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Lenovo\Downloads\"/>
    </mc:Choice>
  </mc:AlternateContent>
  <xr:revisionPtr revIDLastSave="0" documentId="13_ncr:1_{CF962222-EBE9-40DB-A1A5-A902563D24CE}" xr6:coauthVersionLast="47" xr6:coauthVersionMax="47" xr10:uidLastSave="{00000000-0000-0000-0000-000000000000}"/>
  <bookViews>
    <workbookView xWindow="-110" yWindow="-110" windowWidth="19420" windowHeight="11020" firstSheet="2" activeTab="3" xr2:uid="{00000000-000D-0000-FFFF-FFFF00000000}"/>
  </bookViews>
  <sheets>
    <sheet name="Listados" sheetId="36" r:id="rId1"/>
    <sheet name=" ACTIVIDADES PPTO PROYECTADA" sheetId="38" r:id="rId2"/>
    <sheet name="DETALLE POBLACIÓN PROYECTADA" sheetId="34" r:id="rId3"/>
    <sheet name="PPTO DETALLADO AÑO 2024 - 2027" sheetId="41" r:id="rId4"/>
    <sheet name="PPTO DETALLADO  AÑOXXX" sheetId="37" state="hidden" r:id="rId5"/>
  </sheets>
  <externalReferences>
    <externalReference r:id="rId6"/>
  </externalReferences>
  <definedNames>
    <definedName name="_xlnm._FilterDatabase" localSheetId="1" hidden="1">' ACTIVIDADES PPTO PROYECTADA'!$A$14:$AA$56</definedName>
    <definedName name="_xlnm._FilterDatabase" localSheetId="0" hidden="1">Listados!$AA$1:$AE$5589</definedName>
    <definedName name="_xlnm.Print_Area" localSheetId="2">'DETALLE POBLACIÓN PROYECTADA'!$A$1:$H$30</definedName>
    <definedName name="_xlnm.Print_Area" localSheetId="4">'PPTO DETALLADO  AÑOXXX'!$A$1:$L$14</definedName>
    <definedName name="centro_gestor" localSheetId="3">#REF!</definedName>
    <definedName name="centro_gestor">Listados!$C$2:$C$28</definedName>
    <definedName name="excepcional" localSheetId="3">#REF!</definedName>
    <definedName name="excepcional">Listados!$A$17:$A$23</definedName>
    <definedName name="fondo" localSheetId="3">#REF!</definedName>
    <definedName name="fondo">Listados!$R$2:$R$924</definedName>
    <definedName name="gasto_publico" localSheetId="3">#REF!</definedName>
    <definedName name="gasto_publico">Listados!$Y$2:$Y$7</definedName>
    <definedName name="grupos_vulnerables" localSheetId="3">#REF!</definedName>
    <definedName name="grupos_vulnerables">Listados!$A$26:$A$32</definedName>
    <definedName name="meta_plan" localSheetId="3">#REF!</definedName>
    <definedName name="meta_plan">Listados!$I$2:$I$713</definedName>
    <definedName name="meta_territorio" localSheetId="3">#REF!</definedName>
    <definedName name="meta_territorio">Listados!$M$2:$M$497</definedName>
    <definedName name="movilizador" localSheetId="3">#REF!</definedName>
    <definedName name="movilizador">Listados!$A$35:$A$92</definedName>
    <definedName name="politica_publica" localSheetId="3">#REF!</definedName>
    <definedName name="politica_publica">Listados!$W$2:$W$21</definedName>
    <definedName name="pospre" localSheetId="3">#REF!</definedName>
    <definedName name="pospre">Listados!$O$2:$O$475</definedName>
    <definedName name="Programa_PDD">Listados!$F$2:$F$22</definedName>
    <definedName name="ruta" localSheetId="3">#REF!</definedName>
    <definedName name="ruta">Listados!$A$2:$A$3</definedName>
    <definedName name="sector_mga" localSheetId="3">#REF!</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11" i="41" l="1"/>
  <c r="BC55" i="38"/>
  <c r="X103" i="41" l="1"/>
  <c r="X104" i="41"/>
  <c r="BC52" i="38"/>
  <c r="BC51" i="38"/>
  <c r="X109" i="41" l="1"/>
  <c r="BD30" i="38"/>
  <c r="BD23" i="38"/>
  <c r="BD19" i="38"/>
  <c r="BD56" i="38" s="1"/>
  <c r="AA56" i="38"/>
  <c r="X107" i="41"/>
  <c r="BC54" i="38"/>
  <c r="BC53" i="38"/>
  <c r="M104" i="41" l="1"/>
  <c r="AC56" i="38"/>
  <c r="BC47" i="38"/>
  <c r="X110" i="41" l="1"/>
  <c r="X108" i="41"/>
  <c r="X105" i="41"/>
  <c r="X106" i="41" s="1"/>
  <c r="X101" i="41"/>
  <c r="X99" i="41"/>
  <c r="X100" i="41" s="1"/>
  <c r="X102" i="41" l="1"/>
  <c r="X97" i="41" l="1"/>
  <c r="X96" i="41"/>
  <c r="X95" i="41"/>
  <c r="X94" i="41"/>
  <c r="X93" i="41"/>
  <c r="X92" i="41"/>
  <c r="X90" i="41"/>
  <c r="X89" i="41"/>
  <c r="X88" i="41"/>
  <c r="X86" i="41"/>
  <c r="X85" i="41"/>
  <c r="X84" i="41"/>
  <c r="X83" i="41"/>
  <c r="X82" i="41"/>
  <c r="X81" i="41"/>
  <c r="V79" i="41"/>
  <c r="X79" i="41" s="1"/>
  <c r="V77" i="41"/>
  <c r="X77" i="41" s="1"/>
  <c r="X76" i="41"/>
  <c r="X75" i="41"/>
  <c r="V74" i="41"/>
  <c r="X74" i="41" s="1"/>
  <c r="V73" i="41"/>
  <c r="X73" i="41" s="1"/>
  <c r="X71" i="41"/>
  <c r="X70" i="41"/>
  <c r="X69" i="41"/>
  <c r="X68" i="41"/>
  <c r="X67" i="41"/>
  <c r="X66" i="41"/>
  <c r="X65" i="41"/>
  <c r="X64" i="41"/>
  <c r="X63" i="41"/>
  <c r="X61" i="41"/>
  <c r="X62" i="41" s="1"/>
  <c r="X60" i="41"/>
  <c r="X59" i="41"/>
  <c r="X58" i="41"/>
  <c r="X57" i="41"/>
  <c r="X55" i="41"/>
  <c r="X54" i="41"/>
  <c r="X53" i="41"/>
  <c r="X52" i="41"/>
  <c r="X50" i="41"/>
  <c r="X49" i="41"/>
  <c r="X48" i="41"/>
  <c r="X46" i="41"/>
  <c r="X44" i="41"/>
  <c r="X43" i="41"/>
  <c r="X47" i="41" s="1"/>
  <c r="X40" i="41"/>
  <c r="X39" i="41"/>
  <c r="X38" i="41"/>
  <c r="X37" i="41"/>
  <c r="X36" i="41"/>
  <c r="X35" i="41"/>
  <c r="X34" i="41"/>
  <c r="X33" i="41"/>
  <c r="X32" i="41"/>
  <c r="X31" i="41"/>
  <c r="X29" i="41"/>
  <c r="X28" i="41"/>
  <c r="X27" i="41"/>
  <c r="X26" i="41"/>
  <c r="X25" i="41"/>
  <c r="X23" i="41"/>
  <c r="X22" i="41"/>
  <c r="X21" i="41"/>
  <c r="X20" i="41"/>
  <c r="X18" i="41"/>
  <c r="X17" i="41"/>
  <c r="X16" i="41"/>
  <c r="X15" i="41"/>
  <c r="X14" i="41"/>
  <c r="X13" i="41"/>
  <c r="X12" i="41"/>
  <c r="X10" i="41"/>
  <c r="X7" i="41"/>
  <c r="X6" i="41"/>
  <c r="X4" i="41"/>
  <c r="X3" i="41"/>
  <c r="BC50" i="38"/>
  <c r="BA50" i="38"/>
  <c r="AY50" i="38"/>
  <c r="BC49" i="38"/>
  <c r="BA49" i="38"/>
  <c r="AY49" i="38"/>
  <c r="BC48" i="38"/>
  <c r="BA48" i="38"/>
  <c r="BA47" i="38"/>
  <c r="BC46" i="38"/>
  <c r="BA46" i="38"/>
  <c r="BC45" i="38"/>
  <c r="BA45" i="38"/>
  <c r="BC44" i="38"/>
  <c r="BA44" i="38"/>
  <c r="AY44" i="38"/>
  <c r="BC43" i="38"/>
  <c r="BA43" i="38"/>
  <c r="AY43" i="38"/>
  <c r="BC42" i="38"/>
  <c r="BA42" i="38"/>
  <c r="AY42" i="38"/>
  <c r="BC41" i="38"/>
  <c r="BA41" i="38"/>
  <c r="AY41" i="38"/>
  <c r="BC40" i="38"/>
  <c r="BA40" i="38"/>
  <c r="AY40" i="38"/>
  <c r="BC39" i="38"/>
  <c r="BA39" i="38"/>
  <c r="AY39" i="38"/>
  <c r="BC38" i="38"/>
  <c r="BA38" i="38"/>
  <c r="AY38" i="38"/>
  <c r="BC37" i="38"/>
  <c r="BA37" i="38"/>
  <c r="AY37" i="38"/>
  <c r="BC36" i="38"/>
  <c r="BA36" i="38"/>
  <c r="AY36" i="38"/>
  <c r="BC35" i="38"/>
  <c r="BA35" i="38"/>
  <c r="AY35" i="38"/>
  <c r="BC34" i="38"/>
  <c r="BA34" i="38"/>
  <c r="AY34" i="38"/>
  <c r="BA33" i="38"/>
  <c r="AY33" i="38"/>
  <c r="BC32" i="38"/>
  <c r="BA32" i="38"/>
  <c r="AY32" i="38"/>
  <c r="BC31" i="38"/>
  <c r="BA31" i="38"/>
  <c r="AY31" i="38"/>
  <c r="BC30" i="38"/>
  <c r="BC29" i="38"/>
  <c r="BA29" i="38"/>
  <c r="BC28" i="38"/>
  <c r="BA28" i="38"/>
  <c r="BC27" i="38"/>
  <c r="BA27" i="38"/>
  <c r="BC26" i="38"/>
  <c r="BA26" i="38"/>
  <c r="BC25" i="38"/>
  <c r="BA25" i="38"/>
  <c r="BC24" i="38"/>
  <c r="BA24" i="38"/>
  <c r="BC23" i="38"/>
  <c r="BA23" i="38"/>
  <c r="BC22" i="38"/>
  <c r="BA22" i="38"/>
  <c r="BC21" i="38"/>
  <c r="BA21" i="38"/>
  <c r="BC20" i="38"/>
  <c r="BA20" i="38"/>
  <c r="BC19" i="38"/>
  <c r="BA19" i="38"/>
  <c r="BC18" i="38"/>
  <c r="BA18" i="38"/>
  <c r="BC17" i="38"/>
  <c r="BA17" i="38"/>
  <c r="BC16" i="38"/>
  <c r="BA16" i="38"/>
  <c r="BC15" i="38"/>
  <c r="BA15" i="38"/>
  <c r="AY15" i="38"/>
  <c r="BA12" i="38" a="1"/>
  <c r="BA12" i="38" s="1"/>
  <c r="AV12" i="38"/>
  <c r="AP11" i="38"/>
  <c r="BB10" i="38"/>
  <c r="U15" i="38"/>
  <c r="U49" i="38"/>
  <c r="U50" i="38"/>
  <c r="Z56" i="38"/>
  <c r="Y24" i="38"/>
  <c r="W24" i="38"/>
  <c r="Y22" i="38"/>
  <c r="W22" i="38"/>
  <c r="W17" i="38"/>
  <c r="Y17" i="38"/>
  <c r="Y16" i="38"/>
  <c r="W16" i="38"/>
  <c r="Y15" i="38"/>
  <c r="W15" i="38"/>
  <c r="E18" i="34"/>
  <c r="X91" i="41" l="1"/>
  <c r="X24" i="41"/>
  <c r="X30" i="41"/>
  <c r="X72" i="41"/>
  <c r="X56" i="41"/>
  <c r="X19" i="41"/>
  <c r="X98" i="41"/>
  <c r="X87" i="41"/>
  <c r="X41" i="41"/>
  <c r="X80" i="41"/>
  <c r="Y47" i="38"/>
  <c r="W47" i="38"/>
  <c r="Y45" i="38"/>
  <c r="W45" i="38"/>
  <c r="Y43" i="38"/>
  <c r="Y38" i="38"/>
  <c r="W38" i="38"/>
  <c r="U38" i="38"/>
  <c r="Y35" i="38"/>
  <c r="W35" i="38"/>
  <c r="U35" i="38"/>
  <c r="Y50" i="38"/>
  <c r="W50" i="38"/>
  <c r="Y18" i="38"/>
  <c r="W18" i="38"/>
  <c r="Y19" i="38"/>
  <c r="W19" i="38"/>
  <c r="Y20" i="38"/>
  <c r="W20" i="38"/>
  <c r="Y29" i="38"/>
  <c r="W29" i="38"/>
  <c r="Y23" i="38"/>
  <c r="W23" i="38"/>
  <c r="Y26" i="38"/>
  <c r="Y27" i="38"/>
  <c r="Y21" i="38"/>
  <c r="Y25" i="38"/>
  <c r="Y30" i="38"/>
  <c r="Y28" i="38"/>
  <c r="Y31" i="38"/>
  <c r="Y32" i="38"/>
  <c r="Y33" i="38"/>
  <c r="Y49" i="38"/>
  <c r="Y34" i="38"/>
  <c r="Y36" i="38"/>
  <c r="Y37" i="38"/>
  <c r="Y39" i="38"/>
  <c r="Y40" i="38"/>
  <c r="Y41" i="38"/>
  <c r="Y42" i="38"/>
  <c r="Y44" i="38"/>
  <c r="Y46" i="38"/>
  <c r="Y48" i="38"/>
  <c r="W25" i="38" l="1"/>
  <c r="W27" i="38"/>
  <c r="J14" i="41"/>
  <c r="J10" i="41" l="1"/>
  <c r="J7" i="41"/>
  <c r="J4" i="41"/>
  <c r="J3" i="41" l="1"/>
  <c r="J100" i="41" l="1"/>
  <c r="J48" i="41"/>
  <c r="J49" i="41"/>
  <c r="J20" i="41"/>
  <c r="J19" i="41"/>
  <c r="J102" i="41"/>
  <c r="J101" i="41"/>
  <c r="J99" i="41"/>
  <c r="J98" i="41"/>
  <c r="J97" i="41"/>
  <c r="J95" i="41"/>
  <c r="J94" i="41"/>
  <c r="J93" i="41"/>
  <c r="J91" i="41"/>
  <c r="J90" i="41"/>
  <c r="J88" i="41"/>
  <c r="J87" i="41"/>
  <c r="J86" i="41"/>
  <c r="H84" i="41"/>
  <c r="J84" i="41" s="1"/>
  <c r="H82" i="41"/>
  <c r="J82" i="41" s="1"/>
  <c r="J81" i="41"/>
  <c r="J80" i="41"/>
  <c r="H79" i="41"/>
  <c r="J79" i="41" s="1"/>
  <c r="H78" i="41"/>
  <c r="J78" i="41" s="1"/>
  <c r="J76" i="41"/>
  <c r="J75" i="41"/>
  <c r="J74" i="41"/>
  <c r="J73" i="41"/>
  <c r="J72" i="41"/>
  <c r="J71" i="41"/>
  <c r="J70" i="41"/>
  <c r="J69" i="41"/>
  <c r="J68" i="41"/>
  <c r="J66" i="41"/>
  <c r="J67" i="41" s="1"/>
  <c r="J65" i="41"/>
  <c r="J64" i="41"/>
  <c r="J63" i="41"/>
  <c r="J62" i="41"/>
  <c r="J60" i="41"/>
  <c r="J59" i="41"/>
  <c r="J58" i="41"/>
  <c r="J57" i="41"/>
  <c r="J55" i="41"/>
  <c r="J54" i="41"/>
  <c r="J53" i="41"/>
  <c r="J51" i="41"/>
  <c r="J45" i="41"/>
  <c r="J46" i="41" s="1"/>
  <c r="J43" i="41"/>
  <c r="J42" i="41"/>
  <c r="J41" i="41"/>
  <c r="J40" i="41"/>
  <c r="J39" i="41"/>
  <c r="J38" i="41"/>
  <c r="J37" i="41"/>
  <c r="J36" i="41"/>
  <c r="J35" i="41"/>
  <c r="J34" i="41"/>
  <c r="J32" i="41"/>
  <c r="J31" i="41"/>
  <c r="J30" i="41"/>
  <c r="J29" i="41"/>
  <c r="J28" i="41"/>
  <c r="J26" i="41"/>
  <c r="J25" i="41"/>
  <c r="J24" i="41"/>
  <c r="J23" i="41"/>
  <c r="J21" i="41"/>
  <c r="J18" i="41"/>
  <c r="J17" i="41"/>
  <c r="J16" i="41"/>
  <c r="J15" i="41"/>
  <c r="J13" i="41"/>
  <c r="J12" i="41"/>
  <c r="J6" i="41"/>
  <c r="K104" i="41" l="1"/>
  <c r="J52" i="41"/>
  <c r="J92" i="41"/>
  <c r="J33" i="41"/>
  <c r="J61" i="41"/>
  <c r="J27" i="41"/>
  <c r="J85" i="41"/>
  <c r="J96" i="41"/>
  <c r="J77" i="41"/>
  <c r="J89" i="41"/>
  <c r="J22" i="41"/>
  <c r="J103" i="41"/>
  <c r="J44" i="41"/>
  <c r="J104" i="41" l="1"/>
  <c r="I14" i="34"/>
  <c r="I18" i="34" s="1"/>
  <c r="G18" i="34"/>
  <c r="F18" i="34"/>
  <c r="H18" i="34"/>
  <c r="U44" i="38" l="1"/>
  <c r="U42" i="38"/>
  <c r="U43" i="38"/>
  <c r="U36" i="38"/>
  <c r="U37" i="38"/>
  <c r="U39" i="38"/>
  <c r="U40" i="38"/>
  <c r="U41" i="38"/>
  <c r="U32" i="38"/>
  <c r="U33" i="38"/>
  <c r="U34" i="38"/>
  <c r="U31" i="38"/>
  <c r="W46" i="38"/>
  <c r="W26" i="38"/>
  <c r="W28" i="38"/>
  <c r="W31" i="38"/>
  <c r="W32" i="38"/>
  <c r="W33" i="38"/>
  <c r="W49" i="38"/>
  <c r="W34" i="38"/>
  <c r="W36" i="38"/>
  <c r="W37" i="38"/>
  <c r="W39" i="38"/>
  <c r="W40" i="38"/>
  <c r="W41" i="38"/>
  <c r="W42" i="38"/>
  <c r="W43" i="38"/>
  <c r="W44" i="38"/>
  <c r="W48" i="38"/>
  <c r="W21" i="38"/>
  <c r="W12" i="38" l="1" a="1"/>
  <c r="W12" i="38" s="1"/>
  <c r="R12" i="38" l="1"/>
  <c r="L11" i="38"/>
  <c r="X10" i="3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Jean Paul Mora H.</author>
  </authors>
  <commentList>
    <comment ref="O1" authorId="0" shapeId="0" xr:uid="{00000000-0006-0000-0000-000001000000}">
      <text>
        <r>
          <rPr>
            <b/>
            <sz val="9"/>
            <color indexed="81"/>
            <rFont val="Tahoma"/>
            <family val="2"/>
          </rPr>
          <t>Jean Paul Mora H.:</t>
        </r>
        <r>
          <rPr>
            <sz val="9"/>
            <color indexed="81"/>
            <rFont val="Tahoma"/>
            <family val="2"/>
          </rPr>
          <t xml:space="preserve">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b/>
            <sz val="9"/>
            <color indexed="81"/>
            <rFont val="Tahoma"/>
            <family val="2"/>
          </rPr>
          <t>Jean Paul Mora H.:</t>
        </r>
        <r>
          <rPr>
            <sz val="9"/>
            <color indexed="81"/>
            <rFont val="Tahoma"/>
            <family val="2"/>
          </rPr>
          <t xml:space="preserve">
Actualizado con Datos Maestros enviados por DAH el 20240506
Se identifica la inclusión de 1 nuevo fondos así:
1.3.1.1.11.25 - Reintegro Contribución valorización nuevo plan de obras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GILBERTO REYES TORRES</author>
    <author>Jean Paul Mora H.</author>
    <author>WILSON VILLOTA</author>
    <author>PLANEACION</author>
    <author>Usuario</author>
    <author>JULIA EMMA</author>
    <author>wilson</author>
  </authors>
  <commentList>
    <comment ref="A9" authorId="0" shapeId="0" xr:uid="{00000000-0006-0000-0100-000001000000}">
      <text>
        <r>
          <rPr>
            <sz val="9"/>
            <color rgb="FF000000"/>
            <rFont val="Tahoma"/>
            <family val="2"/>
          </rPr>
          <t xml:space="preserve">Código del Proyecto (BP-12345678) BP, Guión y codigo de 8 digitos.
</t>
        </r>
      </text>
    </comment>
    <comment ref="D9" authorId="1" shapeId="0" xr:uid="{00000000-0006-0000-0100-000002000000}">
      <text>
        <r>
          <rPr>
            <sz val="9"/>
            <color indexed="81"/>
            <rFont val="Tahoma"/>
            <family val="2"/>
          </rPr>
          <t>Corresponde al Codigo de 13 digitos que es generaro cuando se realiza la radicación en el SUIFP</t>
        </r>
      </text>
    </comment>
    <comment ref="I9" authorId="2" shapeId="0" xr:uid="{00000000-0006-0000-0100-000003000000}">
      <text>
        <r>
          <rPr>
            <sz val="9"/>
            <color indexed="81"/>
            <rFont val="Tahoma"/>
            <family val="2"/>
          </rPr>
          <t>Digite la denominación de la versión en ppm. (tener en cuenta que la versión actual es la 000)</t>
        </r>
      </text>
    </comment>
    <comment ref="N9" authorId="3" shapeId="0" xr:uid="{00000000-0006-0000-0100-000004000000}">
      <text>
        <r>
          <rPr>
            <sz val="9"/>
            <color indexed="81"/>
            <rFont val="Tahoma"/>
            <family val="2"/>
          </rPr>
          <t>Digite el año o vigencia en la cual inicia el proyecto (periodo 0, para proyectos nuevos)</t>
        </r>
      </text>
    </comment>
    <comment ref="AE9" authorId="0" shapeId="0" xr:uid="{9D3C5187-130E-40D4-96B8-8DF439CDF6B3}">
      <text>
        <r>
          <rPr>
            <sz val="9"/>
            <color rgb="FF000000"/>
            <rFont val="Tahoma"/>
            <family val="2"/>
          </rPr>
          <t xml:space="preserve">Código del Proyecto (BP-12345678) BP, Guión y codigo de 8 digitos.
</t>
        </r>
      </text>
    </comment>
    <comment ref="AH9" authorId="1" shapeId="0" xr:uid="{A1BAEA00-8BF5-48E3-93A7-113FC70A00BA}">
      <text>
        <r>
          <rPr>
            <sz val="9"/>
            <color indexed="81"/>
            <rFont val="Tahoma"/>
            <family val="2"/>
          </rPr>
          <t>Corresponde al Codigo de 13 digitos que es generaro cuando se realiza la radicación en el SUIFP</t>
        </r>
      </text>
    </comment>
    <comment ref="AM9" authorId="2" shapeId="0" xr:uid="{E2E40ABE-0954-4AB1-AE06-52DED8A7D9F5}">
      <text>
        <r>
          <rPr>
            <sz val="9"/>
            <color indexed="81"/>
            <rFont val="Tahoma"/>
            <family val="2"/>
          </rPr>
          <t>Digite la denominación de la versión en ppm. (tener en cuenta que la versión actual es la 000)</t>
        </r>
      </text>
    </comment>
    <comment ref="AR9" authorId="3" shapeId="0" xr:uid="{B057177D-7311-45B5-A3A7-18701729DA46}">
      <text>
        <r>
          <rPr>
            <sz val="9"/>
            <color indexed="81"/>
            <rFont val="Tahoma"/>
            <family val="2"/>
          </rPr>
          <t>Digite el año o vigencia en la cual inicia el proyecto (periodo 0, para proyectos nuevos)</t>
        </r>
      </text>
    </comment>
    <comment ref="I10" authorId="2" shapeId="0" xr:uid="{00000000-0006-0000-0100-000015000000}">
      <text>
        <r>
          <rPr>
            <sz val="9"/>
            <color indexed="81"/>
            <rFont val="Tahoma"/>
            <family val="2"/>
          </rPr>
          <t>Digite la denominación de la versión en ppm. (tener en cuenta que la versión actual es la 000)</t>
        </r>
      </text>
    </comment>
    <comment ref="N10" authorId="3" shapeId="0" xr:uid="{00000000-0006-0000-0100-000016000000}">
      <text>
        <r>
          <rPr>
            <sz val="9"/>
            <color indexed="81"/>
            <rFont val="Tahoma"/>
            <family val="2"/>
          </rPr>
          <t>Digite la cantidad de la población específica beneficiada con el proyecto.</t>
        </r>
      </text>
    </comment>
    <comment ref="AM10" authorId="2" shapeId="0" xr:uid="{FDE90272-4F44-4895-97E8-F5212BDE94CA}">
      <text>
        <r>
          <rPr>
            <sz val="9"/>
            <color indexed="81"/>
            <rFont val="Tahoma"/>
            <family val="2"/>
          </rPr>
          <t>Digite la denominación de la versión en ppm. (tener en cuenta que la versión actual es la 000)</t>
        </r>
      </text>
    </comment>
    <comment ref="AR10" authorId="3" shapeId="0" xr:uid="{9E22F4C7-0916-40BD-809A-88A47C185BC3}">
      <text>
        <r>
          <rPr>
            <sz val="9"/>
            <color indexed="81"/>
            <rFont val="Tahoma"/>
            <family val="2"/>
          </rPr>
          <t>Digite la cantidad de la población específica beneficiada con el proyecto.</t>
        </r>
      </text>
    </comment>
    <comment ref="A11" authorId="3" shapeId="0" xr:uid="{00000000-0006-0000-0100-00001F000000}">
      <text>
        <r>
          <rPr>
            <sz val="9"/>
            <color indexed="81"/>
            <rFont val="Tahoma"/>
            <family val="2"/>
          </rPr>
          <t>Digite el nombre completo del proyecto formulado, el cual debe coincideir con el registrado en el Documento Técnico, MGA y el Banco de Proyectos.</t>
        </r>
      </text>
    </comment>
    <comment ref="I11" authorId="3" shapeId="0" xr:uid="{00000000-0006-0000-0100-000020000000}">
      <text>
        <r>
          <rPr>
            <sz val="9"/>
            <color indexed="81"/>
            <rFont val="Tahoma"/>
            <family val="2"/>
          </rPr>
          <t>Seleccione el código del centro gestor, (Dependencia proponente del proyecto)  de la lista desplegable, el nombre se activa automaticamente.</t>
        </r>
      </text>
    </comment>
    <comment ref="AE11" authorId="3" shapeId="0" xr:uid="{E378CBC9-CAA0-4C2F-816F-14F9E6386207}">
      <text>
        <r>
          <rPr>
            <sz val="9"/>
            <color indexed="81"/>
            <rFont val="Tahoma"/>
            <family val="2"/>
          </rPr>
          <t>Digite el nombre completo del proyecto formulado, el cual debe coincideir con el registrado en el Documento Técnico, MGA y el Banco de Proyectos.</t>
        </r>
      </text>
    </comment>
    <comment ref="AM11" authorId="3" shapeId="0" xr:uid="{09D21C10-3165-41CB-ACAE-9A2EF11DAE90}">
      <text>
        <r>
          <rPr>
            <sz val="9"/>
            <color indexed="81"/>
            <rFont val="Tahoma"/>
            <family val="2"/>
          </rPr>
          <t>Seleccione el código del centro gestor, (Dependencia proponente del proyecto)  de la lista desplegable, el nombre se activa automaticamente.</t>
        </r>
      </text>
    </comment>
    <comment ref="A14" authorId="2" shapeId="0" xr:uid="{00000000-0006-0000-0100-000029000000}">
      <text>
        <r>
          <rPr>
            <sz val="9"/>
            <color indexed="81"/>
            <rFont val="Tahoma"/>
            <family val="2"/>
          </rPr>
          <t>Digite la situación deseada para la población con relación al problema identificado.</t>
        </r>
      </text>
    </comment>
    <comment ref="B14" authorId="4" shapeId="0" xr:uid="{00000000-0006-0000-0100-00002A000000}">
      <text>
        <r>
          <rPr>
            <sz val="9"/>
            <color rgb="FF000000"/>
            <rFont val="Tahoma"/>
            <family val="2"/>
          </rPr>
          <t>Corresponde al Indicador consignado en el capitulo 5 de la MGA (Objetivo general e indicadores de seguimiento- Indicadores para medir el objetivo general)</t>
        </r>
      </text>
    </comment>
    <comment ref="C14" authorId="4" shapeId="0" xr:uid="{00000000-0006-0000-0100-00002B000000}">
      <text>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D14" authorId="4" shapeId="0" xr:uid="{00000000-0006-0000-0100-00002C000000}">
      <text>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1" shapeId="0" xr:uid="{00000000-0006-0000-0100-00002D000000}">
      <text>
        <r>
          <rPr>
            <sz val="9"/>
            <color indexed="81"/>
            <rFont val="Tahoma"/>
            <family val="2"/>
          </rPr>
          <t>Digite el número de objetivo específico en orden consecutivo como se registró en MGA.</t>
        </r>
      </text>
    </comment>
    <comment ref="F14" authorId="2" shapeId="0" xr:uid="{00000000-0006-0000-0100-00002E000000}">
      <text>
        <r>
          <rPr>
            <sz val="9"/>
            <color indexed="81"/>
            <rFont val="Tahoma"/>
            <family val="2"/>
          </rPr>
          <t xml:space="preserve">Digite los resultados específicos del proyecto, los cuales llevaran al cumplimiento del objetivo central.
Puede haber 1 o más para lo cual debe de ingresar las filas necesarias.
</t>
        </r>
      </text>
    </comment>
    <comment ref="G14" authorId="1" shapeId="0" xr:uid="{00000000-0006-0000-0100-00002F000000}">
      <text>
        <r>
          <rPr>
            <sz val="9"/>
            <color indexed="81"/>
            <rFont val="Tahoma"/>
            <family val="2"/>
          </rPr>
          <t>Digite el cídigo del producto escogido en el catálogo de la MGA vigente al momento de regsitrar el proyecto en el Banco.</t>
        </r>
      </text>
    </comment>
    <comment ref="H14" authorId="1" shapeId="0" xr:uid="{00000000-0006-0000-0100-000030000000}">
      <text>
        <r>
          <rPr>
            <sz val="9"/>
            <color indexed="81"/>
            <rFont val="Tahoma"/>
            <family val="2"/>
          </rPr>
          <t>Digite el número de producto en orden consecutivo como se registró en MGA.</t>
        </r>
      </text>
    </comment>
    <comment ref="I14" authorId="2" shapeId="0" xr:uid="{00000000-0006-0000-0100-000031000000}">
      <text>
        <r>
          <rPr>
            <sz val="9"/>
            <color indexed="81"/>
            <rFont val="Tahoma"/>
            <family val="2"/>
          </rPr>
          <t>Digite los bienes y servicios que contribuyen a la materialización de los objetivos específicos.
Puede haber 1 o más para lo cual debe de ingresar las filas necesarias.</t>
        </r>
      </text>
    </comment>
    <comment ref="J14" authorId="1" shapeId="0" xr:uid="{00000000-0006-0000-0100-000032000000}">
      <text>
        <r>
          <rPr>
            <sz val="9"/>
            <color indexed="81"/>
            <rFont val="Tahoma"/>
            <family val="2"/>
          </rPr>
          <t>Digite el cídigo del indicador de producto escogido en el catálogo de la MGA vigente al momento de regsitrar el proyecto en el Banco.</t>
        </r>
      </text>
    </comment>
    <comment ref="K14" authorId="5" shapeId="0" xr:uid="{00000000-0006-0000-0100-000033000000}">
      <text>
        <r>
          <rPr>
            <sz val="9"/>
            <color indexed="81"/>
            <rFont val="Tahoma"/>
            <family val="2"/>
          </rPr>
          <t xml:space="preserve">Digite la denominación del indicador; tener en cuenta que la MGA trae una lista de indicadores de producto por sector la cual debe de ser coherente con la plantilla.
</t>
        </r>
      </text>
    </comment>
    <comment ref="L14" authorId="4" shapeId="0" xr:uid="{00000000-0006-0000-0100-000034000000}">
      <text>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M14" authorId="4" shapeId="0" xr:uid="{00000000-0006-0000-0100-000035000000}">
      <text>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2" shapeId="0" xr:uid="{00000000-0006-0000-0100-000036000000}">
      <text>
        <r>
          <rPr>
            <sz val="9"/>
            <color indexed="81"/>
            <rFont val="Tahoma"/>
            <family val="2"/>
          </rPr>
          <t>Digite la ponderación de los productos de acuerdo con todo el proyecto .  Teniendo en cuenta que ∑ = 100% de todos los productos de todo el proyecto.</t>
        </r>
      </text>
    </comment>
    <comment ref="Q14" authorId="1" shapeId="0" xr:uid="{00000000-0006-0000-0100-000037000000}">
      <text>
        <r>
          <rPr>
            <sz val="9"/>
            <color indexed="81"/>
            <rFont val="Tahoma"/>
            <family val="2"/>
          </rPr>
          <t>Digite el número de actividad en orden consecutivo como se registró en MGA.</t>
        </r>
      </text>
    </comment>
    <comment ref="R14" authorId="3" shapeId="0" xr:uid="{00000000-0006-0000-0100-000038000000}">
      <text>
        <r>
          <rPr>
            <sz val="9"/>
            <color indexed="81"/>
            <rFont val="Tahoma"/>
            <family val="2"/>
          </rPr>
          <t xml:space="preserve">Digite el código que identifica el programa presupuestario del proyecto, el cual está registrado en PS y corresponde a cada actividad (elemento PEP).
</t>
        </r>
      </text>
    </comment>
    <comment ref="S14" authorId="6" shapeId="0" xr:uid="{00000000-0006-0000-0100-000039000000}">
      <text>
        <r>
          <rPr>
            <sz val="10"/>
            <color rgb="FF000000"/>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T14" authorId="4" shapeId="0" xr:uid="{00000000-0006-0000-0100-00003A000000}">
      <text>
        <r>
          <rPr>
            <sz val="9"/>
            <color rgb="FF000000"/>
            <rFont val="Tahoma"/>
            <family val="2"/>
          </rPr>
          <t>Se debe registrar al menos una actividad por producto como ruta crítica, debe coincidir con lo consignado en la MGA - se recomienda no marcar todas las actividades como ruta crítica.</t>
        </r>
      </text>
    </comment>
    <comment ref="U14" authorId="2" shapeId="0" xr:uid="{00000000-0006-0000-0100-00003B000000}">
      <text>
        <r>
          <rPr>
            <sz val="9"/>
            <color indexed="81"/>
            <rFont val="Tahoma"/>
            <family val="2"/>
          </rPr>
          <t xml:space="preserve">Asignar la ponderación a cada actividad, teniendo en cuenta que la sumatoria de todas las actividades de un producto sean iguales a 100%.
</t>
        </r>
      </text>
    </comment>
    <comment ref="V14" authorId="6" shapeId="0" xr:uid="{00000000-0006-0000-0100-00003C000000}">
      <text>
        <r>
          <rPr>
            <sz val="9"/>
            <color indexed="81"/>
            <rFont val="Tahoma"/>
            <family val="2"/>
          </rPr>
          <t>Seleccionar la clasificación estructural del gasto que corresponde a cada actividad. La descripción se diligencia automáticamente. Verificar que sea consistente con lo requerido en la actividad.</t>
        </r>
      </text>
    </comment>
    <comment ref="W14" authorId="6" shapeId="0" xr:uid="{00000000-0006-0000-0100-00003D000000}">
      <text>
        <r>
          <rPr>
            <sz val="9"/>
            <color indexed="81"/>
            <rFont val="Tahoma"/>
            <family val="2"/>
          </rPr>
          <t>La descripción se diligencia automáticamente al seleccionar el código. Verificar que sea consistente con lo requerido en la actividad.</t>
        </r>
      </text>
    </comment>
    <comment ref="X14" authorId="6" shapeId="0" xr:uid="{00000000-0006-0000-0100-00003E000000}">
      <text>
        <r>
          <rPr>
            <sz val="9"/>
            <color rgb="FF000000"/>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Y14" authorId="1" shapeId="0" xr:uid="{00000000-0006-0000-0100-00003F000000}">
      <text>
        <r>
          <rPr>
            <sz val="9"/>
            <color indexed="81"/>
            <rFont val="Tahoma"/>
            <family val="2"/>
          </rPr>
          <t>La descripción se diligencia automáticamente al seleccionar el código. Verificar que sea consistente con el tipo de recurso aprobado para la actividad.</t>
        </r>
      </text>
    </comment>
    <comment ref="Z14" authorId="6" shapeId="0" xr:uid="{00000000-0006-0000-0100-000040000000}">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AA14" authorId="6" shapeId="0" xr:uid="{00000000-0006-0000-0100-000041000000}">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E14" authorId="2" shapeId="0" xr:uid="{6EA5E25F-16A5-40DB-826F-59EFBD19DAB3}">
      <text>
        <r>
          <rPr>
            <sz val="9"/>
            <color indexed="81"/>
            <rFont val="Tahoma"/>
            <family val="2"/>
          </rPr>
          <t>Digite la situación deseada para la población con relación al problema identificado.</t>
        </r>
      </text>
    </comment>
    <comment ref="AF14" authorId="4" shapeId="0" xr:uid="{97218329-8608-4C9D-B2C3-B030B5C13C76}">
      <text>
        <r>
          <rPr>
            <sz val="9"/>
            <color rgb="FF000000"/>
            <rFont val="Tahoma"/>
            <family val="2"/>
          </rPr>
          <t>Corresponde al Indicador consignado en el capitulo 5 de la MGA (Objetivo general e indicadores de seguimiento- Indicadores para medir el objetivo general)</t>
        </r>
      </text>
    </comment>
    <comment ref="AG14" authorId="4" shapeId="0" xr:uid="{CEB3613A-0A0C-4D46-B959-7AEBB231D2D3}">
      <text>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H14" authorId="4" shapeId="0" xr:uid="{F2452B0B-B464-4577-BC15-22CB32BB5C30}">
      <text>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I14" authorId="1" shapeId="0" xr:uid="{6F14D6D6-37D0-4883-9A5E-69290B0F1F3C}">
      <text>
        <r>
          <rPr>
            <sz val="9"/>
            <color indexed="81"/>
            <rFont val="Tahoma"/>
            <family val="2"/>
          </rPr>
          <t>Digite el número de objetivo específico en orden consecutivo como se registró en MGA.</t>
        </r>
      </text>
    </comment>
    <comment ref="AJ14" authorId="2" shapeId="0" xr:uid="{3F6993FC-F268-4263-9CA1-D0DC3E686D0D}">
      <text>
        <r>
          <rPr>
            <sz val="9"/>
            <color indexed="81"/>
            <rFont val="Tahoma"/>
            <family val="2"/>
          </rPr>
          <t xml:space="preserve">Digite los resultados específicos del proyecto, los cuales llevaran al cumplimiento del objetivo central.
Puede haber 1 o más para lo cual debe de ingresar las filas necesarias.
</t>
        </r>
      </text>
    </comment>
    <comment ref="AK14" authorId="1" shapeId="0" xr:uid="{9D8461C5-5180-46EF-9FCA-267D87F7AE52}">
      <text>
        <r>
          <rPr>
            <sz val="9"/>
            <color indexed="81"/>
            <rFont val="Tahoma"/>
            <family val="2"/>
          </rPr>
          <t>Digite el cídigo del producto escogido en el catálogo de la MGA vigente al momento de regsitrar el proyecto en el Banco.</t>
        </r>
      </text>
    </comment>
    <comment ref="AL14" authorId="1" shapeId="0" xr:uid="{7872AEB1-E2A0-4613-8058-76469EBB9047}">
      <text>
        <r>
          <rPr>
            <sz val="9"/>
            <color indexed="81"/>
            <rFont val="Tahoma"/>
            <family val="2"/>
          </rPr>
          <t>Digite el número de producto en orden consecutivo como se registró en MGA.</t>
        </r>
      </text>
    </comment>
    <comment ref="AM14" authorId="2" shapeId="0" xr:uid="{D7022B57-432E-4D77-B2DE-994880AC5EF5}">
      <text>
        <r>
          <rPr>
            <sz val="9"/>
            <color indexed="81"/>
            <rFont val="Tahoma"/>
            <family val="2"/>
          </rPr>
          <t>Digite los bienes y servicios que contribuyen a la materialización de los objetivos específicos.
Puede haber 1 o más para lo cual debe de ingresar las filas necesarias.</t>
        </r>
      </text>
    </comment>
    <comment ref="AN14" authorId="1" shapeId="0" xr:uid="{50D2A8E3-8121-4398-9255-9DFAC5976BD5}">
      <text>
        <r>
          <rPr>
            <sz val="9"/>
            <color indexed="81"/>
            <rFont val="Tahoma"/>
            <family val="2"/>
          </rPr>
          <t>Digite el cídigo del indicador de producto escogido en el catálogo de la MGA vigente al momento de regsitrar el proyecto en el Banco.</t>
        </r>
      </text>
    </comment>
    <comment ref="AO14" authorId="5" shapeId="0" xr:uid="{E641996D-5264-4023-A03B-3E7623BC70AF}">
      <text>
        <r>
          <rPr>
            <sz val="9"/>
            <color indexed="81"/>
            <rFont val="Tahoma"/>
            <family val="2"/>
          </rPr>
          <t xml:space="preserve">Digite la denominación del indicador; tener en cuenta que la MGA trae una lista de indicadores de producto por sector la cual debe de ser coherente con la plantilla.
</t>
        </r>
      </text>
    </comment>
    <comment ref="AP14" authorId="4" shapeId="0" xr:uid="{E5344374-5263-42B8-9D62-DFA8813BB748}">
      <text>
        <r>
          <rPr>
            <sz val="9"/>
            <color rgb="FF000000"/>
            <rFont val="Tahoma"/>
            <family val="2"/>
          </rPr>
          <t>Corresponde a la unidad de medida  consignada en el capitulo 5 de la MGA (Objetivo general e indicadores de seguimiento - Indicadores para medir el objetivo general - Descripción- medido a traves de)</t>
        </r>
      </text>
    </comment>
    <comment ref="AQ14" authorId="4" shapeId="0" xr:uid="{78B4E4AB-F442-428A-B98E-C9A6AB8704DC}">
      <text>
        <r>
          <rPr>
            <sz val="9"/>
            <color rgb="FF000000"/>
            <rFont val="Tahoma"/>
            <family val="2"/>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R14" authorId="2" shapeId="0" xr:uid="{518E1E0F-AB75-42B6-895F-662730B25517}">
      <text>
        <r>
          <rPr>
            <sz val="9"/>
            <color indexed="81"/>
            <rFont val="Tahoma"/>
            <family val="2"/>
          </rPr>
          <t>Digite la ponderación de los productos de acuerdo con todo el proyecto .  Teniendo en cuenta que ∑ = 100% de todos los productos de todo el proyecto.</t>
        </r>
      </text>
    </comment>
    <comment ref="AU14" authorId="1" shapeId="0" xr:uid="{838A779F-FF2B-4BDD-85DC-17DC891667F9}">
      <text>
        <r>
          <rPr>
            <sz val="9"/>
            <color indexed="81"/>
            <rFont val="Tahoma"/>
            <family val="2"/>
          </rPr>
          <t>Digite el número de actividad en orden consecutivo como se registró en MGA.</t>
        </r>
      </text>
    </comment>
    <comment ref="AV14" authorId="3" shapeId="0" xr:uid="{B97A0261-F007-4E90-A75C-A1423DEE7C3C}">
      <text>
        <r>
          <rPr>
            <sz val="9"/>
            <color indexed="81"/>
            <rFont val="Tahoma"/>
            <family val="2"/>
          </rPr>
          <t xml:space="preserve">Digite el código que identifica el programa presupuestario del proyecto, el cual está registrado en PS y corresponde a cada actividad (elemento PEP).
</t>
        </r>
      </text>
    </comment>
    <comment ref="AW14" authorId="6" shapeId="0" xr:uid="{B26658E7-C623-4D4D-9506-19371AC6979F}">
      <text>
        <r>
          <rPr>
            <sz val="10"/>
            <color rgb="FF000000"/>
            <rFont val="Tahoma"/>
            <family val="2"/>
          </rPr>
          <t xml:space="preserve">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
</t>
        </r>
      </text>
    </comment>
    <comment ref="AX14" authorId="4" shapeId="0" xr:uid="{BC66C2D1-9E6A-42A1-871B-0395A47CA2A3}">
      <text>
        <r>
          <rPr>
            <sz val="9"/>
            <color rgb="FF000000"/>
            <rFont val="Tahoma"/>
            <family val="2"/>
          </rPr>
          <t>Se debe registrar al menos una actividad por producto como ruta crítica, debe coincidir con lo consignado en la MGA - se recomienda no marcar todas las actividades como ruta crítica.</t>
        </r>
      </text>
    </comment>
    <comment ref="AY14" authorId="2" shapeId="0" xr:uid="{346CA4EA-9FF0-4564-BC16-8EE403DF3495}">
      <text>
        <r>
          <rPr>
            <sz val="9"/>
            <color indexed="81"/>
            <rFont val="Tahoma"/>
            <family val="2"/>
          </rPr>
          <t xml:space="preserve">Asignar la ponderación a cada actividad, teniendo en cuenta que la sumatoria de todas las actividades de un producto sean iguales a 100%.
</t>
        </r>
      </text>
    </comment>
    <comment ref="AZ14" authorId="6" shapeId="0" xr:uid="{001F46AF-CA84-4C69-9B6B-59B00D550502}">
      <text>
        <r>
          <rPr>
            <sz val="9"/>
            <color indexed="81"/>
            <rFont val="Tahoma"/>
            <family val="2"/>
          </rPr>
          <t>Seleccionar la clasificación estructural del gasto que corresponde a cada actividad. La descripción se diligencia automáticamente. Verificar que sea consistente con lo requerido en la actividad.</t>
        </r>
      </text>
    </comment>
    <comment ref="BA14" authorId="6" shapeId="0" xr:uid="{B0568943-F514-4924-A281-EF7E426516FD}">
      <text>
        <r>
          <rPr>
            <sz val="9"/>
            <color indexed="81"/>
            <rFont val="Tahoma"/>
            <family val="2"/>
          </rPr>
          <t>La descripción se diligencia automáticamente al seleccionar el código. Verificar que sea consistente con lo requerido en la actividad.</t>
        </r>
      </text>
    </comment>
    <comment ref="BB14" authorId="6" shapeId="0" xr:uid="{B4BA486B-64B8-434D-9201-34793E45EEB0}">
      <text>
        <r>
          <rPr>
            <sz val="9"/>
            <color rgb="FF000000"/>
            <rFont val="Tahoma"/>
            <family val="2"/>
          </rPr>
          <t>Seleccione el código que identifica la fuente de financiación de las apropiaciones para cada una de las actividades. La descripción se diligencia automáticamente. Verificar que sea consistente con lo requerido en la actividad.</t>
        </r>
      </text>
    </comment>
    <comment ref="BC14" authorId="1" shapeId="0" xr:uid="{6B455508-CEB2-4ABD-8D60-DD7698E5D6F0}">
      <text>
        <r>
          <rPr>
            <sz val="9"/>
            <color indexed="81"/>
            <rFont val="Tahoma"/>
            <family val="2"/>
          </rPr>
          <t>La descripción se diligencia automáticamente al seleccionar el código. Verificar que sea consistente con el tipo de recurso aprobado para la actividad.</t>
        </r>
      </text>
    </comment>
    <comment ref="BD14" authorId="6" shapeId="0" xr:uid="{8702B998-395A-4869-91EE-EA909F25F2B3}">
      <text>
        <r>
          <rPr>
            <sz val="9"/>
            <color indexed="81"/>
            <rFont val="Tahoma"/>
            <family val="2"/>
          </rPr>
          <t>Es el resultado de la suma de subactividades registradas en el presupuesto detallado y debe ser consistente con lo registrado en el documento técnico, MGA y PPM. Evitar el uso de decimales.</t>
        </r>
      </text>
    </comment>
    <comment ref="BE14" authorId="6" shapeId="0" xr:uid="{B31A57DF-34F4-48F7-87F4-2751E268ABF8}">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ALVARO</author>
  </authors>
  <commentList>
    <comment ref="E13" authorId="0" shapeId="0" xr:uid="{00000000-0006-0000-0200-000001000000}">
      <text>
        <r>
          <rPr>
            <sz val="9"/>
            <color indexed="81"/>
            <rFont val="Tahoma"/>
            <family val="2"/>
          </rPr>
          <t>Digitar la cantidad de poblacion objetivo proyectada</t>
        </r>
      </text>
    </comment>
    <comment ref="C23" authorId="0" shapeId="0" xr:uid="{00000000-0006-0000-0200-000002000000}">
      <text>
        <r>
          <rPr>
            <sz val="9"/>
            <color indexed="81"/>
            <rFont val="Tahoma"/>
            <family val="2"/>
          </rPr>
          <t>Seleccione de la lista desplegable el sector al cual se asocia el proyecto</t>
        </r>
      </text>
    </comment>
    <comment ref="C24" authorId="0" shapeId="0" xr:uid="{00000000-0006-0000-0200-000003000000}">
      <text>
        <r>
          <rPr>
            <sz val="9"/>
            <color indexed="81"/>
            <rFont val="Tahoma"/>
            <family val="2"/>
          </rPr>
          <t xml:space="preserve">Seleccione de la lista desplegable, si es el caso, politica publica a la cual se articula el proyectola </t>
        </r>
      </text>
    </comment>
    <comment ref="C27" authorId="0" shapeId="0" xr:uid="{00000000-0006-0000-0200-000004000000}">
      <text>
        <r>
          <rPr>
            <sz val="9"/>
            <color indexed="81"/>
            <rFont val="Tahoma"/>
            <family val="2"/>
          </rPr>
          <t>Seleccióne de la lista desplegable el tipo de gasto publico en el cual se clasifica la inversion</t>
        </r>
      </text>
    </comment>
    <comment ref="C28" authorId="0" shapeId="0" xr:uid="{00000000-0006-0000-0200-000005000000}">
      <text>
        <r>
          <rPr>
            <sz val="9"/>
            <color indexed="81"/>
            <rFont val="Tahoma"/>
            <family val="2"/>
          </rPr>
          <t>Seleeccione de la lista desplegable el grupo poblacional objeto de la inversion</t>
        </r>
      </text>
    </comment>
    <comment ref="C29" authorId="0" shapeId="0" xr:uid="{00000000-0006-0000-0200-000006000000}">
      <text>
        <r>
          <rPr>
            <sz val="9"/>
            <color indexed="81"/>
            <rFont val="Tahoma"/>
            <family val="2"/>
          </rPr>
          <t>Seleccione de la lsita desplegable, si es el caso,  el tipo de situacion exepcional o de emergencia que sera atendida con este proyecto</t>
        </r>
      </text>
    </comment>
    <comment ref="E29" authorId="0" shapeId="0" xr:uid="{00000000-0006-0000-0200-000007000000}">
      <text>
        <r>
          <rPr>
            <sz val="9"/>
            <color indexed="81"/>
            <rFont val="Tahoma"/>
            <family val="2"/>
          </rPr>
          <t xml:space="preserve">La informacion de esta celda no debe ser modificada, 
</t>
        </r>
      </text>
    </comment>
    <comment ref="F29" authorId="0" shapeId="0" xr:uid="{00000000-0006-0000-0200-000008000000}">
      <text>
        <r>
          <rPr>
            <sz val="9"/>
            <color indexed="81"/>
            <rFont val="Tahoma"/>
            <family val="2"/>
          </rPr>
          <t>Describa brevemente la situacion exepcional que esta siento atendida</t>
        </r>
      </text>
    </comment>
    <comment ref="C30" authorId="0" shapeId="0" xr:uid="{00000000-0006-0000-0200-000009000000}">
      <text>
        <r>
          <rPr>
            <sz val="9"/>
            <color indexed="81"/>
            <rFont val="Tahoma"/>
            <family val="2"/>
          </rPr>
          <t>Seleccionar si corresponde a un proyecto movilizador</t>
        </r>
      </text>
    </comment>
    <comment ref="D30" authorId="0" shapeId="0" xr:uid="{00000000-0006-0000-0200-00000A000000}">
      <text>
        <r>
          <rPr>
            <sz val="9"/>
            <color indexed="81"/>
            <rFont val="Tahoma"/>
            <family val="2"/>
          </rPr>
          <t>La informacion de esta celda no debe ser modificada</t>
        </r>
      </text>
    </comment>
    <comment ref="E30" authorId="0" shapeId="0" xr:uid="{00000000-0006-0000-0200-00000B000000}">
      <text>
        <r>
          <rPr>
            <sz val="9"/>
            <color indexed="81"/>
            <rFont val="Tahoma"/>
            <family val="2"/>
          </rPr>
          <t>Si  es un proyecto movilizador, seleccione el codigo de la lista desplegable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wilson</author>
    <author>tc={0EFD0398-EEDF-425B-A370-0775D62A5FF0}</author>
    <author>User</author>
  </authors>
  <commentList>
    <comment ref="K2" authorId="0" shapeId="0" xr:uid="{D7DD800C-6E47-4679-B08B-6C24E75E994B}">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Y2" authorId="0" shapeId="0" xr:uid="{E88536B6-E96F-420F-9F72-AF76ED978C5B}">
      <text>
        <r>
          <rPr>
            <sz val="9"/>
            <color indexed="81"/>
            <rFont val="Tahoma"/>
            <family val="2"/>
          </rPr>
          <t>Digite el tipo de modificación a realizar en el proyecto de inversión, entre las cuales se encuentran: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S13" authorId="1" shapeId="0" xr:uid="{3EDD93AC-995D-42F7-A8EF-F5D34F543478}">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Eliminar prestacion de servicios</t>
        </r>
      </text>
    </comment>
    <comment ref="S35" authorId="2" shapeId="0" xr:uid="{58C6B81B-FB32-4853-BAC5-67A6015F75B2}">
      <text>
        <r>
          <rPr>
            <b/>
            <sz val="9"/>
            <color indexed="81"/>
            <rFont val="Tahoma"/>
            <family val="2"/>
          </rPr>
          <t>User:</t>
        </r>
        <r>
          <rPr>
            <sz val="9"/>
            <color indexed="81"/>
            <rFont val="Tahoma"/>
            <family val="2"/>
          </rPr>
          <t xml:space="preserve">
Adicionar valor a interventoría</t>
        </r>
      </text>
    </comment>
    <comment ref="X61" authorId="2" shapeId="0" xr:uid="{38177E40-CFB4-4AD6-A565-7513E9D2B450}">
      <text>
        <r>
          <rPr>
            <b/>
            <sz val="9"/>
            <color indexed="81"/>
            <rFont val="Tahoma"/>
            <family val="2"/>
          </rPr>
          <t>User:</t>
        </r>
        <r>
          <rPr>
            <sz val="9"/>
            <color indexed="81"/>
            <rFont val="Tahoma"/>
            <family val="2"/>
          </rPr>
          <t xml:space="preserve">
Traslado presupuestal</t>
        </r>
      </text>
    </comment>
    <comment ref="X81" authorId="2" shapeId="0" xr:uid="{240B11C9-580F-49DC-930A-F03252C8103F}">
      <text>
        <r>
          <rPr>
            <b/>
            <sz val="9"/>
            <color indexed="81"/>
            <rFont val="Tahoma"/>
            <family val="2"/>
          </rPr>
          <t>Eliminar actividad detallada. No se va a realizar esta vigencia. Pendiente realizar la justificación</t>
        </r>
      </text>
    </comment>
    <comment ref="V97" authorId="2" shapeId="0" xr:uid="{B5151901-C2F3-4746-833A-A3BD90D05B7C}">
      <text>
        <r>
          <rPr>
            <b/>
            <sz val="9"/>
            <color indexed="81"/>
            <rFont val="Tahoma"/>
            <family val="2"/>
          </rPr>
          <t>User:</t>
        </r>
        <r>
          <rPr>
            <sz val="9"/>
            <color indexed="81"/>
            <rFont val="Tahoma"/>
            <family val="2"/>
          </rPr>
          <t xml:space="preserve">
ver cambio a 4, ya que en otra cadena de valor esta en 5</t>
        </r>
      </text>
    </comment>
    <comment ref="O99" authorId="2" shapeId="0" xr:uid="{C5ADA2E7-4FE7-4343-91DC-E4A21F2E394F}">
      <text>
        <r>
          <rPr>
            <b/>
            <sz val="9"/>
            <color indexed="81"/>
            <rFont val="Tahoma"/>
            <family val="2"/>
          </rPr>
          <t>User:</t>
        </r>
        <r>
          <rPr>
            <sz val="9"/>
            <color indexed="81"/>
            <rFont val="Tahoma"/>
            <family val="2"/>
          </rPr>
          <t xml:space="preserve">
Como va a cambiar este item abajo deberá cambiar la numeración
</t>
        </r>
      </text>
    </comment>
    <comment ref="O101" authorId="2" shapeId="0" xr:uid="{1C09C1AA-82B6-4BFF-A554-CE9B2FC75708}">
      <text>
        <r>
          <rPr>
            <b/>
            <sz val="9"/>
            <color indexed="81"/>
            <rFont val="Tahoma"/>
            <family val="2"/>
          </rPr>
          <t>User:</t>
        </r>
        <r>
          <rPr>
            <sz val="9"/>
            <color indexed="81"/>
            <rFont val="Tahoma"/>
            <family val="2"/>
          </rPr>
          <t xml:space="preserve">
Como va a cambiar este item abajo deberá cambiar la numeración
</t>
        </r>
      </text>
    </comment>
    <comment ref="O103" authorId="2" shapeId="0" xr:uid="{8A025005-501B-499C-890D-38FFBE3FDE0B}">
      <text>
        <r>
          <rPr>
            <b/>
            <sz val="9"/>
            <color indexed="81"/>
            <rFont val="Tahoma"/>
            <family val="2"/>
          </rPr>
          <t>User:</t>
        </r>
        <r>
          <rPr>
            <sz val="9"/>
            <color indexed="81"/>
            <rFont val="Tahoma"/>
            <family val="2"/>
          </rPr>
          <t xml:space="preserve">
Como va a cambiar este item abajo deberá cambiar la numeración
</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<sst xmlns="http://schemas.openxmlformats.org/spreadsheetml/2006/main" count="17220" uniqueCount="12289">
  <si>
    <t>TOTALES</t>
  </si>
  <si>
    <t>TOTAL</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</si>
  <si>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</si>
  <si>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</si>
  <si>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</si>
  <si>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</si>
  <si>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</si>
  <si>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</si>
  <si>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</si>
  <si>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</si>
  <si>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</si>
  <si>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</si>
  <si>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</si>
  <si>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</si>
  <si>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</si>
  <si>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</si>
  <si>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</si>
  <si>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</si>
  <si>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</si>
  <si>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</si>
  <si>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</si>
  <si>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</si>
  <si>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</si>
  <si>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</si>
  <si>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</si>
  <si>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</si>
  <si>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</si>
  <si>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 xml:space="preserve">Departamento Administrativo de Gestión del Medio Ambiente </t>
  </si>
  <si>
    <t xml:space="preserve">DETALLE DE POBLACIÓN OBJETIVO </t>
  </si>
  <si>
    <t>Cantidad</t>
  </si>
  <si>
    <t>Ruta Crítica Si/No</t>
  </si>
  <si>
    <t>Ubicación general</t>
  </si>
  <si>
    <t>Localización específica</t>
  </si>
  <si>
    <t>Detalle de la Población</t>
  </si>
  <si>
    <t>CLASIFICADOR DE LA INVERSIÓN</t>
  </si>
  <si>
    <t>Gasto Público Social</t>
  </si>
  <si>
    <t>Articulación con Política Pública No.1</t>
  </si>
  <si>
    <t>Articulación con Política Pública No.2</t>
  </si>
  <si>
    <t>Articulación con Política Pública No.3</t>
  </si>
  <si>
    <t>Sector MGA</t>
  </si>
  <si>
    <t>Es proyecto movilizador?</t>
  </si>
  <si>
    <t>DECISIÓN</t>
  </si>
  <si>
    <t>Si</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</si>
  <si>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</si>
  <si>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</si>
  <si>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</si>
  <si>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</si>
  <si>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</si>
  <si>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</si>
  <si>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</si>
  <si>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</si>
  <si>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</si>
  <si>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</si>
  <si>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</si>
  <si>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Atiende situación excepcional en el territorio?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</si>
  <si>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</si>
  <si>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</si>
  <si>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</si>
  <si>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</si>
  <si>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</si>
  <si>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</si>
  <si>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</si>
  <si>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</si>
  <si>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</si>
  <si>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</si>
  <si>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</si>
  <si>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</si>
  <si>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</si>
  <si>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</si>
  <si>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</si>
  <si>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</si>
  <si>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</si>
  <si>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</si>
  <si>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</si>
  <si>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</si>
  <si>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</si>
  <si>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</si>
  <si>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</si>
  <si>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</si>
  <si>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</si>
  <si>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</si>
  <si>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</si>
  <si>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</si>
  <si>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</si>
  <si>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</si>
  <si>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</si>
  <si>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</si>
  <si>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</si>
  <si>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</si>
  <si>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</si>
  <si>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</si>
  <si>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</si>
  <si>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</si>
  <si>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</si>
  <si>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Sector</t>
  </si>
  <si>
    <t>POLÍTICA PÚBLICA PARA LA ATENCIÓN INTEGRAL A VÍCTIMAS DEL CONFLICTO ARMADO - LEY 1448</t>
  </si>
  <si>
    <t>Acuerdo 457 de 2018 PLAN DECENAL DE CULTURA, CALI: HACIA UN TERRITORIO INTERCULTURAL 
(2018-2028)</t>
  </si>
  <si>
    <t>Grupo vulnerable</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</si>
  <si>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</si>
  <si>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</si>
  <si>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</si>
  <si>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</si>
  <si>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</si>
  <si>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</si>
  <si>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</si>
  <si>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</si>
  <si>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</si>
  <si>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</si>
  <si>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</si>
  <si>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</si>
  <si>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</si>
  <si>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</si>
  <si>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</si>
  <si>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</si>
  <si>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</si>
  <si>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</si>
  <si>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</si>
  <si>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</si>
  <si>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</si>
  <si>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</si>
  <si>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</si>
  <si>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</si>
  <si>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</si>
  <si>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</si>
  <si>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</si>
  <si>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</si>
  <si>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</si>
  <si>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</si>
  <si>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</si>
  <si>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</si>
  <si>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</si>
  <si>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</si>
  <si>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</si>
  <si>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</si>
  <si>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</si>
  <si>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</si>
  <si>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</si>
  <si>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</si>
  <si>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</si>
  <si>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</si>
  <si>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</si>
  <si>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</si>
  <si>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</si>
  <si>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</si>
  <si>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</si>
  <si>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</si>
  <si>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</si>
  <si>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</si>
  <si>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</si>
  <si>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</si>
  <si>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</si>
  <si>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</si>
  <si>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</si>
  <si>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</si>
  <si>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</si>
  <si>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</si>
  <si>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</si>
  <si>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</si>
  <si>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</si>
  <si>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</si>
  <si>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</si>
  <si>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</si>
  <si>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</si>
  <si>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</si>
  <si>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</si>
  <si>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SECTORES GASTO PUBLICO SOCIAL</t>
  </si>
  <si>
    <t>Salud</t>
  </si>
  <si>
    <t>Educacion</t>
  </si>
  <si>
    <t>Saneamiento ambiental</t>
  </si>
  <si>
    <t>Agua potable</t>
  </si>
  <si>
    <t>Vivienda</t>
  </si>
  <si>
    <t>Deporte y recreación</t>
  </si>
  <si>
    <t>Coljuegos S.S.F. 75%</t>
  </si>
  <si>
    <t>Vigencia</t>
  </si>
  <si>
    <t>POLÍTICAS PÚBLICAS</t>
  </si>
  <si>
    <t>Acuerdo 292 POR EL CUAL SE ADOPTA LA POLÍTICA PÚBLICA PARA LAS MUJERES EN EL MUNICIPIO DE SANTIAGO DE CALI Y SE DICTAN OTRAS DISPOSICIONES</t>
  </si>
  <si>
    <t>Acuerdo 382 POR MEDIO DEL CUAL SE ADOPTA LA POLÍTICA PÚBLICA Y EL PLAN INDICATIVO DE ATENCIÓN A LA DISCAPACIDAD EN EL MUNICIPIO DE SANTIAGO DE CALI Y SE DEROGA EL ACUERDO 0197 DE 2006</t>
  </si>
  <si>
    <t>Acuerdo 392 POR MEDIO DEL CUAL SE ADOPTA LA POLÍTICA PÚBLICA DE PRIMERA INFANCIA, INFANCIA Y ADOLESCENCIA 2015 - 2024, CALI, MUNICIPIO RESPONSABLE Y AMIGO DE LOS NIÑOS, NIÑAS Y ADOLESCENTES Y SE DICTAN OTRAS DISPOSICIONES</t>
  </si>
  <si>
    <t>Acuerdo 420 POR EL CUAL SE ADOPTA LA POLÍTICA PÚBLICA DE ENVEJECIMIENTO Y VEJEZ PARA LAS PERSONAS MAYORES EN EL MUNICIPIO DE SANTIAGO DE CALI 2017 - 2027</t>
  </si>
  <si>
    <t>Acuerdo 411 POR EL CUAL SE ADOPTA LA POLÍTICA PÚBLICA DE MEJORAMIENTO INTEGRAL DEL HÁBITAT DE LOS ASENTAMIENTOS HUMANOS PRECARIOS EN EL MUNICIPIO DE SANTIAGO DE CALI - MI HÁBITAT Y SE DICTAN OTRAS DISPOSICIONES</t>
  </si>
  <si>
    <t>Acuerdo 424 POR MEDIO DEL CUAL SE ADOPTA LA POLÍTICA PÚBLICA DE REGULACIÓN Y ORGANIZACIÓN DE VENTAS INFORMALES EN EL ESPACIO PÚBLICO EN EL MUNICIPIO DE SANTIAGO DE CALI</t>
  </si>
  <si>
    <t>Acuerdo 422 POR EL CUAL SE ADOPTA LA POLÍTICA PÚBLICA MUNICIPAL DE EDUCACIÓN AMBIENTAL DE SANTIAGO DE CALI 2017 - 2036</t>
  </si>
  <si>
    <t>Acuerdo 463 POR EL CUAL SE ADOPTA LA POLÍTICA PÚBLICA DE DESARROLLO ECONÓMICO DE SANTIAGO DE CALI Y SE DICTAN OTRAS DISPOSICIONES</t>
  </si>
  <si>
    <t>Acuerdo 470 POR EL CUAL SE ADOPTA LA POLÍTICA PÚBLICA DE SOBERANÍA Y SEGURIDAD ALIMENTARÍA Y NUTRICIONAL DEL DISTRITO ESPECIAL DE SANTIAGO DE CALI Y SE DICTAN OTRAS DISPOSICIONES</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</si>
  <si>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</si>
  <si>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POR EL CUAL SE ADOPTA LA POLÍTICA PÚBLICA DE JUVENTUDES DE SANTIAGO DE CALI Y SE DICTAN OTRAS DISPOSICIONES</t>
  </si>
  <si>
    <t>Acuerdo 459 POR EL CUAL SE ADOPTA LA POLÍTICA PÚBLICA AFROCOLOMBIANA, NEGRA, PALENQUERA Y RAIZAL DE SANTIAGO DE CALI - CALIAFRO</t>
  </si>
  <si>
    <t>Decreto 411.2.010.20.0507 POR EL CUAL SE DA CUMPLIMIENTO A LA SENTENCIA T-291 DE 20 DE ABRIL DE 2009 Y AUTO A-117 DE 6 DE MAYO DE 2014 Y SE DICTAN OTRAS DISPOSICIONES - POLÍTICA PÚBLICA DE RECICLADORES DE OFICIO</t>
  </si>
  <si>
    <t xml:space="preserve">Acuerdo 560 POR EL CUAL SE ADOPTA LA POLÍTICA PÚBLICA DEL DEPORTE, LA RECREACIÓN Y LA ACTIVIDAD FÍSICA "CALI CIUDAD DEPORTIVA" Y SE DICTAN OTRAS DISPOSICIONES. </t>
  </si>
  <si>
    <t xml:space="preserve">Acuerdo 562 POR MEDIO DEL CUAL SE ADOPTA LA POLÍTICA PÚBLICA DE DERECHOS HUMANOS 2022 - 2031 DEL DISTRITO ESPECIAL, DEPORTIVO, CULTURAL, TURÍSTICO, EMPRESARIAL Y DE SERVICIOS DE SANTIAGO DE CALI Y SE DICTAN OTRAS DISPOSICIONES </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</si>
  <si>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</si>
  <si>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Acuerdo 549 POR EL CUAL SE ADOPTA LA POLÍTICA PÚBLICA DE TURISMO DE SANTIAGO DE CALI 2022 - 2023 Y SE DICTAN OTRAS DISPOSICIONES</t>
  </si>
  <si>
    <t>Productos</t>
  </si>
  <si>
    <t>Indicador de Producto</t>
  </si>
  <si>
    <t>Objetivo General</t>
  </si>
  <si>
    <t>Indicador Objetivo General</t>
  </si>
  <si>
    <t xml:space="preserve">Unidad de Medida  </t>
  </si>
  <si>
    <t>Objetivos Específicos</t>
  </si>
  <si>
    <t>% Ponderación Productos</t>
  </si>
  <si>
    <t>Código Programa Presupuestario</t>
  </si>
  <si>
    <t>Código BPIN</t>
  </si>
  <si>
    <t>Código BP</t>
  </si>
  <si>
    <t>Nombre del Proyecto</t>
  </si>
  <si>
    <t>Versión PPM:</t>
  </si>
  <si>
    <t>Versión PS:</t>
  </si>
  <si>
    <t>Centro Gestor</t>
  </si>
  <si>
    <t>Población Objetivo</t>
  </si>
  <si>
    <t>Metal Plan de Desarrollo Comuna o Corregimiento</t>
  </si>
  <si>
    <t>% Ponderación Actividad</t>
  </si>
  <si>
    <t>Código POSPRE</t>
  </si>
  <si>
    <t>Código FONDO</t>
  </si>
  <si>
    <t>Valor Actividades</t>
  </si>
  <si>
    <t>Total Valor Actividades</t>
  </si>
  <si>
    <t># Objetivo específico</t>
  </si>
  <si>
    <t># Producto</t>
  </si>
  <si>
    <t>Código MGA Producto</t>
  </si>
  <si>
    <t>Código MGA Indicador Producto</t>
  </si>
  <si>
    <t>Actividades</t>
  </si>
  <si>
    <t>Meta Plan de Desarrollo</t>
  </si>
  <si>
    <t>Líneas de servicios del Proceso Servicios Públicos certificadas bajo la ISO 9001:2015</t>
  </si>
  <si>
    <t>Líneas de servicios certificadas del proceso Gestión de Paz y Cultura Ciudadana bajo la norma técnica de gestión de Calidad ISO 9001:2015</t>
  </si>
  <si>
    <t>NO* 2.3</t>
  </si>
  <si>
    <t>NO* 2.3.1</t>
  </si>
  <si>
    <t>NO* 2.3.1.01</t>
  </si>
  <si>
    <t>NO* 2.3.1.01.01</t>
  </si>
  <si>
    <t>NO* 2.3.1.01.01.001</t>
  </si>
  <si>
    <t>NO* 2.3.1.01.01.001.01</t>
  </si>
  <si>
    <t>NO* 2.3.1.01.01.001.01.01</t>
  </si>
  <si>
    <t>2.3.1.01.01.001.01.01.01</t>
  </si>
  <si>
    <t>2.3.1.01.01.001.01.01.02</t>
  </si>
  <si>
    <t>NO* 2.3.1.01.01.001.01.02</t>
  </si>
  <si>
    <t>2.3.1.01.01.001.01.02.01</t>
  </si>
  <si>
    <t>2.3.1.01.01.001.01.02.02</t>
  </si>
  <si>
    <t>NO* 2.3.1.01.01.001.01.03</t>
  </si>
  <si>
    <t>2.3.1.01.01.001.01.03.01</t>
  </si>
  <si>
    <t>2.3.1.01.01.001.01.03.02</t>
  </si>
  <si>
    <t>NO* 2.3.1.01.01.001.02</t>
  </si>
  <si>
    <t>2.3.1.01.01.001.02.01</t>
  </si>
  <si>
    <t>2.3.1.01.01.001.02.02</t>
  </si>
  <si>
    <t>2.3.1.01.01.001.02.03</t>
  </si>
  <si>
    <t>NO* 2.3.1.01.01.001.04</t>
  </si>
  <si>
    <t>2.3.1.01.01.001.04.01</t>
  </si>
  <si>
    <t>2.3.1.01.01.001.04.02</t>
  </si>
  <si>
    <t>2.3.1.01.01.001.04.03</t>
  </si>
  <si>
    <t>NO* 2.3.1.01.01.001.05</t>
  </si>
  <si>
    <t>2.3.1.01.01.001.05.01</t>
  </si>
  <si>
    <t>2.3.1.01.01.001.05.02</t>
  </si>
  <si>
    <t>2.3.1.01.01.001.05.03</t>
  </si>
  <si>
    <t>NO* 2.3.1.01.01.001.06</t>
  </si>
  <si>
    <t>2.3.1.01.01.001.06.01</t>
  </si>
  <si>
    <t>2.3.1.01.01.001.06.02</t>
  </si>
  <si>
    <t>2.3.1.01.01.001.06.03</t>
  </si>
  <si>
    <t>NO* 2.3.1.01.01.001.07</t>
  </si>
  <si>
    <t>2.3.1.01.01.001.07.01</t>
  </si>
  <si>
    <t>2.3.1.01.01.001.07.02</t>
  </si>
  <si>
    <t>2.3.1.01.01.001.07.03</t>
  </si>
  <si>
    <t>NO* 2.3.1.01.01.001.08</t>
  </si>
  <si>
    <t>NO* 2.3.1.01.01.001.08.01</t>
  </si>
  <si>
    <t>2.3.1.01.01.001.08.01.01</t>
  </si>
  <si>
    <t>2.3.1.01.01.001.08.01.02</t>
  </si>
  <si>
    <t>2.3.1.01.01.001.08.01.03</t>
  </si>
  <si>
    <t>NO* 2.3.1.01.01.001.08.02</t>
  </si>
  <si>
    <t>2.3.1.01.01.001.08.02.01</t>
  </si>
  <si>
    <t>2.3.1.01.01.001.08.02.02</t>
  </si>
  <si>
    <t>2.3.1.01.01.001.08.02.03</t>
  </si>
  <si>
    <t>NO* 2.3.1.01.01.002</t>
  </si>
  <si>
    <t>NO* 2.3.1.01.01.002.31</t>
  </si>
  <si>
    <t>2.3.1.01.01.002.31.01</t>
  </si>
  <si>
    <t>2.3.1.01.01.002.31.02</t>
  </si>
  <si>
    <t>NO* 2.3.1.01.01.002.32</t>
  </si>
  <si>
    <t>2.3.1.01.01.002.32.01</t>
  </si>
  <si>
    <t>2.3.1.01.01.002.32.02</t>
  </si>
  <si>
    <t>NO* 2.3.1.01.01.002.33</t>
  </si>
  <si>
    <t>2.3.1.01.01.002.33.01</t>
  </si>
  <si>
    <t>2.3.1.01.01.002.33.02</t>
  </si>
  <si>
    <t>NO* 2.3.1.01.02</t>
  </si>
  <si>
    <t>NO* 2.3.1.01.02.001</t>
  </si>
  <si>
    <t>2.3.1.01.02.001.01</t>
  </si>
  <si>
    <t>2.3.1.01.02.001.02</t>
  </si>
  <si>
    <t>2.3.1.01.02.001.03</t>
  </si>
  <si>
    <t>NO* 2.3.1.01.02.002</t>
  </si>
  <si>
    <t>2.3.1.01.02.002.01</t>
  </si>
  <si>
    <t>2.3.1.01.02.002.02</t>
  </si>
  <si>
    <t>2.3.1.01.02.002.03</t>
  </si>
  <si>
    <t>NO* 2.3.1.01.02.003</t>
  </si>
  <si>
    <t>2.3.1.01.02.003.01</t>
  </si>
  <si>
    <t>2.3.1.01.02.003.02</t>
  </si>
  <si>
    <t>2.3.1.01.02.003.03</t>
  </si>
  <si>
    <t>NO* 2.3.1.01.02.003.05</t>
  </si>
  <si>
    <t>2.3.1.01.02.003.05.03</t>
  </si>
  <si>
    <t>NO* 2.3.1.01.02.004</t>
  </si>
  <si>
    <t>2.3.1.01.02.004.01</t>
  </si>
  <si>
    <t>2.3.1.01.02.004.02</t>
  </si>
  <si>
    <t>2.3.1.01.02.004.03</t>
  </si>
  <si>
    <t>NO* 2.3.1.01.02.005</t>
  </si>
  <si>
    <t>2.3.1.01.02.005.03</t>
  </si>
  <si>
    <t>NO* 2.3.1.01.02.006</t>
  </si>
  <si>
    <t>2.3.1.01.02.006.01</t>
  </si>
  <si>
    <t>2.3.1.01.02.006.02</t>
  </si>
  <si>
    <t>2.3.1.01.02.006.03</t>
  </si>
  <si>
    <t>NO* 2.3.1.01.02.007</t>
  </si>
  <si>
    <t>2.3.1.01.02.007.01</t>
  </si>
  <si>
    <t>2.3.1.01.02.007.02</t>
  </si>
  <si>
    <t>2.3.1.01.02.007.03</t>
  </si>
  <si>
    <t>NO* 2.3.1.01.02.008</t>
  </si>
  <si>
    <t>2.3.1.01.02.008.01</t>
  </si>
  <si>
    <t>2.3.1.01.02.008.02</t>
  </si>
  <si>
    <t>2.3.1.01.02.008.03</t>
  </si>
  <si>
    <t>NO* 2.3.1.01.02.009</t>
  </si>
  <si>
    <t>2.3.1.01.02.009.01</t>
  </si>
  <si>
    <t>2.3.1.01.02.009.02</t>
  </si>
  <si>
    <t>2.3.1.01.02.009.03</t>
  </si>
  <si>
    <t>NO* 2.3.1.01.03</t>
  </si>
  <si>
    <t>NO* 2.3.1.01.03.001</t>
  </si>
  <si>
    <t>NO* 2.3.1.01.03.001.01</t>
  </si>
  <si>
    <t>2.3.1.01.03.001.01.01</t>
  </si>
  <si>
    <t>2.3.1.01.03.001.01.02</t>
  </si>
  <si>
    <t>2.3.1.01.03.001.01.03</t>
  </si>
  <si>
    <t>NO* 2.3.1.01.03.001.03</t>
  </si>
  <si>
    <t>2.3.1.01.03.001.03.03</t>
  </si>
  <si>
    <t>NO* 2.3.1.01.03.009</t>
  </si>
  <si>
    <t>2.3.1.01.03.009.03</t>
  </si>
  <si>
    <t>NO* 2.3.1.01.03.083</t>
  </si>
  <si>
    <t>2.3.1.01.03.083.01</t>
  </si>
  <si>
    <t>2.3.1.01.03.083.02</t>
  </si>
  <si>
    <t>NO* 2.3.1.01.03.096</t>
  </si>
  <si>
    <t>2.3.1.01.03.096.01</t>
  </si>
  <si>
    <t>2.3.1.01.03.096.02</t>
  </si>
  <si>
    <t>NO* 2.3.1.01.03.097</t>
  </si>
  <si>
    <t>2.3.1.01.03.097.01</t>
  </si>
  <si>
    <t>2.3.1.01.03.097.02</t>
  </si>
  <si>
    <t>NO* 2.3.1.01.03.098</t>
  </si>
  <si>
    <t>2.3.1.01.03.098.02</t>
  </si>
  <si>
    <t>2.3.1.01.03.101</t>
  </si>
  <si>
    <t>2.3.1.01.03.101.01</t>
  </si>
  <si>
    <t>2.3.1.01.03.101.02</t>
  </si>
  <si>
    <t>NO* 2.3.1.01.03.102</t>
  </si>
  <si>
    <t>2.3.1.01.03.102.01</t>
  </si>
  <si>
    <t>2.3.1.01.03.102.02</t>
  </si>
  <si>
    <t>NO* 2.3.1.01.03.103</t>
  </si>
  <si>
    <t>2.3.1.01.03.103.02</t>
  </si>
  <si>
    <t>NO* 2.3.1.01.03.105</t>
  </si>
  <si>
    <t>2.3.1.01.03.105.01</t>
  </si>
  <si>
    <t>2.3.1.01.03.105.02</t>
  </si>
  <si>
    <t>NO* 2.3.1.02</t>
  </si>
  <si>
    <t>NO* 2.3.1.02.01</t>
  </si>
  <si>
    <t>NO* 2.3.1.02.01.001</t>
  </si>
  <si>
    <t>NO* 2.3.1.02.01.001.01</t>
  </si>
  <si>
    <t>NO* 2.3.1.02.01.001.01.01</t>
  </si>
  <si>
    <t>2.3.1.02.01.001.01.01.01</t>
  </si>
  <si>
    <t>2.3.1.02.01.001.01.01.02</t>
  </si>
  <si>
    <t>2.3.1.02.01.001.01.04</t>
  </si>
  <si>
    <t>2.3.1.02.01.001.01.05</t>
  </si>
  <si>
    <t>2.3.1.02.01.001.06.05</t>
  </si>
  <si>
    <t>2.3.1.02.01.001.07.05</t>
  </si>
  <si>
    <t>2.3.1.02.01.001.08.01.05</t>
  </si>
  <si>
    <t>2.3.1.02.01.001.08.02.05</t>
  </si>
  <si>
    <t>NO* 2.3.1.02.01.001.02</t>
  </si>
  <si>
    <t>2.3.1.02.01.001.02.01</t>
  </si>
  <si>
    <t>2.3.1.02.01.001.02.04</t>
  </si>
  <si>
    <t>NO* 2.3.1.02.01.001.04</t>
  </si>
  <si>
    <t>2.3.1.02.01.001.04.01</t>
  </si>
  <si>
    <t>NO* 2.3.1.02.01.001.05</t>
  </si>
  <si>
    <t>2.3.1.02.01.001.05.01</t>
  </si>
  <si>
    <t>NO* 2.3.1.02.01.001.06</t>
  </si>
  <si>
    <t>2.3.1.02.01.001.06.01</t>
  </si>
  <si>
    <t>2.3.1.02.01.001.06.04</t>
  </si>
  <si>
    <t>NO* 2.3.1.02.01.001.07</t>
  </si>
  <si>
    <t>2.3.1.02.01.001.07.04</t>
  </si>
  <si>
    <t>NO* 2.3.1.02.01.001.08</t>
  </si>
  <si>
    <t>NO* 2.3.1.02.01.001.08.01</t>
  </si>
  <si>
    <t>2.3.1.02.01.001.08.01.01</t>
  </si>
  <si>
    <t>2.3.1.02.01.001.08.01.04</t>
  </si>
  <si>
    <t>NO* 2.3.1.02.01.001.08.02</t>
  </si>
  <si>
    <t>2.3.1.02.01.001.08.02.01</t>
  </si>
  <si>
    <t>2.3.1.02.01.001.08.02.04</t>
  </si>
  <si>
    <t>NO* 2.3.1.02.01.002</t>
  </si>
  <si>
    <t>NO* 2.3.1.02.01.002.34</t>
  </si>
  <si>
    <t>2.3.1.02.01.002.34.01</t>
  </si>
  <si>
    <t>NO* 2.3.1.02.02</t>
  </si>
  <si>
    <t>NO* 2.3.1.02.02.001</t>
  </si>
  <si>
    <t>2.3.1.02.02.001.01</t>
  </si>
  <si>
    <t>NO* 2.3.1.02.02.001.04</t>
  </si>
  <si>
    <t>2.3.1.02.02.001.04.01</t>
  </si>
  <si>
    <t>2.3.1.02.02.001.04.02</t>
  </si>
  <si>
    <t>NO* 2.3.1.02.02.001.05</t>
  </si>
  <si>
    <t>2.3.1.02.02.001.05.01</t>
  </si>
  <si>
    <t>2.3.1.02.02.001.05.02</t>
  </si>
  <si>
    <t>NO* 2.3.1.02.02.002</t>
  </si>
  <si>
    <t>2.3.1.02.02.002.01</t>
  </si>
  <si>
    <t>2.3.1.02.02.002.04</t>
  </si>
  <si>
    <t>2.3.1.02.02.002.05</t>
  </si>
  <si>
    <t>NO* 2.3.1.02.02.003</t>
  </si>
  <si>
    <t>2.3.1.02.02.003.01</t>
  </si>
  <si>
    <t>NO* 2.3.1.02.02.003.04</t>
  </si>
  <si>
    <t>2.3.1.02.02.003.04.01</t>
  </si>
  <si>
    <t>2.3.1.02.02.003.04.02</t>
  </si>
  <si>
    <t>2.3.1.02.02.003.04.03</t>
  </si>
  <si>
    <t>NO* 2.3.1.02.02.003.05</t>
  </si>
  <si>
    <t>2.3.1.02.02.003.05.04</t>
  </si>
  <si>
    <t>2.3.1.02.02.003.05.05</t>
  </si>
  <si>
    <t>NO* 2.3.1.02.02.003.06</t>
  </si>
  <si>
    <t>2.3.1.02.02.003.06.01</t>
  </si>
  <si>
    <t>2.3.1.02.02.003.06.02</t>
  </si>
  <si>
    <t>2.3.1.02.02.003.06.03</t>
  </si>
  <si>
    <t>NO* 2.3.1.02.02.004</t>
  </si>
  <si>
    <t>2.3.1.02.02.004.01</t>
  </si>
  <si>
    <t>2.3.1.02.02.004.04</t>
  </si>
  <si>
    <t>2.3.1.02.02.004.05</t>
  </si>
  <si>
    <t>NO* 2.3.1.02.02.005</t>
  </si>
  <si>
    <t>2.3.1.02.02.005.04</t>
  </si>
  <si>
    <t>2.3.1.02.02.005.05</t>
  </si>
  <si>
    <t>NO* 2.3.1.02.02.006</t>
  </si>
  <si>
    <t>2.3.1.02.02.006.01</t>
  </si>
  <si>
    <t>2.3.1.02.02.006.04</t>
  </si>
  <si>
    <t>2.3.1.02.02.006.05</t>
  </si>
  <si>
    <t>NO* 2.3.1.02.02.007</t>
  </si>
  <si>
    <t>2.3.1.02.02.007.01</t>
  </si>
  <si>
    <t>2.3.1.02.02.007.04</t>
  </si>
  <si>
    <t>2.3.1.02.02.007.05</t>
  </si>
  <si>
    <t>NO* 2.3.1.02.02.008</t>
  </si>
  <si>
    <t>2.3.1.02.02.008.01</t>
  </si>
  <si>
    <t>2.3.1.02.02.008.04</t>
  </si>
  <si>
    <t>2.3.1.02.02.008.05</t>
  </si>
  <si>
    <t>NO* 2.3.1.02.02.009</t>
  </si>
  <si>
    <t>2.3.1.02.02.009.01</t>
  </si>
  <si>
    <t>2.3.1.02.02.009.04</t>
  </si>
  <si>
    <t>2.3.1.02.02.009.05</t>
  </si>
  <si>
    <t>NO* 2.3.1.02.03</t>
  </si>
  <si>
    <t>NO* 2.3.1.02.03.001</t>
  </si>
  <si>
    <t>NO* 2.3.1.02.03.001.01</t>
  </si>
  <si>
    <t>2.3.1.02.03.001.01.01</t>
  </si>
  <si>
    <t>2.3.1.02.03.001.01.04</t>
  </si>
  <si>
    <t>2.3.1.02.03.001.01.05</t>
  </si>
  <si>
    <t>NO* 2.3.1.02.03.001.03</t>
  </si>
  <si>
    <t>2.3.1.02.03.001.03.04</t>
  </si>
  <si>
    <t>2.3.1.02.03.001.03.05</t>
  </si>
  <si>
    <t>NO* 2.3.1.02.03.084</t>
  </si>
  <si>
    <t>2.3.1.02.03.084.01</t>
  </si>
  <si>
    <t>2.3.1.02.03.094</t>
  </si>
  <si>
    <t>2.3.1.02.03.094.01</t>
  </si>
  <si>
    <t>2.3.1.02.03.096</t>
  </si>
  <si>
    <t>2.3.1.02.03.098</t>
  </si>
  <si>
    <t>NO* 2.3.2</t>
  </si>
  <si>
    <t>NO* 2.3.2.01</t>
  </si>
  <si>
    <t>NO* 2.3.2.01.01</t>
  </si>
  <si>
    <t>NO* 2.3.2.01.01.001</t>
  </si>
  <si>
    <t>NO* 2.3.2.01.01.001.01</t>
  </si>
  <si>
    <t>2.3.2.01.01.001.01.01</t>
  </si>
  <si>
    <t>2.3.2.01.01.001.01.02</t>
  </si>
  <si>
    <t>2.3.2.01.01.001.01.03</t>
  </si>
  <si>
    <t>2.3.2.01.01.001.01.04</t>
  </si>
  <si>
    <t>2.3.2.01.01.001.01.05</t>
  </si>
  <si>
    <t>2.3.2.01.01.001.01.06</t>
  </si>
  <si>
    <t>2.3.2.01.01.001.01.08</t>
  </si>
  <si>
    <t>2.3.2.01.01.001.01.09</t>
  </si>
  <si>
    <t>NO* 2.3.2.01.01.001.02</t>
  </si>
  <si>
    <t>2.3.2.01.01.001.02.01</t>
  </si>
  <si>
    <t>2.3.2.01.01.001.02.02</t>
  </si>
  <si>
    <t>2.3.2.01.01.001.02.03</t>
  </si>
  <si>
    <t>2.3.2.01.01.001.02.04</t>
  </si>
  <si>
    <t>2.3.2.01.01.001.02.05</t>
  </si>
  <si>
    <t>2.3.2.01.01.001.02.06</t>
  </si>
  <si>
    <t>2.3.2.01.01.001.02.07</t>
  </si>
  <si>
    <t>2.3.2.01.01.001.02.08</t>
  </si>
  <si>
    <t>2.3.2.01.01.001.02.11</t>
  </si>
  <si>
    <t>2.3.2.01.01.001.02.12</t>
  </si>
  <si>
    <t>2.3.2.01.01.001.02.13</t>
  </si>
  <si>
    <t>2.3.2.01.01.001.02.14</t>
  </si>
  <si>
    <t>NO* 2.3.2.01.01.001.03</t>
  </si>
  <si>
    <t>2.3.2.01.01.001.03.01</t>
  </si>
  <si>
    <t>2.3.2.01.01.001.03.02</t>
  </si>
  <si>
    <t>2.3.2.01.01.001.03.03</t>
  </si>
  <si>
    <t>2.3.2.01.01.001.03.04</t>
  </si>
  <si>
    <t>2.3.2.01.01.001.03.05</t>
  </si>
  <si>
    <t>2.3.2.01.01.001.03.06</t>
  </si>
  <si>
    <t>2.3.2.01.01.001.03.07</t>
  </si>
  <si>
    <t>2.3.2.01.01.001.03.08</t>
  </si>
  <si>
    <t>2.3.2.01.01.001.03.09</t>
  </si>
  <si>
    <t>2.3.2.01.01.001.03.10</t>
  </si>
  <si>
    <t>2.3.2.01.01.001.03.11</t>
  </si>
  <si>
    <t>2.3.2.01.01.001.03.12</t>
  </si>
  <si>
    <t>2.3.2.01.01.001.03.13</t>
  </si>
  <si>
    <t>2.3.2.01.01.001.03.14</t>
  </si>
  <si>
    <t>2.3.2.01.01.001.03.15</t>
  </si>
  <si>
    <t>2.3.2.01.01.001.03.16</t>
  </si>
  <si>
    <t>2.3.2.01.01.001.03.17</t>
  </si>
  <si>
    <t>2.3.2.01.01.001.03.18</t>
  </si>
  <si>
    <t>2.3.2.01.01.001.03.19</t>
  </si>
  <si>
    <t>2.3.2.01.01.001.04</t>
  </si>
  <si>
    <t>NO* 2.3.2.01.01.003</t>
  </si>
  <si>
    <t>NO* 2.3.2.01.01.003.01</t>
  </si>
  <si>
    <t>2.3.2.01.01.003.01.01</t>
  </si>
  <si>
    <t>2.3.2.01.01.003.01.02</t>
  </si>
  <si>
    <t>2.3.2.01.01.003.01.03</t>
  </si>
  <si>
    <t>2.3.2.01.01.003.01.04</t>
  </si>
  <si>
    <t>2.3.2.01.01.003.01.05</t>
  </si>
  <si>
    <t>2.3.2.01.01.003.01.06</t>
  </si>
  <si>
    <t>NO* 2.3.2.01.01.003.02</t>
  </si>
  <si>
    <t>2.3.2.01.01.003.02.01</t>
  </si>
  <si>
    <t>2.3.2.01.01.003.02.02</t>
  </si>
  <si>
    <t>2.3.2.01.01.003.02.03</t>
  </si>
  <si>
    <t>2.3.2.01.01.003.02.06</t>
  </si>
  <si>
    <t>2.3.2.01.01.003.02.08</t>
  </si>
  <si>
    <t>NO* 2.3.2.01.01.003.03</t>
  </si>
  <si>
    <t>2.3.2.01.01.003.03.01</t>
  </si>
  <si>
    <t>2.3.2.01.01.003.03.02</t>
  </si>
  <si>
    <t>NO* 2.3.2.01.01.003.04</t>
  </si>
  <si>
    <t>2.3.2.01.01.003.04.01</t>
  </si>
  <si>
    <t>2.3.2.01.01.003.04.02</t>
  </si>
  <si>
    <t>2.3.2.01.01.003.04.03</t>
  </si>
  <si>
    <t>2.3.2.01.01.003.04.04</t>
  </si>
  <si>
    <t>2.3.2.01.01.003.04.05</t>
  </si>
  <si>
    <t>2.3.2.01.01.003.04.06</t>
  </si>
  <si>
    <t>NO* 2.3.2.01.01.003.05</t>
  </si>
  <si>
    <t>2.3.2.01.01.003.05.01</t>
  </si>
  <si>
    <t>2.3.2.01.01.003.05.02</t>
  </si>
  <si>
    <t>2.3.2.01.01.003.05.03</t>
  </si>
  <si>
    <t>2.3.2.01.01.003.05.04</t>
  </si>
  <si>
    <t>2.3.2.01.01.003.05.05</t>
  </si>
  <si>
    <t>2.3.2.01.01.003.05.06</t>
  </si>
  <si>
    <t>2.3.2.01.01.003.05.07</t>
  </si>
  <si>
    <t>NO* 2.3.2.01.01.003.07</t>
  </si>
  <si>
    <t>2.3.2.01.01.003.07.01</t>
  </si>
  <si>
    <t>2.3.2.01.01.003.07.02</t>
  </si>
  <si>
    <t>2.3.2.01.01.003.07.03</t>
  </si>
  <si>
    <t>2.3.2.01.01.003.07.04</t>
  </si>
  <si>
    <t>2.3.2.01.01.003.07.05</t>
  </si>
  <si>
    <t>2.3.2.01.01.003.07.06</t>
  </si>
  <si>
    <t>NO* 2.3.2.01.01.003.07.07</t>
  </si>
  <si>
    <t>2.3.2.01.01.003.07.07.01</t>
  </si>
  <si>
    <t>2.3.2.01.01.003.07.07.02</t>
  </si>
  <si>
    <t>2.3.2.01.01.003.07.07.03</t>
  </si>
  <si>
    <t>2.3.2.01.01.003.07.07.04</t>
  </si>
  <si>
    <t>NO* 2.3.2.01.01.004</t>
  </si>
  <si>
    <t>NO* 2.3.2.01.01.004.01</t>
  </si>
  <si>
    <t>NO* 2.3.2.01.01.004.01.01</t>
  </si>
  <si>
    <t>2.3.2.01.01.004.01.01.01</t>
  </si>
  <si>
    <t>2.3.2.01.01.004.01.01.02</t>
  </si>
  <si>
    <t>2.3.2.01.01.004.01.01.03</t>
  </si>
  <si>
    <t>2.3.2.01.01.004.01.01.04</t>
  </si>
  <si>
    <t>2.3.2.01.01.004.01.01.05</t>
  </si>
  <si>
    <t>2.3.2.01.01.004.01.01.06</t>
  </si>
  <si>
    <t>2.3.2.01.01.004.01.02</t>
  </si>
  <si>
    <t>2.3.2.01.01.004.01.03</t>
  </si>
  <si>
    <t>2.3.2.01.01.004.01.04</t>
  </si>
  <si>
    <t>NO* 2.3.2.01.01.005</t>
  </si>
  <si>
    <t>NO* 2.3.2.01.01.005.01</t>
  </si>
  <si>
    <t>NO* 2.3.2.01.01.005.01.01</t>
  </si>
  <si>
    <t>2.3.2.01.01.005.01.01.01</t>
  </si>
  <si>
    <t>2.3.2.01.01.005.01.01.02</t>
  </si>
  <si>
    <t>2.3.2.01.01.005.01.01.03</t>
  </si>
  <si>
    <t>2.3.2.01.01.005.01.01.04</t>
  </si>
  <si>
    <t>2.3.2.01.01.005.01.01.05</t>
  </si>
  <si>
    <t>2.3.2.01.01.005.01.01.06</t>
  </si>
  <si>
    <t>2.3.2.01.01.005.01.01.07</t>
  </si>
  <si>
    <t>2.3.2.01.01.005.01.01.08</t>
  </si>
  <si>
    <t>NO* 2.3.2.01.01.005.01.02</t>
  </si>
  <si>
    <t>2.3.2.01.01.005.01.02.01</t>
  </si>
  <si>
    <t>2.3.2.01.01.005.01.02.02</t>
  </si>
  <si>
    <t>2.3.2.01.01.005.01.02.03</t>
  </si>
  <si>
    <t>2.3.2.01.01.005.01.02.04</t>
  </si>
  <si>
    <t>2.3.2.01.01.005.01.02.05</t>
  </si>
  <si>
    <t>2.3.2.01.01.005.01.02.06</t>
  </si>
  <si>
    <t>NO* 2.3.2.01.01.005.02</t>
  </si>
  <si>
    <t>2.3.2.01.01.005.02.01</t>
  </si>
  <si>
    <t>NO* 2.3.2.01.01.005.02.03</t>
  </si>
  <si>
    <t>NO* 2.3.2.01.01.005.02.03.01</t>
  </si>
  <si>
    <t>2.3.2.01.01.005.02.03.01.01</t>
  </si>
  <si>
    <t>2.3.2.01.01.005.02.03.01.02</t>
  </si>
  <si>
    <t>2.3.2.01.01.005.02.03.02</t>
  </si>
  <si>
    <t>2.3.2.01.01.005.02.04</t>
  </si>
  <si>
    <t>2.3.2.01.01.005.02.05</t>
  </si>
  <si>
    <t>NO* 2.3.2.01.02</t>
  </si>
  <si>
    <t>2.3.2.01.02.001</t>
  </si>
  <si>
    <t>2.3.2.01.02.002</t>
  </si>
  <si>
    <t>2.3.2.01.02.003</t>
  </si>
  <si>
    <t>NO* 2.3.2.01.03</t>
  </si>
  <si>
    <t>2.3.2.01.03.001</t>
  </si>
  <si>
    <t>2.3.2.01.03.002</t>
  </si>
  <si>
    <t>NO* 2.3.2.02</t>
  </si>
  <si>
    <t>NO* 2.3.2.02.01</t>
  </si>
  <si>
    <t>2.3.2.02.01.000</t>
  </si>
  <si>
    <t>2.3.2.02.01.001</t>
  </si>
  <si>
    <t>2.3.2.02.01.002</t>
  </si>
  <si>
    <t>2.3.2.02.01.003</t>
  </si>
  <si>
    <t>2.3.2.02.01.004</t>
  </si>
  <si>
    <t>NO* 2.3.2.02.02</t>
  </si>
  <si>
    <t>2.3.2.02.02.005</t>
  </si>
  <si>
    <t>2.3.2.02.02.006</t>
  </si>
  <si>
    <t>2.3.2.02.02.007</t>
  </si>
  <si>
    <t>2.3.2.02.02.008</t>
  </si>
  <si>
    <t>2.3.2.02.02.009</t>
  </si>
  <si>
    <t>2.3.2.02.02.010</t>
  </si>
  <si>
    <t>NO* 2.3.3</t>
  </si>
  <si>
    <t>NO* 2.3.3.01</t>
  </si>
  <si>
    <t>NO* 2.3.3.01.02</t>
  </si>
  <si>
    <t>2.3.3.01.02.003</t>
  </si>
  <si>
    <t>2.3.3.01.02.004</t>
  </si>
  <si>
    <t>2.3.3.01.02.004.01</t>
  </si>
  <si>
    <t>2.3.3.01.02.004.02</t>
  </si>
  <si>
    <t>2.3.3.01.02.004.03</t>
  </si>
  <si>
    <t>2.3.3.01.02.004.04</t>
  </si>
  <si>
    <t>2.3.3.01.02.005</t>
  </si>
  <si>
    <t>NO* 2.3.3.01.04</t>
  </si>
  <si>
    <t>2.3.3.01.04.004</t>
  </si>
  <si>
    <t>2.3.3.01.04.004.01</t>
  </si>
  <si>
    <t>2.3.3.01.04.004.02</t>
  </si>
  <si>
    <t>2.3.3.01.04.004.03</t>
  </si>
  <si>
    <t>2.3.3.01.04.004.04</t>
  </si>
  <si>
    <t>NO* 2.3.3.02</t>
  </si>
  <si>
    <t>NO* 2.3.3.02.01</t>
  </si>
  <si>
    <t>2.3.3.02.01.001</t>
  </si>
  <si>
    <t>2.3.3.02.01.003</t>
  </si>
  <si>
    <t>NO* 2.3.3.03</t>
  </si>
  <si>
    <t>NO* 2.3.3.03.03</t>
  </si>
  <si>
    <t>2.3.3.03.03.01</t>
  </si>
  <si>
    <t>NO* 2.3.3.05</t>
  </si>
  <si>
    <t>2.3.3.05.08</t>
  </si>
  <si>
    <t>NO* 2.3.3.05.09</t>
  </si>
  <si>
    <t>2.3.3.05.09.045</t>
  </si>
  <si>
    <t>2.3.3.05.09.053</t>
  </si>
  <si>
    <t>2.3.3.05.09.054</t>
  </si>
  <si>
    <t>NO* 2.3.3.07</t>
  </si>
  <si>
    <t>NO* 2.3.3.07.01</t>
  </si>
  <si>
    <t>2.3.3.07.01.002</t>
  </si>
  <si>
    <t>NO* 2.3.3.07.02</t>
  </si>
  <si>
    <t>NO* 2.3.3.07.02.001</t>
  </si>
  <si>
    <t>2.3.3.07.02.001.01</t>
  </si>
  <si>
    <t>2.3.3.07.02.001.02</t>
  </si>
  <si>
    <t>NO* 2.3.3.08</t>
  </si>
  <si>
    <t>2.3.3.08.04</t>
  </si>
  <si>
    <t>2.3.3.08.06</t>
  </si>
  <si>
    <t>2.3.3.08.07</t>
  </si>
  <si>
    <t>2.3.3.08.08</t>
  </si>
  <si>
    <t>NO* 2.3.3.09</t>
  </si>
  <si>
    <t>2.3.3.09.16</t>
  </si>
  <si>
    <t>2.3.3.09.17</t>
  </si>
  <si>
    <t>NO* 2.3.3.12</t>
  </si>
  <si>
    <t>2.3.3.12.03</t>
  </si>
  <si>
    <t>NO* 2.3.3.13</t>
  </si>
  <si>
    <t>NO* 2.3.3.13.01</t>
  </si>
  <si>
    <t>2.3.3.13.01.001</t>
  </si>
  <si>
    <t>2.3.3.13.01.002</t>
  </si>
  <si>
    <t>2.3.3.13.01.003</t>
  </si>
  <si>
    <t>NO* 2.3.4</t>
  </si>
  <si>
    <t>2.3.4.02</t>
  </si>
  <si>
    <t>2.3.4.02.04</t>
  </si>
  <si>
    <t>NO* 2.3.7</t>
  </si>
  <si>
    <t>NO* 2.3.7.01</t>
  </si>
  <si>
    <t>NO* 2.3.7.01.01</t>
  </si>
  <si>
    <t>2.3.7.01.01.001</t>
  </si>
  <si>
    <t>2.3.7.01.01.002</t>
  </si>
  <si>
    <t>2.3.7.01.01.003</t>
  </si>
  <si>
    <t>2.3.7.01.01.004</t>
  </si>
  <si>
    <t>NO* 2.3.7.01.02</t>
  </si>
  <si>
    <t>2.3.7.01.02.001</t>
  </si>
  <si>
    <t>2.3.7.01.02.002</t>
  </si>
  <si>
    <t>2.3.7.01.02.003</t>
  </si>
  <si>
    <t>2.3.7.01.02.004</t>
  </si>
  <si>
    <t>NO* 2.3.7.05</t>
  </si>
  <si>
    <t>2.3.7.05.02</t>
  </si>
  <si>
    <t>2.3.7.05.03</t>
  </si>
  <si>
    <t>NO* 2.3.7.06</t>
  </si>
  <si>
    <t>2.3.7.06.01</t>
  </si>
  <si>
    <t>2.3.7.06.02</t>
  </si>
  <si>
    <t>2.3.7.06.03</t>
  </si>
  <si>
    <t>2.3.7.06.04</t>
  </si>
  <si>
    <t>2.3.7.06.05</t>
  </si>
  <si>
    <t>2.3.7.06.06</t>
  </si>
  <si>
    <t>2.3.7.06.07</t>
  </si>
  <si>
    <t>NO* 2.3.8</t>
  </si>
  <si>
    <t>NO* 2.3.8.01</t>
  </si>
  <si>
    <t>2.3.8.01.09</t>
  </si>
  <si>
    <t>2.3.8.01.10</t>
  </si>
  <si>
    <t>2.3.8.01.13</t>
  </si>
  <si>
    <t>2.3.8.01.14</t>
  </si>
  <si>
    <t>2.3.8.01.51</t>
  </si>
  <si>
    <t>2.3.8.01.52</t>
  </si>
  <si>
    <t>2.3.8.01.99</t>
  </si>
  <si>
    <t>2.3.8.02</t>
  </si>
  <si>
    <t>2.3.8.03</t>
  </si>
  <si>
    <t>2.3.8.03.01</t>
  </si>
  <si>
    <t>2.3.8.03.02</t>
  </si>
  <si>
    <t>2.3.8.03.03</t>
  </si>
  <si>
    <t>NO* 2.3.8.04</t>
  </si>
  <si>
    <t>2.3.8.04.01</t>
  </si>
  <si>
    <t>2.3.8.04.02</t>
  </si>
  <si>
    <t>2.3.8.04.03</t>
  </si>
  <si>
    <t>2.3.8.04.04</t>
  </si>
  <si>
    <t>NO* 2.3.8.05</t>
  </si>
  <si>
    <t>NO* 2.3.8.05.01</t>
  </si>
  <si>
    <t>2.3.8.05.01.001</t>
  </si>
  <si>
    <t>Codigo POSPRE</t>
  </si>
  <si>
    <t>Inversión</t>
  </si>
  <si>
    <t>Gastos de personal</t>
  </si>
  <si>
    <t>Planta de personal permanente</t>
  </si>
  <si>
    <t>Factores constitutivos de salario</t>
  </si>
  <si>
    <t>Factores salariales comunes</t>
  </si>
  <si>
    <t>Sueldo básico</t>
  </si>
  <si>
    <t>Sueldo básico Docente</t>
  </si>
  <si>
    <t>Sueldo Docente Csf</t>
  </si>
  <si>
    <t>Sueldo Docente Ssf</t>
  </si>
  <si>
    <t>Sueldo básico Directivo Docente</t>
  </si>
  <si>
    <t>Sueldo Directivo Docente Csf</t>
  </si>
  <si>
    <t>Sueldo Directivo Docente Ssf</t>
  </si>
  <si>
    <t>Sueldo básico Administrativo</t>
  </si>
  <si>
    <t>Sueldo Administrativo</t>
  </si>
  <si>
    <t>Incremento Por Antigüedad Administrativo</t>
  </si>
  <si>
    <t>Horas extras, dominicales, festivos y recargos</t>
  </si>
  <si>
    <t>Horas extras, dominicales, festivos y recargos Docente</t>
  </si>
  <si>
    <t>Horas extras, dominicales, festivos y recargos Directivo Docente</t>
  </si>
  <si>
    <t>Horas extras, dominicales, festivos y recargos Administrtivo</t>
  </si>
  <si>
    <t>Subsidio de alimentación</t>
  </si>
  <si>
    <t>Subsidio de alimentación Docente</t>
  </si>
  <si>
    <t>Subsidio de alimentación Directivo Docente</t>
  </si>
  <si>
    <t>Subsidio de alimentación Administrativo</t>
  </si>
  <si>
    <t>Auxilio de transporte</t>
  </si>
  <si>
    <t>Auxilio de transporte Docente</t>
  </si>
  <si>
    <t>Auxilio de transporte Directivo Docente</t>
  </si>
  <si>
    <t>Auxilio de transporte Administrativo</t>
  </si>
  <si>
    <t>Prima de servicio</t>
  </si>
  <si>
    <t>Prima de servicio Docente</t>
  </si>
  <si>
    <t>Prima de servicio Directivo Docente</t>
  </si>
  <si>
    <t>Prima de servicio Administrativo</t>
  </si>
  <si>
    <t>Bonificación por servicios prestados</t>
  </si>
  <si>
    <t>Bonificación por servicios prestados Docente</t>
  </si>
  <si>
    <t>Bonificación por servicios prestados Directivo Docente</t>
  </si>
  <si>
    <t>Bonificación por servicios prestados Administrativo</t>
  </si>
  <si>
    <t>Prestaciones sociales</t>
  </si>
  <si>
    <t>Prima de navidad</t>
  </si>
  <si>
    <t>Prima de Navidad Docente</t>
  </si>
  <si>
    <t>Prima de Navidad Directivo Docente</t>
  </si>
  <si>
    <t>Prima de Navidad Administrativo</t>
  </si>
  <si>
    <t>Prima de vacaciones</t>
  </si>
  <si>
    <t>Prima de Vacaciones Docente</t>
  </si>
  <si>
    <t>Prima de Vacaciones Directivo Docente</t>
  </si>
  <si>
    <t>Prima de Vacaciones Administrativo</t>
  </si>
  <si>
    <t>Factores salariales especiales</t>
  </si>
  <si>
    <t>Bonificación Pedagógica Docentes Prescolar, Básica y Media</t>
  </si>
  <si>
    <t xml:space="preserve">Bonificación Pedagógica Docentes </t>
  </si>
  <si>
    <t>Bonificacion Pedagogica Directivo Docente</t>
  </si>
  <si>
    <t>Sobresueldo docentes y directivos docentes Prescolar, Básica y Media</t>
  </si>
  <si>
    <t>Sobresueldo docentes  Prescolar, Básica y Media</t>
  </si>
  <si>
    <t>Sobresueldo  directivos docentes Prescolar, Básica y Media</t>
  </si>
  <si>
    <t>Bonificacion Educadores de Basica y Media</t>
  </si>
  <si>
    <t>Bonificacion Educadores de Basica y Media Docente</t>
  </si>
  <si>
    <t>Bonificacion Educadores de Basica y Media Directivo Docente</t>
  </si>
  <si>
    <t>Contribuciones inherentes a la nómina</t>
  </si>
  <si>
    <t>Aportes a la seguridad social en pensiones</t>
  </si>
  <si>
    <t>Aportes a la Seguridad Social en Pensiones Docentes SSF</t>
  </si>
  <si>
    <t>Aportes a la Seguridad Social en Pensiones Directivo Docentes SSF</t>
  </si>
  <si>
    <t>Aportes a la Seguridad Social en Pensiones Aministrativos</t>
  </si>
  <si>
    <t>Aportes a la seguridad social en salud</t>
  </si>
  <si>
    <t>Aportes a la seguridad social en salud Docente SSF</t>
  </si>
  <si>
    <t>Aportes a la seguridad social en salud Directivo Docente SSF</t>
  </si>
  <si>
    <t>Aportes a la seguridad social en salud Administrativo</t>
  </si>
  <si>
    <t xml:space="preserve">Aportes de cesantías </t>
  </si>
  <si>
    <t>Aportes Cesantias Docentes SSF</t>
  </si>
  <si>
    <t>Aportes Cesantias Directivo Docentes SSF</t>
  </si>
  <si>
    <t>Aportes Cesantias Administrativos Fondo Publico</t>
  </si>
  <si>
    <t>Intereses a las Cesantias</t>
  </si>
  <si>
    <t>Intereses de Cesantias Administrativos</t>
  </si>
  <si>
    <t>Aportes a cajas de compensación familiar</t>
  </si>
  <si>
    <t>Aportes a cajas de compensación familiar Docente</t>
  </si>
  <si>
    <t>Aportes a cajas de compensación familiar Directivo Docente</t>
  </si>
  <si>
    <t>Aportes a cajas de compensación familiar Administrativo</t>
  </si>
  <si>
    <t>Aportes generales al sistema de riesgos laborales</t>
  </si>
  <si>
    <t>Aportes generales al sistema de riesgos laborales Administrativo</t>
  </si>
  <si>
    <t>Aportes al ICBF</t>
  </si>
  <si>
    <t>Aportes al ICBF Docente</t>
  </si>
  <si>
    <t>Aportes al ICBF Directivo Docente</t>
  </si>
  <si>
    <t>Aportes al ICBF Adminitsrativo</t>
  </si>
  <si>
    <t>Aportes al SENA</t>
  </si>
  <si>
    <t>Aportes al SENA Docente</t>
  </si>
  <si>
    <t>Aportes al SENA Directivo Docente</t>
  </si>
  <si>
    <t>Aportes al SENA Administrativo</t>
  </si>
  <si>
    <t>Aportes a la ESAP</t>
  </si>
  <si>
    <t>Aportes a la ESAP Docente</t>
  </si>
  <si>
    <t>Aportes a la ESAP Directivo Docente</t>
  </si>
  <si>
    <t>Aportes a la ESAP Administrativo</t>
  </si>
  <si>
    <t>Aportes a escuelas industriales e institutos técnicos</t>
  </si>
  <si>
    <t>Aportes a escuelas industriales e institutos técnicos Docente</t>
  </si>
  <si>
    <t>Aportes a escuelas industriales e institutos técnicos Directivo Docente</t>
  </si>
  <si>
    <t>Aportes a escuelas industriales e institutos técnicos Administrativo</t>
  </si>
  <si>
    <t>Remuneraciones no constitutivas de factor salarial</t>
  </si>
  <si>
    <t>Vacaciones</t>
  </si>
  <si>
    <t>Vacaciones Docente</t>
  </si>
  <si>
    <t>Vacaciones Directivo Docente</t>
  </si>
  <si>
    <t>Vacaciones Administratvo</t>
  </si>
  <si>
    <t>Bonificación especial de recreación</t>
  </si>
  <si>
    <t>Bonificación especial de recreación Administrativo</t>
  </si>
  <si>
    <t>Prima técnica no salarial</t>
  </si>
  <si>
    <t>Prima técnica no salarial Administrativo</t>
  </si>
  <si>
    <t>Auxilio de movilización</t>
  </si>
  <si>
    <t>Auxilio de movilización Docente</t>
  </si>
  <si>
    <t>Auxilio de movilización Directivo Docente</t>
  </si>
  <si>
    <t>Bonificación Zona de Difícil Acceso docentes Prescolar, Básica y Media</t>
  </si>
  <si>
    <t>Bonificacion Dificil Acceso Docente</t>
  </si>
  <si>
    <t>Bonificacion Dificil Acceso Directivo Docente</t>
  </si>
  <si>
    <t>Bonificación Grado 14 docentes Prescolar, Básica y Media</t>
  </si>
  <si>
    <t>Bonificación Grado 14 docentes Prescolar, Básica y Media Docente</t>
  </si>
  <si>
    <t>Bonificación Grado 14 docentes Prescolar, Básica y Media Directivo Docente</t>
  </si>
  <si>
    <t>Reconocimiento Adicional por gestión directivos docentes Prescolar, Básica y Media</t>
  </si>
  <si>
    <t>Reconocimiento Adicional por gestión directivos docentes Prescolar, Básica y Media-Directivo Docente</t>
  </si>
  <si>
    <t>Prima de coordinación Academica y Disciplina</t>
  </si>
  <si>
    <t>Prima de coordinación Academica y Disciplina Docente</t>
  </si>
  <si>
    <t>Prima de coordinación Academica y Disciplina Directivo Docente</t>
  </si>
  <si>
    <t>Personal supernumerario y planta temporal</t>
  </si>
  <si>
    <t>Sueldo  Docente CSF</t>
  </si>
  <si>
    <t>Sueldo  Docente SSF</t>
  </si>
  <si>
    <t>Sueldo básico Movilidad</t>
  </si>
  <si>
    <t>Sueldo básico Seguridad y Justicia</t>
  </si>
  <si>
    <t>Prima de servicio Seguridad y Justicia</t>
  </si>
  <si>
    <t>Bonificación por servicios prestados Seguridad y Justicia</t>
  </si>
  <si>
    <t>Prima de navidad Seguridad y Justicia</t>
  </si>
  <si>
    <t>Prima de vacaciones Seguridad y Justicia</t>
  </si>
  <si>
    <t>Horas extras, dominicales, festivos y recargos Movilidad</t>
  </si>
  <si>
    <t>Prima de servicio Movilidad</t>
  </si>
  <si>
    <t>Bonificación por servicios prestados Movilidad</t>
  </si>
  <si>
    <t>Prima de navidad Docente</t>
  </si>
  <si>
    <t>Prima de navidad Movilidad</t>
  </si>
  <si>
    <t>Prima de vacaciones Docente</t>
  </si>
  <si>
    <t>Prima de vacaciones Movilidad</t>
  </si>
  <si>
    <t>Aportes a la seguridad social en pensiones Docente SSF</t>
  </si>
  <si>
    <t>Fondo de Pensiones</t>
  </si>
  <si>
    <t>Fondo de Pensiones Publico Movilidad</t>
  </si>
  <si>
    <t>Fondo de Pensiones Privado Movilidad</t>
  </si>
  <si>
    <t>Fondo de Pensiones Público Seguridad y Justicia</t>
  </si>
  <si>
    <t>Fondo de Pensiones Privado Seguridad y Justicia</t>
  </si>
  <si>
    <t>Entidades Promotoras en Salud ( EPS ) Movilidad</t>
  </si>
  <si>
    <t>Entidades Promotoras En Salud (EPS ) Seguridad Y Justicia</t>
  </si>
  <si>
    <t>Aportes de cesantías Docentes SSF</t>
  </si>
  <si>
    <t xml:space="preserve">Fondos de Cesantias </t>
  </si>
  <si>
    <t>Aportes de cesantías Fondo Publico Movilidad</t>
  </si>
  <si>
    <t>Aportes de cesantías Fondo Privado Movilidad</t>
  </si>
  <si>
    <t>Aportes de cesantías Definitivas Anualizado Movilidad</t>
  </si>
  <si>
    <t>Intereses de Cesantias</t>
  </si>
  <si>
    <t>Intereses de Cesantias Movilidad</t>
  </si>
  <si>
    <t>Intereses de Cesantias Seguridad y Justicia</t>
  </si>
  <si>
    <t/>
  </si>
  <si>
    <t>Aportes De Cesantías Fondo Público Seguridad Y Justicia</t>
  </si>
  <si>
    <t>Aportes De Cesantías Fondo Privado Seguridad Y Justicia</t>
  </si>
  <si>
    <t>Aportes De Cesantías Definitivas Anualizado Seguridad Yjusticia</t>
  </si>
  <si>
    <t>Aportes a cajas de compensación familiar Movilidad</t>
  </si>
  <si>
    <t>Aportes a Cajas de Compensación Familiar Seguridad Y Justicia</t>
  </si>
  <si>
    <t>Aportes generales al sistema de riesgos laborales Movilidad</t>
  </si>
  <si>
    <t xml:space="preserve">Aportes Generales al Sistema de Riesgos Laborales Seguridad Y Justicia </t>
  </si>
  <si>
    <t>Aportes al ICBF Movilidad</t>
  </si>
  <si>
    <t>Aportes al ICBF Seguridad y Justicia</t>
  </si>
  <si>
    <t>Aportes al SENA Movilidad</t>
  </si>
  <si>
    <t>Aportes al SENA Seguridad y Justicia</t>
  </si>
  <si>
    <t>Aportes a la ESAP Movilidad</t>
  </si>
  <si>
    <t>Aportes a la ESAP Seguridad y Justicia</t>
  </si>
  <si>
    <t>Aportes a escuelas industriales e institutos técnicos Movilidad</t>
  </si>
  <si>
    <t>AportEscuelasIndustrEInstitutosTécnicosSeguriYJust</t>
  </si>
  <si>
    <t>Vacaciones Movilidad</t>
  </si>
  <si>
    <t>Vacaciones Seguridad y Justicia</t>
  </si>
  <si>
    <t>Bonificación especial de recreación Movilidad</t>
  </si>
  <si>
    <t>BonificaciónEspecialDeRecreaciónSeguridadYJusticia</t>
  </si>
  <si>
    <t>Adquisición de bienes y servicios</t>
  </si>
  <si>
    <t>Adquisición de activos no financieros</t>
  </si>
  <si>
    <t>Activos fijos</t>
  </si>
  <si>
    <t>Edificaciones y estructuras</t>
  </si>
  <si>
    <t>Viviendas</t>
  </si>
  <si>
    <t>Edificios utilizados para residencia</t>
  </si>
  <si>
    <t xml:space="preserve">Casas flotantes </t>
  </si>
  <si>
    <t xml:space="preserve">Barcazas </t>
  </si>
  <si>
    <t>Viviendas móviles</t>
  </si>
  <si>
    <t>Coches habitación</t>
  </si>
  <si>
    <t>Monumentos públicos considerados principalmente como viviendas</t>
  </si>
  <si>
    <t xml:space="preserve">Construcciones prefabricadas </t>
  </si>
  <si>
    <t>Otros edificios utilizados como residencia</t>
  </si>
  <si>
    <t>Edificaciones distintas a viviendas</t>
  </si>
  <si>
    <t>Monumentos públicos no residenciales</t>
  </si>
  <si>
    <t>Edificios industriales</t>
  </si>
  <si>
    <t>Edificios comerciales</t>
  </si>
  <si>
    <t>Edificios públicos de entretenimiento</t>
  </si>
  <si>
    <t>Edificios de hoteles</t>
  </si>
  <si>
    <t>Restaurantes</t>
  </si>
  <si>
    <t>Edificios educativos</t>
  </si>
  <si>
    <t>Edificios relacionados con salud</t>
  </si>
  <si>
    <t>Instalaciones recreativas</t>
  </si>
  <si>
    <t>Centros de convenciones y congresos</t>
  </si>
  <si>
    <t>Edificios agrícolas no residenciales</t>
  </si>
  <si>
    <t>Otros edificios no residenciales</t>
  </si>
  <si>
    <t>Otras estructuras</t>
  </si>
  <si>
    <t xml:space="preserve">Monumentos públicos </t>
  </si>
  <si>
    <t>Autopistas, carreteras, calles</t>
  </si>
  <si>
    <t>Ferrocarriles</t>
  </si>
  <si>
    <t>Pistas de aterrizaje</t>
  </si>
  <si>
    <t>Puentes</t>
  </si>
  <si>
    <t>Carreteras elevadas</t>
  </si>
  <si>
    <t>Túneles</t>
  </si>
  <si>
    <t>Acueductos y otros conductos de suministros de aguas, excepto gasoductos</t>
  </si>
  <si>
    <t>Puertos, vías navegables e instalaciones conexas</t>
  </si>
  <si>
    <t>Represas</t>
  </si>
  <si>
    <t>Sistemas de riego y obras hidráulicas</t>
  </si>
  <si>
    <t>Tuberías de larga distancia</t>
  </si>
  <si>
    <t>Obras para la comunicación de larga distancia y las líneas eléctricas (cables)</t>
  </si>
  <si>
    <t>Gasoductos y oleoductos</t>
  </si>
  <si>
    <t>Cables locales y obras conexas</t>
  </si>
  <si>
    <t>Alcantarillas y plantas de tratamiento de agua</t>
  </si>
  <si>
    <t>Construcciones en minas y plantas industriales</t>
  </si>
  <si>
    <t>Construcciones deportivas al aire libre</t>
  </si>
  <si>
    <t>Otras obras de ingeniería civil</t>
  </si>
  <si>
    <t>Mejoras de tierras y terrenos</t>
  </si>
  <si>
    <t>Maquinaria y equipo</t>
  </si>
  <si>
    <t>Maquinaria para uso general</t>
  </si>
  <si>
    <t>Motores y turbinas y sus partes</t>
  </si>
  <si>
    <t>Bombas, compresores, motores de fuerza hidráulica y motores de potencia neumática y válvulas y sus partes y piezas</t>
  </si>
  <si>
    <t>Cojines, engranajes, ruedas de ficción y elementos de transmisión y sus partes y piezas</t>
  </si>
  <si>
    <t>Hornos y quemadores para alimentación de hogares y sus partes y piezas</t>
  </si>
  <si>
    <t>Equipos de elevación y manipulación y sus partes y piezas</t>
  </si>
  <si>
    <t>Otras máquinas para usos generales y sus partes y piezas</t>
  </si>
  <si>
    <t>Maquinaria para usos especiales</t>
  </si>
  <si>
    <t>Maquinaria agropecuaria o silvícola y sus partes y piezas</t>
  </si>
  <si>
    <t>Máquinas herramientas y sus partes, piezas y accesorios</t>
  </si>
  <si>
    <t>Maquinaria para la industria metalúrgica y sus partes y piezas</t>
  </si>
  <si>
    <t>Maquinaria para la fabricación de textiles, prendas de vestir y artículos de cuero, y sus partes y piezas</t>
  </si>
  <si>
    <t>Otra maquinaria para usos especiales y sus partes y piezas</t>
  </si>
  <si>
    <t>Maquinaria de oficina, contabilidad e informática</t>
  </si>
  <si>
    <t>Máquinas para oficina y contabilidad, y sus partes y accesorios</t>
  </si>
  <si>
    <t>Maquinaria de informática y sus partes, piezas y accesorios</t>
  </si>
  <si>
    <t>Maquinaria y aparatos eléctricos</t>
  </si>
  <si>
    <t>Motores, generadores y transformadores eléctricos y sus partes y piezas</t>
  </si>
  <si>
    <t>Aparatos de control eléctrico y distribución de electricidad y sus partes y piezas</t>
  </si>
  <si>
    <t>Hilos y cables aislados; cable de fibra óptica</t>
  </si>
  <si>
    <t>Acumuladores, pilas y baterías primarias y sus partes y piezas</t>
  </si>
  <si>
    <t>Lámparas eléctricas de incandescencia o descarga; lámparas de arco, equipo para alumbrado eléctrico; sus partes y piezas</t>
  </si>
  <si>
    <t>Otro equipo eléctrico y sus partes y piezas</t>
  </si>
  <si>
    <t>Equipo y aparatos de radio, televisión y comunicaciones</t>
  </si>
  <si>
    <t>Válvulas y tubos electrónicos; componentes electrónicos; sus partes y piezas</t>
  </si>
  <si>
    <t>Aparatos transmisores de televisión y radio; televisión, video y cámaras digitales; teléfonos</t>
  </si>
  <si>
    <t>Radiorreceptores y receptores de televisión; aparatos para la grabación y reproducción de sonido y video; micrófonos, altavoces, amplificadores, etc.</t>
  </si>
  <si>
    <t>Partes y piezas de los productos de las clases 4721 a 4733 y 4822</t>
  </si>
  <si>
    <t>Discos, cintas, dispositivos de almacenamiento en estado sólido no volátiles y otros medios, no grabados</t>
  </si>
  <si>
    <t>Grabaciones de audio, video y otros discos, cintas y otros medios físicos</t>
  </si>
  <si>
    <t>Tarjetas con bandas magnéticas o plaquetas (chip)</t>
  </si>
  <si>
    <t>Equipo de transporte</t>
  </si>
  <si>
    <t>Vehículos automotores, remolques y semirremolques; y sus partes, piezas y accesorios</t>
  </si>
  <si>
    <t>Carrocerías (incluso cabinas) para vehículos automotores; remolques y semirremolques; y sus partes, piezas y accesorios</t>
  </si>
  <si>
    <t>Buques</t>
  </si>
  <si>
    <t>Embarcaciones para deportes y recreo</t>
  </si>
  <si>
    <t>Locomotoras y material rodante de ferrocarril y tranvía, y sus partes y piezas</t>
  </si>
  <si>
    <t>Aeronaves y naves espaciales, y sus partes y piezas</t>
  </si>
  <si>
    <t>Otro equipo de transporte, y sus partes y piezas</t>
  </si>
  <si>
    <t>Motocicletas y sidecares (vehículos laterales a las motocicletas)</t>
  </si>
  <si>
    <t>Bicicletas y sillones de ruedas para discapacitados</t>
  </si>
  <si>
    <t>Vehículos n.c.p. sin propulsión mecánica</t>
  </si>
  <si>
    <t>Partes y piezas para los productos de las clases 4991 y 4992</t>
  </si>
  <si>
    <t>Activos fijos no clasificados como maquinaria y equipo</t>
  </si>
  <si>
    <t>Muebles, instrumentos musicales, artículos de deporte y antigüedades</t>
  </si>
  <si>
    <t>Gastos por adquisición de muebles.</t>
  </si>
  <si>
    <t>Asientos</t>
  </si>
  <si>
    <t>Muebles del tipo utilizado en la oficina</t>
  </si>
  <si>
    <t>Muebles de madera, del tipo usado en la cocina</t>
  </si>
  <si>
    <t>Otros muebles N.C.P.</t>
  </si>
  <si>
    <t>Somieres, colchones con muebles, rellenos o guarnecidos interiormente con cualquier material, de caucho o plásticos celulares, recubiertos o no</t>
  </si>
  <si>
    <t>Partes y piezas de muebles</t>
  </si>
  <si>
    <t>Instrumentos musicales</t>
  </si>
  <si>
    <t>Artículos de deporte</t>
  </si>
  <si>
    <t>Antigüedades u otros objetos de arte</t>
  </si>
  <si>
    <t>Otros activos fijos</t>
  </si>
  <si>
    <t>Recursos biológicos cultivados</t>
  </si>
  <si>
    <t xml:space="preserve">Recursos animales que generan productos en forma repetida  </t>
  </si>
  <si>
    <t>Animales de cría</t>
  </si>
  <si>
    <t>Ganado lechero</t>
  </si>
  <si>
    <t>Animales de tiro</t>
  </si>
  <si>
    <t>Animales utilizados para la producción de lana</t>
  </si>
  <si>
    <t>Animales empleados para el transporte</t>
  </si>
  <si>
    <t>Animales empleados para las carreras</t>
  </si>
  <si>
    <t>Animales empleados para el esparcimiento</t>
  </si>
  <si>
    <t>Otros animales que generan productos en forma repetida</t>
  </si>
  <si>
    <t xml:space="preserve">Árboles, cultivos y plantas que generan productos en forma repetida </t>
  </si>
  <si>
    <t>Árboles frutales</t>
  </si>
  <si>
    <t>Árboles cultivados por sus nueces</t>
  </si>
  <si>
    <t>Árboles cultivados por su savia</t>
  </si>
  <si>
    <t>Árboles cultivados por su resina</t>
  </si>
  <si>
    <t>Árboles cultivados por su corteza u hojas</t>
  </si>
  <si>
    <t>Otros árboles, cultivos y plantas que generan productos en forma repetida</t>
  </si>
  <si>
    <t>Productos de la propiedad intelectual</t>
  </si>
  <si>
    <t>Investigación y desarrollo</t>
  </si>
  <si>
    <t>Programas de informática y bases de datos</t>
  </si>
  <si>
    <t>Programas de informática</t>
  </si>
  <si>
    <t>Paquetes de software</t>
  </si>
  <si>
    <t>Gastos de desarrollo</t>
  </si>
  <si>
    <t>Bases de datos</t>
  </si>
  <si>
    <t>Originales de entretenimiento, literatura y arte</t>
  </si>
  <si>
    <t>Otros productos de propiedad intelectual</t>
  </si>
  <si>
    <t>Objetos de valor</t>
  </si>
  <si>
    <t>Joyas y artículos conexos</t>
  </si>
  <si>
    <t>Otros objetos valiosos</t>
  </si>
  <si>
    <t>Activos no producidos</t>
  </si>
  <si>
    <t>Tierras y terrenos</t>
  </si>
  <si>
    <t>Recursos biológicos no cultivados</t>
  </si>
  <si>
    <t>Adquisiciones diferentes de activos</t>
  </si>
  <si>
    <t>Materiales y suministros</t>
  </si>
  <si>
    <t>Agricultura, silvicultura y productos de la pesca</t>
  </si>
  <si>
    <t>Minerales; electricidad, gas y agua</t>
  </si>
  <si>
    <t>Productos alimenticios, bebidas y tabaco; textiles, prendas de vestir y productos de cuero</t>
  </si>
  <si>
    <t>Otros bienes transportables (excepto productos metálicos, maquinaria y equipo)</t>
  </si>
  <si>
    <t>Productos metálicos y paquetes de software</t>
  </si>
  <si>
    <t>Adquisición de servicios</t>
  </si>
  <si>
    <t>Servicios de la construcción</t>
  </si>
  <si>
    <t>Servicios de alojamiento; servicios de suministro de comidas y bebidas; servicios de transporte; y servicios de distribución de electricidad, gas y agua</t>
  </si>
  <si>
    <t>Servicios financieros y servicios conexos, servicios inmobiliarios y servicios de leasing</t>
  </si>
  <si>
    <t xml:space="preserve">Servicios prestados a las empresas y servicios de producción </t>
  </si>
  <si>
    <t>Servicios para la comunidad, sociales y personales</t>
  </si>
  <si>
    <t>Viáticos de los funcionarios en comisión</t>
  </si>
  <si>
    <t>Transferencias corrientes</t>
  </si>
  <si>
    <t>Subvenciones</t>
  </si>
  <si>
    <t xml:space="preserve">A empresas públicas no financieras </t>
  </si>
  <si>
    <t>Subvenciones a empresas de transporte masivo</t>
  </si>
  <si>
    <t>Subvenciones para servicios públicos domiciliarios de agua potable y saneamiento básico</t>
  </si>
  <si>
    <t>Subsidios de acueducto</t>
  </si>
  <si>
    <t>Subsidios de alcantarillado</t>
  </si>
  <si>
    <t>Subsidios de aseo</t>
  </si>
  <si>
    <t>Mínimo vital</t>
  </si>
  <si>
    <t>Transferencias para Empresas Sociales del Estado</t>
  </si>
  <si>
    <t>A empresas privadas no financieras</t>
  </si>
  <si>
    <t>A empresas diferente de subvenciones</t>
  </si>
  <si>
    <t>Actividades de atención a la salud humana y de asistencia social</t>
  </si>
  <si>
    <t>Campana y control antituberculosis</t>
  </si>
  <si>
    <t>Programa emergencia sanitaria</t>
  </si>
  <si>
    <t>A gobiernos  y organizaciones internacionales</t>
  </si>
  <si>
    <t>A otras organizaciones internacionales</t>
  </si>
  <si>
    <t>Membresías</t>
  </si>
  <si>
    <t>A entidades del gobierno</t>
  </si>
  <si>
    <t>A esquemas asociativos</t>
  </si>
  <si>
    <t>A otras entidades del gobierno general</t>
  </si>
  <si>
    <t xml:space="preserve">Aseguramiento en salud S.S.F. (Leyes 100 de 1993, 1122 de 2007, 1393 de 2010, 1438 de 2011 y 1607 de 2012) </t>
  </si>
  <si>
    <t>Fondos de Servicios Educativos de las Instituciones de Preescolar, Básica y Media</t>
  </si>
  <si>
    <t>A establecimientos públicos y unidades administrativas especiales</t>
  </si>
  <si>
    <t>Prestaciones para cubrir riesgos sociales</t>
  </si>
  <si>
    <t>Prestaciones de asistencia social</t>
  </si>
  <si>
    <t>Transferencia a Colpensiones para administración beneficios económicos periódicos (de pensiones)</t>
  </si>
  <si>
    <t>Prestaciones sociales relacionadas con el empleo</t>
  </si>
  <si>
    <t>Mesadas pensionales (de pensiones)</t>
  </si>
  <si>
    <t>Mesadas pensionales con cargo a reservas (de pensiones)</t>
  </si>
  <si>
    <t>Mesadas pensionales a cargo de la entidad (de pensiones)</t>
  </si>
  <si>
    <t xml:space="preserve">A los hogares diferentes de prestaciones sociales </t>
  </si>
  <si>
    <t>Actividades de promoción y desarrollo de la cultura</t>
  </si>
  <si>
    <t>Estímulos y beneficios a los deportistas</t>
  </si>
  <si>
    <t>Recursos para las Mesas de Participación de Víctimas</t>
  </si>
  <si>
    <t>Recursos para el mejoramiento de vivienda urbana y rural</t>
  </si>
  <si>
    <t>A instituciones sin ánimo de lucro que sirven a los hogares</t>
  </si>
  <si>
    <t>Sobretasa bomberil - Cuerpos de Bomberos Voluntarios</t>
  </si>
  <si>
    <t>Actividades de promoción y desarrollo del Deporte</t>
  </si>
  <si>
    <t>A productores de mercado que distribuyen directamente a los hogares</t>
  </si>
  <si>
    <t>Sentencias y conciliaciones</t>
  </si>
  <si>
    <t>Fallos nacionales</t>
  </si>
  <si>
    <t>Sentencias</t>
  </si>
  <si>
    <t>Conciliaciones</t>
  </si>
  <si>
    <t>Laudos arbitrales</t>
  </si>
  <si>
    <t>Transferencia de Capital</t>
  </si>
  <si>
    <t>Entidades del gobierno general</t>
  </si>
  <si>
    <t>Disminución de pasivos</t>
  </si>
  <si>
    <t>Cesantías</t>
  </si>
  <si>
    <t>Cesantías definitivas</t>
  </si>
  <si>
    <t>Cesantias Definitivas  Docentes SSF</t>
  </si>
  <si>
    <t>Cesantias Definitivas  Directivo Docentes SSF</t>
  </si>
  <si>
    <t xml:space="preserve">Cesantias Definitivas  Administrativos </t>
  </si>
  <si>
    <t>Cesantias Definitivas  Movilidad</t>
  </si>
  <si>
    <t>Cesantías parciales</t>
  </si>
  <si>
    <t>Cesantias Parciales  Docentes SSF</t>
  </si>
  <si>
    <t>Cesantias Parciales  Directivo Docentes SSF</t>
  </si>
  <si>
    <t xml:space="preserve">Cesantias Parciales  Administrativos </t>
  </si>
  <si>
    <t>Cesantias Parciales  Movilidad</t>
  </si>
  <si>
    <t>Programas de saneamiento fiscal y financiero</t>
  </si>
  <si>
    <t>Pago de indemnizaciones originadas en programas de saneamiento fiscal y financiero</t>
  </si>
  <si>
    <t>Pago de déficit fiscal, de pasivo laboral y prestacional en programas de saneamiento fiscal y financiero</t>
  </si>
  <si>
    <t>Financiación de déficit fiscal</t>
  </si>
  <si>
    <t>Transferencias de capital</t>
  </si>
  <si>
    <t>Adquisición de activos financieros</t>
  </si>
  <si>
    <t>Gastos por tributos, tasas, derechos, multas, sanciones e intereses de mora</t>
  </si>
  <si>
    <t>Gastos de Comercialización y Producción</t>
  </si>
  <si>
    <t>Gastos por tributos, tasas, contribuciones, multas, sanciones e intereses de mora</t>
  </si>
  <si>
    <t>Impuestos</t>
  </si>
  <si>
    <t>Impuesto nacional al consumo</t>
  </si>
  <si>
    <t>Impuesto de remate y adjudicaciones</t>
  </si>
  <si>
    <t>Impuesto sobre aduanas y recargos</t>
  </si>
  <si>
    <t>Gravamen a los movimientos financieros</t>
  </si>
  <si>
    <t>Impuesto sobre vehículos automotores</t>
  </si>
  <si>
    <t>Impuesto predial unificado</t>
  </si>
  <si>
    <t>Impuestos a favor de gobiernos extranjeros</t>
  </si>
  <si>
    <t>Estampillas</t>
  </si>
  <si>
    <t>Tasas y derechos administrativos</t>
  </si>
  <si>
    <t>Tasa Superintendencia Nacional de Salud por acciones de IVC Territorial</t>
  </si>
  <si>
    <t xml:space="preserve">Tasa de Seguridad y Convivencia-Gobernacion del Valle </t>
  </si>
  <si>
    <t>Tasas y derechos de registro</t>
  </si>
  <si>
    <t>Contribuciones</t>
  </si>
  <si>
    <t>Cuota de fiscalización y auditaje</t>
  </si>
  <si>
    <t>Contribución - Superintendencia Financiera de Colombia</t>
  </si>
  <si>
    <t>Contribución de valorización</t>
  </si>
  <si>
    <t>Contribución sector eléctrico</t>
  </si>
  <si>
    <t>Multas, sanciones e intereses de mora</t>
  </si>
  <si>
    <t>Multas y sanciones</t>
  </si>
  <si>
    <t>Multas Superintendencias</t>
  </si>
  <si>
    <t>1.2.1.0.00</t>
  </si>
  <si>
    <t>1.2.2.0.00.01</t>
  </si>
  <si>
    <t>1.2.2.0.00.02</t>
  </si>
  <si>
    <t>1.2.2.0.00.03</t>
  </si>
  <si>
    <t>1.2.2.0.00.04</t>
  </si>
  <si>
    <t>1.2.2.0.00.05</t>
  </si>
  <si>
    <t>1.2.2.0.00.06</t>
  </si>
  <si>
    <t>1.2.2.0.00.07</t>
  </si>
  <si>
    <t>1.2.2.0.00.08</t>
  </si>
  <si>
    <t>1.2.2.0.00.09</t>
  </si>
  <si>
    <t>1.2.2.0.00.10</t>
  </si>
  <si>
    <t>1.2.2.0.00.11</t>
  </si>
  <si>
    <t>1.2.2.0.00.12</t>
  </si>
  <si>
    <t>1.2.2.0.00.13</t>
  </si>
  <si>
    <t>1.2.2.0.00.14</t>
  </si>
  <si>
    <t>1.2.2.0.00.15</t>
  </si>
  <si>
    <t>1.2.2.0.00.16</t>
  </si>
  <si>
    <t>1.2.2.0.00.17</t>
  </si>
  <si>
    <t>1.2.2.0.00.18</t>
  </si>
  <si>
    <t>1.2.2.0.00.19</t>
  </si>
  <si>
    <t>1.2.2.0.00.25</t>
  </si>
  <si>
    <t>1.2.2.0.00.27</t>
  </si>
  <si>
    <t>1.2.2.0.00.28</t>
  </si>
  <si>
    <t>1.2.2.0.00.29</t>
  </si>
  <si>
    <t>1.2.3.1.01</t>
  </si>
  <si>
    <t>1.2.3.1.03.01</t>
  </si>
  <si>
    <t>1.2.3.1.03.02</t>
  </si>
  <si>
    <t>1.2.3.1.05.01</t>
  </si>
  <si>
    <t>1.2.3.1.05.02</t>
  </si>
  <si>
    <t>1.2.3.1.05.03</t>
  </si>
  <si>
    <t>1.2.3.1.05.04</t>
  </si>
  <si>
    <t>1.2.3.1.12</t>
  </si>
  <si>
    <t>1.2.3.1.14</t>
  </si>
  <si>
    <t>1.2.3.1.14.01</t>
  </si>
  <si>
    <t>1.2.3.1.14.02</t>
  </si>
  <si>
    <t>1.2.3.1.14.03</t>
  </si>
  <si>
    <t>1.2.3.1.14.04</t>
  </si>
  <si>
    <t>1.2.3.1.15</t>
  </si>
  <si>
    <t>1.2.3.1.17</t>
  </si>
  <si>
    <t>1.2.3.1.18</t>
  </si>
  <si>
    <t>1.2.3.1.18.01</t>
  </si>
  <si>
    <t>1.2.3.1.18.02</t>
  </si>
  <si>
    <t>1.2.3.1.19.01</t>
  </si>
  <si>
    <t>1.2.3.1.19.02</t>
  </si>
  <si>
    <t>1.2.3.1.19.03</t>
  </si>
  <si>
    <t>1.2.3.1.19.04</t>
  </si>
  <si>
    <t>1.2.3.1.19.05</t>
  </si>
  <si>
    <t>1.2.3.1.19.06</t>
  </si>
  <si>
    <t>1.2.3.1.19.21</t>
  </si>
  <si>
    <t>1.2.3.1.19.22</t>
  </si>
  <si>
    <t>1.2.3.1.19.41</t>
  </si>
  <si>
    <t>1.2.3.1.19.42</t>
  </si>
  <si>
    <t>1.2.3.1.19.43</t>
  </si>
  <si>
    <t>1.2.3.1.19.44</t>
  </si>
  <si>
    <t>1.2.3.1.19.45</t>
  </si>
  <si>
    <t>1.2.3.1.19.46</t>
  </si>
  <si>
    <t>1.2.3.1.19.47</t>
  </si>
  <si>
    <t>1.2.3.1.19.48</t>
  </si>
  <si>
    <t>1.2.3.1.19.49</t>
  </si>
  <si>
    <t>1.2.3.1.19.50</t>
  </si>
  <si>
    <t>1.2.3.2.01</t>
  </si>
  <si>
    <t>1.2.3.2.02.01</t>
  </si>
  <si>
    <t>1.2.3.2.02.02</t>
  </si>
  <si>
    <t>1.2.3.2.02.03</t>
  </si>
  <si>
    <t>1.2.3.2.03</t>
  </si>
  <si>
    <t>1.2.3.2.05.01</t>
  </si>
  <si>
    <t>1.2.3.2.05.02</t>
  </si>
  <si>
    <t>1.2.3.2.05.03</t>
  </si>
  <si>
    <t>1.2.3.2.05.04</t>
  </si>
  <si>
    <t>1.2.3.2.05.05</t>
  </si>
  <si>
    <t>1.2.3.2.05.06</t>
  </si>
  <si>
    <t>1.2.3.2.06</t>
  </si>
  <si>
    <t>1.2.3.2.06.01</t>
  </si>
  <si>
    <t>1.2.3.2.06.02</t>
  </si>
  <si>
    <t>1.2.3.2.06.03</t>
  </si>
  <si>
    <t>1.2.3.2.06.04</t>
  </si>
  <si>
    <t>1.2.3.2.06.05</t>
  </si>
  <si>
    <t>1.2.3.2.06.06</t>
  </si>
  <si>
    <t>1.2.3.2.06.07</t>
  </si>
  <si>
    <t>1.2.3.2.06.08</t>
  </si>
  <si>
    <t>1.2.3.2.07</t>
  </si>
  <si>
    <t>1.2.3.2.07.01</t>
  </si>
  <si>
    <t>1.2.3.2.07.02</t>
  </si>
  <si>
    <t>1.2.3.2.09.01</t>
  </si>
  <si>
    <t>1.2.3.2.09.02</t>
  </si>
  <si>
    <t>1.2.3.2.09.03</t>
  </si>
  <si>
    <t>1.2.3.2.09.06</t>
  </si>
  <si>
    <t>1.2.3.2.10</t>
  </si>
  <si>
    <t>1.2.3.2.11</t>
  </si>
  <si>
    <t>1.2.3.2.15</t>
  </si>
  <si>
    <t>1.2.3.2.21.01</t>
  </si>
  <si>
    <t>1.2.3.2.21.02</t>
  </si>
  <si>
    <t>1.2.3.2.21.03</t>
  </si>
  <si>
    <t>1.2.3.2.21.04</t>
  </si>
  <si>
    <t>1.2.3.2.22.03</t>
  </si>
  <si>
    <t>1.2.3.2.22.04</t>
  </si>
  <si>
    <t>1.2.3.2.22.05</t>
  </si>
  <si>
    <t>1.2.3.2.22.06</t>
  </si>
  <si>
    <t>1.2.3.2.22.07</t>
  </si>
  <si>
    <t>1.2.3.2.23.01</t>
  </si>
  <si>
    <t>1.2.3.2.24.01</t>
  </si>
  <si>
    <t>1.2.3.2.24.02</t>
  </si>
  <si>
    <t>1.2.3.2.24.03</t>
  </si>
  <si>
    <t>1.2.3.2.24.04</t>
  </si>
  <si>
    <t>1.2.3.2.24.05</t>
  </si>
  <si>
    <t>1.2.3.2.24.06</t>
  </si>
  <si>
    <t>1.2.3.2.24.07</t>
  </si>
  <si>
    <t>1.2.3.2.24.08</t>
  </si>
  <si>
    <t>1.2.3.2.25.01</t>
  </si>
  <si>
    <t>1.2.3.2.25.02</t>
  </si>
  <si>
    <t>1.2.3.2.25.03</t>
  </si>
  <si>
    <t>1.2.3.2.25.04</t>
  </si>
  <si>
    <t>1.2.3.2.27.01</t>
  </si>
  <si>
    <t>1.2.3.2.27.02</t>
  </si>
  <si>
    <t>1.2.3.2.27.03</t>
  </si>
  <si>
    <t>1.2.3.2.27.04</t>
  </si>
  <si>
    <t>1.2.3.2.27.05</t>
  </si>
  <si>
    <t>1.2.3.2.27.06</t>
  </si>
  <si>
    <t>1.2.3.2.28.01</t>
  </si>
  <si>
    <t>1.2.3.2.28.02</t>
  </si>
  <si>
    <t>1.2.3.3.01.01</t>
  </si>
  <si>
    <t>1.2.3.3.01.02</t>
  </si>
  <si>
    <t>1.2.3.3.03</t>
  </si>
  <si>
    <t>1.2.3.3.04.01</t>
  </si>
  <si>
    <t>1.2.3.3.04.03</t>
  </si>
  <si>
    <t>1.2.3.3.04.05</t>
  </si>
  <si>
    <t>1.2.3.3.04.12</t>
  </si>
  <si>
    <t>1.2.3.3.04.13</t>
  </si>
  <si>
    <t>1.2.3.3.04.14</t>
  </si>
  <si>
    <t>1.2.3.3.04.15</t>
  </si>
  <si>
    <t>1.2.3.3.04.16</t>
  </si>
  <si>
    <t>1.2.3.3.04.17</t>
  </si>
  <si>
    <t>1.2.3.3.04.19</t>
  </si>
  <si>
    <t>1.2.3.3.04.20</t>
  </si>
  <si>
    <t>1.2.3.3.07.01</t>
  </si>
  <si>
    <t>1.2.3.3.07.02</t>
  </si>
  <si>
    <t>1.2.3.3.07.03</t>
  </si>
  <si>
    <t>1.2.3.3.07.04</t>
  </si>
  <si>
    <t>1.2.3.3.08.01</t>
  </si>
  <si>
    <t>1.2.3.3.11.01</t>
  </si>
  <si>
    <t>1.2.3.3.11.02</t>
  </si>
  <si>
    <t>1.2.3.3.18.01</t>
  </si>
  <si>
    <t>1.2.3.3.18.02</t>
  </si>
  <si>
    <t>1.2.3.4.02</t>
  </si>
  <si>
    <t>1.2.4.1.01.01</t>
  </si>
  <si>
    <t>1.2.4.1.01.02</t>
  </si>
  <si>
    <t>1.2.4.1.01.03</t>
  </si>
  <si>
    <t>1.2.4.1.03</t>
  </si>
  <si>
    <t>1.2.4.1.04</t>
  </si>
  <si>
    <t>1.2.4.2.01.01</t>
  </si>
  <si>
    <t>1.2.4.2.01.02</t>
  </si>
  <si>
    <t>1.2.4.2.02.01</t>
  </si>
  <si>
    <t>1.2.4.2.02.02</t>
  </si>
  <si>
    <t>1.2.4.3.01.01</t>
  </si>
  <si>
    <t>1.2.4.3.01.02</t>
  </si>
  <si>
    <t>1.2.4.3.02.01</t>
  </si>
  <si>
    <t>1.2.4.3.02.02</t>
  </si>
  <si>
    <t>1.2.4.3.03.01</t>
  </si>
  <si>
    <t>1.2.4.3.03.02</t>
  </si>
  <si>
    <t>1.2.4.4.01.01</t>
  </si>
  <si>
    <t>1.2.4.4.01.02</t>
  </si>
  <si>
    <t>1.2.4.6.00.01</t>
  </si>
  <si>
    <t>1.2.4.6.00.02</t>
  </si>
  <si>
    <t>1.3.1.1.01.01</t>
  </si>
  <si>
    <t>1.3.1.1.01.02</t>
  </si>
  <si>
    <t>1.3.1.1.02.01</t>
  </si>
  <si>
    <t>1.3.1.1.02.02</t>
  </si>
  <si>
    <t>1.3.1.1.03</t>
  </si>
  <si>
    <t>1.3.1.1.05</t>
  </si>
  <si>
    <t>1.3.1.1.06.01</t>
  </si>
  <si>
    <t>1.3.1.1.07.01</t>
  </si>
  <si>
    <t>1.3.1.1.07.02</t>
  </si>
  <si>
    <t>1.3.1.1.07.03</t>
  </si>
  <si>
    <t>1.3.1.1.07.04</t>
  </si>
  <si>
    <t>1.3.1.1.07.05</t>
  </si>
  <si>
    <t>1.3.1.1.07.06</t>
  </si>
  <si>
    <t>1.3.1.1.07.07</t>
  </si>
  <si>
    <t>1.3.1.1.07.08</t>
  </si>
  <si>
    <t>1.3.1.1.07.09</t>
  </si>
  <si>
    <t>1.3.1.1.07.10</t>
  </si>
  <si>
    <t>1.3.1.1.08.01</t>
  </si>
  <si>
    <t>1.3.1.1.08.02</t>
  </si>
  <si>
    <t>1.3.1.1.08.03</t>
  </si>
  <si>
    <t>1.3.1.1.09</t>
  </si>
  <si>
    <t>1.3.1.1.09.01</t>
  </si>
  <si>
    <t>1.3.1.1.09.02</t>
  </si>
  <si>
    <t>1.3.1.1.10.01</t>
  </si>
  <si>
    <t>1.3.1.1.11</t>
  </si>
  <si>
    <t>1.3.1.1.11.01</t>
  </si>
  <si>
    <t>1.3.1.1.11.04</t>
  </si>
  <si>
    <t>1.3.1.1.11.07</t>
  </si>
  <si>
    <t>1.3.1.1.11.08</t>
  </si>
  <si>
    <t>1.3.1.1.11.09</t>
  </si>
  <si>
    <t>1.3.1.1.11.10</t>
  </si>
  <si>
    <t>1.3.1.1.11.11</t>
  </si>
  <si>
    <t>1.3.1.1.11.12</t>
  </si>
  <si>
    <t>1.3.1.1.11.13</t>
  </si>
  <si>
    <t>1.3.1.1.11.14</t>
  </si>
  <si>
    <t>1.3.1.1.11.15</t>
  </si>
  <si>
    <t>1.3.1.1.11.21</t>
  </si>
  <si>
    <t>1.3.1.1.11.22</t>
  </si>
  <si>
    <t>1.3.2.1.07</t>
  </si>
  <si>
    <t>1.3.2.1.09.01</t>
  </si>
  <si>
    <t>1.3.2.1.09.02</t>
  </si>
  <si>
    <t>1.3.2.1.09.03</t>
  </si>
  <si>
    <t>1.3.2.1.09.04</t>
  </si>
  <si>
    <t>1.3.2.1.09.05</t>
  </si>
  <si>
    <t>1.3.2.1.09.06</t>
  </si>
  <si>
    <t>1.3.2.1.10</t>
  </si>
  <si>
    <t>1.3.2.1.21.01</t>
  </si>
  <si>
    <t>1.3.2.1.21.02</t>
  </si>
  <si>
    <t>1.3.2.1.21.03</t>
  </si>
  <si>
    <t>1.3.2.1.21.04</t>
  </si>
  <si>
    <t>1.3.2.1.22.01</t>
  </si>
  <si>
    <t>1.3.2.1.22.02</t>
  </si>
  <si>
    <t>1.3.2.1.22.03</t>
  </si>
  <si>
    <t>1.3.2.1.22.04</t>
  </si>
  <si>
    <t>1.3.2.1.22.05</t>
  </si>
  <si>
    <t>1.3.2.1.22.06</t>
  </si>
  <si>
    <t>1.3.2.2.01</t>
  </si>
  <si>
    <t>1.3.2.2.03</t>
  </si>
  <si>
    <t>1.3.2.2.06</t>
  </si>
  <si>
    <t>1.3.2.2.08.01</t>
  </si>
  <si>
    <t>1.3.2.2.08.02</t>
  </si>
  <si>
    <t>1.3.2.2.08.03</t>
  </si>
  <si>
    <t>1.3.2.2.09</t>
  </si>
  <si>
    <t>1.3.2.2.11.02</t>
  </si>
  <si>
    <t>1.3.2.2.13</t>
  </si>
  <si>
    <t>1.3.2.3.01.01</t>
  </si>
  <si>
    <t>1.3.2.3.01.02</t>
  </si>
  <si>
    <t>1.3.2.3.01.03</t>
  </si>
  <si>
    <t>1.3.2.3.01.04</t>
  </si>
  <si>
    <t>1.3.2.3.01.05</t>
  </si>
  <si>
    <t>1.3.2.3.01.06</t>
  </si>
  <si>
    <t>1.3.2.3.01.07</t>
  </si>
  <si>
    <t>1.3.2.3.01.08</t>
  </si>
  <si>
    <t>1.3.2.3.01.09</t>
  </si>
  <si>
    <t>1.3.2.3.01.10</t>
  </si>
  <si>
    <t>1.3.2.3.01.11</t>
  </si>
  <si>
    <t>1.3.2.3.01.12</t>
  </si>
  <si>
    <t>1.3.2.3.01.13</t>
  </si>
  <si>
    <t>1.3.2.3.01.14</t>
  </si>
  <si>
    <t>1.3.2.3.01.15</t>
  </si>
  <si>
    <t>1.3.2.3.01.16</t>
  </si>
  <si>
    <t>1.3.2.3.01.17</t>
  </si>
  <si>
    <t>1.3.2.3.01.18</t>
  </si>
  <si>
    <t>1.3.2.3.01.19</t>
  </si>
  <si>
    <t>1.3.2.3.01.20</t>
  </si>
  <si>
    <t>1.3.2.3.01.21</t>
  </si>
  <si>
    <t>1.3.2.3.01.22</t>
  </si>
  <si>
    <t>1.3.2.3.01.23</t>
  </si>
  <si>
    <t>1.3.2.3.01.25</t>
  </si>
  <si>
    <t>1.3.2.3.01.26</t>
  </si>
  <si>
    <t>1.3.2.3.01.27</t>
  </si>
  <si>
    <t>1.3.2.3.01.28</t>
  </si>
  <si>
    <t>1.3.2.3.01.29</t>
  </si>
  <si>
    <t>1.3.2.3.01.30</t>
  </si>
  <si>
    <t>1.3.2.3.01.31</t>
  </si>
  <si>
    <t>1.3.2.3.01.32</t>
  </si>
  <si>
    <t>1.3.2.3.01.33</t>
  </si>
  <si>
    <t>1.3.2.3.01.34</t>
  </si>
  <si>
    <t>1.3.2.3.01.35</t>
  </si>
  <si>
    <t>1.3.2.3.01.36</t>
  </si>
  <si>
    <t>1.3.2.3.01.37</t>
  </si>
  <si>
    <t>1.3.2.3.01.38</t>
  </si>
  <si>
    <t>1.3.2.3.01.39</t>
  </si>
  <si>
    <t>1.3.2.3.01.40</t>
  </si>
  <si>
    <t>1.3.2.3.01.41</t>
  </si>
  <si>
    <t>1.3.2.3.01.42</t>
  </si>
  <si>
    <t>1.3.2.3.01.43</t>
  </si>
  <si>
    <t>1.3.2.3.01.44</t>
  </si>
  <si>
    <t>1.3.2.3.01.45</t>
  </si>
  <si>
    <t>1.3.2.3.01.51</t>
  </si>
  <si>
    <t>1.3.2.3.01.52</t>
  </si>
  <si>
    <t>1.3.2.3.01.53</t>
  </si>
  <si>
    <t>1.3.2.3.01.54</t>
  </si>
  <si>
    <t>1.3.2.3.01.55</t>
  </si>
  <si>
    <t>1.3.2.3.01.56</t>
  </si>
  <si>
    <t>1.3.2.3.01.57</t>
  </si>
  <si>
    <t>1.3.2.3.01.58</t>
  </si>
  <si>
    <t>1.3.2.3.01.59</t>
  </si>
  <si>
    <t>1.3.2.3.01.60</t>
  </si>
  <si>
    <t>1.3.2.3.01.61</t>
  </si>
  <si>
    <t>1.3.2.3.01.62</t>
  </si>
  <si>
    <t>1.3.2.3.01.63</t>
  </si>
  <si>
    <t>1.3.2.3.01.64</t>
  </si>
  <si>
    <t>1.3.2.3.01.65</t>
  </si>
  <si>
    <t>1.3.2.3.01.66</t>
  </si>
  <si>
    <t>1.3.2.3.01.68</t>
  </si>
  <si>
    <t>1.3.2.3.01.69</t>
  </si>
  <si>
    <t>1.3.2.3.01.70</t>
  </si>
  <si>
    <t>1.3.2.3.01.76</t>
  </si>
  <si>
    <t>1.3.2.3.01.78</t>
  </si>
  <si>
    <t>1.3.2.3.01.79</t>
  </si>
  <si>
    <t>1.3.2.3.01.81</t>
  </si>
  <si>
    <t>1.3.2.3.01.82</t>
  </si>
  <si>
    <t>1.3.2.3.01.83</t>
  </si>
  <si>
    <t>1.3.2.3.01.84</t>
  </si>
  <si>
    <t>1.3.2.3.01.85</t>
  </si>
  <si>
    <t>1.3.2.3.01.86</t>
  </si>
  <si>
    <t>1.3.2.3.01.87</t>
  </si>
  <si>
    <t>1.3.2.3.01.88</t>
  </si>
  <si>
    <t>1.3.2.3.01.89</t>
  </si>
  <si>
    <t>1.3.2.3.01.90</t>
  </si>
  <si>
    <t>1.3.2.3.01.91</t>
  </si>
  <si>
    <t>1.3.2.3.01.92</t>
  </si>
  <si>
    <t>1.3.2.3.01.93</t>
  </si>
  <si>
    <t>1.3.2.3.01.94</t>
  </si>
  <si>
    <t>1.3.2.3.01.95</t>
  </si>
  <si>
    <t>1.3.2.3.01.96</t>
  </si>
  <si>
    <t>1.3.2.3.01.97</t>
  </si>
  <si>
    <t>1.3.2.3.01.98</t>
  </si>
  <si>
    <t>1.3.2.3.01.99</t>
  </si>
  <si>
    <t>1.3.2.3.01.100</t>
  </si>
  <si>
    <t>1.3.2.3.01.101</t>
  </si>
  <si>
    <t>1.3.2.3.01.102</t>
  </si>
  <si>
    <t>1.3.2.3.01.103</t>
  </si>
  <si>
    <t>1.3.2.3.01.104</t>
  </si>
  <si>
    <t>1.3.2.3.01.105</t>
  </si>
  <si>
    <t>1.3.2.3.01.106</t>
  </si>
  <si>
    <t>1.3.2.3.01.107</t>
  </si>
  <si>
    <t>1.3.2.3.01.108</t>
  </si>
  <si>
    <t>1.3.2.3.01.109</t>
  </si>
  <si>
    <t>1.3.2.3.01.110</t>
  </si>
  <si>
    <t>1.3.2.3.01.111</t>
  </si>
  <si>
    <t>1.3.2.3.01.112</t>
  </si>
  <si>
    <t>1.3.2.3.01.113</t>
  </si>
  <si>
    <t>1.3.2.3.01.114</t>
  </si>
  <si>
    <t>1.3.2.3.01.115</t>
  </si>
  <si>
    <t>1.3.2.3.01.116</t>
  </si>
  <si>
    <t>1.3.2.3.01.117</t>
  </si>
  <si>
    <t>1.3.2.3.01.118</t>
  </si>
  <si>
    <t>1.3.2.3.01.119</t>
  </si>
  <si>
    <t>1.3.2.3.01.120</t>
  </si>
  <si>
    <t>1.3.2.3.01.121</t>
  </si>
  <si>
    <t>1.3.2.3.02.01</t>
  </si>
  <si>
    <t>1.3.2.3.11.01</t>
  </si>
  <si>
    <t>1.3.2.3.11.02</t>
  </si>
  <si>
    <t>1.3.2.3.11.03</t>
  </si>
  <si>
    <t>1.3.3.0.00.00</t>
  </si>
  <si>
    <t>1.3.3.0.00.01</t>
  </si>
  <si>
    <t>1.3.3.0.00.02</t>
  </si>
  <si>
    <t>1.3.3.0.00.03</t>
  </si>
  <si>
    <t>1.3.3.0.00.04</t>
  </si>
  <si>
    <t>1.3.3.0.00.05</t>
  </si>
  <si>
    <t>1.3.3.0.00.06</t>
  </si>
  <si>
    <t>1.3.3.0.00.07</t>
  </si>
  <si>
    <t>1.3.3.0.00.08</t>
  </si>
  <si>
    <t>1.3.3.0.00.09</t>
  </si>
  <si>
    <t>1.3.3.0.00.10</t>
  </si>
  <si>
    <t>1.3.3.0.00.11</t>
  </si>
  <si>
    <t>1.3.3.0.00.12</t>
  </si>
  <si>
    <t>1.3.3.0.00.13</t>
  </si>
  <si>
    <t>1.3.3.0.00.14</t>
  </si>
  <si>
    <t>1.3.3.0.00.15</t>
  </si>
  <si>
    <t>1.3.3.0.00.16</t>
  </si>
  <si>
    <t>1.3.3.0.00.17</t>
  </si>
  <si>
    <t>1.3.3.0.00.18</t>
  </si>
  <si>
    <t>1.3.3.0.00.19</t>
  </si>
  <si>
    <t>1.3.3.0.00.20</t>
  </si>
  <si>
    <t>1.3.3.0.00.21</t>
  </si>
  <si>
    <t>1.3.3.0.00.22</t>
  </si>
  <si>
    <t>1.3.3.0.00.23</t>
  </si>
  <si>
    <t>1.3.3.0.00.24</t>
  </si>
  <si>
    <t>1.3.3.0.00.25</t>
  </si>
  <si>
    <t>1.3.3.1.00</t>
  </si>
  <si>
    <t>1.3.3.1.01</t>
  </si>
  <si>
    <t>1.3.3.1.12</t>
  </si>
  <si>
    <t>1.3.3.1.14.01</t>
  </si>
  <si>
    <t>1.3.3.1.14.02</t>
  </si>
  <si>
    <t>1.3.3.1.14.03</t>
  </si>
  <si>
    <t>1.3.3.1.14.04</t>
  </si>
  <si>
    <t>1.3.3.1.15</t>
  </si>
  <si>
    <t>1.3.3.1.18</t>
  </si>
  <si>
    <t>1.3.3.1.19.01</t>
  </si>
  <si>
    <t>1.3.3.1.19.02</t>
  </si>
  <si>
    <t>1.3.3.1.19.03</t>
  </si>
  <si>
    <t>1.3.3.1.19.04</t>
  </si>
  <si>
    <t>1.3.3.1.19.05</t>
  </si>
  <si>
    <t>1.3.3.1.19.06</t>
  </si>
  <si>
    <t>1.3.3.1.19.21</t>
  </si>
  <si>
    <t>1.3.3.1.19.22</t>
  </si>
  <si>
    <t>1.3.3.1.19.41</t>
  </si>
  <si>
    <t>1.3.3.1.19.42</t>
  </si>
  <si>
    <t>1.3.3.1.19.43</t>
  </si>
  <si>
    <t>1.3.3.1.19.44</t>
  </si>
  <si>
    <t>1.3.3.1.19.45</t>
  </si>
  <si>
    <t>1.3.3.1.19.46</t>
  </si>
  <si>
    <t>1.3.3.1.19.47</t>
  </si>
  <si>
    <t>1.3.3.1.19.48</t>
  </si>
  <si>
    <t>1.3.3.1.19.49</t>
  </si>
  <si>
    <t>1.3.3.1.19.50</t>
  </si>
  <si>
    <t>1.3.3.1.19.51</t>
  </si>
  <si>
    <t>1.3.3.1.19.52</t>
  </si>
  <si>
    <t>1.3.3.1.19.53</t>
  </si>
  <si>
    <t>1.3.3.1.19.54</t>
  </si>
  <si>
    <t>1.3.3.1.19.55</t>
  </si>
  <si>
    <t>1.3.3.1.19.56</t>
  </si>
  <si>
    <t>1.3.3.2.00.28</t>
  </si>
  <si>
    <t>1.3.3.2.00.29</t>
  </si>
  <si>
    <t>1.3.3.10.00.01</t>
  </si>
  <si>
    <t>1.3.3.10.00.02</t>
  </si>
  <si>
    <t>1.3.3.11.01.01</t>
  </si>
  <si>
    <t>1.3.3.11.01.02</t>
  </si>
  <si>
    <t>1.3.3.11.02.01</t>
  </si>
  <si>
    <t>1.3.3.11.02.02</t>
  </si>
  <si>
    <t>1.3.3.11.03</t>
  </si>
  <si>
    <t>1.3.3.11.05</t>
  </si>
  <si>
    <t>1.3.3.11.06</t>
  </si>
  <si>
    <t>1.3.3.11.06.01</t>
  </si>
  <si>
    <t>1.3.3.11.06.02</t>
  </si>
  <si>
    <t>1.3.3.11.07.01</t>
  </si>
  <si>
    <t>1.3.3.11.07.02</t>
  </si>
  <si>
    <t>1.3.3.11.07.03</t>
  </si>
  <si>
    <t>1.3.3.11.07.04</t>
  </si>
  <si>
    <t>1.3.3.11.07.05</t>
  </si>
  <si>
    <t>1.3.3.11.07.06</t>
  </si>
  <si>
    <t>1.3.3.11.07.07</t>
  </si>
  <si>
    <t>1.3.3.11.07.08</t>
  </si>
  <si>
    <t>1.3.3.11.07.09</t>
  </si>
  <si>
    <t>1.3.3.11.07.10</t>
  </si>
  <si>
    <t>1.3.3.11.08.01</t>
  </si>
  <si>
    <t>1.3.3.11.08.02</t>
  </si>
  <si>
    <t>1.3.3.11.08.03</t>
  </si>
  <si>
    <t>1.3.3.11.08.04</t>
  </si>
  <si>
    <t>1.3.3.11.08.05</t>
  </si>
  <si>
    <t>1.3.3.11.08.06</t>
  </si>
  <si>
    <t>1.3.3.11.08.07</t>
  </si>
  <si>
    <t>1.3.3.11.09</t>
  </si>
  <si>
    <t>1.3.3.11.09.01</t>
  </si>
  <si>
    <t>1.3.3.11.09.02</t>
  </si>
  <si>
    <t>1.3.3.11.09.03</t>
  </si>
  <si>
    <t>1.3.3.11.10.01</t>
  </si>
  <si>
    <t>1.3.3.11.10.02</t>
  </si>
  <si>
    <t>1.3.3.11.11</t>
  </si>
  <si>
    <t>1.3.3.11.11.01</t>
  </si>
  <si>
    <t>1.3.3.11.11.02</t>
  </si>
  <si>
    <t>1.3.3.11.11.03</t>
  </si>
  <si>
    <t>1.3.3.11.11.04</t>
  </si>
  <si>
    <t>1.3.3.11.11.05</t>
  </si>
  <si>
    <t>1.3.3.11.11.06</t>
  </si>
  <si>
    <t>1.3.3.11.11.07</t>
  </si>
  <si>
    <t>1.3.3.11.11.08</t>
  </si>
  <si>
    <t>1.3.3.11.11.09</t>
  </si>
  <si>
    <t>1.3.3.11.11.10</t>
  </si>
  <si>
    <t>1.3.3.11.11.11</t>
  </si>
  <si>
    <t>1.3.3.11.13</t>
  </si>
  <si>
    <t>1.3.3.12.01.01</t>
  </si>
  <si>
    <t>1.3.3.12.02.01</t>
  </si>
  <si>
    <t>1.3.3.12.05.01</t>
  </si>
  <si>
    <t>1.3.3.12.05.02</t>
  </si>
  <si>
    <t>1.3.3.12.05.03</t>
  </si>
  <si>
    <t>1.3.3.12.05.04</t>
  </si>
  <si>
    <t>1.3.3.12.05.05</t>
  </si>
  <si>
    <t>1.3.3.12.05.06</t>
  </si>
  <si>
    <t>1.3.3.12.05.07</t>
  </si>
  <si>
    <t>1.3.3.12.05.08</t>
  </si>
  <si>
    <t>1.3.3.12.05.09</t>
  </si>
  <si>
    <t>1.3.3.12.05.10</t>
  </si>
  <si>
    <t>1.3.3.12.05.11</t>
  </si>
  <si>
    <t>1.3.3.12.05.12</t>
  </si>
  <si>
    <t>1.3.3.12.05.13</t>
  </si>
  <si>
    <t>1.3.3.12.05.14</t>
  </si>
  <si>
    <t>1.3.3.12.05.15</t>
  </si>
  <si>
    <t>1.3.3.12.05.16</t>
  </si>
  <si>
    <t>1.3.3.12.05.17</t>
  </si>
  <si>
    <t>1.3.3.12.05.18</t>
  </si>
  <si>
    <t>1.3.3.12.05.19</t>
  </si>
  <si>
    <t>1.3.3.12.05.20</t>
  </si>
  <si>
    <t>1.3.3.12.05.21</t>
  </si>
  <si>
    <t>1.3.3.12.05.22</t>
  </si>
  <si>
    <t>1.3.3.12.05.23</t>
  </si>
  <si>
    <t>1.3.3.12.05.25</t>
  </si>
  <si>
    <t>1.3.3.12.05.26</t>
  </si>
  <si>
    <t>1.3.3.12.05.27</t>
  </si>
  <si>
    <t>1.3.3.12.05.28</t>
  </si>
  <si>
    <t>1.3.3.12.05.29</t>
  </si>
  <si>
    <t>1.3.3.12.05.30</t>
  </si>
  <si>
    <t>1.3.3.12.05.31</t>
  </si>
  <si>
    <t>1.3.3.12.05.32</t>
  </si>
  <si>
    <t>1.3.3.12.05.33</t>
  </si>
  <si>
    <t>1.3.3.12.05.34</t>
  </si>
  <si>
    <t>1.3.3.12.05.35</t>
  </si>
  <si>
    <t>1.3.3.12.05.36</t>
  </si>
  <si>
    <t>1.3.3.12.05.37</t>
  </si>
  <si>
    <t>1.3.3.12.05.38</t>
  </si>
  <si>
    <t>1.3.3.12.05.39</t>
  </si>
  <si>
    <t>1.3.3.12.05.40</t>
  </si>
  <si>
    <t>1.3.3.12.05.41</t>
  </si>
  <si>
    <t>1.3.3.12.05.42</t>
  </si>
  <si>
    <t>1.3.3.12.05.43</t>
  </si>
  <si>
    <t>1.3.3.12.05.44</t>
  </si>
  <si>
    <t>1.3.3.12.05.45</t>
  </si>
  <si>
    <t>1.3.3.12.05.46</t>
  </si>
  <si>
    <t>1.3.3.12.05.47</t>
  </si>
  <si>
    <t>1.3.3.12.05.48</t>
  </si>
  <si>
    <t>1.3.3.12.05.49</t>
  </si>
  <si>
    <t>1.3.3.12.05.50</t>
  </si>
  <si>
    <t>1.3.3.12.05.51</t>
  </si>
  <si>
    <t>1.3.3.12.05.52</t>
  </si>
  <si>
    <t>1.3.3.12.05.53</t>
  </si>
  <si>
    <t>1.3.3.12.05.54</t>
  </si>
  <si>
    <t>1.3.3.12.05.55</t>
  </si>
  <si>
    <t>1.3.3.12.05.56</t>
  </si>
  <si>
    <t>1.3.3.12.05.57</t>
  </si>
  <si>
    <t>1.3.3.12.05.58</t>
  </si>
  <si>
    <t>1.3.3.12.05.59</t>
  </si>
  <si>
    <t>1.3.3.12.05.60</t>
  </si>
  <si>
    <t>1.3.3.12.05.61</t>
  </si>
  <si>
    <t>1.3.3.12.05.62</t>
  </si>
  <si>
    <t>1.3.3.12.05.63</t>
  </si>
  <si>
    <t>1.3.3.12.05.64</t>
  </si>
  <si>
    <t>1.3.3.12.05.65</t>
  </si>
  <si>
    <t>1.3.3.12.05.66</t>
  </si>
  <si>
    <t>1.3.3.12.05.68</t>
  </si>
  <si>
    <t>1.3.3.12.05.69</t>
  </si>
  <si>
    <t>1.3.3.12.05.70</t>
  </si>
  <si>
    <t>1.3.3.12.05.72</t>
  </si>
  <si>
    <t>1.3.3.12.05.73</t>
  </si>
  <si>
    <t>1.3.3.12.05.74</t>
  </si>
  <si>
    <t>1.3.3.12.05.75</t>
  </si>
  <si>
    <t>1.3.3.12.05.76</t>
  </si>
  <si>
    <t>1.3.3.12.05.77</t>
  </si>
  <si>
    <t>1.3.3.12.05.78</t>
  </si>
  <si>
    <t>1.3.3.12.05.79</t>
  </si>
  <si>
    <t>1.3.3.12.05.80</t>
  </si>
  <si>
    <t>1.3.3.12.05.81</t>
  </si>
  <si>
    <t>1.3.3.12.05.82</t>
  </si>
  <si>
    <t>1.3.3.12.05.83</t>
  </si>
  <si>
    <t>1.3.3.12.05.84</t>
  </si>
  <si>
    <t>1.3.3.12.05.85</t>
  </si>
  <si>
    <t>1.3.3.12.05.86</t>
  </si>
  <si>
    <t>1.3.3.12.05.87</t>
  </si>
  <si>
    <t>1.3.3.12.05.88</t>
  </si>
  <si>
    <t>1.3.3.12.05.89</t>
  </si>
  <si>
    <t>1.3.3.12.05.90</t>
  </si>
  <si>
    <t>1.3.3.12.05.92</t>
  </si>
  <si>
    <t>1.3.3.12.05.93</t>
  </si>
  <si>
    <t>1.3.3.2.00.01</t>
  </si>
  <si>
    <t>1.3.3.2.00.04</t>
  </si>
  <si>
    <t>1.3.3.2.00.06</t>
  </si>
  <si>
    <t>1.3.3.2.00.08</t>
  </si>
  <si>
    <t>1.3.3.2.00.10</t>
  </si>
  <si>
    <t>1.3.3.2.00.17</t>
  </si>
  <si>
    <t>1.3.3.2.00.18</t>
  </si>
  <si>
    <t>1.3.3.2.00.20</t>
  </si>
  <si>
    <t>1.3.3.2.00.21</t>
  </si>
  <si>
    <t>1.3.3.2.00.22</t>
  </si>
  <si>
    <t>1.3.3.2.00.23</t>
  </si>
  <si>
    <t>1.3.3.2.00.24</t>
  </si>
  <si>
    <t>1.3.3.2.00.25</t>
  </si>
  <si>
    <t>1.3.3.2.00.26</t>
  </si>
  <si>
    <t>1.3.3.2.00.27</t>
  </si>
  <si>
    <t>1.3.3.2.01</t>
  </si>
  <si>
    <t>1.3.3.2.02.01</t>
  </si>
  <si>
    <t>1.3.3.2.02.02</t>
  </si>
  <si>
    <t>1.3.3.2.02.03</t>
  </si>
  <si>
    <t>1.3.3.2.03</t>
  </si>
  <si>
    <t>1.3.3.2.05.01</t>
  </si>
  <si>
    <t>1.3.3.2.05.02</t>
  </si>
  <si>
    <t>1.3.3.2.05.03</t>
  </si>
  <si>
    <t>1.3.3.2.05.04</t>
  </si>
  <si>
    <t>1.3.3.2.05.05</t>
  </si>
  <si>
    <t>1.3.3.2.06.01</t>
  </si>
  <si>
    <t>1.3.3.2.06.02</t>
  </si>
  <si>
    <t>1.3.3.2.06.03</t>
  </si>
  <si>
    <t>1.3.3.2.06.04</t>
  </si>
  <si>
    <t>1.3.3.2.06.05</t>
  </si>
  <si>
    <t>1.3.3.2.06.06</t>
  </si>
  <si>
    <t>1.3.3.2.06.07</t>
  </si>
  <si>
    <t>1.3.3.2.06.08</t>
  </si>
  <si>
    <t>1.3.3.2.07.01</t>
  </si>
  <si>
    <t>1.3.3.2.07.02</t>
  </si>
  <si>
    <t>1.3.3.2.09.01</t>
  </si>
  <si>
    <t>1.3.3.2.09.02</t>
  </si>
  <si>
    <t>1.3.3.2.09.03</t>
  </si>
  <si>
    <t>1.3.3.2.09.04</t>
  </si>
  <si>
    <t>1.3.3.2.09.05</t>
  </si>
  <si>
    <t>1.3.3.2.09.06</t>
  </si>
  <si>
    <t>1.3.3.3.01</t>
  </si>
  <si>
    <t>1.3.3.3.01.01</t>
  </si>
  <si>
    <t>1.3.3.3.03</t>
  </si>
  <si>
    <t>1.3.3.3.03.01</t>
  </si>
  <si>
    <t>1.3.3.3.03.02</t>
  </si>
  <si>
    <t>1.3.3.3.04.01</t>
  </si>
  <si>
    <t>1.3.3.3.04.02</t>
  </si>
  <si>
    <t>1.3.3.3.04.03</t>
  </si>
  <si>
    <t>1.3.3.3.04.04</t>
  </si>
  <si>
    <t>1.3.3.3.04.05</t>
  </si>
  <si>
    <t>1.3.3.3.04.06</t>
  </si>
  <si>
    <t>1.3.3.3.04.07</t>
  </si>
  <si>
    <t>1.3.3.3.04.08</t>
  </si>
  <si>
    <t>1.3.3.3.04.09</t>
  </si>
  <si>
    <t>1.3.3.3.04.10</t>
  </si>
  <si>
    <t>1.3.3.3.04.11</t>
  </si>
  <si>
    <t>1.3.3.3.04.14</t>
  </si>
  <si>
    <t>1.3.3.3.07.01</t>
  </si>
  <si>
    <t>1.3.3.3.07.02</t>
  </si>
  <si>
    <t>1.3.3.3.07.03</t>
  </si>
  <si>
    <t>1.3.3.3.07.04</t>
  </si>
  <si>
    <t>1.3.3.3.08.01</t>
  </si>
  <si>
    <t>1.3.3.3.12</t>
  </si>
  <si>
    <t>1.3.3.3.14.01</t>
  </si>
  <si>
    <t>1.3.3.3.14.02</t>
  </si>
  <si>
    <t>1.3.3.3.14.03</t>
  </si>
  <si>
    <t>1.3.3.3.14.04</t>
  </si>
  <si>
    <t>1.3.3.3.15</t>
  </si>
  <si>
    <t>1.3.3.3.18</t>
  </si>
  <si>
    <t>1.3.3.3.19.01</t>
  </si>
  <si>
    <t>1.3.3.3.19.02</t>
  </si>
  <si>
    <t>1.3.3.3.20.01</t>
  </si>
  <si>
    <t>1.3.3.3.20.02</t>
  </si>
  <si>
    <t>1.3.3.3.20.03</t>
  </si>
  <si>
    <t>1.3.3.3.20.04</t>
  </si>
  <si>
    <t>1.3.3.3.20.05</t>
  </si>
  <si>
    <t>1.3.3.3.20.06</t>
  </si>
  <si>
    <t>1.3.3.3.20.21</t>
  </si>
  <si>
    <t>1.3.3.3.20.22</t>
  </si>
  <si>
    <t>1.3.3.3.20.41</t>
  </si>
  <si>
    <t>1.3.3.3.20.42</t>
  </si>
  <si>
    <t>1.3.3.3.20.43</t>
  </si>
  <si>
    <t>1.3.3.3.20.44</t>
  </si>
  <si>
    <t>1.3.3.3.20.45</t>
  </si>
  <si>
    <t>1.3.3.3.20.46</t>
  </si>
  <si>
    <t>1.3.3.3.20.47</t>
  </si>
  <si>
    <t>1.3.3.3.20.48</t>
  </si>
  <si>
    <t>1.3.3.3.20.49</t>
  </si>
  <si>
    <t>1.3.3.3.20.50</t>
  </si>
  <si>
    <t>1.3.3.3.20.51</t>
  </si>
  <si>
    <t>1.3.3.3.20.52</t>
  </si>
  <si>
    <t>1.3.3.3.20.53</t>
  </si>
  <si>
    <t>1.3.3.3.20.54</t>
  </si>
  <si>
    <t>1.3.3.3.20.55</t>
  </si>
  <si>
    <t>1.3.3.3.20.56</t>
  </si>
  <si>
    <t>1.3.3.4.01</t>
  </si>
  <si>
    <t>1.3.3.4.01.01</t>
  </si>
  <si>
    <t>1.3.3.4.01.02</t>
  </si>
  <si>
    <t>1.3.3.4.01.03</t>
  </si>
  <si>
    <t>1.3.3.4.02</t>
  </si>
  <si>
    <t>1.3.3.4.03</t>
  </si>
  <si>
    <t>1.3.3.4.03.01</t>
  </si>
  <si>
    <t>1.3.3.4.03.02</t>
  </si>
  <si>
    <t>1.3.3.4.03.04</t>
  </si>
  <si>
    <t>1.3.3.4.03.05</t>
  </si>
  <si>
    <t>1.3.3.4.03.06</t>
  </si>
  <si>
    <t>1.3.3.4.04</t>
  </si>
  <si>
    <t>1.3.3.4.09</t>
  </si>
  <si>
    <t>1.3.3.4.15.01</t>
  </si>
  <si>
    <t>1.3.3.4.15.02</t>
  </si>
  <si>
    <t>1.3.3.4.15.03</t>
  </si>
  <si>
    <t>1.3.3.4.15.04</t>
  </si>
  <si>
    <t>1.3.3.4.16.03</t>
  </si>
  <si>
    <t>1.3.3.4.16.04</t>
  </si>
  <si>
    <t>1.3.3.4.16.05</t>
  </si>
  <si>
    <t>1.3.3.4.16.06</t>
  </si>
  <si>
    <t>1.3.3.4.17.01</t>
  </si>
  <si>
    <t>1.3.3.4.17.02</t>
  </si>
  <si>
    <t>1.3.3.4.17.03</t>
  </si>
  <si>
    <t>1.3.3.4.17.04</t>
  </si>
  <si>
    <t>1.3.3.4.17.05</t>
  </si>
  <si>
    <t>1.3.3.4.17.06</t>
  </si>
  <si>
    <t>1.3.3.4.17.07</t>
  </si>
  <si>
    <t>1.3.3.4.17.08</t>
  </si>
  <si>
    <t>1.3.3.4.18.01</t>
  </si>
  <si>
    <t>1.3.3.4.19.01</t>
  </si>
  <si>
    <t>1.3.3.4.19.02</t>
  </si>
  <si>
    <t>1.3.3.4.19.03</t>
  </si>
  <si>
    <t>1.3.3.4.19.04</t>
  </si>
  <si>
    <t>1.3.3.4.21.01</t>
  </si>
  <si>
    <t>1.3.3.4.21.02</t>
  </si>
  <si>
    <t>1.3.3.4.21.03</t>
  </si>
  <si>
    <t>1.3.3.4.21.04</t>
  </si>
  <si>
    <t>1.3.3.4.21.05</t>
  </si>
  <si>
    <t>1.3.3.4.21.06</t>
  </si>
  <si>
    <t>1.3.3.4.22.01</t>
  </si>
  <si>
    <t>1.3.3.4.22.02</t>
  </si>
  <si>
    <t>1.3.3.5.01.01</t>
  </si>
  <si>
    <t>1.3.3.5.01.02</t>
  </si>
  <si>
    <t>1.3.3.5.01.03</t>
  </si>
  <si>
    <t>1.3.3.5.01.04</t>
  </si>
  <si>
    <t>1.3.3.5.01.05</t>
  </si>
  <si>
    <t>1.3.3.5.01.06</t>
  </si>
  <si>
    <t>1.3.3.5.01.07</t>
  </si>
  <si>
    <t>1.3.3.5.01.08</t>
  </si>
  <si>
    <t>1.3.3.5.01.09</t>
  </si>
  <si>
    <t>1.3.3.5.01.10</t>
  </si>
  <si>
    <t>1.3.3.5.01.12</t>
  </si>
  <si>
    <t>1.3.3.5.01.13</t>
  </si>
  <si>
    <t>1.3.3.5.01.14</t>
  </si>
  <si>
    <t>1.3.3.5.01.19</t>
  </si>
  <si>
    <t>1.3.3.5.01.20</t>
  </si>
  <si>
    <t>1.3.3.5.02.01</t>
  </si>
  <si>
    <t>1.3.3.5.02.02</t>
  </si>
  <si>
    <t>1.3.3.5.03</t>
  </si>
  <si>
    <t>1.3.3.5.03.11</t>
  </si>
  <si>
    <t>1.3.3.5.04.01</t>
  </si>
  <si>
    <t>1.3.3.5.04.02</t>
  </si>
  <si>
    <t>1.3.3.5.04.03</t>
  </si>
  <si>
    <t>1.3.3.5.04.05</t>
  </si>
  <si>
    <t>1.3.3.5.04.15</t>
  </si>
  <si>
    <t>1.3.3.5.07.03</t>
  </si>
  <si>
    <t>1.3.3.5.07.04</t>
  </si>
  <si>
    <t>1.3.3.5.08.01</t>
  </si>
  <si>
    <t>1.3.3.6.01.01</t>
  </si>
  <si>
    <t>1.3.3.6.01.02</t>
  </si>
  <si>
    <t>1.3.3.6.01.03</t>
  </si>
  <si>
    <t>1.3.3.6.01.04</t>
  </si>
  <si>
    <t>1.3.3.6.01.05</t>
  </si>
  <si>
    <t>1.3.3.6.02.01</t>
  </si>
  <si>
    <t>1.3.3.6.02.02</t>
  </si>
  <si>
    <t>1.3.3.6.03</t>
  </si>
  <si>
    <t>1.3.3.6.03.01</t>
  </si>
  <si>
    <t>1.3.3.6.03.02</t>
  </si>
  <si>
    <t>1.3.3.6.04</t>
  </si>
  <si>
    <t>1.3.3.7.01.01</t>
  </si>
  <si>
    <t>1.3.3.7.01.02</t>
  </si>
  <si>
    <t>1.3.3.7.01.03</t>
  </si>
  <si>
    <t>1.3.3.7.01.04</t>
  </si>
  <si>
    <t>1.3.3.7.02.01</t>
  </si>
  <si>
    <t>1.3.3.7.02.02</t>
  </si>
  <si>
    <t>1.3.3.7.03.01</t>
  </si>
  <si>
    <t>1.3.3.7.03.02</t>
  </si>
  <si>
    <t>1.3.3.7.03.03</t>
  </si>
  <si>
    <t>1.3.3.8.00.01</t>
  </si>
  <si>
    <t>1.3.3.8.00.02</t>
  </si>
  <si>
    <t>1.3.3.8.01.01</t>
  </si>
  <si>
    <t>1.3.3.8.01.02</t>
  </si>
  <si>
    <t>1.3.3.8.02.01</t>
  </si>
  <si>
    <t>1.3.3.8.02.02</t>
  </si>
  <si>
    <t>1.3.3.8.03.01</t>
  </si>
  <si>
    <t>1.3.3.8.03.02</t>
  </si>
  <si>
    <t>1.3.3.9.01.01</t>
  </si>
  <si>
    <t>1.3.3.9.01.02</t>
  </si>
  <si>
    <t>1.3.3.9.01.03</t>
  </si>
  <si>
    <t>1.3.3.9.01.04</t>
  </si>
  <si>
    <t>1.3.3.9.03</t>
  </si>
  <si>
    <t>1.3.3.9.03.01</t>
  </si>
  <si>
    <t>1.3.3.9.03.02</t>
  </si>
  <si>
    <t>1.3.3.9.03.03</t>
  </si>
  <si>
    <t>1.3.3.9.05</t>
  </si>
  <si>
    <t>1.3.3.9.06.01</t>
  </si>
  <si>
    <t>1.3.3.9.06.02</t>
  </si>
  <si>
    <t>1.3.3.9.07.01</t>
  </si>
  <si>
    <t>1.3.3.9.07.02</t>
  </si>
  <si>
    <t>1.3.3.9.07.03</t>
  </si>
  <si>
    <t>1.3.3.9.07.04</t>
  </si>
  <si>
    <t>1.3.3.9.07.05</t>
  </si>
  <si>
    <t>1.3.3.9.07.06</t>
  </si>
  <si>
    <t>1.3.3.9.07.07</t>
  </si>
  <si>
    <t>1.3.3.9.07.08</t>
  </si>
  <si>
    <t>1.3.3.9.07.09</t>
  </si>
  <si>
    <t>1.3.3.9.07.10</t>
  </si>
  <si>
    <t>1.3.3.9.07.11</t>
  </si>
  <si>
    <t>1.3.3.9.08.01</t>
  </si>
  <si>
    <t>1.3.3.9.09</t>
  </si>
  <si>
    <t>1.3.3.9.09.01</t>
  </si>
  <si>
    <t>1.3.3.9.09.02</t>
  </si>
  <si>
    <t>1.3.3.9.10</t>
  </si>
  <si>
    <t>1.3.3.9.10.01</t>
  </si>
  <si>
    <t>1.3.3.9.11.01</t>
  </si>
  <si>
    <t>1.3.3.9.11.02</t>
  </si>
  <si>
    <t>1.3.3.9.11.03</t>
  </si>
  <si>
    <t>1.3.3.9.11.04</t>
  </si>
  <si>
    <t>1.3.3.9.11.05</t>
  </si>
  <si>
    <t>1.3.3.9.11.06</t>
  </si>
  <si>
    <t>1.3.3.9.11.08</t>
  </si>
  <si>
    <t>1.3.3.11.11.12</t>
  </si>
  <si>
    <t>1.3.3.11.11.13</t>
  </si>
  <si>
    <t>1.3.3.11.11.14</t>
  </si>
  <si>
    <t>A.1.2.3.2.09.01</t>
  </si>
  <si>
    <t>A.1.2.3.2.09.02</t>
  </si>
  <si>
    <t>A.1.2.3.2.09.04</t>
  </si>
  <si>
    <t>A.1.2.3.2.09.05</t>
  </si>
  <si>
    <t>A.1.2.3.2.09.06</t>
  </si>
  <si>
    <t>A.1.3.3.11.03</t>
  </si>
  <si>
    <t>A.1.3.3.4.04</t>
  </si>
  <si>
    <t>F.1.3.3.1.00</t>
  </si>
  <si>
    <t>F.1.3.3.2.00.08</t>
  </si>
  <si>
    <t>F.1.3.3.2.00.10</t>
  </si>
  <si>
    <t>F.1.3.3.2.00.17</t>
  </si>
  <si>
    <t>F.1.3.3.2.00.18</t>
  </si>
  <si>
    <t>F.1.3.3.2.00.20</t>
  </si>
  <si>
    <t>F.1.3.3.2.00.21</t>
  </si>
  <si>
    <t>F.1.3.3.2.00.22</t>
  </si>
  <si>
    <t>F.1.3.3.2.00.23</t>
  </si>
  <si>
    <t>F.1.3.3.2.00.25</t>
  </si>
  <si>
    <t>F.1.3.3.2.00.26</t>
  </si>
  <si>
    <t>F.1.3.3.2.00.29</t>
  </si>
  <si>
    <t>F.1.3.3.3.03.01</t>
  </si>
  <si>
    <t>F.1.3.3.3.03.02</t>
  </si>
  <si>
    <t>F.1.3.3.3.12</t>
  </si>
  <si>
    <t>F.1.3.3.3.14.01</t>
  </si>
  <si>
    <t>F.1.3.3.3.14.02</t>
  </si>
  <si>
    <t>F.1.3.3.3.14.03</t>
  </si>
  <si>
    <t>F.1.3.3.3.14.04</t>
  </si>
  <si>
    <t>F.1.3.3.3.15</t>
  </si>
  <si>
    <t>F.1.3.3.3.18</t>
  </si>
  <si>
    <t>F.1.3.3.3.19.01</t>
  </si>
  <si>
    <t>F.1.3.3.3.19.02</t>
  </si>
  <si>
    <t>F.1.3.3.3.20.01</t>
  </si>
  <si>
    <t>F.1.3.3.3.20.02</t>
  </si>
  <si>
    <t>F.1.3.3.3.20.03</t>
  </si>
  <si>
    <t>F.1.3.3.3.20.04</t>
  </si>
  <si>
    <t>F.1.3.3.3.20.05</t>
  </si>
  <si>
    <t>F.1.3.3.3.20.06</t>
  </si>
  <si>
    <t>F.1.3.3.3.20.21</t>
  </si>
  <si>
    <t>F.1.3.3.3.20.42</t>
  </si>
  <si>
    <t>F.1.3.3.3.20.41</t>
  </si>
  <si>
    <t>F.1.3.3.3.20.43</t>
  </si>
  <si>
    <t>F.1.3.3.3.20.44</t>
  </si>
  <si>
    <t>F.1.3.3.3.20.45</t>
  </si>
  <si>
    <t>F.1.3.3.3.20.46</t>
  </si>
  <si>
    <t>F.1.3.3.3.20.47</t>
  </si>
  <si>
    <t>F.1.3.3.3.20.48</t>
  </si>
  <si>
    <t>F.1.3.3.3.20.49</t>
  </si>
  <si>
    <t>F.1.3.3.3.20.50</t>
  </si>
  <si>
    <t>F.1.3.3.3.20.56</t>
  </si>
  <si>
    <t>F.1.3.3.4.01</t>
  </si>
  <si>
    <t>F.1.3.3.4.02</t>
  </si>
  <si>
    <t>F.1.3.3.4.03.01</t>
  </si>
  <si>
    <t>F.1.3.3.4.03.02</t>
  </si>
  <si>
    <t>F.1.3.3.4.03.04</t>
  </si>
  <si>
    <t>F.1.3.3.4.03.05</t>
  </si>
  <si>
    <t>F.1.3.3.4.03.06</t>
  </si>
  <si>
    <t>F.1.3.3.4.09</t>
  </si>
  <si>
    <t>F.1.3.3.4.15.01</t>
  </si>
  <si>
    <t>F.1.3.3.4.15.03</t>
  </si>
  <si>
    <t>F.1.3.3.4.15.04</t>
  </si>
  <si>
    <t>F.1.3.3.4.16.05</t>
  </si>
  <si>
    <t>F.1.3.3.4.16.03</t>
  </si>
  <si>
    <t>F.1.3.3.4.16.04</t>
  </si>
  <si>
    <t>F.1.3.3.4.16.06</t>
  </si>
  <si>
    <t>F.1.3.3.4.17.01</t>
  </si>
  <si>
    <t>F.1.3.3.4.17.02</t>
  </si>
  <si>
    <t>F.1.3.3.4.17.03</t>
  </si>
  <si>
    <t>F.1.3.3.4.17.04</t>
  </si>
  <si>
    <t>F.1.3.3.4.17.05</t>
  </si>
  <si>
    <t>F.1.3.3.4.17.06</t>
  </si>
  <si>
    <t>F.1.3.3.4.17.07</t>
  </si>
  <si>
    <t>F.1.3.3.4.17.08</t>
  </si>
  <si>
    <t>F.1.3.3.4.19.01</t>
  </si>
  <si>
    <t>F.1.3.3.4.19.02</t>
  </si>
  <si>
    <t>F.1.3.3.4.19.03</t>
  </si>
  <si>
    <t>F.1.3.3.4.21.01</t>
  </si>
  <si>
    <t>F.1.3.3.4.21.02</t>
  </si>
  <si>
    <t>F.1.3.3.4.21.03</t>
  </si>
  <si>
    <t>F.1.3.3.4.21.04</t>
  </si>
  <si>
    <t>F.1.3.3.4.21.05</t>
  </si>
  <si>
    <t>F.1.3.3.4.21.06</t>
  </si>
  <si>
    <t>F.1.3.3.4.22.01</t>
  </si>
  <si>
    <t>F.1.3.3.4.22.02</t>
  </si>
  <si>
    <t>F.1.3.3.5.01.03</t>
  </si>
  <si>
    <t>F.1.3.3.5.01.05</t>
  </si>
  <si>
    <t>F.1.3.3.5.01.09</t>
  </si>
  <si>
    <t>F.1.3.3.5.03</t>
  </si>
  <si>
    <t>F.1.3.3.5.04.01</t>
  </si>
  <si>
    <t>F.1.3.3.5.04.02</t>
  </si>
  <si>
    <t>F.1.3.3.5.04.05</t>
  </si>
  <si>
    <t>F.1.3.3.5.08.01</t>
  </si>
  <si>
    <t>F.1.3.3.6.03</t>
  </si>
  <si>
    <t>F.1.3.3.7.02</t>
  </si>
  <si>
    <t>F.1.3.3.8.03</t>
  </si>
  <si>
    <t>F.1.3.3.8.01</t>
  </si>
  <si>
    <t>F.1.3.3.8.02</t>
  </si>
  <si>
    <t>F.1.3.3.9.01.03</t>
  </si>
  <si>
    <t>F.1.3.3.9.03.01</t>
  </si>
  <si>
    <t>F.1.3.3.9.03.02</t>
  </si>
  <si>
    <t>F.1.3.3.9.03.03</t>
  </si>
  <si>
    <t>F.1.3.3.10.00.01</t>
  </si>
  <si>
    <t>F.1.3.3.11.01.01</t>
  </si>
  <si>
    <t>F.1.3.3.11.01.02</t>
  </si>
  <si>
    <t>F.1.3.3.11.02.01</t>
  </si>
  <si>
    <t>F.1.3.3.11.06.02</t>
  </si>
  <si>
    <t>F.1.3.3.11.06.01</t>
  </si>
  <si>
    <t>F.1.3.3.11.07.01</t>
  </si>
  <si>
    <t>F.1.3.3.11.07.02</t>
  </si>
  <si>
    <t>F.1.3.3.11.07.03</t>
  </si>
  <si>
    <t>F.1.3.3.11.07.04</t>
  </si>
  <si>
    <t>F.1.3.3.11.07.05</t>
  </si>
  <si>
    <t>F.1.3.3.11.08.06</t>
  </si>
  <si>
    <t>F.1.3.3.11.09.01</t>
  </si>
  <si>
    <t>F.1.3.3.11.09.03</t>
  </si>
  <si>
    <t>F.1.3.3.11.10.01</t>
  </si>
  <si>
    <t>F.1.3.3.11.10.02</t>
  </si>
  <si>
    <t>F.1.3.3.11.11.05</t>
  </si>
  <si>
    <t>F.1.3.3.11.11.06</t>
  </si>
  <si>
    <t>F.1.3.3.11.11.14</t>
  </si>
  <si>
    <t>F.A.1.3.3.4.04</t>
  </si>
  <si>
    <t>Sobretasa Bomberil</t>
  </si>
  <si>
    <t xml:space="preserve">Tasa Prodeporte </t>
  </si>
  <si>
    <t>CNSCC 30%LEY 2197/22</t>
  </si>
  <si>
    <t xml:space="preserve">Venta de Activos </t>
  </si>
  <si>
    <t>Tasas retributivas</t>
  </si>
  <si>
    <t>Tasas compensatorias</t>
  </si>
  <si>
    <t>CNPyC 40% ley1801/16</t>
  </si>
  <si>
    <t>Venta de activos</t>
  </si>
  <si>
    <t>Coljuegos  25%</t>
  </si>
  <si>
    <t>Convenios ICBF</t>
  </si>
  <si>
    <t>Coljuegos 25%</t>
  </si>
  <si>
    <t>R.F. Coljuegos 25%</t>
  </si>
  <si>
    <t>R.B Tasa prodeporte</t>
  </si>
  <si>
    <t>R.B. Coljuegos 25%</t>
  </si>
  <si>
    <t>R.B Retiros FONPET</t>
  </si>
  <si>
    <t>Cuotas de auditaje</t>
  </si>
  <si>
    <t>Codigo Fondo</t>
  </si>
  <si>
    <t>Ingresos corrientes de Libre Destinación</t>
  </si>
  <si>
    <t>Servicios de expedición de permisos, conceptos ambientales</t>
  </si>
  <si>
    <t>Contribución y recargos valorización</t>
  </si>
  <si>
    <t>Impuesto de Circulación y Tránsito Sobre Vehículos de Servicio Público - S.I.T.MIO</t>
  </si>
  <si>
    <t>Conceptos técnicos aprovechamiento de las aguas subterráneas y superficiales</t>
  </si>
  <si>
    <t>Sanciones por Violación de Normas - DAGMA</t>
  </si>
  <si>
    <t>Seguimiento plan de saneamiento y manejo de vertimientos</t>
  </si>
  <si>
    <t>Contribucion valorización nuevo plan de obras</t>
  </si>
  <si>
    <t>Aportes urbanísticos por mayor edificabilidad</t>
  </si>
  <si>
    <t>Expedición de Licencias de funcionamiento de establecimientos educativos para el trabajo y el desarrollo humano</t>
  </si>
  <si>
    <t>Fondo de Promoción de la Movilidad Sostenible</t>
  </si>
  <si>
    <t>Recursos Convenio Municipio CDAV</t>
  </si>
  <si>
    <t>Participación en la Plusvalía</t>
  </si>
  <si>
    <t>Impuesto de Circulación y Tránsito Sobre Vehículos de Servicio Público - Tradicional</t>
  </si>
  <si>
    <t xml:space="preserve">Otros derechos de Tránsito </t>
  </si>
  <si>
    <t>Participación del impuesto sobre vehículos automotores</t>
  </si>
  <si>
    <t>Cobros por Estacionamiento en Espacio Público o en Lotes de Parqueo</t>
  </si>
  <si>
    <t>Sobretasa Gasol malla vial</t>
  </si>
  <si>
    <t>Sobt gasol 97%(15%) S.I.T.M.</t>
  </si>
  <si>
    <t>Impuesto a la Telefonía Urbana</t>
  </si>
  <si>
    <t>Contribución fondo especial de intervenidas</t>
  </si>
  <si>
    <t>Contribución por el servicio de parqueadero o de estacionamiento en vía</t>
  </si>
  <si>
    <t xml:space="preserve">Contraprestaciones por el uso del espacio público </t>
  </si>
  <si>
    <t>Sobretasa Gasolina S.I.T.M. MIO</t>
  </si>
  <si>
    <t>Sobretasa / participación ambiental - Corporaciones Autónomas Regionales</t>
  </si>
  <si>
    <t>Impuesto de Alumbrado Público - Predio Lotes</t>
  </si>
  <si>
    <t>Impuesto de Alumbrado Público EMCALI y Otros Comercializadores</t>
  </si>
  <si>
    <t>Alumb Acdo 357  (10% navideño)</t>
  </si>
  <si>
    <t>Impuesto de Alumbrado Público Liquidación Directa</t>
  </si>
  <si>
    <t xml:space="preserve">Impuesto de espectáculos públicos nacional con destino al deporte </t>
  </si>
  <si>
    <t>Sobretasa bomberil</t>
  </si>
  <si>
    <t>Sobretasa de solidaridad servicios públicos acueducto, aseo y alcantarillado</t>
  </si>
  <si>
    <t>Tasa Prodeporte 10% Alimentación y transporte</t>
  </si>
  <si>
    <t>Tasa Prodeporte 90% Manifestaciones deportivas y recreativas</t>
  </si>
  <si>
    <t xml:space="preserve">Estampilla procultura </t>
  </si>
  <si>
    <t>Estampilla Procultura Fonpet 20%</t>
  </si>
  <si>
    <t>Estampilla procultura Ley 397/97 (seguridad social de los gestores culturales 10%)</t>
  </si>
  <si>
    <t>Estampilla procultura ley 1379/2010 (Red Nacional de bibliotecas 10%)</t>
  </si>
  <si>
    <t>Estampilla procultura acuerdo 232 (conservacion patrimonio cultural 5%)</t>
  </si>
  <si>
    <t>Estampilla procultura acuerdo 0313 (fin inst popular de cultura 7% del 60%)</t>
  </si>
  <si>
    <t>Estampilla para el bienestar del Adulto mayor</t>
  </si>
  <si>
    <t>Estampilla para el bienestar del Adulto mayor (FONPET - 20%)</t>
  </si>
  <si>
    <t>Estampillas Prodesarrollo Fonpet 20%</t>
  </si>
  <si>
    <t>Estampilla Prodesarrollo Urbano  (20%  primera infancia)</t>
  </si>
  <si>
    <t>Estampilla Prodesarrollo Urbano  (10%  bilinguismo Acuerdo 469/2019)</t>
  </si>
  <si>
    <t>Estampilla Prodesarrollo Urbano  (10% Equidad de Género)</t>
  </si>
  <si>
    <t>Estampilla Prodesarrollo Urbano  (10% Afro )</t>
  </si>
  <si>
    <t>Estampilla Prodesarrollo 10% Víctimas de Conflicto Armado</t>
  </si>
  <si>
    <t>Estampilla Prodesarrollo Urbano  (5% Alimentación escolar)</t>
  </si>
  <si>
    <t>Estampilla Prodesarrollo Urbano  (5% Adulto mayor )</t>
  </si>
  <si>
    <t>Estampilla Prodesarrollo Urbano  (5% Discapacidad y enfermedades huérfanas)</t>
  </si>
  <si>
    <t>Estampilla Prodesarrollo Urbano  (5% Capital semilla)</t>
  </si>
  <si>
    <t>Contribución sobre Contratos de Obra Pública</t>
  </si>
  <si>
    <t>Concurso Económico - Estratificación</t>
  </si>
  <si>
    <t>Contribución Sector Eléctrico</t>
  </si>
  <si>
    <t>Derechos de Tránsito en Áreas Restringidas o de Alta Congestión</t>
  </si>
  <si>
    <t>Incentivo al Aprovechamiento y Tratamiento de Residuos Sólidos</t>
  </si>
  <si>
    <t>Zonas verdes adquisicion terrenos</t>
  </si>
  <si>
    <t>Tasa por utilización de aguas subterránea y superficiales</t>
  </si>
  <si>
    <t>Tasa Compensación Arbórea</t>
  </si>
  <si>
    <t>CNPyC 45% Dec 1284/17</t>
  </si>
  <si>
    <t>CNPyC 15% Dec 1284/1</t>
  </si>
  <si>
    <t>CNSCC Transferencia Policía Medidas Correctivas15% Ley  2197/22</t>
  </si>
  <si>
    <t>CNSCC Transferencia Policía Vigilancia 15% Ley 2197/22</t>
  </si>
  <si>
    <t>CNSCC 25% Ley 2197/22</t>
  </si>
  <si>
    <t>CNSCC Transferencia Ministerio 15% Ley 2197/22</t>
  </si>
  <si>
    <t>Infracciones de transito ley 769-02</t>
  </si>
  <si>
    <t xml:space="preserve">Multa Violencia Intrafamiliar </t>
  </si>
  <si>
    <t>Venta servicios Salud-Zoonosis</t>
  </si>
  <si>
    <t xml:space="preserve">Cursos de Conducción Escuela de Enseñanzas </t>
  </si>
  <si>
    <t>Arrendamiento Escenarios Deportivos (Conv Municipio-Univalle)</t>
  </si>
  <si>
    <t>Contraprestación por el uso del espacio público</t>
  </si>
  <si>
    <t>CNPyC 15% Dec 1284/17</t>
  </si>
  <si>
    <t>CNPyC 40% Ley 1801/16</t>
  </si>
  <si>
    <t>CNSCC 30% Ley 2197/22</t>
  </si>
  <si>
    <t>CNSCC Transferencia Policía Medidas Correctivas 15% Ley 2197/22</t>
  </si>
  <si>
    <t>Multas infracciones de tránsito ley 769-02</t>
  </si>
  <si>
    <t>Multas por Maltrato Animal</t>
  </si>
  <si>
    <t>Multas y sanciones Sanitarias Secretaría de Salud</t>
  </si>
  <si>
    <t>Venta de bienes y servicios-Concesión amoblamiento urbano-intervent.</t>
  </si>
  <si>
    <t>Venta de bienes y servicios-Valorizacion</t>
  </si>
  <si>
    <t>Participación de la Contribución Parafiscal Cultural</t>
  </si>
  <si>
    <t>Aportes Nación - Alimentación Escolar - MEN</t>
  </si>
  <si>
    <t>Fondo de Mitigación de Emergencias "FOME"</t>
  </si>
  <si>
    <t>Convenio ICBF 7600608/21</t>
  </si>
  <si>
    <t>Participación Impuesto al Cigarrillo</t>
  </si>
  <si>
    <t>Programa de Prevención y Control de la Tuberculosis</t>
  </si>
  <si>
    <t>Festival de Música del Pacífico Petronio Álvarez</t>
  </si>
  <si>
    <t>Convenio No.134/22 (Fondo Nacional Estupefacientes)</t>
  </si>
  <si>
    <t>Apoyo Proceso de Certificación Discapacidad Nacional</t>
  </si>
  <si>
    <t>Fortalecimiento de la atención en salud de la poblacion migrante no asegurada nacional</t>
  </si>
  <si>
    <t>Campañas Control Lepra</t>
  </si>
  <si>
    <t xml:space="preserve">Fortalecimiento estrategia sustancias psicoactivas </t>
  </si>
  <si>
    <t xml:space="preserve">ADRES SSF (Régimen Subsidiado) </t>
  </si>
  <si>
    <t>Particip. Dptal. Subsd. S.S.F</t>
  </si>
  <si>
    <t>Cuotas partes pensionales</t>
  </si>
  <si>
    <t>Indemnizaciones relacionadas con seguros no de vida Libre Destinación</t>
  </si>
  <si>
    <t>Indemnizaciones relacionadas con seguros no de vida Destinación Específica</t>
  </si>
  <si>
    <t>Indemnizaciones relacionadas con seguros no de vida Destinacion Especifica</t>
  </si>
  <si>
    <t xml:space="preserve">ICLD LEY 99 - Destino Ambiental </t>
  </si>
  <si>
    <t>SGP-Educación-Prestación de servicios CSF</t>
  </si>
  <si>
    <t>SGP-Educación-Prestación de servicios SSF</t>
  </si>
  <si>
    <t>SGP-Educación-Calidad  por matrícula oficial</t>
  </si>
  <si>
    <t>SGP-Educación-Calidad  por gratuidad</t>
  </si>
  <si>
    <t>SGP-Salud-Régimen subsidiado SSF 11/12</t>
  </si>
  <si>
    <t>SGP-Salud-Régimen subsidiado SSF 12/12</t>
  </si>
  <si>
    <t>SGP-Salud-Salud pública 11/12</t>
  </si>
  <si>
    <t>SGP-Salud-Salud pública 12/12</t>
  </si>
  <si>
    <t>SGP-Propósito General-Deporte y recreación 11/12</t>
  </si>
  <si>
    <t>SGP-Propósito General-Deporte y recreación 12/12</t>
  </si>
  <si>
    <t>SGP-Propósito General-Cultura 11/12</t>
  </si>
  <si>
    <t>SGP-Propósito General-Cultura 12/12</t>
  </si>
  <si>
    <t>SGP-Propósito General-Libre inversión 11/12</t>
  </si>
  <si>
    <t>SGP-Propósito General-Libre inversión 12/12</t>
  </si>
  <si>
    <t>SGP-Asignación Especial-Programas de alimentación escolar 11/12</t>
  </si>
  <si>
    <t>SGP-Asignación Especial-Programas de alimentación escolar 12/12</t>
  </si>
  <si>
    <t>SGP-Agua potable y saneamiento básico 11/12</t>
  </si>
  <si>
    <t>SGP-Agua potable y saneamiento básico 12/12</t>
  </si>
  <si>
    <t>Disposición de activos</t>
  </si>
  <si>
    <t>Disposición de activos-Fonpet</t>
  </si>
  <si>
    <t>Excedentes Financieros EMCALI</t>
  </si>
  <si>
    <t>Excedentes Financieros EMCALI S.S.F.</t>
  </si>
  <si>
    <t>Dividendos y utilidades por otras inversiones de capital</t>
  </si>
  <si>
    <t>Recursos de crédito interno</t>
  </si>
  <si>
    <t>PSA ( Pago Servicios Ambientales )</t>
  </si>
  <si>
    <t>CUR 051/17 EMCALI SSF</t>
  </si>
  <si>
    <t>CUR 016/18EMCALI SSF</t>
  </si>
  <si>
    <t>CUR 625/19 SSF - Recursos Emcali Conpes 3858/16</t>
  </si>
  <si>
    <t>CUR 626/19 SSF - Recursos Emcali Conpes 3858/16</t>
  </si>
  <si>
    <t>CUR 627/19 SSF - Recursos Emcali Conpes 3858/16</t>
  </si>
  <si>
    <t>CUR 880/19 SSF - Recursos Emcali Conpes 3858/16</t>
  </si>
  <si>
    <t>CUR 881/19 SSF - Recursos Emcali Conpes 3858/16</t>
  </si>
  <si>
    <t>CUR 882/19 SSF - Recursos Emcali Conpes 3858/16</t>
  </si>
  <si>
    <t>DPS - ALAMEDA</t>
  </si>
  <si>
    <t>CUR 040/17 Emcali SSF</t>
  </si>
  <si>
    <t>Fund for cities of services</t>
  </si>
  <si>
    <t>Resolución 1585/21 2da. Versión Premio Nacional de Biblioteca "Daniel Samper Ortega" 2021</t>
  </si>
  <si>
    <t>Resolución 2388/2022 Premio Nacional De Bibliotecas Públicas "Daniel Samper Ortega" 2022</t>
  </si>
  <si>
    <t>Recuperación de cartera - préstamos</t>
  </si>
  <si>
    <t>Recuperación de cartera Capital-préstamos-Fondo Solidario y de Oportunidades</t>
  </si>
  <si>
    <t>Recuperación de cartera Intereses-préstamos-Fondo Solidario y de Oportunidades</t>
  </si>
  <si>
    <t>Retiros Fonpet-Para el pago de obligaciones pensionales corrientes</t>
  </si>
  <si>
    <t xml:space="preserve">Reintegros y otros recursos no apropiados Libre Destinación </t>
  </si>
  <si>
    <t xml:space="preserve">Reintegro Aportes Salud, ARL, SGP Educación </t>
  </si>
  <si>
    <t>Reintegros SGP Sector Educación-Calidad</t>
  </si>
  <si>
    <t>Reintegros Estampilla Prodesarrollo Urbano ( 5% capital semilla)</t>
  </si>
  <si>
    <t>Reintegros Estampilla Prodesarrollo Urbano  (10% Equidad de Género)</t>
  </si>
  <si>
    <t>Reintegro aportes salud, ARL, SGP Salud</t>
  </si>
  <si>
    <t>Reintegro aportes Salud, ARL-Infracciones de Tránsito</t>
  </si>
  <si>
    <t>Reintegros Sobretasa Gasolina-Malla Vial</t>
  </si>
  <si>
    <t>Reintegro Sobretasa Bomberil</t>
  </si>
  <si>
    <t>Reintegro SGP-Educación-Prestación de Servicios</t>
  </si>
  <si>
    <t>Reintegro Estampilla Prodesarrollo Urbano (5% Adulto Mayor)</t>
  </si>
  <si>
    <t>Reintegros SGP Propósito General - Libre Inversión</t>
  </si>
  <si>
    <t>Reintegro Convenio 077-21 CVC - DAGMA</t>
  </si>
  <si>
    <t>Reintegros recursos Fondo GRED</t>
  </si>
  <si>
    <t>R.F. Contribución Sector Eléctrico</t>
  </si>
  <si>
    <t>R.F. contribución y recargos valorización</t>
  </si>
  <si>
    <t>R.F. Contribución valorización nuevo plan de obras</t>
  </si>
  <si>
    <t>R.F. Contribución sobre Contratos de Obra Pública</t>
  </si>
  <si>
    <t>R.F. Participación en la Plusvalía</t>
  </si>
  <si>
    <t>R.F. Concurso Económico - Estratificación</t>
  </si>
  <si>
    <t>R.F. Cuotas de Auditaje</t>
  </si>
  <si>
    <t>R.F. De Tasas Retributivas</t>
  </si>
  <si>
    <t>R.F. Otros derechos de Tránsito</t>
  </si>
  <si>
    <t>R.F. Cobros por Estacionamiento en Espacio Público o en Lote de Parqueo</t>
  </si>
  <si>
    <t>R.F. Derechos de Tránsito en Áreas Restringidas o de Alta Congestión</t>
  </si>
  <si>
    <t>R.F. Recursos Convenio Municipio CDAV</t>
  </si>
  <si>
    <t>R.F. Tasa Prodeporte 10% Alimentación y transporte</t>
  </si>
  <si>
    <t>R.F. Tasa Prodeporte 90% Manifestaciones deportivas y recreativas</t>
  </si>
  <si>
    <t>R.F. Expedición de Licencias de funcionamiento de establecimientos educativos para el trabajo y el desarrollo humano</t>
  </si>
  <si>
    <t>R.F Incentivo al Aprovechamiento y Tratamiento de Residuos Sólidos</t>
  </si>
  <si>
    <t>R.F. Zonas verdes adquisición terrenos</t>
  </si>
  <si>
    <t>R.F. ICLD LEY 99 - Destino Ambiental</t>
  </si>
  <si>
    <t>R.F. SGP-Educación-Prestación de servicio educativo</t>
  </si>
  <si>
    <t>R.F. SGP-Educación-Calidad  por matrícula oficial</t>
  </si>
  <si>
    <t>R.F. SGP-Salud-Salud pública</t>
  </si>
  <si>
    <t>R.F. S.G.P. Propósito General-Otros Sectores</t>
  </si>
  <si>
    <t>R.F. S.G.P. Propósito General-Deporte</t>
  </si>
  <si>
    <t>R..F. S.G.P. Propósito General-Cultura</t>
  </si>
  <si>
    <t>R.F. SGP-Asignación Especial-Programas de alimentación escolar</t>
  </si>
  <si>
    <t>R.F. SGP-Asignación-Atención integral de la primera infancia-Educación</t>
  </si>
  <si>
    <t>R.F. SGP-Agua potable y saneamiento básico</t>
  </si>
  <si>
    <t xml:space="preserve">R.F. ICLD </t>
  </si>
  <si>
    <t>R.F. C.M.O. Gastos Salud e Inv.</t>
  </si>
  <si>
    <t>R.F. Impuesto de Alumbrado Público EMCALI y Otros Comercializadores</t>
  </si>
  <si>
    <t>R.F. Alumb  EMCALI  (10% navideño)</t>
  </si>
  <si>
    <t>R.F. Aportes urbanísticos por mayor edificabilidad</t>
  </si>
  <si>
    <t>R.F. C.M. Fondo GRED</t>
  </si>
  <si>
    <t>R.F. Impuesto de Alumbrado Público Liquidación Directa</t>
  </si>
  <si>
    <t>R.F. Fondo de Promoción de la Movilidad Sostenible</t>
  </si>
  <si>
    <t xml:space="preserve">R.F. Cursos de Conducción Escuela de Enseñanzas </t>
  </si>
  <si>
    <t>R.F. CNPyC 45% Dec 1284/17</t>
  </si>
  <si>
    <t>R.F. CNPyC 40% Ley 1801/16</t>
  </si>
  <si>
    <t>R.F. CNPyC 15% Dec 1284/17</t>
  </si>
  <si>
    <t>R.F. Impuesto de espectáculos públicos nacional con destino al deporte</t>
  </si>
  <si>
    <t>R.F. Estampilla Prodesarrollo Urbano</t>
  </si>
  <si>
    <t>R.F Garajes Establecimiento Uso Publico</t>
  </si>
  <si>
    <t>R.F Explotacion Economica del Estacionamiento en via Publica</t>
  </si>
  <si>
    <t>R.F estampilla para el bienestar del adulto Mayor</t>
  </si>
  <si>
    <t>R.F. Participación de la Contribución Parafiscal Cultural</t>
  </si>
  <si>
    <t>R.F. Convenio Municipio Univalle Estadio</t>
  </si>
  <si>
    <t>R.F. Sobretasa Gasolina Malla vial</t>
  </si>
  <si>
    <t>R.F. Infracciones de tránsito ley 769-02</t>
  </si>
  <si>
    <t>R.F. Estampilla procultura</t>
  </si>
  <si>
    <t>R.F. Contribución y recargos valorización</t>
  </si>
  <si>
    <t>R.F. Alumbrado público</t>
  </si>
  <si>
    <t>R.F. Sobretasa de solidaridad servicios públicos acueducto, aseo y alcantarillado</t>
  </si>
  <si>
    <t>R.F. Sobretasa Gasolina S.I.T.M.</t>
  </si>
  <si>
    <t>R.F. Tasa por utilización de aguas subterránea y superficiales</t>
  </si>
  <si>
    <t>R.F. Tasa retributiva</t>
  </si>
  <si>
    <t>R.F. Impuesto de Circulación y Tránsito Sobre Vehículos de Servicio Público - S.I.T.MIO</t>
  </si>
  <si>
    <t>R.F. Venta servicios Salud-Zoonosis</t>
  </si>
  <si>
    <t>R.F. Contribucion valorizacion nuevo plan de obras</t>
  </si>
  <si>
    <t>R.F. Sobretasa Bomberil</t>
  </si>
  <si>
    <t>R.F. Impuesto de Circulación y Tránsito Sobre Vehículos de Servicio Público - Tradicional</t>
  </si>
  <si>
    <t>R.F Otros derechos de Tránsito</t>
  </si>
  <si>
    <t>R.F. Participación del impuesto sobre vehículos automotores</t>
  </si>
  <si>
    <t>R.F Retiros FONPET -Para el pago de obligaciones pensionales corrientes</t>
  </si>
  <si>
    <t>R.F. Fonpet Educación Excedentes</t>
  </si>
  <si>
    <t>R.F. Crédito Banca Privada</t>
  </si>
  <si>
    <t>R.F. CUR 153/16 EMCALI S.S.F.</t>
  </si>
  <si>
    <t>R.F. CUR 040/17 EMCALI S.S.F.</t>
  </si>
  <si>
    <t>R.F. CUR 051/17 EMCALI S.S.F.</t>
  </si>
  <si>
    <t>R.F. CUR 016/18 EMCALI S.S.F.</t>
  </si>
  <si>
    <t>R.F. CUR 012/18 EMCALI S.S.F.</t>
  </si>
  <si>
    <t>R.F. CUR 625/19 EMCALI S.S.F.</t>
  </si>
  <si>
    <t>R.F. CUR 626/19 EMCALI S.S.F</t>
  </si>
  <si>
    <t>R.F. CUR 627/19 EMCALI S.S.F.</t>
  </si>
  <si>
    <t>R.F. CNSCC 30% Ley 2197/22</t>
  </si>
  <si>
    <t>R.F. CNSCC Transferencia Policía Medidas Correctivas 15%  Ley 2197/22</t>
  </si>
  <si>
    <t>R.F. CNSCC Transferencia Policía Vigilancia 15% Ley 2197/22</t>
  </si>
  <si>
    <t>R.F. CNSCC 25% Ley 2197/22</t>
  </si>
  <si>
    <t>R.F. CNSCC Transferencia Ministerio 15% Ley 2197/22</t>
  </si>
  <si>
    <t>R.F. Telefonía Acdo 357/13</t>
  </si>
  <si>
    <t>R.F. Participación Impuesto al Cigarrillo</t>
  </si>
  <si>
    <t>R.F. Venta de bienes y servicios-Concesión amoblamiento urbano-intervent.</t>
  </si>
  <si>
    <t>R.F. Fondo de Mitigación de Emergencias "FOME"</t>
  </si>
  <si>
    <t>R.F. Venta de bienes y servicios-Valorización</t>
  </si>
  <si>
    <t xml:space="preserve">R.F. ICLD Cuentas maestras sector educación - AE  </t>
  </si>
  <si>
    <t>R.F. Aportes Nación-Alimentación Escolar-MEN</t>
  </si>
  <si>
    <t>R.F. Disposición de activos</t>
  </si>
  <si>
    <t>R.F. Disposición de activos-Fonpet</t>
  </si>
  <si>
    <t xml:space="preserve">R.F. Multa Violencia Intrafamiliar </t>
  </si>
  <si>
    <t>R.F. Fund for cities of services</t>
  </si>
  <si>
    <t>R.F. Reintegros compra predios y otros</t>
  </si>
  <si>
    <t>R.F. Contribución fondo especial de intervenidas</t>
  </si>
  <si>
    <t>R.F. Donación Empleados para seguridad alimentaria covid-19</t>
  </si>
  <si>
    <t>R.F. Fondo Territorial de Pensiones</t>
  </si>
  <si>
    <t>R.F. PSA - Pago Servicios Ambientales</t>
  </si>
  <si>
    <t>R.F. Resolución 1585/21 2da. Versión Premio Nacional de Biblioteca "Daniel Samper Ortega" 2021</t>
  </si>
  <si>
    <t>R.F. Recuperación de cartera - préstamos - Fondo Solidario y de Oportunidades</t>
  </si>
  <si>
    <t>R.F. Venta de Activos</t>
  </si>
  <si>
    <t>R.F. Multas por maltrato animal</t>
  </si>
  <si>
    <t xml:space="preserve">R.F.Multas y Sanciones Sanitarias Secretaría de Salud </t>
  </si>
  <si>
    <t>R.F. Fondo Solidario y de Oportunidades</t>
  </si>
  <si>
    <t>R.F. Convenio No.889/2017 MINTIC</t>
  </si>
  <si>
    <t>R.F. Convenio Fondo Nacional Garantías</t>
  </si>
  <si>
    <t>R.F. Convenio administrativo EMCALI-Valoriz - Mejoramiento Vial</t>
  </si>
  <si>
    <t xml:space="preserve">R.F. Comparendo Ambiental </t>
  </si>
  <si>
    <t>RF. Convenio EMCALI No.4151.010.27.0.0004/17</t>
  </si>
  <si>
    <t>R.F. Contribución por el servicio de parqueadero o de estacionamiento en vía</t>
  </si>
  <si>
    <t xml:space="preserve">R.F.Contraprestaciones por el uso del espacio público </t>
  </si>
  <si>
    <t>R.F. Estampillas Prodesarrollo Fonpet 20%</t>
  </si>
  <si>
    <t>R.F. Estampilla Prodesarrollo Urbano (20% Primera Infancia)</t>
  </si>
  <si>
    <t>R.F. Estampilla Prodesarrollo Urbano (10% Bilinguismo Acuerdo 469/2019)</t>
  </si>
  <si>
    <t>R.F. Estampilla Prodesarrollo Urbano (10% Equidad de Género)</t>
  </si>
  <si>
    <t>R.F. Estampilla Prodesarrollo Urbano (10% Afro )</t>
  </si>
  <si>
    <t>R.F. Estampilla Prodesarrollo 10% Víctimas de Conflicto Armado</t>
  </si>
  <si>
    <t>R.F. Estampilla Prodesarrollo Urbano (5% Alimentación escolar)</t>
  </si>
  <si>
    <t>R.F. Estampilla Prodesarrollo Urbano (5% Adulto mayor )</t>
  </si>
  <si>
    <t>R.F. Estampilla Prodesarrollo Urbano (5% Discapacidad y enfermedades huérfanas)</t>
  </si>
  <si>
    <t>R.F. Estampilla Prodesarrollo Urbano (5% Capital semilla)</t>
  </si>
  <si>
    <t>R.F.  Estampilla Procultura Fonpet</t>
  </si>
  <si>
    <t>R.F.  Estampilla Procultura Ley 397/97 (seguridad social de los gestores culturales 10%)</t>
  </si>
  <si>
    <t>R.F. Estampilla Procultura ley 1379/2010 (Red Nacional de bibliotecas 10%)</t>
  </si>
  <si>
    <t>R.F.  Estampilla Procultura acuerdo 232 (conservacion patrimonio cultural 5%)</t>
  </si>
  <si>
    <t>R.F. Estampilla Procultura acuerdo 0313 (fin inst popular de cultura 7% del 60%)</t>
  </si>
  <si>
    <t>R.F. Sobretasa Gasolina S.I.T.M. MIO</t>
  </si>
  <si>
    <t>R.F. Excedentes Financieros EMCALI</t>
  </si>
  <si>
    <t>R.F.Resolución 2388/22 Premio Nacional de Biblioteca "Daniel Samper Ortega" 2022</t>
  </si>
  <si>
    <t>R.F. Reintegros Sobretasa Gasolina-Malla Vial</t>
  </si>
  <si>
    <t>R.F. Reintegro ICETEX (Recursos del Crédito)</t>
  </si>
  <si>
    <t>Recursos del Balance de libre destinación</t>
  </si>
  <si>
    <t>R.B. Servicios de expedición de permisos, conceptos ambientales</t>
  </si>
  <si>
    <t>R.B. contribucion y recargos valorización</t>
  </si>
  <si>
    <t>R.B. Impuesto de Circulación y Tránsito Sobre Vehículos de Servicio Público - S.I.T.MIO</t>
  </si>
  <si>
    <t>R.B. Conceptos técnicos aprovechamiento de las aguas subterráneas y superficiales</t>
  </si>
  <si>
    <t>R.B. Sanciones por Violación de Normas - DAGMA</t>
  </si>
  <si>
    <t>R.B. Seguimiento plan de saneamiento y manejo de vertimientos</t>
  </si>
  <si>
    <t>R.B. Contribucion valorizacion nuevo plan de obras</t>
  </si>
  <si>
    <t>R.B. Aportes urbanísticos por mayor edificabilidad</t>
  </si>
  <si>
    <t>R.B. Expedición de Licencias de funcionamiento de establecimientos educativos para el trabajo y el desarrollo humano</t>
  </si>
  <si>
    <t>R.B. Fondo de Promoción de la Movilidad Sostenible</t>
  </si>
  <si>
    <t>R.B. Recursos Convenio Municipio CDAV</t>
  </si>
  <si>
    <t>R.B. Participación en la Plusvalía</t>
  </si>
  <si>
    <t>R.B. Impuesto de Circulación y Tránsito Sobre Vehículos de Servicio Público - Tradicional</t>
  </si>
  <si>
    <t xml:space="preserve">R.B.  Otros derechos de Tránsito </t>
  </si>
  <si>
    <t>R.B. Participación del impuesto sobre vehículos automotores</t>
  </si>
  <si>
    <t>R.B. Cobros por Estacionamiento en Espacio Público o en Lotes de Parqueo</t>
  </si>
  <si>
    <t>R.B. Sobretasa Gasol malla vial</t>
  </si>
  <si>
    <t>R.B. Sobt gasol 97%(15%)</t>
  </si>
  <si>
    <t>R.B C.M. Fondo GRED (Cuentas Maestras Fondo GRED)</t>
  </si>
  <si>
    <t>R.B. Telefonía acdo 357/13</t>
  </si>
  <si>
    <t xml:space="preserve">R.B Convenio 077-21 CVC-DAGMA </t>
  </si>
  <si>
    <t>R.B. Cuentas maestras sector educación</t>
  </si>
  <si>
    <t>R.B. Fondo Contingencias-Fiducia</t>
  </si>
  <si>
    <t>R.B. Conv 001/20 EMRU-Distrito Santiago de Cali</t>
  </si>
  <si>
    <t>R.B. Contribución fondo especial de intervenidas</t>
  </si>
  <si>
    <t>R.B. Sobretasa / participación ambiental - Corporaciones Autónomas Regionales</t>
  </si>
  <si>
    <t xml:space="preserve">R.B. Impuesto de espectáculos públicos nacional con destino al deporte </t>
  </si>
  <si>
    <t>R.B. Impuesto de Alumbrado Público - Predio Lotes</t>
  </si>
  <si>
    <t>R.B. Impuesto de Alumbrado Público EMCALI y Otros Comercializadores</t>
  </si>
  <si>
    <t>R.B. Alumb Acdo 357  (10% navideño)</t>
  </si>
  <si>
    <t>R.B. Impuesto de Alumbrado Público Liquidaciòn Directa</t>
  </si>
  <si>
    <t>R.B. Sobretasa bomberil</t>
  </si>
  <si>
    <t>R.B. Sobretasa de solidaridad servicios públicos acueducto, aseo y alcantarillado</t>
  </si>
  <si>
    <t xml:space="preserve">R.B. estampilla procultura </t>
  </si>
  <si>
    <t>R.B. Estamp Pro-cul Fon P</t>
  </si>
  <si>
    <t>R.B. Estampilla procultura Ley 397/97 (seguridad social de los gestores culturales 10%)</t>
  </si>
  <si>
    <t>R.B. Estampilla procultura ley 1379/2010 (Red Nacional de bibliotecas 10%)</t>
  </si>
  <si>
    <t>R.B. Estampilla procultura acuerdo 232 (conservacion patrimonio cultural 5%)</t>
  </si>
  <si>
    <t>R.B. Estampilla procultura acuerdo 0313 (fin inst popular de cultura 7% del 60%)</t>
  </si>
  <si>
    <t>R.B. Estampilla para el bienestar del Adulto mayor, Vigencia Actual</t>
  </si>
  <si>
    <t>R.B. Estampilla para el bienestar del Adulto mayor (FONPET - 20%)</t>
  </si>
  <si>
    <t>R.B. Estampillas-Fond Pen</t>
  </si>
  <si>
    <t>R.B. Estampilla Prodesarrollo Urbano  (20%  primera infancia)</t>
  </si>
  <si>
    <t>R.B. Estampilla Prodesarrollo Urbano  (10%  bilinguismo Acuerdo 469/2019)</t>
  </si>
  <si>
    <t>R.B. Estampilla Prodesarrollo Urbano  (10% Equidad de Genero)</t>
  </si>
  <si>
    <t>R.B. Estampilla Prodesarrollo Urbano  (10% Afro )</t>
  </si>
  <si>
    <t>R.B. Estampilla Pro desarrollo10% Victimas de Conflicto Armado</t>
  </si>
  <si>
    <t>R.B. Estampilla Prodesarrollo Urbano  (5% Alimentacion escolar)</t>
  </si>
  <si>
    <t>R.B. Estampilla Prodesarrollo Urbano  (5% Adulto mayor )</t>
  </si>
  <si>
    <t>R.B. Estampilla Prodesarrollo Urbano  (5% Discapacidad y enfermedades huerfanas)</t>
  </si>
  <si>
    <t>R.B. Estampilla Prodesarrollo Urbano  (5% Capital semilla)</t>
  </si>
  <si>
    <t>R.B Estampilla Prodesarrollo Urbano (15% Primera  Infancia)  Artículo 27-Acuerdo0434 /17</t>
  </si>
  <si>
    <t>R.B Estampilla Prodesarrollo Urbano (30% Adulto Mayor)  Artículo 27-Acuerdo0434 /17</t>
  </si>
  <si>
    <t>R.B Estampilla Prodesarrollo Urbano (10% Atención Víctimas Conflicto Armado)  Artículo 27-Acuerdo0434 /17</t>
  </si>
  <si>
    <t>R.B Estampilla  Prodesarrollo Urbano(10% Equidad y Género ) Artículo 27-Acuerdo0434 /17</t>
  </si>
  <si>
    <t>R.B Estampilla  Prodesarrollo Urbano(10% Población Afro) Artículo 27-Acuerdo0434 /17</t>
  </si>
  <si>
    <t>R.B Estampilla  Prodesarrollo Urbano(5% Otros Sectores) Artículo 27-Acuerdo0434 /17</t>
  </si>
  <si>
    <t xml:space="preserve">R.B.Contraprestaciones por el uso del espacio público </t>
  </si>
  <si>
    <t>R.B. Sobretasa Gasolina S.I.T.M. MIO</t>
  </si>
  <si>
    <t>R.B. SGP-Agua potable y saneamiento básico 11/12</t>
  </si>
  <si>
    <t>R.B. SGP-Agua potable y saneamiento básico 12/12</t>
  </si>
  <si>
    <t>R.B. Disposición de activos</t>
  </si>
  <si>
    <t>R.B. Disposición de activos-Fonpet</t>
  </si>
  <si>
    <t>R.B. Excedentes Financieros EMCALI</t>
  </si>
  <si>
    <t>R.B. Excedentes Financieros EMCALI S.S.F.</t>
  </si>
  <si>
    <t>R.B. R.F. SGP - Educación-Calidad  por matrícula oficial</t>
  </si>
  <si>
    <t>R.B. Recursos de crédito interno</t>
  </si>
  <si>
    <t>R.B. R.F. SGP - Salud-Salud pública</t>
  </si>
  <si>
    <t xml:space="preserve">R.B PSA - Pago Servicios Ambientales </t>
  </si>
  <si>
    <t xml:space="preserve">R.B. Donación empleados  para seguridad alimentaria-covid -19 </t>
  </si>
  <si>
    <t xml:space="preserve">R.B. CUR 051/17 EMCALI S.S.F                    </t>
  </si>
  <si>
    <t>R.B. CUR 016/18EMCALI S.S.F</t>
  </si>
  <si>
    <t xml:space="preserve">R.B. CUR 625/19 S.S.F, Recursos Emcali - Conpes 3858/16 </t>
  </si>
  <si>
    <t xml:space="preserve">R.B. CUR 626/19 S.S.F ,  Recursos Emcali - Conpes 3858/16 </t>
  </si>
  <si>
    <t xml:space="preserve">R.B. CUR 627/19 S.S.F,  Recursos Emcali - Conpes 3858/16 </t>
  </si>
  <si>
    <t xml:space="preserve">R.B. CUR 880/19 S.S.F, Recursos Emcali - Conpes 3858/16 </t>
  </si>
  <si>
    <t>R.B. CUR 881/19 S.S.F,  Recursos Emcali - Conpes 3858/16</t>
  </si>
  <si>
    <t>R.B.CUR 882/19 S.S.F,  recursos emcali - conpes 3858/16</t>
  </si>
  <si>
    <t>R.B. DPS - ALAMEDA</t>
  </si>
  <si>
    <t>R.B. CUR 040/17 Emcali SSF</t>
  </si>
  <si>
    <t>R.B. R.F. S.G.P. Propósito General-Otros Sectores</t>
  </si>
  <si>
    <t>R.B. R.F. S.G.P.  Propósito General-Deporte</t>
  </si>
  <si>
    <t>R.B. R..F. S.G.P.  Propósito General-Cultura</t>
  </si>
  <si>
    <t xml:space="preserve">R.B Convenio COID1267/20 Mindeporte </t>
  </si>
  <si>
    <t>R.B Resolución 3241/2018 (Premio Nal. De Bibliotecas Públicas "Daniel Samper Ortega")</t>
  </si>
  <si>
    <t>R.B. Fund for cities of services</t>
  </si>
  <si>
    <t>R.B.Resolución 1585/21 2da. Versión Premio Nacional de Biblioteca "Daniel Samper Ortega" 2021</t>
  </si>
  <si>
    <t>R.B. R.F. SGP - Asignación Especial-Programas de alimentación escolar</t>
  </si>
  <si>
    <t>R.B. Recuperación de cartera capital  - préstamos - Fondo Solidario y de Oportunidades</t>
  </si>
  <si>
    <t>R.B. Recuperación de cartera Intereses  - préstamos - Fondo Solidario y de Oportunidades</t>
  </si>
  <si>
    <t>R.B. Fondo Solidario y de Oportunidades</t>
  </si>
  <si>
    <t>R.B. Retiros Fonpet-Para el pago de obligaciones pensionales corrientes</t>
  </si>
  <si>
    <t xml:space="preserve">R.B. Retiros FONPET Educacion excedentes </t>
  </si>
  <si>
    <t>R.B. Reintegros y otros recursos no apropiados - Libre destinación</t>
  </si>
  <si>
    <t>R.B. Reintegro aportes Salud, ARL SGP Educacion</t>
  </si>
  <si>
    <t>R.B. R.F.  SGP - Asignación-Atención integral de la primera infancia-Educación</t>
  </si>
  <si>
    <t>R.B. Reintegros S.G.P. Sector Educación-Prestación Servicios</t>
  </si>
  <si>
    <t>R.B. Reintegros S.G.P. Sector Educación-Calidad</t>
  </si>
  <si>
    <t>R.B. Reintegros SGP Agua Potable</t>
  </si>
  <si>
    <t>R.B. SGP Restitución Agua Potable y Saneamiento Básico</t>
  </si>
  <si>
    <t>R.B. Reintegros Estampilla Prodesarrollo Urbano ( 5% capital semilla)</t>
  </si>
  <si>
    <t>R.B. Reintegros Estampilla Prodesarrollo Urbano  (10% Equidad de Genero)</t>
  </si>
  <si>
    <t>R.B. Reintegros aportes salud, ARL-SGP Salud</t>
  </si>
  <si>
    <t>R.B. Reintegros aportes salud, ARL- Infracciones de tránsito</t>
  </si>
  <si>
    <t>R.B. Reintegros SGP Propósito General-Otros Sectores</t>
  </si>
  <si>
    <t>R.B. R.F. SGP - Agua potable y saneamiento básico</t>
  </si>
  <si>
    <t>R.B. R.F.  Tasa prodeporte</t>
  </si>
  <si>
    <t>R.B. R.F. Coljuegos 25%</t>
  </si>
  <si>
    <t xml:space="preserve">R.B. R.F. ICLD </t>
  </si>
  <si>
    <t>R.B. R.F. Zonas verdes adquisicion terrenos</t>
  </si>
  <si>
    <t>R.B. R.F. C.M.O.Gastos Salud e Inv.</t>
  </si>
  <si>
    <t>R.B. R.F. Impuesto de Alumbrado Público EMCALI y Otros Comercializadores</t>
  </si>
  <si>
    <t>R.B. R.F. alumb  EMCALI  (10% navideño)</t>
  </si>
  <si>
    <t>R.B. R.F. Expedición de Licencias de funcionamiento de establecimientos educativos para el trabajo y el desarrollo humano</t>
  </si>
  <si>
    <t>R.B. R.F. Aportes urbanísticos por mayor edificabilidad</t>
  </si>
  <si>
    <t>R.B. R.F. C.M. Fondo GRED</t>
  </si>
  <si>
    <t>R.B. R.F. Impuesto de Alumbrado Público Liquidación Directa</t>
  </si>
  <si>
    <t>R.B. R.F. Fondo de Promoción de la Movilidad Sostenible</t>
  </si>
  <si>
    <t>R.B. R.F. Derechos de Tránsito en Áreas Restringidas o de Alta Congestión</t>
  </si>
  <si>
    <t xml:space="preserve">R.B. R.F. Cursos de Conducción Escuela de Enseñanzas </t>
  </si>
  <si>
    <t>R.B. R.F.CNPyC 45% Dec 1284/17</t>
  </si>
  <si>
    <t>R.B. R.F.CNPyC 40% ley1801/16</t>
  </si>
  <si>
    <t>R.B. R.F.CNPyC 15% Dec 1284/17</t>
  </si>
  <si>
    <t>R.B. R.F. Recursos Convenio Municipio CDAV</t>
  </si>
  <si>
    <t>R.B. R. F. Participación en la Plusvalía</t>
  </si>
  <si>
    <t>R.B. R.F. Impuesto de espectáculos públicos nacional con destino al deporte</t>
  </si>
  <si>
    <t>R.B. R.F. Estampilla Prodesarrollo Urbano</t>
  </si>
  <si>
    <t>R.B. R.F. Garajes Establecimiento Uso Público</t>
  </si>
  <si>
    <t>R.B. R.F. Explotacion Economica del Estacionamiento en via Pública</t>
  </si>
  <si>
    <t>R.B. R.F. Estampilla para el bienestar del Adulto Mayor</t>
  </si>
  <si>
    <t>R.B. R.F. Participación de la Contribución Parafiscal Cultural</t>
  </si>
  <si>
    <t>R.B. R.F. Conv Mpio Univalle Estadio</t>
  </si>
  <si>
    <t>R.B. R.F. Sobretasa Gasol. Malla vial</t>
  </si>
  <si>
    <t>R.B. R.F. Infracciones de transito ley 769-02</t>
  </si>
  <si>
    <t>R.B. R.F. Estampilla procultura</t>
  </si>
  <si>
    <t>R.B. R.F. Contribución y recargos valorización</t>
  </si>
  <si>
    <t>R.B. R.F. Alumbrado público</t>
  </si>
  <si>
    <t>R.B. R.F. Concurso Económico - Estratificación</t>
  </si>
  <si>
    <t>R.B. R.F. Sobretasa de solidaridad servicios públicos acueducto, aseo y alcantarillado</t>
  </si>
  <si>
    <t>R.B. R.F. Contribución Sector Eléctrico</t>
  </si>
  <si>
    <t>R.B. R.F. Sobretasa Gasolina S.I.T.M.</t>
  </si>
  <si>
    <t>R.B. R.F. Tasa por utilización de aguas subterránea y superficiales</t>
  </si>
  <si>
    <t>R.B. R.F. Tasa retributiva</t>
  </si>
  <si>
    <t>R.B. R.F. Impuesto de Circulación y Tránsito Sobre Vehículos de Servicio Público - S.I.T.MIO</t>
  </si>
  <si>
    <t>R.B. R.F Venta servicios Salud-Zoonosis</t>
  </si>
  <si>
    <t>R.B. R.F. Contribución valorizacion nuevo plan de obras</t>
  </si>
  <si>
    <t>R.B. R.F. Sobretasa Bomberil</t>
  </si>
  <si>
    <t>R.B. R.F. Contribución sobre Contratos de Obra Pública</t>
  </si>
  <si>
    <t>R.B. R.F. Impuesto de Circulación y Tránsito Sobre Vehículos de Servicio Público - Tradicional</t>
  </si>
  <si>
    <t>R.B. R.F Otros derechos de Tránsito</t>
  </si>
  <si>
    <t>R.B. R.F Participación del impuesto sobre vehículos automotores</t>
  </si>
  <si>
    <t>R.B. Incentivo al Aprovechamiento y Tratamiento de Residuos Sólidos</t>
  </si>
  <si>
    <t>R.B. R.F. Reintegros SGP Agua Potable</t>
  </si>
  <si>
    <t xml:space="preserve">R.B. R.F. Convenio 077-21 CVC-DAGMA </t>
  </si>
  <si>
    <t>R.B. R.F. SGP Restitución Agua Potable y Saneamiento Básico</t>
  </si>
  <si>
    <t>R.B R.F. Reintegro Proyecto Desarrollo Social</t>
  </si>
  <si>
    <t xml:space="preserve">R.B R.F. Resolución 3455/17 </t>
  </si>
  <si>
    <t xml:space="preserve">R.B R.F. Retiros FONPET </t>
  </si>
  <si>
    <t>R.B R.F. FONPET Educación excedentes</t>
  </si>
  <si>
    <t>R.B. R.F Crédito Banca Privada</t>
  </si>
  <si>
    <t>RB RF CUR 153/16 EMCALI Sin Situación de Fondos</t>
  </si>
  <si>
    <t>RB RF CUR 040/17 EMCALI Sin Situación de Fondos</t>
  </si>
  <si>
    <t>RB RF CUR 051/17 EMCALI Sin Situación de Fondos</t>
  </si>
  <si>
    <t>RB RF CUR 016/18 EMCALI Sin Situación de Fondos</t>
  </si>
  <si>
    <t>RB RF CUR 012/18 EMCALI Sin Situación de Fondos</t>
  </si>
  <si>
    <t>RB RF CUR 625/19 EMCALI Sin Situación de Fondos</t>
  </si>
  <si>
    <t>RB RF CUR 626/19 EMCALI Sin Situación de Fondos</t>
  </si>
  <si>
    <t>RB RF CUR 627/19 EMCALI Sin Situación de Fondos</t>
  </si>
  <si>
    <t>R.B. R.F. CNSCC 30% Ley 2197/22</t>
  </si>
  <si>
    <t>R.B. R.F. CNSCC Transferencia Policía Medidas Correctivas 15%  Ley 2197/22</t>
  </si>
  <si>
    <t>R.B. R.F. CNSCC Transferencia Policía Vigilancia 15% Ley 2197/22</t>
  </si>
  <si>
    <t>R.B. R.F. CNSCC 25% Ley 2197/22</t>
  </si>
  <si>
    <t>R.B. R.F. CNSCC Transferencia Ministerio 15% Ley 2197/22</t>
  </si>
  <si>
    <t>RB.RF. ImpuestoTelefoníaUrbana</t>
  </si>
  <si>
    <t>R.B. R.F. Impuesto al Cigarrillo Ley 1289/2009</t>
  </si>
  <si>
    <t>R.B. R.F. Venta de bienes y servicios-Concesión amoblamiento urbano-intervent.</t>
  </si>
  <si>
    <t>R.B. R.F. Programas de alimentación escolar-PAE 2018</t>
  </si>
  <si>
    <t>R.B. R.F. Programas de alimentación escolar-PAE 2019</t>
  </si>
  <si>
    <t>R.B. R.F. Programas de alimentación escolar-PAE 2020</t>
  </si>
  <si>
    <t>R.B. R.F. Programas de alimentación escolar-PAE 2021</t>
  </si>
  <si>
    <t>R.B. R.F. Fondo de Mitigación de Emergencias "FOME"</t>
  </si>
  <si>
    <t>R.B. R.F. Cuotas de Auditaje</t>
  </si>
  <si>
    <t>R.B. R.F. Venta de bienes y servicios-Valorización</t>
  </si>
  <si>
    <t xml:space="preserve">R.B. R.F. ICLD Cuenta Maestra - AE  </t>
  </si>
  <si>
    <t>R.B. R.F. Fondo Contingencias-Fiducia</t>
  </si>
  <si>
    <t>R.B. R.F. Aportes Nación Alimentación Escolar-MEN</t>
  </si>
  <si>
    <t>R.B. R.F. Disposición de activos</t>
  </si>
  <si>
    <t>R.B. R.F. Disposición de activos-Fonpet</t>
  </si>
  <si>
    <t xml:space="preserve">R.B. R.F. Multa Violencia Intrafamiliar </t>
  </si>
  <si>
    <t>R.B. R.F. Fund for cities of services</t>
  </si>
  <si>
    <t>R.B R.F. Reintegros compra predios y otros</t>
  </si>
  <si>
    <t>R.B. R.F. Contribución fondo especial de intervenidas</t>
  </si>
  <si>
    <t>R.B.R.F. Donación Empleados para seguridad alimentaria covid-19</t>
  </si>
  <si>
    <t>R.B.R.F. Fondo Territorial de Pensiones</t>
  </si>
  <si>
    <t>R.B. R.F. PSA - Pago Servicios Ambientales</t>
  </si>
  <si>
    <t>R.B. R.F. Recuperación de cartera - préstamos -Fondo Solidario y de Oportunidades</t>
  </si>
  <si>
    <t>R.B R.F. Venta de Activos</t>
  </si>
  <si>
    <t>R.B. Sobretasa Gasolina 97% (15%) S.I.T.M.</t>
  </si>
  <si>
    <t>R.B. ICLD Cuentas maestras sector educación A.E.</t>
  </si>
  <si>
    <t>R.B. C.M. Fondo GRED (Cuentas Maestras Fondo GRED)</t>
  </si>
  <si>
    <t>R.B. Contribución por el servicio de parqueadero o de estacionamiento en vía</t>
  </si>
  <si>
    <t>R.B. Contribución sobre contratos de obra pública</t>
  </si>
  <si>
    <t>R.B. Concurso Económico - Estratificación</t>
  </si>
  <si>
    <t>R.B. Contribución Sector Eléctrico</t>
  </si>
  <si>
    <t>R.B. Cuotas de auditaje</t>
  </si>
  <si>
    <t>R.B. Tasas retributivas</t>
  </si>
  <si>
    <t>R.B. Derechos de Tránsito en Areas Restringidas o de Alta Congestión</t>
  </si>
  <si>
    <t>R.B. Zonas verdes adquisicion terrenos</t>
  </si>
  <si>
    <t>R.B. Tasa por utilización de aguas subterránea y superficiales</t>
  </si>
  <si>
    <t>R.B. CNPyC 45% Dec 1284/17</t>
  </si>
  <si>
    <t>R.B. CNPyC 15% Dec 1284/1</t>
  </si>
  <si>
    <t>R.B. CNPyC 40% ley1801/16</t>
  </si>
  <si>
    <t>R.B.CNSCC 30% Ley 2197/22</t>
  </si>
  <si>
    <t>R.B.CNSCC Transferencia Policía Medidas Correctivas 15% Ley 2197/22</t>
  </si>
  <si>
    <t>R.B.CNSCC Transferencia Policía Vigilancia 15% Ley 2197/22</t>
  </si>
  <si>
    <t>R.B.CNSCC 25% Ley 2197/22</t>
  </si>
  <si>
    <t>R.B.CNSCC Transferencia Ministerio 15% Ley 2197/22</t>
  </si>
  <si>
    <t>R.B. infracciones de transito ley 769-02</t>
  </si>
  <si>
    <t xml:space="preserve">R.B. Multa Violencia Intrafamiliar </t>
  </si>
  <si>
    <t>R.B. Venta servicios Salud-Zoonosis</t>
  </si>
  <si>
    <t xml:space="preserve">R.B. Cursos de Conducción Escuela de Enseñanzas </t>
  </si>
  <si>
    <t>R.B. Arrendamiento Escenarios Deportivos (Conv Municipio-Univalle)</t>
  </si>
  <si>
    <t>R.B. Venta de bienes y servicios-Concesión amoblamiento urbano-intervent.</t>
  </si>
  <si>
    <t>R.B. Venta de bienes y servicios-Valorización</t>
  </si>
  <si>
    <t xml:space="preserve">R.B. Venta de Activos </t>
  </si>
  <si>
    <t>R.B. Participación de la Contribución Parafiscal Cultural</t>
  </si>
  <si>
    <t>R.B. Aportes Nación Alimentación Escolar - MEN</t>
  </si>
  <si>
    <t>R.B. Fondo de Mitigación de Emergencias "FOME"</t>
  </si>
  <si>
    <t>R.B. Cuentas maestras sector salud</t>
  </si>
  <si>
    <t>R.B. Convenio ICBF 7600608/21</t>
  </si>
  <si>
    <t>R.B. Resolución 270/21 Tuberculosis</t>
  </si>
  <si>
    <t>R.B. Impuesto al Cigarrillo Ley 1289/2009</t>
  </si>
  <si>
    <t>R.B. Convenio ICBF 7600481/21</t>
  </si>
  <si>
    <t>R.B. Convenio No.121/21 (Fondo Nacional Estupefacientes)</t>
  </si>
  <si>
    <t>R.B. Resolución 506/20Tuberculosis</t>
  </si>
  <si>
    <t>R.B. Convenio 3511/19 Petronio Álvarez</t>
  </si>
  <si>
    <t xml:space="preserve">R.B. Resolución 1831/2021, Prevención y Atención en Salud Mental </t>
  </si>
  <si>
    <t>R.B. Recursos PAE 2020</t>
  </si>
  <si>
    <t>R.B. Convenio No.134/22 (Fondo Nacional Estupefacientes)</t>
  </si>
  <si>
    <t>R.B. Coljuegos S.S.F. 75%</t>
  </si>
  <si>
    <t xml:space="preserve">R.B. ADRES SSF (Régimen Subsidiado) </t>
  </si>
  <si>
    <t>R.B. Particip. Dptal. Subsd. S.S.F</t>
  </si>
  <si>
    <t>R.B. Cuotas partes pensionales</t>
  </si>
  <si>
    <t>R.B. Alumb Acdo 357 (10% navideño)</t>
  </si>
  <si>
    <t>R.B. Impuesto de Alumbrado Público Liquidación Directa</t>
  </si>
  <si>
    <t>R.B Tasa Prodeporte 10% Alimentacion y transporte</t>
  </si>
  <si>
    <t>R.B. Tasa Prodeporte 90% Manifestaciones deportivas y recreativas</t>
  </si>
  <si>
    <t xml:space="preserve">R.B. Estampilla Procultura </t>
  </si>
  <si>
    <t>R.B. Estamp Pro-Cultura Fonpet</t>
  </si>
  <si>
    <t>R.B. Estampilla Procultura Ley 397/97 (seguridad social de los gestores culturales 10%)</t>
  </si>
  <si>
    <t>R.B. estampilla Procultura Ley 1379/2010 (Red Nacional de bibliotecas 10%)</t>
  </si>
  <si>
    <t>R.B. Estampilla Procultura Acuerdo 232 (conservacion patrimonio cultural 5%)</t>
  </si>
  <si>
    <t>R.B. Estampilla Procultura Acuerdo 0313 (fin inst popular de cultura 7% del 60%)</t>
  </si>
  <si>
    <t>R.B. Estampilla para el bienestar del Adulto Mayor (FONPET - 20%)</t>
  </si>
  <si>
    <t>R.B. Estampillas Prodesarrollo Fonpet 20%</t>
  </si>
  <si>
    <t>R.B. Estampilla Prodesarrollo10% Víctimas de Conflicto Armado</t>
  </si>
  <si>
    <t>R.B. Estampilla Prodesarrollo Urbano (15% Primera  Infancia)  Artículo 27-Acuerdo0434 /17</t>
  </si>
  <si>
    <t>R.B. Estampilla Prodesarrollo Urbano (30% Adulto Mayor)  Artículo 27-Acuerdo0434 /17</t>
  </si>
  <si>
    <t>R.B. Estampilla Prodesarrollo Urbano (10% Atención Víctimas Conflicto Armado)  Artículo 27-Acuerdo0434 /17</t>
  </si>
  <si>
    <t>R.B. Estampilla  Prodesarrollo Urbano(10% Población Afro) Artículo 27-Acuerdo0434 /17</t>
  </si>
  <si>
    <t>R.B. Estampilla  Prodesarrollo Urbano(5% Otros Sectores) Artículo 27-Acuerdo0434 /17</t>
  </si>
  <si>
    <t>R.B. SGP-Educación-Prestación de servicios CSF</t>
  </si>
  <si>
    <t>R.B. SGP-Educación-Prestación de servicios SSF</t>
  </si>
  <si>
    <t>R.B. SGP-Educación-Prestación de servicios cuota de administración CSF</t>
  </si>
  <si>
    <t>R.B. SGP-Educación-Calidad  por matrícula oficial</t>
  </si>
  <si>
    <t>R.B. Contribución y recargos valorización</t>
  </si>
  <si>
    <t>R.B. Contribución valorización nuevo plan de obras</t>
  </si>
  <si>
    <t>R.B. SGP-Educación-Calidad  por gratuidad</t>
  </si>
  <si>
    <t xml:space="preserve">R.B. Otros derechos de Tránsito </t>
  </si>
  <si>
    <t>R.B. Derechos de Tránsito en Áreas Restringidas o de Alta Congestión</t>
  </si>
  <si>
    <t>R.B. ICLD LEY 99 - Destino Ambiental</t>
  </si>
  <si>
    <t>R.B. CNPyC 15% Dec 1284/17</t>
  </si>
  <si>
    <t>R.B. CNPyC 40% Ley 1801/16</t>
  </si>
  <si>
    <t>R.B. CNSCC 30% Ley 2197/22</t>
  </si>
  <si>
    <t>R.B. CNSCC Transferencia Policía Medidas Correctivas 15% Ley 2197/22</t>
  </si>
  <si>
    <t>R.B. CNSCC Transferencia Policía Vigilancia 15% Ley 2197/22</t>
  </si>
  <si>
    <t>R.B. CNSCC 25% Ley 2197/22</t>
  </si>
  <si>
    <t>R.B. CNSCC Transferencia Ministerio 15% Ley 2197/22</t>
  </si>
  <si>
    <t>R.B. Infracciones de transito ley 769-02</t>
  </si>
  <si>
    <t>R.B. Multas por maltrato animal</t>
  </si>
  <si>
    <t>R.B. Multas y sanciones Sanitarias Secretaria de Salud</t>
  </si>
  <si>
    <t>R.B. Venta de activos</t>
  </si>
  <si>
    <t>R.B. SGP-Salud-Régimen subsidiado SSF 11/12</t>
  </si>
  <si>
    <t>R.B. SGP-Salud-Régimen subsidiado SSF 12/12</t>
  </si>
  <si>
    <t>R.B. Programa de Prevención Y Control de la Tuberculosis</t>
  </si>
  <si>
    <t>R.B. Festival de Música del Pacífico Petronio Álvarez</t>
  </si>
  <si>
    <t>R.B. Campañas Control Lepra</t>
  </si>
  <si>
    <t>R.B. Fortalecimiento estrategia sustancias psicoactivas</t>
  </si>
  <si>
    <t>R.B. SGP-Salud-Salud pública 11/12</t>
  </si>
  <si>
    <t>R.B. SGP-Salud-Salud pública 12/12</t>
  </si>
  <si>
    <t>R.B. Aportes Nación - Alimentación Escolar - MEN</t>
  </si>
  <si>
    <t xml:space="preserve">R.B. Participación Impuesto al Cigarrillo </t>
  </si>
  <si>
    <t>R.B. Apoyo proceso Certificación Discapacidad Nacional</t>
  </si>
  <si>
    <t>R.B. SGP-Propósito General-Deporte y recreación 11/12</t>
  </si>
  <si>
    <t>R.B. SGP-Propósito General-Deporte y recreación 12/12</t>
  </si>
  <si>
    <t>R.B. SGP-Propósito General-Cultura 11/12</t>
  </si>
  <si>
    <t>R.B. SGP-Propósito General-Cultura 12/12</t>
  </si>
  <si>
    <t>R.B. SGP-Propósito General-Propósito general Libre inversión 11/12</t>
  </si>
  <si>
    <t>R.B. SGP-Propósito General-Propósito general Libre inversión 12/12</t>
  </si>
  <si>
    <t>R.B. SGP-Asignación Especial-Programas de alimentación escolar 11/12</t>
  </si>
  <si>
    <t>R.B. SGP-Asignación Especial-Programas de alimentación escolar 12/12</t>
  </si>
  <si>
    <t>R.B. SGP-Asignación-Atención integral de la primera infancia-Deporte</t>
  </si>
  <si>
    <t>R.B. SGP-Asignación-Atención integral de la primera infancia-Educación</t>
  </si>
  <si>
    <t>R.B. SGP-Asignación-Atención integral de la primera infancia-Gobierno</t>
  </si>
  <si>
    <t>R.B. SGP-Propósito General-Libre inversión 11/12</t>
  </si>
  <si>
    <t>R.B. SGP-Propósito General-Libre inversión 12/12</t>
  </si>
  <si>
    <t>R.B. Dividendos y utilidades por otras inversiones de capital</t>
  </si>
  <si>
    <t>R.B. Donación empleados  para seguridad alimentaria-covid -19 </t>
  </si>
  <si>
    <t xml:space="preserve">R.B. Convenio COID1267/20 Mindeporte </t>
  </si>
  <si>
    <t>R.B. recursos emcali - conpes 3858/16 - CUR 625/19</t>
  </si>
  <si>
    <t>R.B. recursos emcali - conpes 3858/16 - CUR 626/19</t>
  </si>
  <si>
    <t>R.B. recursos emcali - conpes 3858/16 - CUR 627/19</t>
  </si>
  <si>
    <t>R.B. recursos emcali - conpes 3858/16 - CUR 880/19</t>
  </si>
  <si>
    <t>R.B. recursos emcali - conpes 3858/16 - CUR 881/19</t>
  </si>
  <si>
    <t>R.B. recursos emcali - conpes 3858/16-  CUR 882/19</t>
  </si>
  <si>
    <t>R.B. CUR 051/17 EMCALI SSF</t>
  </si>
  <si>
    <t>R.B.  CUR 016/18EMCALI SSF</t>
  </si>
  <si>
    <t>R.B. Recuperación de cartera - préstamos</t>
  </si>
  <si>
    <t>R.B. Recuperación de cartera capital  - préstamos Fondo Solidario y de Oportunidades</t>
  </si>
  <si>
    <t>R.B. Recuperación de cartera Intereses  - préstamos Fondo Solidario y de Oportunidades</t>
  </si>
  <si>
    <t xml:space="preserve">R.B. Retiros FONPET Educación excedentes </t>
  </si>
  <si>
    <t>R.B. Reintegro Y Otros Recursos No Apropiado Libre Destinación</t>
  </si>
  <si>
    <t>R.B Reintegros SGP Propósito General-Otros Sectores</t>
  </si>
  <si>
    <t>R.B Reintegros S.G.P. Sector Educación-Prestación Servicios</t>
  </si>
  <si>
    <t>R.B. Reintegros Sobretasa Bomberil</t>
  </si>
  <si>
    <t>R.B. Reintegros Sobretasa Gasolina-Malla Vial</t>
  </si>
  <si>
    <t>R.B.R.F. Reintegro Compra Predios y Otros</t>
  </si>
  <si>
    <t>Contribución valorizacion nuevo plan de obras</t>
  </si>
  <si>
    <t>R.B. R.F. Ingresos Corrientes de Libre Destinación</t>
  </si>
  <si>
    <t>R.B.R.F. Sobretasa Gasolina 97%(15%) S.I.T.M</t>
  </si>
  <si>
    <t>R.B. R.F. Telefonía Acdo 357/13</t>
  </si>
  <si>
    <t xml:space="preserve">R.B.R.F. ICLD Cuentas maestras sector educación A.E. </t>
  </si>
  <si>
    <t>R.B. R.F. C.M. Fondo GRED  (Cuentas Maestras Fondo GRED)</t>
  </si>
  <si>
    <t>R.B.R.F. Sobretasa Gasolina S.I.T.M. MIO</t>
  </si>
  <si>
    <t>R.B. R.F. Impuesto de Alumbrado Público - Predio Lotes</t>
  </si>
  <si>
    <t>R.B. R.F. Alumbrado EMCALI (10% navideño)</t>
  </si>
  <si>
    <t>R.B. R.F. Tasa prodeporte 10% Alimentacion y transporte</t>
  </si>
  <si>
    <t>R.B. R.F. Tasa prodeporte 90% Manifestaciones deportivas y recreativas</t>
  </si>
  <si>
    <t>R.B. R.F. Estampilla Procultura</t>
  </si>
  <si>
    <t>R.B. R.F. Estampilla Procultura  Fonpet</t>
  </si>
  <si>
    <t>R.B.R.F.  Estampilla Procultura Ley 397/97 (seguridad social de los gestores culturales 10%)</t>
  </si>
  <si>
    <t>R.B. R.F. Estampilla Procultura Ley 1379/2010 (Red Nacional de bibliotecas 10%)</t>
  </si>
  <si>
    <t>R.B.R.F.  Estampilla Procultura Acuerdo 232 (conservacion patrimonio cultural 5%)</t>
  </si>
  <si>
    <t>R.B. R.F. Estampilla Procultura Acuerdo 0313 (fin inst popular de cultura 7% del 60%)</t>
  </si>
  <si>
    <t>R.B. R.F Estampilla para el bienestar del Adulto Mayor</t>
  </si>
  <si>
    <t>R.B.R.F. Estampilla Prodesarrollo Urbano (20%  primera infancia)</t>
  </si>
  <si>
    <t>R.B.R.F. Estampilla Prodesarrollo Fonpet 20%</t>
  </si>
  <si>
    <t>R.B.R.F. Estampilla Prodesarrollo Urbano  (10%  Bilinguismo Acuerdo 469/2019)</t>
  </si>
  <si>
    <t>R.B.R.F. Estampilla Prodesarrollo Urbano  (10% Equidad de Género)</t>
  </si>
  <si>
    <t>R.B.R.F. Estampilla Prodesarrollo Urbano  (10% Afro )</t>
  </si>
  <si>
    <t>R.B.R.F. Estampilla Prodesarrollo 10% Víctimas de Conflicto Armado</t>
  </si>
  <si>
    <t>R.B.R.F. Estampilla Prodesarrollo Urbano  (5% Alimentacion escolar)</t>
  </si>
  <si>
    <t>R.B.R.F. Estampilla Prodesarrollo Urbano  (5% Adulto mayor )</t>
  </si>
  <si>
    <t>R.B.R.F. Estampilla Prodesarrollo Urbano  (5% Discapacidad y enfermedades huerfanas)</t>
  </si>
  <si>
    <t>R.B.R.F. Estampilla Prodesarrollo Urbano  (5% Capital semilla)</t>
  </si>
  <si>
    <t>R.B.R.F. Estampilla Prodesarrollo Urbano 5% Otros Sectores Art.27 Acuerdo 0434/17</t>
  </si>
  <si>
    <t>R.B. R.F. Contribucion valorizacion nuevo plan de obras</t>
  </si>
  <si>
    <t>R.B. R.F. Participación en la Plusvalía</t>
  </si>
  <si>
    <t>R.B. R.F. Otros derechos de Tránsito</t>
  </si>
  <si>
    <t>R.B. R.F. Derechos de Tránsito en áreas Restringidas o de Alta Congestión</t>
  </si>
  <si>
    <t>R.B. R.F. Zonas verdes adquisición terrenos</t>
  </si>
  <si>
    <t>R.B. R.F. Incentivo al Aprovechamiento y Tratamiento de Residuos Sólidos</t>
  </si>
  <si>
    <t>R.B. R.F. ICLD LEY 99 - Destino Ambiental</t>
  </si>
  <si>
    <t>R.B. R.F. CNPyC 45% Dec 1284/17</t>
  </si>
  <si>
    <t>R.B. R.F. CNPyC 15% Dec 1284/17</t>
  </si>
  <si>
    <t>R.B. R.F. CNPyC 40% ley1801/16</t>
  </si>
  <si>
    <t>R.B. R.F. CNSCC Transferencia Policía Medidas Correctivas 15% Ley 2197/22</t>
  </si>
  <si>
    <t>R.B. R.F. Infracciones de tránsito ley 769-02</t>
  </si>
  <si>
    <t>R.B. R.F. Multas por maltrato animal</t>
  </si>
  <si>
    <t>R.B.R.F. Arrendamiento Escenarios Deportivos (Conv Municipio-Univalle)</t>
  </si>
  <si>
    <t>R.B. R.F. Venta de activos</t>
  </si>
  <si>
    <t>R.B. R.F. Coljuegos 75%</t>
  </si>
  <si>
    <t>R.B. R.F. Participación del impuesto sobre vehículos automotores</t>
  </si>
  <si>
    <t>R.B. R.F. Convenio 3511/19 Petronio Álvarez</t>
  </si>
  <si>
    <t>R.B.R.F. Aportes Nación - Alimentación Escolar MEN</t>
  </si>
  <si>
    <t>R.B. R.F. Cuentas Maestras Sector Salud</t>
  </si>
  <si>
    <t xml:space="preserve">R.B. R.F. Participación al Cigarrillo </t>
  </si>
  <si>
    <t>R.B.R.F. Cuotas partes pensionales</t>
  </si>
  <si>
    <t>R.B. R.F. SGP-Educación-Calidad  por matrícula oficial</t>
  </si>
  <si>
    <t>R.B. R.F. SGP-Salud-Salud pública</t>
  </si>
  <si>
    <t>R.B. R.F. S.G.P. Propósito General-Deporte</t>
  </si>
  <si>
    <t>R.B. R..F. S.G.P. Propósito General-Cultura</t>
  </si>
  <si>
    <t>R.B. R.F. SGP-Asignación-Atención integral de la primera infancia-Deporte</t>
  </si>
  <si>
    <t>R.B. R.F. SGP-Asignación-Atención integral de la primera infancia-Educación</t>
  </si>
  <si>
    <t>R.B. R.F. SGP-Asignación-Atención integral de la primera infancia-Gobierno</t>
  </si>
  <si>
    <t>R.B.R.F. Excedentes Financieros EMCALI</t>
  </si>
  <si>
    <t xml:space="preserve">R.B. R.F. Donación empleados  para seguridad alimentaria-covid -19 </t>
  </si>
  <si>
    <t>R.B. R.F PSA-Pago Servicios Ambientales</t>
  </si>
  <si>
    <t>R.B. R.F. CUR 051/17 EMCALI S.S.F.</t>
  </si>
  <si>
    <t>R.B. R.F. CUR 016/18 EMCALI S.S.F.</t>
  </si>
  <si>
    <t xml:space="preserve">R.B. R.F. CUR 625/19 S.S.F, Recursos Emcali - Conpes 3858/16 </t>
  </si>
  <si>
    <t xml:space="preserve">R.B. R.F. CUR 626/19 S.S.F, Recursos Emcali - Conpes 3858/16 </t>
  </si>
  <si>
    <t xml:space="preserve">R.B. R.F. CUR 627/19 S.S.F, Recursos Emcali - Conpes 3858/16 </t>
  </si>
  <si>
    <t>R.B.R.F. Fondo Solidario y de Oportunidades</t>
  </si>
  <si>
    <t>R.B. R.F. FONPET Educación excedentes</t>
  </si>
  <si>
    <t>Denominación Fondo</t>
  </si>
  <si>
    <t>Denominación Centro Gestor</t>
  </si>
  <si>
    <t>Denominación POSPRE</t>
  </si>
  <si>
    <t>Denominación FONDO</t>
  </si>
  <si>
    <t># Actividad</t>
  </si>
  <si>
    <t>1.2.3.1.19.07</t>
  </si>
  <si>
    <t>1.2.3.1.19.57</t>
  </si>
  <si>
    <t>1.2.3.1.19.58</t>
  </si>
  <si>
    <t>1.3.2.3.01.122</t>
  </si>
  <si>
    <t>1.3.2.3.01.123</t>
  </si>
  <si>
    <t>1.3.2.3.01.124</t>
  </si>
  <si>
    <t>1.3.2.3.01.125</t>
  </si>
  <si>
    <t>1.3.3.3.20.07</t>
  </si>
  <si>
    <t>1.3.3.3.20.57</t>
  </si>
  <si>
    <t>1.3.3.3.20.58</t>
  </si>
  <si>
    <t>F.1.3.3.3.20.07</t>
  </si>
  <si>
    <t>F.1.3.3.3.20.22</t>
  </si>
  <si>
    <t>F.1.3.3.3.20.57</t>
  </si>
  <si>
    <t>F.1.3.3.3.20.58</t>
  </si>
  <si>
    <t xml:space="preserve">Estampilla Procultura  Finan. Inst.Univ.IPC </t>
  </si>
  <si>
    <t xml:space="preserve">Estampilla Prodesarrollo Urbano-Bilinguismo </t>
  </si>
  <si>
    <t xml:space="preserve">Estampilla Prodesarrollo Finan. Inst. Univ. IPC </t>
  </si>
  <si>
    <t>R.F. Estampilla para el bienestar del Adulto Mayor (FONPET - 20%)</t>
  </si>
  <si>
    <t xml:space="preserve">R.F. Estampilla Procultura Finan.InstUniv.IPC </t>
  </si>
  <si>
    <t xml:space="preserve">R.F. Estampilla Prodesarro Urbano-Bilinguismo </t>
  </si>
  <si>
    <t xml:space="preserve">R.F. Estampilla Prodesarrollo Finan.Inst.Univ. IPC </t>
  </si>
  <si>
    <t xml:space="preserve">R.B. Estampilla Procultura Finan.InstUniv.IPC </t>
  </si>
  <si>
    <t xml:space="preserve">R.B. Estampilla Prodesarrollo Urbano-Bilinguismo </t>
  </si>
  <si>
    <t xml:space="preserve">R.B. Estampilla Prodesarrollo Finan.Inst.Univ. IPC </t>
  </si>
  <si>
    <t xml:space="preserve">R.B.R.F. Estampilla Procultura Fina.Inst.Univ.IPC </t>
  </si>
  <si>
    <t>R.B.R.F. Estampilla para el bienestar del Adulto Mayor (FONPET - 20%)</t>
  </si>
  <si>
    <t xml:space="preserve">R.B.R.F. Estampilla Prodesarrollo Urbano-Bilinguismo </t>
  </si>
  <si>
    <t xml:space="preserve">R.B.R.F.Estampilla Prodesarrollo Finan.Inst.Univ.IPC. </t>
  </si>
  <si>
    <t>1.3.1.1.07.11</t>
  </si>
  <si>
    <t>1.3.1.1.11.16</t>
  </si>
  <si>
    <t>1.3.1.1.11.17</t>
  </si>
  <si>
    <t>Transferencia Fondo Especial de Vivienda</t>
  </si>
  <si>
    <t>Reintegro Estampilla Prodesarrollo Urbano  (20%  primera infancia)</t>
  </si>
  <si>
    <t>Reintegro Estampilla Procultura</t>
  </si>
  <si>
    <t>1.3.1.1.11.23</t>
  </si>
  <si>
    <t>Reintegros Fondo de Mitigación de Emergencias "FOME"</t>
  </si>
  <si>
    <t>1.3.1.1.11.24</t>
  </si>
  <si>
    <t>Reintegros y otros recursos no apropiados Libre Destinación S.S.F</t>
  </si>
  <si>
    <t>1.3.2.3.01.126</t>
  </si>
  <si>
    <t>R.F. Transferencia Fondo Especial de Vivienda</t>
  </si>
  <si>
    <t>F.1.3.3.11.05</t>
  </si>
  <si>
    <t>R.B. R.F.  Recursos de crédito interno</t>
  </si>
  <si>
    <t xml:space="preserve">R.B. Ingresos Corrientes de Libre Destinación </t>
  </si>
  <si>
    <t>R.B. R.F Retiros Fonpet-Para el pago de obligaciones pensionales corrientes</t>
  </si>
  <si>
    <t>Unidad Administrativa Especial de Protección Animal</t>
  </si>
  <si>
    <t>SGP-Educación-Prestación de servicios - gastos de administración CSF</t>
  </si>
  <si>
    <t>1.2.4.4.03.01</t>
  </si>
  <si>
    <t>SGP-Asignación-Atención integral de la primera infancia</t>
  </si>
  <si>
    <t>1.3.2.3.01.80</t>
  </si>
  <si>
    <t>R.F. Fondo Contingencias-Fiducia</t>
  </si>
  <si>
    <t>1.3.2.3.01.127</t>
  </si>
  <si>
    <t>R.F. Crédito Banca de Fomento</t>
  </si>
  <si>
    <t>1.3.2.3.01.128</t>
  </si>
  <si>
    <t>R.F. Resolución 3241/18 Premio Nacional de Biblioteca "Daniel Samper Ortega" 2018</t>
  </si>
  <si>
    <t>R.B. Reintegro Estampilla Propdesarrollo Urbano ( 5% Adulto mayor )</t>
  </si>
  <si>
    <t xml:space="preserve">R.B. Estampilla para el bienestar del Adulto Mayor, Vigencia Actual </t>
  </si>
  <si>
    <t>1.3.3.11.07.11</t>
  </si>
  <si>
    <t>R.B.Transferencia Fondo Especial de Vivienda</t>
  </si>
  <si>
    <t>1.3.3.11.08.08</t>
  </si>
  <si>
    <t>F.1.3.3.11.07.11</t>
  </si>
  <si>
    <t>R.B.R.F.Transferencia Fondo Especial de Vivienda</t>
  </si>
  <si>
    <t>F.1.3.3.11.08.07</t>
  </si>
  <si>
    <t>R.B. R.F. Resolución 1585/21 2da. Versión Premio Nacional de Biblioteca "Daniel Samper Ortega" 2021</t>
  </si>
  <si>
    <t>NO* 2.3.3.05.08.007</t>
  </si>
  <si>
    <t>2.3.3.05.08.007.01</t>
  </si>
  <si>
    <t>Regiones de Planeación y Gestión</t>
  </si>
  <si>
    <t>Autoridad Regional de Transporte - ART de la Aglomeración del Suroccidente de Colombia en el Valle del Cauca - ASOVC”.</t>
  </si>
  <si>
    <t>1.3.1.1.11.25</t>
  </si>
  <si>
    <t>Reintegro Contribución valorización nuevo plan de obras</t>
  </si>
  <si>
    <t>Estrategia de comunicación implementada para el mejoramiento de la gestión institucional</t>
  </si>
  <si>
    <t>Sitio web de transparencia rediseñado de manera accesible, con lenguaje claro y con información disponible en formatos abiertos, y actualización de contenidos en el mismo</t>
  </si>
  <si>
    <t>Entidades u organismos asistidos técnicamente para disminuir los riesgos de corrupción y promover una cultura de probidad</t>
  </si>
  <si>
    <t>Personas capacitadas en buen gobierno para una gobernanza transparente y eficaz</t>
  </si>
  <si>
    <t>Estrategia de acción internacional implementada</t>
  </si>
  <si>
    <t>Documentos de lineamientos institucionales que describen, explican y contienen las condiciones necesarias para un adecuado ciclo de defensa jurídica, mejora normativa y prevención del daño antijurídico</t>
  </si>
  <si>
    <t xml:space="preserve">Estructuración e implementación de Legaltech Para el Fortalecimiento de la Gestión Jurídica Administrativa. </t>
  </si>
  <si>
    <t>Estrategias en la entidad para fomentar la cultura del control con enfoque hacia la prevención de riesgos en la gestión</t>
  </si>
  <si>
    <t xml:space="preserve">Expedientes  activos de los procesos disciplinarios  de vogencias anteriores terminados </t>
  </si>
  <si>
    <t>Servidores públicos  de la administracion distrital (organismos ) y ciudadanos del distrito de santiago de cali sensibilizados en la ley disciplinaria vigente</t>
  </si>
  <si>
    <t xml:space="preserve">Investigaciones  de la conducta oficial del servidor público  realizadas </t>
  </si>
  <si>
    <t>Cartera  de santiago de cali recuperada</t>
  </si>
  <si>
    <t>Recaudo de la vigencia corriente de Santiago de Cali administrado</t>
  </si>
  <si>
    <t>Estrategias implementadas en el proceso de gestión tributaria para incrementar el recaudo</t>
  </si>
  <si>
    <t>Observatorio de hacienda pública distrital operando como herramienta de consulta para la administración central y la ciudadanía a través de herramientas tecnológicas.</t>
  </si>
  <si>
    <t xml:space="preserve">Información catastral conservada de acuerdo a los cambios sufridos en los predios.
</t>
  </si>
  <si>
    <t>Predios urbanos y rurales de la ciudad actualizados con enfoque multipropósito</t>
  </si>
  <si>
    <t>Observatorio inmobiliario catastral operando como herramienta para el monitoreo de la dinamica inmobiliaria de la ciudad.</t>
  </si>
  <si>
    <t>Sistema de información catastral con enfoque multipropósito operando</t>
  </si>
  <si>
    <t>Estrategia para el fortalecimiento admnistrativo y financiero de Corfecali elaborada e implementada</t>
  </si>
  <si>
    <t>Hogares encuestados bajo la modalidad de demanda para la focalización del gasto público - Sisbén</t>
  </si>
  <si>
    <t>Fuentes de información integradas para orientar la toma de decisiones de Política Pública</t>
  </si>
  <si>
    <t>Estudios socioeconómicos y lineamientos para la generación de información estadística elaborados</t>
  </si>
  <si>
    <t>Plan de Desarrollo Distrital y Planes de Desarrollo de Comunas y Corregimientos con seguimiento realizado</t>
  </si>
  <si>
    <t>Organismos asistidos tecnicamente para el adecuado seguimiento y evaluación de políticas públicas</t>
  </si>
  <si>
    <t>Trámites automatizados o racionalizados</t>
  </si>
  <si>
    <t>Instrumentos implementados para la sostenibilidad del espacio público</t>
  </si>
  <si>
    <t>Documentos que consoliden los estudios de pre factibilidad, factibilidad o definitivos elaborados para la ejecución de proyectos de espacio público</t>
  </si>
  <si>
    <t>Documentos elaborados para la revisión y ajuste del Plan de Ordenamiento Territorial</t>
  </si>
  <si>
    <t>Documentos elaborados para la implementación del Plan de Ordenamiento Territorial</t>
  </si>
  <si>
    <t>Servicios de información actualizados para la planificación territorial</t>
  </si>
  <si>
    <t>Documento de avances de proyectos estratégicos elaborado y actualizado</t>
  </si>
  <si>
    <t>Documentos técnicos elaborados para la creación, institucionalización y reglamentación del Área Metropolitana del Sur Occidente de Colombia</t>
  </si>
  <si>
    <t>Documentos técnicos elaborados para la conformación de Cali Distrito</t>
  </si>
  <si>
    <t>Política Pública de Desarrollo Rural formulada y presentada</t>
  </si>
  <si>
    <t>Áreas de conservación y protección ambiental de la Estructura Ecológica Principal con estrategias implementadas para garantizar su mantenimiento y oferta de servicios ecosistémicos.</t>
  </si>
  <si>
    <t>Servicios de inspección, vigilancia y control ejercidos por la Autoridad Ambiental de acuerdo a la normativa vigente para controlar la contaminación del medio ambiente y el uso irracional de los recursos naturales.</t>
  </si>
  <si>
    <t>Nuevas Áreas ambientalmente estratégicas para la conservación y generación de conectividad ecológica en el Distrito de Santiago de Cali, incorporadas, adecuadas y reconocidas por el SIMAP</t>
  </si>
  <si>
    <t>Esquemas de pago por servicios ambientales-PSA implementados en el distrito de Santiago de Cali para mejorar la oferta ecosistémica y de biodiversidad en el territorio.</t>
  </si>
  <si>
    <t xml:space="preserve">Laboratorio Ambiental del DAGMA mejorado, en operación y acreditado  </t>
  </si>
  <si>
    <t>Estrategias diseñadas e implementadas para el control efectivo de especies invasoras de fauna silvestre  en espacios públicos urbanos (Hormiga Arriera, Caracol Africano,entre otros)</t>
  </si>
  <si>
    <t>Proyectos de instrumentos de planificación del recurso hídrico superficial y subterráneo en proceso de ejecución</t>
  </si>
  <si>
    <t>Obras e intervenciones ejecutadas para el mejoramiento del recurso hídrico</t>
  </si>
  <si>
    <t>Medidas de acción a corto plazo del Plan Integral de Mitigación y Adaptación al Cambio Climático de Santiago de Cali ejecutadas</t>
  </si>
  <si>
    <t>Redes de monitoreo ambiental de Santiago de Cali fortalecidas y en operación para la generación de conocimiento y toma de decisiones</t>
  </si>
  <si>
    <t>Centros de Atención y Valoración de fauna y flora silvestre diseñados, construidos y dotados</t>
  </si>
  <si>
    <t>Centros de Atención y Valoración de fauna y flora silvestre adecuados y en operación</t>
  </si>
  <si>
    <t>Modelo integrado de Planeación y Gestión de la Autoridad Ambiental en implementación conforme a los requerimientos de las políticas institucionales y administrativas vigentes</t>
  </si>
  <si>
    <t>Sedes del DAGMA reformadas y mejoradas para optimizar los servicios prestados por la Autoridad Ambiental</t>
  </si>
  <si>
    <t>Política Pública de Educación Ambiental Municipal implementada para promover la participación activa de la comunidad en la generación, difusión y aplicación del conocimiento</t>
  </si>
  <si>
    <t>Vivero Distrital de Santiago de Cali y red de viveros del DAGMA en operación y en transición a negocio verde</t>
  </si>
  <si>
    <t>Instrumentos de planeación y regulación elaborados para la gobernabilidad ambiental de Santiago de Cali</t>
  </si>
  <si>
    <t>Estudios técnicos elaborados para la gestión de Adaptación y mitigación del Cambio Climático y de la gestión del riesgo en Santiago de Cali</t>
  </si>
  <si>
    <t>Arbolado urbano mejorado en el marco del Plan de Silvicultura Urbana (PSU)</t>
  </si>
  <si>
    <t>Personas naturales y/o jurídicas con asistencia técnica y acompañamiento en la implementación de cambios hacia patrones de producción y consumo sostenible y/o la consolidación como negocios verdes.</t>
  </si>
  <si>
    <t>Plataforma tecnológica de monitoreo ambiental, actualizada y en operación.</t>
  </si>
  <si>
    <t>Obras de mitigación y reducción del riesgo por amenazas de origen natural y socionatural diseñadas y construidas</t>
  </si>
  <si>
    <t>Parques, zonas verdes y canales de agua lluvia del Distrito de Santiago de Cali, adecuados rehabilitados o con mantenimiento para conservación de fauna y flora, la percepción de seguridad y de mejoramiento de la calidad ambiental</t>
  </si>
  <si>
    <t>Estrategias para el incremento de áreas ambientales que mejoren los servicios ecosistémicos del Distrito de Santiago de Cali, diseñadas e implementas</t>
  </si>
  <si>
    <t>Corredores ambientales para la generación de conectividad ecológica adecuados</t>
  </si>
  <si>
    <t>Pequeños y Medianos productores rurales con asistencia técnica en producción agroecológica sostenible</t>
  </si>
  <si>
    <t>Comunidad con fortalecimiento de capacidades en la implementación de técnicas sostenibles que aprovechen eficientemente los recursos naturales y materiales</t>
  </si>
  <si>
    <t>Trámites y Servicios ambientales atendidos de manera eficiente para el uso y aprovechamiento de los recursos naturales</t>
  </si>
  <si>
    <t>Trámites ambientales racionalizados</t>
  </si>
  <si>
    <t xml:space="preserve">Modelo Integrado de Planeación y Gestión para el fortalecimiento de los procesos institucionales en DATIC consolidado </t>
  </si>
  <si>
    <t>Puntos de Concentración de la REMI habilitados en el Distrito de Santiago de Cali</t>
  </si>
  <si>
    <t>Infraestructura Tecnológica de la Administración Municipal con índice de disponibilidad consolidado</t>
  </si>
  <si>
    <t>Zonas públicas WiFi operando en el Distrito de Santiago de Cali</t>
  </si>
  <si>
    <t>Laboratorios de Innovación Digital, Puntos de Apropiación Digital operando al servicio de la ciudadanía del Distrito de Santiago de Cali</t>
  </si>
  <si>
    <t>Personas formadas en el uso y apropiación de tecnologías de la información y las comunicaciones (TIC) en el Distrito de Santiago de Cali</t>
  </si>
  <si>
    <t>Soluciones basadas en diferentes tecnologías, entre ellas inteligencia artificial, para necesidades relacionadas con Gobierno Digital adoptadas en el Distrito de Santiago de Cali</t>
  </si>
  <si>
    <t>Estrategias de uso y apropiacion para la promocion y adopcion de las TIC en el Distrito de Santiago de Cali Implementadas</t>
  </si>
  <si>
    <t>Trámites en la sede electrónica del Distrito de Santiago de Cali integrados</t>
  </si>
  <si>
    <t>Actores de la compra publica formados a través de la Estrategia "Escuela Cali Contrata"</t>
  </si>
  <si>
    <t>Acciones para la racionalización de trámites y servicios implementadas</t>
  </si>
  <si>
    <t>Modelo de transición a Cali distrito elaborado</t>
  </si>
  <si>
    <t>Modelo Distrital de la Gestión Estratégica del Talento Humano implementada</t>
  </si>
  <si>
    <t>Oficina de relacionamiento Estado - ciudadanía implementada</t>
  </si>
  <si>
    <t>Estudios para la construcción del archivo central de la Alcaldía Distrital de Santiago de Cali elaborados</t>
  </si>
  <si>
    <t xml:space="preserve">Archivo de la Alcaldía distrital de Santiago de Cali optimizado </t>
  </si>
  <si>
    <t>Sedes educativas oficiales con servicio de conectividad mejorado</t>
  </si>
  <si>
    <t xml:space="preserve">Sedes educativas oficiales con infraestructura mejorada </t>
  </si>
  <si>
    <t>Sedes educativas oficiales con Infraestructura física nueva, adquirida, construida y/o restaurada</t>
  </si>
  <si>
    <t xml:space="preserve">
Observatorio de educación en operación</t>
  </si>
  <si>
    <t>Establecimientos educativos en operación</t>
  </si>
  <si>
    <t xml:space="preserve">Sedes educativas oficiales beneficiadas con dotación                                                                    </t>
  </si>
  <si>
    <t>Estudiantes de las IEO con apoyo financiero para el ingreso y permanencia a programas técnicos, técnico profesional, tecnólogicos y/o profesional</t>
  </si>
  <si>
    <t>IEO con estrategias de mejoramiento en competencias comunicativas de lengua extranjera</t>
  </si>
  <si>
    <t xml:space="preserve">Multicampus educativo del oriente de Santiago de Cali en funcionamiento
</t>
  </si>
  <si>
    <t xml:space="preserve">Etapas para la formulación y adopción del plan decenal para el sector educativo </t>
  </si>
  <si>
    <t xml:space="preserve">Estudiantes de las Instituciones Educativas Oficiales beneficiados con estrategia de Transporte Escolar. </t>
  </si>
  <si>
    <t>Estudiantes atendidos a traves de  Metodologías Educativas Flexibles para la población en extraedad, educación formal de jóvenes y adultos y apoyo academico especial y emocional</t>
  </si>
  <si>
    <t xml:space="preserve">Estudiantes pertenecientes a grupos vulnerables atendidos con estrategias de  educación inclusiva </t>
  </si>
  <si>
    <t>Estudiantes de las IEO que reciben complemento alimentario</t>
  </si>
  <si>
    <t>Instituciones Educativas Oficiales con estrategias de innovación curricular</t>
  </si>
  <si>
    <t xml:space="preserve">Instituciones Educativas Oficiales con  implementación de la estrategia de  atención integral en convivencia escolar </t>
  </si>
  <si>
    <t>Instituciones educativas oficiales fortalecidas en sus condiciones para la atención integral en educación inicial</t>
  </si>
  <si>
    <t>Plan Maestro de Infraestructura Educativa formulado</t>
  </si>
  <si>
    <t xml:space="preserve">
Instituciones con estrategias de promoción, prevención y hábitos saludables para el fomento del cuidado de la salud y la vida implementadas</t>
  </si>
  <si>
    <t xml:space="preserve">Instituciones con campañas de gestion del riesgo en salud para optimizar el proceso de atencion en Salud Publica implementadas </t>
  </si>
  <si>
    <t>Grupos poblacionales vulnerables y diferenciales intervenidos</t>
  </si>
  <si>
    <t>Programa de vigilancia y demografia en salud pública implementado para la adecuada gestión integral de la salud</t>
  </si>
  <si>
    <t>Promoción de conductas saludables y gestión del riesgo en salud mental y la convivencia social desarrolladas</t>
  </si>
  <si>
    <t>Módulos del sistema de información  del sector salud interoperables, integrados y en producción</t>
  </si>
  <si>
    <t xml:space="preserve">Instituciones de los diferentes entornos con campañas para la promocion, aprovechamiento de alimentos y atencion integral a la malnutricion desarrolladas. </t>
  </si>
  <si>
    <t>Gestión del conocimiento con procesos de investigación, modelos asociativos publico privados e innovación fortalecidos</t>
  </si>
  <si>
    <t>Población migrante irregular atendida de acuerdo con la normatividad vigente</t>
  </si>
  <si>
    <t>Prestadores de Servicios de Salud con el  Sistema de Garantía de la Calidad Implementado</t>
  </si>
  <si>
    <t>Riesgos en salud intervenidos a traves de campañas en el marco de la atencion Primaria en Salud (APS)</t>
  </si>
  <si>
    <t>Empresas Sociales del Estado de nivel primario de atención fortalecidas en su operación</t>
  </si>
  <si>
    <t>Servicios de urgencias, cirugia plastica, Transporte Asistencial basico y medicalizado y ginecologia oncologica certificados</t>
  </si>
  <si>
    <t xml:space="preserve">Usuarios con derechos en salud restituidos frente a barreras de atención </t>
  </si>
  <si>
    <t>Personas afiliadas al régimen subsidiado</t>
  </si>
  <si>
    <t>Personas remitidas por el Centro Regulador de Urgencias y Emergencias - CRUE</t>
  </si>
  <si>
    <t>Programa de Inspeccción, Vigilancia y Control en los establecimientos e instalaciones de interés sanitario,  Implementado.</t>
  </si>
  <si>
    <t>Programa de gestión de enfermedades transmitidas por vectores y zoonosis para la gestión integral del riesgo implementado</t>
  </si>
  <si>
    <t>Territorios y entornos de vida cotidiana priorizados con estrategias integrales e intersectoriales para reducir las inequidades sociales en salud y mejorar la calidad de vida de la población, implementadas</t>
  </si>
  <si>
    <t>Personas capacitadas con estrategias intersectoriales para la promoción de la salud, la prevención y la reducción de riesgos y daños asociados al consumo de SPA</t>
  </si>
  <si>
    <t>Sedes de salud mejoradas y dotadas</t>
  </si>
  <si>
    <t>Personas con discapacidad intervenidas en salud</t>
  </si>
  <si>
    <t>Víctimas del conflicto armado atendidas con ayuda y atención humanitaria</t>
  </si>
  <si>
    <t>Víctimas del conflicto armado asistidas con mecanismos de reparación desde un enfoque transformador</t>
  </si>
  <si>
    <t>Víctimas del conflicto armado vinculadas a la participación efectiva en la Mesa Distrital</t>
  </si>
  <si>
    <t>Personas asistidas en los centros y puntos de orientación dirigidos a las víctimas del conflicto armado</t>
  </si>
  <si>
    <t>Personas beneficiadas con la oferta de servicios del plan de migrantes y flujos migratorios mixtos</t>
  </si>
  <si>
    <t>Procesos institucionales fortalecidos en el marco de la planeación estratégica del MIPG</t>
  </si>
  <si>
    <t>Beneficiarios atendidos en el marco de la atención integral a la primera infancia</t>
  </si>
  <si>
    <t>Personas beneficiadas mediante la atención de programas de Prosperidad Social</t>
  </si>
  <si>
    <t>Atención integral a niños, niñas y adolescentes en servicios de protección y garantía de derechos</t>
  </si>
  <si>
    <t>Personas Jóvenes beneficiadas de servicios de atención integral con enfoque de derechos, poblacional, vocacional e interseccional</t>
  </si>
  <si>
    <t>Jóvenes asistidos técnicamente en prácticas organizativas en el territorio</t>
  </si>
  <si>
    <t>Habitantes de y en calle atendidos de manera integral con enfoque diferencial, territorial, de género y de derechos</t>
  </si>
  <si>
    <t>Personas en riesgo de habitar la calle asistidas con acciones preventivas y de apoyo social</t>
  </si>
  <si>
    <t>Personas beneficiadas con raciones de alimentos en comedores comunitarios y otros modelos de asistencia alimentaria</t>
  </si>
  <si>
    <t>Personas LGBTIQ+ beneficiadas con la atención integral en el marco del enfoque diferencial de diversidad sexual y de género</t>
  </si>
  <si>
    <t>Personas orientadas en procesos de transversalización del enfoque de orientaciones sexuales e identidades de género diversas</t>
  </si>
  <si>
    <t>Beneficiarios de comunidades negras, afrocolombianas, raizales y palenqueras atendidos en servicios sociales</t>
  </si>
  <si>
    <t>Personas de las comunidades indigenas beneficiadas con la implementación de los Planes de Vida</t>
  </si>
  <si>
    <t>Población indigena fortalecida en procesos de promoción de derechos, prácticas, cosmovisión y saberes ancestrales</t>
  </si>
  <si>
    <t>Personas beneficiadas de procesos de promoción de derechos y prevención de vulneraciones</t>
  </si>
  <si>
    <t xml:space="preserve">Personas mayores beneficiadas con servicios de atención integral </t>
  </si>
  <si>
    <t>Personas mayores beneficiadas con servicios de atención integral en los centros de promoción y protección social</t>
  </si>
  <si>
    <t>Personas con discapacidad y cuidadores beneficiados con servicios de atención integral</t>
  </si>
  <si>
    <t>Organismos asistidos con la estrategia de transversalización del enfoque de género dirigido a mujeres</t>
  </si>
  <si>
    <t xml:space="preserve">Personas vinculadas a estrategias de promoción de derechos y prevención de las violencias basadas en género </t>
  </si>
  <si>
    <t xml:space="preserve">Mujeres víctimas de violencias basadas en género y su núcleo familiar vinculadas a servicios de atención integral </t>
  </si>
  <si>
    <t>Mujeres cuidadoras vinculadas a CuidARTE - Sistema Distrital del Cuidado</t>
  </si>
  <si>
    <t xml:space="preserve">Mujeres vinculadas a procesos de empoderamiento político, social y económico en perspectiva de género </t>
  </si>
  <si>
    <t>Beneficiarios de la Estrategia de integración social y económica orientada a la superación de la pobreza extrema</t>
  </si>
  <si>
    <t>Espacios territoriales  con enfoque de género y diferencial dirigidos a mujeres operando</t>
  </si>
  <si>
    <t>Soluciones habitacionales generadas.</t>
  </si>
  <si>
    <t>Suelo para la mitigacion del riesgo por inundacion a lo largo del Jarillon del rio Cauca recuperado</t>
  </si>
  <si>
    <t xml:space="preserve">Hogares con mejoramiento de vivienda  beneficiados </t>
  </si>
  <si>
    <t>Predios del distrito de Santiago de Cali saneados, titulados y transferidos.</t>
  </si>
  <si>
    <t>Intervenciones para el mejoramiento integral del hábitat realizadas</t>
  </si>
  <si>
    <t>Cartera saneada y normalizada por credito de vivienda VIP y VIS.</t>
  </si>
  <si>
    <t>Sistemas de informacion integrados e implementados</t>
  </si>
  <si>
    <t>Asentamientos humanos precarios para la legalización intervenidos con enfoque de Barrios de paz y comunidades energéticas</t>
  </si>
  <si>
    <t>Infraestructura Cultural del Distrito con mantenimiento y/o adecuaciones</t>
  </si>
  <si>
    <t>Personas con acceso a procesos de educación informal artística y cultural</t>
  </si>
  <si>
    <t>Personas con acceso a procesos de educación formal artística y cultural</t>
  </si>
  <si>
    <t>Eventos de promoción de la cultura a nivel local, distrital e internacional realizados</t>
  </si>
  <si>
    <t>Estímulos otorgados en el sector artístico y cultural</t>
  </si>
  <si>
    <t>Patrimonio audiovisual y sonoro conservado</t>
  </si>
  <si>
    <t>Patrimonio bibliográfico y documental conservado</t>
  </si>
  <si>
    <t>Manifestaciones del patrimonio cultural inmaterial salvaguardadas</t>
  </si>
  <si>
    <t>Patrimonio cultural material mueble conservado</t>
  </si>
  <si>
    <t>Contenidos artísticos y culturales en circulación</t>
  </si>
  <si>
    <t>Personas con acceso a la oferta artística y cultural con enfoque poblacional</t>
  </si>
  <si>
    <t>Usuarios beneficiados de los servicios bibliotecarios</t>
  </si>
  <si>
    <t>Infraestructura cultural dotada</t>
  </si>
  <si>
    <t>Infraestructura Cultural construida</t>
  </si>
  <si>
    <t xml:space="preserve">
Creadores y gestores culturales beneficiados con seguridad social en el marco de la ley 666 de 2001 y decretos reglamentarios
</t>
  </si>
  <si>
    <t>Procesos Institucionales del Sector Cultural fortalecidos</t>
  </si>
  <si>
    <t>Sistema de información para la gestión de la infraestructura vial implementado</t>
  </si>
  <si>
    <t>Vías urbanas y rurales intervenidas</t>
  </si>
  <si>
    <t>Andenes intervenidos con criterios de accesibilidad</t>
  </si>
  <si>
    <t>Puentes y equipamientos vehiculares intervenidos</t>
  </si>
  <si>
    <t>Puentes peatonales intervenidos</t>
  </si>
  <si>
    <t>Ciclo infraestructura Intervenida</t>
  </si>
  <si>
    <t>Puentes construidos</t>
  </si>
  <si>
    <t>Ciclo infraestructura construida</t>
  </si>
  <si>
    <t>Estudios y Diseños para la intervención y desarrollo de infraestructura vial realizados</t>
  </si>
  <si>
    <t>Vías y obras de infraestructura hidraulica en la zona urbana y rural construidas</t>
  </si>
  <si>
    <t>Tren de Cercanías Construido</t>
  </si>
  <si>
    <t xml:space="preserve">Frentes de trabajo de las 21 Megaobras mediante el sistema de contribución por valorización ejecutados </t>
  </si>
  <si>
    <t>Mantenimiento rutinario vías rurales realizados</t>
  </si>
  <si>
    <t xml:space="preserve">Intervenciones de apoyo al Plan Jarillón realizadas </t>
  </si>
  <si>
    <t>Usuarios del Centro de enseñanza automovilística de Distrito de Cali certificados</t>
  </si>
  <si>
    <t>Infraestructura física y tecnológica para la atención a usuarios de la Secretaria de Movildad adecuada</t>
  </si>
  <si>
    <t>Estrategia  de cultura ciudadana orientada a la movilidad  segura, sostenible y accesible fortalecida</t>
  </si>
  <si>
    <t>Proceso de gestión del transito y transporte   actualizado</t>
  </si>
  <si>
    <t>Cartera RDI ( Registro Distrital de Infracciones) recuperada</t>
  </si>
  <si>
    <t>Espacios de participacion e interaccion con actores viales y comunidad fortalecidos</t>
  </si>
  <si>
    <t>Zonas de Estacionamiento Regulado implementadas</t>
  </si>
  <si>
    <t>Mejoramiento de la  Red semaforizada del Distrito de Santiago de Cali  realizado</t>
  </si>
  <si>
    <t>Señalizacion de las Vias del Distrito de Santiago de Cali  realizada</t>
  </si>
  <si>
    <t>Estrategia de Planificacion, Control y seguridad vial implementada</t>
  </si>
  <si>
    <t>Recursos para la oferta de servicios del transporte público ejecutados</t>
  </si>
  <si>
    <t>Recursos FESDE para la operación del Sistema de Transporte Masivo ejecutados</t>
  </si>
  <si>
    <t>Estrategia de Fomento a la movilidad sostenible Implementada</t>
  </si>
  <si>
    <t>Sistema integrado inteligente de Transporte Público Implementado</t>
  </si>
  <si>
    <t xml:space="preserve">Ciclo-infraestructura en calzada implementados </t>
  </si>
  <si>
    <t xml:space="preserve">Cupos en Ciclo-parqueaderos en la ciudad instalados </t>
  </si>
  <si>
    <t xml:space="preserve">Sistema de Bicicletas Públicas operando </t>
  </si>
  <si>
    <t>Intersecciones semáforicas  inteligentes operando</t>
  </si>
  <si>
    <t>Diligencias realizadas para la inspección, vigilancia y control del espacio público</t>
  </si>
  <si>
    <t>Estrategias desarrolladas para el mejoramiento de la convivencia a través de la ejecución de acciones de inspección, vigilancia y control</t>
  </si>
  <si>
    <t>Modelo diseñado e implementado para el control, protección y recuperación del Parque Nacional Natural Farallones y los ecosistemas de Cali</t>
  </si>
  <si>
    <t>Personas beneficiadas a través de la promoción de los servicios de acceso a la justicia</t>
  </si>
  <si>
    <t>Infraestructura de seguridad y justicia mejorada</t>
  </si>
  <si>
    <t>Espacios generados para la consolidación del sistema local de justicia de Cali</t>
  </si>
  <si>
    <t>Personas beneficiadas con estrategia para la atención y garantía de derechos de la población privada de la libertad</t>
  </si>
  <si>
    <t>Adolescentes y/o jóvenes vinculados al Sistema de Responsabilidad Penal atendidos en programas de justicia juvenil restaurativa y terapéutica</t>
  </si>
  <si>
    <t>Estrategias de fortalecimiento a funciones operativas, forenses, investigación y judicialización de las agencias de seguridad implementadas</t>
  </si>
  <si>
    <t>Casos atendidos en la ruta de riesgo por amenaza (mujeres en riesgo de feminicidio, líderes y lideresas defensores, DD.HH., víctimas del conflicto armado y población vulnerable amenazada en Cali)</t>
  </si>
  <si>
    <t>Jóvenes atendidos con enfoque diferencial, territorial y de género en estrategias de prevención social de la violencia</t>
  </si>
  <si>
    <t>Subsistema de videovigilancia fortalecido y funcionando</t>
  </si>
  <si>
    <t>Estrategias implementadas para la gestión territorial de la seguridad y convivencia</t>
  </si>
  <si>
    <t>Estudios técnicos en seguridad y convivencia realizados</t>
  </si>
  <si>
    <t>Sistema de gestión y de desempeño institucional implementado en el marco del Modelo Integrado de Planeación y Gestión - MIPG</t>
  </si>
  <si>
    <t>Personas beneficiadas a través de estrategia para la atención y prevención de violencias basadas en género</t>
  </si>
  <si>
    <t>Política Pública de Seguridad y Convivencia Ciudadana formulada y presentada</t>
  </si>
  <si>
    <t>Escenarios deportivos y recreativos de Santiago de Cali  adecuados, intervenidos y construidos</t>
  </si>
  <si>
    <t>Investigación, difusión y gestión del conocimiento en el sector del deporte y la recreación</t>
  </si>
  <si>
    <t xml:space="preserve">Acciones para promover la iniciativa "Cali Ciudad Deportiva" en cumplimiento de la Política Pública del Deporte y la Recreación de Santiago de Cali. </t>
  </si>
  <si>
    <t>Sistema de gestión del servicio de deporte y recreación fortalecido</t>
  </si>
  <si>
    <t xml:space="preserve">Eventos deportivos, recreativos y académicos en el sector deporte realizados. </t>
  </si>
  <si>
    <t>Niñas y niños de primera infancia con experiencias en juego, lúdica y recreación beneficiados.</t>
  </si>
  <si>
    <t>Víctimas del conflicto armado con experiencias en deporte y recreación  beneficiados .</t>
  </si>
  <si>
    <t>Niñas, niños de infancia, adolescencia, juventud y sus cuidadores con experiencias en juego, lúdica y recreación  beneficiados .</t>
  </si>
  <si>
    <t>Personas en riesgo social con enfoque diferencial, étnico y de género  con actividades deportivas y recreativas beneficiadas.</t>
  </si>
  <si>
    <t>Adultos y adultos mayores con gimnasia dirigida, aeróbicos y acondicionamiento físico y recreación  beneficiados</t>
  </si>
  <si>
    <t>Niñas, niños, adolescentes, jóvenes, adultos y adultos mayores (incluidos con discapacidad) vinculados a actividades deportivas y aprovechamiento del tiempo libre.</t>
  </si>
  <si>
    <t>Niñas, niños, adolescentes, jóvenes, adultos y adultos mayores con discapacidad y sus cuidadores vinculados en procesos deportivos de formación.</t>
  </si>
  <si>
    <t>Niñas, niños, adolescentes, jóvenes y adultos (incluidas personas con discapacidad) beneficiados con programa de altos logros deportivos.</t>
  </si>
  <si>
    <t>Jornadas de ciclovía realizadas en Santiago de Cali.</t>
  </si>
  <si>
    <t xml:space="preserve">Promoción deportiva a través de asistencias técnica o estímulos a ligas, clubes y deportistas. </t>
  </si>
  <si>
    <t xml:space="preserve">Jovenes vinculados a programa de nuevas tendencias y deportes urbanos.  </t>
  </si>
  <si>
    <t>Beneficiarias con eventos deportivos y recreativos para mujeres de Santiago de Cali.</t>
  </si>
  <si>
    <t>Niñas, niños, adolescentes y jóvenes beneficiados con jornadas deportivas escolares y universitarios</t>
  </si>
  <si>
    <t>Niñas, niños, adolescentes, jóvenes vinculados a procesos de iniciación y formación deportiva.</t>
  </si>
  <si>
    <t xml:space="preserve"> Personas beneficiadas con carreras y caminatas urbanas y rurales realizadas en Santiago de Cali.</t>
  </si>
  <si>
    <t>Hogares localizados en zonas de riesgo no mitigable reasentados en zonas urbanas y rurales con procesos de concertación y garantía de derechos</t>
  </si>
  <si>
    <t xml:space="preserve">Estrategia de Gobernanza para la protección y uso adecuado de zonas de riesgo no mitigable implementada. </t>
  </si>
  <si>
    <t>Fases del Sistema de Información de la Gestión del Riesgo de Santiago de Cali implementadas</t>
  </si>
  <si>
    <t xml:space="preserve"> Personas sensibilizadas en Gestión del Riesgo de Desastres en Santiago de Cali</t>
  </si>
  <si>
    <t xml:space="preserve"> Entidades públicas, privadas y comunitarias asesoradas en  Planes de Gestión del Riesgo de Desastres   </t>
  </si>
  <si>
    <t>Acciones correctivas para la reducción del Riesgo de Desastre implementadas</t>
  </si>
  <si>
    <t>Sistema de Alertas Tempranas de Santiago de Cali implementado</t>
  </si>
  <si>
    <t>Instrumentos de Planificación para la Gestión del Riesgo realizados y actualizados</t>
  </si>
  <si>
    <t>Equipos de primera respuesta del Sistema de Gestión del Riesgo articulados y fortalecidos</t>
  </si>
  <si>
    <t>Fases del Centro Integral de Emergencias de la Ciudad de Cali implementadas</t>
  </si>
  <si>
    <t>Acciones para la implementación del Sistema de comunicación y control integral para el manejo de emergencias y desastres en Santiago de cali realizadas</t>
  </si>
  <si>
    <t>Personas que participan en procesos pedagógicos de derechos humanos, cultura ciudadana  y construcción de paz</t>
  </si>
  <si>
    <t>Iniciativas de promoción de la Cultura Ciudadana, la paz, la reconciliación y la Justicia Comunitaria y Restaurativa apoyadas o creadas</t>
  </si>
  <si>
    <t xml:space="preserve">Acciones pedagógicas, artísticas y culturales realizadas para el fortalecimiento de buenas prácticas ciudadanas </t>
  </si>
  <si>
    <t>Instancias Territoriales de Promoción de la Cultura Ciudadana, Derechos Humanos y Construcción de Paz fortalecidas</t>
  </si>
  <si>
    <t xml:space="preserve">Observatorio de Cultura Ciudadana, Derechos Humanos y construcción de Paz  en funcionamiento fortalecido. </t>
  </si>
  <si>
    <t>Personas vinculadas a programas de construcción de paz y promoción de la cultura ciudadana para la generación de oportunidades</t>
  </si>
  <si>
    <t>Espacios de mediación, diálogo y reconciliación promovidos</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</si>
  <si>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</si>
  <si>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Casas de la reconciliación para la paz y las memorias del conflicto adecuadas y en funcionamiento</t>
  </si>
  <si>
    <t>Estrategias de prevención y promoción de los derechos humanos y cultura ciudadana realizadas, para sujetos de especial protección constitucional bajo los enfoques diferencial y territorial</t>
  </si>
  <si>
    <t xml:space="preserve">Política pública de Reconciliación para la Paz formulada </t>
  </si>
  <si>
    <t xml:space="preserve">Política pública de Barrismo formulada y presentada </t>
  </si>
  <si>
    <t xml:space="preserve">Proceso de desarrollo económico y competitividad implementado </t>
  </si>
  <si>
    <t>Investigaciones en matería de economía, politicas públicas,competitividad y empleabilidad elaborados</t>
  </si>
  <si>
    <t>Iniciativas implementadas para el fortalecimiento del ecosistema empresarial I+D+i (Investigación, Desarrollo e Innovación)</t>
  </si>
  <si>
    <t xml:space="preserve">Empresas de cadenas estratégicas asistidas técnicamente </t>
  </si>
  <si>
    <t>Personas formadas en competencias laborales para el cierre de brechas de capital humano</t>
  </si>
  <si>
    <t xml:space="preserve">Personas certificadas en competencias laborales para el cierre de brechas de capital humano </t>
  </si>
  <si>
    <t xml:space="preserve">Personas del ecosistema empresarial fortalecidas </t>
  </si>
  <si>
    <t xml:space="preserve">Estrategias implementadas para el acercamiento entre la oferta y la demanda laboral </t>
  </si>
  <si>
    <t xml:space="preserve">
Empresas participantes de la estrategia de encadenamientos productivos</t>
  </si>
  <si>
    <t>Centros para el Emprendimiento y Desarrollo Empresarial y Social CEDES mantenidos</t>
  </si>
  <si>
    <t>Estrategias para la promoción y posicionamiento de la ciudad a nivel nacional e internacional implementadas</t>
  </si>
  <si>
    <t>Plazas de mercado apoyadas</t>
  </si>
  <si>
    <t>Emprendimientos de cadenas estratégicas fortalecidos</t>
  </si>
  <si>
    <t>Productores rurales con acceso a servicios de acompañamiento empresarial atendidos</t>
  </si>
  <si>
    <t xml:space="preserve">Beneficiarios de recursos de financiación apoyados </t>
  </si>
  <si>
    <t>Fases de la infraestructura para la apropiación de la ciencia, la tecnología y la innovación construidas</t>
  </si>
  <si>
    <t>Infraestructura para la apropiación de la ciencia, la tecnología y la innovación operando</t>
  </si>
  <si>
    <t>Personas formadas en bilingüismo para el cierre de brechas de capital humano</t>
  </si>
  <si>
    <t>Beneficiarios apoyados para el tránsito de informalidad a formalidad</t>
  </si>
  <si>
    <t>Iniciativas de economia verde implementadas</t>
  </si>
  <si>
    <t xml:space="preserve">Experiencias turísticas innovadoras implementadas
</t>
  </si>
  <si>
    <t>Estrategias promoción y comunicación del destino implementadas.</t>
  </si>
  <si>
    <t>Eventos turísticos de ciudad realizados</t>
  </si>
  <si>
    <t>Programas de formación y acompañamiento para desarrollar el turismo del destino implementados</t>
  </si>
  <si>
    <t>Observatorio turistico fortalecido</t>
  </si>
  <si>
    <t>Espacios con vocación turistica dotados</t>
  </si>
  <si>
    <t>Estrategias de apropiación del destino implementadas.</t>
  </si>
  <si>
    <t>Estrategias para la gestión y desarrollo del turismo sostenible implementadas</t>
  </si>
  <si>
    <t>Iniciativas de turismo para el desarrollo local fortalecidas.</t>
  </si>
  <si>
    <t xml:space="preserve">Organismos comunales de primer y segundo grado constituidos en Santiago de Cali con  cumplimiento en la normatividad comunal vigente, Inspeccionados, Vigilados y Controlados.
</t>
  </si>
  <si>
    <t xml:space="preserve">
Estrategia para el fortalecimiento de la  participación Ciudadana y comunitaria implementada
</t>
  </si>
  <si>
    <t xml:space="preserve">
Política pública de libertad religiosa formulada y presentada</t>
  </si>
  <si>
    <t xml:space="preserve">
Equipamientos institucionales a cargo que reciben intervención de mantenimiento correctivo, preventivo y/o de dotación. </t>
  </si>
  <si>
    <t xml:space="preserve">Canales de atención con cultura del servicio orientado al ciudadano, operando
</t>
  </si>
  <si>
    <t>Certificación del proceso de participación ciudadana y gestión comunitaria mantenida</t>
  </si>
  <si>
    <t>Plan de intervención  en los TIOS formulado,  concertado con monitoreo y seguimiento</t>
  </si>
  <si>
    <t>Personas atendidas para la integración social, económica y de fortalecimiento comunitario a través de la estrategia TIOs</t>
  </si>
  <si>
    <t xml:space="preserve">Iniciativas de participación comunitarias  en Territorios de Inclusión y Oportunidades fortalecidas </t>
  </si>
  <si>
    <t>Equipamientos comunitarios a cargo que reciben intervención de mantenimiento correctivo, preventivo y/o de dotación.</t>
  </si>
  <si>
    <t>Entornos de ciudad con procesos de gobernanza y participación ciudadana, intersectorialmente apoyados</t>
  </si>
  <si>
    <t>Escuela de Participación Ciudadana implementada</t>
  </si>
  <si>
    <t>Instancias de participación ciudadana con planes de acción funcionando</t>
  </si>
  <si>
    <t xml:space="preserve">Fortalecimiento del Inventario de bienes muebles y automotores del Distrito </t>
  </si>
  <si>
    <t>Levantamiento de información predial del inventario de bienes inmuebles del Distrito</t>
  </si>
  <si>
    <t>Edificaciones propiedad del Distrito mejoradas y/o adecuadas</t>
  </si>
  <si>
    <t>Plazas de mercado propiedad del Distrito santiago de Cali mantenidas y/o adecuadas</t>
  </si>
  <si>
    <t>Intervenciones integrales para la mejora del área de espacio público afectada por residuos sólidos realizadas.</t>
  </si>
  <si>
    <t>Sistema de tratamiento de lixiviados en el antiguo vertedero de Navarro en operación</t>
  </si>
  <si>
    <t>Mediciones de emisiones contaminantes en el antiguo vertedero de Navarro realizadas</t>
  </si>
  <si>
    <t>Implementación  del esquema de Aprovechamiento de Residuos de Construcción y Demolición en el Distrito de Cali</t>
  </si>
  <si>
    <t>Beneficiarios del programa de agua potable mínimo vital en comunidades seleccionadas.</t>
  </si>
  <si>
    <t>Beneficiarios del programa Fondo de Solidaridad y Redistribución de Ingreso</t>
  </si>
  <si>
    <t>Alumbrado público modernizado y eficiente</t>
  </si>
  <si>
    <t>Sistema de telegestión para alumbrado públlico implementado</t>
  </si>
  <si>
    <t>Luminarias instaladas LED en  fuentes, monumentos y bienes de interés cultural con sistemas de iluminación ornamental conservadas</t>
  </si>
  <si>
    <t xml:space="preserve">Espectáculos visuales y luminosos anuales de alumbrado navideño implementados </t>
  </si>
  <si>
    <t xml:space="preserve">Sistemas de agua potable y/o saneamiento básico en áreas rurales gestionados </t>
  </si>
  <si>
    <t xml:space="preserve">Aumento en el aprovechamiento de residuos sólidos orgánicos mediante tecnologias de compostaje.
</t>
  </si>
  <si>
    <t xml:space="preserve">Seguimiento a la implementación de los Sistemas de Gestión Integral de Residuos Sólidos - SGIRS </t>
  </si>
  <si>
    <t xml:space="preserve">Implementación de Rutas selectivas de residuos inorgánicos en el marco del fortalecimiento a las organizaciones de recicladores de oficio - ORO.
</t>
  </si>
  <si>
    <t>Gestión para la Infraestructura integral de los residuos sólidos en el distrito realizada</t>
  </si>
  <si>
    <t>Mantenimiento y adecuación del Centro de Bienestar Animal realizado</t>
  </si>
  <si>
    <t>Denuncias atentidas por presunto maltrato animal</t>
  </si>
  <si>
    <t>Hogar de Paso de Fauna Silvestre en operación</t>
  </si>
  <si>
    <t>Acciones para la prevención y mitigación del maltrato animal en el distrito de Santiago de Cali realizadas</t>
  </si>
  <si>
    <t>Atención veterinaria de animales domésticos realizada</t>
  </si>
  <si>
    <t>Animales domésticos adoptados</t>
  </si>
  <si>
    <t xml:space="preserve">Estrategias de innovación institucional para la diversificación del portafolio de servicios implementadas </t>
  </si>
  <si>
    <t>Flota pública del SITM vinculada</t>
  </si>
  <si>
    <t>Tecnología de recaudo del SITM modernizada</t>
  </si>
  <si>
    <t>Modelo de transporte 4 etapas actualizado</t>
  </si>
  <si>
    <t>Terminales y Estaciones del SITM-MIO Operando</t>
  </si>
  <si>
    <t>Corredores del SITM-MIO intervenidos</t>
  </si>
  <si>
    <t>Terminales y estaciones del SITM-MIO mantenidas</t>
  </si>
  <si>
    <t>Sistemas de monitoreo de seguridad en flota del SITM implementado</t>
  </si>
  <si>
    <t>Estudios y diseños elaborados para la planeación de los servicios de acueducto y alcantarillado</t>
  </si>
  <si>
    <t>Componentes de las plantas de tratamiento de aguas residuales ampliados u optimizados</t>
  </si>
  <si>
    <t xml:space="preserve">Redes de acueducto optimizadas </t>
  </si>
  <si>
    <t xml:space="preserve">Redes de alcantarillado optimizadas </t>
  </si>
  <si>
    <t>Componentes del sistema de saneamiento y drenaje pluvial optimizado</t>
  </si>
  <si>
    <t>Estaciones de recarga para vehiculos eléctricos instaladas</t>
  </si>
  <si>
    <t>Clientes con acceso a internet en fibra óptica en Santiago de Cali</t>
  </si>
  <si>
    <t>Capacidad instalada de generación de energia electrica a partir de Fuentes NO Convencionales de Energia Renovable -FNCER</t>
  </si>
  <si>
    <t>Componentes del sistema de potabilización optimizados para asegurar el suministro de agua potable</t>
  </si>
  <si>
    <t>Kilómetros de fibra óptica instalada en el Distrito de Santiago de Cali</t>
  </si>
  <si>
    <t>A diciembre de 2027, se han adecuado o rehabilitado 2 parques y zonas verdes para la conservación ambiental de la comuna</t>
  </si>
  <si>
    <t>A diciembre de 2027, se han capacitado 150 personas en conociemiento ambiental en el marco de la Política Pública de Educacón Ambiental</t>
  </si>
  <si>
    <t>A diciembre de 2027, se han establecido 27 procesos de restauración en areas de ecosistema</t>
  </si>
  <si>
    <t>A diciembre de 2027, se han realizado 9 asistencias técnicas en la implementación de alternativas de aprovechamiento de residuos sólidos orgánicos en la comuna</t>
  </si>
  <si>
    <t>A diciembre de 2027, se han vinculado 3200 niñas, niños, adolescentes, jóvenes, adultos y adultos mayores (incluidos con discapacidad) a actividades deportivas y aprovechamiento del tiempo libre.</t>
  </si>
  <si>
    <t>A diciembre de 2027, se ha realizado 1 intervenciones de adecuación o mantenimiento a escenarios deportivos y recreativos de la comuna  (previo concepto técnico)</t>
  </si>
  <si>
    <t>A diciembre de 2027, se han realizado 2 eventos deportivos y recreativos en la comuna 1</t>
  </si>
  <si>
    <t>A diciembre de 2027, se han fortalecido 300 personas del ecosistema empresarial</t>
  </si>
  <si>
    <t>A diciembre de 2027, se han formado 20 personas de la comuna 1 en competencias laborales para cierre de brechas</t>
  </si>
  <si>
    <t>A diciembre de 2027, se han apoyado 4, iniciativas de turismo de la comuna 1 para el desarrollo local</t>
  </si>
  <si>
    <t>A diciembre de 2027, se ha beneficiado con 4 dotaciones a las sedes educativas oficiales de la comuna 1</t>
  </si>
  <si>
    <t>A diciembre de 2027, se ha realizado 2 intervención de adecuación o mantenimiento, en sede educativa pública de la comuna 1 (previo concepto de viabilidad técnica)</t>
  </si>
  <si>
    <t>A diciembre de 2027, se ha dotado 1 espacio cultural de la comuna</t>
  </si>
  <si>
    <t>A diciembre de 2027, se han vinculado en procesos de educación informal al sector artístico y cultural a 900 personas de diferentes grupos poblacionales de la comuna</t>
  </si>
  <si>
    <t>A diciembre de 2027, se han realizado 6 eventos artisticos y culturales para promover la identidad y vocación cultural de la comuna</t>
  </si>
  <si>
    <t>A diciembre de 2027, se ha realizado 10 intervención de adecuación o mantenimiento, en sede educativa pública de la comuna (previo concepto de viabilidad técnica)</t>
  </si>
  <si>
    <t>A diciembre de 2027, se ha beneficiado a 5  sedes educativas oficiales con dotación</t>
  </si>
  <si>
    <t>A diciembre de 2027, se han capacitado 100 personas en conociemiento ambiental en el marco de la Política Pública de Educacón Ambiental</t>
  </si>
  <si>
    <t>A diciembre de 2027, se ha implementado 1 (una) Plataforma tecnológica de monitoreo ambiental y en operación.</t>
  </si>
  <si>
    <t>A diciembre de 2027, se han adecuado o rehabilitado 6 parques y zonas verdes para la conservación ambiental de la comuna.</t>
  </si>
  <si>
    <t>A diciembre de 2027, se han fortalecido 300 personas del ecosistema empresarial.</t>
  </si>
  <si>
    <t>A diciembre de 2027, se han formado 300 personas de la Comuna en competencias laborales para cierre de brechas.</t>
  </si>
  <si>
    <t>A diciembre de 2027, se han apoyado 4 iniciativas de turismo  de la comuna para el desarrollo local</t>
  </si>
  <si>
    <t>A diciembre de 2027, se han beneficiado 300 personas con discapacidad, sus familias y cuidadores con servicios de atención integral en la comuna</t>
  </si>
  <si>
    <t xml:space="preserve">A diciembre de 2027, se han beneficiado 300 personas mayores con servicios de atención integral en la comuna
</t>
  </si>
  <si>
    <t>A diciembre de 2027, se han atendido 60 personas en estrategias de prevención social de la violencia</t>
  </si>
  <si>
    <t>A diciembre de 2027, se ha realizado 6  intervenciones de adecuación o mantenimiento a escenarios deportivos y recreativos de la comuna (previo concepto técnico).</t>
  </si>
  <si>
    <t>A diciembre de 2027, se han vinculado 1500 Niñas, niños, adolescentes, jóvenes, adultos y adultos mayores (incluidos con discapacidad)  a actividades deportivas y aprovechamiento del tiempo libre.</t>
  </si>
  <si>
    <t>A diciembre de 2027 se han realizado 4 eventos deportivos y recreativos en la comuna.</t>
  </si>
  <si>
    <t>A diciembre de 2027, se han fortalecido 400 personas del ecosistema empresarial.</t>
  </si>
  <si>
    <t>A diciembre de 2027, se han formado 150 personas del corregimiento en competencias laborales para cierre de brechas.</t>
  </si>
  <si>
    <t>A diciembre de 2027, se han intervenido 4 sedes comunales de propiedad del Distrito.</t>
  </si>
  <si>
    <t>A diciembre de 2027, se han realizado 4 acciones pedagógicas, artísticas y culturales para el fortalecimiento de buenas prácticas de Cultura Ciudadana en la comuna</t>
  </si>
  <si>
    <t>A diciembre de 2027, se han vinculado 1890 Niñas, niños, adolescentes, jóvenes, adultos y adultos mayores (incluidos con discapacidad)  a actividades deportivas y aprovechamiento del tiempo libre.</t>
  </si>
  <si>
    <t xml:space="preserve">A diciembre de 2027 se han realizado 7 eventos deportivos y recreativos en la comuna </t>
  </si>
  <si>
    <t>A diciembre de 2027, se han vinculado en procesos de educación informal del sector artistico y cultural a 1442 personas de diferentes grupos poblacionales de la comuna</t>
  </si>
  <si>
    <t>A diciembre de 2027, se han realizado 7 eventos artísticos y culturales para promover la identidad y vocación cultural de la comuna</t>
  </si>
  <si>
    <t>A diciembre de 2027, se ha realizado 9 intervención de adecuación o mantenimiento  en sedes educativa pública de la comuna (previo concepto de viabilidad técnica)</t>
  </si>
  <si>
    <t>A diciembre de 2027, se han fortalecido 480 personas del ecosistema empresarial.</t>
  </si>
  <si>
    <t>A diciembre de 2027, se han formado 150 personas de la Comuna en competencias laborales para cierre de brechas.</t>
  </si>
  <si>
    <t>A diciembre de 2027, se han formado 100 personas de la Comuna en el uso y apropiación de tecnologías de la información y las comunicaciones (TIC)</t>
  </si>
  <si>
    <t>A diciembre de 2027, se ha realizado 3  intervenciones de adecuación o mantenimiento a escenarios deportivos y recreativos de la Comuna (previo concepto técnico).</t>
  </si>
  <si>
    <t>A diciembre de 2027, se han vinculado 1700 Niñas, niños, adolescentes, jóvenes, adultos y adultos mayores (incluidos con discapacidad) a actividades deportivas y aprovechamiento del tiempo libre.</t>
  </si>
  <si>
    <t>A diciembre de 2027 se han realizado 3 eventos deportivos y recreativos en la Comuna.</t>
  </si>
  <si>
    <t>A diciembre de 2027, se han vinculado en procesos de educación informal del sector artistico y cultural a 2258 personas de diferentes grupos poblacionales de la Comuna.</t>
  </si>
  <si>
    <t>A diciembre de 2027, se han beneficiado 236 personas con discapacidad, sus familias y cuidadores con servicios de atención integral en la Comuna</t>
  </si>
  <si>
    <t>A diciembre de 2027, se ha realizado 8 intervención de adecuación o mantenimiento , en sede educativa pública de la Comuna (previo concepto de viabilidad técnica)</t>
  </si>
  <si>
    <t xml:space="preserve">A diciembre de 2027, se ha beneficiado con 1 dotaciones a las sedes educativas oficiales de la Comuna </t>
  </si>
  <si>
    <t>A, diciembre de 2027, se han vinculado en procesos de educación informal del sector artístico y cultural a 890 personas de diferentes grupos poblacionales de la Comuna.</t>
  </si>
  <si>
    <t>A, diciembre de 2027, se han realizado 6 eventos artísticos y culturales para promover la identidad y vocación cultural de la comuna</t>
  </si>
  <si>
    <t>A,  diciembre de 2027, se han fortalecido 280 personas del ecosistema empresarial.</t>
  </si>
  <si>
    <t>A, diciembre de 2027, se han formado 90 personas de la comuna en competencias laborales para cierre de brechas.</t>
  </si>
  <si>
    <t>A, diciembre de 2027, se han vinculado 450 Niñas, niños, adolescentes, jóvenes, adultos y adultos mayores (incluidos con discapacidad)  a actividades deportivas y aprovechamiento del tiempo libre.</t>
  </si>
  <si>
    <t>A, diciembre de 2027, se ha realizado 11  intervenciones de adecuación o mantenimiento a escenarios deportivos y recreativos de la comuna (previo concepto técnico).</t>
  </si>
  <si>
    <t>A, diciembre de 2027 se han realizado 3  eventos deportivos y recreativos en la comuna .</t>
  </si>
  <si>
    <t>A diciembre de 2027, se han beneficiado con  dotación a 2  sedes educativas oficiales de la comuna</t>
  </si>
  <si>
    <t>A, diciembre de 2027, se ha realizado  intervención de adecuación o mantenimiento, a 2 sedes educativas pública de la comuna  (previo concepto de viabilidad técnica)</t>
  </si>
  <si>
    <t>A, diciembre de 2027, se han intervenido 6 sedes comunales de propiedad del Distrito.</t>
  </si>
  <si>
    <t>A, diciembre de 2027, se ha intervenido y dotado 1  vez el CALI de la comuna</t>
  </si>
  <si>
    <t>A, diciembre de 2027, se han implementado  2  estrategias para el fortalecimiento de las instancias de participación Ciudadana y comunitaria, en la comuna</t>
  </si>
  <si>
    <t>A diciembre de 2027, se ha realizado (5) intervención de adecuación o mantenimiento, en sede educativa pública del corregimiento (previo concepto de viabilidad técnica)</t>
  </si>
  <si>
    <t>A diciembre de 2027, se ha beneficiado con (4) dotaciones a las sedes educativas oficiales del corregimiento</t>
  </si>
  <si>
    <t>A diciembre de 2027, se han vinculado en procesos de educación informal del sector artístico y cultural a (1150) personas de diferentes grupos poblacionales del corregimiento.</t>
  </si>
  <si>
    <t>A diciembre de 2027, se han realizado (26) eventos artísticos y culturales para promover la identidad y vocación cultural del corregimiento</t>
  </si>
  <si>
    <t>A diciembre de 2027, se ha realizado (9) intervenciones de adecuación o mantenimiento a escenarios deportivos y recreativos de la comuna o del corregimiento (previo concepto técnico).</t>
  </si>
  <si>
    <t>A diciembre de 2027, se han vinculado 2.010 Niñas, niños, adolescentes, jóvenes, adultos y adultos mayores (incluidos con discapacidad) vinculados a actividades deportivas y aprovechamiento del tiempo libre.</t>
  </si>
  <si>
    <t>A diciembre de 2027 se han realizado (4 ) eventos deportivos y recreativos en la comuna o en el corregimiento.</t>
  </si>
  <si>
    <t>A diciembre de 2027, se han fortalecido (600) estrategias de gestión del riesgo en temas de salud mental en la población residente en el corregimiento</t>
  </si>
  <si>
    <t>A diciembre de 2027, se han capacitado (150) personas con estrategias de promoción para el cuidado de la salud y la vida en el corregimiento</t>
  </si>
  <si>
    <t>A diciembre de 2027, se han beneficiado (450) personas con discapacidad, sus familias y cuidadores con servicios de atención integral en la comuna</t>
  </si>
  <si>
    <t>A diciembre de 2027, se han beneficiado (450) personas mayores con servicios de atención integral en la comuna</t>
  </si>
  <si>
    <t>A diciembre de 2027, se han beneficiado (200) personas LGBTIQ+ con la atención integral en el marco del enfoque diferencial de diversidad sexual y de género, en la comuna.</t>
  </si>
  <si>
    <t>A diciembre de 2027, se han fortalecido (150) mujeres en procesos de participación política, social y el desarrollo de capacidades que faciliten su autonomía económica en la comuna</t>
  </si>
  <si>
    <t>A diciembre de 2027, se han asistido (200) Jóvenes, técnicamente en prácticas organizativas en el territorio.</t>
  </si>
  <si>
    <t>A diciembre de 2027, se han formado 120 personas de la comuna en el uso y apropiación de tecnologías de la información y las comunicaciones (TIC)</t>
  </si>
  <si>
    <t>A diciembre de 2027, se han vinculado 1.200 Niñas, niños, adolescentes, jóvenes, adultos y adultos mayores (incluidos con discapacidad)  a actividades deportivas y aprovechamiento del tiempo libre.</t>
  </si>
  <si>
    <t>A diciembre de 2027, se ha dotado 3 espacios culturales de la comuna</t>
  </si>
  <si>
    <t>A diciembre de 2027, se han vinculado en procesos de educación informal del sector artistico y cultural a 800 personas de diferentes grupos poblacionales de la comuna</t>
  </si>
  <si>
    <t>A diciembre de 2027, se ha beneficiado con 15 dotaciones a las sedes educativas oficiales de la comuna</t>
  </si>
  <si>
    <t>A diciembre de 2027, se han intervenido 2 km de vía de la Comuna</t>
  </si>
  <si>
    <t>A diciembre de 2027, se ha intervenido 1 puente peatonal con adecuación o mantenimiento de la comuna (previo concepto tecnico).</t>
  </si>
  <si>
    <t>A diciembre de 2027, se ha realizado 12  intervenciones de adecuación o mantenimiento a escenarios deportivos y recreativos de la comuna 8 (previo concepto técnico).</t>
  </si>
  <si>
    <t>A diciembre de 2027 se han realizado 3 eventos deportivos y recreativos en la comuna 8.</t>
  </si>
  <si>
    <t>A diciembre de 2027, se ha dotado 1 espacio cultural de la comuna 8</t>
  </si>
  <si>
    <t>A diciembre de 2027, se han vinculado en procesos de educación informal del sector artistico y cultural a 750 personas de diferentes grupos poblacionales de la comuna 8.</t>
  </si>
  <si>
    <t xml:space="preserve">A diciembre de 2027, se han realizado 15 eventos artísticos y culturales para promover la identidad y vocación cultural de la comuna 8. </t>
  </si>
  <si>
    <t>A diciembre de 2027, se han intervenido 1500 m2 de andenes de la comuna 8.</t>
  </si>
  <si>
    <t xml:space="preserve">A diciembre de 2027, se han intervenido 3.15 km de vía de la comuna 8. </t>
  </si>
  <si>
    <t>A diciembre de 2027, se han formado 100 personas de la comuna en el uso y apropiación de tecnologías de la información y las comunicaciones (TIC)</t>
  </si>
  <si>
    <t xml:space="preserve">A diciembre de 2027, se ha apoyado o creado 9 Iniciativas de promoción de la Cultura Ciudadana, la paz y la reconciliación en la comuna 8. </t>
  </si>
  <si>
    <t>A diciembre de 2027, se han realizado 12 acciones pedagógicas, artísticasy culturales para el fortalecimiento de buenas prácticas de Cultura Ciudadana en la comuna 8.</t>
  </si>
  <si>
    <t xml:space="preserve">A diciembre de 2027, participan 150 personas en procesos pedagógicos de derechos humanos, cultura ciudadana y construcción de paz en la comuna 8. </t>
  </si>
  <si>
    <t>A diciembre de 2027, se han intervenido 3 sedes comunales de propiedad del Distrito.</t>
  </si>
  <si>
    <t>A diciembre de 2027, se han fortalecido 1200 personas del ecosistema empresarial.</t>
  </si>
  <si>
    <t>A diciembre de 2027, se han formado 210 personas de la comuna en el uso y apropiación de tecnologías de la información y las comunicaciones (TIC)</t>
  </si>
  <si>
    <t>A diciembre de 2027, se han apoyado 3 iniciativas de turismo de la comuna para el desarrollo local</t>
  </si>
  <si>
    <t>A diciembre de 2027, se han formado 450 personas de la comuna en competencias laborales para cierre de brechas.</t>
  </si>
  <si>
    <t>A diciembre de 2027, se han asistido 300 Jóvenes, técnicamente en prácticas organizativas en el territorio.</t>
  </si>
  <si>
    <t xml:space="preserve">A diciembre de 2027, se han beneficiado 600 personas mayores con servicios de atención integral en la comuna
</t>
  </si>
  <si>
    <t>A diciembre de 2027, se han atendido 1050 personas en estrategias de prevención social de la violencia en la comuna.</t>
  </si>
  <si>
    <t>A diciembre de 2027, se han fortalecido 600 mujeres en procesos de participación politica, social  y el desarrollo de capacidades que faciliten su autonomía económica en la comuna</t>
  </si>
  <si>
    <t>A diciembre de 2027, se han fortalecido 6  estrategias de gestión del riesgo en temas de salud mental en la población residente en comuna.</t>
  </si>
  <si>
    <t>A diciembre de 2027, se han realizado 30 eventos artísticos y culturales para promover la identidad y vocación cultural de la Comuna.</t>
  </si>
  <si>
    <t>A diciembre de 2027, se han vinculado en procesos de educación informal del sector artistico y cultural a 1512 personas de diferentes grupos poblacionales de la Comuna.</t>
  </si>
  <si>
    <t>A diciembre de 2027, se ha beneficiado con  12 dotaciones a las sedes educativas oficiales de la Comuna</t>
  </si>
  <si>
    <t xml:space="preserve">A diciembre 31 del 2027 se cuenta con el diseño e implementación de  6 estrategias para promover la educación ambiental en el marco de la política pública de educación ambiental. </t>
  </si>
  <si>
    <t>A diciembre de 2027, se han adecuado o rehabilitado 16 parques y zonas verdes para la conservación ambiental de la comuna.</t>
  </si>
  <si>
    <t>A diciembre de 2027, se ha fortalecido 30 personas en la implementación de técnicas sostenibles para el aprovechamiento eficiente de los recursos naturales y materiales de la Comuna.</t>
  </si>
  <si>
    <t>A diciembre de 2027, se han adecuado o rehabilitado 2 parques y zonas verdes para la conservación ambiental de la comuna.</t>
  </si>
  <si>
    <t>A diciembre de 2027, se han fortalecido 510 personas del ecosistema empresarial.</t>
  </si>
  <si>
    <t>A diciembre de 2027, se han formado 300 personas del corregimiento en competencias laborales para cierre de brechas.</t>
  </si>
  <si>
    <t>A diciembre de 2027, se ha realizado 6 intervenciones de adecuación o mantenimiento a escenarios deportivos y recreativos de la comuna (previo concepto técnico).</t>
  </si>
  <si>
    <t>A diciembre de 2027, se han vinculado 1788 Niñas, niños, adolescentes, jóvenes, adultos y adultos mayores (incluidos con discapacidad) a actividades deportivas y aprovechamiento del tiempo libre.</t>
  </si>
  <si>
    <t>A diciembre de 2027, se ha dotado 1 espacio cultural de la Comuna</t>
  </si>
  <si>
    <t>A diciembre de 2027, se han vinculado en procesos de educación informal del sector artistico y cultural a 1200 personas de diferentes grupos poblacionales del corregimiento.</t>
  </si>
  <si>
    <t>A diciembre de 2027, se han realizado 3 eventos artísticos y culturales para promover la identidad y vocación cultural de la comuna.</t>
  </si>
  <si>
    <t>A diciembre de 2027, se han fortalecido 300 mujeres en procesos de participación politica, social  y el desarrollo de capacidades que faciliten su autonomía económica en la comuna</t>
  </si>
  <si>
    <t>A diciembre de 2027, se han realizado 66 eventos artísticos y culturales para promover la identidad y vocación cultural de la Comuna 11</t>
  </si>
  <si>
    <t>A diciembre de 2027, se han vinculado en procesos de educación informal del sector artístico y cultural a 600 personas de diferentes grupos poblacionales de la Comuna 11</t>
  </si>
  <si>
    <t>A diciembre de 2027, se ha realizado 1 mantenimiento o adecuación a la infraestructura cultural de la Comuna 11</t>
  </si>
  <si>
    <t>A diciembre de 2027, se ha realizado 18 intervenciones  de  adecuación o mantenimiento a escenarios deportivos y recreativos de la Comuna 11 (previo concepto técnico).</t>
  </si>
  <si>
    <t xml:space="preserve"> A diciembre de 2027, se han vinculados 900 Niñas, niños, adolescentes, jóvenes, adultos y adultos mayores (incluidos con discapacidad),a actividades deportivas y aprovechamiento del tiempo libre.</t>
  </si>
  <si>
    <t>A diciembre de 2027, se ha realizado 1 Evento deportivo, recreativo y académico en el sector deporte de la comuna 11</t>
  </si>
  <si>
    <t>A diciembre de 2027, se han fortalecido  400 Personas del ecosistema empresarial en la Comuna 11</t>
  </si>
  <si>
    <t>A diciembre de 2027,  se han fortalecido 37 personas en competencias laborales para el cierre de brechas laborales</t>
  </si>
  <si>
    <t xml:space="preserve"> A diciembre de 2027,  se han formado 26 personas en el uso y apropiación de tecnologías de la información y las comunicaciones (TIC)</t>
  </si>
  <si>
    <t xml:space="preserve">A diciembre de 2027, se ha apoyado o creado 3 Iniciativas de promoción de la Cultura Ciudadana, la paz y la reconciliación en la Comuna 11 </t>
  </si>
  <si>
    <t>A diciembre de 2027, se han intervenido 11 sedes comunales de propiedad del Distrito en la Comuna 11</t>
  </si>
  <si>
    <t>A diciembre de 2027, se  han realizado  4 Acciones pedagógicas, artísticas y culturales para el fortalecimiento de buenas prácticas de Cultura Ciudadana en la Comuna 11</t>
  </si>
  <si>
    <t>A diciembre de 2027, se han intervenido  2,34 km de vías, previo concepto de viabilidad técnica</t>
  </si>
  <si>
    <t xml:space="preserve">A diciembre de 2027, se han  intervenido 469,41m2 de Andenes en la Comuna11, con criterios de accesibilidad en espacio público </t>
  </si>
  <si>
    <t>A diciembre de 2027,  se ha intervenido 1 puente peatonal con adecuación o mantenimiento,  de la Comuna 11, previo concepto de viabilidad técnica</t>
  </si>
  <si>
    <t>A diciembre de 2027, se han vinculado 1570 Niñas, niños, adolescentes, jóvenes, adultos y adultos mayores (incluidos con discapacidad) a actividades deportivas y aprovechamiento del tiempo libre.</t>
  </si>
  <si>
    <t>A diciembre de 2027 se han realizado 4 eventos deportivos y recreativos para el adulto mayor y la población con dicapacidad en la comuna 12</t>
  </si>
  <si>
    <t>A diciembre de 2027, se han fortalecido 2 estrategias de gestión del riesgo en temas de salud mental en la población residente en la comuna</t>
  </si>
  <si>
    <t>A diciembre de 2027, se han capacitado 50 personas con estrategias de promoción para el cuidado de la salud y la vida en la comuna</t>
  </si>
  <si>
    <t>A diciembre de 2027, se ha realizado 3 intervención de adecuación o mantenimiento , en sede educativa pública de la comuna (previo concepto de viabilidad técnica)</t>
  </si>
  <si>
    <t>A diciembre de 2027, se ha beneficiado con 3 dotaciones a las sedes educativas oficiales de la comuna</t>
  </si>
  <si>
    <t>A diciembre de 2027, se han realizado 8 eventos artísticos y culturales para promover la identidad y vocación cultural de la comuna.</t>
  </si>
  <si>
    <t xml:space="preserve">A diciembre de 2027, se han beneficiado 100 personas mayores con servicios de atención integral en la comuna
</t>
  </si>
  <si>
    <t>A diciembre de 2027, se han beneficiado 230 personas LGBTIQ+  con la atención integral en el marco del enfoque diferencial de diversidad sexual y de género, en la comuna.</t>
  </si>
  <si>
    <t>A diciembre de 2027, se han atendido 150 personas en estrategias de prevención social de la violencia</t>
  </si>
  <si>
    <t>A diciembre de 2027, se han vinculado 870 Niñas, niños, adolescentes, jóvenes, adultos y adultos mayores (incluidos con discapacidad)  a actividades deportivas y aprovechamiento del tiempo libre.</t>
  </si>
  <si>
    <t>A diciembre de 2027, se ha realizado 5  intervenciones de adecuación o mantenimiento a escenarios deportivos y recreativos de la comuna (previo concepto técnico).</t>
  </si>
  <si>
    <t>A diciembre de 2027, se han recupera 160 ha de humedales en la comuna</t>
  </si>
  <si>
    <t>A diciembre de 2027, se han capacitado 93 personas en conociemiento ambiental en el marco de la Política Pública de Educacón Ambiental</t>
  </si>
  <si>
    <t>A diciembre de 2027, se ha fortalecido 225 personas en la implementación de técnicas sostenibles para el aprovechamiento eficiente de los recursos naturales y materiales del corregimiento</t>
  </si>
  <si>
    <t>A diciembre de 2027, se han fortalecido 310 personas del ecosistema empresarial.</t>
  </si>
  <si>
    <t>A diciembre de 2027, se han apoyado 8 iniciativas de turismo del corregimiento para el desarrollo local</t>
  </si>
  <si>
    <t>A diciembre de 2027, se han formado 254 personas del corregimiento en competencias laborales para cierre de brechas.</t>
  </si>
  <si>
    <t>A diciembre de 2027, se han realizado 30 eventos artísticos y culturales para promover la identidad y vocación cultural del corregimiento</t>
  </si>
  <si>
    <t>A diciembre de 2027, se han vinculado en procesos de educación informal del sector artistico y cultural a 1365 personas de diferentes grupos poblacionales del corregimiento.</t>
  </si>
  <si>
    <t>A diciembre de 2027, se han realizado se ha realizado 2 mantenimiento o adecuación a la infraestructura cultural del corregimiento, (previo concepto técnico).</t>
  </si>
  <si>
    <t>A diciembre de 2027, se ha beneficiado con 6 dotaciones a las sedes educativas oficiales del corregimiento</t>
  </si>
  <si>
    <t>A diciembre de 2027, se ha realizado 6 intervención de adecuación o mantenimiento , en sede educativa pública del corregimiento (previo concepto de viabilidad técnica)</t>
  </si>
  <si>
    <t>A diciembre de 2027 se han realizado 3 eventos deportivos y recreativos en la comuna</t>
  </si>
  <si>
    <t>A diciembre de 2027, se han vinculado 2280 Niñas, niños, adolescentes, jóvenes, adultos y adultos mayores (incluidos con discapacidad)  a actividades deportivas y aprovechamiento del tiempo libre.</t>
  </si>
  <si>
    <t>A diciembre de 2027, se ha realizado 15  intervenciones de adecuación o mantenimiento a escenarios deportivos y recreativos de la comuna (previo concepto técnico).</t>
  </si>
  <si>
    <t>A diciembre de 2027, se han fortalecido 330 personas del ecosistema empresarial.</t>
  </si>
  <si>
    <t>A diciembre de 2027, se han formado 60 personas del corregimiento en competencias laborales para cierre de brechas.</t>
  </si>
  <si>
    <t>A diciembre de 2027, se han apoyado 2 iniciativas de turismo en la comuna para el desarrollo local</t>
  </si>
  <si>
    <t>A diciembre de 2027, se han realizado 13 eventos artísticos y culturales para promover la identidad y vocación cultural de la comuna</t>
  </si>
  <si>
    <t>A diciembre de 2027, se han vinculado en procesos de educación informal del sector artistico y cultural a 500 personas de diferentes grupos poblacionales de la comuna.</t>
  </si>
  <si>
    <t xml:space="preserve">A diciembre de 2027, se ha dotado 1 espacio cultural de la comuna </t>
  </si>
  <si>
    <t>A diciembre de 2027, se han intervenido 6 sedes comunales de propiedad del Distrito.</t>
  </si>
  <si>
    <t>A diciembre de 2027, se han implementado  1  estrategia para el fortalecimiento de las instancias de participación Ciudadana y comunitaria, en la comuna</t>
  </si>
  <si>
    <t>A diciembre de 2027, se ha realizado fortalecimiento y capacitaciones a 24 Organismos de primer grado y segundo grado legalmente constituidos en la comuna</t>
  </si>
  <si>
    <t>A diciembre de 2027, se han realizado 2 asistencias técnicas en la implementación de alternativas de aprovechamiento de residuos sólidos orgánicos en la comuna</t>
  </si>
  <si>
    <t xml:space="preserve">A diciembre de 2027, se ha implementado 1 politica para provover la participación activa de la comuna en la generación y aplicación del conocimiento </t>
  </si>
  <si>
    <t>A diciembre de 2027, se ha fortalecido 120 personas en la implementación de técnicas sostenibles para el aprovechamiento eficiente de los recursos naturales y materiales de la comuna</t>
  </si>
  <si>
    <t>A diciembre de 2027, se han vinculado 4.500 Niñas, niños, adolescentes, jóvenes, adultos y adultos mayores (incluidos con discapacidad) vinculados a actividades deportivas y aprovechamiento del tiempo libre.</t>
  </si>
  <si>
    <t>A diciembre de 2027 se han realizado 3 eventos deportivos y recreativos en la comuna.</t>
  </si>
  <si>
    <t>A diciembre de 2027, se han fortalecido 413 personas del ecosistema empresarial.</t>
  </si>
  <si>
    <t>A diciembre de 2027, se han formado 210 personas del corregimiento en competencias laborales para cierre de brechas.</t>
  </si>
  <si>
    <t>A diciembre de 2027, se han apoyado 3 iniciativas de turismo del corregimiento para el desarrollo local</t>
  </si>
  <si>
    <t>A diciembre de 2027, se han beneficiado 340 personas con discapacidad, sus familias y cuidadores con servicios de atención integral en la comuna</t>
  </si>
  <si>
    <t>A diciembre de 2027, se han beneficiado 340 personas mayores con servicios de atención integral en la comuna</t>
  </si>
  <si>
    <t>A diciembre de 2027, se han fortalecido 342 mujeres en procesos de participación politica, social  y el desarrollo de capacidades que faciliten su autonomía económica en la comuna</t>
  </si>
  <si>
    <t>A diciembre de 2027, se han realizado 18 acciones pedagógicas, artísticasy culturales para el fortalecimiento de buenas prácticas de Cultura Ciudadana en la comuna</t>
  </si>
  <si>
    <t>A diciembre de 2027, se ha apoyado o creado 3 Iniciativas de promoción de la Cultura Ciudadana, la paz y la reconciliación en la comuna</t>
  </si>
  <si>
    <t>A diciembre de 2027, se han adecuado o rehabilitado 4 parques y zonas verdes para la conservación ambiental de la comuna.</t>
  </si>
  <si>
    <t>A diciembre de 2027, se han recupera 3 ha de humedales en la comuna</t>
  </si>
  <si>
    <t>A diciembre de 2027, se han realizado 3 asistencias técnicas en la implementación de alternativas de aprovechamiento de residuos sólidos orgánicos en la comuna</t>
  </si>
  <si>
    <t>A diciembre 31 del 2027 se cuenta con el diseño e implementación de  3 estrategias para promover la educación ambiental en el marco de la política pública de educación ambiental.</t>
  </si>
  <si>
    <t>A diciembre de 2027, se ha establecido 1 proceso de restauración en áreas de ecosistema</t>
  </si>
  <si>
    <t>A diciembre de 2027, se ha realizado 2  intervenciones de adecuación o mantenimiento a escenarios deportivos y recreativos de la comuna (previo concepto técnico).</t>
  </si>
  <si>
    <t>A diciembre de 2027, se ha beneficiado con 6 dotaciones a las sedes educativas oficiales de la comuna.</t>
  </si>
  <si>
    <t>A diciembre de 2027, se ha realizado 5 intervención de adecuación o mantenimiento , en sede educativa pública de la comuna (previo concepto de viabilidad técnica)</t>
  </si>
  <si>
    <t>A diciembre de 2027, se han fortalecido 3 estrategias de gestión del riesgo en temas de salud mental en la población residente en la cmuna</t>
  </si>
  <si>
    <t xml:space="preserve">A diciembre de 2027, se han capacitado 450 personas con estrategias de promoción para el cuidado de la salud y la vida en la comuna </t>
  </si>
  <si>
    <t>A diciembre de 2027, se ha realizado 1 campaña de aprovachamiento de los alimentos para gestuinar la mal nutrición en la comuna</t>
  </si>
  <si>
    <t>A diciembre de 2027, se han vinculado en procesos de educación informal del sector artistico y cultural a 2700 personas de diferentes grupos poblacionales de la comuna.</t>
  </si>
  <si>
    <t>A diciembre de 2027, se han realizado 2 eventos artísticos y culturales para promover la identidad y vocación cultural de la comuna.</t>
  </si>
  <si>
    <t>A diciembre de 2027, se han realizado se ha realizado 3 mantenimientos o adecuación a la infraestructura cultural de la comuna, (previo concepto técnico).</t>
  </si>
  <si>
    <t>A diciembre de 2027, se han intervenido 4,2 kms de vía de la comuna</t>
  </si>
  <si>
    <t>A diciembre de 2027, se han fortalecido 632 personas del ecosistema empresarial.</t>
  </si>
  <si>
    <t>A diciembre de 2027, se ha realizado 9  intervenciones de adecuación o mantenimiento a escenarios deportivos y recreativos de la comuna  (previo concepto técnico).</t>
  </si>
  <si>
    <t>A diciembre de 2027, se han vinculado 2450 Niñas, niños, adolescentes, jóvenes, adultos y adultos mayores (incluidos con discapacidad)  a actividades deportivas y aprovechamiento del tiempo libre.</t>
  </si>
  <si>
    <t>A diciembre de 2027 se han realizado 2 eventos deportivos y recreativos en la comuna 17</t>
  </si>
  <si>
    <t>A diciembre de 2027, se han vinculado en procesos de educación informal del sector artistico y cultural a 1300 personas de diferentes grupos poblacionales de la comuna</t>
  </si>
  <si>
    <t>A diciembre de 2027, se han realizado 3 eventos artísticos y culturales para promover la identidad y vocación cultural de la comuna</t>
  </si>
  <si>
    <t>A diciembre de 2027, se han establecido 90 procesos de restauración en áreas de ecosistema</t>
  </si>
  <si>
    <t>A diciembre de 2027, se han capacitado 210 personas en conociemiento ambiental en el marco de la Política Pública de Educacón Ambiental</t>
  </si>
  <si>
    <t>A diciembre de 2027, se han vinculado 4150 Niñas, niños, adolescentes, jóvenes, adultos y adultos mayores (incluidos con discapacidad)  a escuelas de formación y deportes urbanos.</t>
  </si>
  <si>
    <t>A diciembre de 2027, se ha realizado 10  intervenciones de adecuación o mantenimiento a escenarios deportivos y recreativos de la comuna (previo concepto técnico).</t>
  </si>
  <si>
    <t>A diciembre de 2027 se han realizado 4 eventos deportivos y recreativos en la Comuna 18.</t>
  </si>
  <si>
    <t>A diciembre de 2027, se han intervenido 9 km de vía de la Comuna 18 (previo concepto tecnico).</t>
  </si>
  <si>
    <t>A diciembre de 2027, se han intervenido 2000 m2 de andenes de la Comuna 18 (previo concepto tecnico).</t>
  </si>
  <si>
    <t>A diciembre de 2027, se han construido  3 km  de obras de infraestructura hidraulica de la comuna 18 (previo concepto tecnico).</t>
  </si>
  <si>
    <t>A diciembre de 2027, se ha intervenido 2 puente peatonal con adecuación o mantenimiento de la Comuna 18 (previo concepto tecnico).</t>
  </si>
  <si>
    <t>A diciembre de 2027, se ha realizado 7  intervención de adecuación o mantenimiento , en sede educativa pública de la Comuna 18 (previo concepto de viabilidad técnica)</t>
  </si>
  <si>
    <t>A diciembre de 2027, se ha beneficiado con 6  dotaciones a las sedes educativas oficiales de la Comuna 18</t>
  </si>
  <si>
    <t>A diciembre de 2027, se han realizado 6 asistencias técnicas en la implementación de alternativas de aprovechamiento de residuos sólidos orgánicos en la Comuna 18.</t>
  </si>
  <si>
    <t>A diciembre de 2027, se han adecuado o rehabilitado 2 parques y zonas verdes para la conservación ambiental de la Comuna 18.</t>
  </si>
  <si>
    <t>A diciembre de 2027, se han establecido 9  procesos de restauración en áreas de ecosistema</t>
  </si>
  <si>
    <t>A diciembre de 2027, se han fortalecido 3 estrategias de gestión del riesgo en temas de salud mental en la población residente en la Comuna 18</t>
  </si>
  <si>
    <t>A diciembre de 2027, se han capacitado 100 personas con estrategias de promoción para el cuidado de la salud y la vida en la Comuna 18.</t>
  </si>
  <si>
    <t>A diciembre de 2027, se ha realizado 3 campaña de aprovechamiento de los alimentos para gestionar la mal nutrición en la Comuna 18.</t>
  </si>
  <si>
    <t>A diciembre de 2027, se han beneficiado 3600 Niñas, niños, adolescentes, jóvenes, adultos y adultos mayores (incluidos con discapacidad) a actividades deportivas y aprovechamiento del tiempo libre.</t>
  </si>
  <si>
    <t>A diciembre de 2027, se han realizado 6 eventos deportivos, recreativos deporte realizados.</t>
  </si>
  <si>
    <t>A diciembre de 2027, se han fortalecido 375 personas del ecosistema empresarial.</t>
  </si>
  <si>
    <t>A diciembre de 2027, se han formado 174 personas de la comuna en competencias laborales para cierre de brechas.</t>
  </si>
  <si>
    <t>A diciembre de 2027, se han apoyado 6 iniciativas de turismo de la comuna para el desarrollo local</t>
  </si>
  <si>
    <t>A diciembre de 2027, se ha intervenido y dotado 3 veces el CALI de la comuna 19</t>
  </si>
  <si>
    <t>A diciembre de 2027, se han fortalecido 3 estrategias de gestión del riesgo en temas de salud mental en la población residente en la Comuna</t>
  </si>
  <si>
    <t>A diciembre de 2027, se han implementado 3 campañas de hábitos saludables en la comuna</t>
  </si>
  <si>
    <t>A diciembre de 2027, se han fortalecido 3 estrategias de gestión del riesgo en temas de salud mental en la población residente en la comuna 20</t>
  </si>
  <si>
    <t xml:space="preserve">A diciembre de 2027, se han capacitado 100 personas con estrategias de promoción para el cuidado de la salud y la vida en la comuna 20 </t>
  </si>
  <si>
    <t xml:space="preserve">A diciembre de 2027, se ha implementado 1 campaña de hábitos saludables en la comuna 20 </t>
  </si>
  <si>
    <t>A diciembre de 2027, se ha realizado 4 intervención de adecuación o mantenimiento , en sede educativa pública de la comuna 20 (previo concepto de viabilidad técnica)</t>
  </si>
  <si>
    <t>A diciembre de 2027, se ha beneficiado con 1 dotaciones a las sedes educativas oficiales de la comuna 20</t>
  </si>
  <si>
    <t>A diciembre de 2027, se ha realizado 6 intervenciones de adecuación o mantenimiento a escenarios deportivos y recreativos de la comuna 20 (previo concepto técnico).</t>
  </si>
  <si>
    <t>A diciembre de 2027 se han realizado 3 eventos deportivos y recreativos en la comuna o en el corregimiento.</t>
  </si>
  <si>
    <t>A diciembre de 2027, se han beneficiado 350 personas mayores con servicios de atención integral en la comuna</t>
  </si>
  <si>
    <t>A diciembre de 2027, se han beneficiado 335 personas con discapacidad, sus familias y cuidadores con servicios de atención integral en la comuna</t>
  </si>
  <si>
    <t>A diciembre de 2027, se han asistido 50 Jóvenes, técnicamente en prácticas organizativas en el territorio</t>
  </si>
  <si>
    <t>A diciembre de 2027, se han fortalecido 150 personas del ecosistema empresarial.</t>
  </si>
  <si>
    <t>A diciembre de 2027, se han formado 330  personas de la comuna en competencias laborales para cierre de brechas.</t>
  </si>
  <si>
    <t>A diciembre de 2027, se han apoyado 3 iniciativas de turismo de la comuna 20 para el desarrollo local</t>
  </si>
  <si>
    <t>A diciembre de 2027, se han fortalecido 4 estrategias de gestión del riesgo en temas de salud mental en la población residente la comuna</t>
  </si>
  <si>
    <t>A diciembre de 2027, se ha implementado 4 campaña de habitos saludables en la comuna</t>
  </si>
  <si>
    <t>A diciembre de 2027, se han vinculado en procesos de educación informal del sector artistico y cultural a 1058 personas de diferentes grupos poblacionales de la comuna</t>
  </si>
  <si>
    <t xml:space="preserve">A diciembre de 2027, se han realizado 10 eventos artísticos y culturales para promover la identidad y vocación cultural de la comuna </t>
  </si>
  <si>
    <t>A diciembre de 2027, se han beneficiado 240 personas con discapacidad, sus familias y cuidadores con servicios de atención integral en la comuna</t>
  </si>
  <si>
    <t>A diciembre de 2027, se han fortalecido 400 mujeres en procesos de participación politica, social  y el desarrollo de capacidades que faciliten su autonomía económica en la comuna</t>
  </si>
  <si>
    <t>A diciembre de 2027, se han asistido 320 Jóvenes, técnicamente en prácticas organizativas en el territorio.</t>
  </si>
  <si>
    <t>A diciembre de 2027, se ha realizado 12  intervenciones de adecuación o mantenimiento a escenarios deportivos y recreativos de la comuna  (previo concepto técnico).</t>
  </si>
  <si>
    <t>A diciembre de 2027, se han vinculado 2000 Niñas, niños, adolescentes, jóvenes, adultos y adultos mayores (incluidos con discapacidad)  a actividades deportivas y aprovechamiento del tiempo libre.</t>
  </si>
  <si>
    <t>A diciembre de 2027 se han realizado 4 eventos deportivos y recreativos en la comuna</t>
  </si>
  <si>
    <t>A diciembre de 2027, se han intervenido 2 sedes comunales de propiedad del Distrito.</t>
  </si>
  <si>
    <t>A diciembre de 2027, se ha intervenido y dotado 1 vez el CALI de la comuna</t>
  </si>
  <si>
    <t>A diciembre de 2027, participan 20 personas en procesos pedagógicos de derechos humanos, cultura ciudadana y construcción de paz</t>
  </si>
  <si>
    <t>A diciembre de 2027, se han realizado 4 acciones pedagógicas, artísticasy culturales para el fortalecimiento de buenas prácticas de Cultura Ciudadana en la comuna</t>
  </si>
  <si>
    <t>A diciembre de 2027, se ha intervenido y dotado 3 veces el CALI de la comuna</t>
  </si>
  <si>
    <t xml:space="preserve">A diciembre de 2027, se han beneficiado 120 personas mayores con servicios de atención integral en la comuna
</t>
  </si>
  <si>
    <t>A diciembre de 2027, se han realizado 4 intervenciones en equipamientos de infraestructura de seguridad y justicia en la comuna</t>
  </si>
  <si>
    <t>A diciembre de 2027, se ha realizado 3  intervenciones de adecuación o mantenimiento a escenarios deportivos y recreativos de la comuna (previo concepto técnico).</t>
  </si>
  <si>
    <t>A diciembre de 2027, se han vinculado 820 Niñas, niños, adolescentes, jóvenes, adultos y adultos mayores (incluidos con discapacidad) a actividades deportivas y aprovechamiento del tiempo libre.</t>
  </si>
  <si>
    <t>A diciembre de 2027, se han vinculado en procesos de educación informal del sector artistico y cultural a 410 personas de diferentes grupos poblacionales de la Comuna.</t>
  </si>
  <si>
    <t>A diciembre de 2027, se han realizado 3 eventos artísticos y culturales para promover la identidad y vocación cultural de la Comuna.</t>
  </si>
  <si>
    <t>A diciembre de 2027 se ha puesto en operación o actualizado 1 Plataforma tecnológica de monitoreo ambiental.</t>
  </si>
  <si>
    <t>A diciembre de 2027, se han establecido 3 procesos de restauración en áreas de ecosistema y recuperación de humedales y sus alrededores en la comuna</t>
  </si>
  <si>
    <t>A diciembre de 2027, se han vinculado 400 Niñas, niños, adolescentes, jóvenes, adultos y adultos mayores (incluidos con discapacidad)  a actividades deportivas y aprovechamiento del tiempo libre.</t>
  </si>
  <si>
    <t>A diciembre de 2027, se ha realizado 3 intervenciones de adecuación o mantenimiento a escenarios deportivos y recreativos del corregimiento (previo concepto técnico).</t>
  </si>
  <si>
    <t>A diciembre de 2027 se han realizado 3 eventos deportivos y recreativos en el corregimiento.</t>
  </si>
  <si>
    <t>A diciembre de 2027, se ha beneficiado con 3 dotaciones a las sedes educativas oficiales del corregimiento</t>
  </si>
  <si>
    <t>A diciembre de 2027, se han realizado 4 eventos artísticos y culturales para promover la identidad y vocación cultural del corregimiento</t>
  </si>
  <si>
    <t>A diciembre de 2027, se han vinculado en procesos de educación informal del sector artistico y cultural a 200 personas de diferentes grupos poblacionales del corregimiento.</t>
  </si>
  <si>
    <t>A diciembre de 2027, se han fortalecido 200 personas del ecosistema empresarial.</t>
  </si>
  <si>
    <t>A diciembre de 2027, se han recuperado 3 ha de humedales en el Corregimiento</t>
  </si>
  <si>
    <t>A diciembre de 2027, se han establecido 2 procesos de restauración en áreas de ecosistema</t>
  </si>
  <si>
    <t>A diciembre de 2027, se han vinculado 1000 Niñas, niños, adolescentes, jóvenes, adultos y adultos mayores (incluidos con discapacidad) a actividades deportivas y aprovechamiento del tiempo libre.</t>
  </si>
  <si>
    <t>A diciembre de 2027, se han vinculado en procesos de educación informal del sector artistico y cultural a 400  personas de diferentes grupos poblacionales del corregimiento.</t>
  </si>
  <si>
    <t>A diciembre de 2027, se han realizado 3 eventos artísticos y culturales para promover la identidad y vocación cultural del corregimiento</t>
  </si>
  <si>
    <t>A diciembre de 2027, se han formado 90 personas del corregimiento en competencias laborales para cierre de brechas.</t>
  </si>
  <si>
    <t>A diciembre de 2027, se ha fortalecido 60 personas en la implementación de técnicas sostenibles para el aprovechamiento eficiente de los recursos naturales y materiales del corregimiento</t>
  </si>
  <si>
    <t>A diciembre de 2027. se ha brindado asistencia técnica a 75 pequeños y medianos productores rurales en producción agroecologica sostenible, con enfoque diferencial y de género en el corregimiento.</t>
  </si>
  <si>
    <t>A diciembre de 2027, se han realizado 2 asistencias técnicas en la implementación de alternativas de aprovechamiento de residuos sólidos orgánicos en el corregimiento</t>
  </si>
  <si>
    <t>A diciembre de 2027, se han construido  3.4 km  de obras de infraestructura hidraulica del corregimiento</t>
  </si>
  <si>
    <t>A diciembre de 2027, se han apoyado 2 iniciativas de turismo del corregimiento para el desarrollo local</t>
  </si>
  <si>
    <t>A diciembre de 2027, se ha realizado 2 intervención de adecuación o mantenimiento , en sede educativa pública del corregimiento (previo concepto de viabilidad técnica)</t>
  </si>
  <si>
    <t>A diciembre de 2027, se ha realizado 2  intervenciones de adecuación o mantenimiento a escenarios deportivos y recreativos del corregimiento (previo concepto técnico).</t>
  </si>
  <si>
    <t>A diciembre de 2027.se ha brindado asistencia técnica a 171 pequeños y medianos productores rurales en producción agroecologica sostenible, con enfoque diferencial y de género en el corregimiento.</t>
  </si>
  <si>
    <t>A diciembre de 2027, se han realizado 3 asistencias técnicas en la implementación de alternativas de aprovechamiento de residuos sólidos orgánicos en el corregimiento</t>
  </si>
  <si>
    <t>A diciembre de 2027, se han fortalecido 271 personas del ecosistema empresarial.</t>
  </si>
  <si>
    <t>A diciembre de 2027, se han apoyado 9 iniciativas de turismo del corregimiento para el desarrollo local</t>
  </si>
  <si>
    <t>A diciembre de 2027, se ha realizado 6  intervenciones de adecuación o mantenimiento a escenarios deportivos y recreativos del corregimiento (previo concepto técnico).</t>
  </si>
  <si>
    <t>A diciembre de 2027, se han intervenido 0.35 km de vía del corregimiento</t>
  </si>
  <si>
    <t>A diciembre de 2027, se ha intervenido 1 puente peatonal con adecuación o mantenimiento del corregimiento (previo concepto tecnico).</t>
  </si>
  <si>
    <t>A diciembre de 2027, se han construido 2,78  km  de obras de infraestructura hidraulica del corregimiento</t>
  </si>
  <si>
    <t>A diciembre de 2027, se han fortalecido 60 personas del ecosistema empresarial.</t>
  </si>
  <si>
    <t>A diciembre de 2027, se han apoyado 4 iniciativas de turismo del corregimiento para el desarrollo local</t>
  </si>
  <si>
    <t>A diciembre de 2027.se ha brindado asistencia técnica a 90 pequeños y medianos productores rurales en producción agroecologica sostenible, con enfoque diferencial y de género en el corregimiento.</t>
  </si>
  <si>
    <t>A diciembre de 2027, se han intervenido 0.99 km de vía del corregimiento</t>
  </si>
  <si>
    <t>A diciembre de 2027 se han realizado 3 eventos deportivos, recreativos y académicos en el sector deporte realizados en el corregimiento.</t>
  </si>
  <si>
    <t>A diciembre de 2027, se han intervenido 0.66 km de vía del corregimiento</t>
  </si>
  <si>
    <t>A diciembre de 2027, se han construido  0.68 km  de obras de infraestructura hidraulica del corregimiento</t>
  </si>
  <si>
    <t>A diciembre de 2027, se han fortalecido 135 personas del ecosistema empresarial.</t>
  </si>
  <si>
    <t>A diciembre de 2027, se ha dotado 1 espacio cultural del corregimiento</t>
  </si>
  <si>
    <t>A diciembre de 2027, se ha realizado 1 intervención de adecuación o mantenimiento , en sede educativa pública del corregimiento (previo concepto de viabilidad técnica)</t>
  </si>
  <si>
    <t>A diciembre de 2027, se han apoyado 1 iniciativas de turismo del corregimiento para el desarrollo local</t>
  </si>
  <si>
    <t>A diciembre de 2027, se han fortalecido 50 personas del ecosistema empresarial.</t>
  </si>
  <si>
    <t>A diciembre de 2027, se han intervenido 0.52 km de vía del corregimiento</t>
  </si>
  <si>
    <t>A diciembre de 2027, se han construido  1.38 km  de obras de infraestructura hidraulica del corregimiento</t>
  </si>
  <si>
    <t>A diciembre de 2027, se han vinculado 300 Niñas, niños, adolescentes, jóvenes, adultos y adultos mayores (incluidos con discapacidad) a actividades deportivas y aprovechamiento del tiempo libre.</t>
  </si>
  <si>
    <t>A diciembre de 2027, se ha dotado 3 espacio cultural del corregimiento</t>
  </si>
  <si>
    <t>A diciembre de 2027, se han vinculado en procesos de educación informal del sector artistico y cultural a 240 personas de diferentes grupos poblacionales del corregimiento.</t>
  </si>
  <si>
    <t>A diciembre de 2027, se han fortalecido 3 estrategias de gestión del riesgo en temas de salud mental en la población residente en el corregimiento</t>
  </si>
  <si>
    <t>A diciembre de 2027, se han intervenido 0.73  km de vía del corregimiento</t>
  </si>
  <si>
    <t>A diciembre de 2027, se han construido  0.76 km  de obras de infraestructura hidraulica del corregimiento</t>
  </si>
  <si>
    <t>A diciembre de 2027.se ha brindado asistencia técnica a 75 pequeños y medianos productores rurales en producción agroecologica sostenible, con enfoque diferencial y de género en el corregimiento.</t>
  </si>
  <si>
    <t>A diciembre de 2027, se han realizado 1 asistencias técnicas en la implementación de alternativas de aprovechamiento de residuos sólidos orgánicos en el corregimiento</t>
  </si>
  <si>
    <t>A diciembre de 2027, se ha realizado 2 intervenciones de adecuación o mantenimiento a escenarios deportivos y recreativos del corregimiento (previo concepto técnico).</t>
  </si>
  <si>
    <t>A diciembre de 2027 se han realizado 2 eventos deportivos y recreativos en el corregimiento.</t>
  </si>
  <si>
    <t>A diciembre de 2027, se han vinculado en procesos de educación informal del sector artistico y cultural a 750 personas de diferentes grupos poblacionales del corregimiento.</t>
  </si>
  <si>
    <t>A diciembre de 2027, se ha beneficiado con 2 dotaciones a las sedes educativas oficiales del corregimiento</t>
  </si>
  <si>
    <t>A diciembre de 2027, se han fortalecido 80 personas del ecosistema empresarial.</t>
  </si>
  <si>
    <t>A diciembre de 2027, se han intervenido 0,9 km de vía del corregimiento</t>
  </si>
  <si>
    <t>A diciembre de 2027, se han construido  2,07 Km  de obras de infraestructura hidraulica del corregimiento</t>
  </si>
  <si>
    <t>A diciembre de 2027, se han vinculado en procesos de educación informal del sector artistico y cultural a 220 personas de diferentes grupos poblacionales del corregimiento.</t>
  </si>
  <si>
    <t>A diciembre de 2027, se ha realizado 4 intervención de adecuación o mantenimiento , en sede educativa pública del corregimiento (previo concepto de viabilidad técnica)</t>
  </si>
  <si>
    <t>A diciembre de 2027, se han vinculado 300 Niñas, niños, adolescentes, jóvenes, adultos y adultos mayores (incluidos con discapacidad)  a actividades deportivas y aprovechamiento del tiempo libre.</t>
  </si>
  <si>
    <t>A diciembre de 2027, se han vinculado en procesos de educación informal del sector artistico y cultural a 80 personas de diferentes grupos poblacionales del corregimiento.</t>
  </si>
  <si>
    <t>A diciembre de 2027, se han intervenido 0.5 km de vía del corregimiento</t>
  </si>
  <si>
    <t>A diciembre de 2027, se han construido  0,71 km  de obras de infraestructura hidraulica del corregimiento</t>
  </si>
  <si>
    <t>A diciembre de 2027, se han intervenido 1,131 km de vía del corregimiento</t>
  </si>
  <si>
    <t>A diciembre de 2027, se han construido  1.99 km  de obras de infraestructura hidraulica del corregimiento</t>
  </si>
  <si>
    <t>A diciembre de 2027, se han fortalecido 90 personas del ecosistema empresarial.</t>
  </si>
  <si>
    <t>A diciembre de 2027, se han realizado se ha realizado 1 mantenimiento o adecuación a la infraestructura cultural del corregimiento, (previo concepto técnico).</t>
  </si>
  <si>
    <t>A diciembre de 2027, se ha realizado 3  intervenciones de adecuación o mantenimiento a escenarios deportivos y recreativos del corregimiento (previo concepto técnico).</t>
  </si>
  <si>
    <t>A diciembre de 2027, se han vinculado 1200 Niñas, niños, adolescentes, jóvenes, adultos y adultos mayores (incluidos con discapacidad)  a actividades deportivas y aprovechamiento del tiempo libre.</t>
  </si>
  <si>
    <t>A diciembre de 2027, se han vinculado en procesos de educación informal del sector artistico y cultural a 480 personas de diferentes grupos poblacionales del corregimiento.</t>
  </si>
  <si>
    <t>A diciembre de 2027, se ha realizado 3 adecuaciones o mantenimientos de espacios en las sedes educativas públicas del corregimiento (previo concepto de viabilidad técnica).</t>
  </si>
  <si>
    <t>A diciembre de 2027, se han fortalecido 75 personas del ecosistema empresarial.</t>
  </si>
  <si>
    <t>A diciembre de 2027, se ha realiado 1 dotación a el laboratorio de innovación digital del corregimiento</t>
  </si>
  <si>
    <t>A diciembre de 2027. se ha brindado asistencia técnica a 15 pequeños y medianos productores rurales en producción agroecologica sostenible, con enfoque diferencial y de género en el corregimiento.</t>
  </si>
  <si>
    <t>A diciembre de 2027, se han construido  4.8 Km de obras de infraestructura hidraulica del corregimiento</t>
  </si>
  <si>
    <t>A diciembre de 2027, se han fortalecido 260 personas del ecosistema empresarial.</t>
  </si>
  <si>
    <t>A diciembre de 2027 se han realizado 4 eventos deportivos, recreativos y académicos en el sector deporte realizados en el corregimiento.</t>
  </si>
  <si>
    <t>A diciembre de 2027, se han vinculado en procesos de educación informal del sector artistico y cultural a 400 personas de diferentes grupos poblacionales del corregimiento.</t>
  </si>
  <si>
    <t>62020010013-0101</t>
  </si>
  <si>
    <t>62010040006-0102</t>
  </si>
  <si>
    <t>62020010011-0103</t>
  </si>
  <si>
    <t>62020010021-0104</t>
  </si>
  <si>
    <t>61020030021-0105</t>
  </si>
  <si>
    <t>62010010014-0106</t>
  </si>
  <si>
    <t>61020030016-0107</t>
  </si>
  <si>
    <t>61020020017-0108</t>
  </si>
  <si>
    <t>61020020019-0109</t>
  </si>
  <si>
    <t>61020030031-0110</t>
  </si>
  <si>
    <t>61020010016-0111</t>
  </si>
  <si>
    <t>61020010018-0112</t>
  </si>
  <si>
    <t>62010010012-0113</t>
  </si>
  <si>
    <t>61020030011-0114</t>
  </si>
  <si>
    <t>61020030004-0115</t>
  </si>
  <si>
    <t>61020010018-0201</t>
  </si>
  <si>
    <t>61020010016-0202</t>
  </si>
  <si>
    <t>62010040006-0203</t>
  </si>
  <si>
    <t>63010020005-0204</t>
  </si>
  <si>
    <t>62020010013-0205</t>
  </si>
  <si>
    <t>61020020017-0206</t>
  </si>
  <si>
    <t>61020020019-0207</t>
  </si>
  <si>
    <t>61020030031-0208</t>
  </si>
  <si>
    <t>61020060010-0209</t>
  </si>
  <si>
    <t>61020060014-0210</t>
  </si>
  <si>
    <t>61010020008-0211</t>
  </si>
  <si>
    <t>62010010014-0212</t>
  </si>
  <si>
    <t>61020030021-0213</t>
  </si>
  <si>
    <t>61020030016-0214</t>
  </si>
  <si>
    <t>61020020017-0301</t>
  </si>
  <si>
    <t>61020020019-302</t>
  </si>
  <si>
    <t>63010010006-0303</t>
  </si>
  <si>
    <t>61010020012-0304</t>
  </si>
  <si>
    <t>61020030021-0306</t>
  </si>
  <si>
    <t>61020030016-0307</t>
  </si>
  <si>
    <t>61020030011-0309</t>
  </si>
  <si>
    <t>61020030004-0310</t>
  </si>
  <si>
    <t>61020010018-0312</t>
  </si>
  <si>
    <t>61020020017-0401</t>
  </si>
  <si>
    <t>61020020019-0402</t>
  </si>
  <si>
    <t>61020010001-0403</t>
  </si>
  <si>
    <t>62010010014-0404</t>
  </si>
  <si>
    <t>61020030021-0405</t>
  </si>
  <si>
    <t>61020030016-0406</t>
  </si>
  <si>
    <t>61020030011-0407</t>
  </si>
  <si>
    <t>61020060010-0408</t>
  </si>
  <si>
    <t>61020010018-0409</t>
  </si>
  <si>
    <t>61020010016-0410</t>
  </si>
  <si>
    <t>61020030011-0501</t>
  </si>
  <si>
    <t>61020030004-0502</t>
  </si>
  <si>
    <t>61020020017-0503</t>
  </si>
  <si>
    <t>61020020019-0504</t>
  </si>
  <si>
    <t>61020030021-0505</t>
  </si>
  <si>
    <t>62010010014-0506</t>
  </si>
  <si>
    <t>61020030016-0507</t>
  </si>
  <si>
    <t>61020010016-0508</t>
  </si>
  <si>
    <t>61020010018-0509</t>
  </si>
  <si>
    <t>63010010006-0510</t>
  </si>
  <si>
    <t>63010010002-0511</t>
  </si>
  <si>
    <t>63010010001-0512</t>
  </si>
  <si>
    <t>61020010018-0601</t>
  </si>
  <si>
    <t>61020010016-0602</t>
  </si>
  <si>
    <t>61020030011-0604</t>
  </si>
  <si>
    <t>61020030004-0605</t>
  </si>
  <si>
    <t>62010010014-0606</t>
  </si>
  <si>
    <t>61020030021-0607</t>
  </si>
  <si>
    <t>61020030016-0608</t>
  </si>
  <si>
    <t>61020040012-0609</t>
  </si>
  <si>
    <t>61020040001-0610</t>
  </si>
  <si>
    <t>61020060010-0611</t>
  </si>
  <si>
    <t>61020060014-0612</t>
  </si>
  <si>
    <t>61020060013-0613</t>
  </si>
  <si>
    <t>61020020003-0614</t>
  </si>
  <si>
    <t>61010020001-0615</t>
  </si>
  <si>
    <t>61020020017-0701</t>
  </si>
  <si>
    <t>61020010001-0702</t>
  </si>
  <si>
    <t>62010010014-0703</t>
  </si>
  <si>
    <t>61020030021-0704</t>
  </si>
  <si>
    <t>62010010012-0705</t>
  </si>
  <si>
    <t>61020030011-0706</t>
  </si>
  <si>
    <t>61020010016-0707</t>
  </si>
  <si>
    <t>62010030011-0708</t>
  </si>
  <si>
    <t>62010030008-0709</t>
  </si>
  <si>
    <t>62010010014-0801</t>
  </si>
  <si>
    <t>61020030021-0802</t>
  </si>
  <si>
    <t>61020030016-0803</t>
  </si>
  <si>
    <t>62010010012-0804</t>
  </si>
  <si>
    <t>61020030011-0805</t>
  </si>
  <si>
    <t>61020030004-0806</t>
  </si>
  <si>
    <t>62010030001-0807</t>
  </si>
  <si>
    <t>62010030011-0808</t>
  </si>
  <si>
    <t>61020020017-0809</t>
  </si>
  <si>
    <t>61020020019-0810</t>
  </si>
  <si>
    <t>61020010001-0811</t>
  </si>
  <si>
    <t>61010020014-0812</t>
  </si>
  <si>
    <t>61010020012-0813</t>
  </si>
  <si>
    <t>61010020016-0814</t>
  </si>
  <si>
    <t>63010010006-0815</t>
  </si>
  <si>
    <t>61020020017-0901</t>
  </si>
  <si>
    <t>61020010001-0902</t>
  </si>
  <si>
    <t>61020030031-0903</t>
  </si>
  <si>
    <t>61020020019-0904</t>
  </si>
  <si>
    <t>61010020001-0905</t>
  </si>
  <si>
    <t>61020060014-0906</t>
  </si>
  <si>
    <t>61010020008-0907</t>
  </si>
  <si>
    <t>61020020003-0908</t>
  </si>
  <si>
    <t>61020040012-0909</t>
  </si>
  <si>
    <t>61020030004-0910</t>
  </si>
  <si>
    <t>61020030011-0911</t>
  </si>
  <si>
    <t>61020010016-0912</t>
  </si>
  <si>
    <t>62010040006-0913</t>
  </si>
  <si>
    <t>62020010013-0914</t>
  </si>
  <si>
    <t>62020010003-0915</t>
  </si>
  <si>
    <t>62020010013-1001</t>
  </si>
  <si>
    <t>61020020017-1002</t>
  </si>
  <si>
    <t>61020020019-1003</t>
  </si>
  <si>
    <t>62010010014-1004</t>
  </si>
  <si>
    <t>61020030021-1005</t>
  </si>
  <si>
    <t>61020030016-1006</t>
  </si>
  <si>
    <t>62010010012-1007</t>
  </si>
  <si>
    <t>61020030011-1008</t>
  </si>
  <si>
    <t>61020030004-1009</t>
  </si>
  <si>
    <t>61020020003-1010</t>
  </si>
  <si>
    <t>61020030004-1101</t>
  </si>
  <si>
    <t>61020030011-1102</t>
  </si>
  <si>
    <t>62010010011-1103</t>
  </si>
  <si>
    <t>62010010014-1104</t>
  </si>
  <si>
    <t>61020030021-1105</t>
  </si>
  <si>
    <t>61020030016-1106</t>
  </si>
  <si>
    <t>61020020017-1107</t>
  </si>
  <si>
    <t>61020020019-1108</t>
  </si>
  <si>
    <t>61020010001-1109</t>
  </si>
  <si>
    <t>61010020014-1110</t>
  </si>
  <si>
    <t>63010010006-1111</t>
  </si>
  <si>
    <t>61010020012-1112</t>
  </si>
  <si>
    <t>62010030011-1113</t>
  </si>
  <si>
    <t>62010030001-1114</t>
  </si>
  <si>
    <t>62010030008-1115</t>
  </si>
  <si>
    <t>61020030021-1201</t>
  </si>
  <si>
    <t>61020030016-1202</t>
  </si>
  <si>
    <t>61020040012-1203</t>
  </si>
  <si>
    <t>61020040001-1204</t>
  </si>
  <si>
    <t>61020010018-1205</t>
  </si>
  <si>
    <t>61020010016-1206</t>
  </si>
  <si>
    <t>62010010012-1207</t>
  </si>
  <si>
    <t>61020030004-1208</t>
  </si>
  <si>
    <t>61020060010-1209</t>
  </si>
  <si>
    <t>61020060014-1210</t>
  </si>
  <si>
    <t>61020060013-1211</t>
  </si>
  <si>
    <t>61010020001-1212</t>
  </si>
  <si>
    <t>61010020008-1213</t>
  </si>
  <si>
    <t>61020030021-1301</t>
  </si>
  <si>
    <t>62010010014-1302</t>
  </si>
  <si>
    <t>61020030016-1303</t>
  </si>
  <si>
    <t>62020010013-1304</t>
  </si>
  <si>
    <t>62020010011-1305</t>
  </si>
  <si>
    <t>62010040006-1306</t>
  </si>
  <si>
    <t>62020010003-1307</t>
  </si>
  <si>
    <t>61020020017-1308</t>
  </si>
  <si>
    <t>61020030031-1309</t>
  </si>
  <si>
    <t>61020020019-1310</t>
  </si>
  <si>
    <t>61020030004-1311</t>
  </si>
  <si>
    <t>61020030011-1312</t>
  </si>
  <si>
    <t>62010010011-1313</t>
  </si>
  <si>
    <t>61020010016-1314</t>
  </si>
  <si>
    <t>61020010018-1315</t>
  </si>
  <si>
    <t>61020030016-1401</t>
  </si>
  <si>
    <t>61020030021-1402</t>
  </si>
  <si>
    <t>62010010014-1403</t>
  </si>
  <si>
    <t>61020020017-1404</t>
  </si>
  <si>
    <t>61020020019-1405</t>
  </si>
  <si>
    <t>61020030031-1406</t>
  </si>
  <si>
    <t>61020030004-1407</t>
  </si>
  <si>
    <t>61020030011-1408</t>
  </si>
  <si>
    <t>62010010012-1409</t>
  </si>
  <si>
    <t>63010010006-1410</t>
  </si>
  <si>
    <t>63010010001-1411</t>
  </si>
  <si>
    <t>63010010011-1412</t>
  </si>
  <si>
    <t>62020010021-1413</t>
  </si>
  <si>
    <t>62010040006-1414</t>
  </si>
  <si>
    <t>62020010003-1415</t>
  </si>
  <si>
    <t>61020030021-1501</t>
  </si>
  <si>
    <t>62010010014-1502</t>
  </si>
  <si>
    <t>61020030016-1503</t>
  </si>
  <si>
    <t>61020020017-1504</t>
  </si>
  <si>
    <t>61020020019-1505</t>
  </si>
  <si>
    <t>61020030031-1506</t>
  </si>
  <si>
    <t>61020060010-1507</t>
  </si>
  <si>
    <t>61020060014-1508</t>
  </si>
  <si>
    <t>61020020003-1509</t>
  </si>
  <si>
    <t>61010020012-1510</t>
  </si>
  <si>
    <t>63010010006-1511</t>
  </si>
  <si>
    <t>61010020014-1512</t>
  </si>
  <si>
    <t>62020010013-1513</t>
  </si>
  <si>
    <t>62020010011-1514</t>
  </si>
  <si>
    <t>62020010021-1515</t>
  </si>
  <si>
    <t>62020010013-1601</t>
  </si>
  <si>
    <t>62010040006-1602</t>
  </si>
  <si>
    <t>62020010011-1603</t>
  </si>
  <si>
    <t>61020030021-1604</t>
  </si>
  <si>
    <t>62010010014-1605</t>
  </si>
  <si>
    <t>61020030016-1606</t>
  </si>
  <si>
    <t>61020010016-1607</t>
  </si>
  <si>
    <t>61020010018-1608</t>
  </si>
  <si>
    <t>61020040012-1609</t>
  </si>
  <si>
    <t>61020040001-1610</t>
  </si>
  <si>
    <t>61020050003-1611</t>
  </si>
  <si>
    <t>61020030011-1612</t>
  </si>
  <si>
    <t>61020030004-1613</t>
  </si>
  <si>
    <t>62010010011-1614</t>
  </si>
  <si>
    <t>62010030011-1701</t>
  </si>
  <si>
    <t>61020020017-1702</t>
  </si>
  <si>
    <t>61020020019-1703</t>
  </si>
  <si>
    <t>61020030031-1704</t>
  </si>
  <si>
    <t>62010010014-1705</t>
  </si>
  <si>
    <t>61020030021-1706</t>
  </si>
  <si>
    <t>61020030016-1707</t>
  </si>
  <si>
    <t>61020030011-1708</t>
  </si>
  <si>
    <t>61020030004-1709</t>
  </si>
  <si>
    <t>62020010013-1710</t>
  </si>
  <si>
    <t>62020010011-1711</t>
  </si>
  <si>
    <t>62010040006-1712</t>
  </si>
  <si>
    <t>61020030021-1801</t>
  </si>
  <si>
    <t>62010010014-1802</t>
  </si>
  <si>
    <t>61020030016-1803</t>
  </si>
  <si>
    <t>62010030011-1804</t>
  </si>
  <si>
    <t>62010030001-1805</t>
  </si>
  <si>
    <t>62010030012-1806</t>
  </si>
  <si>
    <t>62010030008-1807</t>
  </si>
  <si>
    <t>61020010018-1808</t>
  </si>
  <si>
    <t>61020010016-1809</t>
  </si>
  <si>
    <t>62020010021-1810</t>
  </si>
  <si>
    <t>62020010013-1811</t>
  </si>
  <si>
    <t>62020010011-1812</t>
  </si>
  <si>
    <t>61020040012-1813</t>
  </si>
  <si>
    <t>61020040001-1814</t>
  </si>
  <si>
    <t>61020050003-1815</t>
  </si>
  <si>
    <t>61020030021-1901</t>
  </si>
  <si>
    <t>61020030016-1902</t>
  </si>
  <si>
    <t>61020020017-1903</t>
  </si>
  <si>
    <t>61020010001-1904</t>
  </si>
  <si>
    <t>61020030031-1905</t>
  </si>
  <si>
    <t>62020010013-1906</t>
  </si>
  <si>
    <t>63010010006-1907</t>
  </si>
  <si>
    <t>63010010002-1908</t>
  </si>
  <si>
    <t>61020040012-1909</t>
  </si>
  <si>
    <t>61020040001-1910</t>
  </si>
  <si>
    <t>61020040012-2001</t>
  </si>
  <si>
    <t>61020040001-2002</t>
  </si>
  <si>
    <t>61020040001-2003</t>
  </si>
  <si>
    <t>61020010018-2004</t>
  </si>
  <si>
    <t>61020010016-2005</t>
  </si>
  <si>
    <t>61020030021-2006</t>
  </si>
  <si>
    <t>62010010014-2007</t>
  </si>
  <si>
    <t>61020030016-2008</t>
  </si>
  <si>
    <t>61020060014-2009</t>
  </si>
  <si>
    <t>61020060010-2010</t>
  </si>
  <si>
    <t>61010020001-2011</t>
  </si>
  <si>
    <t>61020020017-2012</t>
  </si>
  <si>
    <t>61020020019-2013</t>
  </si>
  <si>
    <t>61020030031-2014</t>
  </si>
  <si>
    <t>61020040012-2101</t>
  </si>
  <si>
    <t>61020040001-2102</t>
  </si>
  <si>
    <t>61020030011-2103</t>
  </si>
  <si>
    <t>61020030004-2104</t>
  </si>
  <si>
    <t>61020060010-2105</t>
  </si>
  <si>
    <t>61020060014-2106</t>
  </si>
  <si>
    <t>61020020003-2107</t>
  </si>
  <si>
    <t>61010020001-2108</t>
  </si>
  <si>
    <t>62010010014-2109</t>
  </si>
  <si>
    <t>61020030021-2110</t>
  </si>
  <si>
    <t>61020030016-2111</t>
  </si>
  <si>
    <t>63010010006-2112</t>
  </si>
  <si>
    <t>63010010002-2113</t>
  </si>
  <si>
    <t>61010020016-2201</t>
  </si>
  <si>
    <t>61010020012-2202</t>
  </si>
  <si>
    <t>63010010002-2203</t>
  </si>
  <si>
    <t>61020060014-2204</t>
  </si>
  <si>
    <t>61010040005-2205</t>
  </si>
  <si>
    <t>62010010014-2206</t>
  </si>
  <si>
    <t>61020030021-2207</t>
  </si>
  <si>
    <t>61020030016-2208</t>
  </si>
  <si>
    <t>61020030011-2209</t>
  </si>
  <si>
    <t>61020030004-2210</t>
  </si>
  <si>
    <t>63010020005-2211</t>
  </si>
  <si>
    <t>62020010011-2212</t>
  </si>
  <si>
    <t>62020010013-2213</t>
  </si>
  <si>
    <t>61020030021-5101</t>
  </si>
  <si>
    <t>62010010014-5102</t>
  </si>
  <si>
    <t>61020030016-5103</t>
  </si>
  <si>
    <t>61020010016-5104</t>
  </si>
  <si>
    <t>61020030004-5105</t>
  </si>
  <si>
    <t>61020030011-5106</t>
  </si>
  <si>
    <t>61020020017-5107</t>
  </si>
  <si>
    <t>62020010011-5108</t>
  </si>
  <si>
    <t>62020010011-5109</t>
  </si>
  <si>
    <t>61020030021-5201</t>
  </si>
  <si>
    <t>61020030016-5202</t>
  </si>
  <si>
    <t>61020030011-5203</t>
  </si>
  <si>
    <t>61020030004-5204</t>
  </si>
  <si>
    <t>61020020017-5205</t>
  </si>
  <si>
    <t>61020020019-5206</t>
  </si>
  <si>
    <t>61020030031-5207</t>
  </si>
  <si>
    <t>62020010003-5208</t>
  </si>
  <si>
    <t>61020050001-5209</t>
  </si>
  <si>
    <t>62020010021-5210</t>
  </si>
  <si>
    <t>62010030012-5301</t>
  </si>
  <si>
    <t>61020030031-5302</t>
  </si>
  <si>
    <t>61020010018-5303</t>
  </si>
  <si>
    <t>62010010014-5304</t>
  </si>
  <si>
    <t>63010020005-5401</t>
  </si>
  <si>
    <t>61020050001-5402</t>
  </si>
  <si>
    <t>62020010021-5403</t>
  </si>
  <si>
    <t>61020020017-5404</t>
  </si>
  <si>
    <t>61020030031-5405</t>
  </si>
  <si>
    <t>62010010014-5406</t>
  </si>
  <si>
    <t>61020030004-5407</t>
  </si>
  <si>
    <t>62010030011-5501</t>
  </si>
  <si>
    <t>62010030008-5502</t>
  </si>
  <si>
    <t>62010030012-5503</t>
  </si>
  <si>
    <t>61020020017-5504</t>
  </si>
  <si>
    <t>61020030031-5505</t>
  </si>
  <si>
    <t>62020010021-5506</t>
  </si>
  <si>
    <t>61020050001-5507</t>
  </si>
  <si>
    <t>62010030011-5601</t>
  </si>
  <si>
    <t>61020030031-5602</t>
  </si>
  <si>
    <t>61020030016-5603</t>
  </si>
  <si>
    <t>61020030004-5604</t>
  </si>
  <si>
    <t>61020010016-5605</t>
  </si>
  <si>
    <t>62010030011-5701</t>
  </si>
  <si>
    <t>62010030012-5702</t>
  </si>
  <si>
    <t>61020020017-5703</t>
  </si>
  <si>
    <t>61020030031-5704</t>
  </si>
  <si>
    <t>62010010014-5705</t>
  </si>
  <si>
    <t>62010010012-5706</t>
  </si>
  <si>
    <t>61020010018-5707</t>
  </si>
  <si>
    <t>61020030004-5708</t>
  </si>
  <si>
    <t>62010010014-5801</t>
  </si>
  <si>
    <t>61020010018-5802</t>
  </si>
  <si>
    <t>61020030031-5803</t>
  </si>
  <si>
    <t>61020020017-5804</t>
  </si>
  <si>
    <t>62010030011-5805</t>
  </si>
  <si>
    <t>62010030012-5806</t>
  </si>
  <si>
    <t>61020030021-5901</t>
  </si>
  <si>
    <t>62010010012-5902</t>
  </si>
  <si>
    <t>61020030011-5903</t>
  </si>
  <si>
    <t>61020030004-5904</t>
  </si>
  <si>
    <t>61020010016-5905</t>
  </si>
  <si>
    <t>61020040012-5906</t>
  </si>
  <si>
    <t>62010030011-5907</t>
  </si>
  <si>
    <t>62010030012-5908</t>
  </si>
  <si>
    <t>61020030031-6001</t>
  </si>
  <si>
    <t>61020050001-6002</t>
  </si>
  <si>
    <t>62020010021-6003</t>
  </si>
  <si>
    <t>62010010014-6004</t>
  </si>
  <si>
    <t>61020030016-6005</t>
  </si>
  <si>
    <t>61020030011-6008</t>
  </si>
  <si>
    <t>61020030004-6007</t>
  </si>
  <si>
    <t>61020010016-6006</t>
  </si>
  <si>
    <t>61020020017-6101</t>
  </si>
  <si>
    <t>62010030011-6102</t>
  </si>
  <si>
    <t>62010030012-6103</t>
  </si>
  <si>
    <t>61020030011-6104</t>
  </si>
  <si>
    <t>61020010018-6105</t>
  </si>
  <si>
    <t>61020010016-6106</t>
  </si>
  <si>
    <t>61020030021-6201</t>
  </si>
  <si>
    <t>61020030016-6202</t>
  </si>
  <si>
    <t>61020010018-6203</t>
  </si>
  <si>
    <t>61020010016-6204</t>
  </si>
  <si>
    <t>61020030011-6205</t>
  </si>
  <si>
    <t>61020030004-6206</t>
  </si>
  <si>
    <t>61020020017-6207</t>
  </si>
  <si>
    <t>61020030031-6208</t>
  </si>
  <si>
    <t>62010030011-6209</t>
  </si>
  <si>
    <t>62010030012-6210</t>
  </si>
  <si>
    <t>62010030011-6301</t>
  </si>
  <si>
    <t>62010030012-6302</t>
  </si>
  <si>
    <t>61020020017-6303</t>
  </si>
  <si>
    <t>61020030031-6304</t>
  </si>
  <si>
    <t>61020030016-6305</t>
  </si>
  <si>
    <t>62010010011-6306</t>
  </si>
  <si>
    <t>61020010016-6307</t>
  </si>
  <si>
    <t>62010010014-6401</t>
  </si>
  <si>
    <t>61020030021-6402</t>
  </si>
  <si>
    <t>61020030011-6403</t>
  </si>
  <si>
    <t>62010010011-6404</t>
  </si>
  <si>
    <t>61020010018-6405</t>
  </si>
  <si>
    <t>61020020017-6406</t>
  </si>
  <si>
    <t>61020030031-6407</t>
  </si>
  <si>
    <t>62010010009-6408</t>
  </si>
  <si>
    <t>61020050001-6409</t>
  </si>
  <si>
    <t>62020010021-6410</t>
  </si>
  <si>
    <t>62010030012-6501</t>
  </si>
  <si>
    <t>61020020017-6502</t>
  </si>
  <si>
    <t>61020030031-6503</t>
  </si>
  <si>
    <t>61020030016-6504</t>
  </si>
  <si>
    <t>61020030011-6505</t>
  </si>
  <si>
    <t>61020010018-6506</t>
  </si>
  <si>
    <t>Código Programa PDD</t>
  </si>
  <si>
    <t>Programa PDD</t>
  </si>
  <si>
    <t>Gobierno abierto</t>
  </si>
  <si>
    <t>Fortalecimiento institucional</t>
  </si>
  <si>
    <t>Planificación para el desarrollo</t>
  </si>
  <si>
    <t>Trámites rápidos y sin complicaciones</t>
  </si>
  <si>
    <t>Ordenamiento Territorial e Integración Regional</t>
  </si>
  <si>
    <t>Protección ambiental y mitigación del  cambio climático</t>
  </si>
  <si>
    <t>Protección animal</t>
  </si>
  <si>
    <t>Desarrollo productivo</t>
  </si>
  <si>
    <t xml:space="preserve">Gestión del Riesgo y Atención de Desastres </t>
  </si>
  <si>
    <t>Hambre Cero</t>
  </si>
  <si>
    <t>Espacios públicos seguros</t>
  </si>
  <si>
    <t>Cali Educada</t>
  </si>
  <si>
    <t>Salud Integral y de Calidad</t>
  </si>
  <si>
    <t>Atención integral a poblaciones</t>
  </si>
  <si>
    <t>Prevención y resolución de conflictos</t>
  </si>
  <si>
    <t>Vivienda sostenible, saneamiento básico y servicios públicos</t>
  </si>
  <si>
    <t>Cali Distrito Deportivo, Cultural y Turístico</t>
  </si>
  <si>
    <t>Movilidad segura y sostenible</t>
  </si>
  <si>
    <t>Vigilancia y Prevención del Delito</t>
  </si>
  <si>
    <t>Proyectos de vida para los jóvenes</t>
  </si>
  <si>
    <t>Ciudadanía activa</t>
  </si>
  <si>
    <t>Validador Programa PDD</t>
  </si>
  <si>
    <t>Denominación Meta PDD</t>
  </si>
  <si>
    <t>Denominación Meta PDD CC</t>
  </si>
  <si>
    <t>Meta PDD CC</t>
  </si>
  <si>
    <t>Código del Producto</t>
  </si>
  <si>
    <t>Producto</t>
  </si>
  <si>
    <t>0401001</t>
  </si>
  <si>
    <t>Bases de datos de la temática de Demografía y Población</t>
  </si>
  <si>
    <t>0401004</t>
  </si>
  <si>
    <t>Bases de Datos de la temática de Mercado Laboral</t>
  </si>
  <si>
    <t>0401005</t>
  </si>
  <si>
    <t>Bases de Datos de la temática de Pobreza y Condiciones de Vida</t>
  </si>
  <si>
    <t>0401006</t>
  </si>
  <si>
    <t>Bases de Datos de la temática de Salud</t>
  </si>
  <si>
    <t>0401007</t>
  </si>
  <si>
    <t>Boletines Técnicos de la Temática Agropecuaria</t>
  </si>
  <si>
    <t>0401008</t>
  </si>
  <si>
    <t>Boletines Técnicos de la Temática Ambiental</t>
  </si>
  <si>
    <t>0401010</t>
  </si>
  <si>
    <t>Boletines Técnicos Temática Construcción</t>
  </si>
  <si>
    <t>0401011</t>
  </si>
  <si>
    <t>Boletines Técnicos Temática Transporte</t>
  </si>
  <si>
    <t>0401014</t>
  </si>
  <si>
    <t>Boletines Técnicos de la Temática Cultura</t>
  </si>
  <si>
    <t>0401015</t>
  </si>
  <si>
    <t>Boletines Técnicos para la temática de servicios</t>
  </si>
  <si>
    <t>0401017</t>
  </si>
  <si>
    <t>Boletines Técnicos de la Temática Educación</t>
  </si>
  <si>
    <t>0401019</t>
  </si>
  <si>
    <t>Boletines Técnicos de la Temática Industria</t>
  </si>
  <si>
    <t>0401020</t>
  </si>
  <si>
    <t>Boletines Técnicos de la Temática Mercado Laboral</t>
  </si>
  <si>
    <t>0401021</t>
  </si>
  <si>
    <t>Boletines Técnicos de la Temática Pobreza y Condiciones de Vida</t>
  </si>
  <si>
    <t>0401022</t>
  </si>
  <si>
    <t>Boletines Técnicos de la Temática Precios y Costos</t>
  </si>
  <si>
    <t>0401023</t>
  </si>
  <si>
    <t>Boletines Técnicos Temática de la Seguridad y Defensa</t>
  </si>
  <si>
    <t>0401024</t>
  </si>
  <si>
    <t>Boletines Técnicos de la Temática Tecnología e Innovación</t>
  </si>
  <si>
    <t>0401026</t>
  </si>
  <si>
    <t>Cuadros de resultados para la temática agropecuaria</t>
  </si>
  <si>
    <t>0401029</t>
  </si>
  <si>
    <t>Cuadros de resultados para la temática de comercio interno</t>
  </si>
  <si>
    <t>0401031</t>
  </si>
  <si>
    <t>Cuadros de resultados para la temática de cultura</t>
  </si>
  <si>
    <t>0401032</t>
  </si>
  <si>
    <t>Cuadros de resultados para la temática de demografía y población</t>
  </si>
  <si>
    <t>0401033</t>
  </si>
  <si>
    <t>Cuadros de Resultados temática Educación</t>
  </si>
  <si>
    <t>0401035</t>
  </si>
  <si>
    <t>Cuadros de resultados para la temática de industria</t>
  </si>
  <si>
    <t>0401036</t>
  </si>
  <si>
    <t>Cuadros de resultados para la temática de mercado laboral</t>
  </si>
  <si>
    <t>0401037</t>
  </si>
  <si>
    <t>Cuadros de resultados para la temática de pobreza y condiciones de vida</t>
  </si>
  <si>
    <t>0401038</t>
  </si>
  <si>
    <t>Cuadros de resultados para la temática de precios y costos</t>
  </si>
  <si>
    <t>0401039</t>
  </si>
  <si>
    <t>Cuadros de resultados para la temática de salud</t>
  </si>
  <si>
    <t>0401040</t>
  </si>
  <si>
    <t>Cuadros de resultados para la temática de seguridad y defensa</t>
  </si>
  <si>
    <t>0401041</t>
  </si>
  <si>
    <t>Cuadros de resultados para la temática de servicios</t>
  </si>
  <si>
    <t>0401042</t>
  </si>
  <si>
    <t>Cuadros de resultados para la temática de tecnología e innovación</t>
  </si>
  <si>
    <t>0401043</t>
  </si>
  <si>
    <t>Cuadros de resultados para la temática de transporte</t>
  </si>
  <si>
    <t>0401060</t>
  </si>
  <si>
    <t>Cuadros de Resultados para la temática construcción</t>
  </si>
  <si>
    <t>0401061</t>
  </si>
  <si>
    <t>Bases de datos de la Temática Agropecuaria</t>
  </si>
  <si>
    <t>0401062</t>
  </si>
  <si>
    <t>Bases de datos de la Temática Ambiental</t>
  </si>
  <si>
    <t>0401064</t>
  </si>
  <si>
    <t>Bases de datos de la Temática de Comercio Interno</t>
  </si>
  <si>
    <t>0401065</t>
  </si>
  <si>
    <t>Bases de datos de la Temática de Construcción</t>
  </si>
  <si>
    <t>0401066</t>
  </si>
  <si>
    <t>Bases de datos de la Temática de Cultura</t>
  </si>
  <si>
    <t>0401068</t>
  </si>
  <si>
    <t>Bases de datos de la Temática de Educación</t>
  </si>
  <si>
    <t>0401069</t>
  </si>
  <si>
    <t>Bases de datos de la Temática de Gobierno</t>
  </si>
  <si>
    <t>0401070</t>
  </si>
  <si>
    <t>Bases de datos de la Temática de Industria</t>
  </si>
  <si>
    <t>0401071</t>
  </si>
  <si>
    <t>Bases de datos de la Temática de Precios y Costos</t>
  </si>
  <si>
    <t>0401072</t>
  </si>
  <si>
    <t>Bases de datos de la Temática de Servicios</t>
  </si>
  <si>
    <t>0401073</t>
  </si>
  <si>
    <t>Bases de datos de la Temática de Tecnología e Innovación</t>
  </si>
  <si>
    <t>0401074</t>
  </si>
  <si>
    <t>Bases de datos de la Temática de Transporte</t>
  </si>
  <si>
    <t>0401087</t>
  </si>
  <si>
    <t>Boletines Técnicos de la Cuenta Satélite de Cultura Bogotá</t>
  </si>
  <si>
    <t>0401094</t>
  </si>
  <si>
    <t>Servicio de asistencia técnica para el fortalecimiento de la capacidad estadística</t>
  </si>
  <si>
    <t>0401102</t>
  </si>
  <si>
    <t>Servicio de información implementado</t>
  </si>
  <si>
    <t>0401103</t>
  </si>
  <si>
    <t>Documentos metodológicos</t>
  </si>
  <si>
    <t>0401104</t>
  </si>
  <si>
    <t xml:space="preserve">Documentos de estudios técnicos </t>
  </si>
  <si>
    <t>0401105</t>
  </si>
  <si>
    <t>Servicio de estratificación socioeconómica</t>
  </si>
  <si>
    <t>0401106</t>
  </si>
  <si>
    <t xml:space="preserve">SERVICIO DE APOYO A LA GESTIÓN DE CONOCIMIENTO Y CONSOLIDACIÓN DE LA CULTURA ESTADÍSTICA </t>
  </si>
  <si>
    <t>0406001</t>
  </si>
  <si>
    <t>Servicio de información geográfica, geodésica y cartográfica actualizado</t>
  </si>
  <si>
    <t>0406002</t>
  </si>
  <si>
    <t>Servicio de avalúos</t>
  </si>
  <si>
    <t>0406003</t>
  </si>
  <si>
    <t>Servicio de conservación catastral</t>
  </si>
  <si>
    <t>0406004</t>
  </si>
  <si>
    <t>Servicio de información catastral actualizado</t>
  </si>
  <si>
    <t>0406005</t>
  </si>
  <si>
    <t>Servicios de asistencia técnica</t>
  </si>
  <si>
    <t>0406006</t>
  </si>
  <si>
    <t>Documentos normativos</t>
  </si>
  <si>
    <t>0406007</t>
  </si>
  <si>
    <t>0406008</t>
  </si>
  <si>
    <t>Documentos de Investigación</t>
  </si>
  <si>
    <t>0406009</t>
  </si>
  <si>
    <t>0406010</t>
  </si>
  <si>
    <t>Información cartográfica actualizada</t>
  </si>
  <si>
    <t>0406011</t>
  </si>
  <si>
    <t>Información geodésica actualizada</t>
  </si>
  <si>
    <t>0406012</t>
  </si>
  <si>
    <t>Información básica para suelos generada</t>
  </si>
  <si>
    <t>0406013</t>
  </si>
  <si>
    <t>Información agrológica de suelos levantada</t>
  </si>
  <si>
    <t>0406014</t>
  </si>
  <si>
    <t>Servicio de análisis químicos, físicos, mineralógicos y biológicos de suelos</t>
  </si>
  <si>
    <t>0406016</t>
  </si>
  <si>
    <t>Servicio de actualización catastral con enfoque multipropósito</t>
  </si>
  <si>
    <t>0406017</t>
  </si>
  <si>
    <t>Servicios de Investigación, Desarrollo e Innovación geoespacial</t>
  </si>
  <si>
    <t>0406018</t>
  </si>
  <si>
    <t>Información Geoespacial Actualizada</t>
  </si>
  <si>
    <t>0406020</t>
  </si>
  <si>
    <t>Productos Agrológicos</t>
  </si>
  <si>
    <t>0406021</t>
  </si>
  <si>
    <t>Mapas Temáticos</t>
  </si>
  <si>
    <t>0406022</t>
  </si>
  <si>
    <t>Documentos de lineamientos técnicos</t>
  </si>
  <si>
    <t>1202001</t>
  </si>
  <si>
    <t>Casas de Justicia en operación</t>
  </si>
  <si>
    <t>1202002</t>
  </si>
  <si>
    <t>Servicio de justicia a los ciudadanos</t>
  </si>
  <si>
    <t>1202003</t>
  </si>
  <si>
    <t>Centros de Convivencia Ciudadana en operación</t>
  </si>
  <si>
    <t>1202004</t>
  </si>
  <si>
    <t>Servicio de asistencia técnica para la articulación de los operadores de los Servicio de justicia</t>
  </si>
  <si>
    <t>1202005</t>
  </si>
  <si>
    <t>Servicio de asistencia técnica para la descentralización de los Servicio de justicia en los territorios</t>
  </si>
  <si>
    <t>1202006</t>
  </si>
  <si>
    <t>Documentos de planeación</t>
  </si>
  <si>
    <t>1202007</t>
  </si>
  <si>
    <t>Servicio de información para orientar al ciudadano en el acceso a la justicia</t>
  </si>
  <si>
    <t>1202008</t>
  </si>
  <si>
    <t>Documentos de investigación</t>
  </si>
  <si>
    <t>1202009</t>
  </si>
  <si>
    <t>1202010</t>
  </si>
  <si>
    <t>1202011</t>
  </si>
  <si>
    <t>1202012</t>
  </si>
  <si>
    <t>Servicio de educación informal en temas de acceso a la justicia</t>
  </si>
  <si>
    <t>1202013</t>
  </si>
  <si>
    <t>Casa de justicia dotada</t>
  </si>
  <si>
    <t>1202014</t>
  </si>
  <si>
    <t>Servicio de asistencia técnica en materia de promoción al acceso a la justicia</t>
  </si>
  <si>
    <t>1202015</t>
  </si>
  <si>
    <t>Servicio de información actualizado</t>
  </si>
  <si>
    <t>1202016</t>
  </si>
  <si>
    <t>1202017</t>
  </si>
  <si>
    <t>Servicios tecnológicos</t>
  </si>
  <si>
    <t>1202018</t>
  </si>
  <si>
    <t>Servicio de apoyo para la promoción al acceso a la justicia</t>
  </si>
  <si>
    <t>1202019</t>
  </si>
  <si>
    <t>Servicio de promoción del acceso a la justicia</t>
  </si>
  <si>
    <t>1202020</t>
  </si>
  <si>
    <t>Servicio de divulgación para promover el acceso a la Justicia</t>
  </si>
  <si>
    <t>1202021</t>
  </si>
  <si>
    <t>Servicio de  educación informal para el  acceso a la justicia </t>
  </si>
  <si>
    <t>1202023</t>
  </si>
  <si>
    <t>Servicio de asistencia técnica en la promoción y articulación de los servicios de justicia</t>
  </si>
  <si>
    <t>1202024</t>
  </si>
  <si>
    <t>Servicio de apoyo financiero para fortalecimiento de la justicia propia</t>
  </si>
  <si>
    <t>1202025</t>
  </si>
  <si>
    <t>Servicio de asistencia técnica en fortalecimiento de justicia propia</t>
  </si>
  <si>
    <t>1202026</t>
  </si>
  <si>
    <t>Servicio de atención de justicia itinerante</t>
  </si>
  <si>
    <t>1202027</t>
  </si>
  <si>
    <t>Servicio de asistencia técnica en transformación cultural para la adopción de modelos de gestión inclusivos en la justicia</t>
  </si>
  <si>
    <t>1202028</t>
  </si>
  <si>
    <t xml:space="preserve"> Servicio de acompañamiento técnico para el desarrollo y promoción en la formación jurídica</t>
  </si>
  <si>
    <t>1202029</t>
  </si>
  <si>
    <t>Servicio de información para el monitoreo de los servicios de justicia implementado</t>
  </si>
  <si>
    <t>1202030</t>
  </si>
  <si>
    <t>Servicio de información para la promoción de los enfoques de la justicia inclusiva implementado</t>
  </si>
  <si>
    <t>1202031</t>
  </si>
  <si>
    <t>Servicio de educación informal para la gestión administrativa de justicia</t>
  </si>
  <si>
    <t>1202032</t>
  </si>
  <si>
    <t>Servicio de articulación entre la Rama Ejecutiva y la Rama Judicial</t>
  </si>
  <si>
    <t>1202033</t>
  </si>
  <si>
    <t>Servicio de promoción para la articulación entre las comunidades étnicas y el sistema judicial nacional</t>
  </si>
  <si>
    <t>1202034</t>
  </si>
  <si>
    <t>Servicio de información para el apoyo a la gestión de operadores de justicia implementado</t>
  </si>
  <si>
    <t>1203001</t>
  </si>
  <si>
    <t>Servicio de divulgación para promover los métodos de resolución de conflictos</t>
  </si>
  <si>
    <t>1203002</t>
  </si>
  <si>
    <t>Servicio de asistencia técnica para la implementación de los métodos de resolución de conflictos</t>
  </si>
  <si>
    <t>1203003</t>
  </si>
  <si>
    <t>1203004</t>
  </si>
  <si>
    <t>1203005</t>
  </si>
  <si>
    <t>1203006</t>
  </si>
  <si>
    <t>1203007</t>
  </si>
  <si>
    <t>Servicio de captura de información para la conciliación, arbitraje y amigable composición</t>
  </si>
  <si>
    <t>1203008</t>
  </si>
  <si>
    <t>1203009</t>
  </si>
  <si>
    <t>Servicio de educación informal en resolución de conflictos</t>
  </si>
  <si>
    <t>1203011</t>
  </si>
  <si>
    <t>Servicio de asistencia técnica para la implementación de los métodos de solución de conflictos</t>
  </si>
  <si>
    <t>1203012</t>
  </si>
  <si>
    <t>Servicio de educación informal en métodos alternativos de solución de conflictos</t>
  </si>
  <si>
    <t>1203013</t>
  </si>
  <si>
    <t>1203014</t>
  </si>
  <si>
    <t>1204001</t>
  </si>
  <si>
    <t>Servicio de asistencia técnica para la construcción y actualización de mecanismos de justicia transicional</t>
  </si>
  <si>
    <t>1204002</t>
  </si>
  <si>
    <t>Servicio para la articulación de los mecanismos de justicia transicional</t>
  </si>
  <si>
    <t>1204003</t>
  </si>
  <si>
    <t>1204005</t>
  </si>
  <si>
    <t>1204009</t>
  </si>
  <si>
    <t>Servicio de educación informal en temas de justicia transicional</t>
  </si>
  <si>
    <t>1204010</t>
  </si>
  <si>
    <t>1204012</t>
  </si>
  <si>
    <t>1204013</t>
  </si>
  <si>
    <t>1204014</t>
  </si>
  <si>
    <t>1204015</t>
  </si>
  <si>
    <t>1204016</t>
  </si>
  <si>
    <t>Servicio itinerante de oferta interinstitucional en materia de justicia transicional</t>
  </si>
  <si>
    <t>1204018</t>
  </si>
  <si>
    <t>Servicio de asistencia técnica para la articulación de los mecanismos de justicia transicional</t>
  </si>
  <si>
    <t>1205004</t>
  </si>
  <si>
    <t>1205005</t>
  </si>
  <si>
    <t>1205006</t>
  </si>
  <si>
    <t>1205007</t>
  </si>
  <si>
    <t>1206001</t>
  </si>
  <si>
    <t>Infraestructura penitenciaria y carcelaria construida</t>
  </si>
  <si>
    <t>1206002</t>
  </si>
  <si>
    <t>Infraestructura penitenciaria y carcelaria con mantenimiento</t>
  </si>
  <si>
    <t>1206003</t>
  </si>
  <si>
    <t>Infraestructura penitenciaria y carcelaria con mejoramiento</t>
  </si>
  <si>
    <t>1206004</t>
  </si>
  <si>
    <t>Servicio de vigilancia carcelaria y penitenciaria</t>
  </si>
  <si>
    <t>1206005</t>
  </si>
  <si>
    <t>Servicio de resocialización de personas privadas de la libertad</t>
  </si>
  <si>
    <t>1206006</t>
  </si>
  <si>
    <t>Servicio de información penitenciaria y carcelaria para la toma de decisiones</t>
  </si>
  <si>
    <t>1206007</t>
  </si>
  <si>
    <t>Servicio de bienestar a la población privada de libertad</t>
  </si>
  <si>
    <t>1206008</t>
  </si>
  <si>
    <t>Infraestructura penitenciaria y carcelaria dotada</t>
  </si>
  <si>
    <t>1206009</t>
  </si>
  <si>
    <t>Servicios de información implementado</t>
  </si>
  <si>
    <t>1206010</t>
  </si>
  <si>
    <t>Infraestructura penitenciaria y carcelaria construida y dotada</t>
  </si>
  <si>
    <t>1206011</t>
  </si>
  <si>
    <t>1206012</t>
  </si>
  <si>
    <t>Servicio de educación informal para la gestión Administrativa de los Establecimientos de Reclusión del Orden Nacional- ERON</t>
  </si>
  <si>
    <t>1206014</t>
  </si>
  <si>
    <t>Servicio de educación para el trabajo y el desarrollo humano</t>
  </si>
  <si>
    <t>1206015</t>
  </si>
  <si>
    <t>Infraestructura penitenciaria y carcelaria adecuada</t>
  </si>
  <si>
    <t>1206016</t>
  </si>
  <si>
    <t>Servicio de asistencia técnica y acompañamiento productivo y empresarial</t>
  </si>
  <si>
    <t>1206018</t>
  </si>
  <si>
    <t>Servicio de asistencia técnica para la resocialización e inclusión social</t>
  </si>
  <si>
    <t>1207002</t>
  </si>
  <si>
    <t>1207003</t>
  </si>
  <si>
    <t>1207004</t>
  </si>
  <si>
    <t>1207005</t>
  </si>
  <si>
    <t>1207006</t>
  </si>
  <si>
    <t>Servicio para incorporar el enfoque de género en la Política Criminal y Penitenciaria</t>
  </si>
  <si>
    <t>1207007</t>
  </si>
  <si>
    <t>Servicio para incorporar los enfoques diferenciales en la política criminal y penitenciaria (Etáreo, étnico, condiciones especiales.)</t>
  </si>
  <si>
    <t>1207008</t>
  </si>
  <si>
    <t>1207009</t>
  </si>
  <si>
    <t>Servicio de información para la política criminal</t>
  </si>
  <si>
    <t>1207010</t>
  </si>
  <si>
    <t>Servicio de educación informal en temas de política criminal</t>
  </si>
  <si>
    <t>1207011</t>
  </si>
  <si>
    <t>Servicio de apoyo para el fortalecimiento de la política criminal</t>
  </si>
  <si>
    <t>1207012</t>
  </si>
  <si>
    <t>Servicio de asistencia técnica para la coordinación de la política criminal</t>
  </si>
  <si>
    <t>1207013</t>
  </si>
  <si>
    <t>Servicio de educación informal en resocialización e inclusión social</t>
  </si>
  <si>
    <t>1207014</t>
  </si>
  <si>
    <t>1207015</t>
  </si>
  <si>
    <t>Servicio de apoyo financiero para el fortalecimiento de los sistemas de justicia propia</t>
  </si>
  <si>
    <t>1207016</t>
  </si>
  <si>
    <t>Servicio de asistencia técnica de enfoques diferenciales en los sistemas penales</t>
  </si>
  <si>
    <t>1207017</t>
  </si>
  <si>
    <t>Servicio de asistencia técnica en prevención del delito</t>
  </si>
  <si>
    <t>1207018</t>
  </si>
  <si>
    <t>Servicio de asistencia técnica en justicia restaurativa</t>
  </si>
  <si>
    <t>1207019</t>
  </si>
  <si>
    <t xml:space="preserve">Servicio de educación informal en justicia restaurativa </t>
  </si>
  <si>
    <t>1207023</t>
  </si>
  <si>
    <t>Servicio de educación informal en alternatividad penal</t>
  </si>
  <si>
    <t>1207024</t>
  </si>
  <si>
    <t>Servicio de asistencia técnica en alternatividad penal</t>
  </si>
  <si>
    <t>1207025</t>
  </si>
  <si>
    <t>Servicio de educación informal en prevención del delito</t>
  </si>
  <si>
    <t>1207029</t>
  </si>
  <si>
    <t>Servicio de información de los sistemas penales implementado</t>
  </si>
  <si>
    <t>1507036</t>
  </si>
  <si>
    <t>Servicio de apoyo financiero para la formación en mantenimiento y reparación de aeronaves comerciales</t>
  </si>
  <si>
    <t>1507037</t>
  </si>
  <si>
    <t>Equipos y herramientas para el diseño y producción aeronáutica adquiridos</t>
  </si>
  <si>
    <t>1507038</t>
  </si>
  <si>
    <t>Servicio de apoyo financiero para la formación en el diseño y desarrollo de aeronaves tripuladas y no tripuladas</t>
  </si>
  <si>
    <t>1702001</t>
  </si>
  <si>
    <t>Casas comunitarias campesinas adecuadas</t>
  </si>
  <si>
    <t>1702002</t>
  </si>
  <si>
    <t>Casas comunitarias campesinas ampliadas</t>
  </si>
  <si>
    <t>1702003</t>
  </si>
  <si>
    <t>Casas comunitarias campesinas con reforzamiento estructural</t>
  </si>
  <si>
    <t>1702004</t>
  </si>
  <si>
    <t>Casas comunitarias campesinas construidas</t>
  </si>
  <si>
    <t>1702005</t>
  </si>
  <si>
    <t>Casas comunitarias campesinas modificadas</t>
  </si>
  <si>
    <t>1702006</t>
  </si>
  <si>
    <t>Casas comunitarias campesinas restauradas</t>
  </si>
  <si>
    <t>1702007</t>
  </si>
  <si>
    <t>Servicio de apoyo financiero para proyectos productivos</t>
  </si>
  <si>
    <t>1702008</t>
  </si>
  <si>
    <t>Servicio de apoyo financiero para educación en carreras agropecuarias o afines</t>
  </si>
  <si>
    <t>1702009</t>
  </si>
  <si>
    <t>Servicio de apoyo financiero para el acceso a activos productivos y de comercialización</t>
  </si>
  <si>
    <t>1702010</t>
  </si>
  <si>
    <t>Servicio de asistencia técnica agropecuaria dirigida a pequeños productores</t>
  </si>
  <si>
    <t>1702011</t>
  </si>
  <si>
    <t>Servicio de asesoría para el fortalecimiento de la asociatividad</t>
  </si>
  <si>
    <t>1702012</t>
  </si>
  <si>
    <t>Servicio de educación informal en temas administrativos y de gestión financiera a pequeños productores</t>
  </si>
  <si>
    <t>1702014</t>
  </si>
  <si>
    <t>Servicio de apoyo para el acceso a maquinaria y equipos</t>
  </si>
  <si>
    <t>1702016</t>
  </si>
  <si>
    <t>Servicio de apoyo para el fomento de la asociatividad</t>
  </si>
  <si>
    <t>1702017</t>
  </si>
  <si>
    <t>Servicio de apoyo para el fomento organizativo de la Agricultura Campesina, Familiar y Comunitaria</t>
  </si>
  <si>
    <t>1702018</t>
  </si>
  <si>
    <t>1702019</t>
  </si>
  <si>
    <t>1702021</t>
  </si>
  <si>
    <t>Servicio de acompañamiento productivo y empresarial</t>
  </si>
  <si>
    <t>1702022</t>
  </si>
  <si>
    <t>Estudios de preinversión</t>
  </si>
  <si>
    <t>1702023</t>
  </si>
  <si>
    <t>1702024</t>
  </si>
  <si>
    <t>Servicios de acompañamiento en la implementaciónde Planes de desarrollo agropecuario y rural</t>
  </si>
  <si>
    <t>1702025</t>
  </si>
  <si>
    <t>Servicio de apoyo en la formulación y estructuración de proyectos</t>
  </si>
  <si>
    <t>1702027</t>
  </si>
  <si>
    <t>Terminal pesquero adecuado</t>
  </si>
  <si>
    <t>1702028</t>
  </si>
  <si>
    <t>Alevinos</t>
  </si>
  <si>
    <t>1702030</t>
  </si>
  <si>
    <t>Centros de acopio adecuados</t>
  </si>
  <si>
    <t>1702031</t>
  </si>
  <si>
    <t>Cuartos fríos adecuados</t>
  </si>
  <si>
    <t>1702032</t>
  </si>
  <si>
    <t>Servicios de apoyo al fomento de la pesca y la acuicultura</t>
  </si>
  <si>
    <t>1702033</t>
  </si>
  <si>
    <t>Servicio de información para las alianzas productivas</t>
  </si>
  <si>
    <t>1702034</t>
  </si>
  <si>
    <t>Servicio de apoyo financieroa la reforestación</t>
  </si>
  <si>
    <t>1702035</t>
  </si>
  <si>
    <t>Servicio de educación informal en Buenas Prácticas Agrícolas y producción sostenible</t>
  </si>
  <si>
    <t>1702036</t>
  </si>
  <si>
    <t>Servicio de apoyo financiero para la inclusión financiera</t>
  </si>
  <si>
    <t>1702037</t>
  </si>
  <si>
    <t>Servicio de fortalecimiento de capacidades locales</t>
  </si>
  <si>
    <t>1702038</t>
  </si>
  <si>
    <t>Servicio de apoyo a la comercialización</t>
  </si>
  <si>
    <t>1702039</t>
  </si>
  <si>
    <t>Servicios de educación informal en comercialización</t>
  </si>
  <si>
    <t>1702040</t>
  </si>
  <si>
    <t>Servicio de fomento a la asociatividad</t>
  </si>
  <si>
    <t>1702041</t>
  </si>
  <si>
    <t>Documentos de evaluación</t>
  </si>
  <si>
    <t>1702042</t>
  </si>
  <si>
    <t>1702044</t>
  </si>
  <si>
    <t xml:space="preserve"> Servicio de apoyo financiero para el acceso a la educación en áreas agropecuarias y de desarrollo rural</t>
  </si>
  <si>
    <t>1703001</t>
  </si>
  <si>
    <t>1703002</t>
  </si>
  <si>
    <t>1703006</t>
  </si>
  <si>
    <t>Servicio de apoyo financiero para el acceso al crédito agropecuario y rural</t>
  </si>
  <si>
    <t>1703009</t>
  </si>
  <si>
    <t>Servicio de apoyo financiero para la gestión de riesgos agropecuarios</t>
  </si>
  <si>
    <t>1703010</t>
  </si>
  <si>
    <t>Servicio de divulgación</t>
  </si>
  <si>
    <t>1703011</t>
  </si>
  <si>
    <t>Documento de lineamientos técnicos</t>
  </si>
  <si>
    <t>1703012</t>
  </si>
  <si>
    <t>Servicios de educación informal en inclusión financiera</t>
  </si>
  <si>
    <t>1703013</t>
  </si>
  <si>
    <t>Servicio de apoyo a la implementación de mecanismos y herramientas para el conocimiento, reducción y manejo de riesgos agropecuarios</t>
  </si>
  <si>
    <t>1704001</t>
  </si>
  <si>
    <t>Cartografía de zonificación y evaluación de tierras</t>
  </si>
  <si>
    <t>1704003</t>
  </si>
  <si>
    <t>1704006</t>
  </si>
  <si>
    <t>Servicio de información para la planificación agropecuaria</t>
  </si>
  <si>
    <t>1704010</t>
  </si>
  <si>
    <t>Servicio de apoyo financiero para la formalización de la propiedad</t>
  </si>
  <si>
    <t>1704014</t>
  </si>
  <si>
    <t>Servicio de apoyo financiero para la formalización de la propiedad privada rural</t>
  </si>
  <si>
    <t>1704017</t>
  </si>
  <si>
    <t>Servicio de apoyo para el fomento de la formalidad</t>
  </si>
  <si>
    <t>1704023</t>
  </si>
  <si>
    <t>Servicio de análisis de información para la planificación agropecuaria</t>
  </si>
  <si>
    <t>1704024</t>
  </si>
  <si>
    <t>Servicio de gestión de información para la planificación agropecuaria</t>
  </si>
  <si>
    <t>1704046</t>
  </si>
  <si>
    <t>Servicio de asistencia técnica</t>
  </si>
  <si>
    <t>1704059</t>
  </si>
  <si>
    <t>Servicio de asistencia técnica y jurídica para la formalización de la propiedad</t>
  </si>
  <si>
    <t>1706001</t>
  </si>
  <si>
    <t>1706002</t>
  </si>
  <si>
    <t>1706004</t>
  </si>
  <si>
    <t>Servicio de apoyo financiero para la participación en Ferias nacionales e internacionales</t>
  </si>
  <si>
    <t>1706005</t>
  </si>
  <si>
    <t>Servicio de asesoría para certificación en comercio exterior</t>
  </si>
  <si>
    <t>1706007</t>
  </si>
  <si>
    <t>Servicio de divulgación de información de comercio exterior agropecuario</t>
  </si>
  <si>
    <t>1706008</t>
  </si>
  <si>
    <t>Servicio de apoyo financiero para la organización de ferias nacionales e internacionales</t>
  </si>
  <si>
    <t>1706009</t>
  </si>
  <si>
    <t>1707001</t>
  </si>
  <si>
    <t>1707002</t>
  </si>
  <si>
    <t>1707003</t>
  </si>
  <si>
    <t>Laboratorios de análisis y diagnóstico animal, vegetal e inocuidad adecuados</t>
  </si>
  <si>
    <t>1707004</t>
  </si>
  <si>
    <t>Laboratorios de análisis y diagnóstico animal, vegetal e inocuidad ampliados</t>
  </si>
  <si>
    <t>1707005</t>
  </si>
  <si>
    <t>Laboratorios de análisis y diagnóstico animal, vegetal e inocuidad con mantenimiento</t>
  </si>
  <si>
    <t>1707006</t>
  </si>
  <si>
    <t>Laboratorios de análisis y diagnóstico animal, vegetal e inocuidad con reforzamiento estructural</t>
  </si>
  <si>
    <t>1707007</t>
  </si>
  <si>
    <t>Laboratorios de análisis y diagnóstico animal, vegetal e inocuidad construidos</t>
  </si>
  <si>
    <t>1707008</t>
  </si>
  <si>
    <t>Laboratorios de análisis y diagnóstico animal, vegetal e inocuidad modificados</t>
  </si>
  <si>
    <t>1707009</t>
  </si>
  <si>
    <t>Laboratorios de análisis y diagnóstico animal, vegetal e inocuidad restaurados</t>
  </si>
  <si>
    <t>1707017</t>
  </si>
  <si>
    <t>Servicio de trazabilidad animal implementados</t>
  </si>
  <si>
    <t>1707018</t>
  </si>
  <si>
    <t>Servicio de análisis y diagnóstico sanitario, fitosanitario e inocuidad</t>
  </si>
  <si>
    <t>1707019</t>
  </si>
  <si>
    <t>Servicio de atención a brotes de enfermedades en animales</t>
  </si>
  <si>
    <t>1707020</t>
  </si>
  <si>
    <t>Servicio de atención a brotes poblacionales de plagas en cultivos</t>
  </si>
  <si>
    <t>1707024</t>
  </si>
  <si>
    <t>Servicio de control a la movilización de animales</t>
  </si>
  <si>
    <t>1707027</t>
  </si>
  <si>
    <t>Servicio de divulgación del riesgo sanitario y fitosanitario</t>
  </si>
  <si>
    <t>1707031</t>
  </si>
  <si>
    <t>Servicio de identificación de riesgos de plagas para cultivos</t>
  </si>
  <si>
    <t>1707037</t>
  </si>
  <si>
    <t>Servicio de registro a productores y predios agropecuarios</t>
  </si>
  <si>
    <t>1707039</t>
  </si>
  <si>
    <t>Servicio de seguimiento a la sanidad de los predios agrícolas registrados ante el ICA</t>
  </si>
  <si>
    <t>1707042</t>
  </si>
  <si>
    <t>Servicios de vacunación para especies animales de interés agropecuario</t>
  </si>
  <si>
    <t>1707043</t>
  </si>
  <si>
    <t>Servicios de control de parásitos para especies de interés agropecuario</t>
  </si>
  <si>
    <t>1707050</t>
  </si>
  <si>
    <t>Servicio de prevención y control de enfermedades</t>
  </si>
  <si>
    <t>1707051</t>
  </si>
  <si>
    <t>Servicio de vigilancia epidemiológica veterinaria</t>
  </si>
  <si>
    <t>1707056</t>
  </si>
  <si>
    <t>Servicio de vigilancia epidemiológica fitosanitaria</t>
  </si>
  <si>
    <t>1707060</t>
  </si>
  <si>
    <t>1707061</t>
  </si>
  <si>
    <t>Servicio de prevención y control de plagas</t>
  </si>
  <si>
    <t>1707065</t>
  </si>
  <si>
    <t>Servicio de registro de la actividad pesquera y acuícola</t>
  </si>
  <si>
    <t>1707068</t>
  </si>
  <si>
    <t>1707069</t>
  </si>
  <si>
    <t>Servicio de divulgación y socialización</t>
  </si>
  <si>
    <t>1707070</t>
  </si>
  <si>
    <t>Documentos de política</t>
  </si>
  <si>
    <t>1707071</t>
  </si>
  <si>
    <t>Servicio de trazabilidad vegetal</t>
  </si>
  <si>
    <t>1707073</t>
  </si>
  <si>
    <t>1707075</t>
  </si>
  <si>
    <t>Servicio de inspección, vigilancia y control de la pesca y la acuicultura</t>
  </si>
  <si>
    <t>1707077</t>
  </si>
  <si>
    <t>Servicio de aplicación de sustancias para el manejo integrado de plagas y enfermedades en cultivos agrícolas</t>
  </si>
  <si>
    <t>1707078</t>
  </si>
  <si>
    <t>Servicio de apoyo para la certificación de predios agropecuarios</t>
  </si>
  <si>
    <t>1707079</t>
  </si>
  <si>
    <t>Centros para la atención de animales de producción agropecuaria construidos y dotados</t>
  </si>
  <si>
    <t>1708001</t>
  </si>
  <si>
    <t>Bancos de germoplasma adecuados</t>
  </si>
  <si>
    <t>1708002</t>
  </si>
  <si>
    <t>Bancos de germoplasma ampliados</t>
  </si>
  <si>
    <t>1708003</t>
  </si>
  <si>
    <t>Bancos de germoplasma con mantenimiento</t>
  </si>
  <si>
    <t>1708004</t>
  </si>
  <si>
    <t>Bancos de germoplasma con reforzamiento estructural</t>
  </si>
  <si>
    <t>1708005</t>
  </si>
  <si>
    <t>Bancos de germoplasma construidos</t>
  </si>
  <si>
    <t>1708006</t>
  </si>
  <si>
    <t>Bancos de germoplasma modificados</t>
  </si>
  <si>
    <t>1708007</t>
  </si>
  <si>
    <t>Bancos de germoplasma restaurados</t>
  </si>
  <si>
    <t>1708015</t>
  </si>
  <si>
    <t>1708016</t>
  </si>
  <si>
    <t>1708017</t>
  </si>
  <si>
    <t>1708018</t>
  </si>
  <si>
    <t>Especies animales y vegetales mejoradas</t>
  </si>
  <si>
    <t>1708019</t>
  </si>
  <si>
    <t>Estaciones experimentales para uso investigativo agrícola y pecuario adecuadas</t>
  </si>
  <si>
    <t>1708020</t>
  </si>
  <si>
    <t>Estaciones experimentales para uso investigativo agrícola y pecuario ampliadas</t>
  </si>
  <si>
    <t>1708021</t>
  </si>
  <si>
    <t>Estaciones experimentales para uso investigativo agrícola y pecuario con reforzamiento estructural</t>
  </si>
  <si>
    <t>1708022</t>
  </si>
  <si>
    <t>Estaciones experimentales para uso investigativo agrícola y pecuario construidas</t>
  </si>
  <si>
    <t>1708023</t>
  </si>
  <si>
    <t>Estaciones experimentales para uso investigativo agrícola y pecuario modificadas</t>
  </si>
  <si>
    <t>1708024</t>
  </si>
  <si>
    <t>Estaciones experimentales para uso investigativo agrícola y pecuario restauradas</t>
  </si>
  <si>
    <t>1708025</t>
  </si>
  <si>
    <t>Laboratorios de investigación agropecuaria Ampliados</t>
  </si>
  <si>
    <t>1708026</t>
  </si>
  <si>
    <t>Laboratorios de investigación agropecuaria con reforzamiento estructural</t>
  </si>
  <si>
    <t>1708027</t>
  </si>
  <si>
    <t>Laboratorios de investigación agropecuaria Adecuados</t>
  </si>
  <si>
    <t>1708028</t>
  </si>
  <si>
    <t>Laboratorios de investigación agropecuaria con mantenimiento</t>
  </si>
  <si>
    <t>1708029</t>
  </si>
  <si>
    <t>Laboratorios de investigación agropecuaria construidos</t>
  </si>
  <si>
    <t>1708030</t>
  </si>
  <si>
    <t>Laboratorios de investigación agropecuaria modificados</t>
  </si>
  <si>
    <t>1708031</t>
  </si>
  <si>
    <t>Laboratorios de investigación agropecuaria restaurados</t>
  </si>
  <si>
    <t>1708032</t>
  </si>
  <si>
    <t>Parcelas, módulos y unidades demostrativas adecuadas</t>
  </si>
  <si>
    <t>1708033</t>
  </si>
  <si>
    <t>Parcelas, módulos y unidades demostrativas ampliadas</t>
  </si>
  <si>
    <t>1708034</t>
  </si>
  <si>
    <t>Parcelas, módulos y unidades demostrativas con reforzamiento estructural</t>
  </si>
  <si>
    <t>1708035</t>
  </si>
  <si>
    <t>Parcelas, módulos y unidades demostrativas construidas</t>
  </si>
  <si>
    <t>1708036</t>
  </si>
  <si>
    <t>Parcelas, módulos y unidades demostrativas modificadas</t>
  </si>
  <si>
    <t>1708037</t>
  </si>
  <si>
    <t>Parcelas, módulos y unidades demostrativas restauradas</t>
  </si>
  <si>
    <t>1708039</t>
  </si>
  <si>
    <t>Servicio de conservación y mantenimiento de especies animales, vegetales y microbiales en bancos de germoplasma</t>
  </si>
  <si>
    <t>1708040</t>
  </si>
  <si>
    <t>Servicio de divulgación de transferencia de tecnología</t>
  </si>
  <si>
    <t>1708041</t>
  </si>
  <si>
    <t>Servicio de extensión agropecuaria</t>
  </si>
  <si>
    <t>1708047</t>
  </si>
  <si>
    <t>Servicio de Educación Informal en Extensión Agropecuaria</t>
  </si>
  <si>
    <t>1708049</t>
  </si>
  <si>
    <t>Servicio de análisis de Información para la planificación pesquera y de la acuicultura</t>
  </si>
  <si>
    <t>1708050</t>
  </si>
  <si>
    <t>Servicio de gestión de información para la planificación pesquera y de la acuicultura</t>
  </si>
  <si>
    <t>1708051</t>
  </si>
  <si>
    <t>1708052</t>
  </si>
  <si>
    <t>1708053</t>
  </si>
  <si>
    <t>Servicio de apoyo técnico para el uso eficiente de recursos naturales en ecosistemas estratégicos</t>
  </si>
  <si>
    <t>1708055</t>
  </si>
  <si>
    <t>Servicio de integración tecnológica para la producción agropecuaria y agroindustrial</t>
  </si>
  <si>
    <t>1708056</t>
  </si>
  <si>
    <t>Servicio de implementación de rutas agroecológicas</t>
  </si>
  <si>
    <t>1708057</t>
  </si>
  <si>
    <t>1708058</t>
  </si>
  <si>
    <t>1709001</t>
  </si>
  <si>
    <t>1709002</t>
  </si>
  <si>
    <t>Astilleros adecuados</t>
  </si>
  <si>
    <t>1709003</t>
  </si>
  <si>
    <t>Astilleros ampliados</t>
  </si>
  <si>
    <t>1709004</t>
  </si>
  <si>
    <t>Astilleros con reforzamiento estructural</t>
  </si>
  <si>
    <t>1709007</t>
  </si>
  <si>
    <t>Astilleros restaurados</t>
  </si>
  <si>
    <t>1709008</t>
  </si>
  <si>
    <t>Centrales de abastos ampliadas</t>
  </si>
  <si>
    <t>1709009</t>
  </si>
  <si>
    <t>Centrales de abastos con reforzamiento estructural</t>
  </si>
  <si>
    <t>1709011</t>
  </si>
  <si>
    <t>Centrales de abastos modificadas</t>
  </si>
  <si>
    <t>1709012</t>
  </si>
  <si>
    <t>Centrales de abastos restauradas</t>
  </si>
  <si>
    <t>1709013</t>
  </si>
  <si>
    <t>1709014</t>
  </si>
  <si>
    <t>Centros de acopio ampliados</t>
  </si>
  <si>
    <t>1709015</t>
  </si>
  <si>
    <t>Centros de acopio con reforzamiento estructural</t>
  </si>
  <si>
    <t>1709016</t>
  </si>
  <si>
    <t>Centros de acopio construidos</t>
  </si>
  <si>
    <t>1709017</t>
  </si>
  <si>
    <t>Centros de acopio modificados</t>
  </si>
  <si>
    <t>1709018</t>
  </si>
  <si>
    <t>Centros de acopio restaurados</t>
  </si>
  <si>
    <t>1709019</t>
  </si>
  <si>
    <t>Centros logísticos agropecuarios adecuados</t>
  </si>
  <si>
    <t>1709020</t>
  </si>
  <si>
    <t>Centros logísticos agropecuarios ampliados</t>
  </si>
  <si>
    <t>1709021</t>
  </si>
  <si>
    <t>Centros logísticos agropecuarios con reforzamiento estructural</t>
  </si>
  <si>
    <t>1709022</t>
  </si>
  <si>
    <t>Centros logísticos agropecuarios construidos</t>
  </si>
  <si>
    <t>1709023</t>
  </si>
  <si>
    <t>Centros logísticos agropecuarios modificados</t>
  </si>
  <si>
    <t>1709024</t>
  </si>
  <si>
    <t>Centros logísticos agropecuarios restaurados</t>
  </si>
  <si>
    <t>1709025</t>
  </si>
  <si>
    <t>Cuartos Fríos adecuados</t>
  </si>
  <si>
    <t>1709026</t>
  </si>
  <si>
    <t>Cuartos Fríos ampliados</t>
  </si>
  <si>
    <t>1709027</t>
  </si>
  <si>
    <t>Cuartos Fríos con reforzamiento estructural</t>
  </si>
  <si>
    <t>1709028</t>
  </si>
  <si>
    <t>Cuartos Fríos construidos</t>
  </si>
  <si>
    <t>1709029</t>
  </si>
  <si>
    <t>Cuartos Fríos modificados</t>
  </si>
  <si>
    <t>1709030</t>
  </si>
  <si>
    <t>Cuartos Fríos restaurados</t>
  </si>
  <si>
    <t>1709034</t>
  </si>
  <si>
    <t>Infraestructura de pos cosecha adecuada</t>
  </si>
  <si>
    <t>1709035</t>
  </si>
  <si>
    <t>Infraestructura de pos cosecha ampliada</t>
  </si>
  <si>
    <t>1709036</t>
  </si>
  <si>
    <t>Infraestructura de pos cosecha con reforzamiento estructural</t>
  </si>
  <si>
    <t>1709037</t>
  </si>
  <si>
    <t>Infraestructura de pos cosecha construida</t>
  </si>
  <si>
    <t>1709038</t>
  </si>
  <si>
    <t>Infraestructura de pos cosecha modificada</t>
  </si>
  <si>
    <t>1709039</t>
  </si>
  <si>
    <t>Infraestructura de pos cosecha restaurada</t>
  </si>
  <si>
    <t>1709040</t>
  </si>
  <si>
    <t>Infraestructura de producción agrícola adecuada</t>
  </si>
  <si>
    <t>1709041</t>
  </si>
  <si>
    <t>Infraestructura de producción agrícola ampliada</t>
  </si>
  <si>
    <t>1709042</t>
  </si>
  <si>
    <t>Infraestructura de producción agrícola con reforzamiento estructural</t>
  </si>
  <si>
    <t>1709043</t>
  </si>
  <si>
    <t>Infraestructura de producción agrícola construida</t>
  </si>
  <si>
    <t>1709044</t>
  </si>
  <si>
    <t>Infraestructura de producción agrícola modificada</t>
  </si>
  <si>
    <t>1709045</t>
  </si>
  <si>
    <t>Infraestructura de producción agrícola restaurada</t>
  </si>
  <si>
    <t>1709046</t>
  </si>
  <si>
    <t>Infraestructura de producción pecuaria adecuada</t>
  </si>
  <si>
    <t>1709047</t>
  </si>
  <si>
    <t>Infraestructura de producción pecuaria ampliada</t>
  </si>
  <si>
    <t>1709048</t>
  </si>
  <si>
    <t>Infraestructura de producción pecuaria con reforzamiento estructural</t>
  </si>
  <si>
    <t>1709049</t>
  </si>
  <si>
    <t>Infraestructura de producción pecuaria construida</t>
  </si>
  <si>
    <t>1709050</t>
  </si>
  <si>
    <t>Infraestructura de producción pecuaria modificada</t>
  </si>
  <si>
    <t>1709051</t>
  </si>
  <si>
    <t>Infraestructura de producción pecuaria restaurada</t>
  </si>
  <si>
    <t>1709052</t>
  </si>
  <si>
    <t>Infraestructura para el almacenamiento adecuada</t>
  </si>
  <si>
    <t>1709053</t>
  </si>
  <si>
    <t>Infraestructura para el almacenamiento ampliada</t>
  </si>
  <si>
    <t>1709054</t>
  </si>
  <si>
    <t>Infraestructura para el almacenamiento con reforzamiento estructural</t>
  </si>
  <si>
    <t>1709055</t>
  </si>
  <si>
    <t>Infraestructura para el almacenamiento construida</t>
  </si>
  <si>
    <t>1709057</t>
  </si>
  <si>
    <t>Infraestructura para el almacenamiento modificada</t>
  </si>
  <si>
    <t>1709058</t>
  </si>
  <si>
    <t>Infraestructura para el almacenamiento restaurada</t>
  </si>
  <si>
    <t>1709059</t>
  </si>
  <si>
    <t>Infraestructura para la transformación de productos agropecuarios adecuada</t>
  </si>
  <si>
    <t>1709060</t>
  </si>
  <si>
    <t>Infraestructura para la transformación de productos agropecuarios ampliada</t>
  </si>
  <si>
    <t>1709061</t>
  </si>
  <si>
    <t>Infraestructura para la transformación de productos agropecuarios con reforzamiento estructural</t>
  </si>
  <si>
    <t>1709062</t>
  </si>
  <si>
    <t>Infraestructura para la transformación de productos agropecuarios construida</t>
  </si>
  <si>
    <t>1709063</t>
  </si>
  <si>
    <t>Infraestructura para la transformación de productos agropecuarios modificada</t>
  </si>
  <si>
    <t>1709064</t>
  </si>
  <si>
    <t>Infraestructura para la transformación de productos agropecuarios restaurada</t>
  </si>
  <si>
    <t>1709065</t>
  </si>
  <si>
    <t>Plantas de beneficio animal adecuadas</t>
  </si>
  <si>
    <t>1709066</t>
  </si>
  <si>
    <t>Plantas de beneficio animal ampliadas</t>
  </si>
  <si>
    <t>1709067</t>
  </si>
  <si>
    <t>Plantas de beneficio animal con reforzamiento estructural</t>
  </si>
  <si>
    <t>1709068</t>
  </si>
  <si>
    <t>Plantas de beneficio animal construidas</t>
  </si>
  <si>
    <t>1709069</t>
  </si>
  <si>
    <t>Plantas de beneficio animal modificadas</t>
  </si>
  <si>
    <t>1709070</t>
  </si>
  <si>
    <t>Plantas de beneficio animal restauradas</t>
  </si>
  <si>
    <t>1709071</t>
  </si>
  <si>
    <t>Plataformas logísticas</t>
  </si>
  <si>
    <t>1709072</t>
  </si>
  <si>
    <t>Plaza de Ferias adecuada</t>
  </si>
  <si>
    <t>1709073</t>
  </si>
  <si>
    <t>Plaza de Ferias ampliada</t>
  </si>
  <si>
    <t>1709074</t>
  </si>
  <si>
    <t>Plaza de Ferias con reforzamiento estructural</t>
  </si>
  <si>
    <t>1709075</t>
  </si>
  <si>
    <t>Plaza de Ferias construida</t>
  </si>
  <si>
    <t>1709076</t>
  </si>
  <si>
    <t>Plaza de Ferias modificada</t>
  </si>
  <si>
    <t>1709077</t>
  </si>
  <si>
    <t>Plaza de Ferias restructurada</t>
  </si>
  <si>
    <t>1709078</t>
  </si>
  <si>
    <t>Plaza de mercado adecuadas</t>
  </si>
  <si>
    <t>1709079</t>
  </si>
  <si>
    <t>Plaza de mercado ampliadas</t>
  </si>
  <si>
    <t>1709080</t>
  </si>
  <si>
    <t>Plaza de mercado con reforzamiento estructural</t>
  </si>
  <si>
    <t>1709081</t>
  </si>
  <si>
    <t>Plaza de mercado construidas</t>
  </si>
  <si>
    <t>1709082</t>
  </si>
  <si>
    <t>Plaza de mercado modificadas</t>
  </si>
  <si>
    <t>1709083</t>
  </si>
  <si>
    <t>Plaza de mercado restauradas</t>
  </si>
  <si>
    <t>1709084</t>
  </si>
  <si>
    <t>Servicio de educación informal para la administración, operación y conservación de los distritos de adecuación de tierras</t>
  </si>
  <si>
    <t>1709085</t>
  </si>
  <si>
    <t>1709086</t>
  </si>
  <si>
    <t>Terminal pesquero ampliado</t>
  </si>
  <si>
    <t>1709087</t>
  </si>
  <si>
    <t>Terminal pesquero con reforzamiento estructural</t>
  </si>
  <si>
    <t>1709088</t>
  </si>
  <si>
    <t>Terminal pesquero construido</t>
  </si>
  <si>
    <t>1709089</t>
  </si>
  <si>
    <t>Terminal pesquero modificado</t>
  </si>
  <si>
    <t>1709090</t>
  </si>
  <si>
    <t>Terminal pesquero restructurado</t>
  </si>
  <si>
    <t>1709091</t>
  </si>
  <si>
    <t>Infraestructura de trapiche panelero construida y dotada</t>
  </si>
  <si>
    <t>1709092</t>
  </si>
  <si>
    <t>Infraestructura de trapiche panelero con mantenimiento</t>
  </si>
  <si>
    <t>1709093</t>
  </si>
  <si>
    <t>Servicio de procesamiento de caña panelera</t>
  </si>
  <si>
    <t>1709094</t>
  </si>
  <si>
    <t>Servicio de beneficio de animales destinados para el consumo humano</t>
  </si>
  <si>
    <t>1709095</t>
  </si>
  <si>
    <t>Plantas de beneficio animal con mantenimiento</t>
  </si>
  <si>
    <t>1709096</t>
  </si>
  <si>
    <t>1709097</t>
  </si>
  <si>
    <t>Estudios de preinversión para adecuación de tierras</t>
  </si>
  <si>
    <t>1709099</t>
  </si>
  <si>
    <t>Distritos de adecuación de tierras construidos y ampliados</t>
  </si>
  <si>
    <t>1709100</t>
  </si>
  <si>
    <t>Distritos de adecuación de tierras rehabilitados, complementados y modernizados</t>
  </si>
  <si>
    <t>1709101</t>
  </si>
  <si>
    <t>Servicio de administración, operación y conservación de distritos de adecuación de tierras de propiedad del estado</t>
  </si>
  <si>
    <t>1709102</t>
  </si>
  <si>
    <t>Servicio de acompañamiento a la prestación del servicio público de adecuación de tierras</t>
  </si>
  <si>
    <t>1709103</t>
  </si>
  <si>
    <t>Servicio de trámites legales de asociaciones de usuarios de distritos de adecuación de tierras</t>
  </si>
  <si>
    <t>1709104</t>
  </si>
  <si>
    <t>1709105</t>
  </si>
  <si>
    <t>Servicio de apoyo a la producción de las cadenas agrícolas, forestales, pecuarias, pesqueras y acuícolas</t>
  </si>
  <si>
    <t>1709106</t>
  </si>
  <si>
    <t>Servicio de apoyo a la comercialización de las cadenas agrícolas, forestales, pecuarias, pesqueras y acuícolas</t>
  </si>
  <si>
    <t>1709107</t>
  </si>
  <si>
    <t>Servicio de promoción al consumo</t>
  </si>
  <si>
    <t>1709108</t>
  </si>
  <si>
    <t>1709109</t>
  </si>
  <si>
    <t>1709110</t>
  </si>
  <si>
    <t>Servicio de apoyo financiero para la reforestación comercial</t>
  </si>
  <si>
    <t>1709111</t>
  </si>
  <si>
    <t>1709112</t>
  </si>
  <si>
    <t>Plazas de mercado mantenida</t>
  </si>
  <si>
    <t>1709113</t>
  </si>
  <si>
    <t>Plazas de mercado dotada</t>
  </si>
  <si>
    <t>1709114</t>
  </si>
  <si>
    <t>Bancos de maquinaria y equipos para la producción agropecuaria dotado</t>
  </si>
  <si>
    <t>1709116</t>
  </si>
  <si>
    <t>Servicio de apoyo financiero para proyectos de adecuación de tierras</t>
  </si>
  <si>
    <t>1709119</t>
  </si>
  <si>
    <t>Servicio de repoblamiento ictiológico realizado</t>
  </si>
  <si>
    <t>1709120</t>
  </si>
  <si>
    <t>Planta de beneficio animal dotada</t>
  </si>
  <si>
    <t>1709121</t>
  </si>
  <si>
    <t>Infraestructura construida para la comercialización de productos agropecuarios y pesqueros ofrecidos mediante servicios de restaurante</t>
  </si>
  <si>
    <t>1709122</t>
  </si>
  <si>
    <t>Infraestructura ampliada para la comercialización de productos agropecuarios y pesqueros ofrecidos mediante servicios de restaurante</t>
  </si>
  <si>
    <t>1709123</t>
  </si>
  <si>
    <t>Infraestructura adecuada para la comercialización de productos agropecuarios y pesqueros ofrecidos mediante servicios de restaurante</t>
  </si>
  <si>
    <t>1709124</t>
  </si>
  <si>
    <t>Infraestructura modificada para la comercialización de productos agropecuarios y pesqueros ofrecidos mediante servicios de restaurante</t>
  </si>
  <si>
    <t>1709125</t>
  </si>
  <si>
    <t>Infraestructura restaurada para la comercialización de productos agropecuarios y pesqueros ofrecidos mediante servicios de restaurante</t>
  </si>
  <si>
    <t>1709126</t>
  </si>
  <si>
    <t>Infraestructura con reforzamiento estructural para la comercialización de productos agropecuarios y pesqueros ofrecidos mediante servicios de restaurante</t>
  </si>
  <si>
    <t>1709127</t>
  </si>
  <si>
    <t>Infraestructura dotada para la comercialización de productos agropecuarios y pesqueros ofrecidos mediante servicios de restaurante</t>
  </si>
  <si>
    <t>1903001</t>
  </si>
  <si>
    <t>1903002</t>
  </si>
  <si>
    <t>Serviciode apoyo financiero para dotar el servicios de salud conforme con estándares de habilitación</t>
  </si>
  <si>
    <t>1903003</t>
  </si>
  <si>
    <t>Servicio de apoyo financiero para dotar con bienes y Servicio de interés para la salud pública</t>
  </si>
  <si>
    <t>1903006</t>
  </si>
  <si>
    <t>Servicio de evaluación del riesgo de toxicidad de plaguicidas</t>
  </si>
  <si>
    <t>1903007</t>
  </si>
  <si>
    <t>Servicio de análisis de laboratorio de estándares sanitarios</t>
  </si>
  <si>
    <t>1903009</t>
  </si>
  <si>
    <t>Servicio de registro sanitario</t>
  </si>
  <si>
    <t>1903010</t>
  </si>
  <si>
    <t>Servicio de certificaciones en buenas practicas</t>
  </si>
  <si>
    <t>1903011</t>
  </si>
  <si>
    <t>Servicio de inspección, vigilancia y control</t>
  </si>
  <si>
    <t>1903012</t>
  </si>
  <si>
    <t>Servicio de análisis de laboratorio</t>
  </si>
  <si>
    <t>1903014</t>
  </si>
  <si>
    <t>Servicio de acompañamiento para la destrucción de medicamentos</t>
  </si>
  <si>
    <t>1903015</t>
  </si>
  <si>
    <t>Servicio de adopción y seguimiento de acciones y medidas especiales</t>
  </si>
  <si>
    <t>1903016</t>
  </si>
  <si>
    <t>Servicio de auditoría y visitas inspectivas</t>
  </si>
  <si>
    <t>1903019</t>
  </si>
  <si>
    <t>Servicio del ejercicio del procedimiento administrativo sancionatorio</t>
  </si>
  <si>
    <t>1903020</t>
  </si>
  <si>
    <t>Servicio de diseño de metodologías, instrumentos y estrategias de inspección, vigilancia y control</t>
  </si>
  <si>
    <t>1903022</t>
  </si>
  <si>
    <t>Servicio de aprobación de planes voluntarios de salud</t>
  </si>
  <si>
    <t>1903023</t>
  </si>
  <si>
    <t>Servicio de asistencia técnica en inspección, vigilancia y control</t>
  </si>
  <si>
    <t>1903024</t>
  </si>
  <si>
    <t>Servicio de seguimiento a entidades en liquidación voluntaria</t>
  </si>
  <si>
    <t>1903025</t>
  </si>
  <si>
    <t>Servicio de implementación de estrategias para el fortalecimiento del control social en salud</t>
  </si>
  <si>
    <t>1903026</t>
  </si>
  <si>
    <t>Servicio de evaluación, aprobación y seguimiento de acuerdos de reestructuración de pasivos para instituciones prestadoras de Servicio de salud</t>
  </si>
  <si>
    <t>1903027</t>
  </si>
  <si>
    <t>Servicio de evaluación, aprobación y seguimiento de planes de gestión integral del riesgo</t>
  </si>
  <si>
    <t>1903028</t>
  </si>
  <si>
    <t>Servicio de gestión de peticiones, quejas, reclamos y denuncias</t>
  </si>
  <si>
    <t>1903030</t>
  </si>
  <si>
    <t>Servicio de registro de interventores, liquidadores y contralores</t>
  </si>
  <si>
    <t>1903031</t>
  </si>
  <si>
    <t>Servicio de información de vigilancia epidemiológica</t>
  </si>
  <si>
    <t>1903032</t>
  </si>
  <si>
    <t>Servicios de evaluación de riesgo de toxicidad de plaguicidas</t>
  </si>
  <si>
    <t>1903033</t>
  </si>
  <si>
    <t>Servicio de verificación de técnicas de análisis</t>
  </si>
  <si>
    <t>1903034</t>
  </si>
  <si>
    <t>Servicio deasistencia técnica</t>
  </si>
  <si>
    <t>1903035</t>
  </si>
  <si>
    <t>Servicio de inspección, vigilancia y control de los factores del riesgo del ambiente que afectan la salud humana</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</si>
  <si>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</si>
  <si>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</si>
  <si>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1903041</t>
  </si>
  <si>
    <t>Servicio de vigilancia sanitaria e Inspección Vigilancia y Control del Sistema General de Seguridad Social en Salud</t>
  </si>
  <si>
    <t>1903042</t>
  </si>
  <si>
    <t>Servicio de vigilancia y control sanitario de los factores de riesgo para la salud, en los establecimientos y espacios que pueden generar riesgos para la población.</t>
  </si>
  <si>
    <t>1903043</t>
  </si>
  <si>
    <t>Infraestructura de laboratorios construida y dotada</t>
  </si>
  <si>
    <t>1903044</t>
  </si>
  <si>
    <t>Estudios y diseños de infraestructura de laboratorios</t>
  </si>
  <si>
    <t>1903045</t>
  </si>
  <si>
    <t>Servicio de información para la gestión de la inspección, vigilancia y control sanitario</t>
  </si>
  <si>
    <t>1903046</t>
  </si>
  <si>
    <t>1903047</t>
  </si>
  <si>
    <t>Servicios de comunicación y divulgación en inspección, vigilancia y control</t>
  </si>
  <si>
    <t>1903049</t>
  </si>
  <si>
    <t>Infraestructura de laboratorios dotada</t>
  </si>
  <si>
    <t>1903051</t>
  </si>
  <si>
    <t>1903052</t>
  </si>
  <si>
    <t>1903057</t>
  </si>
  <si>
    <t>Servicio de promoción, prevención, vigilancia y control de vectores y zoonosis</t>
  </si>
  <si>
    <t>1905001</t>
  </si>
  <si>
    <t>Cementerios ampliados</t>
  </si>
  <si>
    <t>1905002</t>
  </si>
  <si>
    <t>Cementerios construidos</t>
  </si>
  <si>
    <t>1905003</t>
  </si>
  <si>
    <t>Cementerios habilitados</t>
  </si>
  <si>
    <t>1905004</t>
  </si>
  <si>
    <t>Cementerios remodelados</t>
  </si>
  <si>
    <t>1905005</t>
  </si>
  <si>
    <t>Centros reguladores de urgencias, emergencias y desastres adecuados</t>
  </si>
  <si>
    <t>1905006</t>
  </si>
  <si>
    <t>Centros reguladores de urgencias, emergencias y desastres ampliados</t>
  </si>
  <si>
    <t>1905007</t>
  </si>
  <si>
    <t>Centros reguladores de urgencias, emergencias y desastres con reforzamiento estructural</t>
  </si>
  <si>
    <t>1905008</t>
  </si>
  <si>
    <t>Centros reguladores de urgencias, emergencias y desastres construidos y dotados</t>
  </si>
  <si>
    <t>1905009</t>
  </si>
  <si>
    <t>Centros reguladores de urgencias, emergencias y desastres dotados</t>
  </si>
  <si>
    <t>1905010</t>
  </si>
  <si>
    <t>Centros reguladores de urgencias, emergencias y desastres modificados</t>
  </si>
  <si>
    <t>1905011</t>
  </si>
  <si>
    <t>Centros reguladores de urgencias, emergencias y desastres restaurados</t>
  </si>
  <si>
    <t>1905012</t>
  </si>
  <si>
    <t>1905013</t>
  </si>
  <si>
    <t>Cuartos fríos con mantenimiento</t>
  </si>
  <si>
    <t>1905014</t>
  </si>
  <si>
    <t>1905015</t>
  </si>
  <si>
    <t>1905016</t>
  </si>
  <si>
    <t>1905017</t>
  </si>
  <si>
    <t>Morgues construidas y dotadas</t>
  </si>
  <si>
    <t>1905018</t>
  </si>
  <si>
    <t>Morgues dotadas</t>
  </si>
  <si>
    <t>1905019</t>
  </si>
  <si>
    <t>Servicio de educación informal en temas de salud pública</t>
  </si>
  <si>
    <t>1905020</t>
  </si>
  <si>
    <t>Servicio de gestión del riesgo en temas de consumo de sustancias psicoactivas</t>
  </si>
  <si>
    <t>1905021</t>
  </si>
  <si>
    <t>Servicio de gestión del riesgo en temas de salud sexual y reproductiva</t>
  </si>
  <si>
    <t>1905022</t>
  </si>
  <si>
    <t>Servicio de gestión del riesgo en temas de trastornos mentales</t>
  </si>
  <si>
    <t>1905023</t>
  </si>
  <si>
    <t>Servicio de gestión del riesgo para abordar condiciones crónicas prevalentes</t>
  </si>
  <si>
    <t>1905024</t>
  </si>
  <si>
    <t>Servicio de gestión del riesgo para abordar situaciones de salud relacionadas con condiciones ambientales</t>
  </si>
  <si>
    <t>1905025</t>
  </si>
  <si>
    <t>Servicio de gestión del riesgo para abordar situaciones prevalentes de origen laboral</t>
  </si>
  <si>
    <t>1905026</t>
  </si>
  <si>
    <t>Servicio de gestión del riesgo para enfermedades emergentes, reemergentes y desatendidas</t>
  </si>
  <si>
    <t>1905027</t>
  </si>
  <si>
    <t>Servicio de gestión del riesgo para enfermedades inmunoprevenibles</t>
  </si>
  <si>
    <t>1905028</t>
  </si>
  <si>
    <t>Servicio de gestión del riesgo para temas de consumo, aprovechamiento biológico, calidad e inocuidad de los alimentos</t>
  </si>
  <si>
    <t>1905029</t>
  </si>
  <si>
    <t>Servicio de suministro de insumos para el manejo de eventos de interés en salud pública</t>
  </si>
  <si>
    <t>1905030</t>
  </si>
  <si>
    <t>Servicio de atención en salud pública en situaciones de emergencias y desastres</t>
  </si>
  <si>
    <t>1905031</t>
  </si>
  <si>
    <t>Servicio de promoción de la salud y prevención de riesgos asociados a condiciones no transmisibles</t>
  </si>
  <si>
    <t>1905032</t>
  </si>
  <si>
    <t>Servicio de suministro de sangre y componentes sanguíneos</t>
  </si>
  <si>
    <t>1905033</t>
  </si>
  <si>
    <t>Servicio médico legal y de ciencia forense</t>
  </si>
  <si>
    <t>1905035</t>
  </si>
  <si>
    <t>Servicio de gestión territorial para atención en salud -pandemias- a población afectada por emergencias o desastres</t>
  </si>
  <si>
    <t>1905036</t>
  </si>
  <si>
    <t>1905037</t>
  </si>
  <si>
    <t>1905038</t>
  </si>
  <si>
    <t>Servicio de investigación, desarrollo e innovación tecnológica en salud</t>
  </si>
  <si>
    <t>1905039</t>
  </si>
  <si>
    <t>Servicio de apoyo financiero para la investigación, desarrollo e innovación tecnológica en Salud</t>
  </si>
  <si>
    <t>1905040</t>
  </si>
  <si>
    <t>Servicio de certificación de discapacidad para las personas con discapacidad</t>
  </si>
  <si>
    <t>1905041</t>
  </si>
  <si>
    <t>Servicio de atención psicosocial a víctimas del conflicto armado</t>
  </si>
  <si>
    <t>1905042</t>
  </si>
  <si>
    <t>Servicio de atención en centros reguladores de urgencias, emergencias y desastres</t>
  </si>
  <si>
    <t>1905043</t>
  </si>
  <si>
    <t>Servicio de gestión del riesgo para abordar situaciones situaciones endemo-epidémicas</t>
  </si>
  <si>
    <t>1905044</t>
  </si>
  <si>
    <t>Infraestructura de laboratorios de salud pública dotada</t>
  </si>
  <si>
    <t>1905046</t>
  </si>
  <si>
    <t>Infraestructura de laboratorios de salud pública construida y dotada</t>
  </si>
  <si>
    <t>1905048</t>
  </si>
  <si>
    <t>Infraestructura de laboratorios de salud pública mantenida</t>
  </si>
  <si>
    <t>1905049</t>
  </si>
  <si>
    <t>Servicio de promoción de la participación social en salud</t>
  </si>
  <si>
    <t>1905050</t>
  </si>
  <si>
    <t>1905051</t>
  </si>
  <si>
    <t>Servicios de información actualizados</t>
  </si>
  <si>
    <t>1905052</t>
  </si>
  <si>
    <t>Servicios de información implementados</t>
  </si>
  <si>
    <t>1905053</t>
  </si>
  <si>
    <t>1905054</t>
  </si>
  <si>
    <t>Servicio de promoción de la salud</t>
  </si>
  <si>
    <t>1906001</t>
  </si>
  <si>
    <t>Hospitales de primer nivel de atención adecuados</t>
  </si>
  <si>
    <t>1906002</t>
  </si>
  <si>
    <t>Hospitales de primer nivel de atención ampliados</t>
  </si>
  <si>
    <t>1906003</t>
  </si>
  <si>
    <t>Hospitales de primer nivel de atención con reforzamiento estructural</t>
  </si>
  <si>
    <t>1906004</t>
  </si>
  <si>
    <t>Servicio de atención en salud a la población</t>
  </si>
  <si>
    <t>1906005</t>
  </si>
  <si>
    <t>Hospitales de primer nivel de atención dotados</t>
  </si>
  <si>
    <t>1906006</t>
  </si>
  <si>
    <t>Hospitales de primer nivel de atención modificados</t>
  </si>
  <si>
    <t>1906007</t>
  </si>
  <si>
    <t>Hospitales de primer nivel de atención restaurados</t>
  </si>
  <si>
    <t>1906008</t>
  </si>
  <si>
    <t>Hospitales de segundo nivel de atención adecuados</t>
  </si>
  <si>
    <t>1906009</t>
  </si>
  <si>
    <t>Hospitales de segundo nivel de atención ampliados</t>
  </si>
  <si>
    <t>1906010</t>
  </si>
  <si>
    <t>Hospitales de segundo nivel de atención con reforzamiento estructural</t>
  </si>
  <si>
    <t>1906011</t>
  </si>
  <si>
    <t>Hospitales de segundo nivel de atención construidos y dotados</t>
  </si>
  <si>
    <t>1906012</t>
  </si>
  <si>
    <t>Hospitales de segundo nivel de atención dotados</t>
  </si>
  <si>
    <t>1906013</t>
  </si>
  <si>
    <t>Hospitales de segundo nivel de atención modificados</t>
  </si>
  <si>
    <t>1906014</t>
  </si>
  <si>
    <t>Hospitales de segundo nivel de atención restaurados</t>
  </si>
  <si>
    <t>1906015</t>
  </si>
  <si>
    <t>Hospitales de tercer nivel de atención adecuados</t>
  </si>
  <si>
    <t>1906016</t>
  </si>
  <si>
    <t>Hospitales de tercer nivel de atención ampliados</t>
  </si>
  <si>
    <t>1906017</t>
  </si>
  <si>
    <t>Hospitales de tercer nivel de atención con reforzamiento estructural</t>
  </si>
  <si>
    <t>1906018</t>
  </si>
  <si>
    <t>Hospitales de tercer nivel de atención construidos y dotados</t>
  </si>
  <si>
    <t>1906019</t>
  </si>
  <si>
    <t>Hospitales de tercer nivel de atención dotados</t>
  </si>
  <si>
    <t>1906020</t>
  </si>
  <si>
    <t>Hospitales de tercer nivel de atención modificados</t>
  </si>
  <si>
    <t>1906021</t>
  </si>
  <si>
    <t>Hospitales de tercer nivel de atención restaurados</t>
  </si>
  <si>
    <t>1906022</t>
  </si>
  <si>
    <t>Servicio de apoyo a la prestación del servicio de transporte de pacientes</t>
  </si>
  <si>
    <t>1906023</t>
  </si>
  <si>
    <t>Servicio de tecnologías en salud financiadas con la unidad de pago por capitación - UPC</t>
  </si>
  <si>
    <t>1906024</t>
  </si>
  <si>
    <t>Servicio de apoyo financiero para el fortalecimiento del talento humano en salud</t>
  </si>
  <si>
    <t>1906025</t>
  </si>
  <si>
    <t>Servicio de apoyo financiero para el fortalecimiento patrimonial de las empresas prestadoras de salud con participación financiera de las entidades territoriales</t>
  </si>
  <si>
    <t>1906026</t>
  </si>
  <si>
    <t>Servicio de apoyo para la dotación hospitalaria</t>
  </si>
  <si>
    <t>1906027</t>
  </si>
  <si>
    <t>Servicio de apoyo para la educación formal del talento humano en salud</t>
  </si>
  <si>
    <t>1906028</t>
  </si>
  <si>
    <t>Servicio para la habilitación y la rehabilitación funcional</t>
  </si>
  <si>
    <t>1906029</t>
  </si>
  <si>
    <t>Servicio de asistencia técnica a Instituciones Prestadoras de Servicios de Salud</t>
  </si>
  <si>
    <t>1906030</t>
  </si>
  <si>
    <t>Hospitales de primer nivel de atención construidos y dotados</t>
  </si>
  <si>
    <t>1906031</t>
  </si>
  <si>
    <t>Servicio de información para las instituciones públicas prestadoras de salud y la dirección de la entidad territorial implementado</t>
  </si>
  <si>
    <t>1906032</t>
  </si>
  <si>
    <t>Servicio de promoción de afiliaciones al régimen contributivo del Sistema General de Seguridad Social de las personas con capacidad de pago</t>
  </si>
  <si>
    <t>1906033</t>
  </si>
  <si>
    <t>Unidades móviles para la atención médica adquiridas y dotadas</t>
  </si>
  <si>
    <t>1906034</t>
  </si>
  <si>
    <t>1906035</t>
  </si>
  <si>
    <t>Servicio de apoyo financiero para la atención en salud a la población</t>
  </si>
  <si>
    <t>1906036</t>
  </si>
  <si>
    <t>Servicio de apoyo financiero para la reorganización de redes de prestación de servicios de salud</t>
  </si>
  <si>
    <t>1906037</t>
  </si>
  <si>
    <t>1906038</t>
  </si>
  <si>
    <t>1906039</t>
  </si>
  <si>
    <t>1906040</t>
  </si>
  <si>
    <t>1906041</t>
  </si>
  <si>
    <t>1906042</t>
  </si>
  <si>
    <t>1906043</t>
  </si>
  <si>
    <t>1906044</t>
  </si>
  <si>
    <t>Servicio de afiliaciones al régimen subsidiado del Sistema General de Seguridad Social</t>
  </si>
  <si>
    <t>1906047</t>
  </si>
  <si>
    <t>Hospitales de primer nivel de atención construidos</t>
  </si>
  <si>
    <t>1906048</t>
  </si>
  <si>
    <t>Hospitales de segundo nivel de atención construidos</t>
  </si>
  <si>
    <t>1906049</t>
  </si>
  <si>
    <t>Hospitales de tercer nivel de atención construidos</t>
  </si>
  <si>
    <t>2101002</t>
  </si>
  <si>
    <t>Estudios de pre inversión</t>
  </si>
  <si>
    <t>2101003</t>
  </si>
  <si>
    <t>Gasoducto ramal construido</t>
  </si>
  <si>
    <t>2101004</t>
  </si>
  <si>
    <t>Gasoducto ramal mejorado</t>
  </si>
  <si>
    <t>2101005</t>
  </si>
  <si>
    <t>Gasoducto troncal construido</t>
  </si>
  <si>
    <t>2101006</t>
  </si>
  <si>
    <t>Gasoducto troncal mejorado</t>
  </si>
  <si>
    <t>2101007</t>
  </si>
  <si>
    <t>Infraestructura de regasificación construida</t>
  </si>
  <si>
    <t>2101008</t>
  </si>
  <si>
    <t>Infraestructura de regasificación mejorada</t>
  </si>
  <si>
    <t>2101009</t>
  </si>
  <si>
    <t>Redes de distribución de gas combustible construidas</t>
  </si>
  <si>
    <t>2101010</t>
  </si>
  <si>
    <t>Redes de distribución de gas combustible mejoradas</t>
  </si>
  <si>
    <t>2101011</t>
  </si>
  <si>
    <t>Servicio de apoyo financiero para la financiación de proyectos de infraestructura para el servicio público de gas</t>
  </si>
  <si>
    <t>2101012</t>
  </si>
  <si>
    <t>Servicio de apoyo financiero para subsidios a la oferta en el servicio público de gas</t>
  </si>
  <si>
    <t>2101013</t>
  </si>
  <si>
    <t>Servicio de apoyo financiero para subsidios al consumo en el servicio público de gas</t>
  </si>
  <si>
    <t>2101014</t>
  </si>
  <si>
    <t>Tanques para el almacenamiento de gas</t>
  </si>
  <si>
    <t>2101015</t>
  </si>
  <si>
    <t>Redes internas de gas combustible instaladas</t>
  </si>
  <si>
    <t>2101016</t>
  </si>
  <si>
    <t>Redes domiciliarias de gas combustible instaladas</t>
  </si>
  <si>
    <t>2102001</t>
  </si>
  <si>
    <t>Centrales hidroeléctricas ampliadas</t>
  </si>
  <si>
    <t>2102002</t>
  </si>
  <si>
    <t>Centrales hidroeléctricas construidas</t>
  </si>
  <si>
    <t>2102003</t>
  </si>
  <si>
    <t>Centrales hidroeléctricas modificadas</t>
  </si>
  <si>
    <t>2102004</t>
  </si>
  <si>
    <t>Centrales térmicas ampliadas</t>
  </si>
  <si>
    <t>2102005</t>
  </si>
  <si>
    <t>Centrales térmicas construidas</t>
  </si>
  <si>
    <t>2102006</t>
  </si>
  <si>
    <t>Centrales térmicas modificadas</t>
  </si>
  <si>
    <t>2102008</t>
  </si>
  <si>
    <t>2102009</t>
  </si>
  <si>
    <t>2102010</t>
  </si>
  <si>
    <t>Redes de alumbrado público ampliadas</t>
  </si>
  <si>
    <t>2102011</t>
  </si>
  <si>
    <t>Redes de alumbrado público con mantenimiento</t>
  </si>
  <si>
    <t>2102012</t>
  </si>
  <si>
    <t>Redes de alumbrado público construidas</t>
  </si>
  <si>
    <t>2102013</t>
  </si>
  <si>
    <t>Redes de alumbrado público mejoradas</t>
  </si>
  <si>
    <t>2102014</t>
  </si>
  <si>
    <t>Redes del sistema de distribución local ampliada</t>
  </si>
  <si>
    <t>2102015</t>
  </si>
  <si>
    <t>Redes del sistema de distribución local construida</t>
  </si>
  <si>
    <t>2102016</t>
  </si>
  <si>
    <t>Redes del sistema de distribución local mejorada</t>
  </si>
  <si>
    <t>2102017</t>
  </si>
  <si>
    <t>Redes del sistema de transmisión nacional ampliada</t>
  </si>
  <si>
    <t>2102018</t>
  </si>
  <si>
    <t>Redes del sistema de transmisión nacional construida</t>
  </si>
  <si>
    <t>2102019</t>
  </si>
  <si>
    <t>Redes del sistema de transmisión nacional mejorada</t>
  </si>
  <si>
    <t>2102020</t>
  </si>
  <si>
    <t>Redes del sistema de transmisión regional ampliada</t>
  </si>
  <si>
    <t>2102021</t>
  </si>
  <si>
    <t>Redes del sistema de transmisión regional construida</t>
  </si>
  <si>
    <t>2102022</t>
  </si>
  <si>
    <t>Redes del sistema de transmisión regional mejorada</t>
  </si>
  <si>
    <t>2102024</t>
  </si>
  <si>
    <t>Servicio de apoyo financiero al consumo del servicio de energía eléctrica del sistema interconectado nacional</t>
  </si>
  <si>
    <t>2102025</t>
  </si>
  <si>
    <t>Servicio de apoyo financiero al consumo del servicio de energía eléctrica en las zonas no interconectadas</t>
  </si>
  <si>
    <t>2102030</t>
  </si>
  <si>
    <t>Servicio de asistencia técnica en la estructuración de proyectos energéticos</t>
  </si>
  <si>
    <t>2102031</t>
  </si>
  <si>
    <t>Servicio de educación para el trabajo y el desarrollo humano en manipulación de energía eléctrica</t>
  </si>
  <si>
    <t>2102033</t>
  </si>
  <si>
    <t>2102034</t>
  </si>
  <si>
    <t>Servicio de levantamiento y actualización de activos energéticos</t>
  </si>
  <si>
    <t>2102035</t>
  </si>
  <si>
    <t>Servicio de asistencia técnica para el fortalecimiento de capacidades organizativas de los prestadores del servicio en las Zonas no Interconectadas del país</t>
  </si>
  <si>
    <t>2102036</t>
  </si>
  <si>
    <t>Servicio de educación informal a las comunidades en temas de eficiencia energética y el uso racional de la energía</t>
  </si>
  <si>
    <t>2102038</t>
  </si>
  <si>
    <t>Central de generación fotovoltaica construida</t>
  </si>
  <si>
    <t>2102039</t>
  </si>
  <si>
    <t>Central de generación fotovoltaica ampliada</t>
  </si>
  <si>
    <t>2102040</t>
  </si>
  <si>
    <t>Central de generación con biomasa construida</t>
  </si>
  <si>
    <t>2102041</t>
  </si>
  <si>
    <t>Central de generación con biomasa ampliada</t>
  </si>
  <si>
    <t>2102042</t>
  </si>
  <si>
    <t>Central de generación híbrida construida</t>
  </si>
  <si>
    <t>2102043</t>
  </si>
  <si>
    <t>Central de generación híbrida ampliada</t>
  </si>
  <si>
    <t>2102044</t>
  </si>
  <si>
    <t>Redes internas de energía eléctrica instaladas</t>
  </si>
  <si>
    <t>2102045</t>
  </si>
  <si>
    <t>Redes domiciliarias de energía eléctrica instaladas</t>
  </si>
  <si>
    <t>2102046</t>
  </si>
  <si>
    <t>Central de generación eléctrica con combustibles líquidos construida</t>
  </si>
  <si>
    <t>2102047</t>
  </si>
  <si>
    <t>Central de generación eléctrica con combustibles líquidos ampliada</t>
  </si>
  <si>
    <t>2102048</t>
  </si>
  <si>
    <t>Central de generación eléctrica con combustibles líquidos con mantenimiento</t>
  </si>
  <si>
    <t>2102049</t>
  </si>
  <si>
    <t>Central de generación fotovoltaica con mantenimiento</t>
  </si>
  <si>
    <t>2102050</t>
  </si>
  <si>
    <t>Central de generación eléctrica con biomasa mantenida</t>
  </si>
  <si>
    <t>2102051</t>
  </si>
  <si>
    <t>Central de generación híbrida con mantenimiento</t>
  </si>
  <si>
    <t>2102052</t>
  </si>
  <si>
    <t>Central de generación eólica con mantenimiento</t>
  </si>
  <si>
    <t>2102053</t>
  </si>
  <si>
    <t>Central de generación eólica construida</t>
  </si>
  <si>
    <t>2102054</t>
  </si>
  <si>
    <t>Central de generación eólica ampliada</t>
  </si>
  <si>
    <t>2102055</t>
  </si>
  <si>
    <t>Unidades de generación de energía eléctrica con combustibles líquidos instaladas</t>
  </si>
  <si>
    <t>2102056</t>
  </si>
  <si>
    <t>Unidades de generación fotovoltáica de energía eléctrica con mantenimiento</t>
  </si>
  <si>
    <t>2102057</t>
  </si>
  <si>
    <t>Unidades de generación de energía eléctrica con combustibles líquidos con mantenimiento</t>
  </si>
  <si>
    <t>2102058</t>
  </si>
  <si>
    <t>Unidades de generación fotovoltaica de energía eléctrica instaladas</t>
  </si>
  <si>
    <t>2102059</t>
  </si>
  <si>
    <t>Servicio de apoyo financiero para la normalización de redes de energía eléctrica</t>
  </si>
  <si>
    <t>2102060</t>
  </si>
  <si>
    <t>Servicio de apoyo financiero para la financiación de infraestructura de energía eléctrica en las zonas no interconectadas</t>
  </si>
  <si>
    <t>2102061</t>
  </si>
  <si>
    <t>Servicio de apoyo financiero para la financiación de infraestructura de energía eléctrica en las zonas rurales interconectadas</t>
  </si>
  <si>
    <t>2102062</t>
  </si>
  <si>
    <t xml:space="preserve">Servicios de apoyo a la implementación de fuentes no convencionales de energía </t>
  </si>
  <si>
    <t>2102063</t>
  </si>
  <si>
    <t>Servicios de apoyo a la implementacion de medidas de eficiencia energética</t>
  </si>
  <si>
    <t>2102064</t>
  </si>
  <si>
    <t>Estaciones de monitoreo de medición de variables energéticas en las zonas no interconectadas</t>
  </si>
  <si>
    <t>2102065</t>
  </si>
  <si>
    <t>Centrales térmicas mantenidas</t>
  </si>
  <si>
    <t>2102066</t>
  </si>
  <si>
    <t>Centrales hidroeléctricas mantenidas</t>
  </si>
  <si>
    <t>2102069</t>
  </si>
  <si>
    <t>Servicio de alumbrado público</t>
  </si>
  <si>
    <t>2102070</t>
  </si>
  <si>
    <t>Servicio de apoyo financiero a soluciones energéticas</t>
  </si>
  <si>
    <t>2102071</t>
  </si>
  <si>
    <t>2102073</t>
  </si>
  <si>
    <t>Servicio de educación informal</t>
  </si>
  <si>
    <t>2102074</t>
  </si>
  <si>
    <t>Servicio de asistencia técnica para la transición energética justa</t>
  </si>
  <si>
    <t>2103010</t>
  </si>
  <si>
    <t>Servicio de asistencia técnica para la reconversión socio laboral de las actividades de contrabando de combustibles</t>
  </si>
  <si>
    <t>2103011</t>
  </si>
  <si>
    <t>Servicio de divulgación para la atención y disminución de la conflictividad del sector de hidrocarburos</t>
  </si>
  <si>
    <t>2103012</t>
  </si>
  <si>
    <t>Servicio de divulgación para la promoción y posicionamiento de los recursos hidrocarburíferos</t>
  </si>
  <si>
    <t>2103017</t>
  </si>
  <si>
    <t>2103018</t>
  </si>
  <si>
    <t>2103019</t>
  </si>
  <si>
    <t>Servicio de apoyo financiero para la reconversión socio laboral de las actividades de contrabando de combustibles</t>
  </si>
  <si>
    <t>2103020</t>
  </si>
  <si>
    <t>Servicio de asistencia técnica para la asignación de los volúmenes de combustibles líquidos derivados del petróleo subsidiados para las zonas de frontera</t>
  </si>
  <si>
    <t>2103021</t>
  </si>
  <si>
    <t>Servicio de apoyo financiero para el control del consumo de combustibles líquidos derivados del petróleo en las zonas de frontera</t>
  </si>
  <si>
    <t>2103022</t>
  </si>
  <si>
    <t>Servicio de apoyo financiero para subsidiar el transporte de combustibles líquidos derivados del petróleo</t>
  </si>
  <si>
    <t>2103024</t>
  </si>
  <si>
    <t>Servicio de educación informal en temas de hidrocarburos</t>
  </si>
  <si>
    <t>2103025</t>
  </si>
  <si>
    <t>2103026</t>
  </si>
  <si>
    <t>2103027</t>
  </si>
  <si>
    <t>Servicios de apoyo para el desarrollo de proyectos de inversión social en territorios estratégicos para el sector de hidrocarburos</t>
  </si>
  <si>
    <t>2104001</t>
  </si>
  <si>
    <t>2104002</t>
  </si>
  <si>
    <t>2104003</t>
  </si>
  <si>
    <t>Servicio de apoyo financiero en créditos para la minería</t>
  </si>
  <si>
    <t>2104004</t>
  </si>
  <si>
    <t>Servicio de asistencia técnica en actividades de explotación minera de pequeña y mediana escala</t>
  </si>
  <si>
    <t>2104005</t>
  </si>
  <si>
    <t>Servicio de asistencia técnica para el desarrollo de la infraestructura del sector minero</t>
  </si>
  <si>
    <t>2104008</t>
  </si>
  <si>
    <t>Servicio de asistencia técnica para la viabilización de proyectos mineros</t>
  </si>
  <si>
    <t>2104009</t>
  </si>
  <si>
    <t>Servicio de divulgación del sector minero</t>
  </si>
  <si>
    <t>2104010</t>
  </si>
  <si>
    <t>Servicio de educación para el trabajo en actividades mineras</t>
  </si>
  <si>
    <t>2104011</t>
  </si>
  <si>
    <t>Servicio de exploración de áreas mineras</t>
  </si>
  <si>
    <t>2104012</t>
  </si>
  <si>
    <t>Servicio de inspección y control de la actividad minera</t>
  </si>
  <si>
    <t>2104013</t>
  </si>
  <si>
    <t>Servicio de regularización de la actividad minera</t>
  </si>
  <si>
    <t>2104014</t>
  </si>
  <si>
    <t>2104015</t>
  </si>
  <si>
    <t>Servicio de atención de emergencias mineras</t>
  </si>
  <si>
    <t>2104016</t>
  </si>
  <si>
    <t>Servicio de apoyo financiero para el desarrollo competitivo del sector minero</t>
  </si>
  <si>
    <t>2104017</t>
  </si>
  <si>
    <t>Servicio de asistencia técnica para la intervención de áreas mineras</t>
  </si>
  <si>
    <t>2104018</t>
  </si>
  <si>
    <t>Servicio de asistencia técnica para la regularización de las actividades mineras</t>
  </si>
  <si>
    <t>2104020</t>
  </si>
  <si>
    <t>2104021</t>
  </si>
  <si>
    <t>Servicio de asistencia técnica para la reconversión socio laboral de personas dedicadas a la minería</t>
  </si>
  <si>
    <t>2104022</t>
  </si>
  <si>
    <t>Servicio de asistencia técnica para la innovación y el desarrollo tecnológico en la minería</t>
  </si>
  <si>
    <t>2104024</t>
  </si>
  <si>
    <t>Servicio de educación para el trabajo en oficios diferentes a la minería</t>
  </si>
  <si>
    <t>2104026</t>
  </si>
  <si>
    <t>Plantas de beneficio comunitarias construidas y dotadas</t>
  </si>
  <si>
    <t>2104027</t>
  </si>
  <si>
    <t>2104028</t>
  </si>
  <si>
    <t>Plantas de beneficio comunitarias mantenidas</t>
  </si>
  <si>
    <t>2104030</t>
  </si>
  <si>
    <t>Servicio de apoyo a la competitividad de la industria minera</t>
  </si>
  <si>
    <t>Servicio de asistencia técnica para la diversificación productiva</t>
  </si>
  <si>
    <t>Servicio de acompañamiento técnico para la reindustrialización</t>
  </si>
  <si>
    <t>2105004</t>
  </si>
  <si>
    <t>2105010</t>
  </si>
  <si>
    <t>Servicio de apoyo financiero para otorgar incentivos a la gestión eficiente de la energía</t>
  </si>
  <si>
    <t>2105013</t>
  </si>
  <si>
    <t>Servicio de coordinación interinstitucional para el control a la explotación ilícita de minerales</t>
  </si>
  <si>
    <t>2105014</t>
  </si>
  <si>
    <t>Servicio de divulgación de los resultados obtenidos en asuntos ambientales en el sector minero energético</t>
  </si>
  <si>
    <t>2105015</t>
  </si>
  <si>
    <t>Servicio de gestión de cooperación para el desarrollo minero energético sostenible</t>
  </si>
  <si>
    <t>2105017</t>
  </si>
  <si>
    <t>2105018</t>
  </si>
  <si>
    <t>Servicio de promoción y difusión de la actividad minera</t>
  </si>
  <si>
    <t>2105019</t>
  </si>
  <si>
    <t>Servicio de asistencia técnica en el manejo socio ambiental en las actividades mineras</t>
  </si>
  <si>
    <t>2105020</t>
  </si>
  <si>
    <t>2105021</t>
  </si>
  <si>
    <t>Servicio de generación e implementación de agendas de trabajo participativas entre la comunidad y el sector minero energético</t>
  </si>
  <si>
    <t>2105023</t>
  </si>
  <si>
    <t>Distrito térmico construido</t>
  </si>
  <si>
    <t>2106001</t>
  </si>
  <si>
    <t>Cartografía de información minero energética</t>
  </si>
  <si>
    <t>2106002</t>
  </si>
  <si>
    <t>2106003</t>
  </si>
  <si>
    <t>2106005</t>
  </si>
  <si>
    <t>2106007</t>
  </si>
  <si>
    <t>Servicio de divulgación sobre avances sectoriales en la temática de pasivos ambientales mineros</t>
  </si>
  <si>
    <t>2106010</t>
  </si>
  <si>
    <t>2106014</t>
  </si>
  <si>
    <t>Servicio de evaluación del potencial mineral de las áreas de interés</t>
  </si>
  <si>
    <t>2106015</t>
  </si>
  <si>
    <t>Servicio de información de la cadena de hidrocarburos</t>
  </si>
  <si>
    <t>2106019</t>
  </si>
  <si>
    <t>Servicio de divulgación del sector minero energético</t>
  </si>
  <si>
    <t>2106020</t>
  </si>
  <si>
    <t>Servicio de asistencia técnica para la intervención de áreas afectadas por el sector minero energético</t>
  </si>
  <si>
    <t>2106022</t>
  </si>
  <si>
    <t>Servicios de apoyo para la gestión de procesos de participación, colaboración, y transparencia del sector minero energético</t>
  </si>
  <si>
    <t>2106034</t>
  </si>
  <si>
    <t>2201001</t>
  </si>
  <si>
    <t>2201002</t>
  </si>
  <si>
    <t>Servicio de divulgación para la educación inicial, preescolar, básica y media</t>
  </si>
  <si>
    <t>2201003</t>
  </si>
  <si>
    <t>Servicio de educación informal en política educativa</t>
  </si>
  <si>
    <t>2201004</t>
  </si>
  <si>
    <t>2201005</t>
  </si>
  <si>
    <t>2201006</t>
  </si>
  <si>
    <t>Servicio de asistencia técnica en educación inicial, preescolar, básica y media</t>
  </si>
  <si>
    <t>2201012</t>
  </si>
  <si>
    <t>Servicio de evaluación de la permanencia en la educación inicial, preescolar, básica y media</t>
  </si>
  <si>
    <t>2201013</t>
  </si>
  <si>
    <t>Servicio de asistencia técnica en inspección, vigilancia y control del sector educativo</t>
  </si>
  <si>
    <t>2201014</t>
  </si>
  <si>
    <t>Servicio de inspección, vigilancia y control del sector educativo</t>
  </si>
  <si>
    <t>2201015</t>
  </si>
  <si>
    <t>Servicio de monitoreo y seguimiento a la gestión del sector educativo</t>
  </si>
  <si>
    <t>2201016</t>
  </si>
  <si>
    <t>Servicio de implementación del concurso docente y directivo docente</t>
  </si>
  <si>
    <t>2201017</t>
  </si>
  <si>
    <t>Servicio de fomento para el acceso a la educación inicial, preescolar, básica y media.</t>
  </si>
  <si>
    <t>2201018</t>
  </si>
  <si>
    <t>Servicio de información para la gestión de la educación inicial y preescolar en condiciones de calidad</t>
  </si>
  <si>
    <t>2201021</t>
  </si>
  <si>
    <t>Infraestructura educativa restaurada</t>
  </si>
  <si>
    <t>2201022</t>
  </si>
  <si>
    <t>Infraestructura para educación inicial construida</t>
  </si>
  <si>
    <t>2201023</t>
  </si>
  <si>
    <t>Infraestructura para educación inicial mejorada</t>
  </si>
  <si>
    <t>2201026</t>
  </si>
  <si>
    <t>Servicio de acondicionamiento de ambientes de aprendizaje</t>
  </si>
  <si>
    <t>2201028</t>
  </si>
  <si>
    <t>Servicio de apoyo a la permanencia con alimentación escolar</t>
  </si>
  <si>
    <t>2201029</t>
  </si>
  <si>
    <t>Servicio de apoyo a la permanencia con transporte escolar</t>
  </si>
  <si>
    <t>2201030</t>
  </si>
  <si>
    <t>Servicio educación formal por modelos educativos flexibles</t>
  </si>
  <si>
    <t>2201031</t>
  </si>
  <si>
    <t>Servicio de formación por ciclos lectivos especiales integrados</t>
  </si>
  <si>
    <t>2201032</t>
  </si>
  <si>
    <t>Servicio de alfabetización</t>
  </si>
  <si>
    <t>2201033</t>
  </si>
  <si>
    <t>Servicio de fomento para la permanencia en programas de educación formal</t>
  </si>
  <si>
    <t>2201034</t>
  </si>
  <si>
    <t>Servicio educativos de promoción del bilingüismo</t>
  </si>
  <si>
    <t>2201035</t>
  </si>
  <si>
    <t>Servicio de articulación entre la educación media y el sector productivo.</t>
  </si>
  <si>
    <t>2201036</t>
  </si>
  <si>
    <t>Servicio de desarrollo de contenidos educativos para la educación inicial, preescolar, básica y media</t>
  </si>
  <si>
    <t>2201037</t>
  </si>
  <si>
    <t>Servicio de atención integral para la primera infancia</t>
  </si>
  <si>
    <t>2201038</t>
  </si>
  <si>
    <t>Servicio de docencia escolar</t>
  </si>
  <si>
    <t>2201039</t>
  </si>
  <si>
    <t>Estudios y diseños de infraestructura educativa</t>
  </si>
  <si>
    <t>2201041</t>
  </si>
  <si>
    <t>Documentos de investigación aplicada</t>
  </si>
  <si>
    <t>2201043</t>
  </si>
  <si>
    <t>Servicios de gestión del riesgo físico en estudiantes y docentes</t>
  </si>
  <si>
    <t>2201044</t>
  </si>
  <si>
    <t>Servicios conexos a la prestación del servicio educativo oficial</t>
  </si>
  <si>
    <t>2201046</t>
  </si>
  <si>
    <t>Servicios de asistencia técnica en innovación educativa en la educación inicial, preescolar, básica y media</t>
  </si>
  <si>
    <t>2201047</t>
  </si>
  <si>
    <t>Servicios de apoyo a la implementación de modelos de innovación educativa</t>
  </si>
  <si>
    <t>2201048</t>
  </si>
  <si>
    <t>Servicios de información en materia educativa</t>
  </si>
  <si>
    <t>2201049</t>
  </si>
  <si>
    <t>2201050</t>
  </si>
  <si>
    <t>Servicio de accesibilidad a contenidos web para fines pedagógicos</t>
  </si>
  <si>
    <t>2201051</t>
  </si>
  <si>
    <t>Infraestructura educativa construida</t>
  </si>
  <si>
    <t>2201052</t>
  </si>
  <si>
    <t>Infraestructura educativa mejorada</t>
  </si>
  <si>
    <t>2201054</t>
  </si>
  <si>
    <t>Servicio de fomento para la prevención de riesgos sociales en entornos escolares</t>
  </si>
  <si>
    <t>2201055</t>
  </si>
  <si>
    <t>Servicio de apoyo para la implementación de la estrategia educativa del sistema de responsabilidad penal para adolescentes</t>
  </si>
  <si>
    <t>2201056</t>
  </si>
  <si>
    <t>Servicio de acompañamiento para el desarrollo de modelos educativos interculturales</t>
  </si>
  <si>
    <t>2201057</t>
  </si>
  <si>
    <t>Servicio de validación de los modelos educativos flexibles</t>
  </si>
  <si>
    <t>2201058</t>
  </si>
  <si>
    <t>Servicio de evaluación de los modelos educativos flexibles</t>
  </si>
  <si>
    <t>2201060</t>
  </si>
  <si>
    <t>Servicio educativo de promoción del bilingüismo para docentes</t>
  </si>
  <si>
    <t>2201061</t>
  </si>
  <si>
    <t>Servicio de apoyo a proyectos pedagógicos productivos</t>
  </si>
  <si>
    <t>2201062</t>
  </si>
  <si>
    <t>Infraestructura educativa mantenida</t>
  </si>
  <si>
    <t>2201063</t>
  </si>
  <si>
    <t>2201064</t>
  </si>
  <si>
    <t>Servicio de evaluación para docentes</t>
  </si>
  <si>
    <t>2201065</t>
  </si>
  <si>
    <t>2201067</t>
  </si>
  <si>
    <t>Servicio de apoyo para el fortalecimiento de escuelas de padres</t>
  </si>
  <si>
    <t>2201068</t>
  </si>
  <si>
    <t>Servicio de gestión de riesgos y desastres en establecimientos educativos</t>
  </si>
  <si>
    <t>2201069</t>
  </si>
  <si>
    <t>Infraestructura educativa dotada</t>
  </si>
  <si>
    <t>2201070</t>
  </si>
  <si>
    <t>Ambientes de aprendizaje para la educación inicial preescolar, básica y media dotados</t>
  </si>
  <si>
    <t>2201071</t>
  </si>
  <si>
    <t>Servicio educativo</t>
  </si>
  <si>
    <t>2201072</t>
  </si>
  <si>
    <t>Servicio de evaluación de las estrategias educativas implementadas en la educación inicial, preescolar, básica y media</t>
  </si>
  <si>
    <t>2201073</t>
  </si>
  <si>
    <t>Servicio de evaluación de la calidad de la educación inicial, preescolar, básica y media</t>
  </si>
  <si>
    <t>2201074</t>
  </si>
  <si>
    <t>Servicio de fortalecimiento a las capacidades de los docentes de educación Inicial, preescolar, básica y media</t>
  </si>
  <si>
    <t>2201075</t>
  </si>
  <si>
    <t>Servicio de promoción y prevención de los derechos de los niños, niñas y adolescentes</t>
  </si>
  <si>
    <t>2201076</t>
  </si>
  <si>
    <t>Servicio de asistencia técnica a comunidades en fortalecimiento del tejido social y construcción de escenarios comunitarios protectores de derechos</t>
  </si>
  <si>
    <t>2201077</t>
  </si>
  <si>
    <t>Servicio de apoyo para la implementación de la estrategia educativa del sistema de responsabilidad penal adolescente</t>
  </si>
  <si>
    <t>2201079</t>
  </si>
  <si>
    <t>Servicio de apoyo financiero a entidades territoriales para la ejecución de estrategias de permanencia con alimentación escolar</t>
  </si>
  <si>
    <t>2201080</t>
  </si>
  <si>
    <t>Servicio de fomento a las instancias de participación del sector educación</t>
  </si>
  <si>
    <t>2201081</t>
  </si>
  <si>
    <t>Servicio de apoyo a la atención integral para la convivencia escolar</t>
  </si>
  <si>
    <t>2201082</t>
  </si>
  <si>
    <t>Servicio de apoyo para la implementación de la estrategia de residencia escolar</t>
  </si>
  <si>
    <t>2201083</t>
  </si>
  <si>
    <t>Servicio de apoyo al acceso a la educación inherente a la prestación del servicio educativo</t>
  </si>
  <si>
    <t>2201084</t>
  </si>
  <si>
    <t>Servicio de apoyo pedagógico para  la oferta de educación inclusiva para preescolar, básica y media</t>
  </si>
  <si>
    <t>2201085</t>
  </si>
  <si>
    <t>Servicio de orientación socio ocupacional</t>
  </si>
  <si>
    <t>2201086</t>
  </si>
  <si>
    <t>Servicio de atención psicosocial a estudiantes</t>
  </si>
  <si>
    <t>2201087</t>
  </si>
  <si>
    <t>Documentos de estudios técnicos</t>
  </si>
  <si>
    <t>2201089</t>
  </si>
  <si>
    <t>2201094</t>
  </si>
  <si>
    <t>2202011</t>
  </si>
  <si>
    <t>Servicio de mejoramiento de la calidad de la educación para el trabajo y el desarrollo humano</t>
  </si>
  <si>
    <t>2202037</t>
  </si>
  <si>
    <t>2202039</t>
  </si>
  <si>
    <t>Servicio de asistencia técnica en calidad y pertinencia de la educación para el trabajo y el desarrollo humano</t>
  </si>
  <si>
    <t>2202040</t>
  </si>
  <si>
    <t>Servicio de asistencia técnica para el cumplimiento de  lineamientos técnicos y normativos en educación para el trabajo y el desarrollo humano</t>
  </si>
  <si>
    <t>2202041</t>
  </si>
  <si>
    <t>Servicio de información  de la Educación para el Trabajo- ETDH  actualizado</t>
  </si>
  <si>
    <t>2202042</t>
  </si>
  <si>
    <t>Documento para la planeación estratégica en TI</t>
  </si>
  <si>
    <t>2202045</t>
  </si>
  <si>
    <t>Servicio de inspección y vigilancia del sector educativo</t>
  </si>
  <si>
    <t>2202049</t>
  </si>
  <si>
    <t>2202050</t>
  </si>
  <si>
    <t>Ambientes de aprendizaje dotados</t>
  </si>
  <si>
    <t>2202051</t>
  </si>
  <si>
    <t>Sedes de instituciones de educación dotadas</t>
  </si>
  <si>
    <t>2202054</t>
  </si>
  <si>
    <t>2202055</t>
  </si>
  <si>
    <t>2202056</t>
  </si>
  <si>
    <t>2202061</t>
  </si>
  <si>
    <t xml:space="preserve">Servicio de apoyo financiero para la permanencia a la educación superior </t>
  </si>
  <si>
    <t>2202062</t>
  </si>
  <si>
    <t xml:space="preserve">Servicio de fomento para el acceso a la educación superior </t>
  </si>
  <si>
    <t>2202063</t>
  </si>
  <si>
    <t>Servicio de apoyo financiero para el acceso a la educación superior</t>
  </si>
  <si>
    <t>2202064</t>
  </si>
  <si>
    <t>Servicio de apoyo financiero para la permanencia a la educación superior</t>
  </si>
  <si>
    <t>2202065</t>
  </si>
  <si>
    <t xml:space="preserve">Servicio de apoyo financiero para el acceso y permanencia a la educación superior </t>
  </si>
  <si>
    <t>2202066</t>
  </si>
  <si>
    <t xml:space="preserve">Servicio de acreditación de la calidad de la educación superior </t>
  </si>
  <si>
    <t>2202067</t>
  </si>
  <si>
    <t>Servicio de articulación entre la educación superior  y el sector productivo.</t>
  </si>
  <si>
    <t>2202068</t>
  </si>
  <si>
    <t>Servicio de innovación pedagógica en la educación  superior</t>
  </si>
  <si>
    <t>2202069</t>
  </si>
  <si>
    <t xml:space="preserve">Servicio de fortalecimiento a las capacidades de los docentes de educación superior </t>
  </si>
  <si>
    <t>2202070</t>
  </si>
  <si>
    <t>Servicio de desarrollo de contenidos educativos para la educación superior</t>
  </si>
  <si>
    <t>2202071</t>
  </si>
  <si>
    <t>Sedes de instituciones de educación superior  construidas</t>
  </si>
  <si>
    <t>2202072</t>
  </si>
  <si>
    <t>Sedes de instituciones de educación superior mejoradas</t>
  </si>
  <si>
    <t>2202073</t>
  </si>
  <si>
    <t xml:space="preserve">Servicio de fomento para la regionalización en la educación superior </t>
  </si>
  <si>
    <t>2202074</t>
  </si>
  <si>
    <t xml:space="preserve">Servicio de fortalecimiento a las capacidades de los docentes o asistentes de educación superior </t>
  </si>
  <si>
    <t>2202075</t>
  </si>
  <si>
    <t>2202076</t>
  </si>
  <si>
    <t xml:space="preserve">Servicio de apoyo financiero para la amortización de créditos educativos en la educación superior </t>
  </si>
  <si>
    <t>2202077</t>
  </si>
  <si>
    <t xml:space="preserve">Servicio de apoyo financiero para el fomento de la graduación en la educación superior </t>
  </si>
  <si>
    <t>2202079</t>
  </si>
  <si>
    <t xml:space="preserve">Servicio de apoyo para la permanencia a la educación superior </t>
  </si>
  <si>
    <t>2202080</t>
  </si>
  <si>
    <t>2202081</t>
  </si>
  <si>
    <t>2202083</t>
  </si>
  <si>
    <t>Sedes de instituciones de educación superior restauradas</t>
  </si>
  <si>
    <t>2202084</t>
  </si>
  <si>
    <t>Servicio de aseguramiento de la calidad de la educación superior</t>
  </si>
  <si>
    <t>2202085</t>
  </si>
  <si>
    <t>Servicios educativos de promoción del bilingüismo</t>
  </si>
  <si>
    <t>2202086</t>
  </si>
  <si>
    <t>Servicio de apoyo financiero a proyectos de inversión</t>
  </si>
  <si>
    <t>2301004</t>
  </si>
  <si>
    <t>2301005</t>
  </si>
  <si>
    <t>Documentos de seguimiento</t>
  </si>
  <si>
    <t>2301007</t>
  </si>
  <si>
    <t>Estaciones de monitoreo fijo</t>
  </si>
  <si>
    <t>2301008</t>
  </si>
  <si>
    <t>Estaciones de radiodifusión</t>
  </si>
  <si>
    <t>2301010</t>
  </si>
  <si>
    <t>Estudios de video</t>
  </si>
  <si>
    <t>2301011</t>
  </si>
  <si>
    <t>Salas de edición</t>
  </si>
  <si>
    <t>2301013</t>
  </si>
  <si>
    <t>Servicio de asistencia técnica para promocionar la oferta institucional en TIC</t>
  </si>
  <si>
    <t>2301014</t>
  </si>
  <si>
    <t>Servicio de asistencia técnica para promocionar el despliegue de infraestructura de las Tecnologías de la Información y las Comunicaciones</t>
  </si>
  <si>
    <t>2301024</t>
  </si>
  <si>
    <t>Servicio de acceso y uso de Tecnologías de la Información y las Comunicaciones</t>
  </si>
  <si>
    <t>2301027</t>
  </si>
  <si>
    <t>Servicio de conexiones a redes de acceso</t>
  </si>
  <si>
    <t>2301028</t>
  </si>
  <si>
    <t>Servicio de conexiones a redes de servicio portador</t>
  </si>
  <si>
    <t>2301029</t>
  </si>
  <si>
    <t>Servicio de divulgación de la regulación en materia de Tecnologías de la Información y las comunicaciones, y en materia postal</t>
  </si>
  <si>
    <t>2301030</t>
  </si>
  <si>
    <t>Servicio de educación informal en tecnologías de la información y las comunicaciones.</t>
  </si>
  <si>
    <t>2301031</t>
  </si>
  <si>
    <t>Servicio de educación informal en uso básico de tecnologías de la información y las comunicaciones</t>
  </si>
  <si>
    <t>2301034</t>
  </si>
  <si>
    <t>Servicio de educación para el trabajo en tecnologías de la información y las comunicaciones</t>
  </si>
  <si>
    <t>2301035</t>
  </si>
  <si>
    <t>Servicio de educación para el trabajo en temas de uso pedagógico de tecnologías de la información y las comunicaciones.</t>
  </si>
  <si>
    <t>2301042</t>
  </si>
  <si>
    <t>Servicio de telecomunicaciones para el envío de alertas tempranas a la población.</t>
  </si>
  <si>
    <t>2301047</t>
  </si>
  <si>
    <t>Servicio de difusión para promover el uso de internet</t>
  </si>
  <si>
    <t>2301061</t>
  </si>
  <si>
    <t>Centro Integrado de Servicios adecuado</t>
  </si>
  <si>
    <t>2301062</t>
  </si>
  <si>
    <t>Servicio de apoyo en tecnologías de la información y las comunicaciones para la educación básica, primaria y secundaria</t>
  </si>
  <si>
    <t>2301063</t>
  </si>
  <si>
    <t>Servicio de educación informal para la adecuada disposición de residuos de aparatos eléctricos y electrónicos</t>
  </si>
  <si>
    <t>2301064</t>
  </si>
  <si>
    <t>Servicio de recolección y gestión de residuos electrónicos</t>
  </si>
  <si>
    <t>2301065</t>
  </si>
  <si>
    <t>Servicio de apoyo financiero para la recolección y gestión de residuos electrónicos</t>
  </si>
  <si>
    <t>2301066</t>
  </si>
  <si>
    <t>Servicio de apoyo financiero para elacceso a terminales de cómputo y contenidos digitales</t>
  </si>
  <si>
    <t>2301075</t>
  </si>
  <si>
    <t>Servicio de Información implementado</t>
  </si>
  <si>
    <t>2301076</t>
  </si>
  <si>
    <t>Servicio de acceso y promoción a las tecnologías de la información y las comunicaciones</t>
  </si>
  <si>
    <t>2301077</t>
  </si>
  <si>
    <t>2301079</t>
  </si>
  <si>
    <t xml:space="preserve"> Servicio de acceso zonas digitales</t>
  </si>
  <si>
    <t>2301080</t>
  </si>
  <si>
    <t>2301081</t>
  </si>
  <si>
    <t>Servicio de acceso a la televisión digital terrestre</t>
  </si>
  <si>
    <t>2301086</t>
  </si>
  <si>
    <t>Servicio de gestión del conocimiento en espectro</t>
  </si>
  <si>
    <t>2302002</t>
  </si>
  <si>
    <t>Contenidos digitales</t>
  </si>
  <si>
    <t>2302003</t>
  </si>
  <si>
    <t>Desarrollos digitales</t>
  </si>
  <si>
    <t>2302004</t>
  </si>
  <si>
    <t>2302006</t>
  </si>
  <si>
    <t>2302007</t>
  </si>
  <si>
    <t>2302010</t>
  </si>
  <si>
    <t>Servicio de almacenamiento local de información</t>
  </si>
  <si>
    <t>2302011</t>
  </si>
  <si>
    <t>Servicio de apoyo financiero al desarrollo de Contenidos Digitales</t>
  </si>
  <si>
    <t>2302012</t>
  </si>
  <si>
    <t>Servicio de apoyo financiero al desarrollo de soluciones tecnológicas</t>
  </si>
  <si>
    <t>2302013</t>
  </si>
  <si>
    <t>Servicio de apoyo financiero para el desarrollo de programas de formación inicial y contínua en nuevas tecnologías</t>
  </si>
  <si>
    <t>2302014</t>
  </si>
  <si>
    <t>Servicio de apoyo financiero para el desarrollo de proyectos e Investigación, desarrollo e innovación en temas TIC</t>
  </si>
  <si>
    <t>2302015</t>
  </si>
  <si>
    <t>Servicio de apoyo financiero para el desarrollo de soluciones tecnológicas para MiPyme</t>
  </si>
  <si>
    <t>2302016</t>
  </si>
  <si>
    <t>Servicio de apoyo financiero para formación y educación que promueva y apoye las temáticas en Gobierno Digital</t>
  </si>
  <si>
    <t>2302017</t>
  </si>
  <si>
    <t>Servicio de apoyo financiero para incentivar la educación en Tecnologías de la Información</t>
  </si>
  <si>
    <t>2302019</t>
  </si>
  <si>
    <t>Servicio de apoyo financiero para la promoción de la innovación y la especialización en la industria de las Tecnologías de la Información</t>
  </si>
  <si>
    <t>2302020</t>
  </si>
  <si>
    <t>Servicio de asistencia técnica para el emprendimiento de base tecnológica</t>
  </si>
  <si>
    <t>2302021</t>
  </si>
  <si>
    <t>Servicio de asistencia técnica a emprendedores y empresas</t>
  </si>
  <si>
    <t>2302022</t>
  </si>
  <si>
    <t>Servicio de asistencia técnica a empresas de la industria de Tecnologías de la Información para mejorar sus capacidades de comercialización e innovación</t>
  </si>
  <si>
    <t>2302023</t>
  </si>
  <si>
    <t>Servicio de asistencia técnica especializada a equipos y empresas de base tecnológica</t>
  </si>
  <si>
    <t>2302024</t>
  </si>
  <si>
    <t>Servicio de asistencia técnica para la implementación de la Estrategia de Gobierno digital</t>
  </si>
  <si>
    <t>2302029</t>
  </si>
  <si>
    <t>Servicio de educación formal para fortalecer las habilidades en Gobierno Digital</t>
  </si>
  <si>
    <t>2302033</t>
  </si>
  <si>
    <t>Servicio de educación informal para la implementación de la Estrategia de Gobierno digital</t>
  </si>
  <si>
    <t>2302034</t>
  </si>
  <si>
    <t>Servicio de educación para el trabajo en habilidades en Gobierno Digital</t>
  </si>
  <si>
    <t>2302035</t>
  </si>
  <si>
    <t>Servicio de educación para el trabajo en tecnologías de la información y las comunicaciones para MiPymes</t>
  </si>
  <si>
    <t>2302036</t>
  </si>
  <si>
    <t>Servicio de gestión de alianzas para el fortalecimiento del análisis y prospectiva del sector TIC</t>
  </si>
  <si>
    <t>2302037</t>
  </si>
  <si>
    <t>Servicio de gestión de alianzas para promover la formación en Gobierno Digital</t>
  </si>
  <si>
    <t>2302039</t>
  </si>
  <si>
    <t>Servicio de Investigación, Desarrollo e Innovación para la industria de las Tecnologías de la Información</t>
  </si>
  <si>
    <t>2302041</t>
  </si>
  <si>
    <t>Servicio de promoción de la participación ciudadana para el fomento del diálogo con el Estado</t>
  </si>
  <si>
    <t>2302042</t>
  </si>
  <si>
    <t>Servicio de promoción de la industria de Tecnologías de la Información</t>
  </si>
  <si>
    <t>2302043</t>
  </si>
  <si>
    <t>Servicio de promoción y divulgación de estrategias para MiPyme</t>
  </si>
  <si>
    <t>2302050</t>
  </si>
  <si>
    <t>Servicio de difusión y promoción de la industria de aplicaciones y contenidos digitales</t>
  </si>
  <si>
    <t>2302051</t>
  </si>
  <si>
    <t>Servicio de difusión de instrumentos de promoción de la innovación en la industria TI</t>
  </si>
  <si>
    <t>2302052</t>
  </si>
  <si>
    <t>Servicio de difusión para generar competencias en Tecnologías de la Información y las Comunicaciones</t>
  </si>
  <si>
    <t>2302053</t>
  </si>
  <si>
    <t>Servicio de difusión para la inclusión de personas con discapacidad en las Tecnologías de la Información y las Comunicaciones</t>
  </si>
  <si>
    <t>2302054</t>
  </si>
  <si>
    <t>2302055</t>
  </si>
  <si>
    <t>Servicio de difusión para el enfoque diferencial sobre las Tecnologías de la Información y las Comunicaciones</t>
  </si>
  <si>
    <t>2302056</t>
  </si>
  <si>
    <t>Servicio de difusión para el teletrabajo</t>
  </si>
  <si>
    <t>2302057</t>
  </si>
  <si>
    <t>Servicio de difusión para el uso responsable de las Tecnologías de la Información y las Comunicaciones</t>
  </si>
  <si>
    <t>2302058</t>
  </si>
  <si>
    <t>Servicio de educación informal en Teletrabajo</t>
  </si>
  <si>
    <t>2302059</t>
  </si>
  <si>
    <t>Servicio de educación informal en uso responsable y seguro de las Tecnologías de la Información y las Comunicaciones</t>
  </si>
  <si>
    <t>2302061</t>
  </si>
  <si>
    <t>Servicio de educación informal para la inclusión de personas con discapacidad</t>
  </si>
  <si>
    <t>2302062</t>
  </si>
  <si>
    <t>Servicio de educación informal para promover el uso de Internet</t>
  </si>
  <si>
    <t>2302065</t>
  </si>
  <si>
    <t>Servicio de Educación informal sobre las Tecnologías de la Información y las Comunicaciones con enfoque diferencial</t>
  </si>
  <si>
    <t>2302066</t>
  </si>
  <si>
    <t>Servicio de educación informal en Gestión TI y en Seguridad y Privacidad de la Información</t>
  </si>
  <si>
    <t>2302068</t>
  </si>
  <si>
    <t>Servicio de educación informal para aumentar la calidad y cantidad de talento humano para la industria TI</t>
  </si>
  <si>
    <t>2302073</t>
  </si>
  <si>
    <t>Servicio de producción de contenidos radio</t>
  </si>
  <si>
    <t>2302074</t>
  </si>
  <si>
    <t>Servicio de producción y/o coproducción de contenidos convergentes</t>
  </si>
  <si>
    <t>2302076</t>
  </si>
  <si>
    <t>Servicio de promoción para la producción de piezas audiovisuales</t>
  </si>
  <si>
    <t>2302078</t>
  </si>
  <si>
    <t>Softwares y hardware para la inclusión de las personas con discapacidad en las Tecnologías de la Información y las Comunicaciones</t>
  </si>
  <si>
    <t>2302079</t>
  </si>
  <si>
    <t>Servicios de promoción de contenidos audiovisuales</t>
  </si>
  <si>
    <t>2302081</t>
  </si>
  <si>
    <t>Servicio de asistencia técnica para el fomento de contenidos</t>
  </si>
  <si>
    <t>2302083</t>
  </si>
  <si>
    <t>2302084</t>
  </si>
  <si>
    <t>Servicio de conservación del archivo sonoro y audio visual</t>
  </si>
  <si>
    <t>2302086</t>
  </si>
  <si>
    <t>Servicios de Información para la implementación de la Estrategia de Gobierno digital</t>
  </si>
  <si>
    <t>2302087</t>
  </si>
  <si>
    <t>Servicio de educación informal en tecnologías de la información y las comunicaciones para empresas</t>
  </si>
  <si>
    <t>2302089</t>
  </si>
  <si>
    <t>Servicio de contenidos audiovisuales</t>
  </si>
  <si>
    <t>2302090</t>
  </si>
  <si>
    <t> Servicio de pauta y emisión publicitaria</t>
  </si>
  <si>
    <t>2302094</t>
  </si>
  <si>
    <t>Servicio de circulación de contenidos convergentes</t>
  </si>
  <si>
    <t>2302101</t>
  </si>
  <si>
    <t>2401008</t>
  </si>
  <si>
    <t>Vía primaria mejorada</t>
  </si>
  <si>
    <t>2401009</t>
  </si>
  <si>
    <t>Nueva calzada construida</t>
  </si>
  <si>
    <t>2401010</t>
  </si>
  <si>
    <t>Nuevo carril construido</t>
  </si>
  <si>
    <t>2401011</t>
  </si>
  <si>
    <t>Vía ampliada o rectificada</t>
  </si>
  <si>
    <t>2401012</t>
  </si>
  <si>
    <t>Vía pavimentada</t>
  </si>
  <si>
    <t>2401017</t>
  </si>
  <si>
    <t>Puente construido</t>
  </si>
  <si>
    <t>2401019</t>
  </si>
  <si>
    <t>Intercambiador construido para el mejoramiento de vías primarias</t>
  </si>
  <si>
    <t>2401020</t>
  </si>
  <si>
    <t>Vía primaria rehabilitada</t>
  </si>
  <si>
    <t>2401021</t>
  </si>
  <si>
    <t>Puente rehabilitado</t>
  </si>
  <si>
    <t>2401023</t>
  </si>
  <si>
    <t>Vía primaria mantenida</t>
  </si>
  <si>
    <t>2401024</t>
  </si>
  <si>
    <t>Puente con mantenimiento</t>
  </si>
  <si>
    <t>2401026</t>
  </si>
  <si>
    <t>Vía primaria atendida por emergencia</t>
  </si>
  <si>
    <t>2401027</t>
  </si>
  <si>
    <t>Puente habilitado</t>
  </si>
  <si>
    <t>2401029</t>
  </si>
  <si>
    <t>Sitio crítico estabilizado</t>
  </si>
  <si>
    <t>2401033</t>
  </si>
  <si>
    <t>Peaje con servicio de administración</t>
  </si>
  <si>
    <t>2401034</t>
  </si>
  <si>
    <t>Vía primaria con obras complementarias de seguridad vial</t>
  </si>
  <si>
    <t>2401036</t>
  </si>
  <si>
    <t>Vía primaria con dispositivos de control y señalización</t>
  </si>
  <si>
    <t>2401039</t>
  </si>
  <si>
    <t>Puente peatonal construido</t>
  </si>
  <si>
    <t>2401052</t>
  </si>
  <si>
    <t>2401057</t>
  </si>
  <si>
    <t>Viaducto con mantenimiento</t>
  </si>
  <si>
    <t>2401058</t>
  </si>
  <si>
    <t>Puente mejorado</t>
  </si>
  <si>
    <t>2401060</t>
  </si>
  <si>
    <t>Vía habilitada por emergencia</t>
  </si>
  <si>
    <t>2401061</t>
  </si>
  <si>
    <t>Intersección construida</t>
  </si>
  <si>
    <t>2401062</t>
  </si>
  <si>
    <t>Zonas escolares señalizadas y con obras de seguridad vial</t>
  </si>
  <si>
    <t>2401063</t>
  </si>
  <si>
    <t>Intersección mejorada</t>
  </si>
  <si>
    <t>2401076</t>
  </si>
  <si>
    <t>Puente ampliado o rectificado</t>
  </si>
  <si>
    <t>2401077</t>
  </si>
  <si>
    <t>Vías categorizadas</t>
  </si>
  <si>
    <t>2401078</t>
  </si>
  <si>
    <t>2402001</t>
  </si>
  <si>
    <t>Vía secundaria construida</t>
  </si>
  <si>
    <t>2402002</t>
  </si>
  <si>
    <t>Viaducto construido en vía secundaria nueva</t>
  </si>
  <si>
    <t>2402003</t>
  </si>
  <si>
    <t>Túnel construido en vía secundaria nueva</t>
  </si>
  <si>
    <t>2402004</t>
  </si>
  <si>
    <t>Puente construido en vía secundaria nueva</t>
  </si>
  <si>
    <t>2402005</t>
  </si>
  <si>
    <t>Intercambiador construido en vía secundaria nueva</t>
  </si>
  <si>
    <t>2402006</t>
  </si>
  <si>
    <t>Vía secundaria mejorada</t>
  </si>
  <si>
    <t>2402007</t>
  </si>
  <si>
    <t>Nueva calzada construida en vía secundaria</t>
  </si>
  <si>
    <t>2402008</t>
  </si>
  <si>
    <t>Nuevo carril construido en vía secundaria</t>
  </si>
  <si>
    <t>2402009</t>
  </si>
  <si>
    <t>Vía secundaria ampliada y/o rectificada</t>
  </si>
  <si>
    <t>2402011</t>
  </si>
  <si>
    <t>Viaducto construido en vía secundaria</t>
  </si>
  <si>
    <t>2402012</t>
  </si>
  <si>
    <t>Viaducto ampliado o rectificado en vía secundaria</t>
  </si>
  <si>
    <t>2402013</t>
  </si>
  <si>
    <t>Túnel construido en vía secundaria</t>
  </si>
  <si>
    <t>2402014</t>
  </si>
  <si>
    <t>Túnel ampliado en vía secundaria</t>
  </si>
  <si>
    <t>2402015</t>
  </si>
  <si>
    <t>Puente construido en vía secundaria</t>
  </si>
  <si>
    <t>2402016</t>
  </si>
  <si>
    <t>Puente ampliado o rectificado en vía secundaria</t>
  </si>
  <si>
    <t>2402017</t>
  </si>
  <si>
    <t>Intercambiador construido para el mejoramiento de vía secundaria</t>
  </si>
  <si>
    <t>2402018</t>
  </si>
  <si>
    <t>Vía secundaria rehabilitada</t>
  </si>
  <si>
    <t>2402019</t>
  </si>
  <si>
    <t>Puente de vía secundaria rehabilitado</t>
  </si>
  <si>
    <t>2402020</t>
  </si>
  <si>
    <t>Túnel de vía secundaria rehabilitado</t>
  </si>
  <si>
    <t>2402021</t>
  </si>
  <si>
    <t>Vía secundaria con mantenimiento periódico o rutinario</t>
  </si>
  <si>
    <t>2402022</t>
  </si>
  <si>
    <t>Puente de la red vial secundaria con mantenimiento</t>
  </si>
  <si>
    <t>2402023</t>
  </si>
  <si>
    <t>Túnel de la red vial secundaria con mantenimiento</t>
  </si>
  <si>
    <t>2402025</t>
  </si>
  <si>
    <t>Estación de peaje construida en la red vial secundaria</t>
  </si>
  <si>
    <t>2402026</t>
  </si>
  <si>
    <t>Estación de peaje adecuada en la red vial secundaria</t>
  </si>
  <si>
    <t>2402027</t>
  </si>
  <si>
    <t>Peaje de la red vial secundaria con servicio de administración</t>
  </si>
  <si>
    <t>2402028</t>
  </si>
  <si>
    <t>Vía secundaria con obras complementarias de seguridad vial</t>
  </si>
  <si>
    <t>2402031</t>
  </si>
  <si>
    <t>Puente peatonal de la red secundaria habilitado</t>
  </si>
  <si>
    <t>2402032</t>
  </si>
  <si>
    <t>Andén de la red secundaria habilitado</t>
  </si>
  <si>
    <t>2402033</t>
  </si>
  <si>
    <t>Ciclo infraestructura construida en red vial secundaria</t>
  </si>
  <si>
    <t>2402034</t>
  </si>
  <si>
    <t>Ciclo infraestructura de la redsecundaria con mantenimiento</t>
  </si>
  <si>
    <t>2402035</t>
  </si>
  <si>
    <t>Vía secundaria atendida por emergencia</t>
  </si>
  <si>
    <t>2402036</t>
  </si>
  <si>
    <t>Puente de la red vial secundaria habilitado</t>
  </si>
  <si>
    <t>2402037</t>
  </si>
  <si>
    <t>Túnel de la red vial secundaria habilitado</t>
  </si>
  <si>
    <t>2402038</t>
  </si>
  <si>
    <t>Sitio crítico de la red vial secundaria estabilizado</t>
  </si>
  <si>
    <t>2402039</t>
  </si>
  <si>
    <t>Vía terciaria construida</t>
  </si>
  <si>
    <t>2402040</t>
  </si>
  <si>
    <t>Puente construido en vía terciaria nueva</t>
  </si>
  <si>
    <t>2402041</t>
  </si>
  <si>
    <t>Vía terciaria mejorada</t>
  </si>
  <si>
    <t>2402042</t>
  </si>
  <si>
    <t>Placa huella construida</t>
  </si>
  <si>
    <t>2402043</t>
  </si>
  <si>
    <t>Vía terciaria ampliada y/o rectificada</t>
  </si>
  <si>
    <t>2402044</t>
  </si>
  <si>
    <t>Puente construido en vía terciaria</t>
  </si>
  <si>
    <t>2402045</t>
  </si>
  <si>
    <t>Vía terciaria rehabilitada</t>
  </si>
  <si>
    <t>2402046</t>
  </si>
  <si>
    <t>Puente de la red vial terciaria rehabilitado</t>
  </si>
  <si>
    <t>2402048</t>
  </si>
  <si>
    <t>Puente de la red vial terciaria con mantenimiento</t>
  </si>
  <si>
    <t>2402049</t>
  </si>
  <si>
    <t>Vía terciaria con obras complementarias de seguridad vial</t>
  </si>
  <si>
    <t>2402051</t>
  </si>
  <si>
    <t>Puente peatonal de la red terciaria construido</t>
  </si>
  <si>
    <t>2402052</t>
  </si>
  <si>
    <t>Andén de la red terciaria habilitado</t>
  </si>
  <si>
    <t>2402053</t>
  </si>
  <si>
    <t>Ciclo infraestructura construida en red vial terciaria</t>
  </si>
  <si>
    <t>2402054</t>
  </si>
  <si>
    <t>Ciclo infraestructura de la red terciaria con mantenimiento</t>
  </si>
  <si>
    <t>2402055</t>
  </si>
  <si>
    <t>Caminos ancestrales mejorados</t>
  </si>
  <si>
    <t>2402056</t>
  </si>
  <si>
    <t>Caminos ancestrales con mantenimiento</t>
  </si>
  <si>
    <t>2402057</t>
  </si>
  <si>
    <t>Puente en caminos ancestrales</t>
  </si>
  <si>
    <t>2402059</t>
  </si>
  <si>
    <t>Viaducto construido en vía urbana nueva</t>
  </si>
  <si>
    <t>2402060</t>
  </si>
  <si>
    <t>Paso deprimido construido en vía urbana nueva</t>
  </si>
  <si>
    <t>2402061</t>
  </si>
  <si>
    <t>Puente construido en vía urbana nueva</t>
  </si>
  <si>
    <t>2402062</t>
  </si>
  <si>
    <t>Intercambiador construido en vía urbana</t>
  </si>
  <si>
    <t>2402068</t>
  </si>
  <si>
    <t>Viaducto construido en vía urbana existente</t>
  </si>
  <si>
    <t>2402069</t>
  </si>
  <si>
    <t>Viaducto ampliado o rectificado en vía urbana</t>
  </si>
  <si>
    <t>2402070</t>
  </si>
  <si>
    <t>Paso deprimido construido en vía urbana</t>
  </si>
  <si>
    <t>2402071</t>
  </si>
  <si>
    <t>Paso deprimido de vía urbana ampliado</t>
  </si>
  <si>
    <t>2402072</t>
  </si>
  <si>
    <t>Paso elevado construido en vía urbana</t>
  </si>
  <si>
    <t>2402073</t>
  </si>
  <si>
    <t>Paso elevado de vía urbana ampliado</t>
  </si>
  <si>
    <t>2402075</t>
  </si>
  <si>
    <t>Puente ampliado o rectificado en vía urbana</t>
  </si>
  <si>
    <t>2402077</t>
  </si>
  <si>
    <t>Sitio crítico estabilizado en vía urbana</t>
  </si>
  <si>
    <t>2402079</t>
  </si>
  <si>
    <t>Puente de vía urbana rehabilitado</t>
  </si>
  <si>
    <t>2402080</t>
  </si>
  <si>
    <t>Paso deprimido rehabilitado en vía urbana</t>
  </si>
  <si>
    <t>2402081</t>
  </si>
  <si>
    <t>Paso elevado rehabilitado en vía urbana</t>
  </si>
  <si>
    <t>2402083</t>
  </si>
  <si>
    <t>Puente de la red vial urbana con mantenimiento</t>
  </si>
  <si>
    <t>2402084</t>
  </si>
  <si>
    <t>Paso deprimido en vía urbana con mantenimiento</t>
  </si>
  <si>
    <t>2402085</t>
  </si>
  <si>
    <t>Paso elevado en vía urbana con mantenimiento</t>
  </si>
  <si>
    <t>2402091</t>
  </si>
  <si>
    <t>Túnel peatonal construido</t>
  </si>
  <si>
    <t>2402092</t>
  </si>
  <si>
    <t>Andén de la red urbana habilitado</t>
  </si>
  <si>
    <t>2402093</t>
  </si>
  <si>
    <t>Ciclo infraestructura construida en vía urbana</t>
  </si>
  <si>
    <t>2402094</t>
  </si>
  <si>
    <t>Ciclo infraestructura urbana con mantenimiento</t>
  </si>
  <si>
    <t>2402095</t>
  </si>
  <si>
    <t>Zonas ribereñas mejoradas</t>
  </si>
  <si>
    <t>2402096</t>
  </si>
  <si>
    <t>Vía terciaria atendida por emergencia</t>
  </si>
  <si>
    <t>2402097</t>
  </si>
  <si>
    <t>Puente de vía terciaria atendido por emergencia</t>
  </si>
  <si>
    <t>2402098</t>
  </si>
  <si>
    <t>Sitio crítico de la red terciaria estabilizado</t>
  </si>
  <si>
    <t>2402100</t>
  </si>
  <si>
    <t>Puente de vía urbana atendido por emergencia</t>
  </si>
  <si>
    <t>2402101</t>
  </si>
  <si>
    <t>Sitio crítico de la red urbana estabilizado</t>
  </si>
  <si>
    <t>2402103</t>
  </si>
  <si>
    <t>2402104</t>
  </si>
  <si>
    <t>2402105</t>
  </si>
  <si>
    <t>2402107</t>
  </si>
  <si>
    <t>Servicio de asistencia técnica en infraestructura y Servicio de la red vial regional</t>
  </si>
  <si>
    <t>2402110</t>
  </si>
  <si>
    <t>Terminales de transporte construidas</t>
  </si>
  <si>
    <t>2402111</t>
  </si>
  <si>
    <t>Terminales de transporte mejoradas</t>
  </si>
  <si>
    <t>2402112</t>
  </si>
  <si>
    <t>Vía terciaria con mantenimiento periódico o rutinario</t>
  </si>
  <si>
    <t>2402113</t>
  </si>
  <si>
    <t>Vía urbana construida</t>
  </si>
  <si>
    <t>2402114</t>
  </si>
  <si>
    <t>Vía urbana mejorada</t>
  </si>
  <si>
    <t>2402115</t>
  </si>
  <si>
    <t>Vía urbana con mantenimiento periódico o rutinario</t>
  </si>
  <si>
    <t>2402116</t>
  </si>
  <si>
    <t>Vía urbana rehabilitada</t>
  </si>
  <si>
    <t>2402117</t>
  </si>
  <si>
    <t>Servicio de Información Geográfica - SIG</t>
  </si>
  <si>
    <t>2402118</t>
  </si>
  <si>
    <t>Estudios de preinversión para la red vial regional</t>
  </si>
  <si>
    <t>2402119</t>
  </si>
  <si>
    <t>Puente construido en vía urbana existente</t>
  </si>
  <si>
    <t>2402120</t>
  </si>
  <si>
    <t>Puente peatonal con mantenimiento</t>
  </si>
  <si>
    <t>2402121</t>
  </si>
  <si>
    <t>Andén construido</t>
  </si>
  <si>
    <t>2402122</t>
  </si>
  <si>
    <t>Puente peatonal de la red secundaria construido</t>
  </si>
  <si>
    <t>2402123</t>
  </si>
  <si>
    <t>Vía secundaria con dispositivos de control y señalización</t>
  </si>
  <si>
    <t>2402124</t>
  </si>
  <si>
    <t>Vía terciaria con dispositivos de control y señalización</t>
  </si>
  <si>
    <t>2402125</t>
  </si>
  <si>
    <t>Banco de maquinaria dotado</t>
  </si>
  <si>
    <t>2402126</t>
  </si>
  <si>
    <t>Vías secundarias y terciarias categorizadas</t>
  </si>
  <si>
    <t>2402127</t>
  </si>
  <si>
    <t>Andén de la red urbana rehabilitado</t>
  </si>
  <si>
    <t>2402128</t>
  </si>
  <si>
    <t>Andén de la red urbana mejorado</t>
  </si>
  <si>
    <t>2402129</t>
  </si>
  <si>
    <t>Andén de la red urbana mantenido</t>
  </si>
  <si>
    <t>2402130</t>
  </si>
  <si>
    <t>Puente peatonal de la red urbana construido</t>
  </si>
  <si>
    <t>2402131</t>
  </si>
  <si>
    <t>Puente peatonal de la red urbana mejorado</t>
  </si>
  <si>
    <t>2402132</t>
  </si>
  <si>
    <t>Puente peatonal de la red urbana habilitado</t>
  </si>
  <si>
    <t>2402133</t>
  </si>
  <si>
    <t>Puente peatonal de la red urbana con mantenimiento</t>
  </si>
  <si>
    <t>2402134</t>
  </si>
  <si>
    <t xml:space="preserve">Servicio de educación informal </t>
  </si>
  <si>
    <t>2402135</t>
  </si>
  <si>
    <t>Intersección construida en vía urbana</t>
  </si>
  <si>
    <t>2402136</t>
  </si>
  <si>
    <t>Intersección construida en vía secundaria</t>
  </si>
  <si>
    <t>2402137</t>
  </si>
  <si>
    <t>Intersección construida en vía terciaria</t>
  </si>
  <si>
    <t>2402138</t>
  </si>
  <si>
    <t>2403001</t>
  </si>
  <si>
    <t>Aeropuertos construidos</t>
  </si>
  <si>
    <t>2403002</t>
  </si>
  <si>
    <t>Aeropuertos mejorados</t>
  </si>
  <si>
    <t>2403025</t>
  </si>
  <si>
    <t>Aeropuertos con mantenimiento</t>
  </si>
  <si>
    <t>2403026</t>
  </si>
  <si>
    <t>Pista aérea mantenida</t>
  </si>
  <si>
    <t>2403027</t>
  </si>
  <si>
    <t>Calle de rodaje mantenida</t>
  </si>
  <si>
    <t>2403028</t>
  </si>
  <si>
    <t>Zonas de seguridad mantenidas</t>
  </si>
  <si>
    <t>2403030</t>
  </si>
  <si>
    <t>Torre de control mantenida</t>
  </si>
  <si>
    <t>2403031</t>
  </si>
  <si>
    <t>Plataforma mantenida</t>
  </si>
  <si>
    <t>2403032</t>
  </si>
  <si>
    <t>Obras complementarias mantenidas</t>
  </si>
  <si>
    <t>2403039</t>
  </si>
  <si>
    <t>2403046</t>
  </si>
  <si>
    <t>Aeropuertos con servicio de Sanidad Aeroportuaria implementada</t>
  </si>
  <si>
    <t>2403049</t>
  </si>
  <si>
    <t>Aeródromos construidos</t>
  </si>
  <si>
    <t>2403050</t>
  </si>
  <si>
    <t>Aeródromos mejorados</t>
  </si>
  <si>
    <t>2403051</t>
  </si>
  <si>
    <t>Pista aérea para aeródromo construida</t>
  </si>
  <si>
    <t>2403052</t>
  </si>
  <si>
    <t>Calle de rodaje para aeródromo construida</t>
  </si>
  <si>
    <t>2403053</t>
  </si>
  <si>
    <t>Zonas de seguridad para aeródromo construidas</t>
  </si>
  <si>
    <t>2403054</t>
  </si>
  <si>
    <t>Zonas de seguridad para aeródromo ampliadas</t>
  </si>
  <si>
    <t>2403055</t>
  </si>
  <si>
    <t>Hangar para aeródromo construido</t>
  </si>
  <si>
    <t>2403056</t>
  </si>
  <si>
    <t>Cerramiento para aeródromo construido</t>
  </si>
  <si>
    <t>2403057</t>
  </si>
  <si>
    <t>Plataforma para aeródromo construida</t>
  </si>
  <si>
    <t>2403058</t>
  </si>
  <si>
    <t>Pista aérea para aeródromo ampliada</t>
  </si>
  <si>
    <t>2403059</t>
  </si>
  <si>
    <t>Calle de rodaje para aeródromo ampliada</t>
  </si>
  <si>
    <t>2403060</t>
  </si>
  <si>
    <t>Torre de control para aeródromo adecuada</t>
  </si>
  <si>
    <t>2403061</t>
  </si>
  <si>
    <t>Plataforma para aeródromo ampliada</t>
  </si>
  <si>
    <t>2403062</t>
  </si>
  <si>
    <t>Aeródromos con mantenimiento</t>
  </si>
  <si>
    <t>2403070</t>
  </si>
  <si>
    <t>Helipuertos construidos</t>
  </si>
  <si>
    <t>2403071</t>
  </si>
  <si>
    <t>Helipuertos mejorados</t>
  </si>
  <si>
    <t>2403072</t>
  </si>
  <si>
    <t>Zonas de seguridad para helipuerto construidas</t>
  </si>
  <si>
    <t>2403073</t>
  </si>
  <si>
    <t>Plataforma para helipuerto ampliada</t>
  </si>
  <si>
    <t>2403074</t>
  </si>
  <si>
    <t>Cerramiento para helipuerto mejorado</t>
  </si>
  <si>
    <t>2403075</t>
  </si>
  <si>
    <t>Helipuertos con mantenimiento</t>
  </si>
  <si>
    <t>2403079</t>
  </si>
  <si>
    <t>2403080</t>
  </si>
  <si>
    <t>2403084</t>
  </si>
  <si>
    <t>2403086</t>
  </si>
  <si>
    <t>Servicios aeroportuarios</t>
  </si>
  <si>
    <t>2403087</t>
  </si>
  <si>
    <t>Obras de conectividad construidas</t>
  </si>
  <si>
    <t>2403088</t>
  </si>
  <si>
    <t>Obras de conectividad mejoradas</t>
  </si>
  <si>
    <t>2403089</t>
  </si>
  <si>
    <t>Obras de conectividad mantenidas</t>
  </si>
  <si>
    <t>2403090</t>
  </si>
  <si>
    <t>2403120</t>
  </si>
  <si>
    <t>2404001</t>
  </si>
  <si>
    <t>Corredor férreo construido y en condiciones para operación</t>
  </si>
  <si>
    <t>2404002</t>
  </si>
  <si>
    <t>Vía férrea construida</t>
  </si>
  <si>
    <t>2404003</t>
  </si>
  <si>
    <t>Túnel férreo construido</t>
  </si>
  <si>
    <t>2404004</t>
  </si>
  <si>
    <t>Puente férreo construido</t>
  </si>
  <si>
    <t>2404005</t>
  </si>
  <si>
    <t>Segunda línea construida en la red férrea</t>
  </si>
  <si>
    <t>2404006</t>
  </si>
  <si>
    <t>Variantes construidas en la red férrea</t>
  </si>
  <si>
    <t>2404007</t>
  </si>
  <si>
    <t>Cruce a desnivel construido en la red férrea nueva</t>
  </si>
  <si>
    <t>2404008</t>
  </si>
  <si>
    <t>Vía férrea mejorada</t>
  </si>
  <si>
    <t>2404009</t>
  </si>
  <si>
    <t>Tercer riel construido</t>
  </si>
  <si>
    <t>2404010</t>
  </si>
  <si>
    <t>Puente férreo mejorado</t>
  </si>
  <si>
    <t>2404011</t>
  </si>
  <si>
    <t>Cruce a desnivel construido en la red férrea existente</t>
  </si>
  <si>
    <t>2404013</t>
  </si>
  <si>
    <t>Vía férrea rehabilitada</t>
  </si>
  <si>
    <t>2404014</t>
  </si>
  <si>
    <t>Puente férreo rehabilitado</t>
  </si>
  <si>
    <t>2404015</t>
  </si>
  <si>
    <t>Túnel férreo rehabilitado</t>
  </si>
  <si>
    <t>2404016</t>
  </si>
  <si>
    <t>Vía férrea en condiciones de operación</t>
  </si>
  <si>
    <t>2404017</t>
  </si>
  <si>
    <t>Paso a nivel rehabilitado</t>
  </si>
  <si>
    <t>2404018</t>
  </si>
  <si>
    <t>Sitio crítico de vía férrea estabilizado</t>
  </si>
  <si>
    <t>2404019</t>
  </si>
  <si>
    <t>Corredor férreo mantenido</t>
  </si>
  <si>
    <t>2404020</t>
  </si>
  <si>
    <t>Vía férrea mantenida</t>
  </si>
  <si>
    <t>2404021</t>
  </si>
  <si>
    <t>Puente férreo mantenido</t>
  </si>
  <si>
    <t>2404022</t>
  </si>
  <si>
    <t>Túnel férreo mantenido</t>
  </si>
  <si>
    <t>2404023</t>
  </si>
  <si>
    <t>Vía férrea en condiciones de operación por mantenimiento</t>
  </si>
  <si>
    <t>2404024</t>
  </si>
  <si>
    <t>Corredor férreo atendido por emergencia</t>
  </si>
  <si>
    <t>2404025</t>
  </si>
  <si>
    <t>Vía férrea atendida en emergencia</t>
  </si>
  <si>
    <t>2404026</t>
  </si>
  <si>
    <t>Puente férreo habilitado</t>
  </si>
  <si>
    <t>2404027</t>
  </si>
  <si>
    <t>Sitio crítico de vía férrea atendido por emergencia</t>
  </si>
  <si>
    <t>2404028</t>
  </si>
  <si>
    <t>Infraestructura complementaria requerida para la red férrea</t>
  </si>
  <si>
    <t>2404029</t>
  </si>
  <si>
    <t>Estaciones férreas construidas</t>
  </si>
  <si>
    <t>2404030</t>
  </si>
  <si>
    <t>Estaciones férreas adecuadas</t>
  </si>
  <si>
    <t>2404031</t>
  </si>
  <si>
    <t>Estaciones férreas con mantenimiento</t>
  </si>
  <si>
    <t>2404032</t>
  </si>
  <si>
    <t>Anexidades construidas</t>
  </si>
  <si>
    <t>2404033</t>
  </si>
  <si>
    <t>Anexidades adecuadas</t>
  </si>
  <si>
    <t>2404034</t>
  </si>
  <si>
    <t>Anexidades mantenidas y conservadas</t>
  </si>
  <si>
    <t>2404035</t>
  </si>
  <si>
    <t>Anexidades mejoradas</t>
  </si>
  <si>
    <t>2404036</t>
  </si>
  <si>
    <t>Bienes de la red férrea declarados de Interés Cultural restaurados</t>
  </si>
  <si>
    <t>2404037</t>
  </si>
  <si>
    <t>Anexidades rehabilitadas</t>
  </si>
  <si>
    <t>2404040</t>
  </si>
  <si>
    <t>2404041</t>
  </si>
  <si>
    <t>2404043</t>
  </si>
  <si>
    <t>Material Rodante</t>
  </si>
  <si>
    <t>2404044</t>
  </si>
  <si>
    <t>2404045</t>
  </si>
  <si>
    <t>Pasos a nivel con servicio de operación</t>
  </si>
  <si>
    <t>2404046</t>
  </si>
  <si>
    <t>2404049</t>
  </si>
  <si>
    <t>2405025</t>
  </si>
  <si>
    <t>2406001</t>
  </si>
  <si>
    <t>Muelle fluvial construido</t>
  </si>
  <si>
    <t>2406003</t>
  </si>
  <si>
    <t>Zonas de uso público en muelles fluviales mejoradas</t>
  </si>
  <si>
    <t>2406004</t>
  </si>
  <si>
    <t>Obras de protección construidas en muelles fluviales</t>
  </si>
  <si>
    <t>2406005</t>
  </si>
  <si>
    <t>Obra de protección mejorada en muelles fluviales</t>
  </si>
  <si>
    <t>2406008</t>
  </si>
  <si>
    <t>Muelle fluvial mantenido</t>
  </si>
  <si>
    <t>2406011</t>
  </si>
  <si>
    <t>Malecones construidos</t>
  </si>
  <si>
    <t>2406012</t>
  </si>
  <si>
    <t>Malecón mejorado</t>
  </si>
  <si>
    <t>2406014</t>
  </si>
  <si>
    <t>Zonas de uso público de malecón mejoradas</t>
  </si>
  <si>
    <t>2406015</t>
  </si>
  <si>
    <t>Obra de protección construidas en malecón</t>
  </si>
  <si>
    <t>2406016</t>
  </si>
  <si>
    <t>Obra de protección mejorada en malecón</t>
  </si>
  <si>
    <t>2406019</t>
  </si>
  <si>
    <t>Malecones mantenidos</t>
  </si>
  <si>
    <t>2406022</t>
  </si>
  <si>
    <t>Canal navegable Mejorado</t>
  </si>
  <si>
    <t>2406023</t>
  </si>
  <si>
    <t>Obras de adecuación para mejoramiento de canal fluvial</t>
  </si>
  <si>
    <t>2406024</t>
  </si>
  <si>
    <t>Canal navegable con señalización física</t>
  </si>
  <si>
    <t>2406025</t>
  </si>
  <si>
    <t>Obra de mitigación y/o compensación socio ambiental realizada en canal fluvial</t>
  </si>
  <si>
    <t>2406027</t>
  </si>
  <si>
    <t>Canal navegable mantenido</t>
  </si>
  <si>
    <t>2406028</t>
  </si>
  <si>
    <t>Señalización física mantenida</t>
  </si>
  <si>
    <t>2406034</t>
  </si>
  <si>
    <t>Servicio de operación de muelles</t>
  </si>
  <si>
    <t>2406035</t>
  </si>
  <si>
    <t>Servicio de operación de transbordadores</t>
  </si>
  <si>
    <t>2406037</t>
  </si>
  <si>
    <t>2406040</t>
  </si>
  <si>
    <t>2406041</t>
  </si>
  <si>
    <t>2406042</t>
  </si>
  <si>
    <t>Obras de saneamiento ambiental para la optimización de la navegabilidad fluvial</t>
  </si>
  <si>
    <t>2406043</t>
  </si>
  <si>
    <t>Muelle fluvial atendido por emergencia</t>
  </si>
  <si>
    <t>2406044</t>
  </si>
  <si>
    <t>Canal navegable atendido por emergencia</t>
  </si>
  <si>
    <t>2406045</t>
  </si>
  <si>
    <t>Obras para la prevención y control de inundaciones</t>
  </si>
  <si>
    <t>2406046</t>
  </si>
  <si>
    <t>Obras rehabilitadas para la prevención y control de inundaciones</t>
  </si>
  <si>
    <t>2406047</t>
  </si>
  <si>
    <t>2406052</t>
  </si>
  <si>
    <t>Canal navegable</t>
  </si>
  <si>
    <t>2406053</t>
  </si>
  <si>
    <t>Embarcadero fluvial instalado</t>
  </si>
  <si>
    <t>2406054</t>
  </si>
  <si>
    <t>Embarcadero fluvial mantenido</t>
  </si>
  <si>
    <t>2406055</t>
  </si>
  <si>
    <t>Muelle fluvial mejorado</t>
  </si>
  <si>
    <t>2406056</t>
  </si>
  <si>
    <t>Obras de prevención y control de la erosión</t>
  </si>
  <si>
    <t>2406057</t>
  </si>
  <si>
    <t>Servicio de apoyo financiero para el desarrollo de obras de infraestructura fluvial</t>
  </si>
  <si>
    <t>2406058</t>
  </si>
  <si>
    <t>Terminal fluvial construido</t>
  </si>
  <si>
    <t>2406059</t>
  </si>
  <si>
    <t>2406060</t>
  </si>
  <si>
    <t>Terminal fluvial mejorada</t>
  </si>
  <si>
    <t>2406061</t>
  </si>
  <si>
    <t>Terminal fluvial rehabilitada</t>
  </si>
  <si>
    <t>2406062</t>
  </si>
  <si>
    <t>Terminal fluvial mantenida</t>
  </si>
  <si>
    <t>2406063</t>
  </si>
  <si>
    <t>Muelle fluvial rehabilitado</t>
  </si>
  <si>
    <t>2406064</t>
  </si>
  <si>
    <t>Embarcadero fluvial mejorado</t>
  </si>
  <si>
    <t>2406065</t>
  </si>
  <si>
    <t>Embarcadero fluvial rehabilitado</t>
  </si>
  <si>
    <t>2406066</t>
  </si>
  <si>
    <t>Servicio de apoyo técnico y financiero a la política pública de descarbonización</t>
  </si>
  <si>
    <t>2407002</t>
  </si>
  <si>
    <t>Plataformas logísticas operando</t>
  </si>
  <si>
    <t>2407003</t>
  </si>
  <si>
    <t>Centro de atención fronterizo y de comercio internacional construidos</t>
  </si>
  <si>
    <t>2407004</t>
  </si>
  <si>
    <t>2407005</t>
  </si>
  <si>
    <t>2407006</t>
  </si>
  <si>
    <t>2407007</t>
  </si>
  <si>
    <t>Servicio de información en temas de logística</t>
  </si>
  <si>
    <t>2407008</t>
  </si>
  <si>
    <t>2407010</t>
  </si>
  <si>
    <t>2407011</t>
  </si>
  <si>
    <t>2407012</t>
  </si>
  <si>
    <t>2408001</t>
  </si>
  <si>
    <t>Servicio de transporte público organizado implementados (SITM. SITP. SETP, SITR)</t>
  </si>
  <si>
    <t>2408002</t>
  </si>
  <si>
    <t>Portales construidos</t>
  </si>
  <si>
    <t>2408003</t>
  </si>
  <si>
    <t>Estaciones construidas</t>
  </si>
  <si>
    <t>2408004</t>
  </si>
  <si>
    <t>Espacios dedicados a la intermodalidad</t>
  </si>
  <si>
    <t>2408005</t>
  </si>
  <si>
    <t>Vías urbanas construidas para la operación del servicio público de transporte organizado</t>
  </si>
  <si>
    <t>2408006</t>
  </si>
  <si>
    <t>Vías urbanas mejoradas para la operación del servicio público de transporte organizado</t>
  </si>
  <si>
    <t>2408007</t>
  </si>
  <si>
    <t>Vías urbanas rehabilitadas para la operación del servicio público de transporte organizado</t>
  </si>
  <si>
    <t>2408008</t>
  </si>
  <si>
    <t>Obras complementarias para la seguridad vial en el transporte público organizado</t>
  </si>
  <si>
    <t>2408009</t>
  </si>
  <si>
    <t>Ciclo infraestructura construida para la integración del servicio público de transporte organizado</t>
  </si>
  <si>
    <t>2408010</t>
  </si>
  <si>
    <t>Ciclo infraestructura para la integración del servicio público de transporte organizado mantenidas</t>
  </si>
  <si>
    <t>2408011</t>
  </si>
  <si>
    <t>Ciclo infraestructura para la integración del servicio público de transporte organizado rehabilitadas</t>
  </si>
  <si>
    <t>2408012</t>
  </si>
  <si>
    <t>Ciclo parqueaderos construidos</t>
  </si>
  <si>
    <t>2408015</t>
  </si>
  <si>
    <t>Andenes de la red urbana mantenidos</t>
  </si>
  <si>
    <t>2408017</t>
  </si>
  <si>
    <t>2408018</t>
  </si>
  <si>
    <t>2408020</t>
  </si>
  <si>
    <t>2408021</t>
  </si>
  <si>
    <t>Servicio de Auditorías de Seguridad Vial a sistemas de transporte público organizado</t>
  </si>
  <si>
    <t>2408023</t>
  </si>
  <si>
    <t>2408024</t>
  </si>
  <si>
    <t>2408025</t>
  </si>
  <si>
    <t>Sistema lineal teleférico urbano construido</t>
  </si>
  <si>
    <t>2408026</t>
  </si>
  <si>
    <t>Sistema lineal teleférico urbano ampliado</t>
  </si>
  <si>
    <t>2408027</t>
  </si>
  <si>
    <t>Sistema lineal teleférico urbano mantenido</t>
  </si>
  <si>
    <t>2408029</t>
  </si>
  <si>
    <t>Andenes de la red urbana construidos</t>
  </si>
  <si>
    <t>2408030</t>
  </si>
  <si>
    <t>Andenes de la red urbana rehabilitados</t>
  </si>
  <si>
    <t>2408034</t>
  </si>
  <si>
    <t>Material rodante adquirido</t>
  </si>
  <si>
    <t>2408035</t>
  </si>
  <si>
    <t>2408037</t>
  </si>
  <si>
    <t>Servicio de control de la evasión de pago en los sistemas de transporte público organizado</t>
  </si>
  <si>
    <t>2408038</t>
  </si>
  <si>
    <t>Servicio de seguridad vial y prevenciones de accidentalidad y siniestros en los sistemas de transporte público organizado</t>
  </si>
  <si>
    <t>2408039</t>
  </si>
  <si>
    <t>Servicio de seguridad ciudadana en los sistemas de transporte público organizado</t>
  </si>
  <si>
    <t>2408040</t>
  </si>
  <si>
    <t>Portales mejorados</t>
  </si>
  <si>
    <t>2408041</t>
  </si>
  <si>
    <t>Estaciones mejoradas</t>
  </si>
  <si>
    <t>2408042</t>
  </si>
  <si>
    <t>Portales mantenidos</t>
  </si>
  <si>
    <t>2408043</t>
  </si>
  <si>
    <t>Estaciones mantenidas</t>
  </si>
  <si>
    <t>2408044</t>
  </si>
  <si>
    <t xml:space="preserve"> Estaciones de carga de vehículos eléctricos de transporte público de pasajeros  instaladas</t>
  </si>
  <si>
    <t>2408045</t>
  </si>
  <si>
    <t>Estaciones de carga de vehículos eléctricos de transporte público de pasajeros mejoradas</t>
  </si>
  <si>
    <t>2408046</t>
  </si>
  <si>
    <t>Estaciones de carga de vehículos eléctricos de transporte público de pasajeros mantenidas</t>
  </si>
  <si>
    <t>2408047</t>
  </si>
  <si>
    <t>Flota de transporte público de pasajeros de bajas o cero emisiones contaminantes adquirido</t>
  </si>
  <si>
    <t>2408048</t>
  </si>
  <si>
    <t>Sistema lineal teleférico rural mantenido</t>
  </si>
  <si>
    <t>2408049</t>
  </si>
  <si>
    <t xml:space="preserve">Sistema de transporte acuático construido </t>
  </si>
  <si>
    <t>2408050</t>
  </si>
  <si>
    <t>Servicio de apoyo para la modernización del parque automotor de vehículos de transporte público pasajeros</t>
  </si>
  <si>
    <t>2408051</t>
  </si>
  <si>
    <t>Centro de diagnóstico automotor rehabilitado</t>
  </si>
  <si>
    <t>2408052</t>
  </si>
  <si>
    <t>Servicio de apoyo financiero para el desarrollo de los componentes del  Sistema de Transporte Público de Pasajeros</t>
  </si>
  <si>
    <t>2408053</t>
  </si>
  <si>
    <t>2408054</t>
  </si>
  <si>
    <t>2408055</t>
  </si>
  <si>
    <t>2408057</t>
  </si>
  <si>
    <t>Activos para la generación de ingresos no tarifarios para el transporte público desarrollados</t>
  </si>
  <si>
    <t>2409001</t>
  </si>
  <si>
    <t>Servicio de Auditorías de Seguridad Vial a sistemas de transporte</t>
  </si>
  <si>
    <t>2409002</t>
  </si>
  <si>
    <t>Servicio de sensibilización a usuarios de los sistemas de transporte, en relación con la seguridad al desplazarse</t>
  </si>
  <si>
    <t>2409003</t>
  </si>
  <si>
    <t>Infraestructura de transporte para la seguridad vial mejorada</t>
  </si>
  <si>
    <t>2409004</t>
  </si>
  <si>
    <t>Seguimiento y control a la operación de los sistemas de transporte</t>
  </si>
  <si>
    <t>2409006</t>
  </si>
  <si>
    <t>Servicio de educación informal en seguridad en Servicio de transporte</t>
  </si>
  <si>
    <t>2409007</t>
  </si>
  <si>
    <t>Servicio de asistencia técnica en temas de seguridad de transporte</t>
  </si>
  <si>
    <t>2409008</t>
  </si>
  <si>
    <t>2409009</t>
  </si>
  <si>
    <t>Servicio de promoción y difusión para la seguridad de transporte</t>
  </si>
  <si>
    <t>2409010</t>
  </si>
  <si>
    <t>Servicio de información de seguridad vial</t>
  </si>
  <si>
    <t>2409011</t>
  </si>
  <si>
    <t>Servicio de control a la seguridad vial</t>
  </si>
  <si>
    <t>2409012</t>
  </si>
  <si>
    <t>2409013</t>
  </si>
  <si>
    <t>Infraestructura de transporte para la seguridad vial</t>
  </si>
  <si>
    <t>2409014</t>
  </si>
  <si>
    <t>2409016</t>
  </si>
  <si>
    <t>2409017</t>
  </si>
  <si>
    <t>Laboratorio de investigación construido</t>
  </si>
  <si>
    <t>2409018</t>
  </si>
  <si>
    <t>Laboratorio de investigación con mantenimiento</t>
  </si>
  <si>
    <t>2409019</t>
  </si>
  <si>
    <t>Servicio de activación de redes de atención primaria a víctimas de accidentes e incidentes</t>
  </si>
  <si>
    <t>2409020</t>
  </si>
  <si>
    <t>Obras para la reducción del riesgo</t>
  </si>
  <si>
    <t>2409021</t>
  </si>
  <si>
    <t>2409022</t>
  </si>
  <si>
    <t>Servicio de educación informal en seguridad vial</t>
  </si>
  <si>
    <t>2409023</t>
  </si>
  <si>
    <t>Servicio de sensibilización a los actores viales</t>
  </si>
  <si>
    <t>2409024</t>
  </si>
  <si>
    <t>Servicio de atención integral a víctimas directas e indirectas de accidentes e incidentes de transporte</t>
  </si>
  <si>
    <t>2409025</t>
  </si>
  <si>
    <t>2409028</t>
  </si>
  <si>
    <t>Servicio de control a la cadena de logística de transporte de mercancias peligrosas</t>
  </si>
  <si>
    <t>2409029</t>
  </si>
  <si>
    <t>2409033</t>
  </si>
  <si>
    <t>Servicio de control y seguimiento a recomendaciones emanadas de investigaciones de accidentes e incidentes</t>
  </si>
  <si>
    <t>2409038</t>
  </si>
  <si>
    <t>Vías con obras complementarias de seguridad vial</t>
  </si>
  <si>
    <t>2409039</t>
  </si>
  <si>
    <t>Vías con dispositivos de control y señalización</t>
  </si>
  <si>
    <t>2409040</t>
  </si>
  <si>
    <t>Sistemas de contención vehicular</t>
  </si>
  <si>
    <t>2409041</t>
  </si>
  <si>
    <t>Puentes peatonales construidos</t>
  </si>
  <si>
    <t>2409042</t>
  </si>
  <si>
    <t>Puentes peatonales rehabilitados</t>
  </si>
  <si>
    <t>2409043</t>
  </si>
  <si>
    <t>2409045</t>
  </si>
  <si>
    <t>Servicio de apoyo tecnológico para la seguridad ciudadana en las vías</t>
  </si>
  <si>
    <t>2409046</t>
  </si>
  <si>
    <t>Vía atendida por emergencias</t>
  </si>
  <si>
    <t>2409047</t>
  </si>
  <si>
    <t>Túnel habilitado</t>
  </si>
  <si>
    <t>2409048</t>
  </si>
  <si>
    <t>2409049</t>
  </si>
  <si>
    <t>2409050</t>
  </si>
  <si>
    <t>Sitios críticos estabilizados</t>
  </si>
  <si>
    <t>2409051</t>
  </si>
  <si>
    <t>Servicio de educación informal en gestión del riesgo</t>
  </si>
  <si>
    <t>2409053</t>
  </si>
  <si>
    <t>Retornos y variantes construidos</t>
  </si>
  <si>
    <t>2409054</t>
  </si>
  <si>
    <t>Servicio de seguimiento ambiental a obras de infraestructura</t>
  </si>
  <si>
    <t>2409058</t>
  </si>
  <si>
    <t>Cicloinfraestructura construida</t>
  </si>
  <si>
    <t>2409059</t>
  </si>
  <si>
    <t>2409060</t>
  </si>
  <si>
    <t>Pasamanos instalados</t>
  </si>
  <si>
    <t>2409061</t>
  </si>
  <si>
    <t>Barreras de contención instaladas en corredores viales</t>
  </si>
  <si>
    <t>2409062</t>
  </si>
  <si>
    <t>Celdas de estacionamiento disponibles</t>
  </si>
  <si>
    <t>2409063</t>
  </si>
  <si>
    <t>2409064</t>
  </si>
  <si>
    <t>2501001</t>
  </si>
  <si>
    <t>2501004</t>
  </si>
  <si>
    <t>Servicio de control fiscal participativo</t>
  </si>
  <si>
    <t>2501006</t>
  </si>
  <si>
    <t>Servicio de divulgación para fortalecer la imagen de control fiscal</t>
  </si>
  <si>
    <t>2501011</t>
  </si>
  <si>
    <t>Servicio para tramitar quejas y denuncias ciudadanas</t>
  </si>
  <si>
    <t>2501014</t>
  </si>
  <si>
    <t>2501016</t>
  </si>
  <si>
    <t>2501017</t>
  </si>
  <si>
    <t>Servicio de seguimiento de políticas publicas</t>
  </si>
  <si>
    <t>2501018</t>
  </si>
  <si>
    <t>Servicio de educación informal en áreas relacionadas con el control fiscal</t>
  </si>
  <si>
    <t>2501021</t>
  </si>
  <si>
    <t>2502002</t>
  </si>
  <si>
    <t>Servicio de asistencia técnica para atención, orientación y asesoría en materia de Derechos Humanos, el Derecho Internacional Humanitario y en escenarios de paz</t>
  </si>
  <si>
    <t>2502003</t>
  </si>
  <si>
    <t>Servicio de educación informal en materia de Derechos Humanos y Derecho Internacional Humanitario</t>
  </si>
  <si>
    <t>2502006</t>
  </si>
  <si>
    <t>2502010</t>
  </si>
  <si>
    <t>Servicio información para la toma de decisiones en derechos humanos y derecho internacional humanitario</t>
  </si>
  <si>
    <t>2502012</t>
  </si>
  <si>
    <t>Servicio de certificación de competencias laborales</t>
  </si>
  <si>
    <t>2502013</t>
  </si>
  <si>
    <t>Servicio de innovación institucional</t>
  </si>
  <si>
    <t>2503001</t>
  </si>
  <si>
    <t>2503002</t>
  </si>
  <si>
    <t>Servicio de educación informal en materia de transparencia y acceso a la información pública</t>
  </si>
  <si>
    <t>2503003</t>
  </si>
  <si>
    <t>Servicio de educación informal en temas de lucha contra la corrupción</t>
  </si>
  <si>
    <t>2503004</t>
  </si>
  <si>
    <t>Servicio de asistencia técnica para la difusión de la cultura de legalidad</t>
  </si>
  <si>
    <t>2503005</t>
  </si>
  <si>
    <t>Servicio de educación informal en materia de cultura de legalidad</t>
  </si>
  <si>
    <t>2503006</t>
  </si>
  <si>
    <t>Servicio de educación informal en las áreas jurídica/profesional, técnica y talento humano</t>
  </si>
  <si>
    <t>2503007</t>
  </si>
  <si>
    <t>2503008</t>
  </si>
  <si>
    <t>Servicio de divulgación en temas de lucha contra la corrupción</t>
  </si>
  <si>
    <t>2503009</t>
  </si>
  <si>
    <t>Servicio para fortalecer las capacidades en temas de lucha contra la corrupción</t>
  </si>
  <si>
    <t>2504003</t>
  </si>
  <si>
    <t>Servicio de educación informal de la cultura de la legalidad y la integridad</t>
  </si>
  <si>
    <t>2504005</t>
  </si>
  <si>
    <t>Servicio de investigación disciplinaria para los funcionarios públicos</t>
  </si>
  <si>
    <t>2504007</t>
  </si>
  <si>
    <t>Servicio de implementación de estrategias para la vigilancia y monitoreoa la gestión pública</t>
  </si>
  <si>
    <t>2504008</t>
  </si>
  <si>
    <t>Servicio de información para el ejercicio del control público</t>
  </si>
  <si>
    <t>3201002</t>
  </si>
  <si>
    <t>Documentos de lineamientos técnicos para el fortalecimiento del desempeño ambiental de los sectores productivos</t>
  </si>
  <si>
    <t>3201003</t>
  </si>
  <si>
    <t>Servicio de asistencia técnica para la consolidación de negocios verdes</t>
  </si>
  <si>
    <t>3201004</t>
  </si>
  <si>
    <t>Servicio de asistencia técnica en el marco de la formulación e implementación de proyectos demostrativos para la reducción de impactos ambientales de la minería</t>
  </si>
  <si>
    <t>3201005</t>
  </si>
  <si>
    <t>Documentos de estudios técnicos para el fortalecimiento del desempeño ambiental de los sectores productivos</t>
  </si>
  <si>
    <t>3201006</t>
  </si>
  <si>
    <t>Documentos normativos para el fortalecimiento del desempeño ambiental de los sectores productivos</t>
  </si>
  <si>
    <t>3201007</t>
  </si>
  <si>
    <t>Servicio de asistencia técnica para la incorporación de varibales ambientales en la planificación sectorial</t>
  </si>
  <si>
    <t>3201008</t>
  </si>
  <si>
    <t>Servicio de vigilancia de la calidad del aire</t>
  </si>
  <si>
    <t>3201009</t>
  </si>
  <si>
    <t>Servicio de seguimiento y evaluación de los programas de recolección de residuos pos consumo</t>
  </si>
  <si>
    <t>3201013</t>
  </si>
  <si>
    <t>Documentos de lineamientos técnicos para mejorar la calidad ambiental de las áreas urbanas</t>
  </si>
  <si>
    <t>3201015</t>
  </si>
  <si>
    <t>Documentos de lineamientos técnicos parapromover la gestión sostenible del suelo</t>
  </si>
  <si>
    <t>3201021</t>
  </si>
  <si>
    <t>Documentos de instrumentos técnicos de evaluación y seguimiento ambiental</t>
  </si>
  <si>
    <t>3201028</t>
  </si>
  <si>
    <t>Servicio de monitoreo de fuentes de emisión de ruido</t>
  </si>
  <si>
    <t>3202001</t>
  </si>
  <si>
    <t>Documentos de lineamientos técnicos para la conservación de la biodiversidad y sus servicios eco sistémicos</t>
  </si>
  <si>
    <t>3202002</t>
  </si>
  <si>
    <t>Documentos de planeación para la conservación de la biodiversidad y sus servicios eco sistémicos</t>
  </si>
  <si>
    <t>3202003</t>
  </si>
  <si>
    <t>Documentos de política para la conservación de la biodiversidad y sus servicio eco sistémicos</t>
  </si>
  <si>
    <t>3202004</t>
  </si>
  <si>
    <t>Documentos de investigación para la conservación de la biodiversidad y sus servicios eco sistémicos</t>
  </si>
  <si>
    <t>3202005</t>
  </si>
  <si>
    <t>Servicio de restauración de ecosistemas</t>
  </si>
  <si>
    <t>3202006</t>
  </si>
  <si>
    <t>Servicio de reforestación de ecosistemas</t>
  </si>
  <si>
    <t>3202012</t>
  </si>
  <si>
    <t>Servicio de protección de ecosistemas</t>
  </si>
  <si>
    <t>3202014</t>
  </si>
  <si>
    <t>Servicio de educación informal en el marco de la conservación de la biodiversidad y los Servicio ecostémicos</t>
  </si>
  <si>
    <t>3202019</t>
  </si>
  <si>
    <t>Centro de Atención y Valoración de fauna silvestre construido</t>
  </si>
  <si>
    <t>3202020</t>
  </si>
  <si>
    <t>Centro de Atención y Valoración de fauna silvestre construido y dotado</t>
  </si>
  <si>
    <t>3202025</t>
  </si>
  <si>
    <t>Centro de Atención y Valoración de flora silvestre construido</t>
  </si>
  <si>
    <t>3202026</t>
  </si>
  <si>
    <t>Centro de Atención y Valoración de flora silvestre construido y dotado</t>
  </si>
  <si>
    <t>3202027</t>
  </si>
  <si>
    <t>Centro de atención e interpretación de la biodiversidad y sus servicios ecosistemicos construido</t>
  </si>
  <si>
    <t>3202028</t>
  </si>
  <si>
    <t>Centro de Atención e interpretación de la biodiversidad y sus servicios ecosistemicos adecuado</t>
  </si>
  <si>
    <t>3202029</t>
  </si>
  <si>
    <t>Centro de atención e interpretación de la biodiversidad y sus servicios ecosistemicos construido y dotado</t>
  </si>
  <si>
    <t>3202030</t>
  </si>
  <si>
    <t>Centros de atención de las áreas protegidas construidos</t>
  </si>
  <si>
    <t>3202033</t>
  </si>
  <si>
    <t>Infraestructura ecoturística construida</t>
  </si>
  <si>
    <t>3202037</t>
  </si>
  <si>
    <t>Servicio de recuperación de cuerpos de agua lénticos y lóticos</t>
  </si>
  <si>
    <t>3202038</t>
  </si>
  <si>
    <t>Servicio de producción de plántulas en viveros</t>
  </si>
  <si>
    <t>3202039</t>
  </si>
  <si>
    <t>Servicio de dragado</t>
  </si>
  <si>
    <t>3202041</t>
  </si>
  <si>
    <t>Servicio de establecimiento de especies vegetales</t>
  </si>
  <si>
    <t>3202042</t>
  </si>
  <si>
    <t>Servicio de manejo del arbolado urbano</t>
  </si>
  <si>
    <t>3202043</t>
  </si>
  <si>
    <t>Servicio apoyo financiero para la implementación de esquemas de pago por Servicio ambientales</t>
  </si>
  <si>
    <t>3202044</t>
  </si>
  <si>
    <t>3202045</t>
  </si>
  <si>
    <t>Servicio de identificación de suelo de protección</t>
  </si>
  <si>
    <t>3202046</t>
  </si>
  <si>
    <t>Servicio de control y vigilancia al tráfico ilegal de especies</t>
  </si>
  <si>
    <t>3202047</t>
  </si>
  <si>
    <t>Servicio de administración y manejo de áreas protegidas locales no vinculadas al Sistema Nacional de Áreas Protegidas</t>
  </si>
  <si>
    <t>3202048</t>
  </si>
  <si>
    <t>Documentos de lineamientos técnicos con acuerdos de uso, ocupación y tenencia en áreas protegidas no vinculadas al Sistema Nacional de Áreas Protegidas</t>
  </si>
  <si>
    <t>3202049</t>
  </si>
  <si>
    <t>Servicio de recuperación de ecosistemas</t>
  </si>
  <si>
    <t>3202050</t>
  </si>
  <si>
    <t>Servicio de repoblación de especies de fauna silvestre</t>
  </si>
  <si>
    <t>3202051</t>
  </si>
  <si>
    <t>Estufa ecoeficiente móvil</t>
  </si>
  <si>
    <t>3202057</t>
  </si>
  <si>
    <t>3202062</t>
  </si>
  <si>
    <t>Centro de transformación productiva construido y dotado para actividades de bioeconomía</t>
  </si>
  <si>
    <t>3202063</t>
  </si>
  <si>
    <t>Centro de transformación productiva adecuado y dotado para actividades de bioeconomía</t>
  </si>
  <si>
    <t>3202064</t>
  </si>
  <si>
    <t>Centro de transformación productiva dotado para actividades de bioeconomía</t>
  </si>
  <si>
    <t>3202065</t>
  </si>
  <si>
    <t>Obras de bioingeniería para la conservación del suelo y del agua construidas</t>
  </si>
  <si>
    <t>3202067</t>
  </si>
  <si>
    <t>Servicio de generación de alertas tempranas para la gestión del riesgo de desastres</t>
  </si>
  <si>
    <t>3202068</t>
  </si>
  <si>
    <t>Servicio de promoción a la participación ciudadana</t>
  </si>
  <si>
    <t>Sistemas alternativos de gestión de biosólidos instalados</t>
  </si>
  <si>
    <t>3202070</t>
  </si>
  <si>
    <t>Sistemas alternativos de gestión de la biomasa instalado</t>
  </si>
  <si>
    <t>3203001</t>
  </si>
  <si>
    <t>Documentos de lineamientos técnicos para la gestión integral del recurso hídrico</t>
  </si>
  <si>
    <t>3203002</t>
  </si>
  <si>
    <t>Documentos de planeación para la gestión integral del recurso hídrico</t>
  </si>
  <si>
    <t>3203005</t>
  </si>
  <si>
    <t>Documentos de estudios técnicos regionales sobre recurso hídrico</t>
  </si>
  <si>
    <t>3203009</t>
  </si>
  <si>
    <t>Servicio de caracterización de la calidad del agua</t>
  </si>
  <si>
    <t>3203010</t>
  </si>
  <si>
    <t>Servicio de modelación hidráulica</t>
  </si>
  <si>
    <t>3203011</t>
  </si>
  <si>
    <t>Servicio de modelación hidrológica</t>
  </si>
  <si>
    <t>3203012</t>
  </si>
  <si>
    <t>Servicio de modelación de calidad del agua y de sedimentos</t>
  </si>
  <si>
    <t>3203014</t>
  </si>
  <si>
    <t>Estaciones hidrológicas construidas</t>
  </si>
  <si>
    <t>3203015</t>
  </si>
  <si>
    <t>Estaciones hidrológicas mejoradas</t>
  </si>
  <si>
    <t>3203016</t>
  </si>
  <si>
    <t>Estaciones meteorológicas construidas</t>
  </si>
  <si>
    <t>3203017</t>
  </si>
  <si>
    <t>Estaciones meteorológicas mejoradas</t>
  </si>
  <si>
    <t>3203018</t>
  </si>
  <si>
    <t>Estaciones de monitoreo de agua subterránea construidas</t>
  </si>
  <si>
    <t>3203021</t>
  </si>
  <si>
    <t>Cartografía ambiental temática</t>
  </si>
  <si>
    <t>3203022</t>
  </si>
  <si>
    <t>Servicio de zonificación ambiental</t>
  </si>
  <si>
    <t>3203023</t>
  </si>
  <si>
    <t>Servicio de manejo de datos hidrometeorológicos y de calidad del agua</t>
  </si>
  <si>
    <t>3203024</t>
  </si>
  <si>
    <t>Laboratorios construidos</t>
  </si>
  <si>
    <t>3203025</t>
  </si>
  <si>
    <t>Laboratorios construidos y dotados</t>
  </si>
  <si>
    <t>3203026</t>
  </si>
  <si>
    <t>Laboratorios mejorados y dotados</t>
  </si>
  <si>
    <t>3203033</t>
  </si>
  <si>
    <t>Servicio de asistencia técnica para la promoción del uso eficiente y ahorro del agua</t>
  </si>
  <si>
    <t>3203034</t>
  </si>
  <si>
    <t>Servicio de asistencia técnica para la implementación de lineamientos sobre el mejoramiento de la calidad del recurso hídrico</t>
  </si>
  <si>
    <t>3203035</t>
  </si>
  <si>
    <t>Servicio de implementación de mecanismos y herramientas de conocimiento y manejo de la información para la Gestión Integral del Recurso Hídrico</t>
  </si>
  <si>
    <t>3203043</t>
  </si>
  <si>
    <t>Obras de recarga artificial de acuíferos</t>
  </si>
  <si>
    <t>3203046</t>
  </si>
  <si>
    <t>Servicio de dragado.</t>
  </si>
  <si>
    <t>3203047</t>
  </si>
  <si>
    <t>Obras y medidas de adecuación hidráulica.</t>
  </si>
  <si>
    <t>3203048</t>
  </si>
  <si>
    <t>Servicio de almacenamiento de agua</t>
  </si>
  <si>
    <t>3203049</t>
  </si>
  <si>
    <t>Documentos de investigación para la gestión integral del recurso hídrico</t>
  </si>
  <si>
    <t>3203050</t>
  </si>
  <si>
    <t>Servicio de protección del recurso hídrico</t>
  </si>
  <si>
    <t>3204001</t>
  </si>
  <si>
    <t>Documentos de investigación para la gestión de la información y el conocimiento ambiental</t>
  </si>
  <si>
    <t>3204002</t>
  </si>
  <si>
    <t>Documentos diagnóstico para la gestión de la información y el conocimiento ambiental</t>
  </si>
  <si>
    <t>3204003</t>
  </si>
  <si>
    <t>Documento de estudios técnicos para la gestión de la información y el conocimiento ambiental</t>
  </si>
  <si>
    <t>3204004</t>
  </si>
  <si>
    <t>Documentos de lineamientos técnicospara la gestión de la información y el conocimiento ambiental</t>
  </si>
  <si>
    <t>3204006</t>
  </si>
  <si>
    <t>Servicio de información en tiempo real de pronósticos y alertas</t>
  </si>
  <si>
    <t>3204009</t>
  </si>
  <si>
    <t>Servicio de protección del conocimiento tradicional</t>
  </si>
  <si>
    <t>3204011</t>
  </si>
  <si>
    <t>Servicio de educación para el trabajo en el marco de la información y el conocimiento ambiental</t>
  </si>
  <si>
    <t>3204012</t>
  </si>
  <si>
    <t>Servicio de apoyo financiero a emprendimientos</t>
  </si>
  <si>
    <t>3204014</t>
  </si>
  <si>
    <t>Servicio de monitoreo de la biodiversidad y los Servicio eco sistémicos</t>
  </si>
  <si>
    <t>3204019</t>
  </si>
  <si>
    <t>Servicio de información en biodiversidad</t>
  </si>
  <si>
    <t>3204025</t>
  </si>
  <si>
    <t>Servicio de educación para el trabajo en cultura y participación para la gestión ambiental y territorial</t>
  </si>
  <si>
    <t>3204026</t>
  </si>
  <si>
    <t>Servicio de educación para el trabajo en ciencias marinas</t>
  </si>
  <si>
    <t>3204033</t>
  </si>
  <si>
    <t>Bases de datos de monitoreo ambiental</t>
  </si>
  <si>
    <t>3204034</t>
  </si>
  <si>
    <t>Estaciones de investigación mejoradas y dotadas</t>
  </si>
  <si>
    <t>3204035</t>
  </si>
  <si>
    <t>Laboratorios mejorados</t>
  </si>
  <si>
    <t>3204036</t>
  </si>
  <si>
    <t>3204037</t>
  </si>
  <si>
    <t>3204038</t>
  </si>
  <si>
    <t>3204039</t>
  </si>
  <si>
    <t>3204040</t>
  </si>
  <si>
    <t>Estaciones meteorológicas construidas y dotadas</t>
  </si>
  <si>
    <t>3204041</t>
  </si>
  <si>
    <t>3204042</t>
  </si>
  <si>
    <t>Estaciones meteorológicas mejoradas y dotadas</t>
  </si>
  <si>
    <t>3204043</t>
  </si>
  <si>
    <t>Servicio de información de datos climáticos y monitoreo</t>
  </si>
  <si>
    <t>3204046</t>
  </si>
  <si>
    <t>Documentos de estudios técnicos para la planificación sectorial y la gestión ambiental</t>
  </si>
  <si>
    <t>3204048</t>
  </si>
  <si>
    <t>Servicio de administracion de los sistemas de información para los procesos de toma de decisiones</t>
  </si>
  <si>
    <t>3204049</t>
  </si>
  <si>
    <t>Servicio de divulgación deconocimiento generado para la Planificación sectorial y la gestión ambiental.</t>
  </si>
  <si>
    <t>3204050</t>
  </si>
  <si>
    <t>Servicio de modelación hidrodinámica</t>
  </si>
  <si>
    <t>3204051</t>
  </si>
  <si>
    <t>Servicio de monitoreo y seguimiento hidrometeorológico</t>
  </si>
  <si>
    <t>3204052</t>
  </si>
  <si>
    <t>Laboratorio de calidad ambiental acreditado</t>
  </si>
  <si>
    <t>3204053</t>
  </si>
  <si>
    <t>Servicio de monitoreo y seguimiento de la biodiversidad y los servicios ecosistémicos</t>
  </si>
  <si>
    <t>3204054</t>
  </si>
  <si>
    <t>Documentos de política para la gestión de  la información y el conocimiento  ambiental  </t>
  </si>
  <si>
    <t>3204055</t>
  </si>
  <si>
    <t>Servicio de información para la gestión del conocimiento  ambiental implementado </t>
  </si>
  <si>
    <t>3204056</t>
  </si>
  <si>
    <t>Servicios tecnológicos para el sistema de información ambiental </t>
  </si>
  <si>
    <t>3204057</t>
  </si>
  <si>
    <t>Servicio de educación formal en el marco de la información y el conocimiento ambiental</t>
  </si>
  <si>
    <t>3204058</t>
  </si>
  <si>
    <t>Servicio de información sobre deforestación implementado</t>
  </si>
  <si>
    <t>3204059</t>
  </si>
  <si>
    <t>Jardín botánico construido</t>
  </si>
  <si>
    <t>3204060</t>
  </si>
  <si>
    <t>Jardín botánico construido y dotado</t>
  </si>
  <si>
    <t>3204061</t>
  </si>
  <si>
    <t>Jardín botánico mejorado</t>
  </si>
  <si>
    <t>3204062</t>
  </si>
  <si>
    <t>Jardín botánico mejorado y dotado</t>
  </si>
  <si>
    <t>3205001</t>
  </si>
  <si>
    <t>Documentos de lineamientos técnicos para el ordenamiento ambiental territorial</t>
  </si>
  <si>
    <t>3205002</t>
  </si>
  <si>
    <t>Documentos de estudios técnicos para el ordenamiento ambiental territorial</t>
  </si>
  <si>
    <t>3205006</t>
  </si>
  <si>
    <t>Servicio de divulgación y socialización ambiental en el marco del ordenamiento ambiental territorial</t>
  </si>
  <si>
    <t>3205007</t>
  </si>
  <si>
    <t>3205008</t>
  </si>
  <si>
    <t>3205009</t>
  </si>
  <si>
    <t>Barreras rompe vientos recuperadas</t>
  </si>
  <si>
    <t>3205010</t>
  </si>
  <si>
    <t>Obras para estabilización de taludes</t>
  </si>
  <si>
    <t>3205014</t>
  </si>
  <si>
    <t>Obras para el control de erosión</t>
  </si>
  <si>
    <t>3205015</t>
  </si>
  <si>
    <t>Documentos de estudios técnicos hidrológicos e hidrogeológicos</t>
  </si>
  <si>
    <t>3205016</t>
  </si>
  <si>
    <t>Documentos de estudios técnicos geológicos y geotécnicos</t>
  </si>
  <si>
    <t>3205017</t>
  </si>
  <si>
    <t>Documentos con diseños de obra para la reducción y mitigación del riesgo de desastres</t>
  </si>
  <si>
    <t>3205018</t>
  </si>
  <si>
    <t>Obras para la prevención y control de movimientos en masa</t>
  </si>
  <si>
    <t>3205019</t>
  </si>
  <si>
    <t>Obras para el control y reducción de la erosión</t>
  </si>
  <si>
    <t>3205020</t>
  </si>
  <si>
    <t>Obras para reducir el riesgo de avenidas torrenciales</t>
  </si>
  <si>
    <t>3205021</t>
  </si>
  <si>
    <t>Obras de infraestructura para mitigación y atención a desastres</t>
  </si>
  <si>
    <t>3205022</t>
  </si>
  <si>
    <t>Servicios de asistencia técnica en planificación y gestión ambiental.</t>
  </si>
  <si>
    <t>3205023</t>
  </si>
  <si>
    <t>Servicio de educación informal en el marco de la reducción y mitigación del riesgo de desastres</t>
  </si>
  <si>
    <t>3205024</t>
  </si>
  <si>
    <t>3205025</t>
  </si>
  <si>
    <t>Servicio de recuperación de escosistemas endémicos</t>
  </si>
  <si>
    <t>3205026</t>
  </si>
  <si>
    <t>3205027</t>
  </si>
  <si>
    <t>3205028</t>
  </si>
  <si>
    <t>Obras de adecuación hidráulica</t>
  </si>
  <si>
    <t>3206001</t>
  </si>
  <si>
    <t>Documentos de planeación para la gestión del cambio climático y un desarrollo bajo en carbono y resiliente al clima</t>
  </si>
  <si>
    <t>3206002</t>
  </si>
  <si>
    <t>Documentos de lineamientos técnicos para la gestión del cambio climático y un desarrollo bajo en carbono y resiliente al clima</t>
  </si>
  <si>
    <t>3206003</t>
  </si>
  <si>
    <t>Servicio de apoyo técnico para la implementación de acciones de mitigación y adaptación al cambio climático</t>
  </si>
  <si>
    <t>3206004</t>
  </si>
  <si>
    <t>Servicio de educación informal en gestión del cambio climático para un desarrollo bajo en carbono y resiliente al clima</t>
  </si>
  <si>
    <t>3206005</t>
  </si>
  <si>
    <t>Servicio de divulgación de la información en gestión del cambio climático para un desarrollo bajo en carbono y resiliente al clima</t>
  </si>
  <si>
    <t>3206007</t>
  </si>
  <si>
    <t>Servicio de articulación para la gestión del cambio climático en la toma de decisiones sectoriales y territoriales</t>
  </si>
  <si>
    <t>3206008</t>
  </si>
  <si>
    <t>Servicio de educación formal en gestión del cambio climático para un desarrollo bajo en carbono y resiliente al clima</t>
  </si>
  <si>
    <t>3206011</t>
  </si>
  <si>
    <t>Servicios de información para el seguimiento a los compromisos en cambio climático de Colombia</t>
  </si>
  <si>
    <t>3206012</t>
  </si>
  <si>
    <t>Servicio de identificaciónde sitios generadores de gases efecto invernadero</t>
  </si>
  <si>
    <t>3206013</t>
  </si>
  <si>
    <t>Servicio de rehabilitación de ecosistemas con especies forestales dendroenergeticas</t>
  </si>
  <si>
    <t>3206014</t>
  </si>
  <si>
    <t>3206016</t>
  </si>
  <si>
    <t>Estufa ecoeficiente fija</t>
  </si>
  <si>
    <t>3206017</t>
  </si>
  <si>
    <t>3207001</t>
  </si>
  <si>
    <t>Documentos de lineamientos técnicos para la gestión integral de mares, costas y recursos acuáticos</t>
  </si>
  <si>
    <t>3207003</t>
  </si>
  <si>
    <t>Documentos de planeación para la gestión integral de mares, costas y recursos acuáticos</t>
  </si>
  <si>
    <t>3207004</t>
  </si>
  <si>
    <t>Documentos de investigación para la gestión integral de mares, costas y recursos acuáticos</t>
  </si>
  <si>
    <t>3207009</t>
  </si>
  <si>
    <t>Servicio de control de especies invasoras y exóticas</t>
  </si>
  <si>
    <t>3207012</t>
  </si>
  <si>
    <t>Gaviones construidos</t>
  </si>
  <si>
    <t>3207013</t>
  </si>
  <si>
    <t>Diques construidos</t>
  </si>
  <si>
    <t>3207014</t>
  </si>
  <si>
    <t>Espolones construidos</t>
  </si>
  <si>
    <t>3207015</t>
  </si>
  <si>
    <t>Tajamares construidos</t>
  </si>
  <si>
    <t>3207017</t>
  </si>
  <si>
    <t>Servicio de articulación institucional para el manejo marino, costero e insular colombiano</t>
  </si>
  <si>
    <t>3207019</t>
  </si>
  <si>
    <t>Servicio de restauración ecológica de ecosistemas de manglar</t>
  </si>
  <si>
    <t>3207020</t>
  </si>
  <si>
    <t>Servicio de restauración ecológica de ecosistemas de coral</t>
  </si>
  <si>
    <t>3207025</t>
  </si>
  <si>
    <t>3207028</t>
  </si>
  <si>
    <t>Obras de bioingeniería para la conservación del suelo y del agua en costas construidas</t>
  </si>
  <si>
    <t>3207029</t>
  </si>
  <si>
    <t>3207030</t>
  </si>
  <si>
    <t>3207032</t>
  </si>
  <si>
    <t>Sistemas alternativos de gestión de la biomasa instalados</t>
  </si>
  <si>
    <t>3207033</t>
  </si>
  <si>
    <t>3208002</t>
  </si>
  <si>
    <t>Servicio de apoyo financiero para la calidad de la educación ambiental en la educación superior</t>
  </si>
  <si>
    <t>3208006</t>
  </si>
  <si>
    <t>Servicio de asistencia técnica para la implementación de lasestrategias educativo ambientales y de participación</t>
  </si>
  <si>
    <t>3208007</t>
  </si>
  <si>
    <t>Servicio de apoyo técnico a proyectos de educación ambiental y participación con enfoque diferencial</t>
  </si>
  <si>
    <t>3208008</t>
  </si>
  <si>
    <t>Servicio de divulgación de la información de la política nacional de educación ambiental y participación</t>
  </si>
  <si>
    <t>3208009</t>
  </si>
  <si>
    <t>Documentos de lineamientos técnicos para el desarrollo de la política ambiental</t>
  </si>
  <si>
    <t>3208010</t>
  </si>
  <si>
    <t>Servicio de educación informal ambiental</t>
  </si>
  <si>
    <t>3301001</t>
  </si>
  <si>
    <t>Bibliotecas construidas</t>
  </si>
  <si>
    <t>3301002</t>
  </si>
  <si>
    <t>Bibliotecas ampliadas</t>
  </si>
  <si>
    <t>3301003</t>
  </si>
  <si>
    <t>Bibliotecas adecuadas</t>
  </si>
  <si>
    <t>3301004</t>
  </si>
  <si>
    <t>Bibliotecas modificadas</t>
  </si>
  <si>
    <t>3301005</t>
  </si>
  <si>
    <t>Bibliotecas con reforzamiento estructural</t>
  </si>
  <si>
    <t>3301006</t>
  </si>
  <si>
    <t>Centros musicales construidos</t>
  </si>
  <si>
    <t>3301007</t>
  </si>
  <si>
    <t>Centros musicales ampliados</t>
  </si>
  <si>
    <t>3301008</t>
  </si>
  <si>
    <t>Centros musicales adecuados</t>
  </si>
  <si>
    <t>3301009</t>
  </si>
  <si>
    <t>Centros musicales modificados</t>
  </si>
  <si>
    <t>3301010</t>
  </si>
  <si>
    <t>Centros musicales con reforzamiento estructural</t>
  </si>
  <si>
    <t>3301016</t>
  </si>
  <si>
    <t>Casas de la cultura construidas</t>
  </si>
  <si>
    <t>3301017</t>
  </si>
  <si>
    <t>Casas de la cultura ampliadas</t>
  </si>
  <si>
    <t>3301018</t>
  </si>
  <si>
    <t>Casas de la cultura adecuadas</t>
  </si>
  <si>
    <t>3301019</t>
  </si>
  <si>
    <t>Casas de la cultura modificadas</t>
  </si>
  <si>
    <t>3301020</t>
  </si>
  <si>
    <t>Casas de la cultura con reforzamiento estructural</t>
  </si>
  <si>
    <t>3301021</t>
  </si>
  <si>
    <t>Malocas construidas</t>
  </si>
  <si>
    <t>3301022</t>
  </si>
  <si>
    <t>Malocas ampliadas</t>
  </si>
  <si>
    <t>3301023</t>
  </si>
  <si>
    <t>Malocas adecuadas</t>
  </si>
  <si>
    <t>3301024</t>
  </si>
  <si>
    <t>Malocas modificadas</t>
  </si>
  <si>
    <t>3301025</t>
  </si>
  <si>
    <t>Malocas con reforzamiento estructural</t>
  </si>
  <si>
    <t>3301026</t>
  </si>
  <si>
    <t>Salas de danza construidas</t>
  </si>
  <si>
    <t>3301027</t>
  </si>
  <si>
    <t>Salas de danza ampliadas</t>
  </si>
  <si>
    <t>3301028</t>
  </si>
  <si>
    <t>Salas de danza adecuadas</t>
  </si>
  <si>
    <t>3301029</t>
  </si>
  <si>
    <t>Salas de danza modificadas</t>
  </si>
  <si>
    <t>3301030</t>
  </si>
  <si>
    <t>Salas de danza con reforzamiento estructural</t>
  </si>
  <si>
    <t>3301031</t>
  </si>
  <si>
    <t>Escuelas de música construidas</t>
  </si>
  <si>
    <t>3301032</t>
  </si>
  <si>
    <t>Escuelas de música ampliadas</t>
  </si>
  <si>
    <t>3301033</t>
  </si>
  <si>
    <t>Escuelas de música adecuadas</t>
  </si>
  <si>
    <t>3301034</t>
  </si>
  <si>
    <t>Escuelas de música modificadas</t>
  </si>
  <si>
    <t>3301035</t>
  </si>
  <si>
    <t>Escuelas de música con reforzamiento estructural</t>
  </si>
  <si>
    <t>3301036</t>
  </si>
  <si>
    <t>Teatros construidos</t>
  </si>
  <si>
    <t>3301037</t>
  </si>
  <si>
    <t>Teatros ampliados</t>
  </si>
  <si>
    <t>3301038</t>
  </si>
  <si>
    <t>Teatros adecuados</t>
  </si>
  <si>
    <t>3301039</t>
  </si>
  <si>
    <t>Teatros modificados</t>
  </si>
  <si>
    <t>3301040</t>
  </si>
  <si>
    <t>Teatros con reforzamiento estructural</t>
  </si>
  <si>
    <t>3301041</t>
  </si>
  <si>
    <t>Museos construidos</t>
  </si>
  <si>
    <t>3301042</t>
  </si>
  <si>
    <t>Museos ampliados</t>
  </si>
  <si>
    <t>3301043</t>
  </si>
  <si>
    <t>Museos adecuados</t>
  </si>
  <si>
    <t>3301044</t>
  </si>
  <si>
    <t>Museos modificados</t>
  </si>
  <si>
    <t>3301045</t>
  </si>
  <si>
    <t>Museos con reforzamiento estructural</t>
  </si>
  <si>
    <t>3301046</t>
  </si>
  <si>
    <t>Salón de música construido</t>
  </si>
  <si>
    <t>3301047</t>
  </si>
  <si>
    <t>Salón de música ampliado</t>
  </si>
  <si>
    <t>3301048</t>
  </si>
  <si>
    <t>Salón de música adecuado</t>
  </si>
  <si>
    <t>3301049</t>
  </si>
  <si>
    <t>Salón de música modificado</t>
  </si>
  <si>
    <t>3301050</t>
  </si>
  <si>
    <t>Salón de música con reforzamiento estructural</t>
  </si>
  <si>
    <t>3301051</t>
  </si>
  <si>
    <t>Servicio de educación informal al sector artístico y cultural</t>
  </si>
  <si>
    <t>3301052</t>
  </si>
  <si>
    <t>Servicio de educación formal al sector artístico y cultural</t>
  </si>
  <si>
    <t>3301053</t>
  </si>
  <si>
    <t>Servicio de promoción de actividades culturales</t>
  </si>
  <si>
    <t>3301054</t>
  </si>
  <si>
    <t>Servicio de apoyo financiero al sector artístico y cultural</t>
  </si>
  <si>
    <t>3301055</t>
  </si>
  <si>
    <t>Servicio de apoyo financiero para el desarrollo de prácticas artísticas y culturales</t>
  </si>
  <si>
    <t>3301057</t>
  </si>
  <si>
    <t>Servicio de asistencia técnica al sector cinematográfico</t>
  </si>
  <si>
    <t>3301058</t>
  </si>
  <si>
    <t>Servicio de asistencia técnica al sector musical</t>
  </si>
  <si>
    <t>3301059</t>
  </si>
  <si>
    <t>Servicio de asistenciatécnica en procesos de comunicación cultural</t>
  </si>
  <si>
    <t>3301061</t>
  </si>
  <si>
    <t>Servicio de asistencia técnica en el fortalecimiento de los consejeros de cultura</t>
  </si>
  <si>
    <t>3301062</t>
  </si>
  <si>
    <t>Servicio de asistencia técnica en planeación de reparación colectiva</t>
  </si>
  <si>
    <t>3301063</t>
  </si>
  <si>
    <t>Servicio de asistencia técnica para la viabilización de proyectos de infraestructura</t>
  </si>
  <si>
    <t>3301064</t>
  </si>
  <si>
    <t>Servicio de asistencia técnica en educación artística y cultural</t>
  </si>
  <si>
    <t>3301065</t>
  </si>
  <si>
    <t>Servicio de asistencia técnica en asuntos de gestión de bibliotecas públicas y lectura.</t>
  </si>
  <si>
    <t>3301067</t>
  </si>
  <si>
    <t>Servicio de gestión de archivos audiovisualesy sonoros</t>
  </si>
  <si>
    <t>3301068</t>
  </si>
  <si>
    <t>Servicio de mantenimiento de infraestructura cultural</t>
  </si>
  <si>
    <t>3301069</t>
  </si>
  <si>
    <t>3301070</t>
  </si>
  <si>
    <t>3301071</t>
  </si>
  <si>
    <t>3301073</t>
  </si>
  <si>
    <t>Servicio de circulación artística y cultural</t>
  </si>
  <si>
    <t>3301074</t>
  </si>
  <si>
    <t>Servicio de apoyo para la organización y la participación del sector artístico, cultural y la ciudadanía</t>
  </si>
  <si>
    <t>3301075</t>
  </si>
  <si>
    <t>Bibliotecas construidas y dotadas</t>
  </si>
  <si>
    <t>3301076</t>
  </si>
  <si>
    <t>Centros musicales construidos y dotados</t>
  </si>
  <si>
    <t>3301078</t>
  </si>
  <si>
    <t>Casas de la cultura construidas y dotadas</t>
  </si>
  <si>
    <t>3301079</t>
  </si>
  <si>
    <t>Malocas construidas y dotadas</t>
  </si>
  <si>
    <t>3301080</t>
  </si>
  <si>
    <t>Salas de danza construidas y dotadas</t>
  </si>
  <si>
    <t>3301081</t>
  </si>
  <si>
    <t>Escuelas de música construidas y dotadas</t>
  </si>
  <si>
    <t>3301082</t>
  </si>
  <si>
    <t>Teatros construidos y dotados</t>
  </si>
  <si>
    <t>3301083</t>
  </si>
  <si>
    <t>Museos construidos y dotados</t>
  </si>
  <si>
    <t>3301084</t>
  </si>
  <si>
    <t>Salón de música construido y dotado</t>
  </si>
  <si>
    <t>3301085</t>
  </si>
  <si>
    <t>Servicios bibliotecarios</t>
  </si>
  <si>
    <t>3301087</t>
  </si>
  <si>
    <t>Servicio de educación informal en áreas artísticas y culturales</t>
  </si>
  <si>
    <t>3301088</t>
  </si>
  <si>
    <t>Centros culturales construidos</t>
  </si>
  <si>
    <t>3301089</t>
  </si>
  <si>
    <t>Centros culturales ampliados</t>
  </si>
  <si>
    <t>3301090</t>
  </si>
  <si>
    <t>Centros culturales adecuados</t>
  </si>
  <si>
    <t>3301091</t>
  </si>
  <si>
    <t>Centros culturales modificados</t>
  </si>
  <si>
    <t>3301092</t>
  </si>
  <si>
    <t>Centros culturales con reforzamiento estructural</t>
  </si>
  <si>
    <t>3301093</t>
  </si>
  <si>
    <t>Centros culturales construidos y dotados</t>
  </si>
  <si>
    <t>3301094</t>
  </si>
  <si>
    <t>Estudios y diseños de infraestructura cultural</t>
  </si>
  <si>
    <t>3301095</t>
  </si>
  <si>
    <t>Servicio de asistencia técnica en gestión artística y cultural</t>
  </si>
  <si>
    <t>3301096</t>
  </si>
  <si>
    <t>Escuelas de música adecuadas y dotadas</t>
  </si>
  <si>
    <t>3301097</t>
  </si>
  <si>
    <t>Salas de danza adecuadasy dotadas</t>
  </si>
  <si>
    <t>3301098</t>
  </si>
  <si>
    <t>Servicio de acceso a materiales de lectura</t>
  </si>
  <si>
    <t>3301099</t>
  </si>
  <si>
    <t>Servicio de información para el sector artístico y cultural</t>
  </si>
  <si>
    <t>3301100</t>
  </si>
  <si>
    <t>Servicio de divulgación y publicaciones</t>
  </si>
  <si>
    <t>3301101</t>
  </si>
  <si>
    <t>Centro musicales dotados</t>
  </si>
  <si>
    <t>3301102</t>
  </si>
  <si>
    <t>Centro de producción y posproducción cinematográfica construido</t>
  </si>
  <si>
    <t>3301103</t>
  </si>
  <si>
    <t>Centro de producción y posproducción cinematográfica ampliado</t>
  </si>
  <si>
    <t>3301104</t>
  </si>
  <si>
    <t>Centro de producción y posproducción cinematográfica adecuado</t>
  </si>
  <si>
    <t>3301105</t>
  </si>
  <si>
    <t>Centro de producción y posproducción cinematográfica modificado</t>
  </si>
  <si>
    <t>3301106</t>
  </si>
  <si>
    <t>Centro de producción y posproducción cinematográfica restaurado</t>
  </si>
  <si>
    <t>3301107</t>
  </si>
  <si>
    <t>Centro de producción y posproducción cinematográfica con reforzamiento estructural</t>
  </si>
  <si>
    <t>3301108</t>
  </si>
  <si>
    <t>Salas de cine construidas</t>
  </si>
  <si>
    <t>3301109</t>
  </si>
  <si>
    <t>Salas de cine ampliadas</t>
  </si>
  <si>
    <t>3301110</t>
  </si>
  <si>
    <t>Salas de cine adecuadas</t>
  </si>
  <si>
    <t>3301111</t>
  </si>
  <si>
    <t>Salas de cine modificadas</t>
  </si>
  <si>
    <t>3301112</t>
  </si>
  <si>
    <t>Salas de cine con reforzamiento estructural</t>
  </si>
  <si>
    <t>3301113</t>
  </si>
  <si>
    <t>Centros de preservación y conservación audiovisual construidos</t>
  </si>
  <si>
    <t>3301114</t>
  </si>
  <si>
    <t>Centros de preservación y conservación audiovsual adecuados</t>
  </si>
  <si>
    <t>3301115</t>
  </si>
  <si>
    <t>Centros de preservación y conservación audiovsual modificados</t>
  </si>
  <si>
    <t>3301116</t>
  </si>
  <si>
    <t>Centros de preservación y conservación audiovsual restaurados</t>
  </si>
  <si>
    <t>3301117</t>
  </si>
  <si>
    <t>Centros de preservación y conservación audiovsual con reforzamiento estructural</t>
  </si>
  <si>
    <t>3301119</t>
  </si>
  <si>
    <t>Servicios de asistencia técnica a la producción y la coproducción cinematográfica en Colombia</t>
  </si>
  <si>
    <t>3301120</t>
  </si>
  <si>
    <t>Servicios de asistencia técnica para la circulación cinematográfica</t>
  </si>
  <si>
    <t>3301122</t>
  </si>
  <si>
    <t>Servicio de fomento para el acceso de la oferta cultural</t>
  </si>
  <si>
    <t>3301124</t>
  </si>
  <si>
    <t>Servicio de promoción de Colombia como escenario de rodaje de películas</t>
  </si>
  <si>
    <t>3301125</t>
  </si>
  <si>
    <t>Servicios de promoción del cine colombiano en el extranjero</t>
  </si>
  <si>
    <t>3301126</t>
  </si>
  <si>
    <t>Servicio de apoyo al proceso de formación artística y cultural</t>
  </si>
  <si>
    <t>3301127</t>
  </si>
  <si>
    <t>Infraestructuras culturales dotadas</t>
  </si>
  <si>
    <t>3301128</t>
  </si>
  <si>
    <t>Servicio de apoyo financiero para creadores y gestores culturales</t>
  </si>
  <si>
    <t>3301129</t>
  </si>
  <si>
    <t>3302001</t>
  </si>
  <si>
    <t>Documentos Investigación</t>
  </si>
  <si>
    <t>3302002</t>
  </si>
  <si>
    <t>3302003</t>
  </si>
  <si>
    <t>3302004</t>
  </si>
  <si>
    <t>Servicio de exposiciones</t>
  </si>
  <si>
    <t>3302005</t>
  </si>
  <si>
    <t>Servicio de recuperación del patrimonio bibliográfico y documental</t>
  </si>
  <si>
    <t>3302006</t>
  </si>
  <si>
    <t>Servicios de preservación del patrimonio bibliográfico y documental</t>
  </si>
  <si>
    <t>3302007</t>
  </si>
  <si>
    <t>Servicios de preservación de colecciones de material cinematográfico y audiovisual</t>
  </si>
  <si>
    <t>3302015</t>
  </si>
  <si>
    <t>Servicio de educación para el trabajo a miembros de apoyo y comunidad académica</t>
  </si>
  <si>
    <t>3302016</t>
  </si>
  <si>
    <t>Servicio de educación informal sobre parques arqueológicos</t>
  </si>
  <si>
    <t>3302017</t>
  </si>
  <si>
    <t>Servicio de educación informal sobre museos</t>
  </si>
  <si>
    <t>3302018</t>
  </si>
  <si>
    <t>Servicio de educación para el trabajo en Escuelas Taller</t>
  </si>
  <si>
    <t>3302019</t>
  </si>
  <si>
    <t>Servicio de educación informal a Vigías del Patrimonio</t>
  </si>
  <si>
    <t>3302021</t>
  </si>
  <si>
    <t>Servicio de asistencia técnica en asuntos de gestión del patrimonio bibliográfico y documental.</t>
  </si>
  <si>
    <t>3302022</t>
  </si>
  <si>
    <t>Servicio de asistencia técnica en asuntos de patrimonio cultural sumergido</t>
  </si>
  <si>
    <t>3302030</t>
  </si>
  <si>
    <t>Servicio de preservación de los parques y áreas arqueológicaspatrimoniales</t>
  </si>
  <si>
    <t>3302034</t>
  </si>
  <si>
    <t>3302035</t>
  </si>
  <si>
    <t>Museosadecuados</t>
  </si>
  <si>
    <t>3302036</t>
  </si>
  <si>
    <t>3302037</t>
  </si>
  <si>
    <t>3302041</t>
  </si>
  <si>
    <t>Servicio de protección del patrimonio arqueologico, antropologico e historico</t>
  </si>
  <si>
    <t>3302042</t>
  </si>
  <si>
    <t>Servicio de asistencia técnica en el manejo y gestión del patrimonio arqueológico, antropológico e histórico.</t>
  </si>
  <si>
    <t>3302043</t>
  </si>
  <si>
    <t>Monumento histórico construido</t>
  </si>
  <si>
    <t>3302044</t>
  </si>
  <si>
    <t>Servicio de promoción de actividades culturales.</t>
  </si>
  <si>
    <t>3302046</t>
  </si>
  <si>
    <t>Servicio de asistencia técnica en asuntos de gestión documental</t>
  </si>
  <si>
    <t>3302049</t>
  </si>
  <si>
    <t>Servicio de salvaguardia al patrimonio inmaterial</t>
  </si>
  <si>
    <t>3302050</t>
  </si>
  <si>
    <t>Servicios de preservación al patrimonio material mueble</t>
  </si>
  <si>
    <t>3302051</t>
  </si>
  <si>
    <t>Servicios de intervención al patrimonio material mueble</t>
  </si>
  <si>
    <t>3302052</t>
  </si>
  <si>
    <t>Servicios de educación informal al sector bibliotecario, del libro y la lectura</t>
  </si>
  <si>
    <t>3302053</t>
  </si>
  <si>
    <t>Servicio de asistencia técnica para los museos</t>
  </si>
  <si>
    <t>3302054</t>
  </si>
  <si>
    <t>Servicio de asistencia técnica en asuntos patrimoniales nacionales e internacionales</t>
  </si>
  <si>
    <t>3302055</t>
  </si>
  <si>
    <t>Servicio de atención al usuario para el acceso a documentos históricos y protocolos notariales</t>
  </si>
  <si>
    <t>3302056</t>
  </si>
  <si>
    <t>Servicio de acceso y difusión del patrimonio bibliográfico y documental</t>
  </si>
  <si>
    <t>3302057</t>
  </si>
  <si>
    <t>Servicio de acceso a investigaciones sobre antropología, arqueología, historia y patrimonio cultural inmaterial</t>
  </si>
  <si>
    <t>3302058</t>
  </si>
  <si>
    <t>Servicio de museología</t>
  </si>
  <si>
    <t>3302059</t>
  </si>
  <si>
    <t>Servicio de apoyo financiero a la investigación en Antropología, Arqueología, Historia y Patrimonio</t>
  </si>
  <si>
    <t>3302060</t>
  </si>
  <si>
    <t>3302064</t>
  </si>
  <si>
    <t>Servicio de información del patrimonio bibliográfico y documental</t>
  </si>
  <si>
    <t>3302066</t>
  </si>
  <si>
    <t>Servicios de educación informal para la promoción y divulgación de la diversidad lingüística y sus medios de expresión y difusión</t>
  </si>
  <si>
    <t>3302067</t>
  </si>
  <si>
    <t>Servicios de educación formal de posgrado</t>
  </si>
  <si>
    <t>3302068</t>
  </si>
  <si>
    <t>Servicio de producción de contenidos en radio emisora virtual</t>
  </si>
  <si>
    <t>3302069</t>
  </si>
  <si>
    <t>Servicio de apoyo financiero al sector museos</t>
  </si>
  <si>
    <t>3302070</t>
  </si>
  <si>
    <t>Serviciode divulgación y publicación del Patrimonio cultural</t>
  </si>
  <si>
    <t>3302071</t>
  </si>
  <si>
    <t>Servicio de gestión de documentos del Estado</t>
  </si>
  <si>
    <t>3302072</t>
  </si>
  <si>
    <t>Estudios de preinversión elaborados</t>
  </si>
  <si>
    <t>3302073</t>
  </si>
  <si>
    <t>Servicios de restauración del patrimonio cultural material inmueble</t>
  </si>
  <si>
    <t>3302074</t>
  </si>
  <si>
    <t>Servicio de evaluación de instrumentos archivísticos</t>
  </si>
  <si>
    <t>3302075</t>
  </si>
  <si>
    <t>Servicio de gestión documental a entidades públicas y privadas del orden nacional y/o territorial</t>
  </si>
  <si>
    <t>3302076</t>
  </si>
  <si>
    <t xml:space="preserve">Servicio de desarrollo tecnológico e innovación de archivos electrónicos </t>
  </si>
  <si>
    <t>3302078</t>
  </si>
  <si>
    <t>Servicio de educación informal en asuntos patrimoniales</t>
  </si>
  <si>
    <t>3502002</t>
  </si>
  <si>
    <t>3502003</t>
  </si>
  <si>
    <t>Servicio de asistencia técnica para el fortalecimiento de capacidades gerenciales</t>
  </si>
  <si>
    <t>3502004</t>
  </si>
  <si>
    <t>Servicio de apoyo financiero para el mejoramiento de productos o procesos</t>
  </si>
  <si>
    <t>3502006</t>
  </si>
  <si>
    <t>Servicio de apoyo y consolidación de las Comisiones Regionales de Competitividad - CRC</t>
  </si>
  <si>
    <t>3502007</t>
  </si>
  <si>
    <t>Servicio de asistencia técnica para el desarrollo de iniciativas clústeres</t>
  </si>
  <si>
    <t>3502008</t>
  </si>
  <si>
    <t>Servicio de asistencia técnica para mejorar la competitividad de los sectores productivos</t>
  </si>
  <si>
    <t>3502009</t>
  </si>
  <si>
    <t>Servicio de apoyo para la transferencia y/o implementación de metodologías de aumento de la productividad</t>
  </si>
  <si>
    <t>3502010</t>
  </si>
  <si>
    <t>Servicio de apoyo financiero para agregar valor a los productos y mejorar los canales de comercialización</t>
  </si>
  <si>
    <t>3502011</t>
  </si>
  <si>
    <t>Servicio de apoyo para la formación de capital humano pertinente para el desarrollo empresarial de los territorios</t>
  </si>
  <si>
    <t>3502012</t>
  </si>
  <si>
    <t>Servicio de apoyo para la modernización y fomento de la innovación empresarial</t>
  </si>
  <si>
    <t>3502013</t>
  </si>
  <si>
    <t>Servicio de asistencia técnica para la mitigación y adaptación al cambio climático de las empresas.</t>
  </si>
  <si>
    <t>3502014</t>
  </si>
  <si>
    <t>Servicio para la simplificación y facilitación de trámites para la creación de empresa</t>
  </si>
  <si>
    <t>3502015</t>
  </si>
  <si>
    <t>Servicio para la formalización empresarial y de productos y/o Servicio</t>
  </si>
  <si>
    <t>3502017</t>
  </si>
  <si>
    <t>Servicio de asistencia técnica para emprendedores y/o empresas en edad temprana</t>
  </si>
  <si>
    <t>3502018</t>
  </si>
  <si>
    <t>Servicio de apoyo a las Micro franquicias</t>
  </si>
  <si>
    <t>3502019</t>
  </si>
  <si>
    <t>3502020</t>
  </si>
  <si>
    <t>Servicio de asistencia técnica y fortalecimiento a las unidades productivas pertenecientes a la red empresarial Red-i y sector detallista</t>
  </si>
  <si>
    <t>3502021</t>
  </si>
  <si>
    <t>Servicio de fortalecimiento y desarrollo de unidades productivas para la comercialización de productos agroindustriales</t>
  </si>
  <si>
    <t>3502022</t>
  </si>
  <si>
    <t>Servicio de asistencia técnica a las Mipymes para el acceso a nuevos mercados</t>
  </si>
  <si>
    <t>3502024</t>
  </si>
  <si>
    <t>Servicio de asistencia técnica para la actividad artesanal</t>
  </si>
  <si>
    <t>3502025</t>
  </si>
  <si>
    <t>Servicio de apoyo financiero a la actividad artesanal</t>
  </si>
  <si>
    <t>3502026</t>
  </si>
  <si>
    <t>Servicio de diseño y/o mejoramiento de productos artesanales</t>
  </si>
  <si>
    <t>3502036</t>
  </si>
  <si>
    <t>Servicio de apoyo financiero para la competitividad turística</t>
  </si>
  <si>
    <t>3502037</t>
  </si>
  <si>
    <t>Servicio de apoyo financiero para la promoción turística nacional e internacional</t>
  </si>
  <si>
    <t>3502039</t>
  </si>
  <si>
    <t>Servicio de asistencia técnica a los entes territoriales para el desarrollo turístico</t>
  </si>
  <si>
    <t>3502043</t>
  </si>
  <si>
    <t>Ecoparque turístico construido</t>
  </si>
  <si>
    <t>3502044</t>
  </si>
  <si>
    <t>3502045</t>
  </si>
  <si>
    <t>Servicio de educación informal en asuntos turísticos</t>
  </si>
  <si>
    <t>3502046</t>
  </si>
  <si>
    <t>Servicio de promoción turística</t>
  </si>
  <si>
    <t>3502047</t>
  </si>
  <si>
    <t>3502048</t>
  </si>
  <si>
    <t>3502049</t>
  </si>
  <si>
    <t>Servicio de circuito turístico</t>
  </si>
  <si>
    <t>3502050</t>
  </si>
  <si>
    <t>Centro de convención construido</t>
  </si>
  <si>
    <t>3502051</t>
  </si>
  <si>
    <t>Centro de convención ampliado</t>
  </si>
  <si>
    <t>3502052</t>
  </si>
  <si>
    <t>Centro de convención mantenido</t>
  </si>
  <si>
    <t>3502053</t>
  </si>
  <si>
    <t>Centro turístico construido</t>
  </si>
  <si>
    <t>3502054</t>
  </si>
  <si>
    <t>Centro turístico ampliado</t>
  </si>
  <si>
    <t>3502055</t>
  </si>
  <si>
    <t>Centro turístico mantenido</t>
  </si>
  <si>
    <t>3502056</t>
  </si>
  <si>
    <t>Sendero turístico construido</t>
  </si>
  <si>
    <t>3502057</t>
  </si>
  <si>
    <t>Sendero turístico ampliado</t>
  </si>
  <si>
    <t>3502058</t>
  </si>
  <si>
    <t>Sendero turístico mantenido</t>
  </si>
  <si>
    <t>3502059</t>
  </si>
  <si>
    <t>Señalización turística construida</t>
  </si>
  <si>
    <t>3502060</t>
  </si>
  <si>
    <t>Embarcadero construido</t>
  </si>
  <si>
    <t>3502061</t>
  </si>
  <si>
    <t>Embarcadero ampliado</t>
  </si>
  <si>
    <t>3502062</t>
  </si>
  <si>
    <t>Embarcadero mantenido</t>
  </si>
  <si>
    <t>3502063</t>
  </si>
  <si>
    <t>Sistema lineal teleférico turístico construido</t>
  </si>
  <si>
    <t>3502064</t>
  </si>
  <si>
    <t>Sistema lineal teleférico turístico ampliado</t>
  </si>
  <si>
    <t>3502065</t>
  </si>
  <si>
    <t>Sistema lineal teleférico turístico mantenido</t>
  </si>
  <si>
    <t>3502066</t>
  </si>
  <si>
    <t>Muelle turístico construido</t>
  </si>
  <si>
    <t>3502067</t>
  </si>
  <si>
    <t>Muelle turístico ampliado</t>
  </si>
  <si>
    <t>3502068</t>
  </si>
  <si>
    <t>Muelle turístico mantenido</t>
  </si>
  <si>
    <t>3502069</t>
  </si>
  <si>
    <t>Centro interpretativo construido</t>
  </si>
  <si>
    <t>3502070</t>
  </si>
  <si>
    <t>Centro interpretativo ampliado</t>
  </si>
  <si>
    <t>3502071</t>
  </si>
  <si>
    <t>Centro interpretativo mantenido</t>
  </si>
  <si>
    <t>3502072</t>
  </si>
  <si>
    <t>Marina construida</t>
  </si>
  <si>
    <t>3502073</t>
  </si>
  <si>
    <t>Marina ampliada</t>
  </si>
  <si>
    <t>3502074</t>
  </si>
  <si>
    <t>Marina mantenida</t>
  </si>
  <si>
    <t>3502075</t>
  </si>
  <si>
    <t>Terminal turístico construido</t>
  </si>
  <si>
    <t>3502076</t>
  </si>
  <si>
    <t>Terminal turístico ampliado</t>
  </si>
  <si>
    <t>3502077</t>
  </si>
  <si>
    <t>Terminal turístico mantenido</t>
  </si>
  <si>
    <t>3502078</t>
  </si>
  <si>
    <t>Malecón construido</t>
  </si>
  <si>
    <t>3502079</t>
  </si>
  <si>
    <t>Malecón ampliado</t>
  </si>
  <si>
    <t>3502080</t>
  </si>
  <si>
    <t>Malecón mantenido</t>
  </si>
  <si>
    <t>3502081</t>
  </si>
  <si>
    <t>Plazas de mercado construida</t>
  </si>
  <si>
    <t>3502082</t>
  </si>
  <si>
    <t>Plazas de mercado ampliada</t>
  </si>
  <si>
    <t>3502083</t>
  </si>
  <si>
    <t>3502084</t>
  </si>
  <si>
    <t>Mirador turístico construido</t>
  </si>
  <si>
    <t>3502085</t>
  </si>
  <si>
    <t>Mirador turístico ampliado</t>
  </si>
  <si>
    <t>3502086</t>
  </si>
  <si>
    <t>Mirador turístico mantenido</t>
  </si>
  <si>
    <t>3502087</t>
  </si>
  <si>
    <t>Centro recreativo construido</t>
  </si>
  <si>
    <t>3502088</t>
  </si>
  <si>
    <t>Centro recreativo ampliado</t>
  </si>
  <si>
    <t>3502089</t>
  </si>
  <si>
    <t>Centro recreativo mantenido</t>
  </si>
  <si>
    <t>3502090</t>
  </si>
  <si>
    <t>3502093</t>
  </si>
  <si>
    <t>Servicios de información turística a nivel nacional</t>
  </si>
  <si>
    <t>3502094</t>
  </si>
  <si>
    <t>Documentos de investigación sobre turismo</t>
  </si>
  <si>
    <t>3502095</t>
  </si>
  <si>
    <t>Servicios de apoyo para el fomento de capacidades en economía circulary sostenibilidad</t>
  </si>
  <si>
    <t>3502096</t>
  </si>
  <si>
    <t>Servicios de apoyo financiero para la gestión del uso eficiente de los recursos y aumento de la productividad</t>
  </si>
  <si>
    <t>3502098</t>
  </si>
  <si>
    <t>Sendero turístico mejorado</t>
  </si>
  <si>
    <t>3502105</t>
  </si>
  <si>
    <t>Servicio de asistencia técnica a unidades artesanales para acceder a mercados electrónicos</t>
  </si>
  <si>
    <t>3502107</t>
  </si>
  <si>
    <t>Servicio de información sobre el sector artesanal</t>
  </si>
  <si>
    <t>3502109</t>
  </si>
  <si>
    <t>Documentos investigación sobre el sector artesanal</t>
  </si>
  <si>
    <t>3502110</t>
  </si>
  <si>
    <t>3502111</t>
  </si>
  <si>
    <t>Servicio de racionalización de trámites y normatividad para la competitividad empresarial</t>
  </si>
  <si>
    <t>3502112</t>
  </si>
  <si>
    <t>3502113</t>
  </si>
  <si>
    <t>Equipamiento turístico construido</t>
  </si>
  <si>
    <t>3502114</t>
  </si>
  <si>
    <t>Equipamientos turísticos dotados</t>
  </si>
  <si>
    <t>3502115</t>
  </si>
  <si>
    <t>Banco de maquinaria y equipos para el fortalecimiento de los procesos de comercialización</t>
  </si>
  <si>
    <t>3502116</t>
  </si>
  <si>
    <t>3601007</t>
  </si>
  <si>
    <t>3601008</t>
  </si>
  <si>
    <t>3601009</t>
  </si>
  <si>
    <t>Servicio de divulgación sobre el Sistema General de Pensiones y Cajas de Compensación</t>
  </si>
  <si>
    <t>3601010</t>
  </si>
  <si>
    <t>Servicio de gestión de subsidios para el adulto mayor</t>
  </si>
  <si>
    <t>3601011</t>
  </si>
  <si>
    <t>Servicio de apoyo financiero para población trabajadora con ingreso inferior a un salario mínimo mensual legal vigente.</t>
  </si>
  <si>
    <t>3601012</t>
  </si>
  <si>
    <t>Servicio de apoyo financiero para el adulto mayor</t>
  </si>
  <si>
    <t>3601013</t>
  </si>
  <si>
    <t>Servicio de Apoyo Financiero para la Compensación al Impuesto del Valor Agregado</t>
  </si>
  <si>
    <t>3601015</t>
  </si>
  <si>
    <t>3602002</t>
  </si>
  <si>
    <t>Servicios de gestión para generación y formalización del empleo</t>
  </si>
  <si>
    <t>3602003</t>
  </si>
  <si>
    <t>Servicio de gestión para el emprendimiento solidario</t>
  </si>
  <si>
    <t>3602004</t>
  </si>
  <si>
    <t>Servicio de colocación laboral</t>
  </si>
  <si>
    <t>3602005</t>
  </si>
  <si>
    <t>Servicio de orientación laboral</t>
  </si>
  <si>
    <t>3602006</t>
  </si>
  <si>
    <t>Servicio de registro laboral</t>
  </si>
  <si>
    <t>3602007</t>
  </si>
  <si>
    <t>Servicio de asistencia técnica para el fortalecimiento de la Red de formalización laboral</t>
  </si>
  <si>
    <t>3602011</t>
  </si>
  <si>
    <t>Servicio de educación para el trabajo en emprendimiento</t>
  </si>
  <si>
    <t>3602012</t>
  </si>
  <si>
    <t>3602013</t>
  </si>
  <si>
    <t>Servicio de gestión para el emprendimiento</t>
  </si>
  <si>
    <t>3602017</t>
  </si>
  <si>
    <t>Servicio de asistencia técnica para la generación y formalización de empresa</t>
  </si>
  <si>
    <t>3602018</t>
  </si>
  <si>
    <t>Servicios de apoyo financiero para la creación de empresas</t>
  </si>
  <si>
    <t>3602019</t>
  </si>
  <si>
    <t>3602020</t>
  </si>
  <si>
    <t>Servicio de apoyo al diseño e implementación depolíticas de protección al cesante</t>
  </si>
  <si>
    <t>3602022</t>
  </si>
  <si>
    <t>Servicios de asistencia técnica para la generación de Alianzas Estratégicas</t>
  </si>
  <si>
    <t>3602023</t>
  </si>
  <si>
    <t>Servicios de educación informal en economía solidaria</t>
  </si>
  <si>
    <t>3602024</t>
  </si>
  <si>
    <t>Servicio de asistencia técnica a entidades territorialesy direcciones territoriales en el marco del trabajo decente</t>
  </si>
  <si>
    <t>3602025</t>
  </si>
  <si>
    <t>3602027</t>
  </si>
  <si>
    <t>Servicio de apoyo al fortalecimiento de políticas públicas para la generación y formalización del empleo en el marco del trabajo decente</t>
  </si>
  <si>
    <t>3602029</t>
  </si>
  <si>
    <t>Servicio de asistencia técnica para la generación y formalización del empleo</t>
  </si>
  <si>
    <t>3602030</t>
  </si>
  <si>
    <t>Servicio de información y monitoreo del mercado de trabajo</t>
  </si>
  <si>
    <t>3602031</t>
  </si>
  <si>
    <t>Servicio de formación para el trabajo en competencias para la inserción laboral</t>
  </si>
  <si>
    <t>3602032</t>
  </si>
  <si>
    <t>Servicio de asesoría técnica para el emprendimiento</t>
  </si>
  <si>
    <t>3602033</t>
  </si>
  <si>
    <t>3602035</t>
  </si>
  <si>
    <t>Servicio de formación para el trabajo en emprendimiento</t>
  </si>
  <si>
    <t>3602036</t>
  </si>
  <si>
    <t>Servicios de orientación ocupacional</t>
  </si>
  <si>
    <t>3602037</t>
  </si>
  <si>
    <t>Servicio de registro de inserción laboral</t>
  </si>
  <si>
    <t>3602038</t>
  </si>
  <si>
    <t>Servicio de acompañamiento a planes de negocio</t>
  </si>
  <si>
    <t>3602039</t>
  </si>
  <si>
    <t>3602040</t>
  </si>
  <si>
    <t>3602041</t>
  </si>
  <si>
    <t>3602042</t>
  </si>
  <si>
    <t>ESTUDIOS DE  PREINVERSIÓN ELABORADOS</t>
  </si>
  <si>
    <t>3602043</t>
  </si>
  <si>
    <t>3603001</t>
  </si>
  <si>
    <t>Servicio de educación informal en educación solidaria</t>
  </si>
  <si>
    <t>3603002</t>
  </si>
  <si>
    <t>3603003</t>
  </si>
  <si>
    <t>3603005</t>
  </si>
  <si>
    <t>Servicio de certificación de desempeño laboral</t>
  </si>
  <si>
    <t>3603007</t>
  </si>
  <si>
    <t>Servicio de información para el análisis de las ocupaciones</t>
  </si>
  <si>
    <t>3603008</t>
  </si>
  <si>
    <t>Servicio de gestión de información de competencias y ocupaciones</t>
  </si>
  <si>
    <t>3603009</t>
  </si>
  <si>
    <t>Servicio de seguimiento a los programas de formación para el trabajo orientados a población vulnerable</t>
  </si>
  <si>
    <t>3603010</t>
  </si>
  <si>
    <t>Servicio de Asistencia Técnica para la formación para el trabajo</t>
  </si>
  <si>
    <t>3603011</t>
  </si>
  <si>
    <t>Servicio de aseguramiento de calidad de la formación para el trabajo</t>
  </si>
  <si>
    <t>3603012</t>
  </si>
  <si>
    <t>3603013</t>
  </si>
  <si>
    <t>3603014</t>
  </si>
  <si>
    <t>3603016</t>
  </si>
  <si>
    <t>Servicio de formación informal para el emprendimiento rural</t>
  </si>
  <si>
    <t>3603017</t>
  </si>
  <si>
    <t>Servicios de identificación y formulación de planes de Emprendimiento</t>
  </si>
  <si>
    <t>3603018</t>
  </si>
  <si>
    <t>3603019</t>
  </si>
  <si>
    <t>Servicio de fomento de los programas de formación para el trabajo</t>
  </si>
  <si>
    <t>3603020</t>
  </si>
  <si>
    <t>Servicio de apoyo para la población migrante laboral</t>
  </si>
  <si>
    <t>3603021</t>
  </si>
  <si>
    <t>Servicio de apoyo para el fortalecimiento de la política de formación para el trabajo</t>
  </si>
  <si>
    <t>3603022</t>
  </si>
  <si>
    <t>Servicio de información para la política del talento humano</t>
  </si>
  <si>
    <t>3603024</t>
  </si>
  <si>
    <t>Ambientes de formación modernizados</t>
  </si>
  <si>
    <t>3603025</t>
  </si>
  <si>
    <t>Servicio de formación profesional integral</t>
  </si>
  <si>
    <t>3603026</t>
  </si>
  <si>
    <t>Servicio de apoyo administrativo a la formación para el trabajo</t>
  </si>
  <si>
    <t>3603027</t>
  </si>
  <si>
    <t>Servicio de apoyo financiero para el mejoramiento de los espacios de formación integral para el trabajo</t>
  </si>
  <si>
    <t>3604001</t>
  </si>
  <si>
    <t>Servicio de divulgación del diálogo social</t>
  </si>
  <si>
    <t>3604003</t>
  </si>
  <si>
    <t>3604004</t>
  </si>
  <si>
    <t>Servicio de educación informal para la protección del joven trabajador</t>
  </si>
  <si>
    <t>3604005</t>
  </si>
  <si>
    <t>Servicio de protección laboral al joven trabajador</t>
  </si>
  <si>
    <t>3604006</t>
  </si>
  <si>
    <t>Servicio de educación informal para la prevención integral del trabajo infantil</t>
  </si>
  <si>
    <t>3604010</t>
  </si>
  <si>
    <t>Servicio de Inspección, Vigilancia y Control a las empresas para el cumplimiento de los derechos fundamentales y el trabajo decente.</t>
  </si>
  <si>
    <t>3604012</t>
  </si>
  <si>
    <t>Servicio de conciliación y solución de conflictos laborales</t>
  </si>
  <si>
    <t>3604013</t>
  </si>
  <si>
    <t>Servicio de educación informal en Inspección, Vigilancia y Control en normas laborales y de seguridad social y de salud en el trabajo</t>
  </si>
  <si>
    <t>3604014</t>
  </si>
  <si>
    <t>3604016</t>
  </si>
  <si>
    <t>3604017</t>
  </si>
  <si>
    <t>3604019</t>
  </si>
  <si>
    <t>Servicio de asistencia técnica para el trabajo decente</t>
  </si>
  <si>
    <t>3604020</t>
  </si>
  <si>
    <t>Servicio de prevencióndel trabajo infantil y protección del adolescente trabajador</t>
  </si>
  <si>
    <t>3604022</t>
  </si>
  <si>
    <t>Servicio de asistencia técnica para la equidad de Género</t>
  </si>
  <si>
    <t>3604025</t>
  </si>
  <si>
    <t>Servicio de información sobre el registro de Organizaciones Sindicales</t>
  </si>
  <si>
    <t>3604026</t>
  </si>
  <si>
    <t>Servicio de divulgación para la aplicación del enfoque de género</t>
  </si>
  <si>
    <t>3604028</t>
  </si>
  <si>
    <t>Servicio de asistencia técnica para la equidad laboral con enfoque de género</t>
  </si>
  <si>
    <t>3604029</t>
  </si>
  <si>
    <t>Servicio de prevención, inspección, vigilancia y control del trabajo</t>
  </si>
  <si>
    <t>3604030</t>
  </si>
  <si>
    <t>Servicio de apoyo financiero para la prevención, inspección, vigilacia y control del trabajo</t>
  </si>
  <si>
    <t>3604031</t>
  </si>
  <si>
    <t>Servicio de asistencia técnica para la equidad laboral en materia de género</t>
  </si>
  <si>
    <t>3605001</t>
  </si>
  <si>
    <t>3605002</t>
  </si>
  <si>
    <t>Servicio de gestión de la información sobre el mercado laboral</t>
  </si>
  <si>
    <t>3605004</t>
  </si>
  <si>
    <t>Servicio de difusión sobre el mercado laboral</t>
  </si>
  <si>
    <t>3605005</t>
  </si>
  <si>
    <t>3605007</t>
  </si>
  <si>
    <t>Servicio de investigación, desarrollo e innovación tecnológica orientados a la competitividad del mercado del trabajo</t>
  </si>
  <si>
    <t>3605008</t>
  </si>
  <si>
    <t>Servicio de educación informal para el talento humano</t>
  </si>
  <si>
    <t>3605009</t>
  </si>
  <si>
    <t>Servicio de promoción y difusión de los resultados de la gestión del conocimiento</t>
  </si>
  <si>
    <t>3605010</t>
  </si>
  <si>
    <t>Servicio de Asistencia Técnica en Gestión del Conocimiento</t>
  </si>
  <si>
    <t>3605011</t>
  </si>
  <si>
    <t>3605012</t>
  </si>
  <si>
    <t>Servicio de articulación con el sector productivo</t>
  </si>
  <si>
    <t>3605013</t>
  </si>
  <si>
    <t>Servicio de fomento para la oferta de formación para el trabajo</t>
  </si>
  <si>
    <t>3605014</t>
  </si>
  <si>
    <t>Servicio de certificación de competencias</t>
  </si>
  <si>
    <t>3605015</t>
  </si>
  <si>
    <t>3605016</t>
  </si>
  <si>
    <t>Servicio de orientación laboral y ocupacional</t>
  </si>
  <si>
    <t>3605017</t>
  </si>
  <si>
    <t>Servicio de asistencia técnica para el fortalecimiento de la red de prestadores del Servicio Público de Empleo</t>
  </si>
  <si>
    <t>3905001</t>
  </si>
  <si>
    <t>3905002</t>
  </si>
  <si>
    <t>3905003</t>
  </si>
  <si>
    <t>3905004</t>
  </si>
  <si>
    <t>Servicio de reconocimiento de actores del SNCTI</t>
  </si>
  <si>
    <t>3905005</t>
  </si>
  <si>
    <t>3905006</t>
  </si>
  <si>
    <t>3905007</t>
  </si>
  <si>
    <t>Servicio de cooperación internacional para la CTeI</t>
  </si>
  <si>
    <t>3906001</t>
  </si>
  <si>
    <t>Servicio de apoyo financiero para el fortalecimiento de las vocaciones científicas en CTI</t>
  </si>
  <si>
    <t>3906002</t>
  </si>
  <si>
    <t>Servicio de apoyo financiero para la vinculación de jóvenes investigadores</t>
  </si>
  <si>
    <t>3906003</t>
  </si>
  <si>
    <t>Servicio de apoyo financiero para la formación de nivel maestría</t>
  </si>
  <si>
    <t>3906004</t>
  </si>
  <si>
    <t>Servicio de apoyo financiero para la formación de nivel doctoral</t>
  </si>
  <si>
    <t>3906005</t>
  </si>
  <si>
    <t>Servicio de apoyo financiero a programas y proyectos de Ciencia, Tecnología e Innovación (CTI) para la generación de conocimiento, desarrollo tecnológico e innovación. (I+D+i)</t>
  </si>
  <si>
    <t>3906006</t>
  </si>
  <si>
    <t>Servicio de apoyo financiero para programas y proyectos de infraestructura científica y tecnológica</t>
  </si>
  <si>
    <t>3906007</t>
  </si>
  <si>
    <t>Servicio de evaluación de solicitudes presentadas por personas jurídicas que invierten en CTI para acceso a beneficios tributarios</t>
  </si>
  <si>
    <t>3906008</t>
  </si>
  <si>
    <t>Servicio de apoyo financiero de estancias de investigación</t>
  </si>
  <si>
    <t>3906009</t>
  </si>
  <si>
    <t>Servicios de apoyo financiero para programas y proyectos de CTI que promueven la innovación, la transferencia tecnológica y el emprendimiento</t>
  </si>
  <si>
    <t>3906010</t>
  </si>
  <si>
    <t>Servicios de apoyo financiero para programas y proyectos de apropiación social del conocimiento</t>
  </si>
  <si>
    <t>3906011</t>
  </si>
  <si>
    <t>Servicio de apropiación social del conocimiento</t>
  </si>
  <si>
    <t>3906012</t>
  </si>
  <si>
    <t>3906013</t>
  </si>
  <si>
    <t>Servicio de apoyo para la generación de prototipos de materiales, productos o dispositivos</t>
  </si>
  <si>
    <t>3906014</t>
  </si>
  <si>
    <t>Servicio de Asistencia Técnica</t>
  </si>
  <si>
    <t>3906015</t>
  </si>
  <si>
    <t>3906016</t>
  </si>
  <si>
    <t>3906017</t>
  </si>
  <si>
    <t>Servicios de apoyo para entrenamiento especializado en  I+D+i</t>
  </si>
  <si>
    <t>3906018</t>
  </si>
  <si>
    <t xml:space="preserve">Infraestructura para la I+D+i construida y dotada </t>
  </si>
  <si>
    <t>3906019</t>
  </si>
  <si>
    <t xml:space="preserve">Servicios de apoyo para la implementación de innovación en las empresas </t>
  </si>
  <si>
    <t>3906020</t>
  </si>
  <si>
    <t xml:space="preserve">Infraestructura para la I+D+i dotada </t>
  </si>
  <si>
    <t>3906021</t>
  </si>
  <si>
    <t>Infraestructura para la I+D+i adecuada</t>
  </si>
  <si>
    <t>4001001</t>
  </si>
  <si>
    <t>Servicio de asistencia técnica y jurídica en saneamiento y titulación de predios</t>
  </si>
  <si>
    <t>4001002</t>
  </si>
  <si>
    <t>Servicio de asistencia técnica en proyectos de Vivienda</t>
  </si>
  <si>
    <t>4001004</t>
  </si>
  <si>
    <t>4001007</t>
  </si>
  <si>
    <t>Servicio de saneamiento y titulación de bienes fiscales</t>
  </si>
  <si>
    <t>4001030</t>
  </si>
  <si>
    <t>Estudios de pre inversión e inversión</t>
  </si>
  <si>
    <t>4001031</t>
  </si>
  <si>
    <t>Servicio de apoyo financiero para adquisición de vivienda</t>
  </si>
  <si>
    <t>4001032</t>
  </si>
  <si>
    <t>Servicio de apoyo financiero para mejoramiento de vivienda</t>
  </si>
  <si>
    <t>4001033</t>
  </si>
  <si>
    <t>Servicio de apoyo financiero para arrendamiento de vivienda</t>
  </si>
  <si>
    <t>4001034</t>
  </si>
  <si>
    <t>Servicio de apoyo financiero para construcción de vivienda en sitio propio</t>
  </si>
  <si>
    <t>4001039</t>
  </si>
  <si>
    <t>Vivienda de Interés Prioritario construidas</t>
  </si>
  <si>
    <t>4001041</t>
  </si>
  <si>
    <t>Vivienda de Interés Prioritario mejoradas</t>
  </si>
  <si>
    <t>4001042</t>
  </si>
  <si>
    <t>Vivienda de Interés Social construidas</t>
  </si>
  <si>
    <t>4001043</t>
  </si>
  <si>
    <t>Vivienda de Interés Social construidas en sitio propio</t>
  </si>
  <si>
    <t>4001044</t>
  </si>
  <si>
    <t>Vivienda de Interés Social mejoradas</t>
  </si>
  <si>
    <t>4001045</t>
  </si>
  <si>
    <t>Servicio de asistencia técnica para la formulación e implementación de la política de vivienda rural</t>
  </si>
  <si>
    <t>4001046</t>
  </si>
  <si>
    <t>Servicios de  información actualizados</t>
  </si>
  <si>
    <t>4001047</t>
  </si>
  <si>
    <t>4001049</t>
  </si>
  <si>
    <t>Vivienda de Interés Prioritario construidas en sitio propio</t>
  </si>
  <si>
    <t>4002001</t>
  </si>
  <si>
    <t>Servicios de asistencia técnica en planificación urbana y ordenamiento territorial</t>
  </si>
  <si>
    <t>4002012</t>
  </si>
  <si>
    <t>Servicio de apoyo financiero en planes de desarrollo urbano y ordenamiento territorial</t>
  </si>
  <si>
    <t>4002013</t>
  </si>
  <si>
    <t>Servicio de apoyo financiero para el Mejoramiento integral de barrios</t>
  </si>
  <si>
    <t>4002016</t>
  </si>
  <si>
    <t>4002019</t>
  </si>
  <si>
    <t>Espacio publico construido</t>
  </si>
  <si>
    <t>4002020</t>
  </si>
  <si>
    <t>Espacio publico adecuado</t>
  </si>
  <si>
    <t>4002021</t>
  </si>
  <si>
    <t>Parques construidos</t>
  </si>
  <si>
    <t>4002022</t>
  </si>
  <si>
    <t>Parques mantenidos</t>
  </si>
  <si>
    <t>4002023</t>
  </si>
  <si>
    <t>Parques mejorados</t>
  </si>
  <si>
    <t>4002024</t>
  </si>
  <si>
    <t>Parques ampliados</t>
  </si>
  <si>
    <t>4002025</t>
  </si>
  <si>
    <t>Zonas verdes adecuadas</t>
  </si>
  <si>
    <t>4002026</t>
  </si>
  <si>
    <t>Zonas verdes mantenidas</t>
  </si>
  <si>
    <t>4002030</t>
  </si>
  <si>
    <t>Plazas construidas</t>
  </si>
  <si>
    <t>4002031</t>
  </si>
  <si>
    <t>Plazas mantenidas</t>
  </si>
  <si>
    <t>4002032</t>
  </si>
  <si>
    <t>Plazas mejoradas</t>
  </si>
  <si>
    <t>4002033</t>
  </si>
  <si>
    <t>Plazas ampliadas</t>
  </si>
  <si>
    <t>4002034</t>
  </si>
  <si>
    <t>4002038</t>
  </si>
  <si>
    <t>Servicio de apoyo financiero para la relocalización transitoria de hogares</t>
  </si>
  <si>
    <t>4002039</t>
  </si>
  <si>
    <t>Servicio de apoyo financiero para reubicación definitiva de hogares</t>
  </si>
  <si>
    <t>4002040</t>
  </si>
  <si>
    <t>Servicio de adquisición de predios en zonas de alto riesgo</t>
  </si>
  <si>
    <t>4003006</t>
  </si>
  <si>
    <t>4003008</t>
  </si>
  <si>
    <t>Servicio de apoyo financiero a los planes, programas y proyectos de Agua Potable y Saneamiento Básico</t>
  </si>
  <si>
    <t>4003009</t>
  </si>
  <si>
    <t>Servicio de Acueducto</t>
  </si>
  <si>
    <t>4003010</t>
  </si>
  <si>
    <t>Servicio de Aseo</t>
  </si>
  <si>
    <t>4003012</t>
  </si>
  <si>
    <t>Soluciones de disposición final de residuos solidos construidas</t>
  </si>
  <si>
    <t>4003014</t>
  </si>
  <si>
    <t>Servicio de Alcantarillado</t>
  </si>
  <si>
    <t>4003015</t>
  </si>
  <si>
    <t>Acueductos construidos</t>
  </si>
  <si>
    <t>4003016</t>
  </si>
  <si>
    <t>Acueductos ampliados</t>
  </si>
  <si>
    <t>4003017</t>
  </si>
  <si>
    <t>Acueductos optimizados</t>
  </si>
  <si>
    <t>4003018</t>
  </si>
  <si>
    <t>Alcantarillados construidos</t>
  </si>
  <si>
    <t>4003019</t>
  </si>
  <si>
    <t>Alcantarillados ampliados</t>
  </si>
  <si>
    <t>4003020</t>
  </si>
  <si>
    <t>Alcantarillados optimizados</t>
  </si>
  <si>
    <t>4003021</t>
  </si>
  <si>
    <t>Servicios de asistencia técnica en manejo de residuos solidos</t>
  </si>
  <si>
    <t>4003022</t>
  </si>
  <si>
    <t>Servicios de implementación del Plan de Gestión Integral de Residuos Solidos PGIRS</t>
  </si>
  <si>
    <t>4003023</t>
  </si>
  <si>
    <t>Servicios de seguimiento al Plan de Gestión Integral de Residuos Solidos PGIRS</t>
  </si>
  <si>
    <t>4003025</t>
  </si>
  <si>
    <t>Servicios de apoyo financiero para la ejecución de proyectos de acueductos y alcantarillado</t>
  </si>
  <si>
    <t>4003026</t>
  </si>
  <si>
    <t>Servicios de apoyo financiero para la ejecución de proyectos de acueductos y de manejo de aguas residuales</t>
  </si>
  <si>
    <t>4003027</t>
  </si>
  <si>
    <t>Servicios de apoyo financiero para proyectos de conexiones intradomiciliarias y/o agua y saneamiento en casa</t>
  </si>
  <si>
    <t>4003031</t>
  </si>
  <si>
    <t>Estación de clasificación y aprovechamiento de residuos sólidos construida</t>
  </si>
  <si>
    <t>4003040</t>
  </si>
  <si>
    <t>Servicio de apoyo financiero en tratamiento de aguas residuales</t>
  </si>
  <si>
    <t>4003041</t>
  </si>
  <si>
    <t>Servicio de regulación en Agua Potable y Saneamiento Básico</t>
  </si>
  <si>
    <t>4003042</t>
  </si>
  <si>
    <t>4003044</t>
  </si>
  <si>
    <t>Unidades sanitarias con saneamiento básico construidas</t>
  </si>
  <si>
    <t>4003045</t>
  </si>
  <si>
    <t>Unidades sanitarias con saneamiento básico mantenidas</t>
  </si>
  <si>
    <t>4003046</t>
  </si>
  <si>
    <t>Servicio de apoyo financiero para capitalización de empresas</t>
  </si>
  <si>
    <t>4003047</t>
  </si>
  <si>
    <t>Servicio de apoyo financiero para subsidios al consumo en los servicios públicos domiciliarios</t>
  </si>
  <si>
    <t>4003048</t>
  </si>
  <si>
    <t>Servicio de suministro de agua</t>
  </si>
  <si>
    <t>4003049</t>
  </si>
  <si>
    <t>4003050</t>
  </si>
  <si>
    <t>Servicios de  Información actualizados</t>
  </si>
  <si>
    <t>4003051</t>
  </si>
  <si>
    <t>4003052</t>
  </si>
  <si>
    <t>Servicio de asistencia técnica para la administración y operación de los servicios públicos domiciliarios</t>
  </si>
  <si>
    <t>4003053</t>
  </si>
  <si>
    <t>Soluciones alternativas para acceso al agua para consumo humano</t>
  </si>
  <si>
    <t>4003055</t>
  </si>
  <si>
    <t>4003063</t>
  </si>
  <si>
    <t>Esquemas de medios alternos de provisión de agua para consumo humano implementados</t>
  </si>
  <si>
    <t>4003064</t>
  </si>
  <si>
    <t>Puntos comunitarios de agua habilitados</t>
  </si>
  <si>
    <t>4003066</t>
  </si>
  <si>
    <t xml:space="preserve"> Infraestructura de agua potable construida</t>
  </si>
  <si>
    <t>4101001</t>
  </si>
  <si>
    <t>Museos de Memoria Histórica construidos</t>
  </si>
  <si>
    <t>4101002</t>
  </si>
  <si>
    <t>Museos de Memoria Histórica ampliados</t>
  </si>
  <si>
    <t>4101003</t>
  </si>
  <si>
    <t>Museos de Memoria Histórica adecuados</t>
  </si>
  <si>
    <t>4101004</t>
  </si>
  <si>
    <t>Museos de Memoria Histórica modificados</t>
  </si>
  <si>
    <t>4101005</t>
  </si>
  <si>
    <t>Museos de Memoria Histórica restaurados</t>
  </si>
  <si>
    <t>4101006</t>
  </si>
  <si>
    <t>Museos de Memoria Histórica con reforzamiento estructural</t>
  </si>
  <si>
    <t>4101011</t>
  </si>
  <si>
    <t>Servicio de asistencia técnica para la realización de iniciativas de memoria histórica</t>
  </si>
  <si>
    <t>4101013</t>
  </si>
  <si>
    <t>Servicio de archivo sobre violaciones de derechos humanos.</t>
  </si>
  <si>
    <t>4101014</t>
  </si>
  <si>
    <t>Servicio de caracterización de la población víctima para su posterior atención, asistencia y reparación integral</t>
  </si>
  <si>
    <t>4101017</t>
  </si>
  <si>
    <t>Centros regionales de atención a víctimas construidos</t>
  </si>
  <si>
    <t>4101018</t>
  </si>
  <si>
    <t>Centros regionales o puntos de atención a víctimas dotados</t>
  </si>
  <si>
    <t>4101019</t>
  </si>
  <si>
    <t>Centros regionales de atención a víctimas ampliados</t>
  </si>
  <si>
    <t>4101020</t>
  </si>
  <si>
    <t>Centros regionales de atención a víctimas modificados</t>
  </si>
  <si>
    <t>4101021</t>
  </si>
  <si>
    <t>Centros regionales de atención a víctimas restaurados</t>
  </si>
  <si>
    <t>4101022</t>
  </si>
  <si>
    <t>Centros regionales de atención a víctimas con reforzamiento estructural</t>
  </si>
  <si>
    <t>4101023</t>
  </si>
  <si>
    <t>Servicio de orientación y comunicación a las víctimas</t>
  </si>
  <si>
    <t>4101025</t>
  </si>
  <si>
    <t>Servicio de ayuda y atención humanitaria</t>
  </si>
  <si>
    <t>4101026</t>
  </si>
  <si>
    <t>Servicio de alojamiento temporal</t>
  </si>
  <si>
    <t>4101027</t>
  </si>
  <si>
    <t>Servicio de asistencia funeraria</t>
  </si>
  <si>
    <t>4101031</t>
  </si>
  <si>
    <t>Servicios de implementaciónde medidas de satisfacción y acompañamiento a las víctimas del conflicto armado</t>
  </si>
  <si>
    <t>4101038</t>
  </si>
  <si>
    <t>Servicio de asistencia técnica para la participación de las víctimas</t>
  </si>
  <si>
    <t>4101042</t>
  </si>
  <si>
    <t>Servicio de apoyo para la seguridad alimentaria</t>
  </si>
  <si>
    <t>4101043</t>
  </si>
  <si>
    <t>Servicio de transporte y traslado de enseres y bienes muebles</t>
  </si>
  <si>
    <t>4101045</t>
  </si>
  <si>
    <t>Servicio de asistencia técnica para la formulación de planes y proyectos de reparación colectiva</t>
  </si>
  <si>
    <t>4101046</t>
  </si>
  <si>
    <t>Documentos de diagnóstico y/o caracterización del daño colectivo</t>
  </si>
  <si>
    <t>4101047</t>
  </si>
  <si>
    <t>Servicio de divulgación y socialización para la implementación del proceso de reparación colectiva</t>
  </si>
  <si>
    <t>4101063</t>
  </si>
  <si>
    <t>Servicios de asistencia técnica para la articulación interinstitucional en la implementación de la polìtica pública para las víctimas</t>
  </si>
  <si>
    <t>4101068</t>
  </si>
  <si>
    <t>Servicios de divulgación de tematicas de memoria histórica</t>
  </si>
  <si>
    <t>4101073</t>
  </si>
  <si>
    <t>Servicio de apoyo para la generación de ingresos</t>
  </si>
  <si>
    <t>4101074</t>
  </si>
  <si>
    <t>Servicio de acompañamiento comunitario a los hogares en riesgo de desplazamiento, retornados o reubicados</t>
  </si>
  <si>
    <t>4101076</t>
  </si>
  <si>
    <t xml:space="preserve">Servicio de apoyo para el mejoramiento de condiciones de habitabilidad para población víctima de desplazamiento forzado </t>
  </si>
  <si>
    <t>4101079</t>
  </si>
  <si>
    <t>Servicio de asistencia técnica a comunidades en temas de fortalecimiento del tejido social y construcción de escenarios comunitarios protectores de derechos</t>
  </si>
  <si>
    <t>4101082</t>
  </si>
  <si>
    <t>Edificaciones para alojamiento temporal de víctimas desplazadas por el conflicto construidas y dotadas</t>
  </si>
  <si>
    <t>4101083</t>
  </si>
  <si>
    <t>Edificaciones para alojamiento temporal de víctimas desplazadas por el conflicto ampliadas</t>
  </si>
  <si>
    <t>4101084</t>
  </si>
  <si>
    <t>Edificaciones para alojamiento temporal de víctimas desplazadas por el conflicto adecuadas</t>
  </si>
  <si>
    <t>4101085</t>
  </si>
  <si>
    <t>Edificaciones para alojamiento temporal de víctimas desplazadas por el conflicto modificadas</t>
  </si>
  <si>
    <t>4101086</t>
  </si>
  <si>
    <t>Edificaciones para alojamiento temporal de víctimas desplazadas por el conflicto restauradas</t>
  </si>
  <si>
    <t>4101087</t>
  </si>
  <si>
    <t>Edificaciones para alojamiento temporal de víctimas desplazadas por el conflicto con reforzamiento estructural</t>
  </si>
  <si>
    <t>4101089</t>
  </si>
  <si>
    <t>Servicios de museología</t>
  </si>
  <si>
    <t>4101090</t>
  </si>
  <si>
    <t>Servicios de apoyo para el desarrollo de obras de infraestructura para la prevención y atención de emergencias humanitarias</t>
  </si>
  <si>
    <t>4101091</t>
  </si>
  <si>
    <t>Servicio de rehabilitación psicosocial a víctimas del conflicto armado</t>
  </si>
  <si>
    <t>4101092</t>
  </si>
  <si>
    <t>Servicios de satisfacción y garantías de no repetición a víctimas del conflicto armado</t>
  </si>
  <si>
    <t>4101094</t>
  </si>
  <si>
    <t>Servicio de reparación simbólica</t>
  </si>
  <si>
    <t>4101097</t>
  </si>
  <si>
    <t>Servicio de investigación de reconstrucción de hechos relacionados con el conflicto</t>
  </si>
  <si>
    <t>4101098</t>
  </si>
  <si>
    <t>Servicios de acompañamiento a la implementación de la política pública de Archivos de Derechos Humanos</t>
  </si>
  <si>
    <t>4101099</t>
  </si>
  <si>
    <t>Servicio de ayuda humanitaria en prevención, inmediatez y  emergencia en especie</t>
  </si>
  <si>
    <t>4101100</t>
  </si>
  <si>
    <t>Servicio de asistencia humanitaria a víctimas del conflicto armado</t>
  </si>
  <si>
    <t>4101101</t>
  </si>
  <si>
    <t xml:space="preserve">Servicio de programación artística, cultural y académica </t>
  </si>
  <si>
    <t>4101103</t>
  </si>
  <si>
    <t>4101104</t>
  </si>
  <si>
    <t>Servicio de acompañamiento a la implementación de planes de prevención, protección y atención a las comunidades étnicas</t>
  </si>
  <si>
    <t>4102001</t>
  </si>
  <si>
    <t>Servicio de atención integral a la primera infancia</t>
  </si>
  <si>
    <t>4102002</t>
  </si>
  <si>
    <t>Servicio de atención tradicional a la primera infancia</t>
  </si>
  <si>
    <t>4102003</t>
  </si>
  <si>
    <t>Servicio de educación informal a los agentes educativos</t>
  </si>
  <si>
    <t>4102004</t>
  </si>
  <si>
    <t>Edificaciones para la atención integral a la primera infancia construidas</t>
  </si>
  <si>
    <t>4102005</t>
  </si>
  <si>
    <t>Edificaciones de atención a la primera infancia adecuadas</t>
  </si>
  <si>
    <t>4102006</t>
  </si>
  <si>
    <t>Edificaciones de atención a la primera infancia dotadas</t>
  </si>
  <si>
    <t>4102007</t>
  </si>
  <si>
    <t>Edificaciones de atención a la primera infancia remodeladas</t>
  </si>
  <si>
    <t>4102008</t>
  </si>
  <si>
    <t>Edificaciones de atención a la primera infancia ampliadas</t>
  </si>
  <si>
    <t>4102009</t>
  </si>
  <si>
    <t>Edificaciones de atención a la primera infancia modificadas</t>
  </si>
  <si>
    <t>4102010</t>
  </si>
  <si>
    <t>Edificaciones de atención a la primera infancia restauradas</t>
  </si>
  <si>
    <t>4102011</t>
  </si>
  <si>
    <t>Edificaciones de atención a la primera infancia con reforzamiento estructural</t>
  </si>
  <si>
    <t>4102026</t>
  </si>
  <si>
    <t>Centros de Atención Especializada - CAE para el restablecimiento de derechos construidos</t>
  </si>
  <si>
    <t>4102027</t>
  </si>
  <si>
    <t>Centros de Atención Especializada - CAE para el restablecimiento de derechos adecuados</t>
  </si>
  <si>
    <t>4102028</t>
  </si>
  <si>
    <t>Centros de Atención Especializada - CAE para el restablecimiento de derechos dotados</t>
  </si>
  <si>
    <t>4102029</t>
  </si>
  <si>
    <t>Centros de Atención Especializada - CAE para el restablecimiento de derechos remodelados</t>
  </si>
  <si>
    <t>4102030</t>
  </si>
  <si>
    <t>Centros de Atención Especializada - CAE para el restablecimiento de derechos ampliados</t>
  </si>
  <si>
    <t>4102031</t>
  </si>
  <si>
    <t>Centros de Atención Especializada - CAE para el restablecimiento de derechos modificados</t>
  </si>
  <si>
    <t>4102032</t>
  </si>
  <si>
    <t>Centros de Atención Especializada - CAE para el restablecimiento de derechos restaurados</t>
  </si>
  <si>
    <t>4102033</t>
  </si>
  <si>
    <t>Centros de Atención Especializada - CAE para el restablecimiento de derechos con reforzamiento estructural</t>
  </si>
  <si>
    <t>4102034</t>
  </si>
  <si>
    <t>Centros de Atención Especializada - CAE para el restablecimiento de derechos construidos y dotados</t>
  </si>
  <si>
    <t>4102035</t>
  </si>
  <si>
    <t>4102038</t>
  </si>
  <si>
    <t>Servicio dirigidos a la atención de niños, niñas, adolescentes y jóvenes, con enfoque pedagógico y restaurativo encaminados a la inclusión social</t>
  </si>
  <si>
    <t>4102040</t>
  </si>
  <si>
    <t>4102041</t>
  </si>
  <si>
    <t>Servicio de asistencia técnica en el ciclo de políticas públicas de familia y otras relacionadas</t>
  </si>
  <si>
    <t>4102042</t>
  </si>
  <si>
    <t>4102043</t>
  </si>
  <si>
    <t>Servicio de promoción de temas de dinámica relacional y desarrollo autónomo</t>
  </si>
  <si>
    <t>4102045</t>
  </si>
  <si>
    <t>Servicios de educación informal a niños, niñas, adolescentes  y jóvenes para el reconocimiento de sus derechos</t>
  </si>
  <si>
    <t>4102046</t>
  </si>
  <si>
    <t>Servicios de promoción de los derechos de los niños, niñas, adolescentes y jóvenes</t>
  </si>
  <si>
    <t>4102047</t>
  </si>
  <si>
    <t>Servicios de asistencia técnica en políticas públicas de infancia, adolescencia y juventud</t>
  </si>
  <si>
    <t>4102048</t>
  </si>
  <si>
    <t xml:space="preserve">Edificaciones de atención a la adolescencia y juventud construidas </t>
  </si>
  <si>
    <t>4102049</t>
  </si>
  <si>
    <t>Edificaciones de atención a la adolescencia y juventud adecuadas</t>
  </si>
  <si>
    <t>4102050</t>
  </si>
  <si>
    <t>Edificaciones de atención a la adolescencia y juventud dotadas</t>
  </si>
  <si>
    <t>4102051</t>
  </si>
  <si>
    <t>4102052</t>
  </si>
  <si>
    <t>Servicio de protección integral a niños, niñas, adolescentes y jóvenes</t>
  </si>
  <si>
    <t>4103004</t>
  </si>
  <si>
    <t>Servicio de educación para el trabajo a la población vulnerable</t>
  </si>
  <si>
    <t>4103005</t>
  </si>
  <si>
    <t>Servicio de asistencia técnica para el emprendimiento</t>
  </si>
  <si>
    <t>4103008</t>
  </si>
  <si>
    <t>Servicio de asistencia técnica en alianzas para la comercialización</t>
  </si>
  <si>
    <t>4103009</t>
  </si>
  <si>
    <t>Servicio de asistencia en temas de desarrollo de habilidades no cognitivas para la inclusión productiva</t>
  </si>
  <si>
    <t>4103010</t>
  </si>
  <si>
    <t>Servicio de gestión para la colocación de empleo</t>
  </si>
  <si>
    <t>4103015</t>
  </si>
  <si>
    <t>Servicio de información para la atención de población vulnerable</t>
  </si>
  <si>
    <t>4103017</t>
  </si>
  <si>
    <t>Servicio de entrega de raciones de alimentos</t>
  </si>
  <si>
    <t>4103018</t>
  </si>
  <si>
    <t>Comedores comunitarios construidos</t>
  </si>
  <si>
    <t>4103019</t>
  </si>
  <si>
    <t>Comedores comunitarios ampliados</t>
  </si>
  <si>
    <t>4103020</t>
  </si>
  <si>
    <t>Comedores comunitarios adecuados</t>
  </si>
  <si>
    <t>4103021</t>
  </si>
  <si>
    <t>Comedores comunitarios modificados</t>
  </si>
  <si>
    <t>4103022</t>
  </si>
  <si>
    <t>Comedores comunitarios restaurados</t>
  </si>
  <si>
    <t>4103023</t>
  </si>
  <si>
    <t>Comedores comunitarios con reforzamiento estructural</t>
  </si>
  <si>
    <t>4103024</t>
  </si>
  <si>
    <t>Comedores comunitarios dotados</t>
  </si>
  <si>
    <t>4103025</t>
  </si>
  <si>
    <t>Centros comunitarios construidos</t>
  </si>
  <si>
    <t>4103026</t>
  </si>
  <si>
    <t>Centros comunitarios ampliados</t>
  </si>
  <si>
    <t>4103027</t>
  </si>
  <si>
    <t>Centros comunitarios adecuados</t>
  </si>
  <si>
    <t>4103028</t>
  </si>
  <si>
    <t>Centros comunitarios modificados</t>
  </si>
  <si>
    <t>4103029</t>
  </si>
  <si>
    <t>Centros comunitarios restaurados</t>
  </si>
  <si>
    <t>4103030</t>
  </si>
  <si>
    <t>Centros comunitarios con reforzamiento estructural</t>
  </si>
  <si>
    <t>4103031</t>
  </si>
  <si>
    <t>Centros comunitarios dotados</t>
  </si>
  <si>
    <t>4103050</t>
  </si>
  <si>
    <t>Servicio de acompañamiento familiar y comunitario para la superación de la pobreza</t>
  </si>
  <si>
    <t>4103051</t>
  </si>
  <si>
    <t>Servicio de asistencia técnica para el autoconsumo de los hogares en situación de vulnerabilidad social</t>
  </si>
  <si>
    <t>4103052</t>
  </si>
  <si>
    <t>Servicio de gestión de oferta social para la población vulnerable</t>
  </si>
  <si>
    <t>4103053</t>
  </si>
  <si>
    <t>Servicio de asistencia técnica para el mejoramiento de hábitos alimentarios</t>
  </si>
  <si>
    <t>4103054</t>
  </si>
  <si>
    <t>Servicio de monitoreo y seguimiento a las intervenciones implementadas para la inclusión social y productiva de la población en situación de vulnerabilidad</t>
  </si>
  <si>
    <t>4103055</t>
  </si>
  <si>
    <t>Servicio de apoyo para las unidades productivas para el autoconsumo de los hogares en situación de vulnerabilidad social</t>
  </si>
  <si>
    <t>4103057</t>
  </si>
  <si>
    <t>Servicio de apoyo a unidades productivas individuales para la generación de ingresos</t>
  </si>
  <si>
    <t>4103058</t>
  </si>
  <si>
    <t>Servicio de apoyo para el fortalecimiento de unidades productivas colectivas para la generación de ingresos</t>
  </si>
  <si>
    <t>4103059</t>
  </si>
  <si>
    <t>Servicio de asistencia técnica para fortalecimiento de unidades productivas colectivas para la generación de ingresos</t>
  </si>
  <si>
    <t>4103060</t>
  </si>
  <si>
    <t>4103061</t>
  </si>
  <si>
    <t>Servicio de apoyo financiero para la entrega de transferencias monetarias no condicionadas</t>
  </si>
  <si>
    <t>4103062</t>
  </si>
  <si>
    <t>Servicio de apoyo para el mejoramiento de condiciones físicas o dotación de vivienda de hogares  vulnerables rurales</t>
  </si>
  <si>
    <t>4103063</t>
  </si>
  <si>
    <t>4103064</t>
  </si>
  <si>
    <t>4103067</t>
  </si>
  <si>
    <t>4103068</t>
  </si>
  <si>
    <t>4103069</t>
  </si>
  <si>
    <t>4103070</t>
  </si>
  <si>
    <t>4103071</t>
  </si>
  <si>
    <t>4103082</t>
  </si>
  <si>
    <t>Servicio de asesoría productiva y empresarial</t>
  </si>
  <si>
    <t>4104001</t>
  </si>
  <si>
    <t>Centros de protección social para el adulto mayor construidos y dotados</t>
  </si>
  <si>
    <t>4104002</t>
  </si>
  <si>
    <t>Centros de protección social para el adulto mayor adecuados</t>
  </si>
  <si>
    <t>4104003</t>
  </si>
  <si>
    <t>Centros de protección social para el adulto mayor ampliados</t>
  </si>
  <si>
    <t>4104004</t>
  </si>
  <si>
    <t>Centros de protección social para el adulto mayor con reforzamiento estructural</t>
  </si>
  <si>
    <t>4104005</t>
  </si>
  <si>
    <t>Centros de protección social para el adulto mayor modificados</t>
  </si>
  <si>
    <t>4104006</t>
  </si>
  <si>
    <t>Centros de protección social para el adulto mayor construidos</t>
  </si>
  <si>
    <t>4104007</t>
  </si>
  <si>
    <t>Centros de protección social para el adulto mayor dotados</t>
  </si>
  <si>
    <t>4104008</t>
  </si>
  <si>
    <t>Servicio de atención y protección integral al adulto mayor</t>
  </si>
  <si>
    <t>4104009</t>
  </si>
  <si>
    <t>Centros de protección social de día para el adulto mayor adecuados</t>
  </si>
  <si>
    <t>4104010</t>
  </si>
  <si>
    <t>Servicio de educación informal a los cuidadores del adulto mayor</t>
  </si>
  <si>
    <t>4104011</t>
  </si>
  <si>
    <t>Servicio de caracterización demográfica y socioeconómica de las personas habitantes de la calle</t>
  </si>
  <si>
    <t>4104012</t>
  </si>
  <si>
    <t>Centros de protección social de día para el adulto mayor modificados</t>
  </si>
  <si>
    <t>4104013</t>
  </si>
  <si>
    <t>Centros de protección social de día para el adulto mayor construidos</t>
  </si>
  <si>
    <t>4104014</t>
  </si>
  <si>
    <t>Centros de protección social de día para el adulto mayor dotados</t>
  </si>
  <si>
    <t>4104015</t>
  </si>
  <si>
    <t>Centros de protección social de día para el adulto mayor construidos y dotados</t>
  </si>
  <si>
    <t>4104016</t>
  </si>
  <si>
    <t>Granjas para adultos mayores construidas y dotadas</t>
  </si>
  <si>
    <t>4104017</t>
  </si>
  <si>
    <t>Granjas para adultos mayores adecuadas</t>
  </si>
  <si>
    <t>4104018</t>
  </si>
  <si>
    <t>Granjas para adultos mayores ampliadas</t>
  </si>
  <si>
    <t>4104019</t>
  </si>
  <si>
    <t>Granjas para adultos mayores con reforzamiento estructural</t>
  </si>
  <si>
    <t>4104020</t>
  </si>
  <si>
    <t>Servicio de atención integral a población en condición de discapacidad</t>
  </si>
  <si>
    <t>4104021</t>
  </si>
  <si>
    <t>Granjas para adultos mayores construidas</t>
  </si>
  <si>
    <t>4104022</t>
  </si>
  <si>
    <t>Granjas para adultos mayores dotadas</t>
  </si>
  <si>
    <t>4104023</t>
  </si>
  <si>
    <t>Servicio de asistencia técnica a proyectos productivos de las granjas para adultos mayores</t>
  </si>
  <si>
    <t>4104024</t>
  </si>
  <si>
    <t>Centros de protección social de día para el adulto mayor ampliados</t>
  </si>
  <si>
    <t>4104025</t>
  </si>
  <si>
    <t>Centros de protección social de día para el adulto mayor con reforzamiento estructural</t>
  </si>
  <si>
    <t>4104026</t>
  </si>
  <si>
    <t>Servicio de articulación de oferta social para la población habitante de calle</t>
  </si>
  <si>
    <t>4104027</t>
  </si>
  <si>
    <t>Servicio de atención integral al habitante de la calle</t>
  </si>
  <si>
    <t>4104028</t>
  </si>
  <si>
    <t>Centros de atención de habitantes de la calle construidos y dotados</t>
  </si>
  <si>
    <t>4104029</t>
  </si>
  <si>
    <t>Centros de atención de habitantes de la calle adecuados</t>
  </si>
  <si>
    <t>4104030</t>
  </si>
  <si>
    <t>Centros de atención de habitantes de la calle ampliados</t>
  </si>
  <si>
    <t>4104031</t>
  </si>
  <si>
    <t>Centros de atención de habitantes de la calle con reforzamiento estructural</t>
  </si>
  <si>
    <t>4104032</t>
  </si>
  <si>
    <t>Centros de atención de habitantes de la calle modificados</t>
  </si>
  <si>
    <t>4104033</t>
  </si>
  <si>
    <t xml:space="preserve">Centros de atención de habitantes de la calle construidos </t>
  </si>
  <si>
    <t>4104034</t>
  </si>
  <si>
    <t>Centros de atención de habitantes de la calle dotados</t>
  </si>
  <si>
    <t>4104035</t>
  </si>
  <si>
    <t>Granjas para adultos mayores modificadas</t>
  </si>
  <si>
    <t>4104036</t>
  </si>
  <si>
    <t>Centros de atención integral para personas con discapacidad construidos y dotados</t>
  </si>
  <si>
    <t>4104037</t>
  </si>
  <si>
    <t>Centros de atención integral para personas con discapacidad adecuados</t>
  </si>
  <si>
    <t>4104038</t>
  </si>
  <si>
    <t>Centros de atención integral para personas con discapacidad ampliados</t>
  </si>
  <si>
    <t>4104039</t>
  </si>
  <si>
    <t>Centros de atención integral para personas con discapacidad con reforzamiento estructural</t>
  </si>
  <si>
    <t>4104040</t>
  </si>
  <si>
    <t>Centros de atención integral para personas con discapacidad modificados</t>
  </si>
  <si>
    <t>4104041</t>
  </si>
  <si>
    <t xml:space="preserve">Centros de atención integral para personas con discapacidad construidos </t>
  </si>
  <si>
    <t>4104042</t>
  </si>
  <si>
    <t>Centros de atención integral para personas con discapacidad dotados</t>
  </si>
  <si>
    <t>4301001</t>
  </si>
  <si>
    <t>Servicio de apoyo a la actividad física, la recreación y el deporte</t>
  </si>
  <si>
    <t>4301003</t>
  </si>
  <si>
    <t>Servicio de administración de la infraestructura deportiva</t>
  </si>
  <si>
    <t>4301004</t>
  </si>
  <si>
    <t>Servicio de mantenimiento a la infraestructura deportiva</t>
  </si>
  <si>
    <t>4301006</t>
  </si>
  <si>
    <t>4301007</t>
  </si>
  <si>
    <t>Servicio de Escuelas Deportivas</t>
  </si>
  <si>
    <t>4301009</t>
  </si>
  <si>
    <t>Parques recreativos construidos</t>
  </si>
  <si>
    <t>4301010</t>
  </si>
  <si>
    <t>Parques recreativos construidos y dotados</t>
  </si>
  <si>
    <t>4301011</t>
  </si>
  <si>
    <t>Parques recreativos adecuados</t>
  </si>
  <si>
    <t>4301012</t>
  </si>
  <si>
    <t>Parques recreativos mantenidos</t>
  </si>
  <si>
    <t>4301013</t>
  </si>
  <si>
    <t>Parques recreativos mejorados</t>
  </si>
  <si>
    <t>4301014</t>
  </si>
  <si>
    <t>Canchas multifuncionales construidas.</t>
  </si>
  <si>
    <t>4301015</t>
  </si>
  <si>
    <t>Canchas multifuncionales construidas y dotadas</t>
  </si>
  <si>
    <t>4301016</t>
  </si>
  <si>
    <t>Canchas multifuncionales adecuadas</t>
  </si>
  <si>
    <t>4301017</t>
  </si>
  <si>
    <t>Canchas multifuncionales mantenidas</t>
  </si>
  <si>
    <t>4301018</t>
  </si>
  <si>
    <t>Canchas multifuncionales mejoradas</t>
  </si>
  <si>
    <t>4301019</t>
  </si>
  <si>
    <t>Placa deportiva construida</t>
  </si>
  <si>
    <t>4301020</t>
  </si>
  <si>
    <t>Placa deportiva construida y dotada</t>
  </si>
  <si>
    <t>4301021</t>
  </si>
  <si>
    <t>Placa deportiva adecuada</t>
  </si>
  <si>
    <t>4301022</t>
  </si>
  <si>
    <t>Placa deportiva mantenida</t>
  </si>
  <si>
    <t>4301023</t>
  </si>
  <si>
    <t>Placa deportiva mejorada</t>
  </si>
  <si>
    <t>4301024</t>
  </si>
  <si>
    <t>Gimnasios al aire libre estáticos</t>
  </si>
  <si>
    <t>4301025</t>
  </si>
  <si>
    <t>Cancha construida</t>
  </si>
  <si>
    <t>4301026</t>
  </si>
  <si>
    <t>Cancha construida y dotada</t>
  </si>
  <si>
    <t>4301027</t>
  </si>
  <si>
    <t>Cancha adecuada</t>
  </si>
  <si>
    <t>4301028</t>
  </si>
  <si>
    <t>Cancha mantenida</t>
  </si>
  <si>
    <t>4301029</t>
  </si>
  <si>
    <t>Cancha mejorada</t>
  </si>
  <si>
    <t>4301030</t>
  </si>
  <si>
    <t>Parque recreo-deportivo construido y dotado</t>
  </si>
  <si>
    <t>4301031</t>
  </si>
  <si>
    <t>Estudios y diseños de infraestructura recreo-deportiva</t>
  </si>
  <si>
    <t>4301032</t>
  </si>
  <si>
    <t>Servicio de organización de eventos deportivos comunitarios</t>
  </si>
  <si>
    <t>4301035</t>
  </si>
  <si>
    <t>Servicio de educación informal en recreación</t>
  </si>
  <si>
    <t>4301036</t>
  </si>
  <si>
    <t>Centro de alto rendimiento construido</t>
  </si>
  <si>
    <t>4301037</t>
  </si>
  <si>
    <t>Servicio de promoción de la actividad física, la recreación y el deporte</t>
  </si>
  <si>
    <t>4301038</t>
  </si>
  <si>
    <t>Servicio de organización de eventos recreativos comunitarios</t>
  </si>
  <si>
    <t>4302001</t>
  </si>
  <si>
    <t>Servicio de preparación deportiva</t>
  </si>
  <si>
    <t>4302002</t>
  </si>
  <si>
    <t>Servicio de apoyo financiero a atletas</t>
  </si>
  <si>
    <t>4302003</t>
  </si>
  <si>
    <t>Servicio de atención médica especializada</t>
  </si>
  <si>
    <t>4302004</t>
  </si>
  <si>
    <t>Servicio de organización de eventos deportivos de alto rendimiento</t>
  </si>
  <si>
    <t>4302006</t>
  </si>
  <si>
    <t>4302007</t>
  </si>
  <si>
    <t>4302009</t>
  </si>
  <si>
    <t>4302010</t>
  </si>
  <si>
    <t>Estadios construidos</t>
  </si>
  <si>
    <t>4302011</t>
  </si>
  <si>
    <t>Estadios construidos y dotados</t>
  </si>
  <si>
    <t>4302012</t>
  </si>
  <si>
    <t>Estadios mantenidos</t>
  </si>
  <si>
    <t>4302013</t>
  </si>
  <si>
    <t>Estadios mejorados</t>
  </si>
  <si>
    <t>4302014</t>
  </si>
  <si>
    <t>Pistas construidas</t>
  </si>
  <si>
    <t>4302015</t>
  </si>
  <si>
    <t>Pistas construidas y dotadas</t>
  </si>
  <si>
    <t>4302016</t>
  </si>
  <si>
    <t>Pistas adecuadas</t>
  </si>
  <si>
    <t>4302017</t>
  </si>
  <si>
    <t>Pistas mantenidas</t>
  </si>
  <si>
    <t>4302018</t>
  </si>
  <si>
    <t>Pistas mejoradas</t>
  </si>
  <si>
    <t>4302019</t>
  </si>
  <si>
    <t>Piscinas construidas</t>
  </si>
  <si>
    <t>4302020</t>
  </si>
  <si>
    <t>Piscinas construidas y dotadas</t>
  </si>
  <si>
    <t>4302021</t>
  </si>
  <si>
    <t>Piscinas adecuadas</t>
  </si>
  <si>
    <t>4302022</t>
  </si>
  <si>
    <t>Piscinas mantenidas</t>
  </si>
  <si>
    <t>4302023</t>
  </si>
  <si>
    <t>Piscinas mejoradas</t>
  </si>
  <si>
    <t>4302024</t>
  </si>
  <si>
    <t>Coliseos cubiertos construidos</t>
  </si>
  <si>
    <t>4302025</t>
  </si>
  <si>
    <t>Coliseos cubiertos construidos y dotados</t>
  </si>
  <si>
    <t>4302026</t>
  </si>
  <si>
    <t>Coliseos cubiertos adecuados</t>
  </si>
  <si>
    <t>4302027</t>
  </si>
  <si>
    <t>Coliseos cubiertos mantenidos</t>
  </si>
  <si>
    <t>4302028</t>
  </si>
  <si>
    <t>Coliseos cubiertos mejorados</t>
  </si>
  <si>
    <t>4302029</t>
  </si>
  <si>
    <t>Polideportivos cubiertos de alto rendimiento construidos</t>
  </si>
  <si>
    <t>4302030</t>
  </si>
  <si>
    <t>Polideportivos cubiertos de alto rendimiento construidos y dotados</t>
  </si>
  <si>
    <t>4302031</t>
  </si>
  <si>
    <t>Polideportivos cubiertos de alto rendimiento adecuados</t>
  </si>
  <si>
    <t>4302032</t>
  </si>
  <si>
    <t>Polideportivos cubiertos de alto rendimiento mantenidos</t>
  </si>
  <si>
    <t>4302033</t>
  </si>
  <si>
    <t>Polideportivos cubiertos de alto rendimiento mejorados</t>
  </si>
  <si>
    <t>4302034</t>
  </si>
  <si>
    <t>Canchas de alto rendimiento construidas</t>
  </si>
  <si>
    <t>4302035</t>
  </si>
  <si>
    <t>Canchas de alto rendimiento construidas y dotadas</t>
  </si>
  <si>
    <t>4302036</t>
  </si>
  <si>
    <t>Canchas de alto rendimiento adecuadas</t>
  </si>
  <si>
    <t>4302037</t>
  </si>
  <si>
    <t>Canchas de alto rendimiento mantenidas</t>
  </si>
  <si>
    <t>4302038</t>
  </si>
  <si>
    <t>Canchas de alto rendimiento mejoradas</t>
  </si>
  <si>
    <t>4302039</t>
  </si>
  <si>
    <t>Centros de recreación construidos</t>
  </si>
  <si>
    <t>4302040</t>
  </si>
  <si>
    <t>Centros de recreación construidos y dotados</t>
  </si>
  <si>
    <t>4302041</t>
  </si>
  <si>
    <t>Centros de recreación adecuados</t>
  </si>
  <si>
    <t>4302042</t>
  </si>
  <si>
    <t>Centros de recreación mantenidas</t>
  </si>
  <si>
    <t>4302043</t>
  </si>
  <si>
    <t>Centros de recreación mejorados</t>
  </si>
  <si>
    <t>4302044</t>
  </si>
  <si>
    <t>Unideportivo construido</t>
  </si>
  <si>
    <t>4302045</t>
  </si>
  <si>
    <t>Unideportivo construido y dotado</t>
  </si>
  <si>
    <t>4302046</t>
  </si>
  <si>
    <t>Unideportivo adecuado</t>
  </si>
  <si>
    <t>4302047</t>
  </si>
  <si>
    <t>Unideportivo mantenido</t>
  </si>
  <si>
    <t>4302048</t>
  </si>
  <si>
    <t>Unideportivo mejorado</t>
  </si>
  <si>
    <t>4302049</t>
  </si>
  <si>
    <t>Salas de juego construidas</t>
  </si>
  <si>
    <t>4302050</t>
  </si>
  <si>
    <t>Salas de juego construidas y dotadas</t>
  </si>
  <si>
    <t>4302051</t>
  </si>
  <si>
    <t>Salas de juego adecuadas</t>
  </si>
  <si>
    <t>4302052</t>
  </si>
  <si>
    <t>Salas de juego mantenidas</t>
  </si>
  <si>
    <t>4302054</t>
  </si>
  <si>
    <t>Salas de juego mejoradas</t>
  </si>
  <si>
    <t>4302055</t>
  </si>
  <si>
    <t>Gimnasios construidos</t>
  </si>
  <si>
    <t>4302056</t>
  </si>
  <si>
    <t>Gimnasios construidos y dotados</t>
  </si>
  <si>
    <t>4302057</t>
  </si>
  <si>
    <t>Gimnasios adecuados</t>
  </si>
  <si>
    <t>4302058</t>
  </si>
  <si>
    <t>Gimnasios mantenidos</t>
  </si>
  <si>
    <t>4302059</t>
  </si>
  <si>
    <t>Gimnasios mejorados</t>
  </si>
  <si>
    <t>4302062</t>
  </si>
  <si>
    <t>4302063</t>
  </si>
  <si>
    <t>Servicio de atención al ciudadano</t>
  </si>
  <si>
    <t>4302064</t>
  </si>
  <si>
    <t>Polideportivos construidos</t>
  </si>
  <si>
    <t>4302066</t>
  </si>
  <si>
    <t>Polideportivos construidos y dotados</t>
  </si>
  <si>
    <t>4302067</t>
  </si>
  <si>
    <t>Polideportivos adecuados</t>
  </si>
  <si>
    <t>4302068</t>
  </si>
  <si>
    <t>Polideportivos mantenidos</t>
  </si>
  <si>
    <t>4302069</t>
  </si>
  <si>
    <t>Polideportivos mejorados</t>
  </si>
  <si>
    <t>4302070</t>
  </si>
  <si>
    <t>Servicio de mantenimiento a la infraestructura deportiva de alto rendimiento</t>
  </si>
  <si>
    <t>4302072</t>
  </si>
  <si>
    <t>Estudios y diseños de infraestructura deportiva de alto rendimiento</t>
  </si>
  <si>
    <t>4302073</t>
  </si>
  <si>
    <t>Servicio de identificación de talentos deportivos</t>
  </si>
  <si>
    <t>4302074</t>
  </si>
  <si>
    <t>Centro de alto rendimiento construido y dotado</t>
  </si>
  <si>
    <t>4302075</t>
  </si>
  <si>
    <t>Servicio de asistencia técnica para la promoción del deporte</t>
  </si>
  <si>
    <t>4302082</t>
  </si>
  <si>
    <t>Complejo deportivo de alto rendimiento construido</t>
  </si>
  <si>
    <t>4302083</t>
  </si>
  <si>
    <t>Complejo deportivo de alto rendimiento construido y dotado</t>
  </si>
  <si>
    <t>4302084</t>
  </si>
  <si>
    <t>Complejo deportivo de alto rendimiento mantenido</t>
  </si>
  <si>
    <t>4302086</t>
  </si>
  <si>
    <t>Complejo deportivo de alto rendimiento adecuado</t>
  </si>
  <si>
    <t>4302087</t>
  </si>
  <si>
    <t>4302091</t>
  </si>
  <si>
    <t>Estadios Adquiridos</t>
  </si>
  <si>
    <t>4501001</t>
  </si>
  <si>
    <t>4501003</t>
  </si>
  <si>
    <t>Escuelas territoriales de convivencia ciudadana construidas</t>
  </si>
  <si>
    <t>4501004</t>
  </si>
  <si>
    <t>Servicio de promoción de convivencia y no repetición</t>
  </si>
  <si>
    <t>4501006</t>
  </si>
  <si>
    <t>Servicio de protección individual en riesgo extraordinario y extremo</t>
  </si>
  <si>
    <t>4501007</t>
  </si>
  <si>
    <t>Servicio información implementado</t>
  </si>
  <si>
    <t>4501008</t>
  </si>
  <si>
    <t>4501012</t>
  </si>
  <si>
    <t>Comisarías de familia construidas y dotadas</t>
  </si>
  <si>
    <t>4501013</t>
  </si>
  <si>
    <t>Comisarías de familia adecuadas</t>
  </si>
  <si>
    <t>4501014</t>
  </si>
  <si>
    <t>Comisarías de familia ampliadas</t>
  </si>
  <si>
    <t>4501015</t>
  </si>
  <si>
    <t>Comisarías de familia con reforzamiento estructural</t>
  </si>
  <si>
    <t>4501016</t>
  </si>
  <si>
    <t>Comisarías de familia con reforzamiento modificadas</t>
  </si>
  <si>
    <t>4501017</t>
  </si>
  <si>
    <t>Comisarías de familia construidas</t>
  </si>
  <si>
    <t>4501018</t>
  </si>
  <si>
    <t>Comisarías de familia dotadas</t>
  </si>
  <si>
    <t>4501020</t>
  </si>
  <si>
    <t>Inspecciones de policía adecuadas</t>
  </si>
  <si>
    <t>4501021</t>
  </si>
  <si>
    <t>Inspecciones de policía ampliadas</t>
  </si>
  <si>
    <t>4501022</t>
  </si>
  <si>
    <t>Inspecciones de policía con reforzamiento estructural</t>
  </si>
  <si>
    <t>4501023</t>
  </si>
  <si>
    <t>Inspecciones de policía con reforzamiento modificadas</t>
  </si>
  <si>
    <t>4501024</t>
  </si>
  <si>
    <t>Inspecciones de policía construidas</t>
  </si>
  <si>
    <t>4501025</t>
  </si>
  <si>
    <t>Inspecciones de policía dotadas</t>
  </si>
  <si>
    <t>4501026</t>
  </si>
  <si>
    <t>Documentos Planeacion</t>
  </si>
  <si>
    <t>4501028</t>
  </si>
  <si>
    <t>Servicio de vigilancia a través de cámaras de seguridad</t>
  </si>
  <si>
    <t>4501029</t>
  </si>
  <si>
    <t>Servicio de apoyo financiero para proyectos de convivencia y seguridad ciudadana</t>
  </si>
  <si>
    <t>4501030</t>
  </si>
  <si>
    <t xml:space="preserve"> Servicio de vigilancia a través de aeronaves remotamente tripuladas</t>
  </si>
  <si>
    <t>4501031</t>
  </si>
  <si>
    <t>4501032</t>
  </si>
  <si>
    <t>Servicio de atención de seguridad y emergencias de los Centros de Información Estratégica Policía Seccional</t>
  </si>
  <si>
    <t>4501037</t>
  </si>
  <si>
    <t>Infraestructura para la promoción a la cultura de la legalidad y a la convivencia ampliada</t>
  </si>
  <si>
    <t>4501038</t>
  </si>
  <si>
    <t>Infraestructura para la promoción a la cultura de la legalidad y a la convivencia con reforzamiento estructural</t>
  </si>
  <si>
    <t>4501039</t>
  </si>
  <si>
    <t>Infraestructura para la promoción a la cultura de la legalidad y a la convivencia modificada</t>
  </si>
  <si>
    <t>4501040</t>
  </si>
  <si>
    <t>Infraestructura para la promoción a la cultura de la legalidad y a la convivencia construida</t>
  </si>
  <si>
    <t>4501041</t>
  </si>
  <si>
    <t>Infraestructura para la promoción a la cultura de la legalidad y a la convivencia dotada</t>
  </si>
  <si>
    <t>4501042</t>
  </si>
  <si>
    <t>Infraestructura para la promoción a la cultura de la legalidad y a la convivencia construida y dotada</t>
  </si>
  <si>
    <t>4501043</t>
  </si>
  <si>
    <t>Infraestructura para la promoción a la cultura de la legalidad y a la convivencia adecuada</t>
  </si>
  <si>
    <t>4501044</t>
  </si>
  <si>
    <t>4501045</t>
  </si>
  <si>
    <t>4501046</t>
  </si>
  <si>
    <t>4501047</t>
  </si>
  <si>
    <t>4501048</t>
  </si>
  <si>
    <t>Servicio de apoyo para el acceso a la justicia policiva</t>
  </si>
  <si>
    <t>4501049</t>
  </si>
  <si>
    <t>4501050</t>
  </si>
  <si>
    <t>Servicio de orientación a casos de violencia de género</t>
  </si>
  <si>
    <t>4501051</t>
  </si>
  <si>
    <t>Servicio de dotación de munición de guerra</t>
  </si>
  <si>
    <t>4501052</t>
  </si>
  <si>
    <t>Servicio de inteligencia técnica</t>
  </si>
  <si>
    <t>4501053</t>
  </si>
  <si>
    <t>Servicio de apoyo financiero para la formación en carreras militares y policiales</t>
  </si>
  <si>
    <t>4501054</t>
  </si>
  <si>
    <t>Servicio de sanidad animal</t>
  </si>
  <si>
    <t>4501055</t>
  </si>
  <si>
    <t>Municiones de guerra adquiridos</t>
  </si>
  <si>
    <t>4501056</t>
  </si>
  <si>
    <t>Servicio de apoyo financiero para la justicia y seguridad</t>
  </si>
  <si>
    <t>4501057</t>
  </si>
  <si>
    <t>Servicio de apoyo financiero para dotar a miembros de la fuerza publica</t>
  </si>
  <si>
    <t>4501058</t>
  </si>
  <si>
    <t>Infraestructura para el bienestar animal construida y dotada</t>
  </si>
  <si>
    <t>4501059</t>
  </si>
  <si>
    <t>Infraestructura para el bienestar animal ampliada</t>
  </si>
  <si>
    <t>4501060</t>
  </si>
  <si>
    <t>Infraestructura para el bienestar animal adecuada</t>
  </si>
  <si>
    <t>4501061</t>
  </si>
  <si>
    <t>Servicio de atención integral a la fauna</t>
  </si>
  <si>
    <t>4501063</t>
  </si>
  <si>
    <t>Servicio de apoyo financiero para la atención integral de animales</t>
  </si>
  <si>
    <t>4501064</t>
  </si>
  <si>
    <t>Servicio de apoyo financiero para la construcción de Infraestructura para el bienestar animal</t>
  </si>
  <si>
    <t>4501065</t>
  </si>
  <si>
    <t>Comandos  de policía construidas y dotadas</t>
  </si>
  <si>
    <t>4501066</t>
  </si>
  <si>
    <t>Estaciones de policía construidas y dotadas</t>
  </si>
  <si>
    <t>4501067</t>
  </si>
  <si>
    <t>Comandos de policía adecuados y dotados</t>
  </si>
  <si>
    <t>4501068</t>
  </si>
  <si>
    <t>Infraestructura operacional con mantenimiento mayor</t>
  </si>
  <si>
    <t>4501069</t>
  </si>
  <si>
    <t>Infraestructura de soporte construida</t>
  </si>
  <si>
    <t>4501070</t>
  </si>
  <si>
    <t>Infraestructura de soporte con mantenimiento mayor</t>
  </si>
  <si>
    <t>4501071</t>
  </si>
  <si>
    <t>Infraestructura operacional construida</t>
  </si>
  <si>
    <t>4501072</t>
  </si>
  <si>
    <t>Infraestructura de soporte construida y dotada</t>
  </si>
  <si>
    <t>4501073</t>
  </si>
  <si>
    <t>Servicio de patrullaje aéreo para la seguridad ciudadana</t>
  </si>
  <si>
    <t>4501074</t>
  </si>
  <si>
    <t>Servicio de dotación de elementos de protección militar</t>
  </si>
  <si>
    <t>4501075</t>
  </si>
  <si>
    <t>Servicio de dotación para el patrullaje marítimo</t>
  </si>
  <si>
    <t>4501076</t>
  </si>
  <si>
    <t>Servicio de dotación para el patrullaje fluvial</t>
  </si>
  <si>
    <t>4501077</t>
  </si>
  <si>
    <t>Servicio de dotación para la movilidad operacional y el apoyo logístico</t>
  </si>
  <si>
    <t>4501078</t>
  </si>
  <si>
    <t>Servicio de dotación de elementos de protección</t>
  </si>
  <si>
    <t>4501079</t>
  </si>
  <si>
    <t>4501080</t>
  </si>
  <si>
    <t>Servicio de dotación de munición policial</t>
  </si>
  <si>
    <t>4501081</t>
  </si>
  <si>
    <t>Servicio de apoyo para la atención de contravenciones y solución de conflictos de convivencia ciudadana</t>
  </si>
  <si>
    <t>4501082</t>
  </si>
  <si>
    <t>Servicio de apoyo para la atención especializada e interdisciplinaria en las comisarias de familia</t>
  </si>
  <si>
    <t>4501083</t>
  </si>
  <si>
    <t xml:space="preserve">Infraestructura de soporte adecuada </t>
  </si>
  <si>
    <t>4502001</t>
  </si>
  <si>
    <t>4502002</t>
  </si>
  <si>
    <t>Salón comunal construido y dotado</t>
  </si>
  <si>
    <t>4502003</t>
  </si>
  <si>
    <t>Salón comunal adecuado</t>
  </si>
  <si>
    <t>4502004</t>
  </si>
  <si>
    <t>Salón comunal ampliado</t>
  </si>
  <si>
    <t>4502005</t>
  </si>
  <si>
    <t>Salón comunal con reforzamiento estructural</t>
  </si>
  <si>
    <t>4502006</t>
  </si>
  <si>
    <t>Salón comunal modificado</t>
  </si>
  <si>
    <t>4502007</t>
  </si>
  <si>
    <t>Salón comunal construido</t>
  </si>
  <si>
    <t>4502008</t>
  </si>
  <si>
    <t>Salón comunal dotado</t>
  </si>
  <si>
    <t>4502009</t>
  </si>
  <si>
    <t>Oficina para la atención y orientación ciudadana construida y dotada</t>
  </si>
  <si>
    <t>4502010</t>
  </si>
  <si>
    <t>Oficina para la atención y orientación ciudadana adecuada</t>
  </si>
  <si>
    <t>4502011</t>
  </si>
  <si>
    <t>Oficina para la atención y orientación ciudadana ampliada</t>
  </si>
  <si>
    <t>4502012</t>
  </si>
  <si>
    <t>Oficina para la atención y orientación ciudadana con reforzamiento estructural</t>
  </si>
  <si>
    <t>4502013</t>
  </si>
  <si>
    <t>Oficina para la atención y orientación ciudadana modificada</t>
  </si>
  <si>
    <t>4502014</t>
  </si>
  <si>
    <t>Oficina para la atención y orientación ciudadana construida</t>
  </si>
  <si>
    <t>4502015</t>
  </si>
  <si>
    <t>Oficina para la atención y orientación ciudadana dotada</t>
  </si>
  <si>
    <t>4502016</t>
  </si>
  <si>
    <t>4502017</t>
  </si>
  <si>
    <t>4502018</t>
  </si>
  <si>
    <t>Servicio de archivo sobre violaciones de derechos humanos</t>
  </si>
  <si>
    <t>4502019</t>
  </si>
  <si>
    <t>Servicio de prevención a violaciones de derechos humanos</t>
  </si>
  <si>
    <t>4502020</t>
  </si>
  <si>
    <t>Servicio de información estadística en temas de Derechos Humanos</t>
  </si>
  <si>
    <t>4502021</t>
  </si>
  <si>
    <t>Servicio de apoyo financiero para la implementación de proyectos en materia de derechos humanos</t>
  </si>
  <si>
    <t>4502022</t>
  </si>
  <si>
    <t>4502024</t>
  </si>
  <si>
    <t>Servicio de apoyo para la implementación de medidas en derechos humanos y derecho internacional humanitario</t>
  </si>
  <si>
    <t>4502025</t>
  </si>
  <si>
    <t>Servicio de organización de procesos electorales</t>
  </si>
  <si>
    <t>4502026</t>
  </si>
  <si>
    <t>4502027</t>
  </si>
  <si>
    <t>Servicio de información de seguimiento territorial a la política pública de victimas</t>
  </si>
  <si>
    <t>4502029</t>
  </si>
  <si>
    <t>4502030</t>
  </si>
  <si>
    <t>4502032</t>
  </si>
  <si>
    <t>4502033</t>
  </si>
  <si>
    <t>Servicio de integración de la oferta pública</t>
  </si>
  <si>
    <t>4502034</t>
  </si>
  <si>
    <t>4502035</t>
  </si>
  <si>
    <t>4502037</t>
  </si>
  <si>
    <t>Servicio de apoyo para el acceso a programas de educación para el trabajo y el desarrollo humano</t>
  </si>
  <si>
    <t>4502038</t>
  </si>
  <si>
    <t>Servicio de promoción de la garantía de derechos</t>
  </si>
  <si>
    <t>4502039</t>
  </si>
  <si>
    <t>Servicio de apoyo financiero para empresas y emprendimientos productivos</t>
  </si>
  <si>
    <t>4503002</t>
  </si>
  <si>
    <t>4503003</t>
  </si>
  <si>
    <t>4503004</t>
  </si>
  <si>
    <t>Servicio de atención a emergencias y desastres</t>
  </si>
  <si>
    <t>4503005</t>
  </si>
  <si>
    <t>Infraestructura para alojamiento temporal construida y dotada</t>
  </si>
  <si>
    <t>4503006</t>
  </si>
  <si>
    <t>Infraestructura para alojamiento temporal adecuada</t>
  </si>
  <si>
    <t>4503007</t>
  </si>
  <si>
    <t>Infraestructura para alojamiento temporal ampliada</t>
  </si>
  <si>
    <t>4503008</t>
  </si>
  <si>
    <t>Infraestructura para alojamiento temporal con reforzamiento estructural</t>
  </si>
  <si>
    <t>4503009</t>
  </si>
  <si>
    <t>Infraestructura para alojamiento temporal modificada</t>
  </si>
  <si>
    <t>4503010</t>
  </si>
  <si>
    <t>Infraestructura para alojamiento temporal construida</t>
  </si>
  <si>
    <t>4503011</t>
  </si>
  <si>
    <t>Infraestructura para alojamiento temporal dotada</t>
  </si>
  <si>
    <t>4503012</t>
  </si>
  <si>
    <t>4503014</t>
  </si>
  <si>
    <t>Estaciones de bomberos adecuadas</t>
  </si>
  <si>
    <t>4503015</t>
  </si>
  <si>
    <t>Estaciones de bomberos construidas</t>
  </si>
  <si>
    <t>4503016</t>
  </si>
  <si>
    <t>Servicio de fortalecimiento a las salas de crisis territorial</t>
  </si>
  <si>
    <t>4503017</t>
  </si>
  <si>
    <t>Estudios de riesgo de desastres</t>
  </si>
  <si>
    <t>4503018</t>
  </si>
  <si>
    <t>"Servicio de monitoreo y seguimiento para la gestión del riesgo"</t>
  </si>
  <si>
    <t>4503019</t>
  </si>
  <si>
    <t>"Servicios de información implementados"</t>
  </si>
  <si>
    <t>4503021</t>
  </si>
  <si>
    <t>Servicio de fortalecimiento a Seccionales de Defensa Civil</t>
  </si>
  <si>
    <t>4503022</t>
  </si>
  <si>
    <t>Obras de infraestructura para la reducción del riesgo de desastres</t>
  </si>
  <si>
    <t>4503023</t>
  </si>
  <si>
    <t>4503024</t>
  </si>
  <si>
    <t>4503026</t>
  </si>
  <si>
    <t>Centros logísticos construidos y dotados</t>
  </si>
  <si>
    <t>4503028</t>
  </si>
  <si>
    <t>Servicios de apoyo para atención de  población afectada por situaciones de emergencia, desastre o declaratorias de calamidad pública</t>
  </si>
  <si>
    <t>4503029</t>
  </si>
  <si>
    <t>4503030</t>
  </si>
  <si>
    <t>4503031</t>
  </si>
  <si>
    <t>4503032</t>
  </si>
  <si>
    <t>4503033</t>
  </si>
  <si>
    <t>4503034</t>
  </si>
  <si>
    <t>4503035</t>
  </si>
  <si>
    <t>Servicio prevención y control de incendios</t>
  </si>
  <si>
    <t>4503036</t>
  </si>
  <si>
    <t>Servicio de apoyo financiero para la prevención y control de incendios en los municipios</t>
  </si>
  <si>
    <t>4599001</t>
  </si>
  <si>
    <t>4599002</t>
  </si>
  <si>
    <t>Servicio de saneamiento fiscal y financiero</t>
  </si>
  <si>
    <t>4599003</t>
  </si>
  <si>
    <t>Servicio de reeestructuracion de pasivos</t>
  </si>
  <si>
    <t>4599005</t>
  </si>
  <si>
    <t>4599006</t>
  </si>
  <si>
    <t>4599007</t>
  </si>
  <si>
    <t>4599008</t>
  </si>
  <si>
    <t>Sede construida y dotada</t>
  </si>
  <si>
    <t>4599009</t>
  </si>
  <si>
    <t>Sedes construidas</t>
  </si>
  <si>
    <t>4599010</t>
  </si>
  <si>
    <t>Sedes ampliadas</t>
  </si>
  <si>
    <t>4599011</t>
  </si>
  <si>
    <t>Sedes adecuadas</t>
  </si>
  <si>
    <t>4599012</t>
  </si>
  <si>
    <t>Sedes modificadas</t>
  </si>
  <si>
    <t>4599013</t>
  </si>
  <si>
    <t>Sedes restauradas</t>
  </si>
  <si>
    <t>4599014</t>
  </si>
  <si>
    <t>Sedes con reforzamiento estructural</t>
  </si>
  <si>
    <t>4599015</t>
  </si>
  <si>
    <t>Sedes adquiridas</t>
  </si>
  <si>
    <t>4599016</t>
  </si>
  <si>
    <t>Sedes mantenidas</t>
  </si>
  <si>
    <t>4599017</t>
  </si>
  <si>
    <t>Servicio de gestión documental</t>
  </si>
  <si>
    <t>4599018</t>
  </si>
  <si>
    <t>4599019</t>
  </si>
  <si>
    <t>4599020</t>
  </si>
  <si>
    <t>4599021</t>
  </si>
  <si>
    <t>4599023</t>
  </si>
  <si>
    <t>Servicio de Implementación Sistemas de Gestión</t>
  </si>
  <si>
    <t>4599025</t>
  </si>
  <si>
    <t>4599026</t>
  </si>
  <si>
    <t>4599028</t>
  </si>
  <si>
    <t>4599029</t>
  </si>
  <si>
    <t>4599030</t>
  </si>
  <si>
    <t>4599031</t>
  </si>
  <si>
    <t>4599032</t>
  </si>
  <si>
    <t>4599033</t>
  </si>
  <si>
    <t>Servicio de información para el registro administrativo de SISBEN</t>
  </si>
  <si>
    <t>4599034</t>
  </si>
  <si>
    <t>Sedes dotadas</t>
  </si>
  <si>
    <t>4599035</t>
  </si>
  <si>
    <t>Servicio de saneamiento laboral y prestacional</t>
  </si>
  <si>
    <t>4599036</t>
  </si>
  <si>
    <t>Servicio de gestión documental actualizado</t>
  </si>
  <si>
    <t>4599037</t>
  </si>
  <si>
    <t>Servicio de actualización del Sistema de Gestión</t>
  </si>
  <si>
    <t>4599038</t>
  </si>
  <si>
    <t>Servicio de apoyo financiero para el fortalecimiento del talento humano</t>
  </si>
  <si>
    <t>Código del Indicador de Producto</t>
  </si>
  <si>
    <t>Unidad de medida</t>
  </si>
  <si>
    <t>Número</t>
  </si>
  <si>
    <t>Consultas realizadas</t>
  </si>
  <si>
    <t>Sistemas de información implementados</t>
  </si>
  <si>
    <t>Personas capacitadas con educación informal</t>
  </si>
  <si>
    <t>Usuarios del sistema</t>
  </si>
  <si>
    <t>Personas capacitadas</t>
  </si>
  <si>
    <t>Personas asistidas técnicamente</t>
  </si>
  <si>
    <t>Porcentaje</t>
  </si>
  <si>
    <t>Metros cuadrados</t>
  </si>
  <si>
    <t>Sistema de gestión documental implementado</t>
  </si>
  <si>
    <t>Archivos gestionados</t>
  </si>
  <si>
    <t>Documentos consultados</t>
  </si>
  <si>
    <t>Procesos implementados</t>
  </si>
  <si>
    <t>Documentos de lineamientos técnicos realizados</t>
  </si>
  <si>
    <t>Documentos de planeación realizados</t>
  </si>
  <si>
    <t>Planes estratégicos elaborados</t>
  </si>
  <si>
    <t>Documentos metodológicos realizados</t>
  </si>
  <si>
    <t>Documentos normativos realizados</t>
  </si>
  <si>
    <t>Sistema de Gestión implementado</t>
  </si>
  <si>
    <t>Número de sistemas de información</t>
  </si>
  <si>
    <t>Sistemas de información actualizados</t>
  </si>
  <si>
    <t>Porcentaje de capacidad</t>
  </si>
  <si>
    <t>Índice de capacidad en la prestación de servicios de tecnología</t>
  </si>
  <si>
    <t>Documentos de investigación elaborados</t>
  </si>
  <si>
    <t>Documentos de política elaborados</t>
  </si>
  <si>
    <t>Asistencias técnicas realizadas</t>
  </si>
  <si>
    <t>Sistema de gestión documental actualizado</t>
  </si>
  <si>
    <t>Sistema de gestión actualizado</t>
  </si>
  <si>
    <t>Entidades territoriales asistidas técnicamente</t>
  </si>
  <si>
    <t>Documentos de investigación realizados</t>
  </si>
  <si>
    <t>Eventos de divulgación realizados</t>
  </si>
  <si>
    <t>Boletines estadísticos producidos</t>
  </si>
  <si>
    <t>Estrategias implementadas</t>
  </si>
  <si>
    <t>Documentos de planeación elaborados</t>
  </si>
  <si>
    <t>Eventos realizados</t>
  </si>
  <si>
    <t>Documentos de lineamientos técnicos elaborados</t>
  </si>
  <si>
    <t>Entidades asistidas técnicamente</t>
  </si>
  <si>
    <t>Personas orientadas</t>
  </si>
  <si>
    <t>Proyectos financiados</t>
  </si>
  <si>
    <t xml:space="preserve">Documentos de lineamientos técnicos realizados </t>
  </si>
  <si>
    <t>Centros logísticos para la gestión del riesgo de desastres construidos</t>
  </si>
  <si>
    <t xml:space="preserve">Obras de infraestructura para mitigación y atención a desastres realizadas </t>
  </si>
  <si>
    <t>Estudios y diseños elaborados</t>
  </si>
  <si>
    <t>Organismos de atención de emergencias fortalecidos</t>
  </si>
  <si>
    <t>Pesos</t>
  </si>
  <si>
    <t>Sistema de información implementado</t>
  </si>
  <si>
    <t>Kilómetros</t>
  </si>
  <si>
    <t>Hectáreas</t>
  </si>
  <si>
    <t>Áreas administradas</t>
  </si>
  <si>
    <t>Áreas en proceso de restauración</t>
  </si>
  <si>
    <t>Documentos de evaluación realizados</t>
  </si>
  <si>
    <t>Personas beneficiadas</t>
  </si>
  <si>
    <t>Documentos de evaluación elaborados</t>
  </si>
  <si>
    <t xml:space="preserve"> Asistencias técnicas realizadas</t>
  </si>
  <si>
    <t>Capacitaciones realizadas</t>
  </si>
  <si>
    <t>Documentos normativos elaborados</t>
  </si>
  <si>
    <t>Espacios de integración de oferta pública generados</t>
  </si>
  <si>
    <t>Personas atendidas</t>
  </si>
  <si>
    <t>Documentos elaborados</t>
  </si>
  <si>
    <t>Documentos de estudios técnicos realizados</t>
  </si>
  <si>
    <t>Asistencias Técnicas Realizadas</t>
  </si>
  <si>
    <t xml:space="preserve">Documentos para la planeación estratégica en TI </t>
  </si>
  <si>
    <t>040100100</t>
  </si>
  <si>
    <t xml:space="preserve">Bases de datos de la temática de Demografía y Población anonimizadas producidas </t>
  </si>
  <si>
    <t>040100400</t>
  </si>
  <si>
    <t xml:space="preserve">Bases de datos de la temática de Mercado Laboral producidas en el archivo nacional de datos </t>
  </si>
  <si>
    <t>040100500</t>
  </si>
  <si>
    <t xml:space="preserve">Bases de Datos de la temática de Pobreza y Condiciones de Vida publicadas </t>
  </si>
  <si>
    <t>040100600</t>
  </si>
  <si>
    <t xml:space="preserve">Bases de Datos de la temática de Salud publicadas </t>
  </si>
  <si>
    <t>040100700</t>
  </si>
  <si>
    <t xml:space="preserve">Boletines Técnicos de la Temática Agropecuaria producidos </t>
  </si>
  <si>
    <t>040100800</t>
  </si>
  <si>
    <t xml:space="preserve">Boletines Técnicos de la Temática Ambiental producidos </t>
  </si>
  <si>
    <t>040101000</t>
  </si>
  <si>
    <t>Boletines Técnicos Temática Construcción producidos</t>
  </si>
  <si>
    <t>040101100</t>
  </si>
  <si>
    <t>Boletines Técnicos Temática Transporte producidos</t>
  </si>
  <si>
    <t>040101400</t>
  </si>
  <si>
    <t xml:space="preserve">Boletines Técnicos de la Temática Cultura Producidos </t>
  </si>
  <si>
    <t>040101500</t>
  </si>
  <si>
    <t xml:space="preserve">Boletines Técnicos Temática Servicio producidos </t>
  </si>
  <si>
    <t>040101700</t>
  </si>
  <si>
    <t xml:space="preserve">Boletines Técnicos de la Temática Educación Producidos  </t>
  </si>
  <si>
    <t>040101900</t>
  </si>
  <si>
    <t xml:space="preserve">Boletines Técnicos de la Temática Industria producidos </t>
  </si>
  <si>
    <t>040102000</t>
  </si>
  <si>
    <t xml:space="preserve">Boletines Técnicos de la Temática Mercado Laboral producidos </t>
  </si>
  <si>
    <t>040102100</t>
  </si>
  <si>
    <t xml:space="preserve">Boletines Técnicos de la Temática Pobreza y Condiciones de Vida Producidos </t>
  </si>
  <si>
    <t>040102200</t>
  </si>
  <si>
    <t xml:space="preserve">Boletines Técnicos de la Temática Precios y Costos producidos </t>
  </si>
  <si>
    <t>040102300</t>
  </si>
  <si>
    <t>Boletines Técnicos Temática de la Seguridad y Defensa Producidos</t>
  </si>
  <si>
    <t>040102400</t>
  </si>
  <si>
    <t xml:space="preserve">Boletines Técnicos de la Temática Tecnología e Innovación producidos </t>
  </si>
  <si>
    <t>040102600</t>
  </si>
  <si>
    <t>Cuadros de resultados para la temática agropecuaria producidos</t>
  </si>
  <si>
    <t>040102900</t>
  </si>
  <si>
    <t>Cuadros de Resultados  Temática Comercio Interno producidos</t>
  </si>
  <si>
    <t>040103100</t>
  </si>
  <si>
    <t>Cuadros de resultados para la temática de cultura producidos</t>
  </si>
  <si>
    <t>040103200</t>
  </si>
  <si>
    <t>Cuadros de resultados para la temática de demografía y población producidos</t>
  </si>
  <si>
    <t>040103300</t>
  </si>
  <si>
    <t>Cuadros de Resultados temática Educación producidos</t>
  </si>
  <si>
    <t>040103500</t>
  </si>
  <si>
    <t>Cuadros de resultados para la temática de industria producidos</t>
  </si>
  <si>
    <t>040103600</t>
  </si>
  <si>
    <t>Cuadros de Resultados  temática Mercado Laboral producidos</t>
  </si>
  <si>
    <t>040103700</t>
  </si>
  <si>
    <t>Cuadros de resultados para la temática de pobreza y condiciones de vida producidos</t>
  </si>
  <si>
    <t>040103800</t>
  </si>
  <si>
    <t>Cuadros de resultados para la temática de precios y costos producidos</t>
  </si>
  <si>
    <t>040103900</t>
  </si>
  <si>
    <t>Cuadros de Resultados  temática Salud producidos</t>
  </si>
  <si>
    <t>040104000</t>
  </si>
  <si>
    <t>Cuadros de resultados para la temática de seguridad y defensa producidos</t>
  </si>
  <si>
    <t>040104100</t>
  </si>
  <si>
    <t>Cuadros de resultados para la temática de Servicio producidos</t>
  </si>
  <si>
    <t>040104200</t>
  </si>
  <si>
    <t>Cuadros de Resultados  temática Tecnología e Innovación producidos</t>
  </si>
  <si>
    <t>040104300</t>
  </si>
  <si>
    <t>Cuadros de resultados para la temática de transporte producidos</t>
  </si>
  <si>
    <t xml:space="preserve">Usuarios del sistema </t>
  </si>
  <si>
    <t>040106000</t>
  </si>
  <si>
    <t xml:space="preserve">Cuadros de Resultados para la temática construcción Producidos </t>
  </si>
  <si>
    <t>040106100</t>
  </si>
  <si>
    <t>Bases de datos de la Temática Agropecuaria Generadas</t>
  </si>
  <si>
    <t>040106200</t>
  </si>
  <si>
    <t>Bases de datos de la Temática Ambiental Generadas</t>
  </si>
  <si>
    <t>040106400</t>
  </si>
  <si>
    <t>Bases de datos de la Temática de Comercio interno Generadas</t>
  </si>
  <si>
    <t>040106500</t>
  </si>
  <si>
    <t>Bases de datos de la Temática de Construcción Generadas</t>
  </si>
  <si>
    <t>040106600</t>
  </si>
  <si>
    <t>Bases de datos de la Temática de Cultura Generadas</t>
  </si>
  <si>
    <t>040106800</t>
  </si>
  <si>
    <t>Bases de datos de la Temática de Educación Generadas</t>
  </si>
  <si>
    <t>040106900</t>
  </si>
  <si>
    <t>Bases de datos de la Temática de Gobierno Generadas</t>
  </si>
  <si>
    <t>040107000</t>
  </si>
  <si>
    <t>Bases de datos de la Temática de Industria Generadas</t>
  </si>
  <si>
    <t>040107100</t>
  </si>
  <si>
    <t>Bases de datos de la Temática de Precios y Costos Generadas</t>
  </si>
  <si>
    <t>040107200</t>
  </si>
  <si>
    <t>Bases de datos de la Temática de Servicios Generadas</t>
  </si>
  <si>
    <t>040107300</t>
  </si>
  <si>
    <t>Bases de datos de la Temática de Tecnología e Innovación  Generadas</t>
  </si>
  <si>
    <t>040107400</t>
  </si>
  <si>
    <t>Bases de datos de la Temática de Transporte Generadas</t>
  </si>
  <si>
    <t>040108700</t>
  </si>
  <si>
    <t>Boletines Técnicos de la Cuenta Satélite de Cultura Bogotá producidos</t>
  </si>
  <si>
    <t>040109400</t>
  </si>
  <si>
    <t>Entidades del Sistema Estadístico Nacional asistidas técnicamente</t>
  </si>
  <si>
    <t>040110200</t>
  </si>
  <si>
    <t>040110300</t>
  </si>
  <si>
    <t>Documentos metodológicos elaborados</t>
  </si>
  <si>
    <t>040110400</t>
  </si>
  <si>
    <t>040110500</t>
  </si>
  <si>
    <t>Predios con estratificación socioeconómica</t>
  </si>
  <si>
    <t>040110600</t>
  </si>
  <si>
    <t>Estrategias implementadas</t>
  </si>
  <si>
    <t>Mapas Temáticos desarrollados</t>
  </si>
  <si>
    <t>040600100</t>
  </si>
  <si>
    <t>Sistema de información actualizado</t>
  </si>
  <si>
    <t>040600200</t>
  </si>
  <si>
    <t>Avalúos realizados</t>
  </si>
  <si>
    <t>040600300</t>
  </si>
  <si>
    <t>Trámites de conservación catastral realizados</t>
  </si>
  <si>
    <t>040600400</t>
  </si>
  <si>
    <t>Sistema de Información catastral actualizado</t>
  </si>
  <si>
    <t>040600500</t>
  </si>
  <si>
    <t>040600600</t>
  </si>
  <si>
    <t>040600700</t>
  </si>
  <si>
    <t>040600800</t>
  </si>
  <si>
    <t>Documentos de Investigación generados</t>
  </si>
  <si>
    <t>040600900</t>
  </si>
  <si>
    <t>040601000</t>
  </si>
  <si>
    <t>Área con información cartográfica actualizada</t>
  </si>
  <si>
    <t>040601100</t>
  </si>
  <si>
    <t>Área con información geodésica actualizada</t>
  </si>
  <si>
    <t>040601200</t>
  </si>
  <si>
    <t>Área con información básica para suelos generada</t>
  </si>
  <si>
    <t>040601300</t>
  </si>
  <si>
    <t>Áreas con levantamiento agrológico de suelos</t>
  </si>
  <si>
    <t>040601400</t>
  </si>
  <si>
    <t>Pruebas químicos, físicos, mineralógicos y biológicos de suelos realizadas</t>
  </si>
  <si>
    <t>040601600</t>
  </si>
  <si>
    <t>Área geográfica actualizada catastralmente con enfoque multipropósito</t>
  </si>
  <si>
    <t>040601700</t>
  </si>
  <si>
    <t>Proyectos de  Investigación, Desarrollo e innovación en tecnologías geoespaciales realizados</t>
  </si>
  <si>
    <t>040601800</t>
  </si>
  <si>
    <t>Niveles de información geoespacial dispuestos</t>
  </si>
  <si>
    <t>040602000</t>
  </si>
  <si>
    <t>Productos Agrologicos generados</t>
  </si>
  <si>
    <t>040602100</t>
  </si>
  <si>
    <t>040602200</t>
  </si>
  <si>
    <t xml:space="preserve">Documentos de lineamientos técnicos elaborados </t>
  </si>
  <si>
    <t>Solicitudes atendidas</t>
  </si>
  <si>
    <t>Informes realizados</t>
  </si>
  <si>
    <t>120200100</t>
  </si>
  <si>
    <t>Casas de justicia en operación</t>
  </si>
  <si>
    <t>120200200</t>
  </si>
  <si>
    <t>Ciudadanos con servicio de justicia prestado</t>
  </si>
  <si>
    <t>120200300</t>
  </si>
  <si>
    <t>120200400</t>
  </si>
  <si>
    <t>120200500</t>
  </si>
  <si>
    <t>120200600</t>
  </si>
  <si>
    <t>120200700</t>
  </si>
  <si>
    <t>Visitantes que consultan el sitio web Legal App</t>
  </si>
  <si>
    <t>120200800</t>
  </si>
  <si>
    <t>Documentos de investigación Realizados</t>
  </si>
  <si>
    <t>120200900</t>
  </si>
  <si>
    <t>Documentos metodológicos Realizados</t>
  </si>
  <si>
    <t>120201000</t>
  </si>
  <si>
    <t>120201100</t>
  </si>
  <si>
    <t>120201200</t>
  </si>
  <si>
    <t>120201300</t>
  </si>
  <si>
    <t>Casas de justicia dotadas</t>
  </si>
  <si>
    <t>120201400</t>
  </si>
  <si>
    <t>120201500</t>
  </si>
  <si>
    <t>120201600</t>
  </si>
  <si>
    <t>120201700</t>
  </si>
  <si>
    <t>120201800</t>
  </si>
  <si>
    <t>Iniciativas viabilizadas apoyadas</t>
  </si>
  <si>
    <t>120201900</t>
  </si>
  <si>
    <t>Estrategias de acceso a la justicia desarrolladas</t>
  </si>
  <si>
    <t>Eventos de promoción de acceso a la justicia realizados</t>
  </si>
  <si>
    <t>120202000</t>
  </si>
  <si>
    <t>Campañas de divulgación ejecutadas</t>
  </si>
  <si>
    <t>Piezas comunicativas elaboradas y difundidas</t>
  </si>
  <si>
    <t>120202100</t>
  </si>
  <si>
    <t>Estudios o diseños realizados</t>
  </si>
  <si>
    <t>120202300</t>
  </si>
  <si>
    <t>120202400</t>
  </si>
  <si>
    <t>Proyectos apoyados financieramente</t>
  </si>
  <si>
    <t>120202500</t>
  </si>
  <si>
    <t>Asistencias técnicas en fortalecimiento de justicia propia realizadas</t>
  </si>
  <si>
    <t>120202600</t>
  </si>
  <si>
    <t>Jornadas móviles de justicia intinerante realizadas</t>
  </si>
  <si>
    <t>Peso m/c</t>
  </si>
  <si>
    <t>120202700</t>
  </si>
  <si>
    <t xml:space="preserve">Asistencias técnicas en transformación cultural realizadas </t>
  </si>
  <si>
    <t>120202800</t>
  </si>
  <si>
    <t>Estrategias de promoción en formación jurídica implementadas</t>
  </si>
  <si>
    <t>120202900</t>
  </si>
  <si>
    <t>120203000</t>
  </si>
  <si>
    <t>120203100</t>
  </si>
  <si>
    <t>Jornadas de formación realizados</t>
  </si>
  <si>
    <t>120203200</t>
  </si>
  <si>
    <t>Compromisos suscritos</t>
  </si>
  <si>
    <t>120203300</t>
  </si>
  <si>
    <t>Espacios de articulación generados</t>
  </si>
  <si>
    <t>120203400</t>
  </si>
  <si>
    <t xml:space="preserve">Consultas atendidas </t>
  </si>
  <si>
    <t>120300100</t>
  </si>
  <si>
    <t>120300200</t>
  </si>
  <si>
    <t>Instituciones públicas y privadas asistidas técnicamente en métodos de resolución de conflictos</t>
  </si>
  <si>
    <t>120300300</t>
  </si>
  <si>
    <t>120300400</t>
  </si>
  <si>
    <t>120300500</t>
  </si>
  <si>
    <t>120300600</t>
  </si>
  <si>
    <t>120300700</t>
  </si>
  <si>
    <t xml:space="preserve">Operadores que registran casos en el sistema de información </t>
  </si>
  <si>
    <t>120300800</t>
  </si>
  <si>
    <t>120300900</t>
  </si>
  <si>
    <t>120301100</t>
  </si>
  <si>
    <t>120301200</t>
  </si>
  <si>
    <t>Jornadas de formación realizadas</t>
  </si>
  <si>
    <t>120301300</t>
  </si>
  <si>
    <t>120301400</t>
  </si>
  <si>
    <t>120400100</t>
  </si>
  <si>
    <t>120400200</t>
  </si>
  <si>
    <t>Espacios de articulación interinstitucional celebrados</t>
  </si>
  <si>
    <t>120400300</t>
  </si>
  <si>
    <t>120400500</t>
  </si>
  <si>
    <t>120400900</t>
  </si>
  <si>
    <t>Eventos en materia de justicia transicional realizados</t>
  </si>
  <si>
    <t>120401000</t>
  </si>
  <si>
    <t>120401200</t>
  </si>
  <si>
    <t>120401300</t>
  </si>
  <si>
    <t>120401400</t>
  </si>
  <si>
    <t>120401500</t>
  </si>
  <si>
    <t>120401600</t>
  </si>
  <si>
    <t>Jornadas móviles de justicia transicional realizadas</t>
  </si>
  <si>
    <t>120401800</t>
  </si>
  <si>
    <t>120500400</t>
  </si>
  <si>
    <t>120500500</t>
  </si>
  <si>
    <t>120500600</t>
  </si>
  <si>
    <t>120500700</t>
  </si>
  <si>
    <t>120600100</t>
  </si>
  <si>
    <t xml:space="preserve">Cupos penitenciarios y carcelarios entregados (nacionales y territoriales) </t>
  </si>
  <si>
    <t>120600200</t>
  </si>
  <si>
    <t>Establecimientos de reclusión (nacionales y territoriales) con mantenimiento</t>
  </si>
  <si>
    <t>120600300</t>
  </si>
  <si>
    <t>Establecimiento de reclusión (nacionales y territoriales) con mejoramiento</t>
  </si>
  <si>
    <t>120600400</t>
  </si>
  <si>
    <t>Establecimientos de reclusión que cuentan con la planta de custodia y vigilancia mínima requerida</t>
  </si>
  <si>
    <t>120600500</t>
  </si>
  <si>
    <t>Personas privadas de la libertad (PPL) que reciben Servicio de resocialización</t>
  </si>
  <si>
    <t>120600600</t>
  </si>
  <si>
    <t>Boletines de información penitenciaria y carcelaria elaborados</t>
  </si>
  <si>
    <t>120600700</t>
  </si>
  <si>
    <t>Personas privadas de la libertad con Servicio de bienestar</t>
  </si>
  <si>
    <t>120600800</t>
  </si>
  <si>
    <t>Establecimientos de reclusión (nacionales y territoriales) dotados</t>
  </si>
  <si>
    <t>120600900</t>
  </si>
  <si>
    <t>Sistemas de Información Implementados</t>
  </si>
  <si>
    <t>120601000</t>
  </si>
  <si>
    <t>Cupos penitenciarios y carcelarios entregados (nacionales y territoriales)</t>
  </si>
  <si>
    <t>120601100</t>
  </si>
  <si>
    <t>120601200</t>
  </si>
  <si>
    <t>120601400</t>
  </si>
  <si>
    <t>Personas beneficiarias de procesos de formación para el trabajo y el desarrollo humano</t>
  </si>
  <si>
    <t>120601500</t>
  </si>
  <si>
    <t>Instalaciones adecuadas</t>
  </si>
  <si>
    <t>120601600</t>
  </si>
  <si>
    <t>120601800</t>
  </si>
  <si>
    <t>Asistencias técnicas en resocialización inclusión social realizadas</t>
  </si>
  <si>
    <t>120700200</t>
  </si>
  <si>
    <t>120700300</t>
  </si>
  <si>
    <t>120700400</t>
  </si>
  <si>
    <t>120700500</t>
  </si>
  <si>
    <t>120700600</t>
  </si>
  <si>
    <t>Estrategia de transversalización del enfoque de género en la Dirección de Política Criminal y Penitenciaria elaborada</t>
  </si>
  <si>
    <t>120700700</t>
  </si>
  <si>
    <t>Documento de recomendaciones para incorporar enfoques diferenciales en la política criminal elaborado</t>
  </si>
  <si>
    <t>120700800</t>
  </si>
  <si>
    <t>120700900</t>
  </si>
  <si>
    <t>Informes de seguimiento periódico a temáticas relevantes de la Política Criminal elaborados</t>
  </si>
  <si>
    <t>120701000</t>
  </si>
  <si>
    <t>120701100</t>
  </si>
  <si>
    <t xml:space="preserve">Proyectos viabilizados apoyados </t>
  </si>
  <si>
    <t>120701200</t>
  </si>
  <si>
    <t>Entidades territoriales asistidas técnicamente en materia de política criminal</t>
  </si>
  <si>
    <t>120701300</t>
  </si>
  <si>
    <t>120701400</t>
  </si>
  <si>
    <t>120701500</t>
  </si>
  <si>
    <t xml:space="preserve">Centros de armonización apoyados financieramente  </t>
  </si>
  <si>
    <t>120701600</t>
  </si>
  <si>
    <t>Asistencias técnicas en en enfoque diferencial realizadas</t>
  </si>
  <si>
    <t>120701700</t>
  </si>
  <si>
    <t>Asistencias técnicas en prevención del delito realizadas</t>
  </si>
  <si>
    <t>120701800</t>
  </si>
  <si>
    <t>Asistencias técnicas en justicia restaurativa realizadas</t>
  </si>
  <si>
    <t>120701900</t>
  </si>
  <si>
    <t>120702300</t>
  </si>
  <si>
    <t>120702400</t>
  </si>
  <si>
    <t xml:space="preserve">Asistencias técnicas en alternatividad penal realizadas </t>
  </si>
  <si>
    <t>120702500</t>
  </si>
  <si>
    <t>120702900</t>
  </si>
  <si>
    <t xml:space="preserve">Documentos de investigación realizados </t>
  </si>
  <si>
    <t xml:space="preserve">Documentos de planeación realizados </t>
  </si>
  <si>
    <t>Minutos</t>
  </si>
  <si>
    <t>Bases de datos generadas</t>
  </si>
  <si>
    <t>Funcionarios apoyados</t>
  </si>
  <si>
    <t>Patrullajes aéreos realizados</t>
  </si>
  <si>
    <t>Unidades policiales dotadas</t>
  </si>
  <si>
    <t>Infraestructura de soporte adecuada</t>
  </si>
  <si>
    <t>Toneladas</t>
  </si>
  <si>
    <t>Unidades dotadas</t>
  </si>
  <si>
    <t>Unidadas dotadas con elementos de protección militar</t>
  </si>
  <si>
    <t>Unidades menores marítimas adquiridas</t>
  </si>
  <si>
    <t>Unidades menores fluviales adquiridas</t>
  </si>
  <si>
    <t>Metros cúbicos</t>
  </si>
  <si>
    <t>Plántulas producidas</t>
  </si>
  <si>
    <t>Emergencias y desastres atendidas</t>
  </si>
  <si>
    <t>Alumnos matriculados</t>
  </si>
  <si>
    <t>Familias atendidas</t>
  </si>
  <si>
    <t>Estudios de pre inversión realizados</t>
  </si>
  <si>
    <t>150703600</t>
  </si>
  <si>
    <t>Personas apoyadas</t>
  </si>
  <si>
    <t>150703700</t>
  </si>
  <si>
    <t>150703800</t>
  </si>
  <si>
    <t xml:space="preserve">Metros </t>
  </si>
  <si>
    <t>170200100</t>
  </si>
  <si>
    <t>170200200</t>
  </si>
  <si>
    <t>170200300</t>
  </si>
  <si>
    <t>170200400</t>
  </si>
  <si>
    <t>170200500</t>
  </si>
  <si>
    <t>170200600</t>
  </si>
  <si>
    <t>170200700</t>
  </si>
  <si>
    <t>Proyectos productivos cofinanciados</t>
  </si>
  <si>
    <t>170200800</t>
  </si>
  <si>
    <t>Jóvenes rurales apoyados para el acceso a la educación superior en temas agropecuarios</t>
  </si>
  <si>
    <t>170200900</t>
  </si>
  <si>
    <t>Productores apoyados con activos productivos y de comercialización</t>
  </si>
  <si>
    <t>170201000</t>
  </si>
  <si>
    <t>Pequeños productores rurales asistidos técnicamente</t>
  </si>
  <si>
    <t>170201100</t>
  </si>
  <si>
    <t>Asociaciones fortalecidas</t>
  </si>
  <si>
    <t>170201200</t>
  </si>
  <si>
    <t xml:space="preserve">Formas organizativas capacitadas </t>
  </si>
  <si>
    <t xml:space="preserve">Personas capacitadas </t>
  </si>
  <si>
    <t>170201400</t>
  </si>
  <si>
    <t>Productores beneficiados con acceso a maquinaria y equipo</t>
  </si>
  <si>
    <t>170201600</t>
  </si>
  <si>
    <t>Asociaciones apoyadas</t>
  </si>
  <si>
    <t>170201700</t>
  </si>
  <si>
    <t>Productores agropecuarios apoyados</t>
  </si>
  <si>
    <t>170201800</t>
  </si>
  <si>
    <t>170201900</t>
  </si>
  <si>
    <t>170202100</t>
  </si>
  <si>
    <t>Unidades productivas beneficiadas</t>
  </si>
  <si>
    <t>170202200</t>
  </si>
  <si>
    <t>Estudios de preinversión realizados</t>
  </si>
  <si>
    <t>170202300</t>
  </si>
  <si>
    <t>170202400</t>
  </si>
  <si>
    <t>Planes de Desarrollo Agropecuario y Rural acompañados</t>
  </si>
  <si>
    <t>170202500</t>
  </si>
  <si>
    <t>Proyectos estructrurados</t>
  </si>
  <si>
    <t>170202700</t>
  </si>
  <si>
    <t>Terminales pesqueros adecuados</t>
  </si>
  <si>
    <t>170202800</t>
  </si>
  <si>
    <t>Alevinos producidos</t>
  </si>
  <si>
    <t>170203000</t>
  </si>
  <si>
    <t>170203100</t>
  </si>
  <si>
    <t>170203200</t>
  </si>
  <si>
    <t>Asociaciones u organizaciones apoyadas</t>
  </si>
  <si>
    <t>170203300</t>
  </si>
  <si>
    <t>Sistema de información de alianzas productivas implementado</t>
  </si>
  <si>
    <t>170203400</t>
  </si>
  <si>
    <t>Hectáreas reforestadas apoyadas</t>
  </si>
  <si>
    <t>170203500</t>
  </si>
  <si>
    <t>170203600</t>
  </si>
  <si>
    <t>Familias beneficiarias</t>
  </si>
  <si>
    <t>170203700</t>
  </si>
  <si>
    <t>Grupos fortalecidos</t>
  </si>
  <si>
    <t>170203800</t>
  </si>
  <si>
    <t>Organizaciones de productores formales apoyadas</t>
  </si>
  <si>
    <t>170203900</t>
  </si>
  <si>
    <t>Productores con transferencia de conocimiento en el uso  de información comercial atendidos</t>
  </si>
  <si>
    <t>170204000</t>
  </si>
  <si>
    <t>Productores beneficiados con estrategias de fomento a la asociatividad</t>
  </si>
  <si>
    <t>170204100</t>
  </si>
  <si>
    <t>170204200</t>
  </si>
  <si>
    <t>170204400</t>
  </si>
  <si>
    <t>Jóvenes apoyados</t>
  </si>
  <si>
    <t>170300100</t>
  </si>
  <si>
    <t>170300200</t>
  </si>
  <si>
    <t>Documentos Metodológicos elaborados</t>
  </si>
  <si>
    <t>170300600</t>
  </si>
  <si>
    <t>Productores  con acceso a crédito agropecuario y rural</t>
  </si>
  <si>
    <t>170300900</t>
  </si>
  <si>
    <t>Productores beneficiarios de nuevos esquemas e instrumentos financieros para la gestión de riesgos agropecuarios.</t>
  </si>
  <si>
    <t>170301000</t>
  </si>
  <si>
    <t>Jornadas de divulgación realizadas</t>
  </si>
  <si>
    <t>170301100</t>
  </si>
  <si>
    <t>170301200</t>
  </si>
  <si>
    <t>170301300</t>
  </si>
  <si>
    <t>170400100</t>
  </si>
  <si>
    <t>Mapas de zonificación elaborados</t>
  </si>
  <si>
    <t>170400300</t>
  </si>
  <si>
    <t>170400600</t>
  </si>
  <si>
    <t>170401000</t>
  </si>
  <si>
    <t>Predios formalizados o regularizados para el desarrollo rural</t>
  </si>
  <si>
    <t>170401400</t>
  </si>
  <si>
    <t xml:space="preserve">Predios de pequeña propiedad privada rural formalizados  </t>
  </si>
  <si>
    <t>170401700</t>
  </si>
  <si>
    <t xml:space="preserve">Personas sensibilizadas en la formalización </t>
  </si>
  <si>
    <t>170402300</t>
  </si>
  <si>
    <t>Análisis generados</t>
  </si>
  <si>
    <t>170402400</t>
  </si>
  <si>
    <t>Bases de datos producidos</t>
  </si>
  <si>
    <t>Análisis realizados</t>
  </si>
  <si>
    <t>170404600</t>
  </si>
  <si>
    <t>170405900</t>
  </si>
  <si>
    <t>Asistencias técnicas y jurídicas realizadas</t>
  </si>
  <si>
    <t>170600100</t>
  </si>
  <si>
    <t>170600200</t>
  </si>
  <si>
    <t>170600400</t>
  </si>
  <si>
    <t>Participaciones en ferias nacionales e internacionales</t>
  </si>
  <si>
    <t>170600500</t>
  </si>
  <si>
    <t>Actores beneficiados en acompañamiento para la certificación en comercio exterior</t>
  </si>
  <si>
    <t>170600700</t>
  </si>
  <si>
    <t>Actores atendidos</t>
  </si>
  <si>
    <t>170600800</t>
  </si>
  <si>
    <t>Ferias nacionales e internacionales organizadas</t>
  </si>
  <si>
    <t>170600900</t>
  </si>
  <si>
    <t>170700100</t>
  </si>
  <si>
    <t>Documentos de lineamientos técnicos Elaborados</t>
  </si>
  <si>
    <t>170700200</t>
  </si>
  <si>
    <t>170700300</t>
  </si>
  <si>
    <t>170700400</t>
  </si>
  <si>
    <t>170700500</t>
  </si>
  <si>
    <t>170700600</t>
  </si>
  <si>
    <t>170700700</t>
  </si>
  <si>
    <t>170700800</t>
  </si>
  <si>
    <t>170700900</t>
  </si>
  <si>
    <t>170701700</t>
  </si>
  <si>
    <t>Subsistemas implementados</t>
  </si>
  <si>
    <t>170701800</t>
  </si>
  <si>
    <t>Análisis y diagnósticos realizados</t>
  </si>
  <si>
    <t>170701900</t>
  </si>
  <si>
    <t>Brotes de enfermedades animales controlados</t>
  </si>
  <si>
    <t>170702000</t>
  </si>
  <si>
    <t>Brotes de plagas controlados</t>
  </si>
  <si>
    <t>170702400</t>
  </si>
  <si>
    <t>Guías de movilización expedidas</t>
  </si>
  <si>
    <t>170702700</t>
  </si>
  <si>
    <t>Plan de comunicación de riesgos sanitarios y fitosanitarios implementado</t>
  </si>
  <si>
    <t>170703100</t>
  </si>
  <si>
    <t>Riesgos de plagas para cultivos identificados</t>
  </si>
  <si>
    <t>170703700</t>
  </si>
  <si>
    <t>Productores agropecuarios registrados</t>
  </si>
  <si>
    <t>170703900</t>
  </si>
  <si>
    <t>Área productora protegida de riesgos fitosanitarios</t>
  </si>
  <si>
    <t>170704200</t>
  </si>
  <si>
    <t>Animales vacunados</t>
  </si>
  <si>
    <t>170704300</t>
  </si>
  <si>
    <t>Animales atendidos</t>
  </si>
  <si>
    <t>170705000</t>
  </si>
  <si>
    <t>Focos de enfermedades animales controlados</t>
  </si>
  <si>
    <t>170705100</t>
  </si>
  <si>
    <t>Boletines epidemiológicos publicados</t>
  </si>
  <si>
    <t>170705600</t>
  </si>
  <si>
    <t>Registro de la identificación de plagas presentes reportados</t>
  </si>
  <si>
    <t>170706000</t>
  </si>
  <si>
    <t xml:space="preserve">Estudios y diseños realizados </t>
  </si>
  <si>
    <t>170706100</t>
  </si>
  <si>
    <t>Focos de plagas controlados</t>
  </si>
  <si>
    <t>170706500</t>
  </si>
  <si>
    <t>170706800</t>
  </si>
  <si>
    <t>170706900</t>
  </si>
  <si>
    <t>170707000</t>
  </si>
  <si>
    <t>170707100</t>
  </si>
  <si>
    <t>170707300</t>
  </si>
  <si>
    <t>Organizaciones atendidas</t>
  </si>
  <si>
    <t>170707500</t>
  </si>
  <si>
    <t>Operativos de inspección, vigilancia y control realizados</t>
  </si>
  <si>
    <t>170707700</t>
  </si>
  <si>
    <t>Área intervenida</t>
  </si>
  <si>
    <t>170707800</t>
  </si>
  <si>
    <t>Predios apoyados para la certificación</t>
  </si>
  <si>
    <t>170707900</t>
  </si>
  <si>
    <t>170800100</t>
  </si>
  <si>
    <t>Bancos de germoplasma animal, vegetal y microorganismos adecuados</t>
  </si>
  <si>
    <t>170800200</t>
  </si>
  <si>
    <t>Bancos de germoplasma animal, vegetal y microorganismos ampliados</t>
  </si>
  <si>
    <t>170800300</t>
  </si>
  <si>
    <t>170800400</t>
  </si>
  <si>
    <t>Bancos de germoplasma animal, vegetal y microorganismos con reforzamiento estructural</t>
  </si>
  <si>
    <t>170800500</t>
  </si>
  <si>
    <t>Bancos de germoplasma animal, vegetal y microorganismos construidos</t>
  </si>
  <si>
    <t>170800600</t>
  </si>
  <si>
    <t>Bancos de germoplasma animal, vegetal y microorganismos modificados</t>
  </si>
  <si>
    <t>170800700</t>
  </si>
  <si>
    <t>Bancos de germoplasma animal, vegetal y microorganismos restaurados</t>
  </si>
  <si>
    <t>170801500</t>
  </si>
  <si>
    <t>170801600</t>
  </si>
  <si>
    <t>170801700</t>
  </si>
  <si>
    <t>Guías Metodológicas</t>
  </si>
  <si>
    <t>170801800</t>
  </si>
  <si>
    <t xml:space="preserve">Especies trabajadas a nivel genético </t>
  </si>
  <si>
    <t>170801900</t>
  </si>
  <si>
    <t>170802000</t>
  </si>
  <si>
    <t>Estaciones experimentales para uso  investigativo agrícola y pecuario ampliadas</t>
  </si>
  <si>
    <t>170802100</t>
  </si>
  <si>
    <t>Estaciones experimentales para uso  investigativo agrícola y pecuario con reforzamiento estructural</t>
  </si>
  <si>
    <t>170802200</t>
  </si>
  <si>
    <t>Estaciones experimentales para uso  investigativo agrícola y pecuario construidas</t>
  </si>
  <si>
    <t>170802300</t>
  </si>
  <si>
    <t>Estaciones experimentales para uso  investigativo agrícola y pecuario modificadas</t>
  </si>
  <si>
    <t>170802400</t>
  </si>
  <si>
    <t>Estaciones experimentales para uso  investigativo agrícola y pecuario restauradas</t>
  </si>
  <si>
    <t>170802500</t>
  </si>
  <si>
    <t>Laboratorios de investigación agropecuaria  Ampliados</t>
  </si>
  <si>
    <t>170802600</t>
  </si>
  <si>
    <t>Laboratorios de investigación agropecuaria  con reforzamiento estructural</t>
  </si>
  <si>
    <t>170802700</t>
  </si>
  <si>
    <t>170802800</t>
  </si>
  <si>
    <t>170802900</t>
  </si>
  <si>
    <t>170803000</t>
  </si>
  <si>
    <t>170803100</t>
  </si>
  <si>
    <t>170803200</t>
  </si>
  <si>
    <t>170803300</t>
  </si>
  <si>
    <t>170803400</t>
  </si>
  <si>
    <t>170803500</t>
  </si>
  <si>
    <t>170803600</t>
  </si>
  <si>
    <t>170803700</t>
  </si>
  <si>
    <t>170803900</t>
  </si>
  <si>
    <t xml:space="preserve">Recursos genéticos Conservados y mantenidos en los bancos </t>
  </si>
  <si>
    <t>170804000</t>
  </si>
  <si>
    <t>Productores beneficiados con transferencia de tecnología</t>
  </si>
  <si>
    <t>170804100</t>
  </si>
  <si>
    <t>Productores atendidos con servicio de extensión agropecuaria</t>
  </si>
  <si>
    <t>170804700</t>
  </si>
  <si>
    <t>Capacitaciones realizadas  en Extensión Agropecuaria</t>
  </si>
  <si>
    <t>170804900</t>
  </si>
  <si>
    <t>170805000</t>
  </si>
  <si>
    <t>170805100</t>
  </si>
  <si>
    <t>170805200</t>
  </si>
  <si>
    <t>170805300</t>
  </si>
  <si>
    <t>170805500</t>
  </si>
  <si>
    <t>Paquetes tecnológicos implementados</t>
  </si>
  <si>
    <t>170805600</t>
  </si>
  <si>
    <t>Rutas agroecológicas implementadas</t>
  </si>
  <si>
    <t>170805700</t>
  </si>
  <si>
    <t>170805800</t>
  </si>
  <si>
    <t>170900100</t>
  </si>
  <si>
    <t>alevinos utilizados en actividades de repoblamiento</t>
  </si>
  <si>
    <t>170900200</t>
  </si>
  <si>
    <t>170900300</t>
  </si>
  <si>
    <t>170900400</t>
  </si>
  <si>
    <t>170900700</t>
  </si>
  <si>
    <t>170900800</t>
  </si>
  <si>
    <t>170900900</t>
  </si>
  <si>
    <t>170901100</t>
  </si>
  <si>
    <t>170901200</t>
  </si>
  <si>
    <t>Centrales de abasto restauradas</t>
  </si>
  <si>
    <t>170901300</t>
  </si>
  <si>
    <t>170901400</t>
  </si>
  <si>
    <t>170901500</t>
  </si>
  <si>
    <t>170901600</t>
  </si>
  <si>
    <t>170901700</t>
  </si>
  <si>
    <t>170901800</t>
  </si>
  <si>
    <t>170901900</t>
  </si>
  <si>
    <t>170902000</t>
  </si>
  <si>
    <t>170902100</t>
  </si>
  <si>
    <t>170902200</t>
  </si>
  <si>
    <t>170902300</t>
  </si>
  <si>
    <t>170902400</t>
  </si>
  <si>
    <t>170902500</t>
  </si>
  <si>
    <t>170902600</t>
  </si>
  <si>
    <t>170902700</t>
  </si>
  <si>
    <t>170902800</t>
  </si>
  <si>
    <t>170902900</t>
  </si>
  <si>
    <t>170903000</t>
  </si>
  <si>
    <t>170903400</t>
  </si>
  <si>
    <t>170903500</t>
  </si>
  <si>
    <t>170903600</t>
  </si>
  <si>
    <t>170903700</t>
  </si>
  <si>
    <t>170903800</t>
  </si>
  <si>
    <t>170903900</t>
  </si>
  <si>
    <t>170904000</t>
  </si>
  <si>
    <t>170904100</t>
  </si>
  <si>
    <t>170904200</t>
  </si>
  <si>
    <t>170904300</t>
  </si>
  <si>
    <t>170904400</t>
  </si>
  <si>
    <t>170904500</t>
  </si>
  <si>
    <t>170904600</t>
  </si>
  <si>
    <t>170904700</t>
  </si>
  <si>
    <t>170904800</t>
  </si>
  <si>
    <t>170904900</t>
  </si>
  <si>
    <t>170905000</t>
  </si>
  <si>
    <t>170905100</t>
  </si>
  <si>
    <t>170905200</t>
  </si>
  <si>
    <t>170905300</t>
  </si>
  <si>
    <t>170905400</t>
  </si>
  <si>
    <t>170905500</t>
  </si>
  <si>
    <t>170905700</t>
  </si>
  <si>
    <t>170905800</t>
  </si>
  <si>
    <t>170905900</t>
  </si>
  <si>
    <t>170906000</t>
  </si>
  <si>
    <t>170906100</t>
  </si>
  <si>
    <t>170906200</t>
  </si>
  <si>
    <t>170906300</t>
  </si>
  <si>
    <t>170906400</t>
  </si>
  <si>
    <t>170906500</t>
  </si>
  <si>
    <t>170906600</t>
  </si>
  <si>
    <t>170906700</t>
  </si>
  <si>
    <t>170906800</t>
  </si>
  <si>
    <t>170906900</t>
  </si>
  <si>
    <t>170907000</t>
  </si>
  <si>
    <t>170907100</t>
  </si>
  <si>
    <t>Plataformas logísticas entregadas</t>
  </si>
  <si>
    <t>170907200</t>
  </si>
  <si>
    <t>170907300</t>
  </si>
  <si>
    <t>170907400</t>
  </si>
  <si>
    <t>170907500</t>
  </si>
  <si>
    <t>170907600</t>
  </si>
  <si>
    <t>170907700</t>
  </si>
  <si>
    <t>Plaza de ferias restructurada</t>
  </si>
  <si>
    <t>170907800</t>
  </si>
  <si>
    <t>Plazas de mercado adecuadas</t>
  </si>
  <si>
    <t>170907900</t>
  </si>
  <si>
    <t>170908000</t>
  </si>
  <si>
    <t>Plazas de mercado con reforzamiento estructural</t>
  </si>
  <si>
    <t>170908100</t>
  </si>
  <si>
    <t>Plazas de mercado construidas</t>
  </si>
  <si>
    <t>170908200</t>
  </si>
  <si>
    <t>Plazas de mercado modificadas</t>
  </si>
  <si>
    <t>170908300</t>
  </si>
  <si>
    <t>Plazas de mercado restauradas</t>
  </si>
  <si>
    <t>170908400</t>
  </si>
  <si>
    <t xml:space="preserve">Asociaciones capacitadas </t>
  </si>
  <si>
    <t>170908500</t>
  </si>
  <si>
    <t>170908600</t>
  </si>
  <si>
    <t>170908700</t>
  </si>
  <si>
    <t>170908800</t>
  </si>
  <si>
    <t>170908900</t>
  </si>
  <si>
    <t>170909000</t>
  </si>
  <si>
    <t>170909100</t>
  </si>
  <si>
    <t>Trapiches paneleros construidos y dotados</t>
  </si>
  <si>
    <t>170909200</t>
  </si>
  <si>
    <t>Trapiches paneleros con mantenimiento</t>
  </si>
  <si>
    <t>170909300</t>
  </si>
  <si>
    <t>Trapiches paneleros con servicio de procesamiento de caña.</t>
  </si>
  <si>
    <t>170909400</t>
  </si>
  <si>
    <t>Animales sacrificados</t>
  </si>
  <si>
    <t>170909500</t>
  </si>
  <si>
    <t xml:space="preserve">Plantas de beneficio animal con mantenimiento </t>
  </si>
  <si>
    <t>170909600</t>
  </si>
  <si>
    <t xml:space="preserve">Estudios de preinversión realizados </t>
  </si>
  <si>
    <t>170909700</t>
  </si>
  <si>
    <t xml:space="preserve">Área con estudios de preinversión para adecuación de tierras elaborados </t>
  </si>
  <si>
    <t>170909900</t>
  </si>
  <si>
    <t>Hectáreas con distritos de adecuación de tierras construidos y ampliados</t>
  </si>
  <si>
    <t>170910000</t>
  </si>
  <si>
    <t xml:space="preserve">Hectáreas con distritos de adecuación de tierras rehabilitados, complementados y modernizados </t>
  </si>
  <si>
    <t>170910100</t>
  </si>
  <si>
    <t>Distritos de adecuación de tierras con servicio de Administración, Operación y Conservación</t>
  </si>
  <si>
    <t>170910200</t>
  </si>
  <si>
    <t>Distritos de adecuación de tierras acompañados en la prestación del servicio público</t>
  </si>
  <si>
    <t>170910300</t>
  </si>
  <si>
    <t>Trámites legales de asociaciones de usuarios realizados</t>
  </si>
  <si>
    <t>170910400</t>
  </si>
  <si>
    <t>170910500</t>
  </si>
  <si>
    <t>Cadenas productivas apoyadas</t>
  </si>
  <si>
    <t>170910600</t>
  </si>
  <si>
    <t>170910700</t>
  </si>
  <si>
    <t>Cadenas productivas apoyadas con servicio de promoción al consumo</t>
  </si>
  <si>
    <t>170910800</t>
  </si>
  <si>
    <t>Documentos de políticas elaborados</t>
  </si>
  <si>
    <t>170910900</t>
  </si>
  <si>
    <t>170911000</t>
  </si>
  <si>
    <t xml:space="preserve">Hectáreas reforestadas y con mantenimiento apoyadas </t>
  </si>
  <si>
    <t>170911100</t>
  </si>
  <si>
    <t>170911200</t>
  </si>
  <si>
    <t>170911300</t>
  </si>
  <si>
    <t>170911400</t>
  </si>
  <si>
    <t>Maquinaria y equipos para la producción agropecuaria adquiridos</t>
  </si>
  <si>
    <t>170911600</t>
  </si>
  <si>
    <t>Proyectos financiados y cofinanciados</t>
  </si>
  <si>
    <t>170911900</t>
  </si>
  <si>
    <t>Repoblamientos realizados</t>
  </si>
  <si>
    <t>170912000</t>
  </si>
  <si>
    <t>Plantas de beneficio animal dotadas</t>
  </si>
  <si>
    <t>170912100</t>
  </si>
  <si>
    <t xml:space="preserve"> Infraestructura para el servicio de restaurante construida </t>
  </si>
  <si>
    <t>170912200</t>
  </si>
  <si>
    <t>Infraestructura para el servicio de restaurante ampliada</t>
  </si>
  <si>
    <t>170912300</t>
  </si>
  <si>
    <t>Infraestructura para el servicio de restaurante adecuada</t>
  </si>
  <si>
    <t>170912400</t>
  </si>
  <si>
    <t>Infraestructura para el servicio de restaurante modificada</t>
  </si>
  <si>
    <t>170912500</t>
  </si>
  <si>
    <t>Infraestructura para el servicio de restaurante restaurada</t>
  </si>
  <si>
    <t>170912600</t>
  </si>
  <si>
    <t>Infraestructura para el servicio de restaurante con reforzamiento estructural</t>
  </si>
  <si>
    <t>170912700</t>
  </si>
  <si>
    <t>Infraestructura para el servicio de restaurante dotada</t>
  </si>
  <si>
    <t>Documentos de evaluación Elaborados</t>
  </si>
  <si>
    <t>190300100</t>
  </si>
  <si>
    <t>Documentos técnicos publicados y/o socializados</t>
  </si>
  <si>
    <t>190300200</t>
  </si>
  <si>
    <t>Dotación de conformidad con estándares de habilitación</t>
  </si>
  <si>
    <t>190300300</t>
  </si>
  <si>
    <t>Cumplimiento de indicador ponderado de suministro de bienes y Servicio de interés para la salud pública en una vigencia determinada</t>
  </si>
  <si>
    <t>190300600</t>
  </si>
  <si>
    <t>Solicitudes evaluadas en la vigencia/solicitudes recibidas en la vigencia</t>
  </si>
  <si>
    <t>190300700</t>
  </si>
  <si>
    <t>190300900</t>
  </si>
  <si>
    <t>registros sanitarios expedidos</t>
  </si>
  <si>
    <t>190301000</t>
  </si>
  <si>
    <t>certificaciones expedidas</t>
  </si>
  <si>
    <t>190301100</t>
  </si>
  <si>
    <t>visitas realizadas</t>
  </si>
  <si>
    <t>190301200</t>
  </si>
  <si>
    <t>190301400</t>
  </si>
  <si>
    <t>Procesos de destrucción acompañados / Número de Procesos de destrucción programados</t>
  </si>
  <si>
    <t>190301500</t>
  </si>
  <si>
    <t>acciones y medidas especiales ejecutadas</t>
  </si>
  <si>
    <t>190301600</t>
  </si>
  <si>
    <t>auditorías y visitas inspectivas realizadas</t>
  </si>
  <si>
    <t>190301900</t>
  </si>
  <si>
    <t xml:space="preserve">procesos con aplicación del procedimiento administrativo sancionatorio tramitados </t>
  </si>
  <si>
    <t>190302000</t>
  </si>
  <si>
    <t xml:space="preserve">Metodologías instrumentos y políticas de Inspección Vigilancia y Control diseñadas </t>
  </si>
  <si>
    <t>190302200</t>
  </si>
  <si>
    <t>solicitudes de aprobación de Planes voluntarios de salud aprobadas</t>
  </si>
  <si>
    <t>190302300</t>
  </si>
  <si>
    <t>asistencias técnica en Inspección, Vigilancia y Control realizadas</t>
  </si>
  <si>
    <t>190302400</t>
  </si>
  <si>
    <t>informes de seguimiento a entidades en liquidación voluntaria realizados</t>
  </si>
  <si>
    <t>190302500</t>
  </si>
  <si>
    <t>estrategias para el fortalecimiento del control social en salud implementadas</t>
  </si>
  <si>
    <t>190302600</t>
  </si>
  <si>
    <t>informes de evaluación, aprobación y seguimiento de acuerdos de reestructuración de pasivos para Instituciones Prestadores de Servicio de Salud realizados</t>
  </si>
  <si>
    <t>190302700</t>
  </si>
  <si>
    <t>informes de evaluación, aprobación y seguimiento de Planes de Gestión Integral de Riesgo realizados</t>
  </si>
  <si>
    <t>190302800</t>
  </si>
  <si>
    <t xml:space="preserve"> Preguntas Quejas Reclamos y Denuncias Gestionadas</t>
  </si>
  <si>
    <t>190303000</t>
  </si>
  <si>
    <t>interventores, liquidadores y contralores registrados</t>
  </si>
  <si>
    <t>Informes de evento generados en la vigencia</t>
  </si>
  <si>
    <t>190303100</t>
  </si>
  <si>
    <t>190303200</t>
  </si>
  <si>
    <t xml:space="preserve">Solicitudes evaluadas en la vigencia </t>
  </si>
  <si>
    <t>190303300</t>
  </si>
  <si>
    <t>Instituciones bajo control</t>
  </si>
  <si>
    <t>190303400</t>
  </si>
  <si>
    <t>190303500</t>
  </si>
  <si>
    <t>Distritos con acciones de Inspección Vigilancia y Control  reales y efectivas  de los factores del riesgo del ambiente que afectan la salud humana  realizados</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</si>
  <si>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</si>
  <si>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</si>
  <si>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190304100</t>
  </si>
  <si>
    <t>Distritos que realizan la vigilancia sanitaria e Inspección Vigilancia y Control  de la gestión del Sistema general de Seguridad Social en Salud  en su jurisdicción real y efectivamente  realizados</t>
  </si>
  <si>
    <t>190304200</t>
  </si>
  <si>
    <t>Municipios especiales 1,2 y 3 con vigilancia y control sanitario real y efectivo en su jurisdicción, sobre los factores de riesgo para la salud, en los establecimientos y espacios que pueden generar riesgos para la población  realizados</t>
  </si>
  <si>
    <t>190304300</t>
  </si>
  <si>
    <t>Laboratorios dotados</t>
  </si>
  <si>
    <t>190304400</t>
  </si>
  <si>
    <t>Estudios y diseños de infraestructura de laboratorios elaborados</t>
  </si>
  <si>
    <t>190304500</t>
  </si>
  <si>
    <t>190304600</t>
  </si>
  <si>
    <t>190304700</t>
  </si>
  <si>
    <t>Productos de comunicación difundidos</t>
  </si>
  <si>
    <t>190304900</t>
  </si>
  <si>
    <t>190305100</t>
  </si>
  <si>
    <t>190305200</t>
  </si>
  <si>
    <t>190305700</t>
  </si>
  <si>
    <t>Municipios con acciones de promoción, prevención, vigilancia  y control de vectores y zoonosis realizadas</t>
  </si>
  <si>
    <t>190500100</t>
  </si>
  <si>
    <t>190500200</t>
  </si>
  <si>
    <t>190500300</t>
  </si>
  <si>
    <t>190500400</t>
  </si>
  <si>
    <t>190500500</t>
  </si>
  <si>
    <t>190500600</t>
  </si>
  <si>
    <t>190500700</t>
  </si>
  <si>
    <t>190500800</t>
  </si>
  <si>
    <t>190500900</t>
  </si>
  <si>
    <t>190501000</t>
  </si>
  <si>
    <t>190501100</t>
  </si>
  <si>
    <t>190501200</t>
  </si>
  <si>
    <t>190501300</t>
  </si>
  <si>
    <t>190501400</t>
  </si>
  <si>
    <t>190501500</t>
  </si>
  <si>
    <t>190501600</t>
  </si>
  <si>
    <t>190501700</t>
  </si>
  <si>
    <t>190501800</t>
  </si>
  <si>
    <t>190501900</t>
  </si>
  <si>
    <t>190502000</t>
  </si>
  <si>
    <t>Campañas de gestión del riesgo en temas de consumo de sustancias psicoactivas implementadas</t>
  </si>
  <si>
    <t>190502100</t>
  </si>
  <si>
    <t>Campañas de gestión del riesgo en temas de salud sexual y reproductiva implementadas</t>
  </si>
  <si>
    <t>190502200</t>
  </si>
  <si>
    <t>Campañas de gestión del riesgo en temas de trastornos mentales implementadas</t>
  </si>
  <si>
    <t>190502300</t>
  </si>
  <si>
    <t>Campañas de gestión del riesgo para abordar condiciones crónicas prevalentes implementadas</t>
  </si>
  <si>
    <t>190502400</t>
  </si>
  <si>
    <t>Campañas de gestión del riesgo para abordar situaciones de salud relacionadas con condiciones ambientales implementadas</t>
  </si>
  <si>
    <t>190502500</t>
  </si>
  <si>
    <t>Campañas de gestión del riesgo para abordar situaciones prevalentes de origen laboral implementadas</t>
  </si>
  <si>
    <t>190502600</t>
  </si>
  <si>
    <t>Campañas de gestión del riesgo para enfermedades emergentes, reemergentes y desatendidas implementadas</t>
  </si>
  <si>
    <t>190502700</t>
  </si>
  <si>
    <t>Campañas de gestión del riesgo para enfermedades inmunoprevenibles  implementadas</t>
  </si>
  <si>
    <t>190502800</t>
  </si>
  <si>
    <t>Campañas de gestión del riesgo para temas de consumo, aprovechamiento biológico, calidad e inocuidad de los alimentos implementadas</t>
  </si>
  <si>
    <t>190502900</t>
  </si>
  <si>
    <t>Entidades territoriales con servicio de suministro de insumos para el manejo de eventos de interés en salud pública</t>
  </si>
  <si>
    <t>Personas en capacidad de ser atendidas</t>
  </si>
  <si>
    <t>190503000</t>
  </si>
  <si>
    <t>190503100</t>
  </si>
  <si>
    <t>Campañas de promoción de la salud  y prevención de riesgos asociados a condiciones no transmisibles implementadas</t>
  </si>
  <si>
    <t>190503200</t>
  </si>
  <si>
    <t>Unidades de sangre disponibles</t>
  </si>
  <si>
    <t>190503300</t>
  </si>
  <si>
    <t>Informes médicos periciales elaborados</t>
  </si>
  <si>
    <t>190503500</t>
  </si>
  <si>
    <t>190503600</t>
  </si>
  <si>
    <t>190503700</t>
  </si>
  <si>
    <t>190503800</t>
  </si>
  <si>
    <t>Investigaciones en salud realizadas</t>
  </si>
  <si>
    <t>190503900</t>
  </si>
  <si>
    <t>Proyectos de investigación, desarrollo e innovación tecnológica en salud financiados</t>
  </si>
  <si>
    <t>190504000</t>
  </si>
  <si>
    <t>Personas con servicio de certificación de discapacidad</t>
  </si>
  <si>
    <t>190504100</t>
  </si>
  <si>
    <t>Personas víctimas del conflicto armado atendidas con atención psicosocial</t>
  </si>
  <si>
    <t>190504200</t>
  </si>
  <si>
    <t>Personas atendidas en centros reguladores de urgencias, emergencias y desastres</t>
  </si>
  <si>
    <t>190504300</t>
  </si>
  <si>
    <t>Campañas de gestión del riesgo para abordar situaciones situaciones endemo-epidémicas implementadas</t>
  </si>
  <si>
    <t>190504400</t>
  </si>
  <si>
    <t>Laboratorios de salud pública dotados</t>
  </si>
  <si>
    <t>190504600</t>
  </si>
  <si>
    <t>190504800</t>
  </si>
  <si>
    <t>Laboratorios mantenidos</t>
  </si>
  <si>
    <t>190504900</t>
  </si>
  <si>
    <t>Estrategias de promoción de la participación social en salud implementadas</t>
  </si>
  <si>
    <t>190505000</t>
  </si>
  <si>
    <t>190505100</t>
  </si>
  <si>
    <t>190505200</t>
  </si>
  <si>
    <t>190505300</t>
  </si>
  <si>
    <t>190505400</t>
  </si>
  <si>
    <t>Estrategias de promoción de la salud implementadas</t>
  </si>
  <si>
    <t>190600100</t>
  </si>
  <si>
    <t>190600200</t>
  </si>
  <si>
    <t>190600300</t>
  </si>
  <si>
    <t>190600400</t>
  </si>
  <si>
    <t>Personas atendidas con servicio de salud</t>
  </si>
  <si>
    <t>190600500</t>
  </si>
  <si>
    <t>190600600</t>
  </si>
  <si>
    <t>190600700</t>
  </si>
  <si>
    <t>190600800</t>
  </si>
  <si>
    <t>190600900</t>
  </si>
  <si>
    <t>190601000</t>
  </si>
  <si>
    <t>190601100</t>
  </si>
  <si>
    <t>190601200</t>
  </si>
  <si>
    <t>190601300</t>
  </si>
  <si>
    <t>190601400</t>
  </si>
  <si>
    <t>190601500</t>
  </si>
  <si>
    <t>190601600</t>
  </si>
  <si>
    <t>Hospitales de tercer nivel ampliados</t>
  </si>
  <si>
    <t>190601700</t>
  </si>
  <si>
    <t>190601800</t>
  </si>
  <si>
    <t>190601900</t>
  </si>
  <si>
    <t>190602000</t>
  </si>
  <si>
    <t>190602100</t>
  </si>
  <si>
    <t>190602200</t>
  </si>
  <si>
    <t>Entidades de la red pública en salud apoyadas en la adquisición de ambulancias</t>
  </si>
  <si>
    <t>190602300</t>
  </si>
  <si>
    <t>Pacientes atendidos con tecnologías en salud financiados con cargo a los recursos de la UPC del Régimen Subsidiado</t>
  </si>
  <si>
    <t>190602400</t>
  </si>
  <si>
    <t>190602500</t>
  </si>
  <si>
    <t>Empresas prestadoras de salud capitalizadas</t>
  </si>
  <si>
    <t>190602600</t>
  </si>
  <si>
    <t>Elementos de dotación hospitalaria adquiridos</t>
  </si>
  <si>
    <t>190602700</t>
  </si>
  <si>
    <t>190602800</t>
  </si>
  <si>
    <t>Personas que reciben servicios y técnologias de apoyo para la habilitación y rehabilitación funcional</t>
  </si>
  <si>
    <t>190602900</t>
  </si>
  <si>
    <t>Instituciones Prestadoras de Servicios de Salud asistidas técnicamente</t>
  </si>
  <si>
    <t>190603000</t>
  </si>
  <si>
    <t>190603100</t>
  </si>
  <si>
    <t>190603200</t>
  </si>
  <si>
    <t>Personas con capacidad de pago afiliadas</t>
  </si>
  <si>
    <t>190603300</t>
  </si>
  <si>
    <t>190603400</t>
  </si>
  <si>
    <t>190603500</t>
  </si>
  <si>
    <t>Instituciones financiadas para la atención en salud a la población</t>
  </si>
  <si>
    <t>190603600</t>
  </si>
  <si>
    <t>Empresas sociales del estado con apoyo financiero</t>
  </si>
  <si>
    <t>190603700</t>
  </si>
  <si>
    <t>190603800</t>
  </si>
  <si>
    <t>190603900</t>
  </si>
  <si>
    <t>190604000</t>
  </si>
  <si>
    <t>190604100</t>
  </si>
  <si>
    <t>190604200</t>
  </si>
  <si>
    <t>190604300</t>
  </si>
  <si>
    <t>190604400</t>
  </si>
  <si>
    <t>190604700</t>
  </si>
  <si>
    <t>190604800</t>
  </si>
  <si>
    <t>190604900</t>
  </si>
  <si>
    <t>210100200</t>
  </si>
  <si>
    <t>210100300</t>
  </si>
  <si>
    <t>210100400</t>
  </si>
  <si>
    <t>210100500</t>
  </si>
  <si>
    <t>210100600</t>
  </si>
  <si>
    <t>210100700</t>
  </si>
  <si>
    <t>Plantas de regasificación construidas</t>
  </si>
  <si>
    <t>210100800</t>
  </si>
  <si>
    <t>Plantas de regasificación mejoradas</t>
  </si>
  <si>
    <t>210100900</t>
  </si>
  <si>
    <t>210101000</t>
  </si>
  <si>
    <t>210101100</t>
  </si>
  <si>
    <t>210101200</t>
  </si>
  <si>
    <t>Usuarios beneficiados con subsidios a la oferta</t>
  </si>
  <si>
    <t>210101300</t>
  </si>
  <si>
    <t>Usuarios  beneficiados con subsidios al consumo</t>
  </si>
  <si>
    <t>210101400</t>
  </si>
  <si>
    <t>Tanques instalados</t>
  </si>
  <si>
    <t>210101500</t>
  </si>
  <si>
    <t>Viviendas con red interna de gas combustible instalada</t>
  </si>
  <si>
    <t>210101600</t>
  </si>
  <si>
    <t>Viviendas conectadas a la red local de gas combustible</t>
  </si>
  <si>
    <t>210200100</t>
  </si>
  <si>
    <t>210200200</t>
  </si>
  <si>
    <t xml:space="preserve">Centrales hidroeléctricas construidas </t>
  </si>
  <si>
    <t>210200300</t>
  </si>
  <si>
    <t>210200400</t>
  </si>
  <si>
    <t>210200500</t>
  </si>
  <si>
    <t xml:space="preserve">Centrales térmicas construidas </t>
  </si>
  <si>
    <t>210200600</t>
  </si>
  <si>
    <t>210200800</t>
  </si>
  <si>
    <t>210200900</t>
  </si>
  <si>
    <t>210201000</t>
  </si>
  <si>
    <t>210201100</t>
  </si>
  <si>
    <t>210201200</t>
  </si>
  <si>
    <t>210201300</t>
  </si>
  <si>
    <t>210201400</t>
  </si>
  <si>
    <t>210201500</t>
  </si>
  <si>
    <t>210201600</t>
  </si>
  <si>
    <t>210201700</t>
  </si>
  <si>
    <t>210201800</t>
  </si>
  <si>
    <t>210201900</t>
  </si>
  <si>
    <t>210202000</t>
  </si>
  <si>
    <t>210202100</t>
  </si>
  <si>
    <t>210202200</t>
  </si>
  <si>
    <t>210202400</t>
  </si>
  <si>
    <t xml:space="preserve">Usuarios beneficiados con subsidios </t>
  </si>
  <si>
    <t>210202500</t>
  </si>
  <si>
    <t>210203000</t>
  </si>
  <si>
    <t>Proyectos energéticos estructurados</t>
  </si>
  <si>
    <t>210203100</t>
  </si>
  <si>
    <t>Personas certificadas</t>
  </si>
  <si>
    <t>210203300</t>
  </si>
  <si>
    <t>210203400</t>
  </si>
  <si>
    <t>Base de datos de activos energéticos actualizada</t>
  </si>
  <si>
    <t>210203500</t>
  </si>
  <si>
    <t>210203600</t>
  </si>
  <si>
    <t>210203800</t>
  </si>
  <si>
    <t>210203900</t>
  </si>
  <si>
    <t>210204000</t>
  </si>
  <si>
    <t>210204100</t>
  </si>
  <si>
    <t>210204200</t>
  </si>
  <si>
    <t>210204300</t>
  </si>
  <si>
    <t>210204400</t>
  </si>
  <si>
    <t>Viviendas con red interna de energía eléctrica instalada</t>
  </si>
  <si>
    <t>210204500</t>
  </si>
  <si>
    <t>Viviendas conectadas  a la red del sistema de distribución local de energía eléctrica</t>
  </si>
  <si>
    <t>210204600</t>
  </si>
  <si>
    <t>Centrales de generación eléctrica construidas</t>
  </si>
  <si>
    <t>210204700</t>
  </si>
  <si>
    <t>Centrales de generación eléctrica ampliadas</t>
  </si>
  <si>
    <t>210204800</t>
  </si>
  <si>
    <t>Centrales de generación eléctrica con mantenimiento</t>
  </si>
  <si>
    <t>210204900</t>
  </si>
  <si>
    <t>210205000</t>
  </si>
  <si>
    <t>210205100</t>
  </si>
  <si>
    <t>210205200</t>
  </si>
  <si>
    <t>210205300</t>
  </si>
  <si>
    <t>210205400</t>
  </si>
  <si>
    <t>210205500</t>
  </si>
  <si>
    <t>210205600</t>
  </si>
  <si>
    <t>210205700</t>
  </si>
  <si>
    <t>210205800</t>
  </si>
  <si>
    <t>210205900</t>
  </si>
  <si>
    <t>Usuarios beneficiados con la normalizacion del servicio de energía eléctrica</t>
  </si>
  <si>
    <t>210206000</t>
  </si>
  <si>
    <t>Usuarios beneficiados con la ampliación de cobertura</t>
  </si>
  <si>
    <t>210206100</t>
  </si>
  <si>
    <t>210206200</t>
  </si>
  <si>
    <t>Usuarios beneficiados</t>
  </si>
  <si>
    <t>210206300</t>
  </si>
  <si>
    <t>210206400</t>
  </si>
  <si>
    <t>Estaciones de monitoreo de medición de variables energéticas en las zonas no interconectadas instaladas</t>
  </si>
  <si>
    <t>210206500</t>
  </si>
  <si>
    <t>210206600</t>
  </si>
  <si>
    <t>210206900</t>
  </si>
  <si>
    <t>Lámparas de alumbrado público en funcionamiento</t>
  </si>
  <si>
    <t>210207000</t>
  </si>
  <si>
    <t>Usuarios beneficiados con soluciones energéticas</t>
  </si>
  <si>
    <t>210207100</t>
  </si>
  <si>
    <t>210207300</t>
  </si>
  <si>
    <t>210207400</t>
  </si>
  <si>
    <t>Galones</t>
  </si>
  <si>
    <t>210301000</t>
  </si>
  <si>
    <t xml:space="preserve">Personas asistidas técnicamente </t>
  </si>
  <si>
    <t>210301100</t>
  </si>
  <si>
    <t>210301200</t>
  </si>
  <si>
    <t>210301700</t>
  </si>
  <si>
    <t>210301800</t>
  </si>
  <si>
    <t>210301900</t>
  </si>
  <si>
    <t>210302000</t>
  </si>
  <si>
    <t>Reportes de asignación entregados</t>
  </si>
  <si>
    <t>210302100</t>
  </si>
  <si>
    <t>Convenios suscritos</t>
  </si>
  <si>
    <t>210302200</t>
  </si>
  <si>
    <t>Combustible líquido derivado del petróleo transportado</t>
  </si>
  <si>
    <t>210302400</t>
  </si>
  <si>
    <t>Eventos de formación en materia y temas de hidrocarburos realizados</t>
  </si>
  <si>
    <t>210302500</t>
  </si>
  <si>
    <t>210302600</t>
  </si>
  <si>
    <t>210302700</t>
  </si>
  <si>
    <t>Proyectos apoyados</t>
  </si>
  <si>
    <t>210400100</t>
  </si>
  <si>
    <t>Documentos de lineamientos técnicos para el desarrollo de actividades mineras realizados</t>
  </si>
  <si>
    <t>210400200</t>
  </si>
  <si>
    <t>Iniciativas formuladas</t>
  </si>
  <si>
    <t>210400300</t>
  </si>
  <si>
    <t xml:space="preserve">Mineros beneficiados con créditos </t>
  </si>
  <si>
    <t>210400400</t>
  </si>
  <si>
    <t>Unidades de producción minera asistidas técnicamente</t>
  </si>
  <si>
    <t>210400500</t>
  </si>
  <si>
    <t>210400800</t>
  </si>
  <si>
    <t>Proyectos viabilizados</t>
  </si>
  <si>
    <t>210400900</t>
  </si>
  <si>
    <t>Informes de divulgación realizados</t>
  </si>
  <si>
    <t>210401000</t>
  </si>
  <si>
    <t>210401100</t>
  </si>
  <si>
    <t>Contratos adjudicados en fase de exploración</t>
  </si>
  <si>
    <t>210401200</t>
  </si>
  <si>
    <t>Unidades de producción minera caracterizadas</t>
  </si>
  <si>
    <t>210401300</t>
  </si>
  <si>
    <t>Títulos mineros expedidos</t>
  </si>
  <si>
    <t>210401400</t>
  </si>
  <si>
    <t>210401500</t>
  </si>
  <si>
    <t>Emergencias mineras atendidas</t>
  </si>
  <si>
    <t>210401600</t>
  </si>
  <si>
    <t>Avance en ejecución de recursos</t>
  </si>
  <si>
    <t>210401700</t>
  </si>
  <si>
    <t>Informes técnicos de medidas de intervención elaborados</t>
  </si>
  <si>
    <t>210401800</t>
  </si>
  <si>
    <t>Unidades productivas mineras beneficiarias de asistencia técnica para regularización</t>
  </si>
  <si>
    <t>210402000</t>
  </si>
  <si>
    <t>210402100</t>
  </si>
  <si>
    <t>210402200</t>
  </si>
  <si>
    <t>210402400</t>
  </si>
  <si>
    <t>Personas certificadas en competencias laborales</t>
  </si>
  <si>
    <t>210402600</t>
  </si>
  <si>
    <t>Plantas de beneficio construidas y dotadas</t>
  </si>
  <si>
    <t>210402700</t>
  </si>
  <si>
    <t>210402800</t>
  </si>
  <si>
    <t>Plantas de beneficio comunitaria mantenidas</t>
  </si>
  <si>
    <t>210403000</t>
  </si>
  <si>
    <t>Estrategias de apoyo a la competitividad de la industria minera implementadas</t>
  </si>
  <si>
    <t>Asistencias técnicas en diversificación productiva realizadas</t>
  </si>
  <si>
    <t>210403400</t>
  </si>
  <si>
    <t>210403500</t>
  </si>
  <si>
    <t>Estrategias de acompañamiento técnico para la reindustrialización implementadas</t>
  </si>
  <si>
    <t>210500400</t>
  </si>
  <si>
    <t>210501000</t>
  </si>
  <si>
    <t>Empresas apoyadas con incentivos</t>
  </si>
  <si>
    <t>210501300</t>
  </si>
  <si>
    <t>Convenios interadministrativos implementados</t>
  </si>
  <si>
    <t>210501400</t>
  </si>
  <si>
    <t>210501500</t>
  </si>
  <si>
    <t>Recursos recibidos por cooperación</t>
  </si>
  <si>
    <t>210501700</t>
  </si>
  <si>
    <t>210501800</t>
  </si>
  <si>
    <t>210501900</t>
  </si>
  <si>
    <t>210502000</t>
  </si>
  <si>
    <t>210502100</t>
  </si>
  <si>
    <t>Espacios de diálogo generados</t>
  </si>
  <si>
    <t>210502300</t>
  </si>
  <si>
    <t>Distritos térmicos construidos</t>
  </si>
  <si>
    <t>210600100</t>
  </si>
  <si>
    <t>Mapas realizados</t>
  </si>
  <si>
    <t>210600200</t>
  </si>
  <si>
    <t>210600300</t>
  </si>
  <si>
    <t>210600500</t>
  </si>
  <si>
    <t>210600700</t>
  </si>
  <si>
    <t xml:space="preserve">Eventos de divulgación realizados </t>
  </si>
  <si>
    <t>210601000</t>
  </si>
  <si>
    <t>210601400</t>
  </si>
  <si>
    <t xml:space="preserve">Informes técnicos de evaluación entregados </t>
  </si>
  <si>
    <t>210601500</t>
  </si>
  <si>
    <t>Sistemas de información de hidrocarburos en operación con alto grado de servicio</t>
  </si>
  <si>
    <t>210601900</t>
  </si>
  <si>
    <t>Publicaciones realizadas</t>
  </si>
  <si>
    <t>210602000</t>
  </si>
  <si>
    <t>Informes técnicos de medidas de intervención</t>
  </si>
  <si>
    <t>210602200</t>
  </si>
  <si>
    <t>Estrategias de innovación y transferencia del conocimiento realizadas</t>
  </si>
  <si>
    <t>210603300</t>
  </si>
  <si>
    <t>210603400</t>
  </si>
  <si>
    <t>220100100</t>
  </si>
  <si>
    <t>Documentos de planeación para la educación inicial, preescolar, básica y media emitidos</t>
  </si>
  <si>
    <t>220100200</t>
  </si>
  <si>
    <t xml:space="preserve">Procesos de socialización de lineamientos, política y normativa para la educación inicial, preescolar, básica y media realizados </t>
  </si>
  <si>
    <t>220100300</t>
  </si>
  <si>
    <t>Programas realizados</t>
  </si>
  <si>
    <t>220100400</t>
  </si>
  <si>
    <t>Documentos normativos para la educación inicial, preescolar, básica y media expedidos</t>
  </si>
  <si>
    <t>220100500</t>
  </si>
  <si>
    <t>Documentos de lineamientos técnicos en educación inicial, preescolar, básica y media expedidos</t>
  </si>
  <si>
    <t>220100600</t>
  </si>
  <si>
    <t>Entidades y organizaciones asistidas técnicamente</t>
  </si>
  <si>
    <t>220101200</t>
  </si>
  <si>
    <t>Documentos sobre evaluación de permanencia en la educación elaborados</t>
  </si>
  <si>
    <t>220101300</t>
  </si>
  <si>
    <t>220101400</t>
  </si>
  <si>
    <t>Entidades del sector educativo con inspección, vigilancia y control</t>
  </si>
  <si>
    <t>220101500</t>
  </si>
  <si>
    <t>Entidades territoriales con seguimiento y evaluación a la gestión</t>
  </si>
  <si>
    <t>220101600</t>
  </si>
  <si>
    <t>Entidades territoriales certificadas que implementan el concurso docente y directivo docente.</t>
  </si>
  <si>
    <t>220101700</t>
  </si>
  <si>
    <t xml:space="preserve">Personas beneficiadas con estrategias de fomento para el acceso a la educación inicial, preescolar, básica y media. </t>
  </si>
  <si>
    <t>220101800</t>
  </si>
  <si>
    <t>Sistemas de reporte de información operando</t>
  </si>
  <si>
    <t>220102100</t>
  </si>
  <si>
    <t>Sedes de instituciones de educación restauradas</t>
  </si>
  <si>
    <t>220102200</t>
  </si>
  <si>
    <t>Aulas nuevas para la educación inicial construidas</t>
  </si>
  <si>
    <t>220102300</t>
  </si>
  <si>
    <t>Aulas para la educación inicial mejoradas</t>
  </si>
  <si>
    <t>220102600</t>
  </si>
  <si>
    <t>Ambientes de aprendizaje en funcionamiento</t>
  </si>
  <si>
    <t>220102800</t>
  </si>
  <si>
    <t>Raciones contratadas</t>
  </si>
  <si>
    <t>Estudiantes beneficiados del programa de alimentación escolar</t>
  </si>
  <si>
    <t>220102900</t>
  </si>
  <si>
    <t>Beneficiarios de transporte escolar</t>
  </si>
  <si>
    <t>220103000</t>
  </si>
  <si>
    <t>Beneficiarios atendidos con modelos educativos flexibles</t>
  </si>
  <si>
    <t>220103100</t>
  </si>
  <si>
    <t>Personas beneficiarias de ciclos lectivos especiales integrados</t>
  </si>
  <si>
    <t>220103200</t>
  </si>
  <si>
    <t xml:space="preserve">Personas beneficiarias con modelos de alfabetización </t>
  </si>
  <si>
    <t>220103300</t>
  </si>
  <si>
    <t>Personas beneficiarias de estrategias de permanencia</t>
  </si>
  <si>
    <t>220103400</t>
  </si>
  <si>
    <t>Estudiantes beneficiados con estrategias de promoción del bilingüismo</t>
  </si>
  <si>
    <t>220103500</t>
  </si>
  <si>
    <t xml:space="preserve">Programas y proyectos de educación pertinente articulados con el sector productivo </t>
  </si>
  <si>
    <t>220103600</t>
  </si>
  <si>
    <t xml:space="preserve">Contenidos educativos para la educación inicial, preescolar, básica y media producidos </t>
  </si>
  <si>
    <t>220103700</t>
  </si>
  <si>
    <t>Instituciones educativas oficiales que implementan el nivel preescolar en el marco de la atención integral</t>
  </si>
  <si>
    <t>220103800</t>
  </si>
  <si>
    <t>Docentes del nivel inicial, preescolar, básica o media contratados</t>
  </si>
  <si>
    <t>220103900</t>
  </si>
  <si>
    <t>Estudios y diseños de infraestructura educativa elaborados</t>
  </si>
  <si>
    <t>220104100</t>
  </si>
  <si>
    <t>Documentos realizados</t>
  </si>
  <si>
    <t>220104300</t>
  </si>
  <si>
    <t>Coberturas obtenidas</t>
  </si>
  <si>
    <t>220104400</t>
  </si>
  <si>
    <t xml:space="preserve">Docentes beneficiados </t>
  </si>
  <si>
    <t>220104600</t>
  </si>
  <si>
    <t xml:space="preserve">Entidades o instituciones asistidas técnicamente en innovación educativa </t>
  </si>
  <si>
    <t>220104700</t>
  </si>
  <si>
    <t xml:space="preserve">Establecimientos educativos apoyados para la  implementación de modelos de innovación educativa </t>
  </si>
  <si>
    <t>220104800</t>
  </si>
  <si>
    <t>220104900</t>
  </si>
  <si>
    <t>Personas beneficiadas con procesos de formación informal</t>
  </si>
  <si>
    <t>220105000</t>
  </si>
  <si>
    <t>Estudiantes con acceso a contenidos web en el establecimiento educativo</t>
  </si>
  <si>
    <t>220105100</t>
  </si>
  <si>
    <t xml:space="preserve">Sedes educativas nuevas construidas </t>
  </si>
  <si>
    <t>220105200</t>
  </si>
  <si>
    <t xml:space="preserve">Sedes educativas mejoradas </t>
  </si>
  <si>
    <t>220105400</t>
  </si>
  <si>
    <t>Entidades territoriales con estrategias para la prevención de riesgos sociales en los entornos escolares implementadas</t>
  </si>
  <si>
    <t>220105500</t>
  </si>
  <si>
    <t>Entidades Territoriales certificadas con asistencia técnica para el fortalecimiento de la estrategia educativa del sistema de responsabilidad penal para adolescentes</t>
  </si>
  <si>
    <t>220105600</t>
  </si>
  <si>
    <t>Modelos educativos acompañados</t>
  </si>
  <si>
    <t>220105700</t>
  </si>
  <si>
    <t>Modelos educativos flexibles validados</t>
  </si>
  <si>
    <t>220105800</t>
  </si>
  <si>
    <t>Modelos educativos flexibles evaluados</t>
  </si>
  <si>
    <t>220106000</t>
  </si>
  <si>
    <t>Docentes beneficiados con estrategias de promoción del bilingüismo</t>
  </si>
  <si>
    <t>220106100</t>
  </si>
  <si>
    <t>Establecimientos educativos beneficiados</t>
  </si>
  <si>
    <t>Estudiantes beneficiados</t>
  </si>
  <si>
    <t>220106200</t>
  </si>
  <si>
    <t>220106300</t>
  </si>
  <si>
    <t>220106400</t>
  </si>
  <si>
    <t>Docentes evaluados</t>
  </si>
  <si>
    <t>220106500</t>
  </si>
  <si>
    <t>220106700</t>
  </si>
  <si>
    <t>Escuelas de padres apoyadas</t>
  </si>
  <si>
    <t>220106800</t>
  </si>
  <si>
    <t>Establecimientos educativos con acciones de gestión del riesgo implementadas</t>
  </si>
  <si>
    <t>220106900</t>
  </si>
  <si>
    <t>220107000</t>
  </si>
  <si>
    <t>220107100</t>
  </si>
  <si>
    <t>220107200</t>
  </si>
  <si>
    <t>Programas, proyectos y estrategias evaluadas</t>
  </si>
  <si>
    <t>220107300</t>
  </si>
  <si>
    <t>Estudiantes evaluados con pruebas de calidad educativa</t>
  </si>
  <si>
    <t>220107400</t>
  </si>
  <si>
    <t>Docentes y agentes educativos  de educación inicial, preescolar, básica y media beneficiados con estrategias de mejoramiento de sus capacidades</t>
  </si>
  <si>
    <t>220107500</t>
  </si>
  <si>
    <t>Eventos de promoción y prevención de los derechos  realizados</t>
  </si>
  <si>
    <t>220107600</t>
  </si>
  <si>
    <t>Comunidades asistidas técnicamente</t>
  </si>
  <si>
    <t>220107700</t>
  </si>
  <si>
    <t>Estrategias de protección para el restablecimiento de derechos implementadas</t>
  </si>
  <si>
    <t>220107900</t>
  </si>
  <si>
    <t>220108000</t>
  </si>
  <si>
    <t>Estrategias de fomento implementadas</t>
  </si>
  <si>
    <t>220108100</t>
  </si>
  <si>
    <t>Sedes educativas apoyadas en la implementación de la ruta de atención integral para la convivencia escolar</t>
  </si>
  <si>
    <t>220108200</t>
  </si>
  <si>
    <t>Sedes educativas apoyadas en la implementación de la estrategia de residencia escolar</t>
  </si>
  <si>
    <t>220108300</t>
  </si>
  <si>
    <t>220108400</t>
  </si>
  <si>
    <t>Sedes educativas con apoyo pedagógico para  la oferta de educación inclusiva para preescolar, básica y media</t>
  </si>
  <si>
    <t>220108500</t>
  </si>
  <si>
    <t>Estudiantes vinculados a procesos de orientación socio ocupacional</t>
  </si>
  <si>
    <t>220108600</t>
  </si>
  <si>
    <t>Alumnos atendidos</t>
  </si>
  <si>
    <t>220108700</t>
  </si>
  <si>
    <t>220108900</t>
  </si>
  <si>
    <t>220109400</t>
  </si>
  <si>
    <t>220201100</t>
  </si>
  <si>
    <t>Procesos para el mejoramiento de la calidad de la educación para el trabajo y el desarrollo humano adelantados</t>
  </si>
  <si>
    <t>220203700</t>
  </si>
  <si>
    <t>Coberturas de gestión del riesgo obtenidos</t>
  </si>
  <si>
    <t>220203900</t>
  </si>
  <si>
    <t xml:space="preserve">Entidades o instituciones de educación acompañadas en el mejoramiento de la calidad y la pertinencia de la Educación para el Trabajo y Desarrollo Humano- ETDH </t>
  </si>
  <si>
    <t>220204000</t>
  </si>
  <si>
    <t>Entidades e instituciones  de educación acompañadas en el mejoramiento de aspectos técnicos y normativos de la  Educación para el Trabajo y Desarrollo Humano- ETDH"</t>
  </si>
  <si>
    <t>220204100</t>
  </si>
  <si>
    <t>Sistemas de información para la Educación para el Trabajo- ETDH  actualizados</t>
  </si>
  <si>
    <t>220204200</t>
  </si>
  <si>
    <t>Documentos para la planeación estratégica en TI formulados</t>
  </si>
  <si>
    <t>220204500</t>
  </si>
  <si>
    <t>Entidades del sector educativo con inspección y vigilancia</t>
  </si>
  <si>
    <t>220204900</t>
  </si>
  <si>
    <t>220205000</t>
  </si>
  <si>
    <t>220205100</t>
  </si>
  <si>
    <t>Sedes de instituciones de educación superior dotadas</t>
  </si>
  <si>
    <t>220205400</t>
  </si>
  <si>
    <t>220205500</t>
  </si>
  <si>
    <t>220205600</t>
  </si>
  <si>
    <t>220206100</t>
  </si>
  <si>
    <t xml:space="preserve">Beneficiarios de estrategias o programas de  apoyo financiero para la permanencia en la educación superior  </t>
  </si>
  <si>
    <t>220206200</t>
  </si>
  <si>
    <t>Beneficiarios de estrategias o programas de  fomento para el acceso a la educación superior</t>
  </si>
  <si>
    <t>220206300</t>
  </si>
  <si>
    <t xml:space="preserve">Beneficiarios de estrategias o programas de  apoyo financiero para el acceso a la educación superior  </t>
  </si>
  <si>
    <t>220206400</t>
  </si>
  <si>
    <t>220206500</t>
  </si>
  <si>
    <t xml:space="preserve">Beneficiarios de estrategias o programas de  apoyo financiero para el acceso y permanencia en la educación superior  </t>
  </si>
  <si>
    <t>220206600</t>
  </si>
  <si>
    <t>Procesos para la acreditación de la calidad de la educación superior  adelantados</t>
  </si>
  <si>
    <t>220206700</t>
  </si>
  <si>
    <t xml:space="preserve">Programas y proyectos de educación o investigación articulados con el sector productivo </t>
  </si>
  <si>
    <t>220206800</t>
  </si>
  <si>
    <t>Instituciones de Educación Superior que implementan procesos de innovación pedagógica</t>
  </si>
  <si>
    <t>220206900</t>
  </si>
  <si>
    <t>Docentes de educación de educación superior  beneficiados con estrategias de mejoramiento de sus capacidades</t>
  </si>
  <si>
    <t>220207000</t>
  </si>
  <si>
    <t>Contenidos educativos para la educación superior  producidos</t>
  </si>
  <si>
    <t>220207100</t>
  </si>
  <si>
    <t>Sedes  de instituciones de educación  superior  construidas</t>
  </si>
  <si>
    <t>220207200</t>
  </si>
  <si>
    <t>Sedes  de instituciones de educación  superior mejoradas</t>
  </si>
  <si>
    <t>220207300</t>
  </si>
  <si>
    <t>Instituciones de educación  superior con acompañamiento en procesos de regionalización</t>
  </si>
  <si>
    <t>220207400</t>
  </si>
  <si>
    <t>Docentes o asistentes de educación  superior beneficiarios de estrategias de mejoramiento de sus capacidades</t>
  </si>
  <si>
    <t>220207500</t>
  </si>
  <si>
    <t>220207600</t>
  </si>
  <si>
    <t xml:space="preserve">Beneficiarios de estrategias o programas de  apoyo financiero para la amortización de créditos educativos en la educación superior </t>
  </si>
  <si>
    <t>220207700</t>
  </si>
  <si>
    <t>Beneficiarios de estrategias o programas de  apoyo financiero para el fomento de la graduación en la educación superior  </t>
  </si>
  <si>
    <t>220207900</t>
  </si>
  <si>
    <t>Beneficiarios de programas o estrategias de permanencia en la educación superior</t>
  </si>
  <si>
    <t>220208000</t>
  </si>
  <si>
    <t>Documentos de estudios e investigación en educación superior realizados</t>
  </si>
  <si>
    <t>220208100</t>
  </si>
  <si>
    <t>Documentos de lineamientos técnicos en educación superior expedidos</t>
  </si>
  <si>
    <t>220208300</t>
  </si>
  <si>
    <t>220208400</t>
  </si>
  <si>
    <t>Procesos para el aseguramiento de la calidad de la educación superior adelantados</t>
  </si>
  <si>
    <t>220208500</t>
  </si>
  <si>
    <t>Instituciones de educación superior fortalecidas en competencias comunicativas en idiomas extranjeros</t>
  </si>
  <si>
    <t>220208600</t>
  </si>
  <si>
    <t>220208700</t>
  </si>
  <si>
    <t>230100400</t>
  </si>
  <si>
    <t>230100500</t>
  </si>
  <si>
    <t>Documentos de seguimiento elaborados</t>
  </si>
  <si>
    <t>230100700</t>
  </si>
  <si>
    <t>Estaciones de monitoreo fijo en funcionamiento</t>
  </si>
  <si>
    <t>230100800</t>
  </si>
  <si>
    <t>Estaciones terrenas en funcionamiento</t>
  </si>
  <si>
    <t>230101000</t>
  </si>
  <si>
    <t>Estudios de video en funcionamiento</t>
  </si>
  <si>
    <t>230101100</t>
  </si>
  <si>
    <t xml:space="preserve">Salas de edición operando </t>
  </si>
  <si>
    <t>230101300</t>
  </si>
  <si>
    <t>Municipios asistidos en la  promoción de la oferta institucional</t>
  </si>
  <si>
    <t>230101400</t>
  </si>
  <si>
    <t>Municipios asistidos en despliegue de infraestructura</t>
  </si>
  <si>
    <t>230102400</t>
  </si>
  <si>
    <t>Centros de Acceso Comunitario en zonas urbanas y/o rurales y/o apartadas funcionando</t>
  </si>
  <si>
    <t>230102700</t>
  </si>
  <si>
    <t>Conexiones a internet fijo y / o móvil</t>
  </si>
  <si>
    <t>230102800</t>
  </si>
  <si>
    <t>Municipios y áreas no municipalizadas conectados a redes de servicio</t>
  </si>
  <si>
    <t>230102900</t>
  </si>
  <si>
    <t>Eventos  para la promoción del despliegue de infraestructura</t>
  </si>
  <si>
    <t>230103000</t>
  </si>
  <si>
    <t>Personas capacitadas en tecnologías de la información y las comunicaciones</t>
  </si>
  <si>
    <t>230103100</t>
  </si>
  <si>
    <t>Personas de la comunidad capacitadas en uso básico de tecnologías de la información y las comunicaciones.</t>
  </si>
  <si>
    <t>230103400</t>
  </si>
  <si>
    <t>Personas certificadas en alfabetización digital</t>
  </si>
  <si>
    <t>230103500</t>
  </si>
  <si>
    <t>Docentes formados en uso pedagógico de tecnologías de la información y las comunicaciones.</t>
  </si>
  <si>
    <t>230104200</t>
  </si>
  <si>
    <t xml:space="preserve">Mensajes de texto emitidos </t>
  </si>
  <si>
    <t>230104700</t>
  </si>
  <si>
    <t>Personas sensibilizadas en el uso y apropiación de las TIC</t>
  </si>
  <si>
    <t>230106100</t>
  </si>
  <si>
    <t>230106200</t>
  </si>
  <si>
    <t>Estudiantes de sedes educativas oficiales beneficiados con el servicio de apoyo en tecnologías de la información y las comunicaciones para la educación</t>
  </si>
  <si>
    <t>230106300</t>
  </si>
  <si>
    <t>Personas de la comunidad capacitadas en la correcta disposición de residuos de aparatos eléctricos y electrónicos</t>
  </si>
  <si>
    <t>Eventos de difusión realizados</t>
  </si>
  <si>
    <t>230106400</t>
  </si>
  <si>
    <t>Residuos electrónicos dispuestos correctamente</t>
  </si>
  <si>
    <t>230106500</t>
  </si>
  <si>
    <t xml:space="preserve">Proyectos financiados </t>
  </si>
  <si>
    <t>230106600</t>
  </si>
  <si>
    <t>230107500</t>
  </si>
  <si>
    <t>230107600</t>
  </si>
  <si>
    <t>Espacios públicos  para la promoción de las  TIC habilitados</t>
  </si>
  <si>
    <t>230107700</t>
  </si>
  <si>
    <t>230107900</t>
  </si>
  <si>
    <t>Zonas digitales instaladas</t>
  </si>
  <si>
    <t>230108000</t>
  </si>
  <si>
    <t>230108100</t>
  </si>
  <si>
    <t>Dispositivos para la recepción de televisión digital  terrestre instalados</t>
  </si>
  <si>
    <t>Hogares beneficiados</t>
  </si>
  <si>
    <t>230108600</t>
  </si>
  <si>
    <t>Estrategias de Gestión del Conocimiento Implementadas</t>
  </si>
  <si>
    <t>230200200</t>
  </si>
  <si>
    <t>Contenidos digitales publicados</t>
  </si>
  <si>
    <t>230200300</t>
  </si>
  <si>
    <t>Productos digitales desarrollados</t>
  </si>
  <si>
    <t>230200400</t>
  </si>
  <si>
    <t>230200600</t>
  </si>
  <si>
    <t>Documento de las Estrategias de asistencia técnica para la implementación de Arquitectura TI Colombia,  expedido.</t>
  </si>
  <si>
    <t>230200700</t>
  </si>
  <si>
    <t>230201000</t>
  </si>
  <si>
    <t>Bytes en capacidad de almacenamiento</t>
  </si>
  <si>
    <t>230201100</t>
  </si>
  <si>
    <t>Empresas apoyadas  para el desarrollo de Contenidos Digitales</t>
  </si>
  <si>
    <t>230201200</t>
  </si>
  <si>
    <t>Soluciones Tecnológicas apoyadas</t>
  </si>
  <si>
    <t>230201300</t>
  </si>
  <si>
    <t>Apoyos otorgados</t>
  </si>
  <si>
    <t>230201400</t>
  </si>
  <si>
    <t>230201500</t>
  </si>
  <si>
    <t>230201600</t>
  </si>
  <si>
    <t>Personas beneficiadas con apoyos financieros para formación relacionada con Gobierno digital.</t>
  </si>
  <si>
    <t>230201700</t>
  </si>
  <si>
    <t xml:space="preserve">Personas beneficiadas con apoyos financieros </t>
  </si>
  <si>
    <t>230201900</t>
  </si>
  <si>
    <t>Proyectos de investigación, innovación y desarrollo cofinanciados</t>
  </si>
  <si>
    <t>230202000</t>
  </si>
  <si>
    <t>Emprendimientos y empresas del sector de contenido y aplicaciones digitales acompañados</t>
  </si>
  <si>
    <t>230202100</t>
  </si>
  <si>
    <t>Emprendedores y empresas asistidas técnicamente</t>
  </si>
  <si>
    <t>230202200</t>
  </si>
  <si>
    <t>Empresas beneficiadas con actividades de fortalecimiento  de la industria TI.</t>
  </si>
  <si>
    <t>230202300</t>
  </si>
  <si>
    <t>230202400</t>
  </si>
  <si>
    <t>230202900</t>
  </si>
  <si>
    <t>Personas certificadas en estudios relacionados con la implementación de la Estrategia de Gobierno digital</t>
  </si>
  <si>
    <t>230203300</t>
  </si>
  <si>
    <t>Personas capacitadas para la implementación de la Estrategia de Gobierno digital</t>
  </si>
  <si>
    <t>230203400</t>
  </si>
  <si>
    <t>230203500</t>
  </si>
  <si>
    <t>MiPyme beneficiadas con programas de formación</t>
  </si>
  <si>
    <t>230203600</t>
  </si>
  <si>
    <t>Proyectos para fortalecimiento, análisis y prospectiva del sector TIC desarrollados</t>
  </si>
  <si>
    <t>230203700</t>
  </si>
  <si>
    <t>Alianzas (convenios, actividades dinamizadoras, acuerdos de servicio, etc.) gestionadas para promover la formación en Gobierno digital</t>
  </si>
  <si>
    <t>230203900</t>
  </si>
  <si>
    <t>Modelos para el desarrollo de actividades I+D+i en la industria TIC nacional desarrollados</t>
  </si>
  <si>
    <t>230204100</t>
  </si>
  <si>
    <t>Ejercicios de participación ciudadana realizados</t>
  </si>
  <si>
    <t>230204200</t>
  </si>
  <si>
    <t xml:space="preserve">Eventos para  promoción  de productos y Servicio de la industria TI realizados </t>
  </si>
  <si>
    <t>230204300</t>
  </si>
  <si>
    <t>Estrategia implementada de comunicaciones para MiPyme</t>
  </si>
  <si>
    <t>230205000</t>
  </si>
  <si>
    <t>230205100</t>
  </si>
  <si>
    <t>Eventos para difundir instrumentos de promoción de la innovación en la industria TI  realizados</t>
  </si>
  <si>
    <t>230205200</t>
  </si>
  <si>
    <t>Eventos de difusión para  generar competencias TIC realizados</t>
  </si>
  <si>
    <t>230205300</t>
  </si>
  <si>
    <t>Eventos de difusión para  la inclusión de personas con discapacidad en las TIC realizados</t>
  </si>
  <si>
    <t>230205400</t>
  </si>
  <si>
    <t>Eventos de difusión para promover el uso de internet realizados</t>
  </si>
  <si>
    <t>230205500</t>
  </si>
  <si>
    <t>Eventos de difusión para el enfoque diferencial sobre las TIC realizados</t>
  </si>
  <si>
    <t>230205600</t>
  </si>
  <si>
    <t>Eventos de difusión para el teletrabajo realizados</t>
  </si>
  <si>
    <t>230205700</t>
  </si>
  <si>
    <t>Eventos de difusión para el uso responsable de las TIC realizados</t>
  </si>
  <si>
    <t>230205800</t>
  </si>
  <si>
    <t xml:space="preserve">Personas y/o entidades (públicas y privadas) de la comunidad capacitadas en teletrabajo </t>
  </si>
  <si>
    <t>230205900</t>
  </si>
  <si>
    <t xml:space="preserve">Personas de la comunidad sensibilizadas en uso responsable y seguro de las TIC </t>
  </si>
  <si>
    <t>230206100</t>
  </si>
  <si>
    <t>Personas de la comunidad con discapacidad capacitadas en TIC para la inclusión en el uso de las TIC.</t>
  </si>
  <si>
    <t>230206200</t>
  </si>
  <si>
    <t xml:space="preserve">Personas sensibilizadas  para inspirar el uso de Internet </t>
  </si>
  <si>
    <t>230206500</t>
  </si>
  <si>
    <t>Personas con enfoque diferencial capacitadas en las Tecnologías de la Información y las Comunicaciones</t>
  </si>
  <si>
    <t>230206600</t>
  </si>
  <si>
    <t>Personas capacitadas para en Gestión TI y en Seguridad y Privacidad de la Información</t>
  </si>
  <si>
    <t>230206800</t>
  </si>
  <si>
    <t>Personas capacitadas en programas informales de Tecnologías de la Información</t>
  </si>
  <si>
    <t>230207300</t>
  </si>
  <si>
    <t>Documentos de estudio de audiencia realizados</t>
  </si>
  <si>
    <t>230207400</t>
  </si>
  <si>
    <t>Contenidos convergentes producidos y coproducidos</t>
  </si>
  <si>
    <t>230207600</t>
  </si>
  <si>
    <t>Piezas audiovisuales financiadas a partir de convocatorias públicas dirigidas a pequeños productores de contenidos audiovisuales</t>
  </si>
  <si>
    <t>Softwares  y hardware desarrollados o adquiridos para la inclusión de las personas con discapacidad en las  TIC</t>
  </si>
  <si>
    <t>230207800</t>
  </si>
  <si>
    <t>230207900</t>
  </si>
  <si>
    <t>Eventos de promoción realizados</t>
  </si>
  <si>
    <t>230208100</t>
  </si>
  <si>
    <t>230208300</t>
  </si>
  <si>
    <t>230208400</t>
  </si>
  <si>
    <t>Documentos del archivo audiovisual y sonoro conservados</t>
  </si>
  <si>
    <t>230208600</t>
  </si>
  <si>
    <t>Herramientas tecnológicas de Gobierno digital  implemetadas</t>
  </si>
  <si>
    <t>230208700</t>
  </si>
  <si>
    <t>Número de empresarios formados </t>
  </si>
  <si>
    <t>230208900</t>
  </si>
  <si>
    <t>Contenidos producidos</t>
  </si>
  <si>
    <t>230209000</t>
  </si>
  <si>
    <t>Horas en pantalla comercializadas</t>
  </si>
  <si>
    <t>230209400</t>
  </si>
  <si>
    <t>Contenidos circulados</t>
  </si>
  <si>
    <t>230210100</t>
  </si>
  <si>
    <t>Metros lineales</t>
  </si>
  <si>
    <t>240100800</t>
  </si>
  <si>
    <t xml:space="preserve">Vía primaria mejorada </t>
  </si>
  <si>
    <t>240100900</t>
  </si>
  <si>
    <t>240101000</t>
  </si>
  <si>
    <t>240101100</t>
  </si>
  <si>
    <t>240101200</t>
  </si>
  <si>
    <t>240101700</t>
  </si>
  <si>
    <t xml:space="preserve">Puente construido para el mejoramiento de la red vial primaria </t>
  </si>
  <si>
    <t>240101900</t>
  </si>
  <si>
    <t>240102000</t>
  </si>
  <si>
    <t xml:space="preserve">Vía primaria rehabilitada </t>
  </si>
  <si>
    <t>240102100</t>
  </si>
  <si>
    <t>Puentes rehabilitados en vía primaria</t>
  </si>
  <si>
    <t>240102300</t>
  </si>
  <si>
    <t>Vía primaria con mantenimiento</t>
  </si>
  <si>
    <t>240102400</t>
  </si>
  <si>
    <t>Puentes de la red primaria con mantenimiento</t>
  </si>
  <si>
    <t>240102600</t>
  </si>
  <si>
    <t xml:space="preserve">Vía primaria con mantenimiento de emergencia </t>
  </si>
  <si>
    <t>240102700</t>
  </si>
  <si>
    <t xml:space="preserve">Puente de vía primaria con mantenimiento de emergencia </t>
  </si>
  <si>
    <t>240102900</t>
  </si>
  <si>
    <t xml:space="preserve">Sitio crítico estabilizado </t>
  </si>
  <si>
    <t>240103300</t>
  </si>
  <si>
    <t xml:space="preserve">Peaje con servicio de administración </t>
  </si>
  <si>
    <t>240103400</t>
  </si>
  <si>
    <t xml:space="preserve">Vía primaria con obras complementarias de seguridad vial </t>
  </si>
  <si>
    <t>240103600</t>
  </si>
  <si>
    <t>240103900</t>
  </si>
  <si>
    <t>240105200</t>
  </si>
  <si>
    <t>240105700</t>
  </si>
  <si>
    <t>Viaductos mantenidos</t>
  </si>
  <si>
    <t>240105800</t>
  </si>
  <si>
    <t>Puentes mejorados</t>
  </si>
  <si>
    <t>240106000</t>
  </si>
  <si>
    <t>Vía primaria habilitada por emergencia</t>
  </si>
  <si>
    <t>240106100</t>
  </si>
  <si>
    <t>Intersección construida a nivel o desnivel en la red vial primaria</t>
  </si>
  <si>
    <t>240106200</t>
  </si>
  <si>
    <t>240106300</t>
  </si>
  <si>
    <t>Intersecciones mejoradas</t>
  </si>
  <si>
    <t>240107600</t>
  </si>
  <si>
    <t>Puente ampliado o rectificado en vía primaria</t>
  </si>
  <si>
    <t>240107700</t>
  </si>
  <si>
    <t>240107800</t>
  </si>
  <si>
    <t>240200100</t>
  </si>
  <si>
    <t xml:space="preserve">Vía secundaria construida </t>
  </si>
  <si>
    <t>240200200</t>
  </si>
  <si>
    <t>240200300</t>
  </si>
  <si>
    <t>240200400</t>
  </si>
  <si>
    <t>240200500</t>
  </si>
  <si>
    <t>240200600</t>
  </si>
  <si>
    <t>240200700</t>
  </si>
  <si>
    <t>240200800</t>
  </si>
  <si>
    <t>240200900</t>
  </si>
  <si>
    <t>240201100</t>
  </si>
  <si>
    <t>Viaductos construidos en vía secundaria existente</t>
  </si>
  <si>
    <t>240201200</t>
  </si>
  <si>
    <t>240201300</t>
  </si>
  <si>
    <t>Túnel construido en vía secundaria existente</t>
  </si>
  <si>
    <t>240201400</t>
  </si>
  <si>
    <t>Túnel ampliado en vía existente</t>
  </si>
  <si>
    <t>240201500</t>
  </si>
  <si>
    <t>Puente construido en vía secundaria existente</t>
  </si>
  <si>
    <t>240201600</t>
  </si>
  <si>
    <t>Puente ampliado o rectificado en vía secundaria existente</t>
  </si>
  <si>
    <t>240201700</t>
  </si>
  <si>
    <t>Intercambiador construido para el mejoramiento de vías secundarias</t>
  </si>
  <si>
    <t>240201800</t>
  </si>
  <si>
    <t xml:space="preserve">Vía secundaria rehabilitada </t>
  </si>
  <si>
    <t>240201900</t>
  </si>
  <si>
    <t xml:space="preserve">Puente de vía secundaria rehabilitado </t>
  </si>
  <si>
    <t>240202000</t>
  </si>
  <si>
    <t xml:space="preserve">Túneles rehabilitados en vías secundarias </t>
  </si>
  <si>
    <t>240202100</t>
  </si>
  <si>
    <t xml:space="preserve">Vía secundaria con mantenimiento </t>
  </si>
  <si>
    <t>240202200</t>
  </si>
  <si>
    <t xml:space="preserve">Puente de la red secundaria con mantenimiento </t>
  </si>
  <si>
    <t>240202300</t>
  </si>
  <si>
    <t xml:space="preserve">Túnel de la red secundaria con mantenimiento </t>
  </si>
  <si>
    <t>240202500</t>
  </si>
  <si>
    <t>240202600</t>
  </si>
  <si>
    <t>240202700</t>
  </si>
  <si>
    <t xml:space="preserve">Peaje de la red vial secundaria con servicio de administración </t>
  </si>
  <si>
    <t>240202800</t>
  </si>
  <si>
    <t>Vía secundaria con obras complementarias  de seguridad vial</t>
  </si>
  <si>
    <t>240203100</t>
  </si>
  <si>
    <t>Puente peatonal de la red secundaria en funcionamiento</t>
  </si>
  <si>
    <t>240203200</t>
  </si>
  <si>
    <t xml:space="preserve">Andén de la red secundaria en funcionamiento  </t>
  </si>
  <si>
    <t>240203300</t>
  </si>
  <si>
    <t>Ciclo infraestructura de la red secundaria construida</t>
  </si>
  <si>
    <t>240203400</t>
  </si>
  <si>
    <t>Ciclo infraestructura de la red secundaria con mantenimiento</t>
  </si>
  <si>
    <t>240203500</t>
  </si>
  <si>
    <t xml:space="preserve">Vía secundaria con mantenimiento de emergencia </t>
  </si>
  <si>
    <t>240203600</t>
  </si>
  <si>
    <t xml:space="preserve">Puente de vía secundaria con mantenimiento de emergencia </t>
  </si>
  <si>
    <t>240203700</t>
  </si>
  <si>
    <t xml:space="preserve">Túnel de vía secundaria con mantenimiento de emergencia </t>
  </si>
  <si>
    <t>240203800</t>
  </si>
  <si>
    <t>240203900</t>
  </si>
  <si>
    <t xml:space="preserve">Vía terciaria construida </t>
  </si>
  <si>
    <t>240204000</t>
  </si>
  <si>
    <t>240204100</t>
  </si>
  <si>
    <t>240204200</t>
  </si>
  <si>
    <t>240204300</t>
  </si>
  <si>
    <t>240204400</t>
  </si>
  <si>
    <t>Puente construido en vía terciaria existente</t>
  </si>
  <si>
    <t>240204500</t>
  </si>
  <si>
    <t xml:space="preserve">Vía terciaria rehabilitada </t>
  </si>
  <si>
    <t>240204600</t>
  </si>
  <si>
    <t xml:space="preserve">Puentes de la red terciaria rehabilitados </t>
  </si>
  <si>
    <t>240204800</t>
  </si>
  <si>
    <t>Puentes de la red terciaria con mantenimiento</t>
  </si>
  <si>
    <t>240204900</t>
  </si>
  <si>
    <t>Vía terciaria con obras complementarias  de seguridad vial</t>
  </si>
  <si>
    <t>240205100</t>
  </si>
  <si>
    <t>240205200</t>
  </si>
  <si>
    <t xml:space="preserve">Andén de la red terciaria en funcionamiento  </t>
  </si>
  <si>
    <t>240205300</t>
  </si>
  <si>
    <t>Ciclo infraestructura de la red vial terciaria construida</t>
  </si>
  <si>
    <t>240205400</t>
  </si>
  <si>
    <t>Ciclo infraestructura de la red vial terciaria con mantenimiento</t>
  </si>
  <si>
    <t>240205500</t>
  </si>
  <si>
    <t xml:space="preserve">Caminos ancestrales mejorados </t>
  </si>
  <si>
    <t>240205600</t>
  </si>
  <si>
    <t xml:space="preserve">Caminos ancestrales con mantenimiento </t>
  </si>
  <si>
    <t>240205700</t>
  </si>
  <si>
    <t xml:space="preserve">Puente construido en caminos ancestrales </t>
  </si>
  <si>
    <t>240205900</t>
  </si>
  <si>
    <t>Viaducto construido en vía urbana</t>
  </si>
  <si>
    <t>240206000</t>
  </si>
  <si>
    <t>240206100</t>
  </si>
  <si>
    <t>240206200</t>
  </si>
  <si>
    <t xml:space="preserve">Intercambiador construido en vía urbana </t>
  </si>
  <si>
    <t>240206800</t>
  </si>
  <si>
    <t>240206900</t>
  </si>
  <si>
    <t>240207000</t>
  </si>
  <si>
    <t>Paso deprimido construido en vía urbana existente</t>
  </si>
  <si>
    <t>240207100</t>
  </si>
  <si>
    <t>Vía urbana mejorada con paso a nivel</t>
  </si>
  <si>
    <t>240207200</t>
  </si>
  <si>
    <t>Vía urbana mejorada con paso elevado</t>
  </si>
  <si>
    <t>240207300</t>
  </si>
  <si>
    <t>Paso elevado ampliado</t>
  </si>
  <si>
    <t>240207500</t>
  </si>
  <si>
    <t>240207700</t>
  </si>
  <si>
    <t xml:space="preserve">Sitio crítico estabilizado en vía urbana </t>
  </si>
  <si>
    <t>240207900</t>
  </si>
  <si>
    <t xml:space="preserve">Puente de vía urbana rehabilitado </t>
  </si>
  <si>
    <t>240208000</t>
  </si>
  <si>
    <t>240208100</t>
  </si>
  <si>
    <t>240208300</t>
  </si>
  <si>
    <t xml:space="preserve">Puente de la red vial urbana con mantenimiento </t>
  </si>
  <si>
    <t>240208400</t>
  </si>
  <si>
    <t>240208500</t>
  </si>
  <si>
    <t>240209100</t>
  </si>
  <si>
    <t>240209200</t>
  </si>
  <si>
    <t>Andén construido en vía urbana como obra complementaria de seguridad vial</t>
  </si>
  <si>
    <t>240209300</t>
  </si>
  <si>
    <t>Ciclo infraestructura urbana construida</t>
  </si>
  <si>
    <t>240209400</t>
  </si>
  <si>
    <t>240209500</t>
  </si>
  <si>
    <t xml:space="preserve">Obras de protección realizadas </t>
  </si>
  <si>
    <t>240209600</t>
  </si>
  <si>
    <t xml:space="preserve">Vía terciaria con mantenimiento de emergencia </t>
  </si>
  <si>
    <t>240209700</t>
  </si>
  <si>
    <t xml:space="preserve">Puente de vía terciaria con mantenimiento de emergencia </t>
  </si>
  <si>
    <t>240209800</t>
  </si>
  <si>
    <t>240210000</t>
  </si>
  <si>
    <t>240210100</t>
  </si>
  <si>
    <t>240210300</t>
  </si>
  <si>
    <t>240210400</t>
  </si>
  <si>
    <t>240210500</t>
  </si>
  <si>
    <t>240210700</t>
  </si>
  <si>
    <t>240211000</t>
  </si>
  <si>
    <t>240211100</t>
  </si>
  <si>
    <t>240211200</t>
  </si>
  <si>
    <t xml:space="preserve">Vía terciaria con mantenimiento </t>
  </si>
  <si>
    <t>240211300</t>
  </si>
  <si>
    <t xml:space="preserve">Vía urbana construida </t>
  </si>
  <si>
    <t>240211400</t>
  </si>
  <si>
    <t xml:space="preserve">Vía urbana mejorada </t>
  </si>
  <si>
    <t>240211500</t>
  </si>
  <si>
    <t xml:space="preserve">Vía urbana con mantenimiento  </t>
  </si>
  <si>
    <t>240211600</t>
  </si>
  <si>
    <t xml:space="preserve">Vía urbana rehabilitada </t>
  </si>
  <si>
    <t>240211700</t>
  </si>
  <si>
    <t>Vías regionales o urbanas inventariadas</t>
  </si>
  <si>
    <t>240211800</t>
  </si>
  <si>
    <t>240211900</t>
  </si>
  <si>
    <t>240212000</t>
  </si>
  <si>
    <t>240212100</t>
  </si>
  <si>
    <t>240212200</t>
  </si>
  <si>
    <t>240212300</t>
  </si>
  <si>
    <t>240212400</t>
  </si>
  <si>
    <t>240212500</t>
  </si>
  <si>
    <t>Maquinaria y equipos adquiridos</t>
  </si>
  <si>
    <t>240212600</t>
  </si>
  <si>
    <t>240212700</t>
  </si>
  <si>
    <t>240212800</t>
  </si>
  <si>
    <t>Andenes de la red urbana mejorados</t>
  </si>
  <si>
    <t>240212900</t>
  </si>
  <si>
    <t>240213000</t>
  </si>
  <si>
    <t>Puentes peatonales de la red urbana construidos</t>
  </si>
  <si>
    <t>240213100</t>
  </si>
  <si>
    <t>Puentes peatonales de la red urbana mejorados</t>
  </si>
  <si>
    <t>240213200</t>
  </si>
  <si>
    <t>Puentes peatonales de la red urbana rehabilitados</t>
  </si>
  <si>
    <t>240213300</t>
  </si>
  <si>
    <t>Puentes peatonales de la red urbana con mantenimiento</t>
  </si>
  <si>
    <t>240213400</t>
  </si>
  <si>
    <t>Estrategias de educación informal implementadas</t>
  </si>
  <si>
    <t>240213500</t>
  </si>
  <si>
    <t>Intersección construida en la red vial urbana</t>
  </si>
  <si>
    <t>240213600</t>
  </si>
  <si>
    <t>Intersección construida en la red vial secundaria</t>
  </si>
  <si>
    <t>240213700</t>
  </si>
  <si>
    <t>Intersección construida en la red vial terciaria</t>
  </si>
  <si>
    <t>240213800</t>
  </si>
  <si>
    <t>240300100</t>
  </si>
  <si>
    <t xml:space="preserve">Aeropuertos construidos </t>
  </si>
  <si>
    <t>240300200</t>
  </si>
  <si>
    <t xml:space="preserve">Aeropuertos mejorados </t>
  </si>
  <si>
    <t>240302500</t>
  </si>
  <si>
    <t xml:space="preserve">Aeropuerto con mantenimiento </t>
  </si>
  <si>
    <t>240302600</t>
  </si>
  <si>
    <t>240302700</t>
  </si>
  <si>
    <t>240302800</t>
  </si>
  <si>
    <t>240303000</t>
  </si>
  <si>
    <t>240303100</t>
  </si>
  <si>
    <t>240303200</t>
  </si>
  <si>
    <t>240303900</t>
  </si>
  <si>
    <t>240304600</t>
  </si>
  <si>
    <t>240304900</t>
  </si>
  <si>
    <t>240305000</t>
  </si>
  <si>
    <t xml:space="preserve">Aeródromos mejorados </t>
  </si>
  <si>
    <t>240305100</t>
  </si>
  <si>
    <t>240305200</t>
  </si>
  <si>
    <t>240305300</t>
  </si>
  <si>
    <t>240305400</t>
  </si>
  <si>
    <t>240305500</t>
  </si>
  <si>
    <t>240305600</t>
  </si>
  <si>
    <t>240305700</t>
  </si>
  <si>
    <t>240305800</t>
  </si>
  <si>
    <t>240305900</t>
  </si>
  <si>
    <t>240306000</t>
  </si>
  <si>
    <t>240306100</t>
  </si>
  <si>
    <t>240306200</t>
  </si>
  <si>
    <t>240307000</t>
  </si>
  <si>
    <t xml:space="preserve">Helipuertos construidos </t>
  </si>
  <si>
    <t>240307100</t>
  </si>
  <si>
    <t xml:space="preserve">Helipuertos mejorados </t>
  </si>
  <si>
    <t>240307200</t>
  </si>
  <si>
    <t>240307300</t>
  </si>
  <si>
    <t>240307400</t>
  </si>
  <si>
    <t>240307500</t>
  </si>
  <si>
    <t>240307900</t>
  </si>
  <si>
    <t>240308000</t>
  </si>
  <si>
    <t>240308400</t>
  </si>
  <si>
    <t>240308600</t>
  </si>
  <si>
    <t>Aeropuertos o aeródromos con servicios aeroportuarios</t>
  </si>
  <si>
    <t>240308700</t>
  </si>
  <si>
    <t>Obras construidas</t>
  </si>
  <si>
    <t>240308800</t>
  </si>
  <si>
    <t>Obras mejoradas</t>
  </si>
  <si>
    <t>240308900</t>
  </si>
  <si>
    <t>Obras mantenidas</t>
  </si>
  <si>
    <t>240309000</t>
  </si>
  <si>
    <t>240312000</t>
  </si>
  <si>
    <t>240400100</t>
  </si>
  <si>
    <t>240400200</t>
  </si>
  <si>
    <t>240400300</t>
  </si>
  <si>
    <t xml:space="preserve">Túnel férreo construido  </t>
  </si>
  <si>
    <t>240400400</t>
  </si>
  <si>
    <t>240400500</t>
  </si>
  <si>
    <t>240400600</t>
  </si>
  <si>
    <t>240400700</t>
  </si>
  <si>
    <t>240400800</t>
  </si>
  <si>
    <t>240400900</t>
  </si>
  <si>
    <t>240401000</t>
  </si>
  <si>
    <t xml:space="preserve">Puente férreo mejorado </t>
  </si>
  <si>
    <t>240401100</t>
  </si>
  <si>
    <t>240401300</t>
  </si>
  <si>
    <t xml:space="preserve">Vía férrea rehabilitada </t>
  </si>
  <si>
    <t>240401400</t>
  </si>
  <si>
    <t xml:space="preserve">Puente férreo rehabilitado </t>
  </si>
  <si>
    <t>240401500</t>
  </si>
  <si>
    <t xml:space="preserve">Túnel férreo rehabilitado </t>
  </si>
  <si>
    <t>240401600</t>
  </si>
  <si>
    <t>240401700</t>
  </si>
  <si>
    <t>240401800</t>
  </si>
  <si>
    <t xml:space="preserve">Sitio crítico de vía férrea estabilizado </t>
  </si>
  <si>
    <t>240401900</t>
  </si>
  <si>
    <t>240402000</t>
  </si>
  <si>
    <t>240402100</t>
  </si>
  <si>
    <t xml:space="preserve">Puente férreo mantenido </t>
  </si>
  <si>
    <t>240402200</t>
  </si>
  <si>
    <t xml:space="preserve">Túnel férreo mantenido </t>
  </si>
  <si>
    <t>240402300</t>
  </si>
  <si>
    <t xml:space="preserve">Vía férrea en condiciones de operación </t>
  </si>
  <si>
    <t>240402400</t>
  </si>
  <si>
    <t>240402500</t>
  </si>
  <si>
    <t>240402600</t>
  </si>
  <si>
    <t xml:space="preserve">Puente férreo habilitado </t>
  </si>
  <si>
    <t>240402700</t>
  </si>
  <si>
    <t xml:space="preserve">Sitio crítico de red férrea atendido por emergencia estabilizado </t>
  </si>
  <si>
    <t>240402800</t>
  </si>
  <si>
    <t>Infraestructura complementaria requerida para la red férrea construida</t>
  </si>
  <si>
    <t>240402900</t>
  </si>
  <si>
    <t>240403000</t>
  </si>
  <si>
    <t>240403100</t>
  </si>
  <si>
    <t>240403200</t>
  </si>
  <si>
    <t>240403300</t>
  </si>
  <si>
    <t>240403400</t>
  </si>
  <si>
    <t>240403500</t>
  </si>
  <si>
    <t>240403600</t>
  </si>
  <si>
    <t>240403700</t>
  </si>
  <si>
    <t>240404000</t>
  </si>
  <si>
    <t>240404100</t>
  </si>
  <si>
    <t>240404300</t>
  </si>
  <si>
    <t xml:space="preserve">Material Tractivo en condiciones de operación </t>
  </si>
  <si>
    <t>240404400</t>
  </si>
  <si>
    <t>240404500</t>
  </si>
  <si>
    <t>240404600</t>
  </si>
  <si>
    <t>Línea férrea inventariada</t>
  </si>
  <si>
    <t>240404900</t>
  </si>
  <si>
    <t>240502500</t>
  </si>
  <si>
    <t>240600100</t>
  </si>
  <si>
    <t>Muelle Fluvial Construido</t>
  </si>
  <si>
    <t>240600300</t>
  </si>
  <si>
    <t>Muelle Fluvial Mejorado</t>
  </si>
  <si>
    <t>240600400</t>
  </si>
  <si>
    <t>240600500</t>
  </si>
  <si>
    <t>240600800</t>
  </si>
  <si>
    <t>Muelle Fluvial Mantenido</t>
  </si>
  <si>
    <t>240601100</t>
  </si>
  <si>
    <t>240601200</t>
  </si>
  <si>
    <t>Malecón Mejorado</t>
  </si>
  <si>
    <t>240601400</t>
  </si>
  <si>
    <t>240601500</t>
  </si>
  <si>
    <t>240601600</t>
  </si>
  <si>
    <t>240601900</t>
  </si>
  <si>
    <t>Malecón Mantenido</t>
  </si>
  <si>
    <t>240602200</t>
  </si>
  <si>
    <t xml:space="preserve">Canal fluvial mejorado </t>
  </si>
  <si>
    <t>240602300</t>
  </si>
  <si>
    <t>240602400</t>
  </si>
  <si>
    <t>240602500</t>
  </si>
  <si>
    <t>240602700</t>
  </si>
  <si>
    <t xml:space="preserve">Canal navegable mantenido </t>
  </si>
  <si>
    <t>240602800</t>
  </si>
  <si>
    <t>240603400</t>
  </si>
  <si>
    <t xml:space="preserve">Muelles en operación </t>
  </si>
  <si>
    <t>240603500</t>
  </si>
  <si>
    <t>Trasbordadores disponibles</t>
  </si>
  <si>
    <t>240603700</t>
  </si>
  <si>
    <t>Vías fluviales inventariadas</t>
  </si>
  <si>
    <t>240604000</t>
  </si>
  <si>
    <t>240604100</t>
  </si>
  <si>
    <t>240604200</t>
  </si>
  <si>
    <t>Obras de saneamiento para optimización de transporte fluvial realizadas</t>
  </si>
  <si>
    <t>240604300</t>
  </si>
  <si>
    <t>Muelles fluviales con atención por emergencia</t>
  </si>
  <si>
    <t>240604400</t>
  </si>
  <si>
    <t>Canales navegables con atención por emergencia</t>
  </si>
  <si>
    <t>240604500</t>
  </si>
  <si>
    <t>Estructura construida</t>
  </si>
  <si>
    <t>Gavión construido</t>
  </si>
  <si>
    <t>240604600</t>
  </si>
  <si>
    <t>Estructura rehabilitada</t>
  </si>
  <si>
    <t>240604700</t>
  </si>
  <si>
    <t>240605200</t>
  </si>
  <si>
    <t>Canal navegable intervenido</t>
  </si>
  <si>
    <t>240605300</t>
  </si>
  <si>
    <t>Embarcaderos instalados</t>
  </si>
  <si>
    <t>240605400</t>
  </si>
  <si>
    <t>Embarcaderos mantenidos</t>
  </si>
  <si>
    <t>240605500</t>
  </si>
  <si>
    <t>240605600</t>
  </si>
  <si>
    <t>240605700</t>
  </si>
  <si>
    <t>Obras de infraestructura fluvial con apoyo financiero</t>
  </si>
  <si>
    <t>240605800</t>
  </si>
  <si>
    <t>240605900</t>
  </si>
  <si>
    <t>240606000</t>
  </si>
  <si>
    <t>240606100</t>
  </si>
  <si>
    <t>240606200</t>
  </si>
  <si>
    <t>240606300</t>
  </si>
  <si>
    <t>240606400</t>
  </si>
  <si>
    <t>240606500</t>
  </si>
  <si>
    <t>240606600</t>
  </si>
  <si>
    <t>Beneficiarios apoyados técnica y financieramente</t>
  </si>
  <si>
    <t>240700200</t>
  </si>
  <si>
    <t>240700300</t>
  </si>
  <si>
    <t>Centros de atención fronteriza construidos</t>
  </si>
  <si>
    <t>240700400</t>
  </si>
  <si>
    <t>240700500</t>
  </si>
  <si>
    <t>240700600</t>
  </si>
  <si>
    <t>240700700</t>
  </si>
  <si>
    <t>Documentos informativos publicados</t>
  </si>
  <si>
    <t>240700800</t>
  </si>
  <si>
    <t>240701000</t>
  </si>
  <si>
    <t>240701100</t>
  </si>
  <si>
    <t>240701200</t>
  </si>
  <si>
    <t>240800100</t>
  </si>
  <si>
    <t>Pasajeros que se movilizan en medios de transporte sostenibles</t>
  </si>
  <si>
    <t>240800200</t>
  </si>
  <si>
    <t>240800300</t>
  </si>
  <si>
    <t>240800400</t>
  </si>
  <si>
    <t>Espacios dedicados a la intermodalidad.</t>
  </si>
  <si>
    <t>240800500</t>
  </si>
  <si>
    <t xml:space="preserve">Vías urbanas construidas </t>
  </si>
  <si>
    <t>240800600</t>
  </si>
  <si>
    <t xml:space="preserve">Vías urbanas mejoradas </t>
  </si>
  <si>
    <t>240800700</t>
  </si>
  <si>
    <t>Vías urbanas rehabilitadas</t>
  </si>
  <si>
    <t>240800800</t>
  </si>
  <si>
    <t>240800900</t>
  </si>
  <si>
    <t>240801000</t>
  </si>
  <si>
    <t xml:space="preserve">Ciclo infraestructura para la integración del servicio público de transporte organizado mantenidas   </t>
  </si>
  <si>
    <t>240801100</t>
  </si>
  <si>
    <t xml:space="preserve">Ciclo infraestructura para la integración del servicio público de transporte organizado rehabilitadas   </t>
  </si>
  <si>
    <t>240801200</t>
  </si>
  <si>
    <t>240801500</t>
  </si>
  <si>
    <t>Andenes mantenidos</t>
  </si>
  <si>
    <t>240801700</t>
  </si>
  <si>
    <t>240801800</t>
  </si>
  <si>
    <t>240802000</t>
  </si>
  <si>
    <t>240802100</t>
  </si>
  <si>
    <t>Documentos de Auditoria realizados</t>
  </si>
  <si>
    <t>240802300</t>
  </si>
  <si>
    <t>Vías urbanas para el servicio del transporte público organizado inventariadas</t>
  </si>
  <si>
    <t>240802400</t>
  </si>
  <si>
    <t>240802500</t>
  </si>
  <si>
    <t>240802600</t>
  </si>
  <si>
    <t>240802700</t>
  </si>
  <si>
    <t>240802900</t>
  </si>
  <si>
    <t>Andenes construidos</t>
  </si>
  <si>
    <t>240803000</t>
  </si>
  <si>
    <t xml:space="preserve">Andenes rehabilitados </t>
  </si>
  <si>
    <t>240803400</t>
  </si>
  <si>
    <t>Material rodante con estándares de bajas o cero emisiones adquirido</t>
  </si>
  <si>
    <t>240803500</t>
  </si>
  <si>
    <t>240803700</t>
  </si>
  <si>
    <t xml:space="preserve">'Estrategias antievasión implementadas </t>
  </si>
  <si>
    <t>240803800</t>
  </si>
  <si>
    <t>Estrategias de seguridad vial implementadas</t>
  </si>
  <si>
    <t>240803900</t>
  </si>
  <si>
    <t>Estrategias de seguridad ciudadana implementadas</t>
  </si>
  <si>
    <t>240804000</t>
  </si>
  <si>
    <t>240804100</t>
  </si>
  <si>
    <t>240804200</t>
  </si>
  <si>
    <t>240804300</t>
  </si>
  <si>
    <t>240804400</t>
  </si>
  <si>
    <t>Estaciones de carga para vehículos eléctricos de transporte público de pasajeros instaladas</t>
  </si>
  <si>
    <t>240804500</t>
  </si>
  <si>
    <t>Estaciones de carga para vehículos eléctricos de transporte público de pasajeros mejoradas</t>
  </si>
  <si>
    <t>240804600</t>
  </si>
  <si>
    <t>Estaciones de carga para vehículos eléctricos de transporte público de pasajeros mantenidas</t>
  </si>
  <si>
    <t>240804700</t>
  </si>
  <si>
    <t>Buses de baja o cero emisiones contaminantes adquiridos</t>
  </si>
  <si>
    <t>240804800</t>
  </si>
  <si>
    <t>240804900</t>
  </si>
  <si>
    <t>Sistema de transporte acuático construido</t>
  </si>
  <si>
    <t>240805000</t>
  </si>
  <si>
    <t>Reconocimientos económicos entregados por vehículos retirados y desintegrados físicamente</t>
  </si>
  <si>
    <t>240805100</t>
  </si>
  <si>
    <t>240805200</t>
  </si>
  <si>
    <t>Sistema de transporte público de pasajeros cofinanciado</t>
  </si>
  <si>
    <t>240805300</t>
  </si>
  <si>
    <t>240805400</t>
  </si>
  <si>
    <t xml:space="preserve"> Documentos normativos realizados</t>
  </si>
  <si>
    <t>240805500</t>
  </si>
  <si>
    <t>240805700</t>
  </si>
  <si>
    <t>Activos para la generación de ingresos no tarifarios disponibles</t>
  </si>
  <si>
    <t>240900100</t>
  </si>
  <si>
    <t>240900200</t>
  </si>
  <si>
    <t>Campañas realizadas</t>
  </si>
  <si>
    <t>240900300</t>
  </si>
  <si>
    <t xml:space="preserve">Infraestructura mejorada </t>
  </si>
  <si>
    <t>240900400</t>
  </si>
  <si>
    <t>Operativos de control realizados</t>
  </si>
  <si>
    <t>240900600</t>
  </si>
  <si>
    <t>240900700</t>
  </si>
  <si>
    <t>240900800</t>
  </si>
  <si>
    <t>240900900</t>
  </si>
  <si>
    <t>240901000</t>
  </si>
  <si>
    <t>Informes de seguridad vial</t>
  </si>
  <si>
    <t>240901100</t>
  </si>
  <si>
    <t>Organismos de tránsito dotados con implementos para el control del tránsito</t>
  </si>
  <si>
    <t>240901200</t>
  </si>
  <si>
    <t>Documentos de Investigación realizados</t>
  </si>
  <si>
    <t>240901300</t>
  </si>
  <si>
    <t xml:space="preserve">Vías con infraestructura instalada </t>
  </si>
  <si>
    <t>240901400</t>
  </si>
  <si>
    <t>240901600</t>
  </si>
  <si>
    <t>240901700</t>
  </si>
  <si>
    <t>240901800</t>
  </si>
  <si>
    <t>Laboratorios con mantenimiento</t>
  </si>
  <si>
    <t>240901900</t>
  </si>
  <si>
    <t>Redes de atención consolidadas</t>
  </si>
  <si>
    <t>240902000</t>
  </si>
  <si>
    <t>Obras para la reducción del riesgo construidas</t>
  </si>
  <si>
    <t>240902100</t>
  </si>
  <si>
    <t>Sistema de información geográfica actualizado con información para la gestión de riesgos</t>
  </si>
  <si>
    <t>240902200</t>
  </si>
  <si>
    <t>Personas beneficiadas de estrategias de educación informal</t>
  </si>
  <si>
    <t>240902300</t>
  </si>
  <si>
    <t>Personas sensibilizadas</t>
  </si>
  <si>
    <t>240902400</t>
  </si>
  <si>
    <t>Víctimas directas e indirectas atendidas</t>
  </si>
  <si>
    <t>240902500</t>
  </si>
  <si>
    <t>240902800</t>
  </si>
  <si>
    <t>Estrategias de control diseñadas</t>
  </si>
  <si>
    <t>240902900</t>
  </si>
  <si>
    <t>240903300</t>
  </si>
  <si>
    <t>Proveedores de servicio con acciones de control y seguimiento</t>
  </si>
  <si>
    <t>240903800</t>
  </si>
  <si>
    <t>240903900</t>
  </si>
  <si>
    <t>Vías con dispositivos de control y señalización instalados</t>
  </si>
  <si>
    <t>240904000</t>
  </si>
  <si>
    <t>Vías con sistemas de contención vehicular instalados</t>
  </si>
  <si>
    <t>240904100</t>
  </si>
  <si>
    <t>240904200</t>
  </si>
  <si>
    <t>240904300</t>
  </si>
  <si>
    <t>240904500</t>
  </si>
  <si>
    <t>Vías con tecnología implementada para la seguridad ciudadana</t>
  </si>
  <si>
    <t>240904600</t>
  </si>
  <si>
    <t>240904700</t>
  </si>
  <si>
    <t>Túnel habilitado por emergencia</t>
  </si>
  <si>
    <t>240904800</t>
  </si>
  <si>
    <t>Puente habilitado por emergencia</t>
  </si>
  <si>
    <t>240904900</t>
  </si>
  <si>
    <t>240905000</t>
  </si>
  <si>
    <t>240905100</t>
  </si>
  <si>
    <t>Personas beneficiadas con procesos de educación informal</t>
  </si>
  <si>
    <t>240905300</t>
  </si>
  <si>
    <t>Retornos o variantes construidas</t>
  </si>
  <si>
    <t>240905400</t>
  </si>
  <si>
    <t>Obras de infraestructura con seguimiento ambiental</t>
  </si>
  <si>
    <t>240905800</t>
  </si>
  <si>
    <t>240905900</t>
  </si>
  <si>
    <t>240906000</t>
  </si>
  <si>
    <t>Pasamanos instalados en espacio público</t>
  </si>
  <si>
    <t>240906100</t>
  </si>
  <si>
    <t>240906200</t>
  </si>
  <si>
    <t>Celdas de estacionamiento regulado disponibles</t>
  </si>
  <si>
    <t>240906300</t>
  </si>
  <si>
    <t>240906400</t>
  </si>
  <si>
    <t>Sede con reforzamiento estructural</t>
  </si>
  <si>
    <t>250100100</t>
  </si>
  <si>
    <t>250100400</t>
  </si>
  <si>
    <t>Eventos de formación, deliberación, apoyo a organizaciones de la sociedad civil y articulación de organizaciones para el ejercicio del control fiscal realizados</t>
  </si>
  <si>
    <t>250100600</t>
  </si>
  <si>
    <t xml:space="preserve">Estrategias de comunicación y posicionamiento institucional implementadas </t>
  </si>
  <si>
    <t>250101100</t>
  </si>
  <si>
    <t>Respuestas de fondo a denuncias y otras solicitudes relacionadas con el control fiscal comunicadas</t>
  </si>
  <si>
    <t>250101400</t>
  </si>
  <si>
    <t>Documentos metodológicos para el control y vigilancia fiscal elaborados</t>
  </si>
  <si>
    <t>250101600</t>
  </si>
  <si>
    <t>Sistemas de información para el control y vigilancia fiscal implementados</t>
  </si>
  <si>
    <t>250101700</t>
  </si>
  <si>
    <t>Políticas públicas de control y vigilancia fiscal con procesos de seguimiento realizados</t>
  </si>
  <si>
    <t>250101800</t>
  </si>
  <si>
    <t>250102100</t>
  </si>
  <si>
    <t>Estrategias de fortalecimiento de capacidades ciudadanas para el control social implementadas</t>
  </si>
  <si>
    <t>250200200</t>
  </si>
  <si>
    <t>250200300</t>
  </si>
  <si>
    <t>250200600</t>
  </si>
  <si>
    <t>250201000</t>
  </si>
  <si>
    <t>Personas capacitadas en uso de Tecnologías de Información y Comunicaciones (TIC)</t>
  </si>
  <si>
    <t>250201200</t>
  </si>
  <si>
    <t>250201300</t>
  </si>
  <si>
    <t>Estudios de innovación realizados</t>
  </si>
  <si>
    <t>250300100</t>
  </si>
  <si>
    <t>250300200</t>
  </si>
  <si>
    <t>250300300</t>
  </si>
  <si>
    <t>250300400</t>
  </si>
  <si>
    <t>250300500</t>
  </si>
  <si>
    <t>250300600</t>
  </si>
  <si>
    <t>250300700</t>
  </si>
  <si>
    <t>250300800</t>
  </si>
  <si>
    <t>Eventos de divulgación en temas de lucha contra la corrupción realizados</t>
  </si>
  <si>
    <t>250300900</t>
  </si>
  <si>
    <t>250400300</t>
  </si>
  <si>
    <t>250400500</t>
  </si>
  <si>
    <t>Servidores o particulares con funciones públicas sujetos de investigación (SIM)</t>
  </si>
  <si>
    <t>250400700</t>
  </si>
  <si>
    <t>250400800</t>
  </si>
  <si>
    <t>Herramientas tecnológicas para el control público implementadas</t>
  </si>
  <si>
    <t>procesos electorales realizados</t>
  </si>
  <si>
    <t>Trámites realizados</t>
  </si>
  <si>
    <t xml:space="preserve">Documentos de política realizados </t>
  </si>
  <si>
    <t>320100200</t>
  </si>
  <si>
    <t>320100300</t>
  </si>
  <si>
    <t xml:space="preserve">Negocios verdes consolidados </t>
  </si>
  <si>
    <t>320100400</t>
  </si>
  <si>
    <t>Proyectos demostrativos para la reducción de impactos ambientales de la minería diseñados</t>
  </si>
  <si>
    <t>320100500</t>
  </si>
  <si>
    <t>Documentos de estudios técnicos con la evaluación ambiental estratégica realizados</t>
  </si>
  <si>
    <t>320100600</t>
  </si>
  <si>
    <t>Documentos normativos en el marco de la incorporación de variables ambientales en la planificación sectorial expedidos</t>
  </si>
  <si>
    <t>320100700</t>
  </si>
  <si>
    <t>Entidades y sectores asistidos técnicamente para la incorporación de varibales ambientales en la planificación sectorial</t>
  </si>
  <si>
    <t>320100800</t>
  </si>
  <si>
    <t xml:space="preserve">Estaciones para el monitoreo de la calidad del aire implementadas </t>
  </si>
  <si>
    <t>320100900</t>
  </si>
  <si>
    <t>Programas de recolección de residuos pos consumo evaluados</t>
  </si>
  <si>
    <t>320101300</t>
  </si>
  <si>
    <t>Documentos de lineamientos técnicos para para mejorar la calidad ambiental de las áreas urbanas elaborados</t>
  </si>
  <si>
    <t>320101500</t>
  </si>
  <si>
    <t xml:space="preserve">Documentos de lineamientos técnicos para  promover la gestión sostenible del suelo elaborados </t>
  </si>
  <si>
    <t>320102100</t>
  </si>
  <si>
    <t xml:space="preserve">Documentos de instrumentos técnicos de evaluación y seguimiento ambiental realizados </t>
  </si>
  <si>
    <t>320102800</t>
  </si>
  <si>
    <t>Fuentes de emisiones de ruido monitoreadas</t>
  </si>
  <si>
    <t>320200100</t>
  </si>
  <si>
    <t>320200200</t>
  </si>
  <si>
    <t>320200300</t>
  </si>
  <si>
    <t>320200400</t>
  </si>
  <si>
    <t>320200500</t>
  </si>
  <si>
    <t>320200600</t>
  </si>
  <si>
    <t>Plantaciones forestales realizadas</t>
  </si>
  <si>
    <t>Árboles plantados</t>
  </si>
  <si>
    <t>320201200</t>
  </si>
  <si>
    <t>Áreas de ecosistemas protegidas</t>
  </si>
  <si>
    <t>320201400</t>
  </si>
  <si>
    <t>320201900</t>
  </si>
  <si>
    <t>320202000</t>
  </si>
  <si>
    <t xml:space="preserve">Centro de Atención y Valoración de fauna silvestre construido y dotado </t>
  </si>
  <si>
    <t>320202500</t>
  </si>
  <si>
    <t xml:space="preserve">Centro de Atención y Valoración de flora silvestre construido </t>
  </si>
  <si>
    <t>320202600</t>
  </si>
  <si>
    <t>320202700</t>
  </si>
  <si>
    <t>Centro de Atención e interpretación de la biodiversidad y sus Servicio ecosistemicos construido</t>
  </si>
  <si>
    <t>320202800</t>
  </si>
  <si>
    <t>Centro de Atención e interpretación de la biodiversidad y sus Servicio ecosistemicos adecuado</t>
  </si>
  <si>
    <t>320202900</t>
  </si>
  <si>
    <t>Centro de Atención e interpretación de la biodiversidad y sus Servicio ecosistemicos construido y dotado</t>
  </si>
  <si>
    <t>320203000</t>
  </si>
  <si>
    <t>320203300</t>
  </si>
  <si>
    <t xml:space="preserve">Infraestructura ecoturística construida </t>
  </si>
  <si>
    <t>320203700</t>
  </si>
  <si>
    <t xml:space="preserve">Extensión de cuerpos de agua recuperados </t>
  </si>
  <si>
    <t>320203800</t>
  </si>
  <si>
    <t>320203900</t>
  </si>
  <si>
    <t>Dragado realizado</t>
  </si>
  <si>
    <t>320204100</t>
  </si>
  <si>
    <t>320204200</t>
  </si>
  <si>
    <t>Árboles intervenidos</t>
  </si>
  <si>
    <t>320204300</t>
  </si>
  <si>
    <t>Áreas con esquemas de Pago por Servicios Ambientales implementados</t>
  </si>
  <si>
    <t>320204400</t>
  </si>
  <si>
    <t>320204500</t>
  </si>
  <si>
    <t>Nuevas áreas identificadas como suelo de protección</t>
  </si>
  <si>
    <t>320204600</t>
  </si>
  <si>
    <t>Operativos de control y vigilancia</t>
  </si>
  <si>
    <t>320204700</t>
  </si>
  <si>
    <t>320204800</t>
  </si>
  <si>
    <t>320204900</t>
  </si>
  <si>
    <t>Áreas en proceso de recuperación de cobertura vegetal</t>
  </si>
  <si>
    <t>320205000</t>
  </si>
  <si>
    <t>Individuos de especies de fauna silvestre liberados</t>
  </si>
  <si>
    <t>320205100</t>
  </si>
  <si>
    <t>Estufas ecoeficientes móviles instaladas</t>
  </si>
  <si>
    <t>320205700</t>
  </si>
  <si>
    <t>320206200</t>
  </si>
  <si>
    <t>Centros construidos y dotados</t>
  </si>
  <si>
    <t>320206300</t>
  </si>
  <si>
    <t>Centros adecuados y dotados</t>
  </si>
  <si>
    <t>320206400</t>
  </si>
  <si>
    <t>Centros dotados</t>
  </si>
  <si>
    <t>320206500</t>
  </si>
  <si>
    <t>Obras de bioingeniería construidas</t>
  </si>
  <si>
    <t>320206700</t>
  </si>
  <si>
    <t xml:space="preserve"> Sistemas de alertas tempranas para la gestión del riesgo de desastres establecidos</t>
  </si>
  <si>
    <t>320206800</t>
  </si>
  <si>
    <t>Espacios de participación promovidos</t>
  </si>
  <si>
    <t>320206900</t>
  </si>
  <si>
    <t>320207000</t>
  </si>
  <si>
    <t>320300100</t>
  </si>
  <si>
    <t>320300200</t>
  </si>
  <si>
    <t>320300500</t>
  </si>
  <si>
    <t xml:space="preserve">Documentos de estudios técnicos realizados </t>
  </si>
  <si>
    <t>320300900</t>
  </si>
  <si>
    <t>Documento con análisis de la calidad del recurso hídrico</t>
  </si>
  <si>
    <t>320301000</t>
  </si>
  <si>
    <t>Modelos hidráulicos implementados</t>
  </si>
  <si>
    <t>320301100</t>
  </si>
  <si>
    <t>Modelos hidrológicos implementados</t>
  </si>
  <si>
    <t>320301200</t>
  </si>
  <si>
    <t>Modelos de calidad del agua y de sedimentos implementados</t>
  </si>
  <si>
    <t>320301400</t>
  </si>
  <si>
    <t>320301500</t>
  </si>
  <si>
    <t xml:space="preserve">Estaciones hidrológicas mejoradas </t>
  </si>
  <si>
    <t>320301600</t>
  </si>
  <si>
    <t xml:space="preserve">Estaciones meteorológicas construidas </t>
  </si>
  <si>
    <t>320301700</t>
  </si>
  <si>
    <t xml:space="preserve">Estaciones meteorológicas mejoradas </t>
  </si>
  <si>
    <t>320301800</t>
  </si>
  <si>
    <t>320302100</t>
  </si>
  <si>
    <t>Mapa ambientales temáticos realizados</t>
  </si>
  <si>
    <t>320302200</t>
  </si>
  <si>
    <t>Mapa de zonificación ambiental del plan de ordenación y manejo ambiental de cuenca hidrográfica elaborado</t>
  </si>
  <si>
    <t>320302300</t>
  </si>
  <si>
    <t>Sistema de almacenamiento de datos hidrometeorológicos en funcionamiento</t>
  </si>
  <si>
    <t>320302400</t>
  </si>
  <si>
    <t>320302500</t>
  </si>
  <si>
    <t xml:space="preserve">Laboratorios construidos y dotados </t>
  </si>
  <si>
    <t>320302600</t>
  </si>
  <si>
    <t>320303300</t>
  </si>
  <si>
    <t xml:space="preserve">Proyectos para la promoción del uso eficiente y ahorro del agua formulados  </t>
  </si>
  <si>
    <t>320303400</t>
  </si>
  <si>
    <t>Proyectos  para el mejoramiento de la calidad del recurso hídrico formulados</t>
  </si>
  <si>
    <t>320303500</t>
  </si>
  <si>
    <t>Datos cargados en el sistema de información del recurso hídrico por las Autoridades Ambientales</t>
  </si>
  <si>
    <t>320304300</t>
  </si>
  <si>
    <t xml:space="preserve">Obras de recarga de acuíferos construidas </t>
  </si>
  <si>
    <t>320304600</t>
  </si>
  <si>
    <t>Dragado realizado.</t>
  </si>
  <si>
    <t>320304700</t>
  </si>
  <si>
    <t>Obras hidráulicas construidas.</t>
  </si>
  <si>
    <t>320304800</t>
  </si>
  <si>
    <t>Agua almacenada</t>
  </si>
  <si>
    <t>320304900</t>
  </si>
  <si>
    <t>320305000</t>
  </si>
  <si>
    <t>Áreas protegidas</t>
  </si>
  <si>
    <t>320400100</t>
  </si>
  <si>
    <t>320400200</t>
  </si>
  <si>
    <t xml:space="preserve">Documentos diagnóstico realizados </t>
  </si>
  <si>
    <t>320400300</t>
  </si>
  <si>
    <t xml:space="preserve">Documentos de estudios realizados </t>
  </si>
  <si>
    <t>320400400</t>
  </si>
  <si>
    <t>Documentos de lineamientos técnicos  para la evaluación de los recursos naturales elaborados</t>
  </si>
  <si>
    <t>320400600</t>
  </si>
  <si>
    <t>Informes de pronósticos y alertas generados</t>
  </si>
  <si>
    <t>320400900</t>
  </si>
  <si>
    <t xml:space="preserve">Documentos de protección del conocimiento tradicional realizados </t>
  </si>
  <si>
    <t>320401100</t>
  </si>
  <si>
    <t>Trabajadores formados en educación para el trabajo</t>
  </si>
  <si>
    <t>320401200</t>
  </si>
  <si>
    <t xml:space="preserve">Emprendimientos apoyados </t>
  </si>
  <si>
    <t>320401400</t>
  </si>
  <si>
    <t xml:space="preserve">Documentos con Informes de monitoreo elaborados </t>
  </si>
  <si>
    <t xml:space="preserve">Estaciones de monitoreo operando de forma continua </t>
  </si>
  <si>
    <t>320401900</t>
  </si>
  <si>
    <t xml:space="preserve">Informes de biodiversidad anuales realizados </t>
  </si>
  <si>
    <t>320402500</t>
  </si>
  <si>
    <t>Personas formadas  en cultura y participación para la gestión ambiental y territorial</t>
  </si>
  <si>
    <t>320402600</t>
  </si>
  <si>
    <t xml:space="preserve">Personas formadas en ciencias marinas </t>
  </si>
  <si>
    <t>320403300</t>
  </si>
  <si>
    <t>Bases de datos de monitoreo ambiental actualizadas</t>
  </si>
  <si>
    <t>320403400</t>
  </si>
  <si>
    <t>Estaciones de investigación adecuadas y dotadas para el desempeño de la investigación mejoradas y dotadas</t>
  </si>
  <si>
    <t>320403500</t>
  </si>
  <si>
    <t>320403600</t>
  </si>
  <si>
    <t xml:space="preserve">Laboratorios mejorados y dotados </t>
  </si>
  <si>
    <t>320403700</t>
  </si>
  <si>
    <t xml:space="preserve">Laboratorios construidos </t>
  </si>
  <si>
    <t>320403800</t>
  </si>
  <si>
    <t>320403900</t>
  </si>
  <si>
    <t>320404000</t>
  </si>
  <si>
    <t xml:space="preserve">Estaciones meteorológicas construidas y dotadas </t>
  </si>
  <si>
    <t>320404100</t>
  </si>
  <si>
    <t>320404200</t>
  </si>
  <si>
    <t xml:space="preserve">Estaciones meteorológicas mejoradas y dotadas </t>
  </si>
  <si>
    <t>320404300</t>
  </si>
  <si>
    <t>Boletines de datos climáticos elaborados</t>
  </si>
  <si>
    <t>320404600</t>
  </si>
  <si>
    <t>Documentos técnicos para la planificación sectorial y la gestión ambiental formulado</t>
  </si>
  <si>
    <t>320404800</t>
  </si>
  <si>
    <t>Sistemas de información fortalecidos y actualizados</t>
  </si>
  <si>
    <t>320404900</t>
  </si>
  <si>
    <t>Documentos divulgados</t>
  </si>
  <si>
    <t>320405000</t>
  </si>
  <si>
    <t>Modelos integrados a la plataforma de pronosticos FEWS</t>
  </si>
  <si>
    <t>320405100</t>
  </si>
  <si>
    <t>320405200</t>
  </si>
  <si>
    <t>320405300</t>
  </si>
  <si>
    <t>Reporte de monitoreo,  seguimiento y evaluación de los ecosistemas Elaborado</t>
  </si>
  <si>
    <t>320405400</t>
  </si>
  <si>
    <t>Documentos de Política elaborados</t>
  </si>
  <si>
    <t>320405500</t>
  </si>
  <si>
    <t>320405600</t>
  </si>
  <si>
    <t>Instrumentos tecnológicos implementados </t>
  </si>
  <si>
    <t>320405700</t>
  </si>
  <si>
    <t>Personas formados en educación formal</t>
  </si>
  <si>
    <t>320405800</t>
  </si>
  <si>
    <t>Sistema de información sobre deforestación implementado</t>
  </si>
  <si>
    <t>320405900</t>
  </si>
  <si>
    <t>Jardines botánicos construidos</t>
  </si>
  <si>
    <t>320406000</t>
  </si>
  <si>
    <t>Jardines botánicos construidos y dotados</t>
  </si>
  <si>
    <t>320406100</t>
  </si>
  <si>
    <t>Jardines botánicos mejorados</t>
  </si>
  <si>
    <t>320406200</t>
  </si>
  <si>
    <t>Jardines botánicos mejorados y dotados</t>
  </si>
  <si>
    <t>320500100</t>
  </si>
  <si>
    <t>320500200</t>
  </si>
  <si>
    <t>Documentos de estudios técnicos para el conocimiento y reducción del riesgo de desastres elaborados</t>
  </si>
  <si>
    <t>320500600</t>
  </si>
  <si>
    <t>320500700</t>
  </si>
  <si>
    <t>Sistemas de alertas tempranas para la gestión del riesgo de desastres diseñados</t>
  </si>
  <si>
    <t>320500800</t>
  </si>
  <si>
    <t xml:space="preserve">Dragado realizado </t>
  </si>
  <si>
    <t>Volúmen</t>
  </si>
  <si>
    <t>320500900</t>
  </si>
  <si>
    <t>Barreras rompe vientos</t>
  </si>
  <si>
    <t>320501000</t>
  </si>
  <si>
    <t>Obras para estabilización de taludes realizadas</t>
  </si>
  <si>
    <t>Longitud</t>
  </si>
  <si>
    <t>320501400</t>
  </si>
  <si>
    <t xml:space="preserve">Área reforestada </t>
  </si>
  <si>
    <t xml:space="preserve">Área </t>
  </si>
  <si>
    <t>320501500</t>
  </si>
  <si>
    <t xml:space="preserve">Documentos de estudios técnicos hidrológicos e hidrogeológicos elaborados </t>
  </si>
  <si>
    <t>320501600</t>
  </si>
  <si>
    <t xml:space="preserve">Documentos de estudios técnicos geológicos y geotécnicos elaborados </t>
  </si>
  <si>
    <t>320501700</t>
  </si>
  <si>
    <t xml:space="preserve">Documentos con diseños de obra para la reducción y mitigación del riesgo de desastres elaborados </t>
  </si>
  <si>
    <t>320501800</t>
  </si>
  <si>
    <t xml:space="preserve">Área intervenida </t>
  </si>
  <si>
    <t>320501900</t>
  </si>
  <si>
    <t>320502000</t>
  </si>
  <si>
    <t>Obras para reducir el riesgo de avenidas torrenciales construidas</t>
  </si>
  <si>
    <t>320502100</t>
  </si>
  <si>
    <t>320502200</t>
  </si>
  <si>
    <t>320502300</t>
  </si>
  <si>
    <t>320502400</t>
  </si>
  <si>
    <t>320502500</t>
  </si>
  <si>
    <t>Cuerpos de agua recuperados</t>
  </si>
  <si>
    <t>320502600</t>
  </si>
  <si>
    <t>320502700</t>
  </si>
  <si>
    <t>Obras de prevención y control hidráulico intervenidas</t>
  </si>
  <si>
    <t>320502800</t>
  </si>
  <si>
    <t>Obras de adecuación hidráulicas intervenidas</t>
  </si>
  <si>
    <t>320600100</t>
  </si>
  <si>
    <t>Documentos de planeación con la propuesta de acciones de mitigación y adaptación al cambio climático diseñados</t>
  </si>
  <si>
    <t>320600200</t>
  </si>
  <si>
    <t>320600300</t>
  </si>
  <si>
    <t>Pilotos con acciones de mitigación y adaptación al cambio climático desarrollados</t>
  </si>
  <si>
    <t>320600400</t>
  </si>
  <si>
    <t>Personas capacitadas en gestión del cambio climático</t>
  </si>
  <si>
    <t>320600500</t>
  </si>
  <si>
    <t xml:space="preserve">Campañas de información en gestión de cambio climático realizadas </t>
  </si>
  <si>
    <t>320600700</t>
  </si>
  <si>
    <t>Espacios de articulación desarrollados en el marco del SISCLIMA</t>
  </si>
  <si>
    <t>320600800</t>
  </si>
  <si>
    <t>Número de entidades orientadas</t>
  </si>
  <si>
    <t>320601100</t>
  </si>
  <si>
    <t>Documentos con los resultados del monitoreo elaborados</t>
  </si>
  <si>
    <t>320601200</t>
  </si>
  <si>
    <t>Inventario de fuentes fijas que presentan combustión incompleta realizado</t>
  </si>
  <si>
    <t>320601300</t>
  </si>
  <si>
    <t>Plantaciones forestales Dendroenergeticas establecidas</t>
  </si>
  <si>
    <t>320601400</t>
  </si>
  <si>
    <t>320601600</t>
  </si>
  <si>
    <t>Estufas ecoeficientes fijas construidas</t>
  </si>
  <si>
    <t>320601700</t>
  </si>
  <si>
    <t>320700100</t>
  </si>
  <si>
    <t>320700300</t>
  </si>
  <si>
    <t>320700400</t>
  </si>
  <si>
    <t>320700900</t>
  </si>
  <si>
    <t xml:space="preserve">Instrumentos de planeación para el control de especies invasoras y exóticas realizados </t>
  </si>
  <si>
    <t>320701200</t>
  </si>
  <si>
    <t>320701300</t>
  </si>
  <si>
    <t xml:space="preserve">Diques construidos </t>
  </si>
  <si>
    <t>320701400</t>
  </si>
  <si>
    <t xml:space="preserve">Espolones construidos </t>
  </si>
  <si>
    <t>320701500</t>
  </si>
  <si>
    <t>320701700</t>
  </si>
  <si>
    <t>Documentos de  gestión institucional para el manejo marino costero e insular colombiano elaborados</t>
  </si>
  <si>
    <t>320701900</t>
  </si>
  <si>
    <t>Manglar en proceso de restauración</t>
  </si>
  <si>
    <t>320702000</t>
  </si>
  <si>
    <t>Corales en proceso de restauración</t>
  </si>
  <si>
    <t>320702500</t>
  </si>
  <si>
    <t>320702800</t>
  </si>
  <si>
    <t>320702900</t>
  </si>
  <si>
    <t>Sistemas de alertas tempranas para la gestión del riesgo de desastres establecidos</t>
  </si>
  <si>
    <t>320703000</t>
  </si>
  <si>
    <t xml:space="preserve"> Espacios de participación promovidos</t>
  </si>
  <si>
    <t>320703200</t>
  </si>
  <si>
    <t xml:space="preserve"> Sistemas alternativos de gestión de la biomasa instalados</t>
  </si>
  <si>
    <t>320703300</t>
  </si>
  <si>
    <t>320800200</t>
  </si>
  <si>
    <t>Estímulos para la calidad de la educación ambiental entregados</t>
  </si>
  <si>
    <t>320800600</t>
  </si>
  <si>
    <t xml:space="preserve">Estrategias educativo ambientales y de participación implementadas </t>
  </si>
  <si>
    <t>320800700</t>
  </si>
  <si>
    <t>Proyectos de etnoeducación apoyados</t>
  </si>
  <si>
    <t>320800800</t>
  </si>
  <si>
    <t>Campañas de educación ambiental y participación implementadas</t>
  </si>
  <si>
    <t>320800900</t>
  </si>
  <si>
    <t>320801000</t>
  </si>
  <si>
    <t>330100100</t>
  </si>
  <si>
    <t>330100200</t>
  </si>
  <si>
    <t>330100300</t>
  </si>
  <si>
    <t>330100400</t>
  </si>
  <si>
    <t>330100500</t>
  </si>
  <si>
    <t>330100600</t>
  </si>
  <si>
    <t>330100700</t>
  </si>
  <si>
    <t>330100800</t>
  </si>
  <si>
    <t>330100900</t>
  </si>
  <si>
    <t>330101000</t>
  </si>
  <si>
    <t>330101600</t>
  </si>
  <si>
    <t>330101700</t>
  </si>
  <si>
    <t>330101800</t>
  </si>
  <si>
    <t>330101900</t>
  </si>
  <si>
    <t>330102000</t>
  </si>
  <si>
    <t>330102100</t>
  </si>
  <si>
    <t>330102200</t>
  </si>
  <si>
    <t>330102300</t>
  </si>
  <si>
    <t>330102400</t>
  </si>
  <si>
    <t>330102500</t>
  </si>
  <si>
    <t>330102600</t>
  </si>
  <si>
    <t>330102700</t>
  </si>
  <si>
    <t>330102800</t>
  </si>
  <si>
    <t>330102900</t>
  </si>
  <si>
    <t>330103000</t>
  </si>
  <si>
    <t>330103100</t>
  </si>
  <si>
    <t>330103200</t>
  </si>
  <si>
    <t>330103300</t>
  </si>
  <si>
    <t>330103400</t>
  </si>
  <si>
    <t>330103500</t>
  </si>
  <si>
    <t>330103600</t>
  </si>
  <si>
    <t>330103700</t>
  </si>
  <si>
    <t>330103800</t>
  </si>
  <si>
    <t>330103900</t>
  </si>
  <si>
    <t>330104000</t>
  </si>
  <si>
    <t>330104100</t>
  </si>
  <si>
    <t>330104200</t>
  </si>
  <si>
    <t>330104300</t>
  </si>
  <si>
    <t>330104400</t>
  </si>
  <si>
    <t>330104500</t>
  </si>
  <si>
    <t>330104600</t>
  </si>
  <si>
    <t>330104700</t>
  </si>
  <si>
    <t>330104800</t>
  </si>
  <si>
    <t>330104900</t>
  </si>
  <si>
    <t>330105000</t>
  </si>
  <si>
    <t>330105100</t>
  </si>
  <si>
    <t>330105200</t>
  </si>
  <si>
    <t>330105300</t>
  </si>
  <si>
    <t>Eventos de promoción de actividades culturales realizados</t>
  </si>
  <si>
    <t>330105400</t>
  </si>
  <si>
    <t>Estímulos otorgados</t>
  </si>
  <si>
    <t>330105500</t>
  </si>
  <si>
    <t>Personas beneficiadas con apoyos del Programa Nacional de Estímulos</t>
  </si>
  <si>
    <t>330105700</t>
  </si>
  <si>
    <t>Entidades Territoriales asistidas técnicamente</t>
  </si>
  <si>
    <t>330105800</t>
  </si>
  <si>
    <t>330105900</t>
  </si>
  <si>
    <t>330106100</t>
  </si>
  <si>
    <t>330106200</t>
  </si>
  <si>
    <t>330106300</t>
  </si>
  <si>
    <t>Proyectos de infraestructura cultural  asistidos técnicamente</t>
  </si>
  <si>
    <t>330106400</t>
  </si>
  <si>
    <t>330106500</t>
  </si>
  <si>
    <t>330106700</t>
  </si>
  <si>
    <t xml:space="preserve">Contenidos audiovisuales y sonoros conservados </t>
  </si>
  <si>
    <t>330106800</t>
  </si>
  <si>
    <t>Infraestructura cultural intervenida</t>
  </si>
  <si>
    <t>330106900</t>
  </si>
  <si>
    <t>330107000</t>
  </si>
  <si>
    <t>330107100</t>
  </si>
  <si>
    <t>330107300</t>
  </si>
  <si>
    <t>Contenidos culturales  en circulación</t>
  </si>
  <si>
    <t>330107400</t>
  </si>
  <si>
    <t>Encuentros realizados</t>
  </si>
  <si>
    <t>330107500</t>
  </si>
  <si>
    <t>330107600</t>
  </si>
  <si>
    <t>330107800</t>
  </si>
  <si>
    <t>330107900</t>
  </si>
  <si>
    <t>Malocas construidas Y DOTADAS</t>
  </si>
  <si>
    <t>330108000</t>
  </si>
  <si>
    <t>330108100</t>
  </si>
  <si>
    <t>330108200</t>
  </si>
  <si>
    <t>330108300</t>
  </si>
  <si>
    <t>330108400</t>
  </si>
  <si>
    <t>330108500</t>
  </si>
  <si>
    <t>Usuarios atendidos</t>
  </si>
  <si>
    <t>330108700</t>
  </si>
  <si>
    <t>Cursos realizados</t>
  </si>
  <si>
    <t>330108800</t>
  </si>
  <si>
    <t>330108900</t>
  </si>
  <si>
    <t>330109000</t>
  </si>
  <si>
    <t>330109100</t>
  </si>
  <si>
    <t>330109200</t>
  </si>
  <si>
    <t>330109300</t>
  </si>
  <si>
    <t>330109400</t>
  </si>
  <si>
    <t>330109500</t>
  </si>
  <si>
    <t>330109600</t>
  </si>
  <si>
    <t>330109700</t>
  </si>
  <si>
    <t>Salas de danza adecuadas y dotadas</t>
  </si>
  <si>
    <t>330109800</t>
  </si>
  <si>
    <t>Materiales de lectura disponibles en bibliotecas públicas y espacios no convencionales</t>
  </si>
  <si>
    <t>330109900</t>
  </si>
  <si>
    <t>Sistema de información del sector artístico y cultural en operación</t>
  </si>
  <si>
    <t>330110000</t>
  </si>
  <si>
    <t>330110100</t>
  </si>
  <si>
    <t>Centros musicales dotados</t>
  </si>
  <si>
    <t>330110200</t>
  </si>
  <si>
    <t>Centros construidos</t>
  </si>
  <si>
    <t>330110300</t>
  </si>
  <si>
    <t>Centros ampliados</t>
  </si>
  <si>
    <t>330110400</t>
  </si>
  <si>
    <t>Centros adecuados</t>
  </si>
  <si>
    <t>330110500</t>
  </si>
  <si>
    <t>Centros modificados</t>
  </si>
  <si>
    <t>330110600</t>
  </si>
  <si>
    <t>Centros restaurados</t>
  </si>
  <si>
    <t>330110700</t>
  </si>
  <si>
    <t>Centros con reforzamiento estructural</t>
  </si>
  <si>
    <t>330110800</t>
  </si>
  <si>
    <t>330110900</t>
  </si>
  <si>
    <t>330111000</t>
  </si>
  <si>
    <t>330111100</t>
  </si>
  <si>
    <t>330111200</t>
  </si>
  <si>
    <t>330111300</t>
  </si>
  <si>
    <t>330111400</t>
  </si>
  <si>
    <t>330111500</t>
  </si>
  <si>
    <t>330111600</t>
  </si>
  <si>
    <t>330111700</t>
  </si>
  <si>
    <t>330111900</t>
  </si>
  <si>
    <t>330112000</t>
  </si>
  <si>
    <t>330112200</t>
  </si>
  <si>
    <t>330112400</t>
  </si>
  <si>
    <t>Eventos atendidos</t>
  </si>
  <si>
    <t>330112500</t>
  </si>
  <si>
    <t>330112600</t>
  </si>
  <si>
    <t>Procesos de formación atendidos</t>
  </si>
  <si>
    <t>330112700</t>
  </si>
  <si>
    <t>330112800</t>
  </si>
  <si>
    <t>Creadores y gestores culturales beneficiados</t>
  </si>
  <si>
    <t>330112900</t>
  </si>
  <si>
    <t>330200100</t>
  </si>
  <si>
    <t>330200200</t>
  </si>
  <si>
    <t>330200300</t>
  </si>
  <si>
    <t>330200400</t>
  </si>
  <si>
    <t>Exposiciones realizadas</t>
  </si>
  <si>
    <t>330200500</t>
  </si>
  <si>
    <t>Obras recuperadas</t>
  </si>
  <si>
    <t>330200600</t>
  </si>
  <si>
    <t>Bienes bibliográficos y documentales preservados</t>
  </si>
  <si>
    <t>330200700</t>
  </si>
  <si>
    <t>Colecciones cinematográficas y audiovisuales preservadas</t>
  </si>
  <si>
    <t>330201500</t>
  </si>
  <si>
    <t>330201600</t>
  </si>
  <si>
    <t>330201700</t>
  </si>
  <si>
    <t>330201800</t>
  </si>
  <si>
    <t>330201900</t>
  </si>
  <si>
    <t>330202100</t>
  </si>
  <si>
    <t>Asistencias técnicas realizadas al sector bibliotecario, del libro y la lectura.</t>
  </si>
  <si>
    <t>330202200</t>
  </si>
  <si>
    <t>330203000</t>
  </si>
  <si>
    <t>Parques arqueológicos  patrimoniales preservados</t>
  </si>
  <si>
    <t>330203400</t>
  </si>
  <si>
    <t>330203500</t>
  </si>
  <si>
    <t>Museos  adecuados</t>
  </si>
  <si>
    <t>330203600</t>
  </si>
  <si>
    <t>330203700</t>
  </si>
  <si>
    <t>330204100</t>
  </si>
  <si>
    <t>Actos administrativos generados</t>
  </si>
  <si>
    <t>330204200</t>
  </si>
  <si>
    <t xml:space="preserve">Asistencias técnicas realizadas a entidades territoriales </t>
  </si>
  <si>
    <t>330204300</t>
  </si>
  <si>
    <t>Monumentos históricos construidos</t>
  </si>
  <si>
    <t>330204400</t>
  </si>
  <si>
    <t>Actividades culturales realizadas en Museos del Ministerio de Cultura</t>
  </si>
  <si>
    <t>330204600</t>
  </si>
  <si>
    <t>Asistencias técnicas en gestión documental a entidades realizadas</t>
  </si>
  <si>
    <t>330204900</t>
  </si>
  <si>
    <t>Procesos de salvaguardia efectiva del patrimonio inmaterial realizados</t>
  </si>
  <si>
    <t>330205000</t>
  </si>
  <si>
    <t>Planes de conservación ejecutados</t>
  </si>
  <si>
    <t>330205100</t>
  </si>
  <si>
    <t>Obras restauradas</t>
  </si>
  <si>
    <t>330205200</t>
  </si>
  <si>
    <t>330205300</t>
  </si>
  <si>
    <t>Museos asesorados</t>
  </si>
  <si>
    <t>330205400</t>
  </si>
  <si>
    <t>330205500</t>
  </si>
  <si>
    <t>Consultas realizadas en sala</t>
  </si>
  <si>
    <t>330205600</t>
  </si>
  <si>
    <t xml:space="preserve">Crecimiento de usuarios </t>
  </si>
  <si>
    <t>330205700</t>
  </si>
  <si>
    <t>330205800</t>
  </si>
  <si>
    <t>Curadurías realizadas</t>
  </si>
  <si>
    <t>330205900</t>
  </si>
  <si>
    <t>330206000</t>
  </si>
  <si>
    <t>330206400</t>
  </si>
  <si>
    <t>Sistemas de información operando</t>
  </si>
  <si>
    <t>330206600</t>
  </si>
  <si>
    <t>330206700</t>
  </si>
  <si>
    <t>330206800</t>
  </si>
  <si>
    <t>Horas de radio emitidas</t>
  </si>
  <si>
    <t>330206900</t>
  </si>
  <si>
    <t>330207000</t>
  </si>
  <si>
    <t>330207100</t>
  </si>
  <si>
    <t>330207200</t>
  </si>
  <si>
    <t>330207300</t>
  </si>
  <si>
    <t>Restauraciones realizadas</t>
  </si>
  <si>
    <t>330207400</t>
  </si>
  <si>
    <t>Instrumentos archivísticos evaluados</t>
  </si>
  <si>
    <t>330207500</t>
  </si>
  <si>
    <t>330207600</t>
  </si>
  <si>
    <t>Proyectos de desarrollo tecnológico e innovación implementados</t>
  </si>
  <si>
    <t>330207800</t>
  </si>
  <si>
    <t>Informes de monitoreo y seguimiento elaborados</t>
  </si>
  <si>
    <t>Empresas beneficiadas</t>
  </si>
  <si>
    <t>350200200</t>
  </si>
  <si>
    <t>350200300</t>
  </si>
  <si>
    <t>Programas de gestión empresarial ejecutados en unidades productivas</t>
  </si>
  <si>
    <t>350200400</t>
  </si>
  <si>
    <t>350200600</t>
  </si>
  <si>
    <t xml:space="preserve">Planes de trabajo concertados con las CRC para su consolidación </t>
  </si>
  <si>
    <t>350200700</t>
  </si>
  <si>
    <t>Clústeres asistidos en la implementación de los planes de acción</t>
  </si>
  <si>
    <t>350200800</t>
  </si>
  <si>
    <t xml:space="preserve">Proyectos de alto impacto asistidos para el fortalecimiento de cadenas productivas </t>
  </si>
  <si>
    <t>350200900</t>
  </si>
  <si>
    <t xml:space="preserve">Unidades productivas  beneficiadas en la implementación de estrategias para incrementar su productividad </t>
  </si>
  <si>
    <t>350201000</t>
  </si>
  <si>
    <t>Proyectos cofinanciados para agregar valor a los productos y/o mejorar los canales de comercialización</t>
  </si>
  <si>
    <t>350201100</t>
  </si>
  <si>
    <t xml:space="preserve">Personas formadas en habilidades y competencias </t>
  </si>
  <si>
    <t>350201200</t>
  </si>
  <si>
    <t>Proyectos de innovación cofinanciados</t>
  </si>
  <si>
    <t>350201300</t>
  </si>
  <si>
    <t>Empresas asistidas técnicamente para la identifacación de medidas de mitigación y adaptación al cambio climatico</t>
  </si>
  <si>
    <t>350201400</t>
  </si>
  <si>
    <t>Implementación de la Ventanilla Única Empresarial</t>
  </si>
  <si>
    <t>350201500</t>
  </si>
  <si>
    <t>Empresas asistidas técnicamente en temas de legalidad y/o formalización.</t>
  </si>
  <si>
    <t>350201700</t>
  </si>
  <si>
    <t>Empresas asistidas técnicamente</t>
  </si>
  <si>
    <t>350201800</t>
  </si>
  <si>
    <t>Micro franquicias impulsadas</t>
  </si>
  <si>
    <t>350201900</t>
  </si>
  <si>
    <t>350202000</t>
  </si>
  <si>
    <t xml:space="preserve">Unidades productivas fortalecidas </t>
  </si>
  <si>
    <t>350202100</t>
  </si>
  <si>
    <t>350202200</t>
  </si>
  <si>
    <t>350202400</t>
  </si>
  <si>
    <t>350202500</t>
  </si>
  <si>
    <t>350202600</t>
  </si>
  <si>
    <t xml:space="preserve">Productos diseñados </t>
  </si>
  <si>
    <t>350203600</t>
  </si>
  <si>
    <t>Proyectos cofinanciados para la adecuación de la oferta turística</t>
  </si>
  <si>
    <t>350203700</t>
  </si>
  <si>
    <t>Proyectos cofinanciados para promover el mercadeo y promoción turística a nivel nacional e internacional</t>
  </si>
  <si>
    <t>350203900</t>
  </si>
  <si>
    <t>350204300</t>
  </si>
  <si>
    <t>350204400</t>
  </si>
  <si>
    <t>350204500</t>
  </si>
  <si>
    <t>350204600</t>
  </si>
  <si>
    <t>350204700</t>
  </si>
  <si>
    <t>350204800</t>
  </si>
  <si>
    <t>350204900</t>
  </si>
  <si>
    <t>Recorridos realizados</t>
  </si>
  <si>
    <t>350205000</t>
  </si>
  <si>
    <t>350205100</t>
  </si>
  <si>
    <t>350205200</t>
  </si>
  <si>
    <t>350205300</t>
  </si>
  <si>
    <t>350205400</t>
  </si>
  <si>
    <t>350205500</t>
  </si>
  <si>
    <t>350205600</t>
  </si>
  <si>
    <t>Senderos construidos</t>
  </si>
  <si>
    <t>350205700</t>
  </si>
  <si>
    <t>Senderos ampliados</t>
  </si>
  <si>
    <t>350205800</t>
  </si>
  <si>
    <t>Senderos mantenidos</t>
  </si>
  <si>
    <t>350205900</t>
  </si>
  <si>
    <t>Señalización realizada</t>
  </si>
  <si>
    <t>350206000</t>
  </si>
  <si>
    <t>350206100</t>
  </si>
  <si>
    <t>350206200</t>
  </si>
  <si>
    <t>350206300</t>
  </si>
  <si>
    <t>Sistema lineal teleférico construido</t>
  </si>
  <si>
    <t>350206400</t>
  </si>
  <si>
    <t>Sistema lineal teleférico ampliado</t>
  </si>
  <si>
    <t>350206500</t>
  </si>
  <si>
    <t>Sistema lineal teleférico mantenido</t>
  </si>
  <si>
    <t>350206600</t>
  </si>
  <si>
    <t>Muelle construido</t>
  </si>
  <si>
    <t>350206700</t>
  </si>
  <si>
    <t>Muelle ampliado</t>
  </si>
  <si>
    <t>350206800</t>
  </si>
  <si>
    <t>Muelle mantenido</t>
  </si>
  <si>
    <t>350206900</t>
  </si>
  <si>
    <t>350207000</t>
  </si>
  <si>
    <t>350207100</t>
  </si>
  <si>
    <t>350207200</t>
  </si>
  <si>
    <t>350207300</t>
  </si>
  <si>
    <t>350207400</t>
  </si>
  <si>
    <t>350207500</t>
  </si>
  <si>
    <t>350207600</t>
  </si>
  <si>
    <t>350207700</t>
  </si>
  <si>
    <t>350207800</t>
  </si>
  <si>
    <t>350207900</t>
  </si>
  <si>
    <t>350208000</t>
  </si>
  <si>
    <t>350208100</t>
  </si>
  <si>
    <t>Plaza de mercado construida</t>
  </si>
  <si>
    <t>350208200</t>
  </si>
  <si>
    <t>Plaza de mercado ampliada</t>
  </si>
  <si>
    <t>350208300</t>
  </si>
  <si>
    <t>Plaza de mercado mantenida</t>
  </si>
  <si>
    <t>350208400</t>
  </si>
  <si>
    <t>350208500</t>
  </si>
  <si>
    <t>350208600</t>
  </si>
  <si>
    <t>350208700</t>
  </si>
  <si>
    <t>350208800</t>
  </si>
  <si>
    <t>350208900</t>
  </si>
  <si>
    <t>350209000</t>
  </si>
  <si>
    <t>Cursos ofrecidos</t>
  </si>
  <si>
    <t>350209300</t>
  </si>
  <si>
    <t>Portales integrados</t>
  </si>
  <si>
    <t>350209400</t>
  </si>
  <si>
    <t>Documentos sobre medición y análisis de información turística realizados</t>
  </si>
  <si>
    <t>350209500</t>
  </si>
  <si>
    <t>Empresas intervenidas en temas de economía circular y sostenibilidad</t>
  </si>
  <si>
    <t>350209600</t>
  </si>
  <si>
    <t>Proyectos cofinanciados para la gestión y el uso eficiente de recursos</t>
  </si>
  <si>
    <t>350209800</t>
  </si>
  <si>
    <t>Senderos mejorados</t>
  </si>
  <si>
    <t>350210500</t>
  </si>
  <si>
    <t>350210700</t>
  </si>
  <si>
    <t>350210900</t>
  </si>
  <si>
    <t>350211000</t>
  </si>
  <si>
    <t>350211100</t>
  </si>
  <si>
    <t>Intervenciones realizadas</t>
  </si>
  <si>
    <t>350211200</t>
  </si>
  <si>
    <t>350211300</t>
  </si>
  <si>
    <t>Equipamientos construidos</t>
  </si>
  <si>
    <t>350211400</t>
  </si>
  <si>
    <t xml:space="preserve"> Equipamientos dotados</t>
  </si>
  <si>
    <t>350211500</t>
  </si>
  <si>
    <t>Maquinaria y equipos para el proceso de comercialización adquiridos</t>
  </si>
  <si>
    <t>350211600</t>
  </si>
  <si>
    <t>Diligencias de inspección realizadas</t>
  </si>
  <si>
    <t>360100700</t>
  </si>
  <si>
    <t>360100800</t>
  </si>
  <si>
    <t>360100900</t>
  </si>
  <si>
    <t>360101000</t>
  </si>
  <si>
    <t>360101100</t>
  </si>
  <si>
    <t>Subsidios del Programa de Aporte a la Pensión Entregados</t>
  </si>
  <si>
    <t>360101200</t>
  </si>
  <si>
    <t>Subsidios del Programa Colombia Mayor entregados</t>
  </si>
  <si>
    <t>360101300</t>
  </si>
  <si>
    <t>360101500</t>
  </si>
  <si>
    <t>360200200</t>
  </si>
  <si>
    <t>360200300</t>
  </si>
  <si>
    <t>Emprendimientos solidarios dinamizados</t>
  </si>
  <si>
    <t>Planes de negocio aprobados</t>
  </si>
  <si>
    <t>360200400</t>
  </si>
  <si>
    <t>Personas colocadas laboralmente</t>
  </si>
  <si>
    <t>360200500</t>
  </si>
  <si>
    <t>Personas orientadas laboralmente</t>
  </si>
  <si>
    <t>360200600</t>
  </si>
  <si>
    <t>Registros laborales realizados</t>
  </si>
  <si>
    <t>Personas inscritas</t>
  </si>
  <si>
    <t>360200700</t>
  </si>
  <si>
    <t>Redes asistidas técnicamente</t>
  </si>
  <si>
    <t>360201100</t>
  </si>
  <si>
    <t>360201200</t>
  </si>
  <si>
    <t>360201300</t>
  </si>
  <si>
    <t>360201700</t>
  </si>
  <si>
    <t>Planes de negocio formulados</t>
  </si>
  <si>
    <t>360201800</t>
  </si>
  <si>
    <t>Planes de negocio financiados</t>
  </si>
  <si>
    <t>360201900</t>
  </si>
  <si>
    <t>360202000</t>
  </si>
  <si>
    <t>Estrategias de protección al cesante realizadas</t>
  </si>
  <si>
    <t>360202200</t>
  </si>
  <si>
    <t>Alianzas estratégicas generadas</t>
  </si>
  <si>
    <t>360202300</t>
  </si>
  <si>
    <t>360202400</t>
  </si>
  <si>
    <t>Entidades territoriales o direcciones territoriales asistidas técnicamente</t>
  </si>
  <si>
    <t>360202500</t>
  </si>
  <si>
    <t>360202700</t>
  </si>
  <si>
    <t>Estrategias realizadas</t>
  </si>
  <si>
    <t>360202900</t>
  </si>
  <si>
    <t>360203000</t>
  </si>
  <si>
    <t>Reportes realizados</t>
  </si>
  <si>
    <t>360203100</t>
  </si>
  <si>
    <t>Personas formadas</t>
  </si>
  <si>
    <t>360203200</t>
  </si>
  <si>
    <t>Emprendimientos asesorados</t>
  </si>
  <si>
    <t>360203300</t>
  </si>
  <si>
    <t>Planes de negocios financiados</t>
  </si>
  <si>
    <t>360203500</t>
  </si>
  <si>
    <t>Personas capacitadas en emprendimiento</t>
  </si>
  <si>
    <t>360203600</t>
  </si>
  <si>
    <t>360203700</t>
  </si>
  <si>
    <t>Colocaciones registradas</t>
  </si>
  <si>
    <t>360203800</t>
  </si>
  <si>
    <t>Planes de negocio acompañados</t>
  </si>
  <si>
    <t>360203900</t>
  </si>
  <si>
    <t>360204000</t>
  </si>
  <si>
    <t>360204100</t>
  </si>
  <si>
    <t>360204200</t>
  </si>
  <si>
    <t>360204300</t>
  </si>
  <si>
    <t>Documentos de Estudios Técnicos generados</t>
  </si>
  <si>
    <t>360300100</t>
  </si>
  <si>
    <t xml:space="preserve">Personas formadas </t>
  </si>
  <si>
    <t>360300200</t>
  </si>
  <si>
    <t>360300300</t>
  </si>
  <si>
    <t>Documentos de lineamiento técnicos realizados</t>
  </si>
  <si>
    <t>360300500</t>
  </si>
  <si>
    <t>personas evaluadas en competencias laborales</t>
  </si>
  <si>
    <t>360300700</t>
  </si>
  <si>
    <t>Repositorio institucional digital de información para el análisis de las ocupaciones implementado</t>
  </si>
  <si>
    <t>360300800</t>
  </si>
  <si>
    <t>Sistema nacional de certificación de competencias y ocupaciones Implementado</t>
  </si>
  <si>
    <t>360300900</t>
  </si>
  <si>
    <t>Programas de formación monitoreados</t>
  </si>
  <si>
    <t>360301000</t>
  </si>
  <si>
    <t>360301100</t>
  </si>
  <si>
    <t>Acciones de aseguramiento de calidad de la formación para el trabajo realizadas</t>
  </si>
  <si>
    <t>360301200</t>
  </si>
  <si>
    <t>360301300</t>
  </si>
  <si>
    <t>360301400</t>
  </si>
  <si>
    <t>360301600</t>
  </si>
  <si>
    <t>Unidades Productivas Rurales creadas</t>
  </si>
  <si>
    <t>360301700</t>
  </si>
  <si>
    <t>Unidades productivas creadas por población víctima del desplazamiento por la violencia</t>
  </si>
  <si>
    <t>360301800</t>
  </si>
  <si>
    <t>Personas víctimas del desplazamiento por la violencia orientadas</t>
  </si>
  <si>
    <t>360301900</t>
  </si>
  <si>
    <t>360302000</t>
  </si>
  <si>
    <t>360302100</t>
  </si>
  <si>
    <t>360302200</t>
  </si>
  <si>
    <t>360302400</t>
  </si>
  <si>
    <t>360302500</t>
  </si>
  <si>
    <t>Cupos de formación</t>
  </si>
  <si>
    <t>360302600</t>
  </si>
  <si>
    <t>360302700</t>
  </si>
  <si>
    <t>Espacios de formación financiados</t>
  </si>
  <si>
    <t>360400100</t>
  </si>
  <si>
    <t>360400300</t>
  </si>
  <si>
    <t>360400400</t>
  </si>
  <si>
    <t>360400500</t>
  </si>
  <si>
    <t>Estrategia para la implementación y territorialización de la política pública del joven trabajador desarrollada</t>
  </si>
  <si>
    <t>360400600</t>
  </si>
  <si>
    <t>360401000</t>
  </si>
  <si>
    <t xml:space="preserve">Empresas inspeccionadas </t>
  </si>
  <si>
    <t>360401200</t>
  </si>
  <si>
    <t>Sistema de promoción y aplicación del Diálogo Social implementado</t>
  </si>
  <si>
    <t>360401300</t>
  </si>
  <si>
    <t>360401400</t>
  </si>
  <si>
    <t>360401600</t>
  </si>
  <si>
    <t>360401700</t>
  </si>
  <si>
    <t>360401900</t>
  </si>
  <si>
    <t>360402000</t>
  </si>
  <si>
    <t>360402200</t>
  </si>
  <si>
    <t>360402500</t>
  </si>
  <si>
    <t xml:space="preserve">Registros realizados </t>
  </si>
  <si>
    <t>360402600</t>
  </si>
  <si>
    <t>360402800</t>
  </si>
  <si>
    <t>360402900</t>
  </si>
  <si>
    <t>Estrategias de prevención, inspección, vigilancia y control desarrolladas</t>
  </si>
  <si>
    <t>360403000</t>
  </si>
  <si>
    <t>Iniciativas financiadas</t>
  </si>
  <si>
    <t>360403100</t>
  </si>
  <si>
    <t>360500100</t>
  </si>
  <si>
    <t>360500200</t>
  </si>
  <si>
    <t>Modelos de gestión de información sobre el mercado laboral implementados</t>
  </si>
  <si>
    <t>360500400</t>
  </si>
  <si>
    <t>Informes sobre el mercado laboral publicados</t>
  </si>
  <si>
    <t>360500500</t>
  </si>
  <si>
    <t>360500700</t>
  </si>
  <si>
    <t>Proyectos de innovación y desarrollo tecnológico cofinanciados</t>
  </si>
  <si>
    <t>360500800</t>
  </si>
  <si>
    <t>360500900</t>
  </si>
  <si>
    <t>Acciones de promoción y difusión realizadas</t>
  </si>
  <si>
    <t>360501000</t>
  </si>
  <si>
    <t>360501100</t>
  </si>
  <si>
    <t>360501200</t>
  </si>
  <si>
    <t>360501300</t>
  </si>
  <si>
    <t>Programas de formación para el trabajo implementados</t>
  </si>
  <si>
    <t>360501400</t>
  </si>
  <si>
    <t>360501500</t>
  </si>
  <si>
    <t>Centros que adoptan las herramientas para el aseguramiento de calidad de la formación para el trabajo.</t>
  </si>
  <si>
    <t>360501600</t>
  </si>
  <si>
    <t>Prestadores autorizados del Servicio Público de Empleo que implementan servicios de orientación laboral y ocupacional</t>
  </si>
  <si>
    <t>360501700</t>
  </si>
  <si>
    <t>Prestadores del Servicio Público de Empleo fortalecidos técnicamente</t>
  </si>
  <si>
    <t>Proyectos cofinanciados</t>
  </si>
  <si>
    <t>Escuelas territoriales de convivencia creadas en las regiones</t>
  </si>
  <si>
    <t>Cámaras de seguridad instaladas</t>
  </si>
  <si>
    <t>Recompensas entregadas a la ciudadanía</t>
  </si>
  <si>
    <t>Centros de Información Estratégica Policía Seccional instalados y dotados</t>
  </si>
  <si>
    <t>Proyectos de convivencia y seguridad ciudadana apoyados financieramente</t>
  </si>
  <si>
    <t>Oficinas para la atención y orientación ciudadana construidas</t>
  </si>
  <si>
    <t>Personas en riesgo extraordinario y extremo protegidas</t>
  </si>
  <si>
    <t>Placa polideportiva construida y dotada</t>
  </si>
  <si>
    <t>390500100</t>
  </si>
  <si>
    <t>390500200</t>
  </si>
  <si>
    <t>390500300</t>
  </si>
  <si>
    <t>390500400</t>
  </si>
  <si>
    <t>Actores reconocidos</t>
  </si>
  <si>
    <t>390500500</t>
  </si>
  <si>
    <t>390500600</t>
  </si>
  <si>
    <t>390500700</t>
  </si>
  <si>
    <t>Acuerdos de cooperación suscritos</t>
  </si>
  <si>
    <t>390600100</t>
  </si>
  <si>
    <t>Personas apoyadas en su vocación científica</t>
  </si>
  <si>
    <t>390600200</t>
  </si>
  <si>
    <t>Becas de pasantía otorgadas</t>
  </si>
  <si>
    <t>390600300</t>
  </si>
  <si>
    <t>Becas de maestría otorgadas</t>
  </si>
  <si>
    <t>390600400</t>
  </si>
  <si>
    <t>Becas de nivel doctoral otorgadas</t>
  </si>
  <si>
    <t>390600500</t>
  </si>
  <si>
    <t xml:space="preserve">Programas y proyectos financiados </t>
  </si>
  <si>
    <t>390600600</t>
  </si>
  <si>
    <t>390600700</t>
  </si>
  <si>
    <t>Evaluaciones realizadas</t>
  </si>
  <si>
    <t>390600800</t>
  </si>
  <si>
    <t>Estancias de investigación apoyadas</t>
  </si>
  <si>
    <t>390600900</t>
  </si>
  <si>
    <t>Programas y proyectos financiados</t>
  </si>
  <si>
    <t>390601000</t>
  </si>
  <si>
    <t>390601100</t>
  </si>
  <si>
    <t>Estrategias de apropiación realizadas</t>
  </si>
  <si>
    <t>390601200</t>
  </si>
  <si>
    <t>390601300</t>
  </si>
  <si>
    <t>Prototipos desarrollados</t>
  </si>
  <si>
    <t>390601400</t>
  </si>
  <si>
    <t>390601500</t>
  </si>
  <si>
    <t>390601600</t>
  </si>
  <si>
    <t>390601700</t>
  </si>
  <si>
    <t>390601800</t>
  </si>
  <si>
    <t>Centros o laboratorios construidos y dotados</t>
  </si>
  <si>
    <t>390601900</t>
  </si>
  <si>
    <t>Empresas apoyadas</t>
  </si>
  <si>
    <t>390602000</t>
  </si>
  <si>
    <t>Centros o laboratorios dotados</t>
  </si>
  <si>
    <t>390602100</t>
  </si>
  <si>
    <t>Centros o laboratorios adecuados</t>
  </si>
  <si>
    <t>400100100</t>
  </si>
  <si>
    <t>Entidades territoriales asistidas técnica y jurídicamente</t>
  </si>
  <si>
    <t>400100200</t>
  </si>
  <si>
    <t>400100400</t>
  </si>
  <si>
    <t>400100700</t>
  </si>
  <si>
    <t>Bienes fiscales saneados y titulados</t>
  </si>
  <si>
    <t>400103000</t>
  </si>
  <si>
    <t xml:space="preserve">Estudios o diseños realizados </t>
  </si>
  <si>
    <t>400103100</t>
  </si>
  <si>
    <t>Hogares beneficiados con adquisición de vivienda </t>
  </si>
  <si>
    <t>400103200</t>
  </si>
  <si>
    <t>Hogares beneficiados con mejoramiento de una vivienda  </t>
  </si>
  <si>
    <t>400103300</t>
  </si>
  <si>
    <t>Hogares beneficiados con arrendamiento de vivienda</t>
  </si>
  <si>
    <t>400103400</t>
  </si>
  <si>
    <t>Hogares beneficiados con construcción de vivienda en sitio propio</t>
  </si>
  <si>
    <t>400103900</t>
  </si>
  <si>
    <t>400104100</t>
  </si>
  <si>
    <t>400104200</t>
  </si>
  <si>
    <t>400104300</t>
  </si>
  <si>
    <t>400104400</t>
  </si>
  <si>
    <t>400104500</t>
  </si>
  <si>
    <t>400104600</t>
  </si>
  <si>
    <t>400104700</t>
  </si>
  <si>
    <t>400104900</t>
  </si>
  <si>
    <t>400200100</t>
  </si>
  <si>
    <t>400201200</t>
  </si>
  <si>
    <t>Planes de desarrollo urbano y ordenamiento territorial financiados</t>
  </si>
  <si>
    <t>400201300</t>
  </si>
  <si>
    <t>Proyectos apoyados financieramente en Mejoramiento Integral de Barrios</t>
  </si>
  <si>
    <t>400201600</t>
  </si>
  <si>
    <t>400201900</t>
  </si>
  <si>
    <t>400202000</t>
  </si>
  <si>
    <t>400202100</t>
  </si>
  <si>
    <t>400202200</t>
  </si>
  <si>
    <t>400202300</t>
  </si>
  <si>
    <t>400202400</t>
  </si>
  <si>
    <t>400202500</t>
  </si>
  <si>
    <t>400202600</t>
  </si>
  <si>
    <t>400203000</t>
  </si>
  <si>
    <t>400203100</t>
  </si>
  <si>
    <t>400203200</t>
  </si>
  <si>
    <t>400203300</t>
  </si>
  <si>
    <t>400203400</t>
  </si>
  <si>
    <t>Sistemas de Información Implemetados</t>
  </si>
  <si>
    <t>400203800</t>
  </si>
  <si>
    <t>Hogares beneficiados con apoyo financiero para relocalización transitoria</t>
  </si>
  <si>
    <t>400203900</t>
  </si>
  <si>
    <t>Hogares beneficiados con apoyo financiero para reubicación definitiva</t>
  </si>
  <si>
    <t>400204000</t>
  </si>
  <si>
    <t>Predios adquiridos</t>
  </si>
  <si>
    <t>400300600</t>
  </si>
  <si>
    <t>400300800</t>
  </si>
  <si>
    <t>Proyectos de acueducto, alcantarillado y aseo apoyados financieramente</t>
  </si>
  <si>
    <t>400300900</t>
  </si>
  <si>
    <t>Usuarios conectados a la red de servicio de acueducto</t>
  </si>
  <si>
    <t>400301000</t>
  </si>
  <si>
    <t>Usuarios con acceso al servicio de aseo</t>
  </si>
  <si>
    <t>400301200</t>
  </si>
  <si>
    <t>400301400</t>
  </si>
  <si>
    <t>Usuarios conectados a la red de servicio de alcantarillado</t>
  </si>
  <si>
    <t>400301500</t>
  </si>
  <si>
    <t>400301600</t>
  </si>
  <si>
    <t>400301700</t>
  </si>
  <si>
    <t>400301800</t>
  </si>
  <si>
    <t>400301900</t>
  </si>
  <si>
    <t>400302000</t>
  </si>
  <si>
    <t>400302100</t>
  </si>
  <si>
    <t>400302200</t>
  </si>
  <si>
    <t>Plan de Gestión Integral de Residuos Solidos implementado</t>
  </si>
  <si>
    <t>400302300</t>
  </si>
  <si>
    <t>Plan de Gestión Integral de Residuos Solidos con seguimiento</t>
  </si>
  <si>
    <t>400302500</t>
  </si>
  <si>
    <t>Proyectos de acueducto y alcantarillado en área urbana financiados</t>
  </si>
  <si>
    <t>400302600</t>
  </si>
  <si>
    <t>Proyectos de acueducto y de manejo de aguas residuales en área rural financiados</t>
  </si>
  <si>
    <t>400302700</t>
  </si>
  <si>
    <t>Conexiones Intradomiciliarias apoyadas financieramente</t>
  </si>
  <si>
    <t>400303100</t>
  </si>
  <si>
    <t>Estaciones de clasificación y aprovechamiento de residuos sólidos construidas</t>
  </si>
  <si>
    <t>400304000</t>
  </si>
  <si>
    <t>400304100</t>
  </si>
  <si>
    <t xml:space="preserve">Resoluciones expedidas </t>
  </si>
  <si>
    <t>400304200</t>
  </si>
  <si>
    <t>400304400</t>
  </si>
  <si>
    <t xml:space="preserve">Viviendas beneficiadas con la construcción de  unidades sanitarias </t>
  </si>
  <si>
    <t>400304500</t>
  </si>
  <si>
    <t xml:space="preserve">Viviendas beneficiadas con el mantenimiento de  unidades sanitarias </t>
  </si>
  <si>
    <t>400304600</t>
  </si>
  <si>
    <t>Empresas capitalizadas</t>
  </si>
  <si>
    <t>400304700</t>
  </si>
  <si>
    <t>Usuarios beneficiados con subsidios al consumo</t>
  </si>
  <si>
    <t>400304800</t>
  </si>
  <si>
    <t>Agua transportada y entregada</t>
  </si>
  <si>
    <t>400304900</t>
  </si>
  <si>
    <t>400305000</t>
  </si>
  <si>
    <t>400305100</t>
  </si>
  <si>
    <t>400305200</t>
  </si>
  <si>
    <t>400305300</t>
  </si>
  <si>
    <t>Soluciones alternativas para acceso al agua para consumo humano implementadas</t>
  </si>
  <si>
    <t>400305500</t>
  </si>
  <si>
    <t>400306300</t>
  </si>
  <si>
    <t>Esquema de medios alternos  de provisión de agua para consumo humano implementados</t>
  </si>
  <si>
    <t>400306400</t>
  </si>
  <si>
    <t>Sistemas comunitarios de agua habilitados</t>
  </si>
  <si>
    <t>400306600</t>
  </si>
  <si>
    <t>Plantas desalinizadoras instaldas</t>
  </si>
  <si>
    <t>410100100</t>
  </si>
  <si>
    <t>410100200</t>
  </si>
  <si>
    <t>410100300</t>
  </si>
  <si>
    <t>410100400</t>
  </si>
  <si>
    <t>410100500</t>
  </si>
  <si>
    <t>410100600</t>
  </si>
  <si>
    <t>410101100</t>
  </si>
  <si>
    <t>Iniciativas de memoria histórica asistidas técnicamente</t>
  </si>
  <si>
    <t>410101300</t>
  </si>
  <si>
    <t>Documentos de archivo o colecciones documentales de Derechos Humanos y Memoria Histórica acopiados, procesados técnicamente y puestos al servicio de la sociedad</t>
  </si>
  <si>
    <t>410101400</t>
  </si>
  <si>
    <t>Víctimas caracterizadas</t>
  </si>
  <si>
    <t>410101700</t>
  </si>
  <si>
    <t xml:space="preserve">Centros regionales de atención a víctimas construidos </t>
  </si>
  <si>
    <t>410101800</t>
  </si>
  <si>
    <t>Centros regionales y puntos de atención a víctimas dotados</t>
  </si>
  <si>
    <t>410101900</t>
  </si>
  <si>
    <t>410102000</t>
  </si>
  <si>
    <t>410102100</t>
  </si>
  <si>
    <t xml:space="preserve">Centros regionales de atención a víctimas restaurados </t>
  </si>
  <si>
    <t>410102200</t>
  </si>
  <si>
    <t xml:space="preserve">Centros regionales de atención a víctimas con reforzamiento estructural </t>
  </si>
  <si>
    <t>410102300</t>
  </si>
  <si>
    <t>Solicitudes tramitadas</t>
  </si>
  <si>
    <t>Misiones humanitarias realizadas</t>
  </si>
  <si>
    <t>410102500</t>
  </si>
  <si>
    <t>Personas con asistencia humanitaria</t>
  </si>
  <si>
    <t>Hogares víctimas con atención humanitaria</t>
  </si>
  <si>
    <t>410102600</t>
  </si>
  <si>
    <t>Hogares acompañados en Servicio de alojamiento temporal</t>
  </si>
  <si>
    <t>410102700</t>
  </si>
  <si>
    <t>Procesos de entrega de cuerpos o restos óseos acompañados según solicitudes remitidas por la Fiscalía</t>
  </si>
  <si>
    <t>410103100</t>
  </si>
  <si>
    <t>Víctimas reconocidas, recordadas y dignificadas por el Estado.</t>
  </si>
  <si>
    <t>Entidades territoriales cofinanciadas</t>
  </si>
  <si>
    <t>410103800</t>
  </si>
  <si>
    <t>Eventos de participación realizados</t>
  </si>
  <si>
    <t>410104200</t>
  </si>
  <si>
    <t>Hogares apoyados para seguridad alimentaria</t>
  </si>
  <si>
    <t>410104300</t>
  </si>
  <si>
    <t>Hogares que han recibido recursos para el transporte de bienes</t>
  </si>
  <si>
    <t>410104500</t>
  </si>
  <si>
    <t>Sujetos colectivos con proyecto o plan formulado</t>
  </si>
  <si>
    <t>410104600</t>
  </si>
  <si>
    <t>Documento elaborado</t>
  </si>
  <si>
    <t>410104700</t>
  </si>
  <si>
    <t>Comités de impulso conformados</t>
  </si>
  <si>
    <t>Centros comunitarios con  reforzamiento estructural</t>
  </si>
  <si>
    <t>410106300</t>
  </si>
  <si>
    <t>Planes de acción articulados</t>
  </si>
  <si>
    <t>410106800</t>
  </si>
  <si>
    <t>410107300</t>
  </si>
  <si>
    <t>Hogares con asistencia técnica para la generación de ingresos</t>
  </si>
  <si>
    <t>410107400</t>
  </si>
  <si>
    <t>Hogares apoyados con procesos de acompañamiento comunitario</t>
  </si>
  <si>
    <t>410107600</t>
  </si>
  <si>
    <t>Hogares víctimas apoyados para el mejoramiento de condiciones de habitabilidad</t>
  </si>
  <si>
    <t>Unidades productivas para el autoconsumo instaladas</t>
  </si>
  <si>
    <t>410107900</t>
  </si>
  <si>
    <t>Acciones ejecutadas con las comunidades</t>
  </si>
  <si>
    <t>Hogares asistidos técnicamente</t>
  </si>
  <si>
    <t>410108200</t>
  </si>
  <si>
    <t>Infraestructura para alojamiento temporal de víctimas desplazadas por el conflicto construidas y dotadas</t>
  </si>
  <si>
    <t>410108300</t>
  </si>
  <si>
    <t>Infraestructura para alojamiento temporal de víctimas desplazadas por el conflicto ampliados</t>
  </si>
  <si>
    <t>410108400</t>
  </si>
  <si>
    <t>Infraestructura para alojamiento temporal de víctimas desplazadas por el conflicto adecuados</t>
  </si>
  <si>
    <t>410108500</t>
  </si>
  <si>
    <t>Infraestructura para alojamiento temporal de víctimas desplazadas por el conflicto modificados</t>
  </si>
  <si>
    <t>410108600</t>
  </si>
  <si>
    <t>Infraestructura para alojamiento temporal de víctimas desplazadas por el conflicto restaurados</t>
  </si>
  <si>
    <t>410108700</t>
  </si>
  <si>
    <t>Infraestructura para alojamiento temporal de víctimas desplazadas por el conflicto con reforzamiento estructural</t>
  </si>
  <si>
    <t>410108900</t>
  </si>
  <si>
    <t>Proyectos expositivos realizados</t>
  </si>
  <si>
    <t>410109000</t>
  </si>
  <si>
    <t>Proyectos apoyados en ejecución de obras de infraestructura social</t>
  </si>
  <si>
    <t>410109100</t>
  </si>
  <si>
    <t>Víctimas con rehabilitación psicosocial</t>
  </si>
  <si>
    <t>410109200</t>
  </si>
  <si>
    <t>Víctimas que acceden a medidas de satisfacción y de garantías de no repetición a nivel individual</t>
  </si>
  <si>
    <t>410109400</t>
  </si>
  <si>
    <t>Medidas de reparación simbólica apoyadas</t>
  </si>
  <si>
    <t>410109700</t>
  </si>
  <si>
    <t>Iniciativas de investigación de memoria histórica sobre el conflicto armado realizados</t>
  </si>
  <si>
    <t>410109800</t>
  </si>
  <si>
    <t>Jornadas de acompañamiento realizadas</t>
  </si>
  <si>
    <t>410109900</t>
  </si>
  <si>
    <t>Hogares víctimas con ayuda humanitaria en especie</t>
  </si>
  <si>
    <t>410110000</t>
  </si>
  <si>
    <t>410110100</t>
  </si>
  <si>
    <t>Prácticas artísticas, culturales y pedagógicas implementadas</t>
  </si>
  <si>
    <t>410110300</t>
  </si>
  <si>
    <t>410110400</t>
  </si>
  <si>
    <t>Planes de prevención, protección y atención para comunidades Negras, Afrocolombianas Raizales y Palenqueras acompañados en su implementación</t>
  </si>
  <si>
    <t>410200100</t>
  </si>
  <si>
    <t>Niños y niñas atendidos en Servicio integrales</t>
  </si>
  <si>
    <t>410200200</t>
  </si>
  <si>
    <t>Niños y niñas atendidos en Servicio tradicionales</t>
  </si>
  <si>
    <t>410200300</t>
  </si>
  <si>
    <t>Agentes educativos cualificados</t>
  </si>
  <si>
    <t>410200400</t>
  </si>
  <si>
    <t>Edificaciones de atención integral a la primera infancia construidas</t>
  </si>
  <si>
    <t>410200500</t>
  </si>
  <si>
    <t>410200600</t>
  </si>
  <si>
    <t>Edificaciones  de atención a la primera infancia dotadas</t>
  </si>
  <si>
    <t>410200700</t>
  </si>
  <si>
    <t>Edificaciones  de atención a la primera infancia remodeladas</t>
  </si>
  <si>
    <t>410200800</t>
  </si>
  <si>
    <t>410200900</t>
  </si>
  <si>
    <t>410201000</t>
  </si>
  <si>
    <t>410201100</t>
  </si>
  <si>
    <t>410202600</t>
  </si>
  <si>
    <t>410202700</t>
  </si>
  <si>
    <t>410202800</t>
  </si>
  <si>
    <t>410202900</t>
  </si>
  <si>
    <t>410203000</t>
  </si>
  <si>
    <t>410203100</t>
  </si>
  <si>
    <t>Centros de Atención Especializada -  CAE para el restablecimiento de derechos modificados</t>
  </si>
  <si>
    <t>410203200</t>
  </si>
  <si>
    <t>410203300</t>
  </si>
  <si>
    <t>410203400</t>
  </si>
  <si>
    <t>410203500</t>
  </si>
  <si>
    <t>410203800</t>
  </si>
  <si>
    <t>Niños, niñas, adolescentes y jóvenes atendidios en los servicios de restablecimiento en la administración de justicia</t>
  </si>
  <si>
    <t>410204000</t>
  </si>
  <si>
    <t>410204100</t>
  </si>
  <si>
    <t>Instituciones y entidades asistidas técnicamente</t>
  </si>
  <si>
    <t>410204200</t>
  </si>
  <si>
    <t>410204300</t>
  </si>
  <si>
    <t>410204500</t>
  </si>
  <si>
    <t>410204600</t>
  </si>
  <si>
    <t>Campañas de promoción realizadas</t>
  </si>
  <si>
    <t>410204700</t>
  </si>
  <si>
    <t>Agentes de la institucionalidad de infancia, adolescencia y juventud  asistidos técnicamente</t>
  </si>
  <si>
    <t>410204800</t>
  </si>
  <si>
    <t>Edificaciones de atención a la adolescencia y juventud construidas</t>
  </si>
  <si>
    <t>410204900</t>
  </si>
  <si>
    <t>410205000</t>
  </si>
  <si>
    <t>410205100</t>
  </si>
  <si>
    <t>410205200</t>
  </si>
  <si>
    <t>Niños, niñas, adolescentes y jóvenes beneficiados</t>
  </si>
  <si>
    <t>410300400</t>
  </si>
  <si>
    <t>410300500</t>
  </si>
  <si>
    <t>Proyectos productivos formulados</t>
  </si>
  <si>
    <t>410300800</t>
  </si>
  <si>
    <t>410300900</t>
  </si>
  <si>
    <t xml:space="preserve">Personas asistidas en temas  de desarrollo de habilidades no cognitivas </t>
  </si>
  <si>
    <t>410301000</t>
  </si>
  <si>
    <t>Personas vinculadas a empleo formal para población vulnerable</t>
  </si>
  <si>
    <t>410301500</t>
  </si>
  <si>
    <t>410301700</t>
  </si>
  <si>
    <t>Personas beneficiadas con raciones de alimentos</t>
  </si>
  <si>
    <t>410301800</t>
  </si>
  <si>
    <t>410301900</t>
  </si>
  <si>
    <t>410302000</t>
  </si>
  <si>
    <t>410302100</t>
  </si>
  <si>
    <t>410302200</t>
  </si>
  <si>
    <t>410302300</t>
  </si>
  <si>
    <t>410302400</t>
  </si>
  <si>
    <t>410302500</t>
  </si>
  <si>
    <t>410302600</t>
  </si>
  <si>
    <t>410302700</t>
  </si>
  <si>
    <t>410302800</t>
  </si>
  <si>
    <t>410302900</t>
  </si>
  <si>
    <t>410303000</t>
  </si>
  <si>
    <t>410303100</t>
  </si>
  <si>
    <t>410305000</t>
  </si>
  <si>
    <t>Hogares con acompañamiento familiar</t>
  </si>
  <si>
    <t>410305100</t>
  </si>
  <si>
    <t>410305200</t>
  </si>
  <si>
    <t>Beneficiarios potenciales para quienes se gestiona la oferta social</t>
  </si>
  <si>
    <t>410305300</t>
  </si>
  <si>
    <t>Hogares asistidos técnicamente para el mejoramiento de hábitos alimenticios</t>
  </si>
  <si>
    <t>410305400</t>
  </si>
  <si>
    <t>410305500</t>
  </si>
  <si>
    <t>410305700</t>
  </si>
  <si>
    <t>Unidades productivas capitalizadas</t>
  </si>
  <si>
    <t>410305800</t>
  </si>
  <si>
    <t>Unidades productivas colectivas fortalecidas</t>
  </si>
  <si>
    <t>410305900</t>
  </si>
  <si>
    <t>Unidades productivas colectivas con asistencia técnica</t>
  </si>
  <si>
    <t>410306000</t>
  </si>
  <si>
    <t>410306100</t>
  </si>
  <si>
    <t>Familias beneficiadas con transferencias monetarias no condicionadas</t>
  </si>
  <si>
    <t>410306200</t>
  </si>
  <si>
    <t>Hogares vulnerables con mejoramiento de las condiciones físicas o dotación de vivienda realizados</t>
  </si>
  <si>
    <t>410306300</t>
  </si>
  <si>
    <t>410306400</t>
  </si>
  <si>
    <t>Documentos de evaluaciones realizados</t>
  </si>
  <si>
    <t>410306700</t>
  </si>
  <si>
    <t>410306800</t>
  </si>
  <si>
    <t>410306900</t>
  </si>
  <si>
    <t>410307000</t>
  </si>
  <si>
    <t>410307100</t>
  </si>
  <si>
    <t>410308100</t>
  </si>
  <si>
    <t xml:space="preserve"> Personas capacitadas</t>
  </si>
  <si>
    <t>410308200</t>
  </si>
  <si>
    <t>410400100</t>
  </si>
  <si>
    <t>410400200</t>
  </si>
  <si>
    <t>410400300</t>
  </si>
  <si>
    <t>410400400</t>
  </si>
  <si>
    <t>410400500</t>
  </si>
  <si>
    <t>410400600</t>
  </si>
  <si>
    <t>410400700</t>
  </si>
  <si>
    <t>410400800</t>
  </si>
  <si>
    <t>Adultos mayores atendidos con servicios integrales</t>
  </si>
  <si>
    <t>410400900</t>
  </si>
  <si>
    <t>Centros de día para el adulto mayor adecuados</t>
  </si>
  <si>
    <t>410401000</t>
  </si>
  <si>
    <t>Cuidadores cualificados</t>
  </si>
  <si>
    <t>410401100</t>
  </si>
  <si>
    <t>Personas caracterizadas</t>
  </si>
  <si>
    <t>410401200</t>
  </si>
  <si>
    <t>Centros de día para el adulto mayor modificados</t>
  </si>
  <si>
    <t>410401300</t>
  </si>
  <si>
    <t>Centros de día para el adulto mayor construidos</t>
  </si>
  <si>
    <t>410401400</t>
  </si>
  <si>
    <t>Centros de día para el adulto mayor dotados</t>
  </si>
  <si>
    <t>410401500</t>
  </si>
  <si>
    <t>Centros de día para el adulto mayor construidos y dotados</t>
  </si>
  <si>
    <t>410401600</t>
  </si>
  <si>
    <t>410401700</t>
  </si>
  <si>
    <t>410401800</t>
  </si>
  <si>
    <t>410401900</t>
  </si>
  <si>
    <t>410402000</t>
  </si>
  <si>
    <t>Personas con discapacidad atendidas con servicios integrales</t>
  </si>
  <si>
    <t>410402100</t>
  </si>
  <si>
    <t>410402200</t>
  </si>
  <si>
    <t>410402300</t>
  </si>
  <si>
    <t>Proyectos productivos asistidos técnicamente</t>
  </si>
  <si>
    <t>410402400</t>
  </si>
  <si>
    <t>Centros de día para el adulto mayor ampliados</t>
  </si>
  <si>
    <t>410402500</t>
  </si>
  <si>
    <t>Centros de día para el adulto mayor con reforzamiento estructural</t>
  </si>
  <si>
    <t>410402600</t>
  </si>
  <si>
    <t>Personas atendidas con oferta institucional</t>
  </si>
  <si>
    <t>410402700</t>
  </si>
  <si>
    <t xml:space="preserve">Personas atendidas con servicios integrales </t>
  </si>
  <si>
    <t>410402800</t>
  </si>
  <si>
    <t>Centros de atención de habitantes de calle construidos y dotados</t>
  </si>
  <si>
    <t>410402900</t>
  </si>
  <si>
    <t>410403000</t>
  </si>
  <si>
    <t>410403100</t>
  </si>
  <si>
    <t>410403200</t>
  </si>
  <si>
    <t>410403300</t>
  </si>
  <si>
    <t>Centros de atención de habitantes de la calle construidos</t>
  </si>
  <si>
    <t>410403400</t>
  </si>
  <si>
    <t>410403500</t>
  </si>
  <si>
    <t>410403600</t>
  </si>
  <si>
    <t>410403700</t>
  </si>
  <si>
    <t>410403800</t>
  </si>
  <si>
    <t>410403900</t>
  </si>
  <si>
    <t>410404000</t>
  </si>
  <si>
    <t>410404100</t>
  </si>
  <si>
    <t>Centros de atención integral para personas con discapacidad construidos</t>
  </si>
  <si>
    <t>410404200</t>
  </si>
  <si>
    <t>430100100</t>
  </si>
  <si>
    <t>Estímulos entregados</t>
  </si>
  <si>
    <t>430100300</t>
  </si>
  <si>
    <t>Infraestructura deportiva en operación</t>
  </si>
  <si>
    <t>430100400</t>
  </si>
  <si>
    <t>Infraestructura deportiva mantenida</t>
  </si>
  <si>
    <t>430100600</t>
  </si>
  <si>
    <t>430100700</t>
  </si>
  <si>
    <t>Niños, niñas, adolescentes y jóvenes inscritos en Escuelas Deportivas</t>
  </si>
  <si>
    <t>430100900</t>
  </si>
  <si>
    <t>430101000</t>
  </si>
  <si>
    <t>Parques construidos y dotados</t>
  </si>
  <si>
    <t>430101100</t>
  </si>
  <si>
    <t>Parques adecuados</t>
  </si>
  <si>
    <t>430101200</t>
  </si>
  <si>
    <t>430101300</t>
  </si>
  <si>
    <t>430101400</t>
  </si>
  <si>
    <t>Canchas multifuncionales construidas</t>
  </si>
  <si>
    <t>430101500</t>
  </si>
  <si>
    <t>430101600</t>
  </si>
  <si>
    <t>430101700</t>
  </si>
  <si>
    <t>430101800</t>
  </si>
  <si>
    <t>Canchas de eventos recreativos mejorados</t>
  </si>
  <si>
    <t>430101900</t>
  </si>
  <si>
    <t>Placa polideportiva construida</t>
  </si>
  <si>
    <t>430102000</t>
  </si>
  <si>
    <t>430102100</t>
  </si>
  <si>
    <t>430102200</t>
  </si>
  <si>
    <t>430102300</t>
  </si>
  <si>
    <t>430102400</t>
  </si>
  <si>
    <t>Gimnasios al aire libre construidos</t>
  </si>
  <si>
    <t>430102500</t>
  </si>
  <si>
    <t>430102600</t>
  </si>
  <si>
    <t>430102700</t>
  </si>
  <si>
    <t>Cancha adecuadas</t>
  </si>
  <si>
    <t>430102800</t>
  </si>
  <si>
    <t>Cancha mantenidas</t>
  </si>
  <si>
    <t>430102900</t>
  </si>
  <si>
    <t>430103000</t>
  </si>
  <si>
    <t>430103100</t>
  </si>
  <si>
    <t>430103200</t>
  </si>
  <si>
    <t>Eventos deportivos comunitarios realizados</t>
  </si>
  <si>
    <t>430103500</t>
  </si>
  <si>
    <t>430103600</t>
  </si>
  <si>
    <t>Centro de alto rendimiento construido</t>
  </si>
  <si>
    <t>430103700</t>
  </si>
  <si>
    <t>Personas que acceden a servicios deportivos, recreativos y de actividad física</t>
  </si>
  <si>
    <t>430103800</t>
  </si>
  <si>
    <t>430200100</t>
  </si>
  <si>
    <t>Atletas preparados</t>
  </si>
  <si>
    <t>430200200</t>
  </si>
  <si>
    <t>430200300</t>
  </si>
  <si>
    <t>Atletas atendidos con medicina especializada</t>
  </si>
  <si>
    <t>430200400</t>
  </si>
  <si>
    <t xml:space="preserve">Deportistas que participan en eventos deportivos de alto rendimiento con sede en Colombia </t>
  </si>
  <si>
    <t>430200600</t>
  </si>
  <si>
    <t>430200700</t>
  </si>
  <si>
    <t>430200900</t>
  </si>
  <si>
    <t>430201000</t>
  </si>
  <si>
    <t>430201100</t>
  </si>
  <si>
    <t>430201200</t>
  </si>
  <si>
    <t>430201300</t>
  </si>
  <si>
    <t>430201400</t>
  </si>
  <si>
    <t>430201500</t>
  </si>
  <si>
    <t>430201600</t>
  </si>
  <si>
    <t>430201700</t>
  </si>
  <si>
    <t>430201800</t>
  </si>
  <si>
    <t>430201900</t>
  </si>
  <si>
    <t>430202000</t>
  </si>
  <si>
    <t>430202100</t>
  </si>
  <si>
    <t>430202200</t>
  </si>
  <si>
    <t>430202300</t>
  </si>
  <si>
    <t>430202400</t>
  </si>
  <si>
    <t>Coliseos construidos</t>
  </si>
  <si>
    <t>430202500</t>
  </si>
  <si>
    <t>Coliseos construidos y dotados</t>
  </si>
  <si>
    <t>430202600</t>
  </si>
  <si>
    <t>Coliseos adecuados</t>
  </si>
  <si>
    <t>430202700</t>
  </si>
  <si>
    <t>Coliseos mantenidos</t>
  </si>
  <si>
    <t>430202800</t>
  </si>
  <si>
    <t>Coliseos mejorados</t>
  </si>
  <si>
    <t>430202900</t>
  </si>
  <si>
    <t>430203000</t>
  </si>
  <si>
    <t>Polideportivos cubiertos de alto rendimiento  construidos y dotados</t>
  </si>
  <si>
    <t>430203100</t>
  </si>
  <si>
    <t>430203200</t>
  </si>
  <si>
    <t>430203300</t>
  </si>
  <si>
    <t>430203400</t>
  </si>
  <si>
    <t>Canchas construidas</t>
  </si>
  <si>
    <t>430203500</t>
  </si>
  <si>
    <t>Canchas construidas y dotadas</t>
  </si>
  <si>
    <t>430203600</t>
  </si>
  <si>
    <t>Canchas adecuadas</t>
  </si>
  <si>
    <t>430203700</t>
  </si>
  <si>
    <t>Canchas mantenidas</t>
  </si>
  <si>
    <t>430203800</t>
  </si>
  <si>
    <t>Canchas mejoradas</t>
  </si>
  <si>
    <t>430203900</t>
  </si>
  <si>
    <t>430204000</t>
  </si>
  <si>
    <t>430204100</t>
  </si>
  <si>
    <t>430204200</t>
  </si>
  <si>
    <t>Centros de recreación mantenidos</t>
  </si>
  <si>
    <t>430204300</t>
  </si>
  <si>
    <t>430204400</t>
  </si>
  <si>
    <t>Unideportivos construidos</t>
  </si>
  <si>
    <t>430204500</t>
  </si>
  <si>
    <t>Unideportivos construidos y dotados</t>
  </si>
  <si>
    <t>430204600</t>
  </si>
  <si>
    <t>Unideportivos adecuados</t>
  </si>
  <si>
    <t>430204700</t>
  </si>
  <si>
    <t>Unideportivos mantenidos</t>
  </si>
  <si>
    <t>430204800</t>
  </si>
  <si>
    <t>Unideportivos mejorados</t>
  </si>
  <si>
    <t>430204900</t>
  </si>
  <si>
    <t>430205000</t>
  </si>
  <si>
    <t>430205100</t>
  </si>
  <si>
    <t>430205200</t>
  </si>
  <si>
    <t>430205400</t>
  </si>
  <si>
    <t>430205500</t>
  </si>
  <si>
    <t>430205600</t>
  </si>
  <si>
    <t>430205700</t>
  </si>
  <si>
    <t>430205800</t>
  </si>
  <si>
    <t>430205900</t>
  </si>
  <si>
    <t>430206200</t>
  </si>
  <si>
    <t>Capacitaciones realizada</t>
  </si>
  <si>
    <t>430206300</t>
  </si>
  <si>
    <t>430206400</t>
  </si>
  <si>
    <t>430206600</t>
  </si>
  <si>
    <t>430206700</t>
  </si>
  <si>
    <t>430206800</t>
  </si>
  <si>
    <t>430206900</t>
  </si>
  <si>
    <t>430207000</t>
  </si>
  <si>
    <t>Infraestructura deportiva de alto rendimiento mantenida</t>
  </si>
  <si>
    <t>430207200</t>
  </si>
  <si>
    <t>430207300</t>
  </si>
  <si>
    <t>Personas con talento deportivo identificadas</t>
  </si>
  <si>
    <t>430207400</t>
  </si>
  <si>
    <t>Centro de alto Rendimiento construido y dotado</t>
  </si>
  <si>
    <t>430207500</t>
  </si>
  <si>
    <t xml:space="preserve">Organismos deportivos asistidos </t>
  </si>
  <si>
    <t>430208200</t>
  </si>
  <si>
    <t>430208300</t>
  </si>
  <si>
    <t>430208400</t>
  </si>
  <si>
    <t>430208600</t>
  </si>
  <si>
    <t>430208700</t>
  </si>
  <si>
    <t>Centro de alto Rendimiento construido</t>
  </si>
  <si>
    <t>430209100</t>
  </si>
  <si>
    <t>Estadio adquirido</t>
  </si>
  <si>
    <t>450100100</t>
  </si>
  <si>
    <t>Instancias territoriales asistidas técnicamente</t>
  </si>
  <si>
    <t>450100300</t>
  </si>
  <si>
    <t>450100400</t>
  </si>
  <si>
    <t>Iniciativas para la promoción de la convivencia implementadas</t>
  </si>
  <si>
    <t>450100600</t>
  </si>
  <si>
    <t>450100700</t>
  </si>
  <si>
    <t>450100800</t>
  </si>
  <si>
    <t>450101200</t>
  </si>
  <si>
    <t>450101300</t>
  </si>
  <si>
    <t>Comisarías de familia adecuada</t>
  </si>
  <si>
    <t>450101400</t>
  </si>
  <si>
    <t>Comisarías de familia ampliada</t>
  </si>
  <si>
    <t>450101500</t>
  </si>
  <si>
    <t>450101600</t>
  </si>
  <si>
    <t>Comisarías de familia modificada</t>
  </si>
  <si>
    <t>450101700</t>
  </si>
  <si>
    <t>Comisarías de familia construida</t>
  </si>
  <si>
    <t>450101800</t>
  </si>
  <si>
    <t>Comisarías de familia dotada</t>
  </si>
  <si>
    <t>450102000</t>
  </si>
  <si>
    <t>Inspecciones de policia adecuadas</t>
  </si>
  <si>
    <t>450102100</t>
  </si>
  <si>
    <t>450102200</t>
  </si>
  <si>
    <t>450102300</t>
  </si>
  <si>
    <t>450102400</t>
  </si>
  <si>
    <t>450102500</t>
  </si>
  <si>
    <t>450102600</t>
  </si>
  <si>
    <t>450102800</t>
  </si>
  <si>
    <t>450102900</t>
  </si>
  <si>
    <t>450103000</t>
  </si>
  <si>
    <t>Aeronaves remotamente tripuladas instaladas</t>
  </si>
  <si>
    <t>450103100</t>
  </si>
  <si>
    <t>450103200</t>
  </si>
  <si>
    <t>450103700</t>
  </si>
  <si>
    <t>450103800</t>
  </si>
  <si>
    <t>450103900</t>
  </si>
  <si>
    <t>450104000</t>
  </si>
  <si>
    <t>450104100</t>
  </si>
  <si>
    <t>450104200</t>
  </si>
  <si>
    <t>450104300</t>
  </si>
  <si>
    <t>Infraestructurapara la promoción a la cultura de la legalidad y a la convivencia  adecuada</t>
  </si>
  <si>
    <t>450104400</t>
  </si>
  <si>
    <t>450104500</t>
  </si>
  <si>
    <t>450104600</t>
  </si>
  <si>
    <t>450104700</t>
  </si>
  <si>
    <t>450104800</t>
  </si>
  <si>
    <t>450104900</t>
  </si>
  <si>
    <t>450105000</t>
  </si>
  <si>
    <t>Casos atendidos</t>
  </si>
  <si>
    <t>450105100</t>
  </si>
  <si>
    <t>Municiones de guerra adquiridas</t>
  </si>
  <si>
    <t>450105200</t>
  </si>
  <si>
    <t>Equipos para inteligencia adquiridos</t>
  </si>
  <si>
    <t>450105300</t>
  </si>
  <si>
    <t>450105400</t>
  </si>
  <si>
    <t>Animales atendidos en el coso municipal</t>
  </si>
  <si>
    <t>450105500</t>
  </si>
  <si>
    <t>450105600</t>
  </si>
  <si>
    <t>450105700</t>
  </si>
  <si>
    <t>Miembros de la fuerza publica apoyados</t>
  </si>
  <si>
    <t>450105800</t>
  </si>
  <si>
    <t>Infraestructura para el bienestar animal construida</t>
  </si>
  <si>
    <t>450105900</t>
  </si>
  <si>
    <t>Infraestructura para el bienestar animal ampliados</t>
  </si>
  <si>
    <t>450106000</t>
  </si>
  <si>
    <t>450106100</t>
  </si>
  <si>
    <t>450106300</t>
  </si>
  <si>
    <t>Prestadores del servicio de atención integral de animales apoyados</t>
  </si>
  <si>
    <t>450106400</t>
  </si>
  <si>
    <t>Infraestructura para el bienestar animal cofinanciados construidos</t>
  </si>
  <si>
    <t>450106500</t>
  </si>
  <si>
    <t>Comandos de policía construidos y dotadas</t>
  </si>
  <si>
    <t>450106600</t>
  </si>
  <si>
    <t>450106700</t>
  </si>
  <si>
    <t>450106800</t>
  </si>
  <si>
    <t>450106900</t>
  </si>
  <si>
    <t>450107000</t>
  </si>
  <si>
    <t>450107100</t>
  </si>
  <si>
    <t>450107200</t>
  </si>
  <si>
    <t>450107300</t>
  </si>
  <si>
    <t>450107400</t>
  </si>
  <si>
    <t>450107500</t>
  </si>
  <si>
    <t>450107600</t>
  </si>
  <si>
    <t>450107700</t>
  </si>
  <si>
    <t>450107800</t>
  </si>
  <si>
    <t>450107900</t>
  </si>
  <si>
    <t>450108000</t>
  </si>
  <si>
    <t>Unidades policiales dotadas con munición</t>
  </si>
  <si>
    <t>450108100</t>
  </si>
  <si>
    <t>450108200</t>
  </si>
  <si>
    <t>450108300</t>
  </si>
  <si>
    <t>450200100</t>
  </si>
  <si>
    <t>450200200</t>
  </si>
  <si>
    <t>Salones comunales construidos y dotados</t>
  </si>
  <si>
    <t>450200300</t>
  </si>
  <si>
    <t>Salones comunales adecuados</t>
  </si>
  <si>
    <t>450200400</t>
  </si>
  <si>
    <t>Salones comunales ampliados</t>
  </si>
  <si>
    <t>450200500</t>
  </si>
  <si>
    <t>Salones comunales con reforzamiento estructural</t>
  </si>
  <si>
    <t>450200600</t>
  </si>
  <si>
    <t>Salones comunales modificados</t>
  </si>
  <si>
    <t>450200700</t>
  </si>
  <si>
    <t>Salones comunales construidos</t>
  </si>
  <si>
    <t>450200800</t>
  </si>
  <si>
    <t>Salones comunales dotados</t>
  </si>
  <si>
    <t>450200900</t>
  </si>
  <si>
    <t>Oficinas para la atención y orientación ciudadana construidas y dotadas</t>
  </si>
  <si>
    <t>450201000</t>
  </si>
  <si>
    <t>Oficinas para la atención y orientación ciudadana adecuada</t>
  </si>
  <si>
    <t>450201100</t>
  </si>
  <si>
    <t>Oficinas para la atención y orientación ciudadana ampliadas</t>
  </si>
  <si>
    <t>450201200</t>
  </si>
  <si>
    <t>Oficinas para la atención y orientación ciudadana con reforzamiento estructural</t>
  </si>
  <si>
    <t>450201300</t>
  </si>
  <si>
    <t>Oficinas para la atención y orientación ciudadana modificadas</t>
  </si>
  <si>
    <t>450201400</t>
  </si>
  <si>
    <t>450201500</t>
  </si>
  <si>
    <t>Oficinas para la atención y orientación ciudadana dotadas</t>
  </si>
  <si>
    <t>450201600</t>
  </si>
  <si>
    <t>450201700</t>
  </si>
  <si>
    <t>450201800</t>
  </si>
  <si>
    <t>450201900</t>
  </si>
  <si>
    <t>450202000</t>
  </si>
  <si>
    <t>450202100</t>
  </si>
  <si>
    <t>450202200</t>
  </si>
  <si>
    <t>Instancias territoriales de coordinación institucional asistidas y apoyadas</t>
  </si>
  <si>
    <t>450202400</t>
  </si>
  <si>
    <t>Medidas implementadas en cumplimiento de las obligaciones internacionales en materia de Derechos Humanos y Derecho Internacional Humanitario</t>
  </si>
  <si>
    <t>450202500</t>
  </si>
  <si>
    <t>450202600</t>
  </si>
  <si>
    <t>450202700</t>
  </si>
  <si>
    <t>"Sistema de información de seguimiento actualizado"</t>
  </si>
  <si>
    <t>450202900</t>
  </si>
  <si>
    <t>450203000</t>
  </si>
  <si>
    <t>450203200</t>
  </si>
  <si>
    <t>450203300</t>
  </si>
  <si>
    <t>450203400</t>
  </si>
  <si>
    <t>450203500</t>
  </si>
  <si>
    <t>450203700</t>
  </si>
  <si>
    <t>Personas beneficiadas de servicios de educación para el trabajo y el desarrollo humano</t>
  </si>
  <si>
    <t>450203800</t>
  </si>
  <si>
    <t>Estrategias de promoción de la garantía de derechos implementadas</t>
  </si>
  <si>
    <t>450203900</t>
  </si>
  <si>
    <t>Personas y empresas beneficiadas</t>
  </si>
  <si>
    <t>450300200</t>
  </si>
  <si>
    <t>450300300</t>
  </si>
  <si>
    <t>Instancias territoriales asistidas</t>
  </si>
  <si>
    <t>450300400</t>
  </si>
  <si>
    <t>450300500</t>
  </si>
  <si>
    <t>450300600</t>
  </si>
  <si>
    <t>450300700</t>
  </si>
  <si>
    <t>450300800</t>
  </si>
  <si>
    <t>450300900</t>
  </si>
  <si>
    <t>450301000</t>
  </si>
  <si>
    <t>450301100</t>
  </si>
  <si>
    <t>450301200</t>
  </si>
  <si>
    <t>450301400</t>
  </si>
  <si>
    <t>450301500</t>
  </si>
  <si>
    <t>450301600</t>
  </si>
  <si>
    <t>450301700</t>
  </si>
  <si>
    <t>Estudios de riesgo de desastres elaborados</t>
  </si>
  <si>
    <t>450301800</t>
  </si>
  <si>
    <t>Sistemas de Alerta Temprana implementados</t>
  </si>
  <si>
    <t>450301900</t>
  </si>
  <si>
    <t>450302100</t>
  </si>
  <si>
    <t>450302200</t>
  </si>
  <si>
    <t>Obras de infraestructura para la reducción del riesgo de desastres realizadas</t>
  </si>
  <si>
    <t>450302300</t>
  </si>
  <si>
    <t>450302400</t>
  </si>
  <si>
    <t>450302600</t>
  </si>
  <si>
    <t>450302800</t>
  </si>
  <si>
    <t>Personas afectadas por situaciones de emergencia, desastre o declaratorias de calamidad pública apoyadas</t>
  </si>
  <si>
    <t>450302900</t>
  </si>
  <si>
    <t>450303000</t>
  </si>
  <si>
    <t>450303100</t>
  </si>
  <si>
    <t>450303200</t>
  </si>
  <si>
    <t>450303300</t>
  </si>
  <si>
    <t>450303400</t>
  </si>
  <si>
    <t>450303500</t>
  </si>
  <si>
    <t>Cuerpos de bomberos disponibles para la prevención y control de incendios en la entidad territorial</t>
  </si>
  <si>
    <t>450303600</t>
  </si>
  <si>
    <t>459900100</t>
  </si>
  <si>
    <t>459900200</t>
  </si>
  <si>
    <t>Programa de sanemiento fiscal y financiero ejecutado</t>
  </si>
  <si>
    <t>459900300</t>
  </si>
  <si>
    <t>Acuerdo de reestructuración de pasivos ejecutado</t>
  </si>
  <si>
    <t>459900500</t>
  </si>
  <si>
    <t>459900600</t>
  </si>
  <si>
    <t>459900700</t>
  </si>
  <si>
    <t>459900800</t>
  </si>
  <si>
    <t>459900900</t>
  </si>
  <si>
    <t>459901000</t>
  </si>
  <si>
    <t>459901100</t>
  </si>
  <si>
    <t>459901200</t>
  </si>
  <si>
    <t>459901300</t>
  </si>
  <si>
    <t>459901400</t>
  </si>
  <si>
    <t>459901500</t>
  </si>
  <si>
    <t>459901600</t>
  </si>
  <si>
    <t>459901700</t>
  </si>
  <si>
    <t>459901800</t>
  </si>
  <si>
    <t>459901900</t>
  </si>
  <si>
    <t>459902000</t>
  </si>
  <si>
    <t>459902100</t>
  </si>
  <si>
    <t>459902300</t>
  </si>
  <si>
    <t>459902500</t>
  </si>
  <si>
    <t>459902600</t>
  </si>
  <si>
    <t>459902800</t>
  </si>
  <si>
    <t>459902900</t>
  </si>
  <si>
    <t>459903000</t>
  </si>
  <si>
    <t>459903100</t>
  </si>
  <si>
    <t>Entidades, organismos y dependencias asistidos técnicamente</t>
  </si>
  <si>
    <t>459903200</t>
  </si>
  <si>
    <t>459903300</t>
  </si>
  <si>
    <t>Hogares que realizaron la encuesta</t>
  </si>
  <si>
    <t>459903400</t>
  </si>
  <si>
    <t>459903500</t>
  </si>
  <si>
    <t>Personas beneficiadas con el pago de deudas laborales</t>
  </si>
  <si>
    <t>459903600</t>
  </si>
  <si>
    <t>459903700</t>
  </si>
  <si>
    <t>459903800</t>
  </si>
  <si>
    <t>000</t>
  </si>
  <si>
    <t>Acuerdo 0565 de 2023 POR EL CUAL SE ADOPTA LA POLÍTICA PÚBLICA DE CIENCIA, TECNOLOGÍA E INNOVACIÓN Y SE DICTAN OTRAS DISPOSICIONES</t>
  </si>
  <si>
    <t>Brindar servicios de atención Integral  para la primera infancia.</t>
  </si>
  <si>
    <t>Desarrollar estartegias de cuidado al cuidador</t>
  </si>
  <si>
    <t>Realizar mantenimiento a las infraestructuras destinadas a la atención de la primera infancia.</t>
  </si>
  <si>
    <t>Implementar el Sistema Distrital de Antención Integral a la Primera Infancia en Santiago de Cali.</t>
  </si>
  <si>
    <t>Implementar la Ruta integral de Atención- RIA.</t>
  </si>
  <si>
    <t>Realizar articulación y cooperación internacional.</t>
  </si>
  <si>
    <t xml:space="preserve">Realizar procesos de innovación de conocimientos. </t>
  </si>
  <si>
    <t>Realizar evaluación, actualización y seguimiento a la política pública de Primera Infancia, infancia y adolescencia.</t>
  </si>
  <si>
    <t>NUMERO</t>
  </si>
  <si>
    <t>Beneficiarios atendidos en el Marco de la Atención integral a la primera infancia</t>
  </si>
  <si>
    <t>Realizar procesos de innovación de conocimientos.</t>
  </si>
  <si>
    <t>ITEM</t>
  </si>
  <si>
    <r>
      <t xml:space="preserve">ACTIVIDADES DEL PROYECTO </t>
    </r>
    <r>
      <rPr>
        <b/>
        <sz val="10"/>
        <color theme="9"/>
        <rFont val="Arial"/>
        <family val="2"/>
      </rPr>
      <t>(recurrentes, únicas, permanentes)</t>
    </r>
  </si>
  <si>
    <t xml:space="preserve">COMPONENTES </t>
  </si>
  <si>
    <t>ACTIVIDADES DETALLADAS DEL PROYECTO</t>
  </si>
  <si>
    <t>UNIDAD DE MEDIDA</t>
  </si>
  <si>
    <t>CANTIDAD</t>
  </si>
  <si>
    <t>VR. UNITARIO</t>
  </si>
  <si>
    <t>VR. TOTAL</t>
  </si>
  <si>
    <t>MODALIDAD INSTITUCIONAL</t>
  </si>
  <si>
    <t>SERVICIOS Y EQUIPOS</t>
  </si>
  <si>
    <t>SUBTOTAL</t>
  </si>
  <si>
    <t>Construir línea técnica, administrativa y pedagógica para los diferentes servicios de Atención Integral de la Primera Infancia en el Distrito Especial de Santiago de Cali, a través de procesos de articulación, diseño metodológico, guía de ejecución, evaluación y seguimiento a la implementación de la misma; diseño y socialización de los documentos a traves de repositorio Institucional de la Subsecretaría de la Primera Infancia del Distrito.</t>
  </si>
  <si>
    <t>Generar procesos de formación para el trabajo a las mujeres gestantes y lactantes vinculadas en los servicios de la modalidad familiar y al 10% de las familias de niños y niñas vinculados en las modalidades institucional y propia e intercultural
ofrecidas por el Distrito Especial de Santiago de Cali, como gestión de recursos inherentes al bienestar socio-emocional de los mismos.</t>
  </si>
  <si>
    <t>SENSIBILIZACIÓN Y DIVULGACIÓN DE INFORMACIÓN</t>
  </si>
  <si>
    <t>ENCUENTROS INSTITUCIONALES E INTERSECTORIALES</t>
  </si>
  <si>
    <t>Establecer alianzas estratégicas con instituciones o expertos en educación bilingüe para asesoramiento y colaboración en el diseño e implementación del programa de bilingüismo, asegurando una base sólida de conocimientos y buenas prácticas en el proceso.</t>
  </si>
  <si>
    <t>PRODUCTOS DE CONSOLIDACIÓN DE INFORMACIÓN</t>
  </si>
  <si>
    <t>Adquirir espacio físico adecuado para la operación administrativa de la subsecretaría de la primera infancia.</t>
  </si>
  <si>
    <t>TOTAL PRESUPUESTO 2024</t>
  </si>
  <si>
    <t xml:space="preserve">Diseñar un plan piloto de bilingüismo en las  Unidades de Transformacion Social de atención a la primera infancia, que incluya la selección de materiales y recursos adecuados. </t>
  </si>
  <si>
    <t>Comunas:1,2,3,4,5,6,7,8,9,10,11,12,13,14,15,16,17,18,19,20,21,22 y los corregimientos de las comunas: 51, 52, 54, 55, 58 y 60</t>
  </si>
  <si>
    <t>Santiago de Cali</t>
  </si>
  <si>
    <t>Niñas y niños menores de , años mujeres gestantes y madres lactantes beneficiarios del programa de atención integral a la primera infancia.</t>
  </si>
  <si>
    <t>Migrantes y Rural Familiar</t>
  </si>
  <si>
    <t>Atención diferencial (migrantes-discapacidad-víctimas del conflicto).</t>
  </si>
  <si>
    <t>Atención diferencial afrodescendientes.</t>
  </si>
  <si>
    <t>CANTIDAD POBLACIÓN 2024</t>
  </si>
  <si>
    <t>CANTIDAD POBLACIÓN 2025</t>
  </si>
  <si>
    <t>CANTIDAD POBLACIÓN 2026</t>
  </si>
  <si>
    <t>CANTIDAD POBLACIÓN 2027</t>
  </si>
  <si>
    <t>Acuerdo 392 de 2015 POR MEDIO DEL CUAL SE ADOPTA LA POLÍTICA PÚBLICA DE PRIMERA INFANCIA, INFANCIA Y ADOLESCENCIA 2015 - 2024, CALI, MUNICIPIO RESPONSABLE Y AMIGO DE LOS NIÑOS, NIÑAS Y ADOLESCENTES Y SE DICTAN OTRAS DISPOSICIONES</t>
  </si>
  <si>
    <t>Cual?</t>
  </si>
  <si>
    <t>P.M.52020011: Sistema Distrital de Atención Integral a la Primera Infancia</t>
  </si>
  <si>
    <t>Codigo de proyecto Movilizador</t>
  </si>
  <si>
    <t>MANTENIMIENTO CORRECTIVO</t>
  </si>
  <si>
    <t>PROYECTO BILINGUISMO</t>
  </si>
  <si>
    <t>Realizar la interventoria de los contratos de mantenimiento de las infraestructuras para la presatación de servicios integrales para la primera infancia</t>
  </si>
  <si>
    <t xml:space="preserve">Realizar diagnóstico de condiciones de las infraestructuras de las infraestructuras para la presatación de servicios integrales para la primera infancia </t>
  </si>
  <si>
    <t>Realizar la verificación y habilitación de los espacios en Calidad de préstamo o alquiler en los que se brindan los servicios de atención integral en sus distintas modalidades.</t>
  </si>
  <si>
    <t>Desarrollar sistemas de información y/o plataformas digitales de gestión para la atención integral de la primera infancia de Santiago de Cali</t>
  </si>
  <si>
    <t>SEGUIMIENTO A LA RIA</t>
  </si>
  <si>
    <t>Realizar acciones de formación al talento humano del área psicosocial sobre la identificación de elementos de fortalecimiento y de gestión de las circunstancias que inciden negativamente en la salud socio-emocional de las familias vinculadas en los diferentes servicios de atención integral a la Primera Infancia ofertados por el Distrito Especial de Santiago de Cali durante la vigencia 2024 - 2027.</t>
  </si>
  <si>
    <t xml:space="preserve">APOYO LOGISTICO Y ALIMENTACIÓN </t>
  </si>
  <si>
    <r>
      <t xml:space="preserve">Realizar procesos de acompañamiento técnico diseñado y orientado desde la Subsecretaría de la Primera Infancia; a partir de jornadas de participación del talento humano vinculadas a las Unidades de Transformación Social, visitas de acompañamiento </t>
    </r>
    <r>
      <rPr>
        <i/>
        <sz val="10"/>
        <color theme="1"/>
        <rFont val="Arial"/>
        <family val="2"/>
      </rPr>
      <t>in situ</t>
    </r>
    <r>
      <rPr>
        <sz val="10"/>
        <color theme="1"/>
        <rFont val="Arial"/>
        <family val="2"/>
      </rPr>
      <t xml:space="preserve"> diseñadas para orientar acciones en el marco de la prestación del servicio, talleres y encuentros teórico-prácticos para contribuir a la reflexión sobre el hacer en el marco de la implementación de los servicios. </t>
    </r>
  </si>
  <si>
    <t>Garantizar el suministro de refrigerios en la realización de jornadas de acompañamiento, asistencias técnicas y actividades desarrolladas en el marco de la atención Integral para la Primera Infancia.</t>
  </si>
  <si>
    <t xml:space="preserve">Desarrollar aspectos logísticos para garantizar la participación en eventos de formación sobre temas de Primera Infancia, adelantados en el Distrito, territorio Nacional y/o Internacional. 
Adquirir material fungible y no fungible requerido para el desarrollo de los procesos de acompañamiento técnico en el marco de Atención Integral a la Primera Infancia.  </t>
  </si>
  <si>
    <t xml:space="preserve">Realizar acciones de fortalecimiento desde los diferentes componentes en metodologías innovadoras, acompañamientos situados, conferencias, webinar, entre otros; para el personal de las Unidades de Transfomación Social relacionadas con la atención integral a niñas, niños,  mujeres gestantes y/o en periodo de lactancia y sus familias. </t>
  </si>
  <si>
    <t xml:space="preserve">Desarrollar aspectos logísticos para garantizar la participación en eventos de formación sobre temas de Primera Infancia, adelantados en el Distrito, territorio Nacional y/o Internacional. 
Adquirir material fungible y no fungible requerido para el desarrollo de los espacios de capacitación en el marco de Atención Integral a la Primera Infancia.  </t>
  </si>
  <si>
    <t>Desarrollar acciones de Sensibilización e Información sobre la Primera Infancia empleando estrategias de difusión y de comunicaciones.</t>
  </si>
  <si>
    <t>Formular e implementar estrategias territoriales de Movilización, gestión y articulación Social.</t>
  </si>
  <si>
    <t>ACTORES DE LA PRIMERA INFANCIA</t>
  </si>
  <si>
    <t>ENCUENTROS INTERINSTITUCIONALES E INTERSECTORIALES</t>
  </si>
  <si>
    <t>Realizar el mantenimiento preventivo de zonas verdes y jardines - Pasivos Exigibles - Vigencia Expirada 2023</t>
  </si>
  <si>
    <t>MODALIDAD FAMILIAR</t>
  </si>
  <si>
    <t>Adquirir material pedagógico que sirva como insumo y herramienta en los procesos lúdicos con la segunda lengua en el marco de las experiencias pedagógicas con los participantes.</t>
  </si>
  <si>
    <t>Realizar la interventoria de los contratos de mantenimiento de las infraestructuras para la prestación de servicios integrales para la primera infancia</t>
  </si>
  <si>
    <t>Realizar el mantenimiento correctivo a las infraestructuras para la prestación de servicios integrales para la primera infancia</t>
  </si>
  <si>
    <t>Desarrollar estrategias de cuidado al cuidador</t>
  </si>
  <si>
    <t>PASIVOS EXIGIBLES</t>
  </si>
  <si>
    <t>NÚMERO</t>
  </si>
  <si>
    <t>Orientar la línea de trabajo y liderar el desarrollo de las conmemoraciones de ciudad asociadas a la primera infancia, en el marco de la promoción de derechos.</t>
  </si>
  <si>
    <t>Realizar apoyo logístico para los encuentros distritales en el marco de la atención integral para la primera infancia y de la movilización social, articulando con organizaciones de los sectores estatales de índole nacional y local (educación, salud, cultura, recreación, bienestar, deportes, planeación, entre otros) y de los sectores: social, comunitario y privado, agenciando su participación en las instancias de incidencia, articulación y participación Social. 
Suministro de refrigerios, ambientación, generación de la documentación requerida para asistencias, encuestas de percepción de servicios, autorizaciones de uso de imagen, traslado de materiales y ambientación.</t>
  </si>
  <si>
    <t>Crear redes de colaboración entre instituciones públicas, privadas y la academia, a nivel regional, nacional y/o internacional con el fin de compartir conocimientos, recursos y experiencias sobre la atención integral de la primera infancia.</t>
  </si>
  <si>
    <t>ARTICULACIONES Y/O CONVENIOS</t>
  </si>
  <si>
    <t xml:space="preserve">PUBLICACIÓN Y DIVULGACIÓN DE CONOCIMIENTOS </t>
  </si>
  <si>
    <t>ESTRATEGIAS DE INNOVACIÓN Y DIFUSIÓN EDUCATIVAS</t>
  </si>
  <si>
    <t>PUBLICACIÓN Y DIVULGACIÓN DE CONOCIMIENTOS PROPIOS</t>
  </si>
  <si>
    <t>Realizar la evaluación de la Política Pública de la Primera Infancia, Infancia y Adolescencia de la Alcaldía de Santiago de Cali del período de implementación 2015 a 2024.</t>
  </si>
  <si>
    <t>Realizar la actualización de la Política Pública de la Primera Infancia, Infancia y Adolescencia de la Alcaldía de Santiago de Cali del período de implementación 2015 a 2024.</t>
  </si>
  <si>
    <t>Realizar la evaluación de la Política Pública de la Primera Infancia, Infancia y Adolescencia de la Alcaldía de Santiago de Cali del período de implementación 2025 a 2027</t>
  </si>
  <si>
    <t>Realizar estudios, consultorías y/o convenios para el mejoramiento de los servicios de atención integral para la primera infancia.</t>
  </si>
  <si>
    <t>ESTUDIOS, CONSULTORÍAS Y/O CONVENIOS</t>
  </si>
  <si>
    <t>Realizar  estudios, diseños y/o adquisición de licencias para las infraestructuras destinadas a la atención de la primera infancia</t>
  </si>
  <si>
    <t>Realizar georeferenciación de la oferta de servicios de educación inicial del distrito de Santiago de Cali y caracterización de la población de primera infancia del distrito.</t>
  </si>
  <si>
    <t>Diseñar y desarrollar un sistema de información digital que permita administrar el cumplimiento de las realización en la Ruta Integral de Atención (RIA)</t>
  </si>
  <si>
    <t xml:space="preserve">
Diseñar y desarrollar un sistema de información y/o plataforma digital para el seguimiento y divulgación del Sistema Distrital de Atención Integral a la Primera Infancia (SDAIPI)
</t>
  </si>
  <si>
    <t>Diseñar y desarrollar un sistema de Información digital para el registro y seguimiento a la atencion de los beneficiarios de los servicios para la primera infancia de la Alcaldía de Santiago de Cali</t>
  </si>
  <si>
    <t>ADQUISICIÓN DE ESPACIOS FÍSICOS</t>
  </si>
  <si>
    <t>ADECUACIONES LOCATIVAS</t>
  </si>
  <si>
    <t>ADQUISICIÓN EQUIPOS</t>
  </si>
  <si>
    <t>ADQUISICIÓN MUEBLES Y/O ENSERES</t>
  </si>
  <si>
    <t>ADQUISICIÓN DE SERVICIOS</t>
  </si>
  <si>
    <t>PLANTILLA DE PRESUPUESTO PROYECTO - PRESUPUESTO DETALLADO
Subsecretaría de la Primera Infancia de la Alcadía de Santiago de Cali
VIGENCIA 2024</t>
  </si>
  <si>
    <t>Modificación 2024</t>
  </si>
  <si>
    <t>Brindar acompañamiento técnico al talento humano de los servicios de atención integral.</t>
  </si>
  <si>
    <t>Brindar asesoría y seguimiento a los organismos que conforman la arquitectura instituciona del Sistema DIstrital .</t>
  </si>
  <si>
    <t>Elaborar, monitorear y evaluar el Ppan de acción para el Sistema Distrital de Atención Integral a la Primera Infancia (SDAIPI), asegurando la implementación efectiva de las estrategias y programas establecido.</t>
  </si>
  <si>
    <t>Realizar seguimiento a la implementación de la Política Pública de Primera Infancia, infancia y Adolescencia.</t>
  </si>
  <si>
    <t>Realizar capacitación y/o formación con los distintos actores institucionales en temas con enfoque diferencial y étnico para la primera infancia. (Organización de foros, talleres y/o seminarios multisectoriales para abordar temas con enfoque étnico y diferencial).</t>
  </si>
  <si>
    <t>Realizar eventos para socializar, divulgar y generar apropiación de la política pública de la primera infancia, infancia y adolescencia de la Alcaldía de Santiago de Cali en su proceso de evaluación, seguimiento y actualización.</t>
  </si>
  <si>
    <t>Realización de foros, talleres, seminarios, conmemoraciones y/o actividades culturales para favorecer la promoción y garantía de los derechos de la primera infancia con articulación intersectorial e interinstitucional.</t>
  </si>
  <si>
    <t>Desarrollar aspectos logísticos para garantizar la participación en eventos de formación, eventos de divulgación, jornadas de socialización e instancias de participación, actividades culturales, foros y seminarios multisectoriales  para abordar temas con enfoque étnico y diferencial sobre temas de Primera Infancia, adelantados en el Distrito, territorio Nacional y/o Internacional. 
Adquirir material fungible y no fungible requerido para el desarrollo de los espacios de capacitación en el marco de la Implementación del sistema Distrital de Atención Integral a la Primera Infancia (SDAIPI).
Garantizar el suministro de refrigerios en la realización de encuentros institucionales e intersectoriales en el marco de la Implementación del sistema Distritalde la atención Integral para la Primera Infancia (SDAIPI).</t>
  </si>
  <si>
    <t>Desarrollar investigaciones, estudios, intervenciones, programas, experiencias y/o prácticas académicas sobre temáticas relacionadas con la primera infancia en articulación con la academia y/o centros de investigación locales, regionales, nacionales y/o internacionales.</t>
  </si>
  <si>
    <t>Realizar procesos de gestión editorial y publicación impresa y/o digital de producción investigativa, sistematización de experiencias, resultados de procesos de intervención y/o generación de conocimientos y estrategias innovadoras en temas relacionados con la primera infancia.</t>
  </si>
  <si>
    <t>Diseñar y desarrollar programas, capacitaciones, talleres y/o seminarios para el fortalecimiento en los saberes, prácticas y herramientas a nivel pedagógico, psicosocial, salud y nutrición, entre otros temas relevantes para el talento humano para promover la innovación de estrategias y gestión del conocimiento para la atención a la Primera Infancia.</t>
  </si>
  <si>
    <t>Diseñar y/o desarrollar recursos digitales (videos, podcast de audio, pdfs, presentaciones, libros digitales, sistemas de respuesta remota, animaciones de procesos y modelos, simulaciones, juegos, información en páginas web, redes sociales, etc) recursos necesarios para abrir canales de información visuales, auditivos e interactivos con la ciudadanía sobre temas y saberes de valor educativo relacionados con la primera infancia.</t>
  </si>
  <si>
    <t>Realizar procesos de gestión editorial y publicación impresa y/o digital de conocimientos o experiencias significativas sobre la atención integral a la primera infancia construidas en las Unidades de Transformación Social de la alcaldía de Santiago de Cali.</t>
  </si>
  <si>
    <t>Suministrar servicio de vigilancia a las Unidades de Transformación Social</t>
  </si>
  <si>
    <t>Suministrar servicio de aseo y desinfección a las Unidades de Transformación Social</t>
  </si>
  <si>
    <t>Suministrar servicio de acueducto y energía eléctrica, alcantarillado, aseo y recolección a las Unidades de Transformación Social</t>
  </si>
  <si>
    <t>Realizar apoyo a la operación administrativa, jurídica y financiera de la prestación de los servicios para la primera infancia.</t>
  </si>
  <si>
    <t>ASISTENCIA TÉCNICA</t>
  </si>
  <si>
    <t xml:space="preserve">AMPLIACIÓN DE COBERTURA Y SERVICIOS DE ATENCIÓN INTEGRAL PARA LA PRIMERA INFANCIA </t>
  </si>
  <si>
    <t xml:space="preserve">ASISTENCIA TÉCNICA </t>
  </si>
  <si>
    <t>Realizar caracterización de la población e identificación de las necesidades a intervenir en el talento humano de las Unidades de Transformación Social, población vinculada a los servicios ofrecidos por el Distrito Especial de Santiago de Cali durante la vigencia 2024 - 2027 además del talento humano de la Subsecretaría de la Primera Infancia.</t>
  </si>
  <si>
    <t>Propiciar encuentros de capacitación y orientación en salud mental al talento humano de las Unidades de Transformación Social de los servicios ofrecidos por el Distrito Especial de Santiago de Cali durante la vigencia 2024 - 2027 y al talento humano de la Subsecretaría de la Primera Infancia.</t>
  </si>
  <si>
    <t>Desarrollar un proceso de sistematización de las experiencias generadas a partir de la implementación del programa orientado a la promoción y atención de la salud mental y prevención de riesgos psicosociales, dirigido al talento humano de las Unidades de Transformación Social población vinculada a los servicios ofrecidos por el Distrito Especial de Santiago de Cali durante la vigencia 2024 - 2027 además del talento humano de la Subsecretaría de la Primera Infancia.</t>
  </si>
  <si>
    <t>ASISTENCIA TÉCNICA,  ARTICULACIONES Y/O CONVENIOS</t>
  </si>
  <si>
    <t>ASISTENCIA TÉCNICA Y/O CONSULTORÍA O CONVENIOS</t>
  </si>
  <si>
    <t>ASISTENCIA TÉCNICA/ MANTENIMIENTO PREVENTIVO</t>
  </si>
  <si>
    <t>ADQUISICIÓN VEHÍCULOS</t>
  </si>
  <si>
    <t>1.1</t>
  </si>
  <si>
    <t>1.2</t>
  </si>
  <si>
    <t>1.3</t>
  </si>
  <si>
    <t>1.4</t>
  </si>
  <si>
    <t>1.5</t>
  </si>
  <si>
    <t>1.6</t>
  </si>
  <si>
    <t>1.7</t>
  </si>
  <si>
    <t>1.8</t>
  </si>
  <si>
    <t>1.9</t>
  </si>
  <si>
    <t>1.10</t>
  </si>
  <si>
    <t>1.11</t>
  </si>
  <si>
    <t>1.12</t>
  </si>
  <si>
    <t>1.13</t>
  </si>
  <si>
    <t xml:space="preserve">PRODUCTOS DE SISTEMATIZACIÓN Y CONSOLIDACIÓN DE LA INFORMACIÓN </t>
  </si>
  <si>
    <t>APOYO LOGÍSTICO Y ALIMENTACIÓN</t>
  </si>
  <si>
    <t xml:space="preserve">Realizar movilización social para la atención intregral en Santiago de Cali. </t>
  </si>
  <si>
    <t>MATERIAL DIDÁCTIVO E INFORMATIVO</t>
  </si>
  <si>
    <t>APOYO LOGÍSTICO PARA LA REALIZACIÓN DE ENCUENTROS INSTITUCIONALES E INTERSECTORIALES</t>
  </si>
  <si>
    <t>LOGÍSTICA Y ALIMENTACIÓN</t>
  </si>
  <si>
    <t>DOTACIÓN E INSTALACIÓN</t>
  </si>
  <si>
    <t>Garantizar la Atención Integral y
diferencial para la Primera Infancia en
Santiago de Cali</t>
  </si>
  <si>
    <t xml:space="preserve">Fortalecer la  calidad de la atención integral y diferencial de la primera infancia en el Distrito Especial de Santiago de Cali.
</t>
  </si>
  <si>
    <t>1.14</t>
  </si>
  <si>
    <t>BP-26005411</t>
  </si>
  <si>
    <t xml:space="preserve"> Implementación de atenciones integrales y diferenciales para la primera infancia en Santiago de Cali</t>
  </si>
  <si>
    <t>1.1.1</t>
  </si>
  <si>
    <t>1.1.2</t>
  </si>
  <si>
    <t>1.1.3</t>
  </si>
  <si>
    <t>1.1.4</t>
  </si>
  <si>
    <t>1.1.5</t>
  </si>
  <si>
    <t>1.1.6</t>
  </si>
  <si>
    <t>1.1.8</t>
  </si>
  <si>
    <t>1.1.9</t>
  </si>
  <si>
    <t>1.1.10</t>
  </si>
  <si>
    <t>1.1.11</t>
  </si>
  <si>
    <t>1.1.12</t>
  </si>
  <si>
    <t>1.1.13</t>
  </si>
  <si>
    <t>1.1.14</t>
  </si>
  <si>
    <t>1.1.7</t>
  </si>
  <si>
    <t>Realizar adquisición de servicios y/o compra e Instalación de bienes para el fortalecimiento institucional.</t>
  </si>
  <si>
    <t>CANTIDAD POBLACIÓN 2028</t>
  </si>
  <si>
    <t>Calibrar equr ipos antropométricos de las Unidades de Transformación Social de atención integral a la Primera Infancia de Cali</t>
  </si>
  <si>
    <t>Acompañar y realizar seguimiento de las diferentes acciones de movilización social para la primera</t>
  </si>
  <si>
    <t>Realizar  diseño y piezas gráficas y/o digitales para la difusión y socialización de actividades educativas.</t>
  </si>
  <si>
    <t>Analizar y procesar información sobre el  cumplimiento de la Ruta Integral de Atenciones de la Primera Infancia en el Distrito de Cali</t>
  </si>
  <si>
    <t xml:space="preserve">Adquirir de vehículos para el transporte de funcionarios para atender los diferentes compromisos misionales de la Subsecretaría de la Primera Infancia.
</t>
  </si>
  <si>
    <t xml:space="preserve">La fase de implementación tomará como referente los lineamientos técnicos y operativos del modelo de atención integral Cariño y lo definido en este lineamiento para los servicios de la modalidad institucional en cada uno de los componentes de calidad: Familias, comunidades y redes, Proceso pedagógico,  Salud, Seguridad Alimentaria y Nutricional - SASAN, Ambientes favorecedores del desarrollo integral, Talento humano y Administrativo y de gestión. Ademas se deben desarrollar las siguientes accciones por parte del operdador:
a) La planeación de la prestación del servicio.
b) La caracterización de los participantes y sus familias.
c) La realización de jornadas de socialización de los servicios con la comunidad.
d) Ruta integral de atenciones –RIA.
c) Comités de control social. </t>
  </si>
  <si>
    <t>FASE 2: IMPLEMENTACIÓN Y SEGUIMIENTO</t>
  </si>
  <si>
    <t xml:space="preserve">En la fase de cierre, el operador debe garantizar el proceso de limpieza, desinfección de los elementos existentes en cada servicio.además realizar el control de plagas y vectores, y agotar las actividades requeridas para la consecución de los siguientes entregables: 
• Carpetas de documentación de cada niña y niño participante del servicio.  
• Reporte del sistema de información con las Unidades de Transformación Social, las y los participantes que hicieron parte de la atención durante la vigencia contractual. 
• Proceso de inducción con soportes de su ejecución. 
• Plan de cualificación del talento humano con soportes de su ejecución. 
• Los planes de formación y acompañamiento a familias con soportes de su ejecución. 
• Plan de gestión de la calidad de la atención, en físico o en digital. 
• Directorio de participantes del servicio y directorios de instituciones para activación de rutas y casos de emergencia. 
• Actas de jornadas de socialización, listado de asistencias y base de datos de los integrantes del comité de control social. </t>
  </si>
  <si>
    <t>Construcción, adquisición y/o adecuación de infraestructuras para la prestación de servicios de atención integral a la primera infancia</t>
  </si>
  <si>
    <t xml:space="preserve">
Diseñar y construir  infraestructuras para la prestación de servicios de atención integral a la primera infancia en Cali.</t>
  </si>
  <si>
    <t xml:space="preserve">Adquirir mediante alquiler o arrendamiento espacios físicos en la zona urbana y rural para la prestación de  servicios de atención integral a la primera  infancia en Cali. </t>
  </si>
  <si>
    <t xml:space="preserve">
Realizar adecuación de espacios fisicos  (propiedad del distrito de Santiago de Cali que puedan ser destinados para la prestación de servicios para la primera infancia) siguiendo los lineamientos técnicos para la atención integral de esta población.
</t>
  </si>
  <si>
    <t>Adquirir espacio físico en arrendamiento</t>
  </si>
  <si>
    <t xml:space="preserve">Adecuar y mejorar las instalaciones físicas de la Subsecretaría de la Primera Infancia </t>
  </si>
  <si>
    <t>Adecuar y mejorar las instalaciones físicas  con relación a pintura de paredes, mejora de las baterías de baños, señalización adecuada a la normatividad del SG-SST, seguridad en las puertas y/o cambio de las puertas.</t>
  </si>
  <si>
    <t xml:space="preserve">Adquirir equipos para los sistemas electricos e hidráulicos de las insfraestrcturas de la primera infancia 
</t>
  </si>
  <si>
    <t xml:space="preserve">Los elementos necesarios para fortalecer la prestación de los servicios de la primera infancia relacionados con la compra de equipos tipo plantas electricas, bombas electricas y todos los elementos necesarios para los sistemas eléctricos e hidráulicos, así como el servicio de instalación y puesta en marcha de los sistemas relacionados  </t>
  </si>
  <si>
    <t xml:space="preserve">Adquirir elementos de archivo, enseres y/o muebles para la operación administrativa de la subsecretaría de la primera infancia.
</t>
  </si>
  <si>
    <t>Elementos necesarios para oficina se componen de:(Computadores y sus accesorios, sillas ergonónica, escritorios, descansa pies, tableros, equipos de aire acondicionado, sistema de iluminación de la subsecretaría, alarma y sistema contra incendios, sistema de red que cumpla con las políticas de seguridad digital enrutadores, cables UTP CAT6 o Drop, discos duros portatiles, elementos para archivo de consulta o vigentes (estanterías y demás elementos que aseguren la adecuada conservación y custodia del archivo de la Subsecretaría de la Primera Infancia)</t>
  </si>
  <si>
    <t xml:space="preserve">Adquirir suministros de cafetería y suministro de elementos de aseo
</t>
  </si>
  <si>
    <t xml:space="preserve">Suministros de cafetería y elementos de aseo  para la operación administrativa de la subsecretaría de la primera infancia. </t>
  </si>
  <si>
    <t>Tales como Van, Camioneta, vehiculos</t>
  </si>
  <si>
    <t>Fortalecimiento de las condiciones físicas y técnicas de las infraestructuras de las unidades de transformación social de la Primera Infancia en Santiago de Cali BP-26002756 - Pasivos Exigibles, Vigencias Expiradas</t>
  </si>
  <si>
    <t>FASE 1: PREPARACIÓN DEL SERVICIO</t>
  </si>
  <si>
    <t xml:space="preserve">La fase preparatoria comprende el inicio de la prestación del servicio para lo cual los operadores deben garantizar las condiciones necesarias que incluye el desarrollo de siete (7) actividades que son las siguientes: 
 1. Concertación. 
 2. Conformación del talento humano. 
 3. Gestión y articulación interinstitucional. 
 4. Gestión de espacios físicos y dotación. 
 5. Formalización de la población a atender / proceso de focalización.
 6. Elaboración y presentación del presupuesto. 
 7. Selección de proveedores de alimentos. </t>
  </si>
  <si>
    <t>SERVICIOS:
CARIÑO ITINERANTE
CARIÑO RURAL</t>
  </si>
  <si>
    <t>SERVICIOS:
CARIÑO DE SOL 
CARIÑITOS</t>
  </si>
  <si>
    <t xml:space="preserve">La fase de implementación tomará como referente los lineamientos técnicos y operativos del modelo de atención integral Cariño y lo definido en este lineamiento para los servicios de la modalidad familiar en cada uno de los componentes de calidad: Familias, comunidades y redes, Proceso pedagógico,  Salud, Seguridad Alimentaria y Nutricional - SASAN, Ambientes favorecedores del desarrollo integral, Talento humano y Administrativo y de gestión. Ademas se deben desarrollar las siguientes accciones por parte del operdador:
a) La planeación de la prestación del servicio.
b) La caracterización de los participantes y sus familias.
c) La realización de jornadas de socialización de los servicios con la comunidad.
d) Ruta integral de atenciones –RIA.
c) Comités de control social. </t>
  </si>
  <si>
    <t>En la fase de cierre, el operador debe garantizar el proceso de limpieza, desinfección de los elementos existentes en cada servicio.además realizar el control de plagas y vectores, y agotar las actividades requeridas para la consecución de los siguientes entregables: 
• Carpetas de documentación de cada niña y niño participante del servicio.  
• Reporte del sistema de información con las Unidades de Transformación Social, las y los participantes que hicieron parte de la atención durante la vigencia contractual. 
• Proceso de inducción con soportes de su ejecución. 
• Plan de cualificación del talento humano con soportes de su ejecución. 
• Los planes de formación y acompañamiento a familias con soportes de su ejecución. 
• Plan de gestión de la calidad de la atención, en físico o en digital. 
• Directorio de participantes del servicio y directorios de instituciones para activación de rutas y casos de emergencia. 
• Actas de jornadas de socialización, listado de asistencias y base de datos de los integrantes del comité de control social. 
• Evidencia de control de plagas y vectores de la Unidades de Transfromación Social.
• Inventario general de los bienes devolutivos que abarca 8 categorías en las cuales se dividen los elementos existentes en cada Unidad de Transfromación Social, para realizar este inventario se deben basar en la “Guía orientadora para la compra de la dotación para las modalidades de educación inicial en el marco de una atención integral”, y se diligenciarán los formatos dispuestos por la subsecretaría para tal fin.  
• Entrega de los elementos de las 8 categorías clasificados, limpios y desinfectados.</t>
  </si>
  <si>
    <t>FASE 3: CIERRE DEL SERVICIO</t>
  </si>
  <si>
    <t xml:space="preserve">La fase de implementación tomará como referente los lineamientos técnicos y operativos del modelo de atención integral Cariño y lo definido en este lineamiento para los servicios de la modalidad propia e intercultural en cada uno de los componentes de calidad: Familias, comunidades y redes, Proceso pedagógico,  Salud, Seguridad Alimentaria y Nutricional - SASAN, Ambientes favorecedores del desarrollo integral, Talento humano y Administrativo y de gestión. Ademas se deben desarrollar las siguientes accciones por parte del operdador:
a) La planeación de la prestación del servicio.
b) La caracterización de los participantes y sus familias.
c) La realización de jornadas de socialización de los servicios con la comunidad.
d) Ruta integral de atenciones –RIA.
c) Comités de control social. </t>
  </si>
  <si>
    <t>Servicio Casas Palenque
Servicio Casas Semillas de Vida</t>
  </si>
  <si>
    <t>MODALIDAD PROPIA E INTERCULTURAL</t>
  </si>
  <si>
    <t>Adquirir e instalar  elementos de dotación</t>
  </si>
  <si>
    <t xml:space="preserve">Instalación de cámaras de seguridad, parques  para las Unidades de Transformación Social  de atención integral a la Primera Infancia de Cali </t>
  </si>
  <si>
    <t>Diseñar e implementar un plan de socialización para las entidades responsables en dar cumplimiento a las atenciones de la RIA</t>
  </si>
  <si>
    <t>Realizar feria anual de la RIA</t>
  </si>
  <si>
    <t>Realizar logística para la convocatoria y desarrollo de la feria RIA con el fin de mapear la oferta actual de servicios para la primera infancia con los diferentes participantes responsables.</t>
  </si>
  <si>
    <t>Realizar encuestas, mesas de trabajo, articulación, intercambio de saberes</t>
  </si>
  <si>
    <t>Realizar un diagnóstico de capacidades institucionales y territoriales en la Implementación de la Ruta Integral de Atenciones.</t>
  </si>
  <si>
    <t>Análizar y procesar la información sobre el cumplimiento de la Ruta Integral de Atenciones de la Primera Infancia en el Distrito de Cali</t>
  </si>
  <si>
    <t xml:space="preserve">Realizar seguimiento y monitero permanente a la ruta intregral de atenciones para la poblacion de primera infancia y generar los informes de seguimiento </t>
  </si>
  <si>
    <t xml:space="preserve">Realizar diagnóstico de condiciones de las infraestructuras para la prestación de servicios integrales para la primera infancia </t>
  </si>
  <si>
    <t>MESES</t>
  </si>
  <si>
    <t>Adquirir elementos de papelería y/o material didáctico</t>
  </si>
  <si>
    <t>PAPELERÍA Y/O MATERIAL DIDÁCTICO</t>
  </si>
  <si>
    <t>Adquirir papelería y/o material didáctico para las actividades de la subsecretaría y las Unidades de Transformación Social de atención integral a la Primera Infancia de Cali</t>
  </si>
  <si>
    <t>Realizar el mantenimiento  de tanques de almacenamiento y equipos de bombeo</t>
  </si>
  <si>
    <t>Realizar mantenimiento  de plantas eléctricas y cámaras de vigilancia</t>
  </si>
  <si>
    <t>Realizar el mantenimiento  de canales, bajantes, cubiertas, cajas de inspección y trampagrasas</t>
  </si>
  <si>
    <t>Realizar el mantenimiento  de zonas verdes, jardinería y poda de árboles</t>
  </si>
  <si>
    <t>Realizar movilización social para la atención integral en Santiago de Cali.</t>
  </si>
  <si>
    <t>Implementar el Sistema Distrital de Atención Integral a la Primera Infancia en Santiago de Cali.</t>
  </si>
  <si>
    <t>Implementar la Ruta integral de Atención - RIA.</t>
  </si>
  <si>
    <t>BP-26005411/1/01/01/01</t>
  </si>
  <si>
    <t>BP-26005411/1/01/01/14</t>
  </si>
  <si>
    <t>BP-26005411/1/01/01/15</t>
  </si>
  <si>
    <t>BP-26005411/1/01/01/16</t>
  </si>
  <si>
    <t>BP-26005411/1/01/01/17</t>
  </si>
  <si>
    <t>BP-26005411/1/01/01/18</t>
  </si>
  <si>
    <t>BP-26005411/1/01/01/21</t>
  </si>
  <si>
    <t>BP-26005411/1/01/01/22</t>
  </si>
  <si>
    <t>BP-26005411/1/01/01/19</t>
  </si>
  <si>
    <t>BP-26005411/1/01/01/20</t>
  </si>
  <si>
    <t>BP-26005411/1/01/01/24</t>
  </si>
  <si>
    <t>BP-26005411/1/01/01/25</t>
  </si>
  <si>
    <t>BP-26005411/1/01/01/23</t>
  </si>
  <si>
    <t>BP-26005411/1/01/01/27</t>
  </si>
  <si>
    <t>BP-26005411/1/01/01/28</t>
  </si>
  <si>
    <t>BP-26005411/1/01/01/26</t>
  </si>
  <si>
    <t>BP-26005411/1/01/01/29</t>
  </si>
  <si>
    <t>BP-26005411/1/01/01/02</t>
  </si>
  <si>
    <t>BP-26005411/1/01/01/03</t>
  </si>
  <si>
    <t>BP-26005411/1/01/01/04</t>
  </si>
  <si>
    <t>BP-26005411/1/01/01/05</t>
  </si>
  <si>
    <t>BP-26005411/1/01/01/06</t>
  </si>
  <si>
    <t>BP-26005411/1/01/01/30</t>
  </si>
  <si>
    <t>BP-26005411/1/01/01/07</t>
  </si>
  <si>
    <t>BP-26005411/1/01/01/08</t>
  </si>
  <si>
    <t>BP-26005411/1/01/01/31</t>
  </si>
  <si>
    <t>BP-26005411/1/01/01/09</t>
  </si>
  <si>
    <t>BP-26005411/1/01/01/10</t>
  </si>
  <si>
    <t>BP-26005411/1/01/01/11</t>
  </si>
  <si>
    <t>BP-26005411/1/01/01/12</t>
  </si>
  <si>
    <t>BP-26005411/1/01/01/13</t>
  </si>
  <si>
    <t>BP-26005411/1/01/01/32</t>
  </si>
  <si>
    <t>BP-26005411/1/01/01/33</t>
  </si>
  <si>
    <t>BP-26005411/1/01/01/34</t>
  </si>
  <si>
    <t>BP-26005411/1/01/01/35</t>
  </si>
  <si>
    <t>BP-26005411/1/01/01/36</t>
  </si>
  <si>
    <t>2024760010192</t>
  </si>
  <si>
    <t>TRASLADO DE RECURSOS</t>
  </si>
  <si>
    <t>CAMBIO DE POSPRE</t>
  </si>
  <si>
    <t>AJUSTE DE ACTIVIDAD</t>
  </si>
  <si>
    <t>AJUSTE DE PROYECTO</t>
  </si>
  <si>
    <t>Calibrar equipos antropométricos de las Unidades de Transformación Social de atención integral a la Primera Infancia de Cali</t>
  </si>
  <si>
    <t>Brindar apoyo a la operación administrativa, jurídica y financiera en la provisión de los servicios para la primera infancia.</t>
  </si>
  <si>
    <t>Construcción, adquisición y/o adecuación de infraestructuras para la provisión de servicios de atención integral a la primera infancia</t>
  </si>
  <si>
    <t>Diseñar y construir infraestructuras para la provisión de servicios de atención integral a la primera infancia en Cali.</t>
  </si>
  <si>
    <t>Adquirir mediante alquiler o arrendamiento espacios físicos en la zona urbana y rural para la provisión de servicios de atención integral a la primera infancia en Cali.</t>
  </si>
  <si>
    <t xml:space="preserve">Realizar adecuación de espacios fisicos  (propiedad del distrito de Santiago de Cali que puedan ser destinados para la prestación de servicios para la primera infancia) siguiendo los lineamientos técnicos para la atención integral de esta población.
</t>
  </si>
  <si>
    <t>1..1.2</t>
  </si>
  <si>
    <t>Adquirir vehículos que permitan el transporte adecuado y seguro del personal, facilitando sus desplazamientos para atender sus múltiples responsabilidades en el territorio.
Características de los Vehículos a Adquirir:
1. Capacidad Adecuada para el Transporte de Equipos y Personal:
Los vehículos, como vans y camionetas, deben tener la capacidad de transportar a un equipo de trabajo completo junto con los materiales necesarios para la atención en campo. Dado que la Subsecretaría lidera diagnósticos, caracterización de la población infantil, y movilización social, se necesita espacio para el traslado de herramientas como kits educativos, material de difusión, y equipo técnico.
2. Adaptabilidad para Terrenos Variados:
Considerando que el equipo de la Subsecretaría realiza actividades en diversas zonas urbanas y rurales de Santiago de Cali, los vehículos deben estar preparados para transitar en diferentes tipos de terrenos. Se recomienda la adquisición de camionetas 4x4 y vans todo terreno, capaces de garantizar la movilidad segura en áreas de difícil acceso, especialmente en corregimientos y zonas rurales donde se desarrollan los programas de atención integral.
3. Seguridad y Confort para el Personal:
Los vehículos deben contar con sistemas avanzados de seguridad, como frenos ABS, control de estabilidad, y airbags, para asegurar la protección del personal durante los traslados. Además, deben proporcionar comodidad, ya que los funcionarios realizan recorridos extensos para brindar asistencia a centros infantiles, instituciones, y familias. Vehículos con asientos ergonómicos y aire acondicionado serán fundamentales para asegurar el bienestar del equipo.
4. Sostenibilidad Ambiental:
En línea con los principios de sostenibilidad ambiental promovidos por la Subsecretaría, es recomendable que los vehículos sean de bajo impacto ambiental. Se sugiere optar por modelos con tecnología híbrida o eléctrica que reduzcan las emisiones de carbono y contribuyan al cumplimiento de los compromisos medioambientales del municipio.
5. Capacidad de Carga y Almacenamiento:
Los vehículos deben tener amplios espacios de almacenamiento para trasladar materiales y equipos necesarios para la ejecución de actividades como la implementación de la Ruta Integral de Atención (RIA), el mantenimiento de infraestructuras destinadas a la primera infancia, y la logística de eventos educativos y culturales.
6. Tecnología para la Gestión Eficiente:
Es recomendable que los vehículos cuenten con sistemas de geolocalización (GPS) para optimizar las rutas y tiempos de desplazamiento del equipo de la Subsecretaría, así como con sistemas de conectividad para mantener la comunicación en tiempo real con la sede central. Esto permitirá una mejor gestión y seguimiento de las actividades en campo.</t>
  </si>
  <si>
    <t>1.1.15</t>
  </si>
  <si>
    <t>Suministrar servicio de vigilancia a los Centros de Desarrollo Infantil</t>
  </si>
  <si>
    <t>Servicio de vigilancia en los Centros de Desarrollo Infantil (CDI) está destinada a garantizar la seguridad de los niños, niñas, el personal, y las instalaciones de dichos centros.</t>
  </si>
  <si>
    <t>1.1.16</t>
  </si>
  <si>
    <t>Suministrar servicio de aseo y desinfección a los Centros de Desarrollo Infantil</t>
  </si>
  <si>
    <t>Servicio de aseo y desinfección en los Centros de Desarrollo Infantil (CDI) para mantener un entorno seguro y saludable, minimizando los riesgos de enfermedades y garantizando que los niños y niñas crezcan en un espacio limpio y protegido.</t>
  </si>
  <si>
    <t>1.1.17</t>
  </si>
  <si>
    <t xml:space="preserve">Suministrar servicio de acueducto y energía eléctrica a los Centros de Desarrollo Infantil </t>
  </si>
  <si>
    <t>Suministro de servicios públicos acueducto y energía eléctrica a los Centros de Desarrollo Infantil (CDI) para garantizar el bienestar y funcionamiento adecuado de estos espacios, en razón a que son servicios esenciales para la población de la primera infancia</t>
  </si>
  <si>
    <t>1.1.18</t>
  </si>
  <si>
    <t xml:space="preserve">Suministrar servicio de alcantarillado, aseo y recolección a los Centros de Desarrollo Infantil </t>
  </si>
  <si>
    <t>Suministro de los servicios de alcantarillado, aseo y recolección en los Centros de Desarrollo Infantil (CDI) que se aseguren el mantenimiento de los estándares de higiene y salubridad</t>
  </si>
  <si>
    <t>1.1.19</t>
  </si>
  <si>
    <t>Realizar pago de la Tasa especial de seguridad y convivencia incluida en los servicios públicos de los Centros de Desarrollo Infantil.</t>
  </si>
  <si>
    <t xml:space="preserve">Realizar pado de la Tasa Especial de Seguridad y Convivencia asegura cumplir con los compromisos fiscales territoriales de la subsecretaría de la primera infancia en el sistema de seguridad y convivencia de la ciudad. </t>
  </si>
  <si>
    <t>Contratación de Empresas Especializadas en Seguridad:
Realización de procesos de licitación o contratación con empresas que cuenten con certificación y experiencia en el suministro de servicios de vigilancia, con enfoque en protección infantil.
Asegurarse de que las empresas cumplan con normativas nacionales de seguridad y cuenten con equipos de personal entrenados en primeros auxilios y manejo de situaciones de emergencia.
Instalación de Sistemas de Seguridad en los CDI:
Manejo de sistemas tecnológicos de vigilancia, como cámaras de seguridad, alarmas y controles de acceso, en todas las entradas y áreas estratégicas de los Centros de Desarrollo Infantil.
Manejo de sistemas de monitoreo en tiempo real para garantizar que las actividades dentro y fuera de los CDI estén controladas y supervisadas, brindando un entorno seguro para los niños y el personal.
Asignación de Guardias de Seguridad:
Asignación de personal de vigilancia en cada CDI, con turnos rotativos que aseguren una cobertura continua de 24 horas. Los guardias deberán tener conocimientos en protocolos de seguridad infantil y atención a emergencias.
Capacitación regular del personal de vigilancia en temas relacionados con la protección infantil, manejo de conflictos, y respuesta ante desastres o situaciones críticas.</t>
  </si>
  <si>
    <t>Contratación de Empresas Especializadas en Aseo y Desinfección:
Realizar un proceso de selección de empresas con experiencia en limpieza y desinfección de espacios educativos o de atención a la primera infancia, asegurando que cuenten con certificaciones en el uso de productos de limpieza y manejo seguro de desinfectantes.
Las empresas deben cumplir con las normativas nacionales e internacionales de higiene y salud pública, garantizando que los productos utilizados sean amigables con el medio ambiente y seguros para los niños.
Diseño de Protocolos de Aseo y Desinfección:
Crear protocolos detallados de limpieza diaria y desinfección en los CDI, que incluyan la frecuencia de limpieza de áreas comunes, como aulas, baños, comedores, patios y oficinas administrativas.
Establecer áreas críticas de desinfección, como zonas de juego, cocina y mobiliario, donde el contacto frecuente de los niños requiere medidas adicionales de higiene.
Implementar un plan de acción para la desinfección adicional en situaciones especiales, como brotes de enfermedades, pandemias, o ante la presencia de condiciones climáticas extremas que puedan aumentar el riesgo de infecciones.
Capacitación del Personal de Aseo:
Capacitar al personal de aseo en el uso adecuado de productos desinfectantes y en técnicas de limpieza específicas para entornos infantiles. Esto incluye el manejo de sustancias químicas, el uso de equipos de protección personal (EPP) y el conocimiento de los procedimientos adecuados para limpiar zonas de alto riesgo.
Realizar sesiones periódicas de actualización y capacitación en temas de salud y seguridad, asegurando que el equipo de limpieza esté al día con las mejores prácticas en desinfección y prevención de enfermedades.
Monitoreo y Supervisión de las Actividades de Aseo:
Establecer un sistema de control de calidad para supervisar el cumplimiento de los protocolos de limpieza en los CDI. Se debe llevar un registro diario del trabajo realizado, indicando las áreas desinfectadas, los productos utilizados y cualquier observación sobre la limpieza.
Realizar auditorías periódicas y encuestas de satisfacción con el personal y las familias para evaluar la efectividad del servicio de aseo, identificando oportunidades de mejora.
Suministro de Equipos y Materiales de Limpieza:
Garantizar que cada CDI cuente con el equipo de limpieza adecuado, como aspiradoras, trapeadores, cubetas, desinfectantes aprobados y suministros de aseo no tóxicos, adaptados a las necesidades particulares de los espacios infantiles.
Mantener un stock suficiente de insumos de limpieza, como desinfectantes, papel higiénico, toallas desechables y jabón, para asegurar la continuidad del servicio de aseo sin interrupciones.
Gestión de Residuos:
Implementar un sistema de gestión de residuos en los CDI que incluya la clasificación y disposición adecuada de los desechos. Esto incluye la separación de residuos orgánicos, reciclables y peligrosos, garantizando un manejo responsable y seguro.
Capacitar al personal de limpieza sobre las normas de disposición de residuos peligrosos, especialmente en el caso de materiales de uso sanitario, para minimizar los riesgos de contaminación.
Medidas de Higiene y Desinfección Especiales en Situaciones de Emergencia:
Establecer un plan de contingencia para situaciones de emergencia sanitaria, como pandemias o brotes de enfermedades contagiosas, que requiera la intensificación de los procesos de desinfección en áreas clave de los CDI.
Incluir procedimientos especiales de desinfección en caso de eventos inusuales que puedan afectar la higiene de las instalaciones, como derrames, inundaciones, o situaciones de salud pública.</t>
  </si>
  <si>
    <t>Gestión de Contratos de Suministro de Servicios Públicos:
Realizar la contratación y gestión de convenios con las empresas prestadoras de servicios públicos de acueducto y energía eléctrica, asegurando la provisión constante y de calidad en los CDI.
Asegurarse de que los contratos contemplen condiciones favorables para los centros, considerando las características particulares de cada área, como zonas urbanas o rurales, y que las tarifas aplicadas sean adecuadas para el sector educativo y social. 
Suministro de Agua Potable Segura y alcantarillado para los CDI:
Garantizar que todos los CDI cuenten suministro permanente de agua, asegurando la disponibilidad de agua segura para el consumo diario de los niños.
Implementar un programa de mantenimiento periódico para asegurar que los tanques de agua, cisternas, y otros sistemas de almacenamiento de agua estén siempre en condiciones óptimas de higiene y seguridad.
Suministro de fluido electrico permante.</t>
  </si>
  <si>
    <t>Gestión de Contratos con Empresas de Servicios Públicos:
Realizar la contratación de empresas especializadas en alcantarillado, aseo y recolección de residuos, asegurando que cuenten con las certificaciones correspondientes y experiencia en la gestión de estos servicios en entornos educativos o de atención a la primera infancia.
Establecer contratos que aseguren una frecuencia adecuada de recolección de residuos y un sistema de alcantarillado que cumpla con las normas sanitarias vigentes, ajustado a las necesidades de cada CDI.</t>
  </si>
  <si>
    <t>Realización de Pagos y Gestión Administrativa:
Ejecutar los pagos correspondientes a la Tasa Especial de Seguridad y Convivencia mediante los canales oficiales, siguiendo los procedimientos administrativos y contables establecidos por la Alcaldía de Santiago de Cali.
Documentar cada transacción de pago, manteniendo registros detallados que puedan ser revisados y auditados por las autoridades competentes.
Monitoreo y Control del Cumplimiento:
Establecer un sistema de monitoreo y control para asegurar que los pagos de la tasa se realicen de manera oportuna y sin retrasos, evitando posibles sanciones o recargos por mora.
Realizar auditorías periódicas para verificar que los pagos de esta tasa cumplan con las obligaciones fiscales y legales, asegurando que los CDI contribuyan de manera justa y eficiente al sistema de seguridad y convivencia local.</t>
  </si>
  <si>
    <t xml:space="preserve">R.B. Ingresos Corrientes de Libre Destinanción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</si>
</sst>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0.00_);_(* \(#,##0.00\);_(* &quot;-&quot;??_);_(@_)"/>
    <numFmt numFmtId="165" formatCode="_-* #,##0.00\ _€_-;\-* #,##0.00\ _€_-;_-* &quot;-&quot;??\ _€_-;_-@_-"/>
    <numFmt numFmtId="166" formatCode="_(* #,##0_);_(* \(#,##0\);_(* &quot;-&quot;??_);_(@_)"/>
    <numFmt numFmtId="167" formatCode="_ [$€-2]\ * #,##0.00_ ;_ [$€-2]\ * \-#,##0.00_ ;_ [$€-2]\ * &quot;-&quot;??_ "/>
    <numFmt numFmtId="168" formatCode="[$-C0A]General"/>
    <numFmt numFmtId="169" formatCode="_-&quot;$&quot;\ * #,##0_-;\-&quot;$&quot;\ * #,##0_-;_-&quot;$&quot;\ * &quot;-&quot;??_-;_-@_-"/>
    <numFmt numFmtId="170" formatCode="&quot;$&quot;\ #,##0"/>
    <numFmt numFmtId="171" formatCode="0.0%"/>
  </numFmts>
  <fonts count="28" x14ac:knownFonts="1">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sz val="11"/>
      <color indexed="8"/>
      <name val="Calibri"/>
      <family val="2"/>
    </font>
    <font>
      <sz val="10"/>
      <color indexed="8"/>
      <name val="Calibri"/>
      <family val="2"/>
    </font>
    <font>
      <b/>
      <sz val="7"/>
      <color indexed="8"/>
      <name val="Arial"/>
      <family val="2"/>
    </font>
    <font>
      <b/>
      <sz val="10"/>
      <color indexed="8"/>
      <name val="Arial"/>
      <family val="2"/>
    </font>
    <font>
      <sz val="10"/>
      <color indexed="8"/>
      <name val="Arial"/>
      <family val="2"/>
    </font>
    <font>
      <b/>
      <sz val="10"/>
      <color rgb="FFC00000"/>
      <name val="Arial"/>
      <family val="2"/>
    </font>
    <font>
      <sz val="10"/>
      <color theme="1"/>
      <name val="Arial"/>
      <family val="2"/>
    </font>
    <font>
      <sz val="10"/>
      <color rgb="FF000000"/>
      <name val="Arial"/>
      <family val="2"/>
    </font>
    <font>
      <sz val="9"/>
      <color indexed="81"/>
      <name val="Tahoma"/>
      <family val="2"/>
    </font>
    <font>
      <b/>
      <sz val="9"/>
      <color indexed="81"/>
      <name val="Tahoma"/>
      <family val="2"/>
    </font>
    <font>
      <b/>
      <sz val="10"/>
      <color theme="1"/>
      <name val="Arial"/>
      <family val="2"/>
    </font>
    <font>
      <sz val="9"/>
      <color rgb="FF000000"/>
      <name val="Tahoma"/>
      <family val="2"/>
    </font>
    <font>
      <sz val="10"/>
      <color rgb="FF000000"/>
      <name val="Tahoma"/>
      <family val="2"/>
    </font>
    <font>
      <sz val="10"/>
      <color theme="1"/>
      <name val="Arial"/>
      <family val="2"/>
    </font>
    <font>
      <sz val="11"/>
      <name val="Calibri"/>
      <family val="2"/>
      <scheme val="minor"/>
    </font>
    <font>
      <sz val="11"/>
      <color theme="1"/>
      <name val="Calibri"/>
      <family val="2"/>
      <scheme val="minor"/>
    </font>
    <font>
      <sz val="8"/>
      <name val="Calibri"/>
      <family val="2"/>
      <scheme val="minor"/>
    </font>
    <font>
      <b/>
      <sz val="10"/>
      <color rgb="FF000000"/>
      <name val="Arial"/>
      <family val="2"/>
    </font>
    <font>
      <b/>
      <sz val="10"/>
      <color theme="3" tint="-0.249977111117893"/>
      <name val="Arial"/>
      <family val="2"/>
    </font>
    <font>
      <b/>
      <sz val="10"/>
      <color theme="9"/>
      <name val="Arial"/>
      <family val="2"/>
    </font>
    <font>
      <i/>
      <sz val="10"/>
      <color theme="1"/>
      <name val="Arial"/>
      <family val="2"/>
    </font>
    <font>
      <b/>
      <sz val="11"/>
      <color theme="1"/>
      <name val="Calibri"/>
      <family val="2"/>
      <scheme val="minor"/>
    </font>
    <font>
      <sz val="10"/>
      <color rgb="FFFFFFFF"/>
      <name val="Arial"/>
      <family val="2"/>
    </font>
  </fonts>
  <fills count="1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bgColor theme="0"/>
      </patternFill>
    </fill>
    <fill>
      <patternFill patternType="solid">
        <fgColor rgb="FF00B0F0"/>
        <bgColor rgb="FF00B0F0"/>
      </patternFill>
    </fill>
    <fill>
      <patternFill patternType="solid">
        <fgColor rgb="FF00B0F0"/>
        <bgColor indexed="64"/>
      </patternFill>
    </fill>
    <fill>
      <patternFill patternType="solid">
        <fgColor rgb="FFEEECE1"/>
        <bgColor rgb="FFEEECE1"/>
      </patternFill>
    </fill>
    <fill>
      <patternFill patternType="solid">
        <fgColor theme="0"/>
        <bgColor rgb="FF00B0F0"/>
      </patternFill>
    </fill>
    <fill>
      <patternFill patternType="solid">
        <fgColor rgb="FFFFFFFF"/>
        <bgColor indexed="64"/>
      </patternFill>
    </fill>
    <fill>
      <patternFill patternType="solid">
        <fgColor rgb="FF00B0F0"/>
        <bgColor rgb="FFDAEEF3"/>
      </patternFill>
    </fill>
    <fill>
      <patternFill patternType="solid">
        <fgColor theme="0"/>
        <bgColor rgb="FF9FC5E8"/>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rgb="FF000000"/>
      </left>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rgb="FF000000"/>
      </left>
      <right style="thin">
        <color rgb="FF000000"/>
      </right>
      <top style="thin">
        <color rgb="FF000000"/>
      </top>
      <bottom/>
      <diagonal/>
    </border>
  </borders>
  <cellStyleXfs count="27">
    <xf numFmtId="0" fontId="0" fillId="0" borderId="0"/>
    <xf numFmtId="167" fontId="2" fillId="0" borderId="0" applyFont="0" applyFill="0" applyBorder="0" applyAlignment="0" applyProtection="0"/>
    <xf numFmtId="0" fontId="1" fillId="0" borderId="0"/>
    <xf numFmtId="164" fontId="2"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9"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44" fontId="20" fillId="0" borderId="0" applyFont="0" applyFill="0" applyBorder="0" applyAlignment="0" applyProtection="0"/>
  </cellStyleXfs>
  <cellXfs count="372">
    <xf numFmtId="0" fontId="0" fillId="0" borderId="0" xfId="0"/>
    <xf numFmtId="0" fontId="11" fillId="0" borderId="0" xfId="0" applyFont="1"/>
    <xf numFmtId="0" fontId="11" fillId="0" borderId="0" xfId="0" applyFont="1" applyAlignment="1">
      <alignment vertical="center"/>
    </xf>
    <xf numFmtId="0" fontId="11" fillId="0" borderId="1" xfId="7" applyFont="1" applyBorder="1" applyAlignment="1">
      <alignment vertical="center"/>
    </xf>
    <xf numFmtId="0" fontId="15" fillId="0" borderId="1" xfId="7" applyFont="1" applyBorder="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5" fillId="0" borderId="1" xfId="0" applyFont="1" applyBorder="1" applyAlignment="1">
      <alignment horizontal="left" vertical="center" wrapText="1"/>
    </xf>
    <xf numFmtId="0" fontId="15" fillId="0" borderId="1" xfId="0" applyFont="1" applyBorder="1" applyAlignment="1">
      <alignment vertical="center" wrapText="1"/>
    </xf>
    <xf numFmtId="0" fontId="15" fillId="0" borderId="1" xfId="0" applyFont="1" applyBorder="1" applyAlignment="1">
      <alignment vertical="center"/>
    </xf>
    <xf numFmtId="0" fontId="15" fillId="0" borderId="0" xfId="0" applyFont="1" applyAlignment="1">
      <alignment vertical="center"/>
    </xf>
    <xf numFmtId="0" fontId="15" fillId="0" borderId="0" xfId="0" applyFont="1" applyAlignment="1">
      <alignment horizontal="left" vertical="center" wrapText="1"/>
    </xf>
    <xf numFmtId="0" fontId="11" fillId="0" borderId="1" xfId="0" applyFont="1" applyBorder="1" applyAlignment="1">
      <alignment vertical="center"/>
    </xf>
    <xf numFmtId="1" fontId="4" fillId="3" borderId="0" xfId="0" applyNumberFormat="1" applyFont="1" applyFill="1" applyAlignment="1">
      <alignment horizontal="left" vertical="center" wrapText="1"/>
    </xf>
    <xf numFmtId="1" fontId="2" fillId="3" borderId="0" xfId="0" applyNumberFormat="1" applyFont="1" applyFill="1" applyAlignment="1">
      <alignment horizontal="left" vertical="center" wrapText="1"/>
    </xf>
    <xf numFmtId="0" fontId="11" fillId="3" borderId="0" xfId="0" applyFont="1" applyFill="1" applyAlignment="1">
      <alignment horizontal="left" vertical="center" wrapText="1"/>
    </xf>
    <xf numFmtId="0" fontId="2" fillId="3" borderId="0" xfId="0" applyFont="1" applyFill="1" applyAlignment="1">
      <alignment horizontal="left" vertical="center" wrapText="1"/>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6" fillId="0" borderId="0" xfId="0" applyFont="1" applyAlignment="1" applyProtection="1">
      <alignment vertical="center"/>
      <protection locked="0"/>
    </xf>
    <xf numFmtId="0" fontId="19" fillId="0" borderId="0" xfId="0" applyFont="1" applyAlignment="1" applyProtection="1">
      <alignment vertical="center"/>
      <protection locked="0"/>
    </xf>
    <xf numFmtId="0" fontId="11" fillId="3" borderId="0" xfId="0" applyFont="1" applyFill="1"/>
    <xf numFmtId="0" fontId="0" fillId="3" borderId="0" xfId="0" applyFill="1"/>
    <xf numFmtId="0" fontId="2" fillId="0" borderId="1" xfId="0" applyFont="1" applyBorder="1" applyAlignment="1">
      <alignment vertical="center" wrapText="1"/>
    </xf>
    <xf numFmtId="49" fontId="4" fillId="0" borderId="1" xfId="0" applyNumberFormat="1" applyFont="1" applyBorder="1" applyAlignment="1">
      <alignment vertical="center" wrapText="1"/>
    </xf>
    <xf numFmtId="0" fontId="2" fillId="0" borderId="1" xfId="0" applyFont="1" applyBorder="1" applyAlignment="1">
      <alignment horizontal="left" vertical="center" wrapText="1"/>
    </xf>
    <xf numFmtId="0" fontId="11" fillId="3" borderId="1" xfId="0" applyFont="1" applyFill="1" applyBorder="1" applyAlignment="1">
      <alignment vertical="center"/>
    </xf>
    <xf numFmtId="0" fontId="1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vertical="center" wrapText="1"/>
    </xf>
    <xf numFmtId="169" fontId="4" fillId="5" borderId="1" xfId="0" applyNumberFormat="1" applyFont="1" applyFill="1" applyBorder="1" applyAlignment="1" applyProtection="1">
      <alignment horizontal="right" vertical="center"/>
      <protection locked="0"/>
    </xf>
    <xf numFmtId="0" fontId="18" fillId="0" borderId="0" xfId="0" applyFont="1" applyAlignment="1" applyProtection="1">
      <alignment vertical="center"/>
      <protection locked="0"/>
    </xf>
    <xf numFmtId="0" fontId="18" fillId="0" borderId="0" xfId="0" applyFont="1" applyAlignment="1" applyProtection="1">
      <alignment horizontal="center" vertical="center"/>
      <protection locked="0"/>
    </xf>
    <xf numFmtId="169" fontId="8" fillId="7" borderId="1" xfId="26" applyNumberFormat="1" applyFont="1" applyFill="1" applyBorder="1" applyAlignment="1" applyProtection="1">
      <alignment vertical="center"/>
      <protection locked="0"/>
    </xf>
    <xf numFmtId="0" fontId="4" fillId="2" borderId="1" xfId="0" applyFont="1" applyFill="1" applyBorder="1" applyAlignment="1">
      <alignment horizontal="center" vertical="center" wrapText="1"/>
    </xf>
    <xf numFmtId="0" fontId="23" fillId="8" borderId="14" xfId="0" applyFont="1" applyFill="1" applyBorder="1" applyAlignment="1">
      <alignment horizontal="center" vertical="center" wrapText="1"/>
    </xf>
    <xf numFmtId="0" fontId="12" fillId="0" borderId="15" xfId="0" applyFont="1" applyBorder="1" applyAlignment="1">
      <alignment vertical="center"/>
    </xf>
    <xf numFmtId="0" fontId="12" fillId="0" borderId="16" xfId="0" applyFont="1" applyBorder="1" applyAlignment="1">
      <alignment vertical="center"/>
    </xf>
    <xf numFmtId="0" fontId="12" fillId="0" borderId="15" xfId="0" applyFont="1" applyBorder="1" applyAlignment="1">
      <alignment vertical="center" wrapText="1"/>
    </xf>
    <xf numFmtId="0" fontId="12" fillId="0" borderId="16" xfId="0" applyFont="1" applyBorder="1" applyAlignment="1">
      <alignment vertical="center" wrapText="1"/>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6" xfId="0" quotePrefix="1" applyFont="1" applyBorder="1" applyAlignment="1">
      <alignment horizontal="center" vertical="center"/>
    </xf>
    <xf numFmtId="0" fontId="11" fillId="0" borderId="0" xfId="0" applyFont="1" applyAlignment="1">
      <alignment horizontal="center" vertical="center"/>
    </xf>
    <xf numFmtId="0" fontId="8" fillId="7" borderId="1" xfId="0" applyFont="1" applyFill="1" applyBorder="1" applyAlignment="1">
      <alignment horizontal="center" vertical="center"/>
    </xf>
    <xf numFmtId="3" fontId="4" fillId="2"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15" fillId="12" borderId="19" xfId="0" applyFont="1" applyFill="1" applyBorder="1" applyAlignment="1">
      <alignment horizontal="center" vertical="center" wrapText="1"/>
    </xf>
    <xf numFmtId="0" fontId="15" fillId="12" borderId="20" xfId="0" applyFont="1" applyFill="1" applyBorder="1" applyAlignment="1">
      <alignment horizontal="center" vertical="center" wrapText="1"/>
    </xf>
    <xf numFmtId="170" fontId="15" fillId="12" borderId="20" xfId="0" applyNumberFormat="1" applyFont="1" applyFill="1" applyBorder="1" applyAlignment="1">
      <alignment horizontal="center" vertical="center" wrapText="1"/>
    </xf>
    <xf numFmtId="170" fontId="15" fillId="12" borderId="2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170" fontId="11" fillId="0" borderId="1" xfId="0" applyNumberFormat="1" applyFont="1" applyBorder="1" applyAlignment="1">
      <alignment vertical="center" wrapText="1"/>
    </xf>
    <xf numFmtId="0" fontId="15" fillId="10" borderId="22" xfId="0" applyFont="1" applyFill="1" applyBorder="1" applyAlignment="1">
      <alignment horizontal="center" vertical="center" wrapText="1"/>
    </xf>
    <xf numFmtId="0" fontId="11" fillId="10" borderId="1" xfId="0" applyFont="1" applyFill="1" applyBorder="1" applyAlignment="1">
      <alignment horizontal="center" vertical="center" wrapText="1"/>
    </xf>
    <xf numFmtId="170" fontId="11" fillId="10" borderId="1" xfId="0" applyNumberFormat="1" applyFont="1" applyFill="1" applyBorder="1" applyAlignment="1">
      <alignment vertical="center" wrapText="1"/>
    </xf>
    <xf numFmtId="170" fontId="11" fillId="13" borderId="1" xfId="0" applyNumberFormat="1" applyFont="1" applyFill="1" applyBorder="1" applyAlignment="1">
      <alignment vertical="center" wrapText="1"/>
    </xf>
    <xf numFmtId="170" fontId="11" fillId="11" borderId="1" xfId="0" applyNumberFormat="1" applyFont="1" applyFill="1" applyBorder="1" applyAlignment="1">
      <alignment vertical="center" wrapText="1"/>
    </xf>
    <xf numFmtId="0" fontId="11" fillId="11" borderId="1" xfId="0" applyFont="1" applyFill="1" applyBorder="1" applyAlignment="1">
      <alignment horizontal="center" vertical="center" wrapText="1"/>
    </xf>
    <xf numFmtId="0" fontId="11" fillId="13" borderId="1" xfId="0" applyFont="1" applyFill="1" applyBorder="1" applyAlignment="1">
      <alignment vertical="center" wrapText="1"/>
    </xf>
    <xf numFmtId="0" fontId="15" fillId="0" borderId="0" xfId="0" applyFont="1" applyAlignment="1">
      <alignment vertical="center" wrapText="1"/>
    </xf>
    <xf numFmtId="170" fontId="11" fillId="0" borderId="0" xfId="0" applyNumberFormat="1" applyFont="1" applyAlignment="1">
      <alignment vertical="center" wrapText="1"/>
    </xf>
    <xf numFmtId="0" fontId="15" fillId="0" borderId="0" xfId="0" applyFont="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xf>
    <xf numFmtId="1" fontId="11" fillId="0" borderId="0" xfId="0" applyNumberFormat="1" applyFont="1"/>
    <xf numFmtId="1" fontId="11" fillId="0" borderId="1" xfId="0" applyNumberFormat="1" applyFont="1" applyBorder="1" applyAlignment="1">
      <alignment horizontal="center" vertical="center"/>
    </xf>
    <xf numFmtId="0" fontId="0" fillId="0" borderId="1" xfId="0" applyBorder="1" applyAlignment="1">
      <alignment vertical="center" wrapText="1"/>
    </xf>
    <xf numFmtId="170" fontId="2" fillId="0" borderId="1" xfId="0" applyNumberFormat="1" applyFont="1" applyBorder="1" applyAlignment="1">
      <alignment vertical="center" wrapText="1"/>
    </xf>
    <xf numFmtId="0" fontId="2" fillId="0" borderId="0" xfId="0" applyFont="1" applyAlignment="1">
      <alignment vertical="center"/>
    </xf>
    <xf numFmtId="0" fontId="2" fillId="11" borderId="24" xfId="0" applyFont="1" applyFill="1" applyBorder="1" applyAlignment="1">
      <alignment vertical="center"/>
    </xf>
    <xf numFmtId="44" fontId="11" fillId="0" borderId="1" xfId="26" applyFont="1" applyBorder="1" applyAlignment="1">
      <alignment horizontal="center" vertical="center" wrapText="1"/>
    </xf>
    <xf numFmtId="3" fontId="2" fillId="0" borderId="1" xfId="0" applyNumberFormat="1" applyFont="1" applyBorder="1" applyAlignment="1">
      <alignment horizontal="center" vertical="center" wrapText="1"/>
    </xf>
    <xf numFmtId="0" fontId="11" fillId="11" borderId="1" xfId="0" applyFont="1" applyFill="1" applyBorder="1" applyAlignment="1">
      <alignment horizontal="left" vertical="center" wrapText="1"/>
    </xf>
    <xf numFmtId="169" fontId="11" fillId="0" borderId="0" xfId="26" applyNumberFormat="1" applyFont="1" applyAlignment="1">
      <alignment horizontal="center" vertical="center" wrapText="1"/>
    </xf>
    <xf numFmtId="0" fontId="2" fillId="0" borderId="5" xfId="0" applyFont="1" applyBorder="1" applyAlignment="1">
      <alignment horizontal="center" vertical="center" wrapText="1"/>
    </xf>
    <xf numFmtId="3" fontId="2" fillId="0" borderId="5" xfId="0" applyNumberFormat="1" applyFont="1" applyBorder="1" applyAlignment="1">
      <alignment horizontal="center" vertical="center" wrapText="1"/>
    </xf>
    <xf numFmtId="0" fontId="2" fillId="10" borderId="1" xfId="0" applyFont="1" applyFill="1" applyBorder="1" applyAlignment="1">
      <alignment horizontal="center" vertical="center" wrapText="1"/>
    </xf>
    <xf numFmtId="170" fontId="2" fillId="10" borderId="1" xfId="0" applyNumberFormat="1" applyFont="1" applyFill="1" applyBorder="1" applyAlignment="1">
      <alignment vertical="center" wrapText="1"/>
    </xf>
    <xf numFmtId="169" fontId="2" fillId="5" borderId="1" xfId="0" applyNumberFormat="1" applyFont="1" applyFill="1" applyBorder="1" applyAlignment="1" applyProtection="1">
      <alignment horizontal="right" vertical="center"/>
      <protection locked="0"/>
    </xf>
    <xf numFmtId="0" fontId="11" fillId="10" borderId="22" xfId="0" applyFont="1" applyFill="1" applyBorder="1" applyAlignment="1">
      <alignment horizontal="center" vertical="center" wrapText="1"/>
    </xf>
    <xf numFmtId="169" fontId="2" fillId="5" borderId="32" xfId="0" applyNumberFormat="1" applyFont="1" applyFill="1" applyBorder="1" applyAlignment="1" applyProtection="1">
      <alignment horizontal="center" vertical="center"/>
      <protection locked="0"/>
    </xf>
    <xf numFmtId="0" fontId="11" fillId="11" borderId="22" xfId="0" applyFont="1" applyFill="1" applyBorder="1" applyAlignment="1">
      <alignment horizontal="center" vertical="center"/>
    </xf>
    <xf numFmtId="0" fontId="11" fillId="3" borderId="1" xfId="0" applyFont="1" applyFill="1" applyBorder="1" applyAlignment="1">
      <alignment horizontal="center" vertical="center"/>
    </xf>
    <xf numFmtId="44" fontId="11" fillId="0" borderId="1" xfId="26" applyFont="1" applyFill="1" applyBorder="1" applyAlignment="1">
      <alignment horizontal="left" vertical="center" wrapText="1"/>
    </xf>
    <xf numFmtId="169" fontId="11" fillId="0" borderId="1" xfId="26" applyNumberFormat="1" applyFont="1" applyFill="1" applyBorder="1" applyAlignment="1">
      <alignment horizontal="left" vertical="center" wrapText="1"/>
    </xf>
    <xf numFmtId="170" fontId="11" fillId="0" borderId="23" xfId="0" applyNumberFormat="1" applyFont="1" applyBorder="1" applyAlignment="1">
      <alignment vertical="center" wrapText="1"/>
    </xf>
    <xf numFmtId="170" fontId="11" fillId="13" borderId="23" xfId="0" applyNumberFormat="1" applyFont="1" applyFill="1" applyBorder="1" applyAlignment="1">
      <alignment vertical="center" wrapText="1"/>
    </xf>
    <xf numFmtId="170" fontId="11" fillId="0" borderId="23" xfId="0" applyNumberFormat="1" applyFont="1" applyBorder="1" applyAlignment="1">
      <alignment vertical="center"/>
    </xf>
    <xf numFmtId="170" fontId="11" fillId="0" borderId="23" xfId="26" applyNumberFormat="1" applyFont="1" applyBorder="1" applyAlignment="1">
      <alignment horizontal="center" vertical="center" wrapText="1"/>
    </xf>
    <xf numFmtId="170" fontId="2" fillId="0" borderId="23" xfId="0" applyNumberFormat="1" applyFont="1" applyBorder="1" applyAlignment="1">
      <alignment horizontal="center" vertical="center" wrapText="1"/>
    </xf>
    <xf numFmtId="170" fontId="11" fillId="0" borderId="23" xfId="0" applyNumberFormat="1" applyFont="1" applyBorder="1" applyAlignment="1">
      <alignment horizontal="left" vertical="center" wrapText="1"/>
    </xf>
    <xf numFmtId="170" fontId="2" fillId="0" borderId="23" xfId="0" applyNumberFormat="1" applyFont="1" applyBorder="1" applyAlignment="1">
      <alignment vertical="center" wrapText="1"/>
    </xf>
    <xf numFmtId="170" fontId="2" fillId="0" borderId="23" xfId="0" applyNumberFormat="1" applyFont="1" applyBorder="1" applyAlignment="1">
      <alignment horizontal="right" vertical="center" wrapText="1"/>
    </xf>
    <xf numFmtId="170" fontId="15" fillId="10" borderId="23" xfId="0" applyNumberFormat="1" applyFont="1" applyFill="1" applyBorder="1" applyAlignment="1">
      <alignment vertical="center" wrapText="1"/>
    </xf>
    <xf numFmtId="170" fontId="15" fillId="0" borderId="0" xfId="0" applyNumberFormat="1" applyFont="1" applyAlignment="1">
      <alignment vertical="center" wrapText="1"/>
    </xf>
    <xf numFmtId="170" fontId="11" fillId="0" borderId="0" xfId="0" applyNumberFormat="1" applyFont="1" applyAlignment="1">
      <alignment vertical="center"/>
    </xf>
    <xf numFmtId="0" fontId="11" fillId="0" borderId="28" xfId="0" applyFont="1" applyBorder="1" applyAlignment="1">
      <alignment horizontal="center" vertical="center" wrapText="1"/>
    </xf>
    <xf numFmtId="0" fontId="27" fillId="0" borderId="1" xfId="0" applyFont="1" applyBorder="1" applyAlignment="1">
      <alignment vertical="top" wrapText="1"/>
    </xf>
    <xf numFmtId="0" fontId="26" fillId="0" borderId="1" xfId="0" applyFont="1" applyBorder="1" applyAlignment="1">
      <alignment vertical="center" wrapText="1"/>
    </xf>
    <xf numFmtId="1" fontId="15" fillId="0" borderId="1" xfId="0" applyNumberFormat="1" applyFont="1" applyBorder="1" applyAlignment="1">
      <alignment horizontal="center" vertical="center"/>
    </xf>
    <xf numFmtId="0" fontId="11" fillId="9" borderId="7" xfId="0" applyFont="1" applyFill="1" applyBorder="1" applyAlignment="1">
      <alignment vertical="center" wrapText="1"/>
    </xf>
    <xf numFmtId="170" fontId="11" fillId="0" borderId="23" xfId="26" applyNumberFormat="1" applyFont="1" applyFill="1" applyBorder="1" applyAlignment="1">
      <alignment horizontal="center" vertical="center" wrapText="1"/>
    </xf>
    <xf numFmtId="44" fontId="2" fillId="0" borderId="1" xfId="26" applyFont="1" applyFill="1" applyBorder="1" applyAlignment="1">
      <alignment horizontal="center" vertical="center" wrapText="1"/>
    </xf>
    <xf numFmtId="170" fontId="2" fillId="0" borderId="23" xfId="26" applyNumberFormat="1" applyFont="1" applyFill="1" applyBorder="1" applyAlignment="1">
      <alignment horizontal="center" vertical="center" wrapText="1"/>
    </xf>
    <xf numFmtId="44" fontId="11" fillId="0" borderId="1" xfId="26" applyFont="1" applyFill="1" applyBorder="1" applyAlignment="1">
      <alignment horizontal="center" vertical="center" wrapText="1"/>
    </xf>
    <xf numFmtId="1" fontId="2" fillId="0" borderId="1" xfId="0" applyNumberFormat="1" applyFont="1" applyBorder="1" applyAlignment="1">
      <alignment horizontal="center" vertical="center" wrapText="1"/>
    </xf>
    <xf numFmtId="0" fontId="2" fillId="0" borderId="1" xfId="0" applyFont="1" applyBorder="1" applyAlignment="1">
      <alignment vertical="top" wrapText="1"/>
    </xf>
    <xf numFmtId="168" fontId="12" fillId="0" borderId="10" xfId="2" applyNumberFormat="1" applyFont="1" applyBorder="1" applyAlignment="1" applyProtection="1">
      <alignment horizontal="center" vertical="center" wrapText="1"/>
      <protection locked="0"/>
    </xf>
    <xf numFmtId="0" fontId="2" fillId="0" borderId="1" xfId="0" applyFont="1" applyBorder="1" applyAlignment="1">
      <alignment horizontal="left" vertical="top" wrapText="1"/>
    </xf>
    <xf numFmtId="3" fontId="2" fillId="0" borderId="1" xfId="0" applyNumberFormat="1"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top" wrapText="1"/>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2" fillId="0" borderId="1" xfId="17"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11" fillId="0" borderId="17" xfId="0" applyFont="1" applyBorder="1" applyAlignment="1">
      <alignment horizontal="left" vertical="top" wrapText="1"/>
    </xf>
    <xf numFmtId="169" fontId="4" fillId="0" borderId="1" xfId="0" applyNumberFormat="1" applyFont="1" applyBorder="1" applyAlignment="1" applyProtection="1">
      <alignment horizontal="right" vertical="center"/>
      <protection locked="0"/>
    </xf>
    <xf numFmtId="0" fontId="2" fillId="0" borderId="1" xfId="17" applyBorder="1" applyAlignment="1" applyProtection="1">
      <alignment horizontal="left" vertical="top" wrapText="1"/>
      <protection locked="0"/>
    </xf>
    <xf numFmtId="0" fontId="11" fillId="0" borderId="18" xfId="0" applyFont="1" applyBorder="1" applyAlignment="1">
      <alignment horizontal="left" vertical="top" wrapText="1"/>
    </xf>
    <xf numFmtId="9" fontId="2" fillId="0" borderId="1" xfId="17" applyNumberFormat="1" applyBorder="1" applyAlignment="1" applyProtection="1">
      <alignment horizontal="center" vertical="center" wrapText="1"/>
      <protection locked="0"/>
    </xf>
    <xf numFmtId="0" fontId="11" fillId="0" borderId="18" xfId="0" applyFont="1" applyBorder="1" applyAlignment="1">
      <alignment horizontal="left" vertical="center" wrapText="1"/>
    </xf>
    <xf numFmtId="168" fontId="12" fillId="0" borderId="4" xfId="2" applyNumberFormat="1" applyFont="1" applyBorder="1" applyAlignment="1" applyProtection="1">
      <alignment horizontal="center" vertical="center" wrapText="1"/>
      <protection locked="0"/>
    </xf>
    <xf numFmtId="0" fontId="2" fillId="0" borderId="18" xfId="0" applyFont="1" applyBorder="1" applyAlignment="1">
      <alignment horizontal="left" vertical="top" wrapText="1"/>
    </xf>
    <xf numFmtId="169" fontId="4" fillId="0" borderId="1" xfId="0" applyNumberFormat="1" applyFont="1" applyBorder="1" applyAlignment="1" applyProtection="1">
      <alignment vertical="center"/>
      <protection locked="0"/>
    </xf>
    <xf numFmtId="171" fontId="2" fillId="0" borderId="1" xfId="17" applyNumberFormat="1" applyBorder="1" applyAlignment="1" applyProtection="1">
      <alignment horizontal="center" vertical="center" wrapText="1"/>
      <protection locked="0"/>
    </xf>
    <xf numFmtId="169" fontId="2" fillId="0" borderId="1" xfId="26" applyNumberFormat="1" applyFont="1" applyFill="1" applyBorder="1" applyAlignment="1">
      <alignment horizontal="right" vertical="center" wrapText="1"/>
    </xf>
    <xf numFmtId="169" fontId="2" fillId="0" borderId="1" xfId="26" applyNumberFormat="1" applyFont="1" applyFill="1" applyBorder="1" applyAlignment="1" applyProtection="1">
      <alignment horizontal="right" vertical="center"/>
      <protection locked="0"/>
    </xf>
    <xf numFmtId="0" fontId="4" fillId="0" borderId="1"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protection locked="0"/>
    </xf>
    <xf numFmtId="0" fontId="4" fillId="6"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8" xfId="0" applyFont="1" applyBorder="1" applyAlignment="1">
      <alignment horizontal="center" vertical="center" wrapText="1"/>
    </xf>
    <xf numFmtId="169" fontId="8" fillId="7" borderId="2" xfId="26" applyNumberFormat="1" applyFont="1" applyFill="1" applyBorder="1" applyAlignment="1" applyProtection="1">
      <alignment vertical="center"/>
      <protection locked="0"/>
    </xf>
    <xf numFmtId="170" fontId="2" fillId="0" borderId="2" xfId="0" applyNumberFormat="1" applyFont="1" applyBorder="1" applyAlignment="1">
      <alignment vertical="center" wrapText="1"/>
    </xf>
    <xf numFmtId="170" fontId="11" fillId="0" borderId="2" xfId="0" applyNumberFormat="1" applyFont="1" applyBorder="1" applyAlignment="1">
      <alignment vertical="center" wrapText="1"/>
    </xf>
    <xf numFmtId="170" fontId="11" fillId="10" borderId="2" xfId="0" applyNumberFormat="1" applyFont="1" applyFill="1" applyBorder="1" applyAlignment="1">
      <alignment vertical="center" wrapText="1"/>
    </xf>
    <xf numFmtId="170" fontId="11" fillId="13" borderId="2" xfId="0" applyNumberFormat="1" applyFont="1" applyFill="1" applyBorder="1" applyAlignment="1">
      <alignment vertical="center" wrapText="1"/>
    </xf>
    <xf numFmtId="170" fontId="11" fillId="0" borderId="2" xfId="0" applyNumberFormat="1" applyFont="1" applyBorder="1" applyAlignment="1">
      <alignment vertical="center"/>
    </xf>
    <xf numFmtId="170" fontId="11" fillId="15" borderId="2" xfId="0" applyNumberFormat="1" applyFont="1" applyFill="1" applyBorder="1" applyAlignment="1">
      <alignment vertical="center" wrapText="1"/>
    </xf>
    <xf numFmtId="170" fontId="11" fillId="11" borderId="2" xfId="0" applyNumberFormat="1" applyFont="1" applyFill="1" applyBorder="1" applyAlignment="1">
      <alignment vertical="center" wrapText="1"/>
    </xf>
    <xf numFmtId="170" fontId="2" fillId="0" borderId="2" xfId="26" applyNumberFormat="1" applyFont="1" applyFill="1" applyBorder="1" applyAlignment="1">
      <alignment horizontal="center" vertical="center" wrapText="1"/>
    </xf>
    <xf numFmtId="170" fontId="11" fillId="0" borderId="2" xfId="26" applyNumberFormat="1" applyFont="1" applyBorder="1" applyAlignment="1">
      <alignment horizontal="center" vertical="center" wrapText="1"/>
    </xf>
    <xf numFmtId="170" fontId="11" fillId="0" borderId="2" xfId="26" applyNumberFormat="1" applyFont="1" applyFill="1" applyBorder="1" applyAlignment="1">
      <alignment horizontal="center" vertical="center" wrapText="1"/>
    </xf>
    <xf numFmtId="170" fontId="2" fillId="0" borderId="2" xfId="0" applyNumberFormat="1" applyFont="1" applyBorder="1" applyAlignment="1">
      <alignment horizontal="center" vertical="center" wrapText="1"/>
    </xf>
    <xf numFmtId="170" fontId="11" fillId="0" borderId="2" xfId="0" applyNumberFormat="1" applyFont="1" applyBorder="1" applyAlignment="1">
      <alignment horizontal="left" vertical="center" wrapText="1"/>
    </xf>
    <xf numFmtId="170" fontId="11" fillId="11" borderId="2" xfId="0" applyNumberFormat="1" applyFont="1" applyFill="1" applyBorder="1" applyAlignment="1">
      <alignment horizontal="left" vertical="center" wrapText="1"/>
    </xf>
    <xf numFmtId="170" fontId="2" fillId="0" borderId="2" xfId="0" applyNumberFormat="1" applyFont="1" applyBorder="1" applyAlignment="1">
      <alignment horizontal="right" vertical="center" wrapText="1"/>
    </xf>
    <xf numFmtId="170" fontId="2" fillId="10" borderId="2" xfId="0" applyNumberFormat="1" applyFont="1" applyFill="1" applyBorder="1" applyAlignment="1">
      <alignment vertical="center" wrapText="1"/>
    </xf>
    <xf numFmtId="170" fontId="15" fillId="10" borderId="2" xfId="0" applyNumberFormat="1" applyFont="1" applyFill="1" applyBorder="1" applyAlignment="1">
      <alignment vertical="center" wrapText="1"/>
    </xf>
    <xf numFmtId="170" fontId="15" fillId="12" borderId="35" xfId="0" applyNumberFormat="1" applyFont="1" applyFill="1" applyBorder="1" applyAlignment="1">
      <alignment horizontal="center" vertical="center" wrapText="1"/>
    </xf>
    <xf numFmtId="170" fontId="11" fillId="10" borderId="2" xfId="0" applyNumberFormat="1" applyFont="1" applyFill="1" applyBorder="1" applyAlignment="1">
      <alignment horizontal="right" vertical="center" wrapText="1"/>
    </xf>
    <xf numFmtId="170" fontId="15" fillId="10" borderId="40" xfId="0" applyNumberFormat="1" applyFont="1" applyFill="1" applyBorder="1" applyAlignment="1">
      <alignment vertical="center" wrapText="1"/>
    </xf>
    <xf numFmtId="169" fontId="2" fillId="5" borderId="1" xfId="0" applyNumberFormat="1" applyFont="1" applyFill="1" applyBorder="1" applyAlignment="1" applyProtection="1">
      <alignment horizontal="center" vertical="center"/>
      <protection locked="0"/>
    </xf>
    <xf numFmtId="0" fontId="4" fillId="12" borderId="19"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1" borderId="22" xfId="0" applyFont="1" applyFill="1" applyBorder="1" applyAlignment="1">
      <alignment horizontal="center" vertical="center"/>
    </xf>
    <xf numFmtId="0" fontId="4" fillId="10" borderId="22" xfId="0" applyFont="1" applyFill="1" applyBorder="1" applyAlignment="1">
      <alignment horizontal="center" vertical="center" wrapText="1"/>
    </xf>
    <xf numFmtId="0" fontId="2" fillId="9" borderId="7" xfId="0" applyFont="1" applyFill="1" applyBorder="1" applyAlignment="1">
      <alignment vertical="center" wrapText="1"/>
    </xf>
    <xf numFmtId="0" fontId="2" fillId="9" borderId="1" xfId="0" applyFont="1" applyFill="1" applyBorder="1" applyAlignment="1">
      <alignment vertical="center" wrapText="1"/>
    </xf>
    <xf numFmtId="0" fontId="2" fillId="11" borderId="1" xfId="0" applyFont="1" applyFill="1" applyBorder="1" applyAlignment="1">
      <alignment horizontal="center" vertical="center" wrapText="1"/>
    </xf>
    <xf numFmtId="170" fontId="2" fillId="11" borderId="1" xfId="0" applyNumberFormat="1" applyFont="1" applyFill="1" applyBorder="1" applyAlignment="1">
      <alignment vertical="center" wrapText="1"/>
    </xf>
    <xf numFmtId="170" fontId="4" fillId="10" borderId="25" xfId="0" applyNumberFormat="1" applyFont="1" applyFill="1" applyBorder="1" applyAlignment="1">
      <alignment vertical="center" wrapText="1"/>
    </xf>
    <xf numFmtId="0" fontId="4" fillId="0" borderId="0" xfId="0" applyFont="1" applyAlignment="1">
      <alignment horizontal="center" vertical="center" wrapText="1"/>
    </xf>
    <xf numFmtId="0" fontId="4" fillId="0" borderId="0" xfId="0" applyFont="1" applyAlignment="1">
      <alignment vertical="center" wrapText="1"/>
    </xf>
    <xf numFmtId="170" fontId="4" fillId="0" borderId="0" xfId="0" applyNumberFormat="1" applyFont="1" applyAlignment="1">
      <alignment vertical="center" wrapText="1"/>
    </xf>
    <xf numFmtId="0" fontId="4" fillId="0" borderId="0" xfId="0" applyFont="1" applyAlignment="1">
      <alignment horizontal="center" vertical="center"/>
    </xf>
    <xf numFmtId="9" fontId="2" fillId="0" borderId="5" xfId="17" applyNumberFormat="1" applyBorder="1" applyAlignment="1" applyProtection="1">
      <alignment horizontal="center" vertical="center" wrapText="1"/>
      <protection locked="0"/>
    </xf>
    <xf numFmtId="168" fontId="12" fillId="0" borderId="1" xfId="2" applyNumberFormat="1" applyFont="1" applyBorder="1" applyAlignment="1" applyProtection="1">
      <alignment horizontal="center" vertical="center" wrapText="1"/>
      <protection locked="0"/>
    </xf>
    <xf numFmtId="170" fontId="15" fillId="11" borderId="2" xfId="0" applyNumberFormat="1" applyFont="1" applyFill="1" applyBorder="1" applyAlignment="1">
      <alignment vertical="center" wrapText="1"/>
    </xf>
    <xf numFmtId="0" fontId="15" fillId="10" borderId="1" xfId="0" applyFont="1" applyFill="1" applyBorder="1" applyAlignment="1">
      <alignment horizontal="center" vertical="center" wrapText="1"/>
    </xf>
    <xf numFmtId="170" fontId="15" fillId="10" borderId="1" xfId="0" applyNumberFormat="1" applyFont="1" applyFill="1" applyBorder="1" applyAlignment="1">
      <alignment horizontal="right" vertical="center" wrapText="1"/>
    </xf>
    <xf numFmtId="170" fontId="15" fillId="11" borderId="1" xfId="0" applyNumberFormat="1" applyFont="1" applyFill="1" applyBorder="1" applyAlignment="1">
      <alignment vertical="center" wrapText="1"/>
    </xf>
    <xf numFmtId="170" fontId="15" fillId="15" borderId="23" xfId="0" applyNumberFormat="1" applyFont="1" applyFill="1" applyBorder="1" applyAlignment="1">
      <alignment vertical="center" wrapText="1"/>
    </xf>
    <xf numFmtId="170" fontId="15" fillId="10" borderId="1" xfId="0" applyNumberFormat="1" applyFont="1" applyFill="1" applyBorder="1" applyAlignment="1">
      <alignment vertical="center" wrapText="1"/>
    </xf>
    <xf numFmtId="0" fontId="15" fillId="11" borderId="1" xfId="0" applyFont="1" applyFill="1" applyBorder="1" applyAlignment="1">
      <alignment horizontal="left" vertical="center" wrapText="1"/>
    </xf>
    <xf numFmtId="0" fontId="4" fillId="10" borderId="1" xfId="0" applyFont="1" applyFill="1" applyBorder="1" applyAlignment="1">
      <alignment horizontal="center" vertical="center" wrapText="1"/>
    </xf>
    <xf numFmtId="170" fontId="4" fillId="10" borderId="1" xfId="0" applyNumberFormat="1" applyFont="1" applyFill="1" applyBorder="1" applyAlignment="1">
      <alignment vertical="center" wrapText="1"/>
    </xf>
    <xf numFmtId="170" fontId="4" fillId="10" borderId="23" xfId="0" applyNumberFormat="1" applyFont="1" applyFill="1" applyBorder="1" applyAlignment="1">
      <alignment vertical="center" wrapText="1"/>
    </xf>
    <xf numFmtId="170" fontId="2" fillId="0" borderId="0" xfId="0" applyNumberFormat="1" applyFont="1" applyAlignment="1">
      <alignment vertical="center"/>
    </xf>
    <xf numFmtId="0" fontId="2" fillId="0" borderId="3" xfId="0" applyFont="1" applyBorder="1" applyAlignment="1">
      <alignment horizontal="center" vertical="center" wrapText="1"/>
    </xf>
    <xf numFmtId="168" fontId="12" fillId="0" borderId="3" xfId="2" applyNumberFormat="1" applyFont="1" applyBorder="1" applyAlignment="1" applyProtection="1">
      <alignment horizontal="center" vertical="center" wrapText="1"/>
      <protection locked="0"/>
    </xf>
    <xf numFmtId="0" fontId="12" fillId="0" borderId="3" xfId="2" applyFont="1" applyBorder="1" applyAlignment="1" applyProtection="1">
      <alignment horizontal="center" vertical="center" wrapText="1"/>
      <protection locked="0"/>
    </xf>
    <xf numFmtId="9" fontId="12" fillId="0" borderId="3" xfId="14" applyFont="1" applyFill="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169" fontId="4" fillId="0" borderId="2" xfId="0" applyNumberFormat="1" applyFont="1" applyBorder="1" applyAlignment="1" applyProtection="1">
      <alignment vertical="center"/>
      <protection locked="0"/>
    </xf>
    <xf numFmtId="0" fontId="11" fillId="0" borderId="41" xfId="0" applyFont="1" applyBorder="1" applyAlignment="1">
      <alignment horizontal="left" vertical="top" wrapText="1"/>
    </xf>
    <xf numFmtId="0" fontId="2" fillId="0" borderId="5" xfId="0" applyFont="1" applyBorder="1" applyAlignment="1" applyProtection="1">
      <alignment horizontal="center" vertical="center" wrapText="1"/>
      <protection locked="0"/>
    </xf>
    <xf numFmtId="0" fontId="2" fillId="0" borderId="5" xfId="0" applyFont="1" applyBorder="1" applyAlignment="1" applyProtection="1">
      <alignment vertical="center" wrapText="1"/>
      <protection locked="0"/>
    </xf>
    <xf numFmtId="0" fontId="2" fillId="0" borderId="5" xfId="17" applyBorder="1" applyAlignment="1" applyProtection="1">
      <alignment horizontal="left" vertical="top" wrapText="1"/>
      <protection locked="0"/>
    </xf>
    <xf numFmtId="169" fontId="0" fillId="0" borderId="0" xfId="0" applyNumberFormat="1" applyAlignment="1" applyProtection="1">
      <alignment vertical="center"/>
      <protection locked="0"/>
    </xf>
    <xf numFmtId="169" fontId="10" fillId="0" borderId="1" xfId="26" applyNumberFormat="1" applyFont="1" applyFill="1" applyBorder="1" applyAlignment="1">
      <alignment horizontal="center" vertical="center" wrapText="1"/>
    </xf>
    <xf numFmtId="0" fontId="9" fillId="0" borderId="5" xfId="0" applyFont="1" applyBorder="1" applyAlignment="1" applyProtection="1">
      <alignment horizontal="left" vertical="center" wrapText="1"/>
      <protection locked="0"/>
    </xf>
    <xf numFmtId="169" fontId="0" fillId="0" borderId="0" xfId="26" applyNumberFormat="1" applyFont="1" applyFill="1" applyAlignment="1" applyProtection="1">
      <alignment vertical="center"/>
      <protection locked="0"/>
    </xf>
    <xf numFmtId="169" fontId="10" fillId="0" borderId="1" xfId="0" applyNumberFormat="1" applyFont="1" applyBorder="1" applyAlignment="1">
      <alignment horizontal="center" vertical="center" wrapText="1"/>
    </xf>
    <xf numFmtId="169" fontId="2" fillId="5" borderId="2" xfId="0" applyNumberFormat="1" applyFont="1" applyFill="1" applyBorder="1" applyAlignment="1" applyProtection="1">
      <alignment horizontal="right" vertical="center"/>
      <protection locked="0"/>
    </xf>
    <xf numFmtId="169" fontId="4" fillId="5" borderId="2" xfId="0" applyNumberFormat="1" applyFont="1" applyFill="1" applyBorder="1" applyAlignment="1" applyProtection="1">
      <alignment horizontal="right" vertical="center"/>
      <protection locked="0"/>
    </xf>
    <xf numFmtId="170" fontId="4" fillId="11" borderId="1" xfId="0" applyNumberFormat="1" applyFont="1" applyFill="1" applyBorder="1" applyAlignment="1">
      <alignment vertical="center" wrapText="1"/>
    </xf>
    <xf numFmtId="170" fontId="2" fillId="0" borderId="1" xfId="0" applyNumberFormat="1" applyFont="1" applyBorder="1" applyAlignment="1">
      <alignment vertical="center"/>
    </xf>
    <xf numFmtId="169" fontId="11" fillId="0" borderId="0" xfId="0" applyNumberFormat="1" applyFont="1" applyAlignment="1">
      <alignment vertical="center"/>
    </xf>
    <xf numFmtId="0" fontId="2" fillId="0" borderId="5" xfId="17" applyBorder="1" applyAlignment="1" applyProtection="1">
      <alignment horizontal="left" vertical="center" wrapText="1"/>
      <protection locked="0"/>
    </xf>
    <xf numFmtId="169" fontId="2" fillId="0" borderId="5" xfId="26" applyNumberFormat="1" applyFont="1" applyFill="1" applyBorder="1" applyAlignment="1" applyProtection="1">
      <alignment horizontal="right" vertical="center"/>
      <protection locked="0"/>
    </xf>
    <xf numFmtId="169" fontId="4" fillId="0" borderId="5" xfId="0" applyNumberFormat="1" applyFont="1" applyBorder="1" applyAlignment="1" applyProtection="1">
      <alignment vertical="center"/>
      <protection locked="0"/>
    </xf>
    <xf numFmtId="170" fontId="4" fillId="11" borderId="2" xfId="0" applyNumberFormat="1" applyFont="1" applyFill="1" applyBorder="1" applyAlignment="1">
      <alignment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Border="1" applyAlignment="1">
      <alignment horizontal="center" vertical="center" wrapText="1"/>
    </xf>
    <xf numFmtId="0" fontId="2" fillId="0" borderId="1" xfId="0" applyFont="1" applyBorder="1" applyAlignment="1">
      <alignment horizontal="center" vertical="center" wrapText="1"/>
    </xf>
    <xf numFmtId="9" fontId="2" fillId="0" borderId="5" xfId="17" applyNumberFormat="1" applyBorder="1" applyAlignment="1" applyProtection="1">
      <alignment horizontal="center" vertical="center" wrapText="1"/>
      <protection locked="0"/>
    </xf>
    <xf numFmtId="9" fontId="2" fillId="0" borderId="7" xfId="17" applyNumberFormat="1" applyBorder="1" applyAlignment="1" applyProtection="1">
      <alignment horizontal="center" vertical="center" wrapText="1"/>
      <protection locked="0"/>
    </xf>
    <xf numFmtId="9" fontId="2" fillId="0" borderId="6" xfId="17" applyNumberFormat="1" applyBorder="1" applyAlignment="1" applyProtection="1">
      <alignment horizontal="center" vertical="center" wrapText="1"/>
      <protection locked="0"/>
    </xf>
    <xf numFmtId="9" fontId="2" fillId="0" borderId="5" xfId="7" applyNumberFormat="1" applyBorder="1" applyAlignment="1" applyProtection="1">
      <alignment horizontal="center" vertical="center"/>
      <protection locked="0"/>
    </xf>
    <xf numFmtId="9" fontId="2" fillId="0" borderId="7" xfId="7" applyNumberFormat="1" applyBorder="1" applyAlignment="1" applyProtection="1">
      <alignment horizontal="center" vertical="center"/>
      <protection locked="0"/>
    </xf>
    <xf numFmtId="9" fontId="2" fillId="0" borderId="6" xfId="7" applyNumberFormat="1" applyBorder="1" applyAlignment="1" applyProtection="1">
      <alignment horizontal="center" vertical="center"/>
      <protection locked="0"/>
    </xf>
    <xf numFmtId="0" fontId="7" fillId="0" borderId="0" xfId="0" applyFont="1" applyAlignment="1" applyProtection="1">
      <alignment horizontal="left" vertical="center"/>
      <protection locked="0"/>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4" xfId="0" applyFont="1" applyFill="1" applyBorder="1" applyAlignment="1">
      <alignment horizontal="center" vertical="center"/>
    </xf>
    <xf numFmtId="168" fontId="12" fillId="0" borderId="4" xfId="2" applyNumberFormat="1" applyFont="1" applyBorder="1" applyAlignment="1" applyProtection="1">
      <alignment horizontal="center" vertical="center" wrapText="1"/>
      <protection locked="0"/>
    </xf>
    <xf numFmtId="168" fontId="12" fillId="0" borderId="10" xfId="2" applyNumberFormat="1"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2" fillId="0" borderId="1" xfId="2" applyFont="1" applyBorder="1" applyAlignment="1" applyProtection="1">
      <alignment horizontal="center" vertical="center" wrapText="1"/>
      <protection locked="0"/>
    </xf>
    <xf numFmtId="9" fontId="12" fillId="0" borderId="1" xfId="14" applyFont="1" applyFill="1" applyBorder="1" applyAlignment="1" applyProtection="1">
      <alignment horizontal="center" vertical="center" wrapText="1"/>
      <protection locked="0"/>
    </xf>
    <xf numFmtId="168" fontId="12" fillId="0" borderId="1" xfId="2" applyNumberFormat="1" applyFont="1" applyBorder="1" applyAlignment="1" applyProtection="1">
      <alignment horizontal="center" vertical="center" wrapText="1"/>
      <protection locked="0"/>
    </xf>
    <xf numFmtId="168" fontId="12" fillId="0" borderId="33" xfId="2" applyNumberFormat="1" applyFont="1" applyBorder="1" applyAlignment="1" applyProtection="1">
      <alignment horizontal="center" vertical="center" wrapText="1"/>
      <protection locked="0"/>
    </xf>
    <xf numFmtId="168" fontId="12" fillId="0" borderId="13" xfId="2" applyNumberFormat="1" applyFont="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protection locked="0"/>
    </xf>
    <xf numFmtId="49" fontId="4" fillId="0" borderId="1" xfId="0" applyNumberFormat="1" applyFont="1" applyBorder="1" applyAlignment="1" applyProtection="1">
      <alignment horizontal="center" vertical="center" wrapText="1"/>
      <protection locked="0"/>
    </xf>
    <xf numFmtId="49" fontId="4" fillId="0" borderId="1" xfId="0" applyNumberFormat="1" applyFont="1" applyBorder="1" applyAlignment="1" applyProtection="1">
      <alignment horizontal="center" vertical="center"/>
      <protection locked="0"/>
    </xf>
    <xf numFmtId="0" fontId="4" fillId="6" borderId="1" xfId="0"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22" fillId="2" borderId="1" xfId="2" applyFont="1" applyFill="1" applyBorder="1" applyAlignment="1">
      <alignment horizontal="center" vertical="center" wrapText="1"/>
    </xf>
    <xf numFmtId="0" fontId="22" fillId="3" borderId="1" xfId="2" applyFont="1" applyFill="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2"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11" fillId="6" borderId="1" xfId="0" applyFont="1" applyFill="1" applyBorder="1" applyAlignment="1">
      <alignment horizontal="center" vertical="center" wrapText="1"/>
    </xf>
    <xf numFmtId="3" fontId="4" fillId="0" borderId="1" xfId="25" applyNumberFormat="1" applyFont="1" applyBorder="1" applyAlignment="1" applyProtection="1">
      <alignment horizontal="center" vertical="center" wrapText="1"/>
      <protection locked="0"/>
    </xf>
    <xf numFmtId="0" fontId="0" fillId="0" borderId="1" xfId="0" applyBorder="1" applyAlignment="1">
      <alignment vertical="center" wrapText="1"/>
    </xf>
    <xf numFmtId="0" fontId="0" fillId="0" borderId="1" xfId="0" applyBorder="1" applyAlignment="1">
      <alignment horizontal="center" vertical="center" wrapText="1"/>
    </xf>
    <xf numFmtId="0" fontId="15" fillId="0" borderId="1" xfId="0" applyFont="1" applyBorder="1" applyAlignment="1">
      <alignment horizontal="center"/>
    </xf>
    <xf numFmtId="0" fontId="15" fillId="0" borderId="1" xfId="0" applyFont="1" applyBorder="1" applyAlignment="1">
      <alignment horizontal="center" wrapText="1"/>
    </xf>
    <xf numFmtId="0" fontId="11" fillId="0" borderId="1" xfId="0" applyFont="1" applyBorder="1" applyAlignment="1">
      <alignment horizontal="center" vertical="center" wrapText="1"/>
    </xf>
    <xf numFmtId="0" fontId="0" fillId="0" borderId="1" xfId="0" applyBorder="1" applyAlignment="1">
      <alignment horizontal="center" vertical="top" wrapText="1"/>
    </xf>
    <xf numFmtId="0" fontId="11" fillId="0" borderId="1" xfId="0" applyFont="1" applyBorder="1" applyAlignment="1">
      <alignment vertical="center" wrapText="1"/>
    </xf>
    <xf numFmtId="0" fontId="15" fillId="0" borderId="29" xfId="0" applyFont="1" applyBorder="1" applyAlignment="1">
      <alignment horizontal="center" vertical="center" wrapText="1"/>
    </xf>
    <xf numFmtId="0" fontId="15" fillId="0" borderId="0" xfId="0" applyFont="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9" borderId="5"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15" fillId="12" borderId="35" xfId="0" applyFont="1" applyFill="1" applyBorder="1" applyAlignment="1">
      <alignment horizontal="center" vertical="center" wrapText="1"/>
    </xf>
    <xf numFmtId="0" fontId="15" fillId="12" borderId="36" xfId="0" applyFont="1" applyFill="1" applyBorder="1" applyAlignment="1">
      <alignment horizontal="center" vertical="center" wrapText="1"/>
    </xf>
    <xf numFmtId="0" fontId="2" fillId="0" borderId="2" xfId="0" applyFont="1" applyBorder="1" applyAlignment="1">
      <alignment horizontal="left" wrapText="1"/>
    </xf>
    <xf numFmtId="0" fontId="2" fillId="0" borderId="4" xfId="0" applyFont="1" applyBorder="1" applyAlignment="1">
      <alignment horizontal="left"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11" fillId="9" borderId="6" xfId="0" applyFont="1" applyFill="1" applyBorder="1" applyAlignment="1">
      <alignment horizontal="center" vertical="center" wrapText="1"/>
    </xf>
    <xf numFmtId="0" fontId="11" fillId="0" borderId="22" xfId="0" applyFont="1" applyBorder="1" applyAlignment="1">
      <alignment horizontal="center" vertical="center" wrapText="1"/>
    </xf>
    <xf numFmtId="0" fontId="2" fillId="0" borderId="22" xfId="0" applyFont="1" applyBorder="1" applyAlignment="1">
      <alignment horizontal="center" vertical="center"/>
    </xf>
    <xf numFmtId="0" fontId="2" fillId="0" borderId="1" xfId="0" applyFont="1" applyBorder="1" applyAlignment="1">
      <alignment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11" fillId="14" borderId="2" xfId="0" applyFont="1" applyFill="1" applyBorder="1" applyAlignment="1">
      <alignment horizontal="center" vertical="center" wrapText="1"/>
    </xf>
    <xf numFmtId="0" fontId="11" fillId="14" borderId="4" xfId="0" applyFont="1" applyFill="1" applyBorder="1" applyAlignment="1">
      <alignment horizontal="center" vertical="center" wrapText="1"/>
    </xf>
    <xf numFmtId="0" fontId="11" fillId="10" borderId="2" xfId="0" applyFont="1" applyFill="1" applyBorder="1" applyAlignment="1">
      <alignment horizontal="center" vertical="center" wrapText="1"/>
    </xf>
    <xf numFmtId="0" fontId="11" fillId="10" borderId="4" xfId="0" applyFont="1" applyFill="1" applyBorder="1" applyAlignment="1">
      <alignment horizontal="center" vertical="center" wrapText="1"/>
    </xf>
    <xf numFmtId="0" fontId="11" fillId="0" borderId="8" xfId="0" applyFont="1" applyBorder="1" applyAlignment="1">
      <alignment horizontal="center" vertical="center"/>
    </xf>
    <xf numFmtId="0" fontId="11" fillId="0" borderId="10" xfId="0" applyFont="1" applyBorder="1" applyAlignment="1">
      <alignment horizontal="center" vertical="center"/>
    </xf>
    <xf numFmtId="0" fontId="11" fillId="0" borderId="34" xfId="0" applyFont="1" applyBorder="1" applyAlignment="1">
      <alignment horizontal="center" vertical="center"/>
    </xf>
    <xf numFmtId="0" fontId="11" fillId="0" borderId="33" xfId="0" applyFont="1" applyBorder="1" applyAlignment="1">
      <alignment horizontal="center" vertical="center"/>
    </xf>
    <xf numFmtId="0" fontId="11" fillId="0" borderId="11" xfId="0" applyFont="1" applyBorder="1" applyAlignment="1">
      <alignment horizontal="center" vertical="center"/>
    </xf>
    <xf numFmtId="0" fontId="11" fillId="0" borderId="13" xfId="0" applyFont="1" applyBorder="1" applyAlignment="1">
      <alignment horizontal="center" vertical="center"/>
    </xf>
    <xf numFmtId="0" fontId="2" fillId="14" borderId="2" xfId="0" applyFont="1" applyFill="1" applyBorder="1" applyAlignment="1">
      <alignment horizontal="center" vertical="center" wrapText="1"/>
    </xf>
    <xf numFmtId="0" fontId="2" fillId="14" borderId="4" xfId="0" applyFont="1" applyFill="1" applyBorder="1" applyAlignment="1">
      <alignment horizontal="center" vertical="center" wrapText="1"/>
    </xf>
    <xf numFmtId="0" fontId="11" fillId="10" borderId="3" xfId="0" applyFont="1" applyFill="1" applyBorder="1" applyAlignment="1">
      <alignment horizontal="center" vertical="center" wrapText="1"/>
    </xf>
    <xf numFmtId="0" fontId="11" fillId="0" borderId="27" xfId="0" applyFont="1" applyBorder="1" applyAlignment="1">
      <alignment horizontal="center" vertical="center" wrapText="1"/>
    </xf>
    <xf numFmtId="0" fontId="11" fillId="0" borderId="2" xfId="0" applyFont="1" applyBorder="1" applyAlignment="1">
      <alignment horizontal="center" wrapText="1"/>
    </xf>
    <xf numFmtId="0" fontId="11" fillId="0" borderId="4" xfId="0" applyFont="1" applyBorder="1" applyAlignment="1">
      <alignment horizontal="center" wrapText="1"/>
    </xf>
    <xf numFmtId="0" fontId="11" fillId="0" borderId="2" xfId="0" applyFont="1" applyBorder="1" applyAlignment="1">
      <alignment vertical="center" wrapText="1"/>
    </xf>
    <xf numFmtId="0" fontId="11" fillId="0" borderId="4" xfId="0" applyFont="1" applyBorder="1" applyAlignment="1">
      <alignment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11" fillId="11" borderId="2"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11" fillId="11" borderId="4" xfId="0" applyFont="1" applyFill="1" applyBorder="1" applyAlignment="1">
      <alignment horizontal="center" vertical="center" wrapText="1"/>
    </xf>
    <xf numFmtId="0" fontId="11" fillId="16" borderId="2" xfId="0" applyFont="1" applyFill="1" applyBorder="1" applyAlignment="1">
      <alignment horizontal="center" vertical="center" wrapText="1"/>
    </xf>
    <xf numFmtId="0" fontId="11" fillId="16" borderId="4" xfId="0" applyFont="1" applyFill="1" applyBorder="1" applyAlignment="1">
      <alignment horizontal="center" vertical="center" wrapText="1"/>
    </xf>
    <xf numFmtId="170" fontId="2" fillId="0" borderId="5" xfId="0" applyNumberFormat="1" applyFont="1" applyBorder="1" applyAlignment="1">
      <alignment horizontal="right" vertical="center" wrapText="1"/>
    </xf>
    <xf numFmtId="170" fontId="2" fillId="0" borderId="6" xfId="0" applyNumberFormat="1" applyFont="1" applyBorder="1" applyAlignment="1">
      <alignment horizontal="right" vertical="center" wrapText="1"/>
    </xf>
    <xf numFmtId="170" fontId="2" fillId="0" borderId="8" xfId="0" applyNumberFormat="1" applyFont="1" applyBorder="1" applyAlignment="1">
      <alignment horizontal="right" vertical="center" wrapText="1"/>
    </xf>
    <xf numFmtId="170" fontId="2" fillId="0" borderId="11" xfId="0" applyNumberFormat="1" applyFont="1" applyBorder="1" applyAlignment="1">
      <alignment horizontal="right" vertical="center" wrapText="1"/>
    </xf>
    <xf numFmtId="0" fontId="11" fillId="13" borderId="2" xfId="0" applyFont="1" applyFill="1" applyBorder="1" applyAlignment="1">
      <alignment horizontal="center" vertical="center" wrapText="1"/>
    </xf>
    <xf numFmtId="0" fontId="11" fillId="13" borderId="4" xfId="0" applyFont="1" applyFill="1" applyBorder="1" applyAlignment="1">
      <alignment horizontal="center" vertical="center" wrapText="1"/>
    </xf>
    <xf numFmtId="0" fontId="11" fillId="13" borderId="8" xfId="0" applyFont="1" applyFill="1" applyBorder="1" applyAlignment="1">
      <alignment horizontal="center" vertical="center" wrapText="1"/>
    </xf>
    <xf numFmtId="0" fontId="11" fillId="13" borderId="10" xfId="0" applyFont="1" applyFill="1" applyBorder="1" applyAlignment="1">
      <alignment horizontal="center" vertical="center" wrapText="1"/>
    </xf>
    <xf numFmtId="0" fontId="11" fillId="13" borderId="11" xfId="0" applyFont="1" applyFill="1" applyBorder="1" applyAlignment="1">
      <alignment horizontal="center" vertical="center" wrapText="1"/>
    </xf>
    <xf numFmtId="0" fontId="11" fillId="13" borderId="13" xfId="0" applyFont="1" applyFill="1" applyBorder="1" applyAlignment="1">
      <alignment horizontal="center" vertical="center" wrapText="1"/>
    </xf>
    <xf numFmtId="0" fontId="11" fillId="13" borderId="34" xfId="0" applyFont="1" applyFill="1" applyBorder="1" applyAlignment="1">
      <alignment horizontal="center" vertical="center" wrapText="1"/>
    </xf>
    <xf numFmtId="0" fontId="11" fillId="13" borderId="33" xfId="0" applyFont="1" applyFill="1" applyBorder="1" applyAlignment="1">
      <alignment horizontal="center" vertical="center" wrapTex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7" xfId="0" applyFont="1" applyBorder="1" applyAlignment="1">
      <alignment horizontal="center" vertical="center" wrapText="1"/>
    </xf>
    <xf numFmtId="0" fontId="11" fillId="3" borderId="2"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5" fillId="10" borderId="2" xfId="0" applyFont="1" applyFill="1" applyBorder="1" applyAlignment="1">
      <alignment horizontal="center" vertical="center" wrapText="1"/>
    </xf>
    <xf numFmtId="0" fontId="15" fillId="10" borderId="3" xfId="0" applyFont="1" applyFill="1" applyBorder="1" applyAlignment="1">
      <alignment horizontal="center" vertical="center" wrapText="1"/>
    </xf>
    <xf numFmtId="0" fontId="15" fillId="10" borderId="4" xfId="0" applyFont="1" applyFill="1" applyBorder="1" applyAlignment="1">
      <alignment horizontal="center" vertical="center" wrapText="1"/>
    </xf>
    <xf numFmtId="0" fontId="15" fillId="10" borderId="37" xfId="0" applyFont="1" applyFill="1" applyBorder="1" applyAlignment="1">
      <alignment horizontal="center" vertical="center" wrapText="1"/>
    </xf>
    <xf numFmtId="0" fontId="15" fillId="10" borderId="38" xfId="0" applyFont="1" applyFill="1" applyBorder="1" applyAlignment="1">
      <alignment horizontal="center" vertical="center" wrapText="1"/>
    </xf>
    <xf numFmtId="0" fontId="15" fillId="10" borderId="39" xfId="0" applyFont="1" applyFill="1" applyBorder="1" applyAlignment="1">
      <alignment horizontal="center" vertical="center" wrapText="1"/>
    </xf>
    <xf numFmtId="0" fontId="2" fillId="0" borderId="1" xfId="0" applyFont="1" applyBorder="1" applyAlignment="1">
      <alignment horizontal="left" vertical="center" wrapText="1"/>
    </xf>
    <xf numFmtId="170" fontId="2" fillId="0" borderId="30" xfId="0" applyNumberFormat="1" applyFont="1" applyBorder="1" applyAlignment="1">
      <alignment horizontal="right" vertical="center" wrapText="1"/>
    </xf>
    <xf numFmtId="170" fontId="2" fillId="0" borderId="31" xfId="0" applyNumberFormat="1" applyFont="1" applyBorder="1" applyAlignment="1">
      <alignment horizontal="right" vertical="center" wrapText="1"/>
    </xf>
    <xf numFmtId="0" fontId="4" fillId="10" borderId="2"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2" fillId="0" borderId="1" xfId="0" applyFont="1" applyBorder="1" applyAlignment="1">
      <alignment horizontal="left" vertical="center"/>
    </xf>
    <xf numFmtId="0" fontId="2" fillId="10" borderId="2"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4" fillId="10" borderId="37" xfId="0" applyFont="1" applyFill="1" applyBorder="1" applyAlignment="1">
      <alignment horizontal="center" vertical="center" wrapText="1"/>
    </xf>
    <xf numFmtId="0" fontId="4" fillId="10" borderId="38" xfId="0" applyFont="1" applyFill="1" applyBorder="1" applyAlignment="1">
      <alignment horizontal="center" vertical="center" wrapText="1"/>
    </xf>
    <xf numFmtId="0" fontId="4" fillId="10" borderId="39" xfId="0" applyFont="1" applyFill="1" applyBorder="1" applyAlignment="1">
      <alignment horizontal="center" vertical="center" wrapText="1"/>
    </xf>
  </cellXfs>
  <cellStyles count="27">
    <cellStyle name="Euro" xfId="1" xr:uid="{00000000-0005-0000-0000-000000000000}"/>
    <cellStyle name="Excel Built-in Normal" xfId="2" xr:uid="{00000000-0005-0000-0000-000001000000}"/>
    <cellStyle name="Millares" xfId="25" builtinId="3"/>
    <cellStyle name="Millares 2" xfId="3" xr:uid="{00000000-0005-0000-0000-000003000000}"/>
    <cellStyle name="Millares 2 2" xfId="15" xr:uid="{00000000-0005-0000-0000-000004000000}"/>
    <cellStyle name="Millares 3" xfId="4" xr:uid="{00000000-0005-0000-0000-000005000000}"/>
    <cellStyle name="Millares 4" xfId="5" xr:uid="{00000000-0005-0000-0000-000006000000}"/>
    <cellStyle name="Moneda" xfId="26" builtinId="4"/>
    <cellStyle name="Moneda 2" xfId="6" xr:uid="{00000000-0005-0000-0000-000008000000}"/>
    <cellStyle name="Moneda 2 2" xfId="16" xr:uid="{00000000-0005-0000-0000-000009000000}"/>
    <cellStyle name="Normal" xfId="0" builtinId="0"/>
    <cellStyle name="Normal 14" xfId="20" xr:uid="{00000000-0005-0000-0000-00000B000000}"/>
    <cellStyle name="Normal 2" xfId="7" xr:uid="{00000000-0005-0000-0000-00000C000000}"/>
    <cellStyle name="Normal 2 2" xfId="8" xr:uid="{00000000-0005-0000-0000-00000D000000}"/>
    <cellStyle name="Normal 2 2 2 2" xfId="21" xr:uid="{00000000-0005-0000-0000-00000E000000}"/>
    <cellStyle name="Normal 2 2 7" xfId="24" xr:uid="{00000000-0005-0000-0000-00000F000000}"/>
    <cellStyle name="Normal 2 2 8" xfId="22" xr:uid="{00000000-0005-0000-0000-000010000000}"/>
    <cellStyle name="Normal 3" xfId="9" xr:uid="{00000000-0005-0000-0000-000011000000}"/>
    <cellStyle name="Normal 3 2" xfId="23" xr:uid="{00000000-0005-0000-0000-000012000000}"/>
    <cellStyle name="Normal 4" xfId="10" xr:uid="{00000000-0005-0000-0000-000013000000}"/>
    <cellStyle name="Normal 5" xfId="11" xr:uid="{00000000-0005-0000-0000-000014000000}"/>
    <cellStyle name="Normal 5 2" xfId="17" xr:uid="{00000000-0005-0000-0000-000015000000}"/>
    <cellStyle name="Normal 6" xfId="12" xr:uid="{00000000-0005-0000-0000-000016000000}"/>
    <cellStyle name="Normal 6 2" xfId="18" xr:uid="{00000000-0005-0000-0000-000017000000}"/>
    <cellStyle name="Normal 7" xfId="13" xr:uid="{00000000-0005-0000-0000-000018000000}"/>
    <cellStyle name="Porcentaje" xfId="14" builtinId="5"/>
    <cellStyle name="Porcentaje 2" xfId="19" xr:uid="{00000000-0005-0000-0000-00001A000000}"/>
  </cellStyles>
  <dxfs count="18">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bgColor theme="8" tint="0.39994506668294322"/>
        </patternFill>
      </fill>
    </dxf>
    <dxf>
      <font>
        <color rgb="FF9C0006"/>
      </font>
      <fill>
        <patternFill>
          <bgColor rgb="FFFFC7CE"/>
        </patternFill>
      </fill>
    </dxf>
    <dxf>
      <font>
        <color rgb="FF006100"/>
      </font>
      <fill>
        <patternFill>
          <bgColor rgb="FFC6EFCE"/>
        </patternFill>
      </fill>
    </dxf>
    <dxf>
      <fill>
        <patternFill>
          <bgColor rgb="FFFF0000"/>
        </patternFill>
      </fill>
    </dxf>
    <dxf>
      <fill>
        <patternFill>
          <bgColor theme="8" tint="0.39994506668294322"/>
        </patternFill>
      </fill>
    </dxf>
    <dxf>
      <font>
        <color rgb="FF9C0006"/>
      </font>
      <fill>
        <patternFill>
          <bgColor rgb="FFFFC7CE"/>
        </patternFill>
      </fill>
    </dxf>
    <dxf>
      <font>
        <color rgb="FF006100"/>
      </font>
      <fill>
        <patternFill>
          <bgColor rgb="FFC6EFCE"/>
        </patternFill>
      </fill>
    </dxf>
    <dxf>
      <fill>
        <patternFill>
          <bgColor rgb="FFFF0000"/>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b/>
        <i val="0"/>
      </font>
      <fill>
        <patternFill>
          <bgColor rgb="FF00B0F0"/>
        </patternFill>
      </fill>
    </dxf>
    <dxf>
      <fill>
        <patternFill>
          <bgColor rgb="FF00B0F0"/>
        </patternFill>
      </fill>
    </dxf>
  </dxfs>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41131</xdr:rowOff>
    </xdr:from>
    <xdr:ext cx="34115375" cy="1384257"/>
    <xdr:grpSp>
      <xdr:nvGrpSpPr>
        <xdr:cNvPr id="24" name="Shape 2" title="Dibujo">
          <a:extLst>
            <a:ext uri="{FF2B5EF4-FFF2-40B4-BE49-F238E27FC236}">
              <a16:creationId xmlns:a16="http://schemas.microsoft.com/office/drawing/2014/main" id="{03E29762-FBBC-40F5-A7F3-1D987ED5CB9A}"/>
            </a:ext>
          </a:extLst>
        </xdr:cNvPr>
        <xdr:cNvGrpSpPr/>
      </xdr:nvGrpSpPr>
      <xdr:grpSpPr>
        <a:xfrm>
          <a:off x="0" y="41131"/>
          <a:ext cx="34115375" cy="1384257"/>
          <a:chOff x="0" y="3084675"/>
          <a:chExt cx="10692001" cy="1390650"/>
        </a:xfrm>
      </xdr:grpSpPr>
      <xdr:grpSp>
        <xdr:nvGrpSpPr>
          <xdr:cNvPr id="25" name="Shape 3">
            <a:extLst>
              <a:ext uri="{FF2B5EF4-FFF2-40B4-BE49-F238E27FC236}">
                <a16:creationId xmlns:a16="http://schemas.microsoft.com/office/drawing/2014/main" id="{35D465D7-BC64-8661-470B-79DE945C5E12}"/>
              </a:ext>
            </a:extLst>
          </xdr:cNvPr>
          <xdr:cNvGrpSpPr/>
        </xdr:nvGrpSpPr>
        <xdr:grpSpPr>
          <a:xfrm>
            <a:off x="0" y="3084675"/>
            <a:ext cx="10692001" cy="1390650"/>
            <a:chOff x="0" y="0"/>
            <a:chExt cx="14045925" cy="1186423"/>
          </a:xfrm>
        </xdr:grpSpPr>
        <xdr:sp macro="" textlink="">
          <xdr:nvSpPr>
            <xdr:cNvPr id="26" name="Shape 4">
              <a:extLst>
                <a:ext uri="{FF2B5EF4-FFF2-40B4-BE49-F238E27FC236}">
                  <a16:creationId xmlns:a16="http://schemas.microsoft.com/office/drawing/2014/main" id="{64DC7B9F-E55C-C343-9F30-C3FD1648E79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5">
              <a:extLst>
                <a:ext uri="{FF2B5EF4-FFF2-40B4-BE49-F238E27FC236}">
                  <a16:creationId xmlns:a16="http://schemas.microsoft.com/office/drawing/2014/main" id="{54CD158E-91B3-E6E9-9AD9-C5DA0D327F47}"/>
                </a:ext>
              </a:extLst>
            </xdr:cNvPr>
            <xdr:cNvGrpSpPr/>
          </xdr:nvGrpSpPr>
          <xdr:grpSpPr>
            <a:xfrm>
              <a:off x="0" y="0"/>
              <a:ext cx="14045925" cy="1186423"/>
              <a:chOff x="0" y="0"/>
              <a:chExt cx="814" cy="105"/>
            </a:xfrm>
          </xdr:grpSpPr>
          <xdr:sp macro="" textlink="">
            <xdr:nvSpPr>
              <xdr:cNvPr id="29" name="Shape 6">
                <a:extLst>
                  <a:ext uri="{FF2B5EF4-FFF2-40B4-BE49-F238E27FC236}">
                    <a16:creationId xmlns:a16="http://schemas.microsoft.com/office/drawing/2014/main" id="{5BAB9ABD-89FE-C277-5B08-91F95850DEA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30" name="Shape 7">
                <a:extLst>
                  <a:ext uri="{FF2B5EF4-FFF2-40B4-BE49-F238E27FC236}">
                    <a16:creationId xmlns:a16="http://schemas.microsoft.com/office/drawing/2014/main" id="{042F095D-9B87-5AA5-4B8D-7E8DDF3F6E2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1" name="Shape 8">
                <a:extLst>
                  <a:ext uri="{FF2B5EF4-FFF2-40B4-BE49-F238E27FC236}">
                    <a16:creationId xmlns:a16="http://schemas.microsoft.com/office/drawing/2014/main" id="{EC408B26-67B0-7B62-5C2D-A2C4D7830E1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32" name="Shape 9">
                <a:extLst>
                  <a:ext uri="{FF2B5EF4-FFF2-40B4-BE49-F238E27FC236}">
                    <a16:creationId xmlns:a16="http://schemas.microsoft.com/office/drawing/2014/main" id="{E86343F0-3C03-3336-F4EA-46CD652E8DA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33" name="Shape 10">
                <a:extLst>
                  <a:ext uri="{FF2B5EF4-FFF2-40B4-BE49-F238E27FC236}">
                    <a16:creationId xmlns:a16="http://schemas.microsoft.com/office/drawing/2014/main" id="{FA906ABA-99BE-89BC-A0E2-31DBEE75489B}"/>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34" name="Shape 11">
                <a:extLst>
                  <a:ext uri="{FF2B5EF4-FFF2-40B4-BE49-F238E27FC236}">
                    <a16:creationId xmlns:a16="http://schemas.microsoft.com/office/drawing/2014/main" id="{7503EA90-B749-FD72-F370-CA745849847E}"/>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28" name="Shape 12" descr="escudo">
              <a:extLst>
                <a:ext uri="{FF2B5EF4-FFF2-40B4-BE49-F238E27FC236}">
                  <a16:creationId xmlns:a16="http://schemas.microsoft.com/office/drawing/2014/main" id="{2CBC8CFE-8743-A137-7398-6F1B208A68BA}"/>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oneCellAnchor>
    <xdr:from>
      <xdr:col>30</xdr:col>
      <xdr:colOff>0</xdr:colOff>
      <xdr:row>0</xdr:row>
      <xdr:rowOff>41131</xdr:rowOff>
    </xdr:from>
    <xdr:ext cx="34115375" cy="1384257"/>
    <xdr:grpSp>
      <xdr:nvGrpSpPr>
        <xdr:cNvPr id="13" name="Shape 2" title="Dibujo">
          <a:extLst>
            <a:ext uri="{FF2B5EF4-FFF2-40B4-BE49-F238E27FC236}">
              <a16:creationId xmlns:a16="http://schemas.microsoft.com/office/drawing/2014/main" id="{BFAC5691-4F2F-4F0C-A1D5-055B69F77B90}"/>
            </a:ext>
          </a:extLst>
        </xdr:cNvPr>
        <xdr:cNvGrpSpPr/>
      </xdr:nvGrpSpPr>
      <xdr:grpSpPr>
        <a:xfrm>
          <a:off x="40999833" y="41131"/>
          <a:ext cx="34115375" cy="1384257"/>
          <a:chOff x="0" y="3084675"/>
          <a:chExt cx="10692001" cy="1390650"/>
        </a:xfrm>
      </xdr:grpSpPr>
      <xdr:grpSp>
        <xdr:nvGrpSpPr>
          <xdr:cNvPr id="14" name="Shape 3">
            <a:extLst>
              <a:ext uri="{FF2B5EF4-FFF2-40B4-BE49-F238E27FC236}">
                <a16:creationId xmlns:a16="http://schemas.microsoft.com/office/drawing/2014/main" id="{AB628770-5EC2-462B-A18B-75DAA1587D07}"/>
              </a:ext>
            </a:extLst>
          </xdr:cNvPr>
          <xdr:cNvGrpSpPr/>
        </xdr:nvGrpSpPr>
        <xdr:grpSpPr>
          <a:xfrm>
            <a:off x="0" y="3084675"/>
            <a:ext cx="10692001" cy="1390650"/>
            <a:chOff x="0" y="0"/>
            <a:chExt cx="14045925" cy="1186423"/>
          </a:xfrm>
        </xdr:grpSpPr>
        <xdr:sp macro="" textlink="">
          <xdr:nvSpPr>
            <xdr:cNvPr id="15" name="Shape 4">
              <a:extLst>
                <a:ext uri="{FF2B5EF4-FFF2-40B4-BE49-F238E27FC236}">
                  <a16:creationId xmlns:a16="http://schemas.microsoft.com/office/drawing/2014/main" id="{C2D4D394-2948-4D11-857B-2E2B435432F1}"/>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5">
              <a:extLst>
                <a:ext uri="{FF2B5EF4-FFF2-40B4-BE49-F238E27FC236}">
                  <a16:creationId xmlns:a16="http://schemas.microsoft.com/office/drawing/2014/main" id="{BF4C838D-567E-40E2-94BD-8B9F19F3E5B8}"/>
                </a:ext>
              </a:extLst>
            </xdr:cNvPr>
            <xdr:cNvGrpSpPr/>
          </xdr:nvGrpSpPr>
          <xdr:grpSpPr>
            <a:xfrm>
              <a:off x="0" y="0"/>
              <a:ext cx="14045925" cy="1186423"/>
              <a:chOff x="0" y="0"/>
              <a:chExt cx="814" cy="105"/>
            </a:xfrm>
          </xdr:grpSpPr>
          <xdr:sp macro="" textlink="">
            <xdr:nvSpPr>
              <xdr:cNvPr id="18" name="Shape 6">
                <a:extLst>
                  <a:ext uri="{FF2B5EF4-FFF2-40B4-BE49-F238E27FC236}">
                    <a16:creationId xmlns:a16="http://schemas.microsoft.com/office/drawing/2014/main" id="{F4401C24-D43D-4F18-B6DD-B05805D7A4C8}"/>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9" name="Shape 7">
                <a:extLst>
                  <a:ext uri="{FF2B5EF4-FFF2-40B4-BE49-F238E27FC236}">
                    <a16:creationId xmlns:a16="http://schemas.microsoft.com/office/drawing/2014/main" id="{A0F49DF8-E344-4F3F-9618-E36DA9FEF43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0" name="Shape 8">
                <a:extLst>
                  <a:ext uri="{FF2B5EF4-FFF2-40B4-BE49-F238E27FC236}">
                    <a16:creationId xmlns:a16="http://schemas.microsoft.com/office/drawing/2014/main" id="{2D722268-9197-404A-9F2A-9094FA347697}"/>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21" name="Shape 9">
                <a:extLst>
                  <a:ext uri="{FF2B5EF4-FFF2-40B4-BE49-F238E27FC236}">
                    <a16:creationId xmlns:a16="http://schemas.microsoft.com/office/drawing/2014/main" id="{12BD396B-9EB2-4D14-ABFB-0AE2E9853DAE}"/>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22" name="Shape 10">
                <a:extLst>
                  <a:ext uri="{FF2B5EF4-FFF2-40B4-BE49-F238E27FC236}">
                    <a16:creationId xmlns:a16="http://schemas.microsoft.com/office/drawing/2014/main" id="{8B6BC13E-C259-466C-8A6E-987FFFE1A432}"/>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23" name="Shape 11">
                <a:extLst>
                  <a:ext uri="{FF2B5EF4-FFF2-40B4-BE49-F238E27FC236}">
                    <a16:creationId xmlns:a16="http://schemas.microsoft.com/office/drawing/2014/main" id="{9DFC3E10-4AF1-45A6-B5FC-EA268E8AAB1D}"/>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17" name="Shape 12" descr="escudo">
              <a:extLst>
                <a:ext uri="{FF2B5EF4-FFF2-40B4-BE49-F238E27FC236}">
                  <a16:creationId xmlns:a16="http://schemas.microsoft.com/office/drawing/2014/main" id="{E885F257-88D9-40C1-94FB-695BCC5D6004}"/>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2117917" cy="1409700"/>
    <xdr:grpSp>
      <xdr:nvGrpSpPr>
        <xdr:cNvPr id="2" name="Shape 2" title="Dibujo">
          <a:extLst>
            <a:ext uri="{FF2B5EF4-FFF2-40B4-BE49-F238E27FC236}">
              <a16:creationId xmlns:a16="http://schemas.microsoft.com/office/drawing/2014/main" id="{D66015F0-3464-41F3-B292-A39A783E561E}"/>
            </a:ext>
          </a:extLst>
        </xdr:cNvPr>
        <xdr:cNvGrpSpPr/>
      </xdr:nvGrpSpPr>
      <xdr:grpSpPr>
        <a:xfrm>
          <a:off x="0" y="0"/>
          <a:ext cx="12117917" cy="1409700"/>
          <a:chOff x="0" y="3084675"/>
          <a:chExt cx="10692001" cy="1390650"/>
        </a:xfrm>
      </xdr:grpSpPr>
      <xdr:grpSp>
        <xdr:nvGrpSpPr>
          <xdr:cNvPr id="3" name="Shape 3">
            <a:extLst>
              <a:ext uri="{FF2B5EF4-FFF2-40B4-BE49-F238E27FC236}">
                <a16:creationId xmlns:a16="http://schemas.microsoft.com/office/drawing/2014/main" id="{BD57E20B-B4DE-4177-4D6A-F67F214279A7}"/>
              </a:ext>
            </a:extLst>
          </xdr:cNvPr>
          <xdr:cNvGrpSpPr/>
        </xdr:nvGrpSpPr>
        <xdr:grpSpPr>
          <a:xfrm>
            <a:off x="0" y="3084675"/>
            <a:ext cx="10692001" cy="1390650"/>
            <a:chOff x="0" y="0"/>
            <a:chExt cx="14045925" cy="1186423"/>
          </a:xfrm>
        </xdr:grpSpPr>
        <xdr:sp macro="" textlink="">
          <xdr:nvSpPr>
            <xdr:cNvPr id="4" name="Shape 4">
              <a:extLst>
                <a:ext uri="{FF2B5EF4-FFF2-40B4-BE49-F238E27FC236}">
                  <a16:creationId xmlns:a16="http://schemas.microsoft.com/office/drawing/2014/main" id="{C1907CFC-5734-EF25-73AC-5DC52EF48D8D}"/>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AE6EAF74-F0DE-1C9F-DBC1-22B0461F3C64}"/>
                </a:ext>
              </a:extLst>
            </xdr:cNvPr>
            <xdr:cNvGrpSpPr/>
          </xdr:nvGrpSpPr>
          <xdr:grpSpPr>
            <a:xfrm>
              <a:off x="0" y="0"/>
              <a:ext cx="14045925" cy="1186423"/>
              <a:chOff x="0" y="0"/>
              <a:chExt cx="814" cy="105"/>
            </a:xfrm>
          </xdr:grpSpPr>
          <xdr:sp macro="" textlink="">
            <xdr:nvSpPr>
              <xdr:cNvPr id="7" name="Shape 6">
                <a:extLst>
                  <a:ext uri="{FF2B5EF4-FFF2-40B4-BE49-F238E27FC236}">
                    <a16:creationId xmlns:a16="http://schemas.microsoft.com/office/drawing/2014/main" id="{C55232A0-44B5-1A71-3EE2-04CFEA5E06C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B02518D2-F28B-E4A4-F8AE-3068946F106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215DEDAC-ABD2-39A5-FA85-04A9CE13683A}"/>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63FEC361-6357-61C5-ED8E-1B0193E5B9B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22704A74-9973-89AD-2917-843C8E7BCBE2}"/>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17A148BA-94BA-FEDF-A0FD-397C6EBFA55D}"/>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DA493A6-808B-98A4-A561-0C93FD4CC785}"/>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3.xml><?xml version="1.0" encoding="utf-8"?>
<xdr:wsDr xmlns:xdr="http://schemas.openxmlformats.org/drawingml/2006/spreadsheetDrawing" xmlns:a="http://schemas.openxmlformats.org/drawingml/2006/main">
  <xdr:twoCellAnchor>
    <xdr:from>
      <xdr:col>0</xdr:col>
      <xdr:colOff>381000</xdr:colOff>
      <xdr:row>9</xdr:row>
      <xdr:rowOff>0</xdr:rowOff>
    </xdr:from>
    <xdr:to>
      <xdr:col>5</xdr:col>
      <xdr:colOff>609600</xdr:colOff>
      <xdr:row>13</xdr:row>
      <xdr:rowOff>57149</xdr:rowOff>
    </xdr:to>
    <xdr:sp macro="" textlink="">
      <xdr:nvSpPr>
        <xdr:cNvPr id="3" name="CuadroTexto 2">
          <a:extLst>
            <a:ext uri="{FF2B5EF4-FFF2-40B4-BE49-F238E27FC236}">
              <a16:creationId xmlns:a16="http://schemas.microsoft.com/office/drawing/2014/main" id="{00000000-0008-0000-0300-000003000000}"/>
            </a:ext>
          </a:extLst>
        </xdr:cNvPr>
        <xdr:cNvSpPr txBox="1"/>
      </xdr:nvSpPr>
      <xdr:spPr>
        <a:xfrm>
          <a:off x="381000" y="66674"/>
          <a:ext cx="4038600" cy="9429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a:latin typeface="Arial" panose="020B0604020202020204" pitchFamily="34" charset="0"/>
              <a:cs typeface="Arial" panose="020B0604020202020204" pitchFamily="34" charset="0"/>
            </a:rPr>
            <a:t>En esta pestaña debe ingresarse</a:t>
          </a:r>
          <a:r>
            <a:rPr lang="es-CO" sz="1200" baseline="0">
              <a:latin typeface="Arial" panose="020B0604020202020204" pitchFamily="34" charset="0"/>
              <a:cs typeface="Arial" panose="020B0604020202020204" pitchFamily="34" charset="0"/>
            </a:rPr>
            <a:t> el presupuesto detallado de la vigencia correspondiente. Se pueden anexear tantas pestañas de presupuesto detallado como vigencias tenga el horizonte del proyecto</a:t>
          </a:r>
          <a:endParaRPr lang="es-CO" sz="1200">
            <a:latin typeface="Arial" panose="020B0604020202020204" pitchFamily="34" charset="0"/>
            <a:cs typeface="Arial" panose="020B0604020202020204" pitchFamily="34" charset="0"/>
          </a:endParaRPr>
        </a:p>
      </xdr:txBody>
    </xdr:sp>
    <xdr:clientData/>
  </xdr:twoCellAnchor>
  <xdr:oneCellAnchor>
    <xdr:from>
      <xdr:col>0</xdr:col>
      <xdr:colOff>152400</xdr:colOff>
      <xdr:row>0</xdr:row>
      <xdr:rowOff>152400</xdr:rowOff>
    </xdr:from>
    <xdr:ext cx="8341179" cy="1409700"/>
    <xdr:grpSp>
      <xdr:nvGrpSpPr>
        <xdr:cNvPr id="2" name="Shape 2" title="Dibujo">
          <a:extLst>
            <a:ext uri="{FF2B5EF4-FFF2-40B4-BE49-F238E27FC236}">
              <a16:creationId xmlns:a16="http://schemas.microsoft.com/office/drawing/2014/main" id="{C5CD3137-2FD8-4741-8B95-BC1D70481AA6}"/>
            </a:ext>
          </a:extLst>
        </xdr:cNvPr>
        <xdr:cNvGrpSpPr/>
      </xdr:nvGrpSpPr>
      <xdr:grpSpPr>
        <a:xfrm>
          <a:off x="152400" y="152400"/>
          <a:ext cx="8341179" cy="1409700"/>
          <a:chOff x="0" y="3084675"/>
          <a:chExt cx="10692001" cy="1390650"/>
        </a:xfrm>
      </xdr:grpSpPr>
      <xdr:grpSp>
        <xdr:nvGrpSpPr>
          <xdr:cNvPr id="4" name="Shape 3">
            <a:extLst>
              <a:ext uri="{FF2B5EF4-FFF2-40B4-BE49-F238E27FC236}">
                <a16:creationId xmlns:a16="http://schemas.microsoft.com/office/drawing/2014/main" id="{2DAF8A4C-80BC-D5D8-F368-7C2D0A7320B1}"/>
              </a:ext>
            </a:extLst>
          </xdr:cNvPr>
          <xdr:cNvGrpSpPr/>
        </xdr:nvGrpSpPr>
        <xdr:grpSpPr>
          <a:xfrm>
            <a:off x="0" y="3084675"/>
            <a:ext cx="10692001" cy="1390650"/>
            <a:chOff x="0" y="0"/>
            <a:chExt cx="14045925" cy="1186423"/>
          </a:xfrm>
        </xdr:grpSpPr>
        <xdr:sp macro="" textlink="">
          <xdr:nvSpPr>
            <xdr:cNvPr id="5" name="Shape 4">
              <a:extLst>
                <a:ext uri="{FF2B5EF4-FFF2-40B4-BE49-F238E27FC236}">
                  <a16:creationId xmlns:a16="http://schemas.microsoft.com/office/drawing/2014/main" id="{EBC6DA87-373B-4E69-C683-33F21884998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 name="Shape 5">
              <a:extLst>
                <a:ext uri="{FF2B5EF4-FFF2-40B4-BE49-F238E27FC236}">
                  <a16:creationId xmlns:a16="http://schemas.microsoft.com/office/drawing/2014/main" id="{8A5EC497-253F-B1FF-380B-303B79031968}"/>
                </a:ext>
              </a:extLst>
            </xdr:cNvPr>
            <xdr:cNvGrpSpPr/>
          </xdr:nvGrpSpPr>
          <xdr:grpSpPr>
            <a:xfrm>
              <a:off x="0" y="0"/>
              <a:ext cx="14045925" cy="1186423"/>
              <a:chOff x="0" y="0"/>
              <a:chExt cx="814" cy="105"/>
            </a:xfrm>
          </xdr:grpSpPr>
          <xdr:sp macro="" textlink="">
            <xdr:nvSpPr>
              <xdr:cNvPr id="8" name="Shape 6">
                <a:extLst>
                  <a:ext uri="{FF2B5EF4-FFF2-40B4-BE49-F238E27FC236}">
                    <a16:creationId xmlns:a16="http://schemas.microsoft.com/office/drawing/2014/main" id="{DF8A3DF8-9E13-218C-475B-D29E55B7B69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9" name="Shape 7">
                <a:extLst>
                  <a:ext uri="{FF2B5EF4-FFF2-40B4-BE49-F238E27FC236}">
                    <a16:creationId xmlns:a16="http://schemas.microsoft.com/office/drawing/2014/main" id="{3F299AC7-7258-8385-A262-8A6AAFAB5C83}"/>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8">
                <a:extLst>
                  <a:ext uri="{FF2B5EF4-FFF2-40B4-BE49-F238E27FC236}">
                    <a16:creationId xmlns:a16="http://schemas.microsoft.com/office/drawing/2014/main" id="{4F3ECE88-B6CD-07B2-F91D-521BC6BF68B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1" name="Shape 9">
                <a:extLst>
                  <a:ext uri="{FF2B5EF4-FFF2-40B4-BE49-F238E27FC236}">
                    <a16:creationId xmlns:a16="http://schemas.microsoft.com/office/drawing/2014/main" id="{27993B3F-E658-FD7C-9D06-A27C59F580F3}"/>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0">
                <a:extLst>
                  <a:ext uri="{FF2B5EF4-FFF2-40B4-BE49-F238E27FC236}">
                    <a16:creationId xmlns:a16="http://schemas.microsoft.com/office/drawing/2014/main" id="{82344C23-CF09-8F59-4BB3-C30B9FEB64E9}"/>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3" name="Shape 11">
                <a:extLst>
                  <a:ext uri="{FF2B5EF4-FFF2-40B4-BE49-F238E27FC236}">
                    <a16:creationId xmlns:a16="http://schemas.microsoft.com/office/drawing/2014/main" id="{5ABE9F98-C0AE-D48A-6788-A327CA52134F}"/>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7" name="Shape 12" descr="escudo">
              <a:extLst>
                <a:ext uri="{FF2B5EF4-FFF2-40B4-BE49-F238E27FC236}">
                  <a16:creationId xmlns:a16="http://schemas.microsoft.com/office/drawing/2014/main" id="{95B838EB-1BAF-2719-2F1F-182862E8D9B1}"/>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LO/Downloads/TRASLADO%20FICHAS%20PRESUPUESTALES/BP-26004388_004%20O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PPTO DETALLADO  AÑO 2024"/>
      <sheetName val="Listados"/>
    </sheetNames>
    <sheetDataSet>
      <sheetData sheetId="0" refreshError="1"/>
      <sheetData sheetId="1" refreshError="1"/>
      <sheetData sheetId="2" refreshError="1"/>
      <sheetData sheetId="3" refreshError="1">
        <row r="1">
          <cell r="O1" t="str">
            <v>Codigo Fondo</v>
          </cell>
          <cell r="P1" t="str">
            <v>Denominación Fondo</v>
          </cell>
        </row>
        <row r="2">
          <cell r="O2" t="str">
            <v>1.2.1.0.00</v>
          </cell>
          <cell r="P2" t="str">
            <v>Ingresos corrientes de Libre Destinación</v>
          </cell>
        </row>
        <row r="3">
          <cell r="O3" t="str">
            <v>1.2.1.0.00</v>
          </cell>
          <cell r="P3" t="str">
            <v>Ingresos corrientes de Libre Destinación</v>
          </cell>
        </row>
        <row r="4">
          <cell r="O4" t="str">
            <v>1.2.2.0.00.01</v>
          </cell>
          <cell r="P4" t="str">
            <v>Servicios de expedición de permisos, conceptos ambientales</v>
          </cell>
        </row>
        <row r="5">
          <cell r="O5" t="str">
            <v>1.2.2.0.00.02</v>
          </cell>
          <cell r="P5" t="str">
            <v>Contribución y recargos valorización</v>
          </cell>
        </row>
        <row r="6">
          <cell r="O6" t="str">
            <v>1.2.2.0.00.03</v>
          </cell>
          <cell r="P6" t="str">
            <v>Impuesto de Circulación y Tránsito Sobre Vehículos de Servicio Público - S.I.T.MIO</v>
          </cell>
        </row>
        <row r="7">
          <cell r="O7" t="str">
            <v>1.2.2.0.00.04</v>
          </cell>
          <cell r="P7" t="str">
            <v>Conceptos técnicos aprovechamiento de las aguas subterráneas y superficiales</v>
          </cell>
        </row>
        <row r="8">
          <cell r="O8" t="str">
            <v>1.2.2.0.00.05</v>
          </cell>
          <cell r="P8" t="str">
            <v>Sanciones por Violación de Normas - DAGMA</v>
          </cell>
        </row>
        <row r="9">
          <cell r="O9" t="str">
            <v>1.2.2.0.00.06</v>
          </cell>
          <cell r="P9" t="str">
            <v>Seguimiento plan de saneamiento y manejo de vertimientos</v>
          </cell>
        </row>
        <row r="10">
          <cell r="O10" t="str">
            <v>1.2.2.0.00.07</v>
          </cell>
          <cell r="P10" t="str">
            <v>Contribucion valorización nuevo plan de obras</v>
          </cell>
        </row>
        <row r="11">
          <cell r="O11" t="str">
            <v>1.2.2.0.00.08</v>
          </cell>
          <cell r="P11" t="str">
            <v>Aportes urbanísticos por mayor edificabilidad</v>
          </cell>
        </row>
        <row r="12">
          <cell r="O12" t="str">
            <v>1.2.2.0.00.09</v>
          </cell>
          <cell r="P12" t="str">
            <v>Expedición de Licencias de funcionamiento de establecimientos educativos para el trabajo y el desarrollo humano</v>
          </cell>
        </row>
        <row r="13">
          <cell r="O13" t="str">
            <v>1.2.2.0.00.10</v>
          </cell>
          <cell r="P13" t="str">
            <v>Fondo de Promoción de la Movilidad Sostenible</v>
          </cell>
        </row>
        <row r="14">
          <cell r="O14" t="str">
            <v>1.2.2.0.00.11</v>
          </cell>
          <cell r="P14" t="str">
            <v>Recursos Convenio Municipio CDAV</v>
          </cell>
        </row>
        <row r="15">
          <cell r="O15" t="str">
            <v>1.2.2.0.00.12</v>
          </cell>
          <cell r="P15" t="str">
            <v>Participación en la Plusvalía</v>
          </cell>
        </row>
        <row r="16">
          <cell r="O16" t="str">
            <v>1.2.2.0.00.13</v>
          </cell>
          <cell r="P16" t="str">
            <v>Impuesto de Circulación y Tránsito Sobre Vehículos de Servicio Público - Tradicional</v>
          </cell>
        </row>
        <row r="17">
          <cell r="O17" t="str">
            <v>1.2.2.0.00.14</v>
          </cell>
          <cell r="P17" t="str">
            <v xml:space="preserve">Otros derechos de Tránsito </v>
          </cell>
        </row>
        <row r="18">
          <cell r="O18" t="str">
            <v>1.2.2.0.00.15</v>
          </cell>
          <cell r="P18" t="str">
            <v>Participación del impuesto sobre vehículos automotores</v>
          </cell>
        </row>
        <row r="19">
          <cell r="O19" t="str">
            <v>1.2.2.0.00.16</v>
          </cell>
          <cell r="P19" t="str">
            <v>Cobros por Estacionamiento en Espacio Público o en Lotes de Parqueo</v>
          </cell>
        </row>
        <row r="20">
          <cell r="O20" t="str">
            <v>1.2.2.0.00.17</v>
          </cell>
          <cell r="P20" t="str">
            <v>Sobretasa Gasol malla vial</v>
          </cell>
        </row>
        <row r="21">
          <cell r="O21" t="str">
            <v>1.2.2.0.00.18</v>
          </cell>
          <cell r="P21" t="str">
            <v>Sobt gasol 97%(15%) S.I.T.M.</v>
          </cell>
        </row>
        <row r="22">
          <cell r="O22" t="str">
            <v>1.2.2.0.00.19</v>
          </cell>
          <cell r="P22" t="str">
            <v>Impuesto a la Telefonía Urbana</v>
          </cell>
        </row>
        <row r="23">
          <cell r="O23" t="str">
            <v>1.2.2.0.00.25</v>
          </cell>
          <cell r="P23" t="str">
            <v>Contribución fondo especial de intervenidas</v>
          </cell>
        </row>
        <row r="24">
          <cell r="O24" t="str">
            <v>1.2.2.0.00.27</v>
          </cell>
          <cell r="P24" t="str">
            <v>Contribución por el servicio de parqueadero o de estacionamiento en vía</v>
          </cell>
        </row>
        <row r="25">
          <cell r="O25" t="str">
            <v>1.2.2.0.00.28</v>
          </cell>
          <cell r="P25" t="str">
            <v xml:space="preserve">Contraprestaciones por el uso del espacio público </v>
          </cell>
        </row>
        <row r="26">
          <cell r="O26" t="str">
            <v>1.2.2.0.00.29</v>
          </cell>
          <cell r="P26" t="str">
            <v>Sobretasa Gasolina S.I.T.M. MIO</v>
          </cell>
        </row>
        <row r="27">
          <cell r="O27" t="str">
            <v>1.2.3.1.01</v>
          </cell>
          <cell r="P27" t="str">
            <v>Sobretasa / participación ambiental - Corporaciones Autónomas Regionales</v>
          </cell>
        </row>
        <row r="28">
          <cell r="O28" t="str">
            <v>1.2.3.1.03.01</v>
          </cell>
          <cell r="P28" t="str">
            <v>Impuesto de Circulación y Tránsito Sobre Vehículos de Servicio Público - S.I.T.MIO</v>
          </cell>
        </row>
        <row r="29">
          <cell r="O29" t="str">
            <v>1.2.3.1.03.02</v>
          </cell>
          <cell r="P29" t="str">
            <v>Impuesto de Circulación y Tránsito Sobre Vehículos de Servicio Público - Tradicional</v>
          </cell>
        </row>
        <row r="30">
          <cell r="O30" t="str">
            <v>1.2.3.1.05.01</v>
          </cell>
          <cell r="P30" t="str">
            <v>Impuesto de Alumbrado Público - Predio Lotes</v>
          </cell>
        </row>
        <row r="31">
          <cell r="O31" t="str">
            <v>1.2.3.1.05.02</v>
          </cell>
          <cell r="P31" t="str">
            <v>Impuesto de Alumbrado Público EMCALI y Otros Comercializadores</v>
          </cell>
        </row>
        <row r="32">
          <cell r="O32" t="str">
            <v>1.2.3.1.05.03</v>
          </cell>
          <cell r="P32" t="str">
            <v>Alumb Acdo 357  (10% navideño)</v>
          </cell>
        </row>
        <row r="33">
          <cell r="O33" t="str">
            <v>1.2.3.1.05.04</v>
          </cell>
          <cell r="P33" t="str">
            <v>Impuesto de Alumbrado Público Liquidación Directa</v>
          </cell>
        </row>
        <row r="34">
          <cell r="O34" t="str">
            <v>1.2.3.1.12</v>
          </cell>
          <cell r="P34" t="str">
            <v xml:space="preserve">Impuesto de espectáculos públicos nacional con destino al deporte </v>
          </cell>
        </row>
        <row r="35">
          <cell r="O35" t="str">
            <v>1.2.3.1.14</v>
          </cell>
          <cell r="P35" t="str">
            <v>Sobretasa Bomberil</v>
          </cell>
        </row>
        <row r="36">
          <cell r="O36" t="str">
            <v>1.2.3.1.14.01</v>
          </cell>
          <cell r="P36" t="str">
            <v>Impuesto de Alumbrado Público - Predio Lotes</v>
          </cell>
        </row>
        <row r="37">
          <cell r="O37" t="str">
            <v>1.2.3.1.14.02</v>
          </cell>
          <cell r="P37" t="str">
            <v>Impuesto de Alumbrado Público EMCALI y Otros Comercializadores</v>
          </cell>
        </row>
        <row r="38">
          <cell r="O38" t="str">
            <v>1.2.3.1.14.03</v>
          </cell>
          <cell r="P38" t="str">
            <v>Alumb Acdo 357  (10% navideño)</v>
          </cell>
        </row>
        <row r="39">
          <cell r="O39" t="str">
            <v>1.2.3.1.14.04</v>
          </cell>
          <cell r="P39" t="str">
            <v>Impuesto de Alumbrado Público Liquidación Directa</v>
          </cell>
        </row>
        <row r="40">
          <cell r="O40" t="str">
            <v>1.2.3.1.15</v>
          </cell>
          <cell r="P40" t="str">
            <v>Sobretasa bomberil</v>
          </cell>
        </row>
        <row r="41">
          <cell r="O41" t="str">
            <v>1.2.3.1.17</v>
          </cell>
          <cell r="P41" t="str">
            <v>Sobretasa de solidaridad servicios públicos acueducto, aseo y alcantarillado</v>
          </cell>
        </row>
        <row r="42">
          <cell r="O42" t="str">
            <v>1.2.3.1.18</v>
          </cell>
          <cell r="P42" t="str">
            <v>Sobretasa de solidaridad servicios públicos acueducto, aseo y alcantarillado</v>
          </cell>
        </row>
        <row r="43">
          <cell r="O43" t="str">
            <v>1.2.3.1.18.01</v>
          </cell>
          <cell r="P43" t="str">
            <v>Tasa Prodeporte 10% Alimentación y transporte</v>
          </cell>
        </row>
        <row r="44">
          <cell r="O44" t="str">
            <v>1.2.3.1.18.02</v>
          </cell>
          <cell r="P44" t="str">
            <v>Tasa Prodeporte 90% Manifestaciones deportivas y recreativas</v>
          </cell>
        </row>
        <row r="45">
          <cell r="O45" t="str">
            <v>1.2.3.1.19.01</v>
          </cell>
          <cell r="P45" t="str">
            <v xml:space="preserve">Estampilla procultura </v>
          </cell>
        </row>
        <row r="46">
          <cell r="O46" t="str">
            <v>1.2.3.1.19.02</v>
          </cell>
          <cell r="P46" t="str">
            <v>Estampilla Procultura Fonpet 20%</v>
          </cell>
        </row>
        <row r="47">
          <cell r="O47" t="str">
            <v>1.2.3.1.19.03</v>
          </cell>
          <cell r="P47" t="str">
            <v>Estampilla procultura Ley 397/97 (seguridad social de los gestores culturales 10%)</v>
          </cell>
        </row>
        <row r="48">
          <cell r="O48" t="str">
            <v>1.2.3.1.19.04</v>
          </cell>
          <cell r="P48" t="str">
            <v>Estampilla procultura ley 1379/2010 (Red Nacional de bibliotecas 10%)</v>
          </cell>
        </row>
        <row r="49">
          <cell r="O49" t="str">
            <v>1.2.3.1.19.05</v>
          </cell>
          <cell r="P49" t="str">
            <v>Estampilla procultura acuerdo 232 (conservacion patrimonio cultural 5%)</v>
          </cell>
        </row>
        <row r="50">
          <cell r="O50" t="str">
            <v>1.2.3.1.19.06</v>
          </cell>
          <cell r="P50" t="str">
            <v>Estampilla procultura acuerdo 0313 (fin inst popular de cultura 7% del 60%)</v>
          </cell>
        </row>
        <row r="51">
          <cell r="O51" t="str">
            <v>1.2.3.1.19.07</v>
          </cell>
          <cell r="P51" t="str">
            <v xml:space="preserve">Estampilla Procultura  Finan. Inst.Univ.IPC </v>
          </cell>
        </row>
        <row r="52">
          <cell r="O52" t="str">
            <v>1.2.3.1.19.21</v>
          </cell>
          <cell r="P52" t="str">
            <v>Estampilla para el bienestar del Adulto mayor</v>
          </cell>
        </row>
        <row r="53">
          <cell r="O53" t="str">
            <v>1.2.3.1.19.22</v>
          </cell>
          <cell r="P53" t="str">
            <v>Estampilla para el bienestar del Adulto mayor (FONPET - 20%)</v>
          </cell>
        </row>
        <row r="54">
          <cell r="O54" t="str">
            <v>1.2.3.1.19.41</v>
          </cell>
          <cell r="P54" t="str">
            <v>Estampillas Prodesarrollo Fonpet 20%</v>
          </cell>
        </row>
        <row r="55">
          <cell r="O55" t="str">
            <v>1.2.3.1.19.42</v>
          </cell>
          <cell r="P55" t="str">
            <v>Estampilla Prodesarrollo Urbano  (20%  primera infancia)</v>
          </cell>
        </row>
        <row r="56">
          <cell r="O56" t="str">
            <v>1.2.3.1.19.43</v>
          </cell>
          <cell r="P56" t="str">
            <v>Estampilla Prodesarrollo Urbano  (10%  bilinguismo Acuerdo 469/2019)</v>
          </cell>
        </row>
        <row r="57">
          <cell r="O57" t="str">
            <v>1.2.3.1.19.44</v>
          </cell>
          <cell r="P57" t="str">
            <v>Estampilla Prodesarrollo Urbano  (10% Equidad de Género)</v>
          </cell>
        </row>
        <row r="58">
          <cell r="O58" t="str">
            <v>1.2.3.1.19.45</v>
          </cell>
          <cell r="P58" t="str">
            <v>Estampilla Prodesarrollo Urbano  (10% Afro )</v>
          </cell>
        </row>
        <row r="59">
          <cell r="O59" t="str">
            <v>1.2.3.1.19.46</v>
          </cell>
          <cell r="P59" t="str">
            <v>Estampilla Prodesarrollo 10% Víctimas de Conflicto Armado</v>
          </cell>
        </row>
        <row r="60">
          <cell r="O60" t="str">
            <v>1.2.3.1.19.47</v>
          </cell>
          <cell r="P60" t="str">
            <v>Estampilla Prodesarrollo Urbano  (5% Alimentación escolar)</v>
          </cell>
        </row>
        <row r="61">
          <cell r="O61" t="str">
            <v>1.2.3.1.19.48</v>
          </cell>
          <cell r="P61" t="str">
            <v>Estampilla Prodesarrollo Urbano  (5% Adulto mayor )</v>
          </cell>
        </row>
        <row r="62">
          <cell r="O62" t="str">
            <v>1.2.3.1.19.49</v>
          </cell>
          <cell r="P62" t="str">
            <v>Estampilla Prodesarrollo Urbano  (5% Discapacidad y enfermedades huérfanas)</v>
          </cell>
        </row>
        <row r="63">
          <cell r="O63" t="str">
            <v>1.2.3.1.19.50</v>
          </cell>
          <cell r="P63" t="str">
            <v>Estampilla Prodesarrollo Urbano  (5% Capital semilla)</v>
          </cell>
        </row>
        <row r="64">
          <cell r="O64" t="str">
            <v>1.2.3.1.19.57</v>
          </cell>
          <cell r="P64" t="str">
            <v xml:space="preserve">Estampilla Prodesarrollo Urbano-Bilinguismo </v>
          </cell>
        </row>
        <row r="65">
          <cell r="O65" t="str">
            <v>1.2.3.1.19.58</v>
          </cell>
          <cell r="P65" t="str">
            <v xml:space="preserve">Estampilla Prodesarrollo Finan. Inst. Univ. IPC </v>
          </cell>
        </row>
        <row r="66">
          <cell r="O66" t="str">
            <v>1.2.3.2.01</v>
          </cell>
          <cell r="P66" t="str">
            <v>Contribución sobre Contratos de Obra Pública</v>
          </cell>
        </row>
        <row r="67">
          <cell r="O67" t="str">
            <v>1.2.3.2.02.01</v>
          </cell>
          <cell r="P67" t="str">
            <v>Concurso Económico - Estratificación</v>
          </cell>
        </row>
        <row r="68">
          <cell r="O68" t="str">
            <v>1.2.3.2.02.02</v>
          </cell>
          <cell r="P68" t="str">
            <v>Contribución Sector Eléctrico</v>
          </cell>
        </row>
        <row r="69">
          <cell r="O69" t="str">
            <v>1.2.3.2.02.03</v>
          </cell>
          <cell r="P69" t="str">
            <v>Cuotas de auditaje</v>
          </cell>
        </row>
        <row r="70">
          <cell r="O70" t="str">
            <v>1.2.3.2.03</v>
          </cell>
          <cell r="P70" t="str">
            <v>Tasas retributivas</v>
          </cell>
        </row>
        <row r="71">
          <cell r="O71" t="str">
            <v>1.2.3.2.05.01</v>
          </cell>
          <cell r="P71" t="str">
            <v xml:space="preserve">Tasa Prodeporte </v>
          </cell>
        </row>
        <row r="72">
          <cell r="O72" t="str">
            <v>1.2.3.2.05.02</v>
          </cell>
          <cell r="P72" t="str">
            <v>Derechos de Tránsito en Áreas Restringidas o de Alta Congestión</v>
          </cell>
        </row>
        <row r="73">
          <cell r="O73" t="str">
            <v>1.2.3.2.05.03</v>
          </cell>
          <cell r="P73" t="str">
            <v>Incentivo al Aprovechamiento y Tratamiento de Residuos Sólidos</v>
          </cell>
        </row>
        <row r="74">
          <cell r="O74" t="str">
            <v>1.2.3.2.05.04</v>
          </cell>
          <cell r="P74" t="str">
            <v>Zonas verdes adquisicion terrenos</v>
          </cell>
        </row>
        <row r="75">
          <cell r="O75" t="str">
            <v>1.2.3.2.05.05</v>
          </cell>
          <cell r="P75" t="str">
            <v>Tasa por utilización de aguas subterránea y superficiales</v>
          </cell>
        </row>
        <row r="76">
          <cell r="O76" t="str">
            <v>1.2.3.2.05.06</v>
          </cell>
          <cell r="P76" t="str">
            <v>Tasa Compensación Arbórea</v>
          </cell>
        </row>
        <row r="77">
          <cell r="O77" t="str">
            <v>1.2.3.2.06</v>
          </cell>
          <cell r="P77" t="str">
            <v>Contribución sobre Contratos de Obra Pública</v>
          </cell>
        </row>
        <row r="78">
          <cell r="O78" t="str">
            <v>1.2.3.2.06.01</v>
          </cell>
          <cell r="P78" t="str">
            <v>CNPyC 45% Dec 1284/17</v>
          </cell>
        </row>
        <row r="79">
          <cell r="O79" t="str">
            <v>1.2.3.2.06.02</v>
          </cell>
          <cell r="P79" t="str">
            <v>CNPyC 15% Dec 1284/1</v>
          </cell>
        </row>
        <row r="80">
          <cell r="O80" t="str">
            <v>1.2.3.2.06.03</v>
          </cell>
          <cell r="P80" t="str">
            <v>CNPyC 40% ley1801/16</v>
          </cell>
        </row>
        <row r="81">
          <cell r="O81" t="str">
            <v>1.2.3.2.06.04</v>
          </cell>
          <cell r="P81" t="str">
            <v>CNSCC 30%LEY 2197/22</v>
          </cell>
        </row>
        <row r="82">
          <cell r="O82" t="str">
            <v>1.2.3.2.06.05</v>
          </cell>
          <cell r="P82" t="str">
            <v>CNSCC Transferencia Policía Medidas Correctivas15% Ley  2197/22</v>
          </cell>
        </row>
        <row r="83">
          <cell r="O83" t="str">
            <v>1.2.3.2.06.06</v>
          </cell>
          <cell r="P83" t="str">
            <v>CNSCC Transferencia Policía Vigilancia 15% Ley 2197/22</v>
          </cell>
        </row>
        <row r="84">
          <cell r="O84" t="str">
            <v>1.2.3.2.06.07</v>
          </cell>
          <cell r="P84" t="str">
            <v>CNSCC 25% Ley 2197/22</v>
          </cell>
        </row>
        <row r="85">
          <cell r="O85" t="str">
            <v>1.2.3.2.06.08</v>
          </cell>
          <cell r="P85" t="str">
            <v>CNSCC Transferencia Ministerio 15% Ley 2197/22</v>
          </cell>
        </row>
        <row r="86">
          <cell r="O86" t="str">
            <v>1.2.3.2.07</v>
          </cell>
          <cell r="P86" t="str">
            <v>Contribución Sector Eléctrico</v>
          </cell>
        </row>
        <row r="87">
          <cell r="O87" t="str">
            <v>1.2.3.2.07.01</v>
          </cell>
          <cell r="P87" t="str">
            <v>Infracciones de transito ley 769-02</v>
          </cell>
        </row>
        <row r="88">
          <cell r="O88" t="str">
            <v>1.2.3.2.07.02</v>
          </cell>
          <cell r="P88" t="str">
            <v xml:space="preserve">Multa Violencia Intrafamiliar </v>
          </cell>
        </row>
        <row r="89">
          <cell r="O89" t="str">
            <v>1.2.3.2.09.01</v>
          </cell>
          <cell r="P89" t="str">
            <v>Venta servicios Salud-Zoonosis</v>
          </cell>
        </row>
        <row r="90">
          <cell r="O90" t="str">
            <v>1.2.3.2.09.02</v>
          </cell>
          <cell r="P90" t="str">
            <v xml:space="preserve">Cursos de Conducción Escuela de Enseñanzas </v>
          </cell>
        </row>
        <row r="91">
          <cell r="O91" t="str">
            <v>1.2.3.2.09.03</v>
          </cell>
          <cell r="P91" t="str">
            <v>Arrendamiento Escenarios Deportivos (Conv Municipio-Univalle)</v>
          </cell>
        </row>
        <row r="92">
          <cell r="O92" t="str">
            <v>1.2.3.2.09.06</v>
          </cell>
          <cell r="P92" t="str">
            <v xml:space="preserve">Venta de Activos </v>
          </cell>
        </row>
        <row r="93">
          <cell r="O93" t="str">
            <v>1.2.3.2.10</v>
          </cell>
          <cell r="P93" t="str">
            <v>Tasas retributivas</v>
          </cell>
        </row>
        <row r="94">
          <cell r="O94" t="str">
            <v>1.2.3.2.11</v>
          </cell>
          <cell r="P94" t="str">
            <v>Tasas compensatorias</v>
          </cell>
        </row>
        <row r="95">
          <cell r="O95" t="str">
            <v>1.2.3.2.15</v>
          </cell>
          <cell r="P95" t="str">
            <v>Tasa por utilización de aguas subterránea y superficiales</v>
          </cell>
        </row>
        <row r="96">
          <cell r="O96" t="str">
            <v>1.2.3.2.21.01</v>
          </cell>
          <cell r="P96" t="str">
            <v xml:space="preserve">Otros derechos de Tránsito </v>
          </cell>
        </row>
        <row r="97">
          <cell r="O97" t="str">
            <v>1.2.3.2.21.02</v>
          </cell>
          <cell r="P97" t="str">
            <v>Cobros por Estacionamiento en Espacio Público o en Lotes de Parqueo</v>
          </cell>
        </row>
        <row r="98">
          <cell r="O98" t="str">
            <v>1.2.3.2.21.03</v>
          </cell>
          <cell r="P98" t="str">
            <v>Derechos de Tránsito en Àreas Restringidas o de Alta Congestión</v>
          </cell>
        </row>
        <row r="99">
          <cell r="O99" t="str">
            <v>1.2.3.2.21.04</v>
          </cell>
          <cell r="P99" t="str">
            <v>Recursos Convenio Municipio CDAV</v>
          </cell>
        </row>
        <row r="100">
          <cell r="O100" t="str">
            <v>1.2.3.2.22.03</v>
          </cell>
          <cell r="P100" t="str">
            <v>Expedición de Licencias de funcionamiento de establecimientos educativos para el trabajo y el desarrollo humano</v>
          </cell>
        </row>
        <row r="101">
          <cell r="O101" t="str">
            <v>1.2.3.2.22.04</v>
          </cell>
          <cell r="P101" t="str">
            <v>Incentivo al Aprovechamiento y Tratamiento de Residuos Sólidos</v>
          </cell>
        </row>
        <row r="102">
          <cell r="O102" t="str">
            <v>1.2.3.2.22.05</v>
          </cell>
          <cell r="P102" t="str">
            <v>Zonas verdes adquisicion terrenos</v>
          </cell>
        </row>
        <row r="103">
          <cell r="O103" t="str">
            <v>1.2.3.2.22.06</v>
          </cell>
          <cell r="P103" t="str">
            <v>Tasa Compensación Arbórea</v>
          </cell>
        </row>
        <row r="104">
          <cell r="O104" t="str">
            <v>1.2.3.2.22.07</v>
          </cell>
          <cell r="P104" t="str">
            <v>Contraprestación por el uso del espacio público</v>
          </cell>
        </row>
        <row r="105">
          <cell r="O105" t="str">
            <v>1.2.3.2.23.01</v>
          </cell>
          <cell r="P105" t="str">
            <v>Sanciones por Violación de Normas - DAGMA</v>
          </cell>
        </row>
        <row r="106">
          <cell r="O106" t="str">
            <v>1.2.3.2.24.01</v>
          </cell>
          <cell r="P106" t="str">
            <v>CNPyC 45% Dec 1284/17</v>
          </cell>
        </row>
        <row r="107">
          <cell r="O107" t="str">
            <v>1.2.3.2.24.02</v>
          </cell>
          <cell r="P107" t="str">
            <v>CNPyC 15% Dec 1284/17</v>
          </cell>
        </row>
        <row r="108">
          <cell r="O108" t="str">
            <v>1.2.3.2.24.03</v>
          </cell>
          <cell r="P108" t="str">
            <v>CNPyC 40% Ley 1801/16</v>
          </cell>
        </row>
        <row r="109">
          <cell r="O109" t="str">
            <v>1.2.3.2.24.04</v>
          </cell>
          <cell r="P109" t="str">
            <v>CNSCC 30% Ley 2197/22</v>
          </cell>
        </row>
        <row r="110">
          <cell r="O110" t="str">
            <v>1.2.3.2.24.05</v>
          </cell>
          <cell r="P110" t="str">
            <v>CNSCC Transferencia Policía Medidas Correctivas 15% Ley 2197/22</v>
          </cell>
        </row>
        <row r="111">
          <cell r="O111" t="str">
            <v>1.2.3.2.24.06</v>
          </cell>
          <cell r="P111" t="str">
            <v>CNSCC Transferencia Policía Vigilancia 15% Ley 2197/22</v>
          </cell>
        </row>
        <row r="112">
          <cell r="O112" t="str">
            <v>1.2.3.2.24.07</v>
          </cell>
          <cell r="P112" t="str">
            <v>CNSCC 25% Ley 2197/22</v>
          </cell>
        </row>
        <row r="113">
          <cell r="O113" t="str">
            <v>1.2.3.2.24.08</v>
          </cell>
          <cell r="P113" t="str">
            <v>CNSCC Transferencia Ministerio 15% Ley 2197/22</v>
          </cell>
        </row>
        <row r="114">
          <cell r="O114" t="str">
            <v>1.2.3.2.25.01</v>
          </cell>
          <cell r="P114" t="str">
            <v>Multas infracciones de tránsito ley 769-02</v>
          </cell>
        </row>
        <row r="115">
          <cell r="O115" t="str">
            <v>1.2.3.2.25.02</v>
          </cell>
          <cell r="P115" t="str">
            <v xml:space="preserve">Multa Violencia Intrafamiliar </v>
          </cell>
        </row>
        <row r="116">
          <cell r="O116" t="str">
            <v>1.2.3.2.25.03</v>
          </cell>
          <cell r="P116" t="str">
            <v>Multas por Maltrato Animal</v>
          </cell>
        </row>
        <row r="117">
          <cell r="O117" t="str">
            <v>1.2.3.2.25.04</v>
          </cell>
          <cell r="P117" t="str">
            <v>Multas y sanciones Sanitarias Secretaría de Salud</v>
          </cell>
        </row>
        <row r="118">
          <cell r="O118" t="str">
            <v>1.2.3.2.27.01</v>
          </cell>
          <cell r="P118" t="str">
            <v>Venta servicios Salud-Zoonosis</v>
          </cell>
        </row>
        <row r="119">
          <cell r="O119" t="str">
            <v>1.2.3.2.27.02</v>
          </cell>
          <cell r="P119" t="str">
            <v xml:space="preserve">Cursos de Conducción Escuela de Enseñanzas </v>
          </cell>
        </row>
        <row r="120">
          <cell r="O120" t="str">
            <v>1.2.3.2.27.03</v>
          </cell>
          <cell r="P120" t="str">
            <v>Arrendamiento Escenarios Deportivos (Conv Municipio-Univalle)</v>
          </cell>
        </row>
        <row r="121">
          <cell r="O121" t="str">
            <v>1.2.3.2.27.04</v>
          </cell>
          <cell r="P121" t="str">
            <v>Venta de bienes y servicios-Concesión amoblamiento urbano-intervent.</v>
          </cell>
        </row>
        <row r="122">
          <cell r="O122" t="str">
            <v>1.2.3.2.27.05</v>
          </cell>
          <cell r="P122" t="str">
            <v>Venta de bienes y servicios-Valorizacion</v>
          </cell>
        </row>
        <row r="123">
          <cell r="O123" t="str">
            <v>1.2.3.2.27.06</v>
          </cell>
          <cell r="P123" t="str">
            <v>Venta de activos</v>
          </cell>
        </row>
        <row r="124">
          <cell r="O124" t="str">
            <v>1.2.3.2.28.01</v>
          </cell>
          <cell r="P124" t="str">
            <v>Coljuegos  25%</v>
          </cell>
        </row>
        <row r="125">
          <cell r="O125" t="str">
            <v>1.2.3.2.28.02</v>
          </cell>
          <cell r="P125" t="str">
            <v>Coljuegos S.S.F. 75%</v>
          </cell>
        </row>
        <row r="126">
          <cell r="O126" t="str">
            <v>1.2.3.3.01.01</v>
          </cell>
          <cell r="P126" t="str">
            <v>Participación de la Contribución Parafiscal Cultural</v>
          </cell>
        </row>
        <row r="127">
          <cell r="O127" t="str">
            <v>1.2.3.3.01.02</v>
          </cell>
          <cell r="P127" t="str">
            <v>Participación del impuesto sobre vehículos automotores</v>
          </cell>
        </row>
        <row r="128">
          <cell r="O128" t="str">
            <v>1.2.3.3.03</v>
          </cell>
          <cell r="P128" t="str">
            <v>Aportes Nación - Alimentación Escolar - MEN</v>
          </cell>
        </row>
        <row r="129">
          <cell r="O129" t="str">
            <v>1.2.3.3.04.01</v>
          </cell>
          <cell r="P129" t="str">
            <v>Fondo de Mitigación de Emergencias "FOME"</v>
          </cell>
        </row>
        <row r="130">
          <cell r="O130" t="str">
            <v>1.2.3.3.04.03</v>
          </cell>
          <cell r="P130" t="str">
            <v>Convenio ICBF 7600608/21</v>
          </cell>
        </row>
        <row r="131">
          <cell r="O131" t="str">
            <v>1.2.3.3.04.05</v>
          </cell>
          <cell r="P131" t="str">
            <v>Participación Impuesto al Cigarrillo</v>
          </cell>
        </row>
        <row r="132">
          <cell r="O132" t="str">
            <v>1.2.3.3.04.12</v>
          </cell>
          <cell r="P132" t="str">
            <v>Programa de Prevención y Control de la Tuberculosis</v>
          </cell>
        </row>
        <row r="133">
          <cell r="O133" t="str">
            <v>1.2.3.3.04.13</v>
          </cell>
          <cell r="P133" t="str">
            <v>Festival de Música del Pacífico Petronio Álvarez</v>
          </cell>
        </row>
        <row r="134">
          <cell r="O134" t="str">
            <v>1.2.3.3.04.14</v>
          </cell>
          <cell r="P134" t="str">
            <v>Convenio No.134/22 (Fondo Nacional Estupefacientes)</v>
          </cell>
        </row>
        <row r="135">
          <cell r="O135" t="str">
            <v>1.2.3.3.04.15</v>
          </cell>
          <cell r="P135" t="str">
            <v>Apoyo Proceso de Certificación Discapacidad Nacional</v>
          </cell>
        </row>
        <row r="136">
          <cell r="O136" t="str">
            <v>1.2.3.3.04.16</v>
          </cell>
          <cell r="P136" t="str">
            <v>Fortalecimiento de la atención en salud de la poblacion migrante no asegurada nacional</v>
          </cell>
        </row>
        <row r="137">
          <cell r="O137" t="str">
            <v>1.2.3.3.04.17</v>
          </cell>
          <cell r="P137" t="str">
            <v>Convenios ICBF</v>
          </cell>
        </row>
        <row r="138">
          <cell r="O138" t="str">
            <v>1.2.3.3.04.19</v>
          </cell>
          <cell r="P138" t="str">
            <v>Campañas Control Lepra</v>
          </cell>
        </row>
        <row r="139">
          <cell r="O139" t="str">
            <v>1.2.3.3.04.20</v>
          </cell>
          <cell r="P139" t="str">
            <v xml:space="preserve">Fortalecimiento estrategia sustancias psicoactivas </v>
          </cell>
        </row>
        <row r="140">
          <cell r="O140" t="str">
            <v>1.2.3.3.07.01</v>
          </cell>
          <cell r="P140" t="str">
            <v>Coljuegos 25%</v>
          </cell>
        </row>
        <row r="141">
          <cell r="O141" t="str">
            <v>1.2.3.3.07.02</v>
          </cell>
          <cell r="P141" t="str">
            <v>Coljuegos S.S.F. 75%</v>
          </cell>
        </row>
        <row r="142">
          <cell r="O142" t="str">
            <v>1.2.3.3.07.03</v>
          </cell>
          <cell r="P142" t="str">
            <v xml:space="preserve">ADRES SSF (Régimen Subsidiado) </v>
          </cell>
        </row>
        <row r="143">
          <cell r="O143" t="str">
            <v>1.2.3.3.07.04</v>
          </cell>
          <cell r="P143" t="str">
            <v>Particip. Dptal. Subsd. S.S.F</v>
          </cell>
        </row>
        <row r="144">
          <cell r="O144" t="str">
            <v>1.2.3.3.08.01</v>
          </cell>
          <cell r="P144" t="str">
            <v>Cuotas partes pensionales</v>
          </cell>
        </row>
        <row r="145">
          <cell r="O145" t="str">
            <v>1.2.3.3.11.01</v>
          </cell>
          <cell r="P145" t="str">
            <v>Indemnizaciones relacionadas con seguros no de vida Libre Destinación</v>
          </cell>
        </row>
        <row r="146">
          <cell r="O146" t="str">
            <v>1.2.3.3.11.02</v>
          </cell>
          <cell r="P146" t="str">
            <v>Indemnizaciones relacionadas con seguros no de vida Destinación Específica</v>
          </cell>
        </row>
        <row r="147">
          <cell r="O147" t="str">
            <v>1.2.3.3.18.01</v>
          </cell>
          <cell r="P147" t="str">
            <v>Indemnizaciones relacionadas con seguros no de vida Libre Destinación</v>
          </cell>
        </row>
        <row r="148">
          <cell r="O148" t="str">
            <v>1.2.3.3.18.02</v>
          </cell>
          <cell r="P148" t="str">
            <v>Indemnizaciones relacionadas con seguros no de vida Destinacion Especifica</v>
          </cell>
        </row>
        <row r="149">
          <cell r="O149" t="str">
            <v>1.2.3.4.02</v>
          </cell>
          <cell r="P149" t="str">
            <v xml:space="preserve">ICLD LEY 99 - Destino Ambiental </v>
          </cell>
        </row>
        <row r="150">
          <cell r="O150" t="str">
            <v>1.2.4.1.01.01</v>
          </cell>
          <cell r="P150" t="str">
            <v>SGP-Educación-Prestación de servicios CSF</v>
          </cell>
        </row>
        <row r="151">
          <cell r="O151" t="str">
            <v>1.2.4.1.01.02</v>
          </cell>
          <cell r="P151" t="str">
            <v>SGP-Educación-Prestación de servicios SSF</v>
          </cell>
        </row>
        <row r="152">
          <cell r="O152" t="str">
            <v>1.2.4.1.01.03</v>
          </cell>
          <cell r="P152" t="str">
            <v>SGP-Educación-Prestación de servicios cuota de administración CSF</v>
          </cell>
        </row>
        <row r="153">
          <cell r="O153" t="str">
            <v>1.2.4.1.03</v>
          </cell>
          <cell r="P153" t="str">
            <v>SGP-Educación-Calidad  por matrícula oficial</v>
          </cell>
        </row>
        <row r="154">
          <cell r="O154" t="str">
            <v>1.2.4.1.04</v>
          </cell>
          <cell r="P154" t="str">
            <v>SGP-Educación-Calidad  por gratuidad</v>
          </cell>
        </row>
        <row r="155">
          <cell r="O155" t="str">
            <v>1.2.4.2.01.01</v>
          </cell>
          <cell r="P155" t="str">
            <v>SGP-Salud-Régimen subsidiado SSF 11/12</v>
          </cell>
        </row>
        <row r="156">
          <cell r="O156" t="str">
            <v>1.2.4.2.01.02</v>
          </cell>
          <cell r="P156" t="str">
            <v>SGP-Salud-Régimen subsidiado SSF 12/12</v>
          </cell>
        </row>
        <row r="157">
          <cell r="O157" t="str">
            <v>1.2.4.2.02.01</v>
          </cell>
          <cell r="P157" t="str">
            <v>SGP-Salud-Salud pública 11/12</v>
          </cell>
        </row>
        <row r="158">
          <cell r="O158" t="str">
            <v>1.2.4.2.02.02</v>
          </cell>
          <cell r="P158" t="str">
            <v>SGP-Salud-Salud pública 12/12</v>
          </cell>
        </row>
        <row r="159">
          <cell r="O159" t="str">
            <v>1.2.4.3.01.01</v>
          </cell>
          <cell r="P159" t="str">
            <v>SGP-Propósito General-Deporte y recreación 11/12</v>
          </cell>
        </row>
        <row r="160">
          <cell r="O160" t="str">
            <v>1.2.4.3.01.02</v>
          </cell>
          <cell r="P160" t="str">
            <v>SGP-Propósito General-Deporte y recreación 12/12</v>
          </cell>
        </row>
        <row r="161">
          <cell r="O161" t="str">
            <v>1.2.4.3.02.01</v>
          </cell>
          <cell r="P161" t="str">
            <v>SGP-Propósito General-Cultura 11/12</v>
          </cell>
        </row>
        <row r="162">
          <cell r="O162" t="str">
            <v>1.2.4.3.02.02</v>
          </cell>
          <cell r="P162" t="str">
            <v>SGP-Propósito General-Cultura 12/12</v>
          </cell>
        </row>
        <row r="163">
          <cell r="O163" t="str">
            <v>1.2.4.3.03.01</v>
          </cell>
          <cell r="P163" t="str">
            <v>SGP-Propósito General-Libre inversión 11/12</v>
          </cell>
        </row>
        <row r="164">
          <cell r="O164" t="str">
            <v>1.2.4.3.03.02</v>
          </cell>
          <cell r="P164" t="str">
            <v>SGP-Propósito General-Libre inversión 12/12</v>
          </cell>
        </row>
        <row r="165">
          <cell r="O165" t="str">
            <v>1.2.4.4.01.01</v>
          </cell>
          <cell r="P165" t="str">
            <v>SGP-Asignación Especial-Programas de alimentación escolar 11/12</v>
          </cell>
        </row>
        <row r="166">
          <cell r="O166" t="str">
            <v>1.2.4.4.01.02</v>
          </cell>
          <cell r="P166" t="str">
            <v>SGP-Asignación Especial-Programas de alimentación escolar 12/12</v>
          </cell>
        </row>
        <row r="167">
          <cell r="O167" t="str">
            <v>1.2.4.6.00.01</v>
          </cell>
          <cell r="P167" t="str">
            <v>SGP-Agua potable y saneamiento básico 11/12</v>
          </cell>
        </row>
        <row r="168">
          <cell r="O168" t="str">
            <v>1.2.4.6.00.02</v>
          </cell>
          <cell r="P168" t="str">
            <v>SGP-Agua potable y saneamiento básico 12/12</v>
          </cell>
        </row>
        <row r="169">
          <cell r="O169" t="str">
            <v>1.3.1.1.01.01</v>
          </cell>
          <cell r="P169" t="str">
            <v>Disposición de activos</v>
          </cell>
        </row>
        <row r="170">
          <cell r="O170" t="str">
            <v>1.3.1.1.01.02</v>
          </cell>
          <cell r="P170" t="str">
            <v>Disposición de activos-Fonpet</v>
          </cell>
        </row>
        <row r="171">
          <cell r="O171" t="str">
            <v>1.3.1.1.02.01</v>
          </cell>
          <cell r="P171" t="str">
            <v>Excedentes Financieros EMCALI</v>
          </cell>
        </row>
        <row r="172">
          <cell r="O172" t="str">
            <v>1.3.1.1.02.02</v>
          </cell>
          <cell r="P172" t="str">
            <v>Excedentes Financieros EMCALI S.S.F.</v>
          </cell>
        </row>
        <row r="173">
          <cell r="O173" t="str">
            <v>1.3.1.1.03</v>
          </cell>
          <cell r="P173" t="str">
            <v>Dividendos y utilidades por otras inversiones de capital</v>
          </cell>
        </row>
        <row r="174">
          <cell r="O174" t="str">
            <v>1.3.1.1.05</v>
          </cell>
          <cell r="P174" t="str">
            <v>Recursos de crédito interno</v>
          </cell>
        </row>
        <row r="175">
          <cell r="O175" t="str">
            <v>1.3.1.1.06.01</v>
          </cell>
          <cell r="P175" t="str">
            <v>PSA ( Pago Servicios Ambientales )</v>
          </cell>
        </row>
        <row r="176">
          <cell r="O176" t="str">
            <v>1.3.1.1.07.01</v>
          </cell>
          <cell r="P176" t="str">
            <v>CUR 051/17 EMCALI SSF</v>
          </cell>
        </row>
        <row r="177">
          <cell r="O177" t="str">
            <v>1.3.1.1.07.02</v>
          </cell>
          <cell r="P177" t="str">
            <v>CUR 016/18EMCALI SSF</v>
          </cell>
        </row>
        <row r="178">
          <cell r="O178" t="str">
            <v>1.3.1.1.07.03</v>
          </cell>
          <cell r="P178" t="str">
            <v>CUR 625/19 SSF - Recursos Emcali Conpes 3858/16</v>
          </cell>
        </row>
        <row r="179">
          <cell r="O179" t="str">
            <v>1.3.1.1.07.04</v>
          </cell>
          <cell r="P179" t="str">
            <v>CUR 626/19 SSF - Recursos Emcali Conpes 3858/16</v>
          </cell>
        </row>
        <row r="180">
          <cell r="O180" t="str">
            <v>1.3.1.1.07.05</v>
          </cell>
          <cell r="P180" t="str">
            <v>CUR 627/19 SSF - Recursos Emcali Conpes 3858/16</v>
          </cell>
        </row>
        <row r="181">
          <cell r="O181" t="str">
            <v>1.3.1.1.07.06</v>
          </cell>
          <cell r="P181" t="str">
            <v>CUR 880/19 SSF - Recursos Emcali Conpes 3858/16</v>
          </cell>
        </row>
        <row r="182">
          <cell r="O182" t="str">
            <v>1.3.1.1.07.07</v>
          </cell>
          <cell r="P182" t="str">
            <v>CUR 881/19 SSF - Recursos Emcali Conpes 3858/16</v>
          </cell>
        </row>
        <row r="183">
          <cell r="O183" t="str">
            <v>1.3.1.1.07.08</v>
          </cell>
          <cell r="P183" t="str">
            <v>CUR 882/19 SSF - Recursos Emcali Conpes 3858/16</v>
          </cell>
        </row>
        <row r="184">
          <cell r="O184" t="str">
            <v>1.3.1.1.07.09</v>
          </cell>
          <cell r="P184" t="str">
            <v>DPS - ALAMEDA</v>
          </cell>
        </row>
        <row r="185">
          <cell r="O185" t="str">
            <v>1.3.1.1.07.10</v>
          </cell>
          <cell r="P185" t="str">
            <v>CUR 040/17 Emcali SSF</v>
          </cell>
        </row>
        <row r="186">
          <cell r="O186" t="str">
            <v>1.3.1.1.08.01</v>
          </cell>
          <cell r="P186" t="str">
            <v>Fund for cities of services</v>
          </cell>
        </row>
        <row r="187">
          <cell r="O187" t="str">
            <v>1.3.1.1.08.02</v>
          </cell>
          <cell r="P187" t="str">
            <v>Resolución 1585/21 2da. Versión Premio Nacional de Biblioteca "Daniel Samper Ortega" 2021</v>
          </cell>
        </row>
        <row r="188">
          <cell r="O188" t="str">
            <v>1.3.1.1.08.03</v>
          </cell>
          <cell r="P188" t="str">
            <v>Resolución 2388/2022 Premio Nacional De Bibliotecas Públicas "Daniel Samper Ortega" 2022</v>
          </cell>
        </row>
        <row r="189">
          <cell r="O189" t="str">
            <v>1.3.1.1.09</v>
          </cell>
          <cell r="P189" t="str">
            <v>Recuperación de cartera - préstamos</v>
          </cell>
        </row>
        <row r="190">
          <cell r="O190" t="str">
            <v>1.3.1.1.09.01</v>
          </cell>
          <cell r="P190" t="str">
            <v>Recuperación de cartera Capital-préstamos-Fondo Solidario y de Oportunidades</v>
          </cell>
        </row>
        <row r="191">
          <cell r="O191" t="str">
            <v>1.3.1.1.09.02</v>
          </cell>
          <cell r="P191" t="str">
            <v>Recuperación de cartera Intereses-préstamos-Fondo Solidario y de Oportunidades</v>
          </cell>
        </row>
        <row r="192">
          <cell r="O192" t="str">
            <v>1.3.1.1.10.01</v>
          </cell>
          <cell r="P192" t="str">
            <v>Retiros Fonpet-Para el pago de obligaciones pensionales corrientes</v>
          </cell>
        </row>
        <row r="193">
          <cell r="O193" t="str">
            <v>1.3.1.1.11</v>
          </cell>
          <cell r="P193" t="str">
            <v xml:space="preserve">Reintegros y otros recursos no apropiados Libre Destinación </v>
          </cell>
        </row>
        <row r="194">
          <cell r="O194" t="str">
            <v>1.3.1.1.11.01</v>
          </cell>
          <cell r="P194" t="str">
            <v xml:space="preserve">Reintegro Aportes Salud, ARL, SGP Educación </v>
          </cell>
        </row>
        <row r="195">
          <cell r="O195" t="str">
            <v>1.3.1.1.11.04</v>
          </cell>
          <cell r="P195" t="str">
            <v>Reintegros SGP Sector Educación-Calidad</v>
          </cell>
        </row>
        <row r="196">
          <cell r="O196" t="str">
            <v>1.3.1.1.11.07</v>
          </cell>
          <cell r="P196" t="str">
            <v>Reintegros Estampilla Prodesarrollo Urbano ( 5% capital semilla)</v>
          </cell>
        </row>
        <row r="197">
          <cell r="O197" t="str">
            <v>1.3.1.1.11.08</v>
          </cell>
          <cell r="P197" t="str">
            <v>Reintegros Estampilla Prodesarrollo Urbano  (10% Equidad de Género)</v>
          </cell>
        </row>
        <row r="198">
          <cell r="O198" t="str">
            <v>1.3.1.1.11.09</v>
          </cell>
          <cell r="P198" t="str">
            <v>Reintegro aportes salud, ARL, SGP Salud</v>
          </cell>
        </row>
        <row r="199">
          <cell r="O199" t="str">
            <v>1.3.1.1.11.10</v>
          </cell>
          <cell r="P199" t="str">
            <v>Reintegro aportes Salud, ARL-Infracciones de Tránsito</v>
          </cell>
        </row>
        <row r="200">
          <cell r="O200" t="str">
            <v>1.3.1.1.11.11</v>
          </cell>
          <cell r="P200" t="str">
            <v>Reintegros Sobretasa Gasolina-Malla Vial</v>
          </cell>
        </row>
        <row r="201">
          <cell r="O201" t="str">
            <v>1.3.1.1.11.12</v>
          </cell>
          <cell r="P201" t="str">
            <v>Reintegro Sobretasa Bomberil</v>
          </cell>
        </row>
        <row r="202">
          <cell r="O202" t="str">
            <v>1.3.1.1.11.13</v>
          </cell>
          <cell r="P202" t="str">
            <v>Reintegro SGP-Educación-Prestación de Servicios</v>
          </cell>
        </row>
        <row r="203">
          <cell r="O203" t="str">
            <v>1.3.1.1.11.14</v>
          </cell>
          <cell r="P203" t="str">
            <v>Reintegro Estampilla Prodesarrollo Urbano (5% Adulto Mayor)</v>
          </cell>
        </row>
        <row r="204">
          <cell r="O204" t="str">
            <v>1.3.1.1.11.15</v>
          </cell>
          <cell r="P204" t="str">
            <v>Reintegros SGP Propósito General - Libre Inversión</v>
          </cell>
        </row>
        <row r="205">
          <cell r="O205" t="str">
            <v>1.3.1.1.11.21</v>
          </cell>
          <cell r="P205" t="str">
            <v>Reintegro Convenio 077-21 CVC - DAGMA</v>
          </cell>
        </row>
        <row r="206">
          <cell r="O206" t="str">
            <v>1.3.1.1.11.22</v>
          </cell>
          <cell r="P206" t="str">
            <v>Reintegros recursos Fondo GRED</v>
          </cell>
        </row>
        <row r="207">
          <cell r="O207" t="str">
            <v>1.3.2.1.07</v>
          </cell>
          <cell r="P207" t="str">
            <v>R.F. Contribución Sector Eléctrico</v>
          </cell>
        </row>
        <row r="208">
          <cell r="O208" t="str">
            <v>1.3.2.1.09.01</v>
          </cell>
          <cell r="P208" t="str">
            <v>R.F. contribución y recargos valorización</v>
          </cell>
        </row>
        <row r="209">
          <cell r="O209" t="str">
            <v>1.3.2.1.09.02</v>
          </cell>
          <cell r="P209" t="str">
            <v>R.F. Contribución valorización nuevo plan de obras</v>
          </cell>
        </row>
        <row r="210">
          <cell r="O210" t="str">
            <v>1.3.2.1.09.03</v>
          </cell>
          <cell r="P210" t="str">
            <v>R.F. Contribución sobre Contratos de Obra Pública</v>
          </cell>
        </row>
        <row r="211">
          <cell r="O211" t="str">
            <v>1.3.2.1.09.04</v>
          </cell>
          <cell r="P211" t="str">
            <v>R.F. Participación en la Plusvalía</v>
          </cell>
        </row>
        <row r="212">
          <cell r="O212" t="str">
            <v>1.3.2.1.09.05</v>
          </cell>
          <cell r="P212" t="str">
            <v>R.F. Concurso Económico - Estratificación</v>
          </cell>
        </row>
        <row r="213">
          <cell r="O213" t="str">
            <v>1.3.2.1.09.06</v>
          </cell>
          <cell r="P213" t="str">
            <v>R.F. Cuotas de Auditaje</v>
          </cell>
        </row>
        <row r="214">
          <cell r="O214" t="str">
            <v>1.3.2.1.10</v>
          </cell>
          <cell r="P214" t="str">
            <v>R.F. De Tasas Retributivas</v>
          </cell>
        </row>
        <row r="215">
          <cell r="O215" t="str">
            <v>1.3.2.1.21.01</v>
          </cell>
          <cell r="P215" t="str">
            <v>R.F. Otros derechos de Tránsito</v>
          </cell>
        </row>
        <row r="216">
          <cell r="O216" t="str">
            <v>1.3.2.1.21.02</v>
          </cell>
          <cell r="P216" t="str">
            <v>R.F. Cobros por Estacionamiento en Espacio Público o en Lote de Parqueo</v>
          </cell>
        </row>
        <row r="217">
          <cell r="O217" t="str">
            <v>1.3.2.1.21.03</v>
          </cell>
          <cell r="P217" t="str">
            <v>R.F. Derechos de Tránsito en Áreas Restringidas o de Alta Congestión</v>
          </cell>
        </row>
        <row r="218">
          <cell r="O218" t="str">
            <v>1.3.2.1.21.04</v>
          </cell>
          <cell r="P218" t="str">
            <v>R.F. Recursos Convenio Municipio CDAV</v>
          </cell>
        </row>
        <row r="219">
          <cell r="O219" t="str">
            <v>1.3.2.1.22.01</v>
          </cell>
          <cell r="P219" t="str">
            <v>R.F. Tasa Prodeporte 10% Alimentación y transporte</v>
          </cell>
        </row>
        <row r="220">
          <cell r="O220" t="str">
            <v>1.3.2.1.22.02</v>
          </cell>
          <cell r="P220" t="str">
            <v>R.F. Tasa Prodeporte 90% Manifestaciones deportivas y recreativas</v>
          </cell>
        </row>
        <row r="221">
          <cell r="O221" t="str">
            <v>1.3.2.1.22.03</v>
          </cell>
          <cell r="P221" t="str">
            <v>R.F. Expedición de Licencias de funcionamiento de establecimientos educativos para el trabajo y el desarrollo humano</v>
          </cell>
        </row>
        <row r="222">
          <cell r="O222" t="str">
            <v>1.3.2.1.22.04</v>
          </cell>
          <cell r="P222" t="str">
            <v>R.F Incentivo al Aprovechamiento y Tratamiento de Residuos Sólidos</v>
          </cell>
        </row>
        <row r="223">
          <cell r="O223" t="str">
            <v>1.3.2.1.22.05</v>
          </cell>
          <cell r="P223" t="str">
            <v>R.F. Zonas verdes adquisición terrenos</v>
          </cell>
        </row>
        <row r="224">
          <cell r="O224" t="str">
            <v>1.3.2.1.22.06</v>
          </cell>
          <cell r="P224" t="str">
            <v>R.F. ICLD LEY 99 - Destino Ambiental</v>
          </cell>
        </row>
        <row r="225">
          <cell r="O225" t="str">
            <v>1.3.2.2.01</v>
          </cell>
          <cell r="P225" t="str">
            <v>R.F. SGP-Educación-Prestación de servicio educativo</v>
          </cell>
        </row>
        <row r="226">
          <cell r="O226" t="str">
            <v>1.3.2.2.03</v>
          </cell>
          <cell r="P226" t="str">
            <v>R.F. SGP-Educación-Calidad  por matrícula oficial</v>
          </cell>
        </row>
        <row r="227">
          <cell r="O227" t="str">
            <v>1.3.2.2.06</v>
          </cell>
          <cell r="P227" t="str">
            <v>R.F. SGP-Salud-Salud pública</v>
          </cell>
        </row>
        <row r="228">
          <cell r="O228" t="str">
            <v>1.3.2.2.08.01</v>
          </cell>
          <cell r="P228" t="str">
            <v>R.F. S.G.P. Propósito General-Otros Sectores</v>
          </cell>
        </row>
        <row r="229">
          <cell r="O229" t="str">
            <v>1.3.2.2.08.02</v>
          </cell>
          <cell r="P229" t="str">
            <v>R.F. S.G.P. Propósito General-Deporte</v>
          </cell>
        </row>
        <row r="230">
          <cell r="O230" t="str">
            <v>1.3.2.2.08.03</v>
          </cell>
          <cell r="P230" t="str">
            <v>R..F. S.G.P. Propósito General-Cultura</v>
          </cell>
        </row>
        <row r="231">
          <cell r="O231" t="str">
            <v>1.3.2.2.09</v>
          </cell>
          <cell r="P231" t="str">
            <v>R.F. SGP-Asignación Especial-Programas de alimentación escolar</v>
          </cell>
        </row>
        <row r="232">
          <cell r="O232" t="str">
            <v>1.3.2.2.11.02</v>
          </cell>
          <cell r="P232" t="str">
            <v>R.F. SGP-Asignación-Atención integral de la primera infancia-Educación</v>
          </cell>
        </row>
        <row r="233">
          <cell r="O233" t="str">
            <v>1.3.2.2.13</v>
          </cell>
          <cell r="P233" t="str">
            <v>R.F. SGP-Agua potable y saneamiento básico</v>
          </cell>
        </row>
        <row r="234">
          <cell r="O234" t="str">
            <v>1.3.2.3.01.01</v>
          </cell>
          <cell r="P234" t="str">
            <v xml:space="preserve">R.F. ICLD </v>
          </cell>
        </row>
        <row r="235">
          <cell r="O235" t="str">
            <v>1.3.2.3.01.02</v>
          </cell>
          <cell r="P235" t="str">
            <v>R.F. Zonas verdes adquisición terrenos</v>
          </cell>
        </row>
        <row r="236">
          <cell r="O236" t="str">
            <v>1.3.2.3.01.03</v>
          </cell>
          <cell r="P236" t="str">
            <v>R.F. C.M.O. Gastos Salud e Inv.</v>
          </cell>
        </row>
        <row r="237">
          <cell r="O237" t="str">
            <v>1.3.2.3.01.04</v>
          </cell>
          <cell r="P237" t="str">
            <v>R.F. Impuesto de Alumbrado Público EMCALI y Otros Comercializadores</v>
          </cell>
        </row>
        <row r="238">
          <cell r="O238" t="str">
            <v>1.3.2.3.01.05</v>
          </cell>
          <cell r="P238" t="str">
            <v>R.F. Alumb  EMCALI  (10% navideño)</v>
          </cell>
        </row>
        <row r="239">
          <cell r="O239" t="str">
            <v>1.3.2.3.01.06</v>
          </cell>
          <cell r="P239" t="str">
            <v>R.F. Expedición de Licencias de funcionamiento de establecimientos educativos para el trabajo y el desarrollo humano</v>
          </cell>
        </row>
        <row r="240">
          <cell r="O240" t="str">
            <v>1.3.2.3.01.07</v>
          </cell>
          <cell r="P240" t="str">
            <v>R.F. Aportes urbanísticos por mayor edificabilidad</v>
          </cell>
        </row>
        <row r="241">
          <cell r="O241" t="str">
            <v>1.3.2.3.01.08</v>
          </cell>
          <cell r="P241" t="str">
            <v>R.F. C.M. Fondo GRED</v>
          </cell>
        </row>
        <row r="242">
          <cell r="O242" t="str">
            <v>1.3.2.3.01.09</v>
          </cell>
          <cell r="P242" t="str">
            <v>R.F. Impuesto de Alumbrado Público Liquidación Directa</v>
          </cell>
        </row>
        <row r="243">
          <cell r="O243" t="str">
            <v>1.3.2.3.01.10</v>
          </cell>
          <cell r="P243" t="str">
            <v>R.F. Fondo de Promoción de la Movilidad Sostenible</v>
          </cell>
        </row>
        <row r="244">
          <cell r="O244" t="str">
            <v>1.3.2.3.01.11</v>
          </cell>
          <cell r="P244" t="str">
            <v>R.F. Derechos de Tránsito en Áreas Restringidas o de Alta Congestión</v>
          </cell>
        </row>
        <row r="245">
          <cell r="O245" t="str">
            <v>1.3.2.3.01.12</v>
          </cell>
          <cell r="P245" t="str">
            <v xml:space="preserve">R.F. Cursos de Conducción Escuela de Enseñanzas </v>
          </cell>
        </row>
        <row r="246">
          <cell r="O246" t="str">
            <v>1.3.2.3.01.13</v>
          </cell>
          <cell r="P246" t="str">
            <v>R.F. CNPyC 45% Dec 1284/17</v>
          </cell>
        </row>
        <row r="247">
          <cell r="O247" t="str">
            <v>1.3.2.3.01.14</v>
          </cell>
          <cell r="P247" t="str">
            <v>R.F. CNPyC 40% Ley 1801/16</v>
          </cell>
        </row>
        <row r="248">
          <cell r="O248" t="str">
            <v>1.3.2.3.01.15</v>
          </cell>
          <cell r="P248" t="str">
            <v>R.F. CNPyC 15% Dec 1284/17</v>
          </cell>
        </row>
        <row r="249">
          <cell r="O249" t="str">
            <v>1.3.2.3.01.16</v>
          </cell>
          <cell r="P249" t="str">
            <v>R.F. Recursos Convenio Municipio CDAV</v>
          </cell>
        </row>
        <row r="250">
          <cell r="O250" t="str">
            <v>1.3.2.3.01.17</v>
          </cell>
          <cell r="P250" t="str">
            <v>R.F. Participación en la Plusvalía</v>
          </cell>
        </row>
        <row r="251">
          <cell r="O251" t="str">
            <v>1.3.2.3.01.18</v>
          </cell>
          <cell r="P251" t="str">
            <v>R.F. Impuesto de espectáculos públicos nacional con destino al deporte</v>
          </cell>
        </row>
        <row r="252">
          <cell r="O252" t="str">
            <v>1.3.2.3.01.19</v>
          </cell>
          <cell r="P252" t="str">
            <v>R.F. Estampilla Prodesarrollo Urbano</v>
          </cell>
        </row>
        <row r="253">
          <cell r="O253" t="str">
            <v>1.3.2.3.01.20</v>
          </cell>
          <cell r="P253" t="str">
            <v>R.F Garajes Establecimiento Uso Publico</v>
          </cell>
        </row>
        <row r="254">
          <cell r="O254" t="str">
            <v>1.3.2.3.01.21</v>
          </cell>
          <cell r="P254" t="str">
            <v>R.F Explotacion Economica del Estacionamiento en via Publica</v>
          </cell>
        </row>
        <row r="255">
          <cell r="O255" t="str">
            <v>1.3.2.3.01.22</v>
          </cell>
          <cell r="P255" t="str">
            <v>R.F estampilla para el bienestar del adulto Mayor</v>
          </cell>
        </row>
        <row r="256">
          <cell r="O256" t="str">
            <v>1.3.2.3.01.23</v>
          </cell>
          <cell r="P256" t="str">
            <v>R.F. Participación de la Contribución Parafiscal Cultural</v>
          </cell>
        </row>
        <row r="257">
          <cell r="O257" t="str">
            <v>1.3.2.3.01.25</v>
          </cell>
          <cell r="P257" t="str">
            <v>R.F. Convenio Municipio Univalle Estadio</v>
          </cell>
        </row>
        <row r="258">
          <cell r="O258" t="str">
            <v>1.3.2.3.01.26</v>
          </cell>
          <cell r="P258" t="str">
            <v>R.F. Sobretasa Gasolina Malla vial</v>
          </cell>
        </row>
        <row r="259">
          <cell r="O259" t="str">
            <v>1.3.2.3.01.27</v>
          </cell>
          <cell r="P259" t="str">
            <v>R.F. Infracciones de tránsito ley 769-02</v>
          </cell>
        </row>
        <row r="260">
          <cell r="O260" t="str">
            <v>1.3.2.3.01.28</v>
          </cell>
          <cell r="P260" t="str">
            <v>R.F. Estampilla procultura</v>
          </cell>
        </row>
        <row r="261">
          <cell r="O261" t="str">
            <v>1.3.2.3.01.29</v>
          </cell>
          <cell r="P261" t="str">
            <v>R.F. Contribución y recargos valorización</v>
          </cell>
        </row>
        <row r="262">
          <cell r="O262" t="str">
            <v>1.3.2.3.01.30</v>
          </cell>
          <cell r="P262" t="str">
            <v>R.F. Alumbrado público</v>
          </cell>
        </row>
        <row r="263">
          <cell r="O263" t="str">
            <v>1.3.2.3.01.31</v>
          </cell>
          <cell r="P263" t="str">
            <v>R.F. Concurso Económico - Estratificación</v>
          </cell>
        </row>
        <row r="264">
          <cell r="O264" t="str">
            <v>1.3.2.3.01.32</v>
          </cell>
          <cell r="P264" t="str">
            <v>R.F. Sobretasa de solidaridad servicios públicos acueducto, aseo y alcantarillado</v>
          </cell>
        </row>
        <row r="265">
          <cell r="O265" t="str">
            <v>1.3.2.3.01.33</v>
          </cell>
          <cell r="P265" t="str">
            <v>R.F. Contribución Sector Eléctrico</v>
          </cell>
        </row>
        <row r="266">
          <cell r="O266" t="str">
            <v>1.3.2.3.01.34</v>
          </cell>
          <cell r="P266" t="str">
            <v>R.F. Sobretasa Gasolina S.I.T.M.</v>
          </cell>
        </row>
        <row r="267">
          <cell r="O267" t="str">
            <v>1.3.2.3.01.35</v>
          </cell>
          <cell r="P267" t="str">
            <v>R.F. Tasa por utilización de aguas subterránea y superficiales</v>
          </cell>
        </row>
        <row r="268">
          <cell r="O268" t="str">
            <v>1.3.2.3.01.36</v>
          </cell>
          <cell r="P268" t="str">
            <v>R.F. Tasa retributiva</v>
          </cell>
        </row>
        <row r="269">
          <cell r="O269" t="str">
            <v>1.3.2.3.01.37</v>
          </cell>
          <cell r="P269" t="str">
            <v>R.F. Impuesto de Circulación y Tránsito Sobre Vehículos de Servicio Público - S.I.T.MIO</v>
          </cell>
        </row>
        <row r="270">
          <cell r="O270" t="str">
            <v>1.3.2.3.01.38</v>
          </cell>
          <cell r="P270" t="str">
            <v>R.F. Venta servicios Salud-Zoonosis</v>
          </cell>
        </row>
        <row r="271">
          <cell r="O271" t="str">
            <v>1.3.2.3.01.39</v>
          </cell>
          <cell r="P271" t="str">
            <v>R.F. Contribucion valorizacion nuevo plan de obras</v>
          </cell>
        </row>
        <row r="272">
          <cell r="O272" t="str">
            <v>1.3.2.3.01.40</v>
          </cell>
          <cell r="P272" t="str">
            <v>R.F. Sobretasa Bomberil</v>
          </cell>
        </row>
        <row r="273">
          <cell r="O273" t="str">
            <v>1.3.2.3.01.41</v>
          </cell>
          <cell r="P273" t="str">
            <v>R.F. Contribución sobre Contratos de Obra Pública</v>
          </cell>
        </row>
        <row r="274">
          <cell r="O274" t="str">
            <v>1.3.2.3.01.42</v>
          </cell>
          <cell r="P274" t="str">
            <v>R.F. Impuesto de Circulación y Tránsito Sobre Vehículos de Servicio Público - Tradicional</v>
          </cell>
        </row>
        <row r="275">
          <cell r="O275" t="str">
            <v>1.3.2.3.01.43</v>
          </cell>
          <cell r="P275" t="str">
            <v>R.F Otros derechos de Tránsito</v>
          </cell>
        </row>
        <row r="276">
          <cell r="O276" t="str">
            <v>1.3.2.3.01.44</v>
          </cell>
          <cell r="P276" t="str">
            <v>R.F. Participación del impuesto sobre vehículos automotores</v>
          </cell>
        </row>
        <row r="277">
          <cell r="O277" t="str">
            <v>1.3.2.3.01.45</v>
          </cell>
          <cell r="P277" t="str">
            <v>Incentivo al Aprovechamiento y Tratamiento de Residuos Sólidos</v>
          </cell>
        </row>
        <row r="278">
          <cell r="O278" t="str">
            <v>1.3.2.3.01.51</v>
          </cell>
          <cell r="P278" t="str">
            <v>R.F Retiros FONPET -Para el pago de obligaciones pensionales corrientes</v>
          </cell>
        </row>
        <row r="279">
          <cell r="O279" t="str">
            <v>1.3.2.3.01.52</v>
          </cell>
          <cell r="P279" t="str">
            <v>R.F. Fonpet Educación Excedentes</v>
          </cell>
        </row>
        <row r="280">
          <cell r="O280" t="str">
            <v>1.3.2.3.01.53</v>
          </cell>
          <cell r="P280" t="str">
            <v>R.F. Crédito Banca Privada</v>
          </cell>
        </row>
        <row r="281">
          <cell r="O281" t="str">
            <v>1.3.2.3.01.54</v>
          </cell>
          <cell r="P281" t="str">
            <v>R.F. CUR 153/16 EMCALI S.S.F.</v>
          </cell>
        </row>
        <row r="282">
          <cell r="O282" t="str">
            <v>1.3.2.3.01.55</v>
          </cell>
          <cell r="P282" t="str">
            <v>R.F. CUR 040/17 EMCALI S.S.F.</v>
          </cell>
        </row>
        <row r="283">
          <cell r="O283" t="str">
            <v>1.3.2.3.01.56</v>
          </cell>
          <cell r="P283" t="str">
            <v>R.F. CUR 051/17 EMCALI S.S.F.</v>
          </cell>
        </row>
        <row r="284">
          <cell r="O284" t="str">
            <v>1.3.2.3.01.57</v>
          </cell>
          <cell r="P284" t="str">
            <v>R.F. CUR 016/18 EMCALI S.S.F.</v>
          </cell>
        </row>
        <row r="285">
          <cell r="O285" t="str">
            <v>1.3.2.3.01.58</v>
          </cell>
          <cell r="P285" t="str">
            <v>R.F. CUR 012/18 EMCALI S.S.F.</v>
          </cell>
        </row>
        <row r="286">
          <cell r="O286" t="str">
            <v>1.3.2.3.01.59</v>
          </cell>
          <cell r="P286" t="str">
            <v>R.F. CUR 625/19 EMCALI S.S.F.</v>
          </cell>
        </row>
        <row r="287">
          <cell r="O287" t="str">
            <v>1.3.2.3.01.60</v>
          </cell>
          <cell r="P287" t="str">
            <v>R.F. CUR 626/19 EMCALI S.S.F</v>
          </cell>
        </row>
        <row r="288">
          <cell r="O288" t="str">
            <v>1.3.2.3.01.61</v>
          </cell>
          <cell r="P288" t="str">
            <v>R.F. CUR 627/19 EMCALI S.S.F.</v>
          </cell>
        </row>
        <row r="289">
          <cell r="O289" t="str">
            <v>1.3.2.3.01.62</v>
          </cell>
          <cell r="P289" t="str">
            <v>R.F. CNSCC 30% Ley 2197/22</v>
          </cell>
        </row>
        <row r="290">
          <cell r="O290" t="str">
            <v>1.3.2.3.01.63</v>
          </cell>
          <cell r="P290" t="str">
            <v>R.F. CNSCC Transferencia Policía Medidas Correctivas 15%  Ley 2197/22</v>
          </cell>
        </row>
        <row r="291">
          <cell r="O291" t="str">
            <v>1.3.2.3.01.64</v>
          </cell>
          <cell r="P291" t="str">
            <v>R.F. CNSCC Transferencia Policía Vigilancia 15% Ley 2197/22</v>
          </cell>
        </row>
        <row r="292">
          <cell r="O292" t="str">
            <v>1.3.2.3.01.65</v>
          </cell>
          <cell r="P292" t="str">
            <v>R.F. CNSCC 25% Ley 2197/22</v>
          </cell>
        </row>
        <row r="293">
          <cell r="O293" t="str">
            <v>1.3.2.3.01.66</v>
          </cell>
          <cell r="P293" t="str">
            <v>R.F. CNSCC Transferencia Ministerio 15% Ley 2197/22</v>
          </cell>
        </row>
        <row r="294">
          <cell r="O294" t="str">
            <v>1.3.2.3.01.68</v>
          </cell>
          <cell r="P294" t="str">
            <v>R.F. Telefonía Acdo 357/13</v>
          </cell>
        </row>
        <row r="295">
          <cell r="O295" t="str">
            <v>1.3.2.3.01.69</v>
          </cell>
          <cell r="P295" t="str">
            <v>R.F. Participación Impuesto al Cigarrillo</v>
          </cell>
        </row>
        <row r="296">
          <cell r="O296" t="str">
            <v>1.3.2.3.01.70</v>
          </cell>
          <cell r="P296" t="str">
            <v>R.F. Venta de bienes y servicios-Concesión amoblamiento urbano-intervent.</v>
          </cell>
        </row>
        <row r="297">
          <cell r="O297" t="str">
            <v>1.3.2.3.01.76</v>
          </cell>
          <cell r="P297" t="str">
            <v>R.F. Fondo de Mitigación de Emergencias "FOME"</v>
          </cell>
        </row>
        <row r="298">
          <cell r="O298" t="str">
            <v>1.3.2.3.01.78</v>
          </cell>
          <cell r="P298" t="str">
            <v>R.F. Venta de bienes y servicios-Valorización</v>
          </cell>
        </row>
        <row r="299">
          <cell r="O299" t="str">
            <v>1.3.2.3.01.79</v>
          </cell>
          <cell r="P299" t="str">
            <v xml:space="preserve">R.F. ICLD Cuentas maestras sector educación - AE  </v>
          </cell>
        </row>
        <row r="300">
          <cell r="O300" t="str">
            <v>1.3.2.3.01.81</v>
          </cell>
          <cell r="P300" t="str">
            <v>R.F. Aportes Nación-Alimentación Escolar-MEN</v>
          </cell>
        </row>
        <row r="301">
          <cell r="O301" t="str">
            <v>1.3.2.3.01.82</v>
          </cell>
          <cell r="P301" t="str">
            <v>R.F. Disposición de activos</v>
          </cell>
        </row>
        <row r="302">
          <cell r="O302" t="str">
            <v>1.3.2.3.01.83</v>
          </cell>
          <cell r="P302" t="str">
            <v>R.F. Disposición de activos-Fonpet</v>
          </cell>
        </row>
        <row r="303">
          <cell r="O303" t="str">
            <v>1.3.2.3.01.84</v>
          </cell>
          <cell r="P303" t="str">
            <v xml:space="preserve">R.F. Multa Violencia Intrafamiliar </v>
          </cell>
        </row>
        <row r="304">
          <cell r="O304" t="str">
            <v>1.3.2.3.01.85</v>
          </cell>
          <cell r="P304" t="str">
            <v>R.F. Fund for cities of services</v>
          </cell>
        </row>
        <row r="305">
          <cell r="O305" t="str">
            <v>1.3.2.3.01.86</v>
          </cell>
          <cell r="P305" t="str">
            <v>R.F. Reintegros compra predios y otros</v>
          </cell>
        </row>
        <row r="306">
          <cell r="O306" t="str">
            <v>1.3.2.3.01.87</v>
          </cell>
          <cell r="P306" t="str">
            <v>R.F. Contribución fondo especial de intervenidas</v>
          </cell>
        </row>
        <row r="307">
          <cell r="O307" t="str">
            <v>1.3.2.3.01.88</v>
          </cell>
          <cell r="P307" t="str">
            <v>R.F. Donación Empleados para seguridad alimentaria covid-19</v>
          </cell>
        </row>
        <row r="308">
          <cell r="O308" t="str">
            <v>1.3.2.3.01.89</v>
          </cell>
          <cell r="P308" t="str">
            <v>R.F. Fondo Territorial de Pensiones</v>
          </cell>
        </row>
        <row r="309">
          <cell r="O309" t="str">
            <v>1.3.2.3.01.90</v>
          </cell>
          <cell r="P309" t="str">
            <v>R.F. PSA - Pago Servicios Ambientales</v>
          </cell>
        </row>
        <row r="310">
          <cell r="O310" t="str">
            <v>1.3.2.3.01.91</v>
          </cell>
          <cell r="P310" t="str">
            <v>R.F. Resolución 1585/21 2da. Versión Premio Nacional de Biblioteca "Daniel Samper Ortega" 2021</v>
          </cell>
        </row>
        <row r="311">
          <cell r="O311" t="str">
            <v>1.3.2.3.01.92</v>
          </cell>
          <cell r="P311" t="str">
            <v>R.F. Recuperación de cartera - préstamos - Fondo Solidario y de Oportunidades</v>
          </cell>
        </row>
        <row r="312">
          <cell r="O312" t="str">
            <v>1.3.2.3.01.93</v>
          </cell>
          <cell r="P312" t="str">
            <v>R.F. Venta de Activos</v>
          </cell>
        </row>
        <row r="313">
          <cell r="O313" t="str">
            <v>1.3.2.3.01.94</v>
          </cell>
          <cell r="P313" t="str">
            <v>R.F. Multas por maltrato animal</v>
          </cell>
        </row>
        <row r="314">
          <cell r="O314" t="str">
            <v>1.3.2.3.01.95</v>
          </cell>
          <cell r="P314" t="str">
            <v xml:space="preserve">R.F.Multas y Sanciones Sanitarias Secretaría de Salud </v>
          </cell>
        </row>
        <row r="315">
          <cell r="O315" t="str">
            <v>1.3.2.3.01.96</v>
          </cell>
          <cell r="P315" t="str">
            <v>R.F. Fondo Solidario y de Oportunidades</v>
          </cell>
        </row>
        <row r="316">
          <cell r="O316" t="str">
            <v>1.3.2.3.01.97</v>
          </cell>
          <cell r="P316" t="str">
            <v>R.F. Convenio No.889/2017 MINTIC</v>
          </cell>
        </row>
        <row r="317">
          <cell r="O317" t="str">
            <v>1.3.2.3.01.98</v>
          </cell>
          <cell r="P317" t="str">
            <v>R.F. Convenio Fondo Nacional Garantías</v>
          </cell>
        </row>
        <row r="318">
          <cell r="O318" t="str">
            <v>1.3.2.3.01.99</v>
          </cell>
          <cell r="P318" t="str">
            <v>R.F. Convenio administrativo EMCALI-Valoriz - Mejoramiento Vial</v>
          </cell>
        </row>
        <row r="319">
          <cell r="O319" t="str">
            <v>1.3.2.3.01.100</v>
          </cell>
          <cell r="P319" t="str">
            <v xml:space="preserve">R.F. Comparendo Ambiental </v>
          </cell>
        </row>
        <row r="320">
          <cell r="O320" t="str">
            <v>1.3.2.3.01.101</v>
          </cell>
          <cell r="P320" t="str">
            <v>RF. Convenio EMCALI No.4151.010.27.0.0004/17</v>
          </cell>
        </row>
        <row r="321">
          <cell r="O321" t="str">
            <v>1.3.2.3.01.102</v>
          </cell>
          <cell r="P321" t="str">
            <v>R.F. Contribución por el servicio de parqueadero o de estacionamiento en vía</v>
          </cell>
        </row>
        <row r="322">
          <cell r="O322" t="str">
            <v>1.3.2.3.01.103</v>
          </cell>
          <cell r="P322" t="str">
            <v xml:space="preserve">R.F.Contraprestaciones por el uso del espacio público </v>
          </cell>
        </row>
        <row r="323">
          <cell r="O323" t="str">
            <v>1.3.2.3.01.104</v>
          </cell>
          <cell r="P323" t="str">
            <v>R.F. Estampillas Prodesarrollo Fonpet 20%</v>
          </cell>
        </row>
        <row r="324">
          <cell r="O324" t="str">
            <v>1.3.2.3.01.105</v>
          </cell>
          <cell r="P324" t="str">
            <v>R.F. Estampilla Prodesarrollo Urbano (20% Primera Infancia)</v>
          </cell>
        </row>
        <row r="325">
          <cell r="O325" t="str">
            <v>1.3.2.3.01.106</v>
          </cell>
          <cell r="P325" t="str">
            <v>R.F. Estampilla Prodesarrollo Urbano (10% Bilinguismo Acuerdo 469/2019)</v>
          </cell>
        </row>
        <row r="326">
          <cell r="O326" t="str">
            <v>1.3.2.3.01.107</v>
          </cell>
          <cell r="P326" t="str">
            <v>R.F. Estampilla Prodesarrollo Urbano (10% Equidad de Género)</v>
          </cell>
        </row>
        <row r="327">
          <cell r="O327" t="str">
            <v>1.3.2.3.01.108</v>
          </cell>
          <cell r="P327" t="str">
            <v>R.F. Estampilla Prodesarrollo Urbano (10% Afro )</v>
          </cell>
        </row>
        <row r="328">
          <cell r="O328" t="str">
            <v>1.3.2.3.01.109</v>
          </cell>
          <cell r="P328" t="str">
            <v>R.F. Estampilla Prodesarrollo 10% Víctimas de Conflicto Armado</v>
          </cell>
        </row>
        <row r="329">
          <cell r="O329" t="str">
            <v>1.3.2.3.01.110</v>
          </cell>
          <cell r="P329" t="str">
            <v>R.F. Estampilla Prodesarrollo Urbano (5% Alimentación escolar)</v>
          </cell>
        </row>
        <row r="330">
          <cell r="O330" t="str">
            <v>1.3.2.3.01.111</v>
          </cell>
          <cell r="P330" t="str">
            <v>R.F. Estampilla Prodesarrollo Urbano (5% Adulto mayor )</v>
          </cell>
        </row>
        <row r="331">
          <cell r="O331" t="str">
            <v>1.3.2.3.01.112</v>
          </cell>
          <cell r="P331" t="str">
            <v>R.F. Estampilla Prodesarrollo Urbano (5% Discapacidad y enfermedades huérfanas)</v>
          </cell>
        </row>
        <row r="332">
          <cell r="O332" t="str">
            <v>1.3.2.3.01.113</v>
          </cell>
          <cell r="P332" t="str">
            <v>R.F. Estampilla Prodesarrollo Urbano (5% Capital semilla)</v>
          </cell>
        </row>
        <row r="333">
          <cell r="O333" t="str">
            <v>1.3.2.3.01.114</v>
          </cell>
          <cell r="P333" t="str">
            <v>R.F.  Estampilla Procultura Fonpet</v>
          </cell>
        </row>
        <row r="334">
          <cell r="O334" t="str">
            <v>1.3.2.3.01.115</v>
          </cell>
          <cell r="P334" t="str">
            <v>R.F.  Estampilla Procultura Ley 397/97 (seguridad social de los gestores culturales 10%)</v>
          </cell>
        </row>
        <row r="335">
          <cell r="O335" t="str">
            <v>1.3.2.3.01.116</v>
          </cell>
          <cell r="P335" t="str">
            <v>R.F. Estampilla Procultura ley 1379/2010 (Red Nacional de bibliotecas 10%)</v>
          </cell>
        </row>
        <row r="336">
          <cell r="O336" t="str">
            <v>1.3.2.3.01.117</v>
          </cell>
          <cell r="P336" t="str">
            <v>R.F.  Estampilla Procultura acuerdo 232 (conservacion patrimonio cultural 5%)</v>
          </cell>
        </row>
        <row r="337">
          <cell r="O337" t="str">
            <v>1.3.2.3.01.118</v>
          </cell>
          <cell r="P337" t="str">
            <v>R.F. Estampilla Procultura acuerdo 0313 (fin inst popular de cultura 7% del 60%)</v>
          </cell>
        </row>
        <row r="338">
          <cell r="O338" t="str">
            <v>1.3.2.3.01.119</v>
          </cell>
          <cell r="P338" t="str">
            <v>R.F. Sobretasa Gasolina S.I.T.M. MIO</v>
          </cell>
        </row>
        <row r="339">
          <cell r="O339" t="str">
            <v>1.3.2.3.01.120</v>
          </cell>
          <cell r="P339" t="str">
            <v>R.F. Excedentes Financieros EMCALI</v>
          </cell>
        </row>
        <row r="340">
          <cell r="O340" t="str">
            <v>1.3.2.3.01.121</v>
          </cell>
          <cell r="P340" t="str">
            <v>R.F.Resolución 2388/22 Premio Nacional de Biblioteca "Daniel Samper Ortega" 2022</v>
          </cell>
        </row>
        <row r="341">
          <cell r="O341" t="str">
            <v>1.3.2.3.01.122</v>
          </cell>
          <cell r="P341" t="str">
            <v>R.F. Estampilla para el bienestar del Adulto Mayor (FONPET - 20%)</v>
          </cell>
        </row>
        <row r="342">
          <cell r="O342" t="str">
            <v>1.3.2.3.01.123</v>
          </cell>
          <cell r="P342" t="str">
            <v xml:space="preserve">R.F. Estampilla Procultura Finan.InstUniv.IPC </v>
          </cell>
        </row>
        <row r="343">
          <cell r="O343" t="str">
            <v>1.3.2.3.01.124</v>
          </cell>
          <cell r="P343" t="str">
            <v xml:space="preserve">R.F. Estampilla Prodesarro Urbano-Bilinguismo </v>
          </cell>
        </row>
        <row r="344">
          <cell r="O344" t="str">
            <v>1.3.2.3.01.125</v>
          </cell>
          <cell r="P344" t="str">
            <v xml:space="preserve">R.F. Estampilla Prodesarrollo Finan.Inst.Univ. IPC </v>
          </cell>
        </row>
        <row r="345">
          <cell r="O345" t="str">
            <v>1.3.2.3.02.01</v>
          </cell>
          <cell r="P345" t="str">
            <v>R.F. Coljuegos 25%</v>
          </cell>
        </row>
        <row r="346">
          <cell r="O346" t="str">
            <v>1.3.2.3.11.01</v>
          </cell>
          <cell r="P346" t="str">
            <v>R.F. Coljuegos 25%</v>
          </cell>
        </row>
        <row r="347">
          <cell r="O347" t="str">
            <v>1.3.2.3.11.02</v>
          </cell>
          <cell r="P347" t="str">
            <v>R.F. Reintegros Sobretasa Gasolina-Malla Vial</v>
          </cell>
        </row>
        <row r="348">
          <cell r="O348" t="str">
            <v>1.3.2.3.11.03</v>
          </cell>
          <cell r="P348" t="str">
            <v>R.F. Reintegro ICETEX (Recursos del Crédito)</v>
          </cell>
        </row>
        <row r="349">
          <cell r="O349" t="str">
            <v>1.3.3.0.00.00</v>
          </cell>
          <cell r="P349" t="str">
            <v>Recursos del Balance de libre destinación</v>
          </cell>
        </row>
        <row r="350">
          <cell r="O350" t="str">
            <v>1.3.3.0.00.00</v>
          </cell>
          <cell r="P350" t="str">
            <v>Recursos del Balance de libre destinación</v>
          </cell>
        </row>
        <row r="351">
          <cell r="O351" t="str">
            <v>1.3.3.0.00.01</v>
          </cell>
          <cell r="P351" t="str">
            <v>R.B. Servicios de expedición de permisos, conceptos ambientales</v>
          </cell>
        </row>
        <row r="352">
          <cell r="O352" t="str">
            <v>1.3.3.0.00.02</v>
          </cell>
          <cell r="P352" t="str">
            <v>R.B. contribucion y recargos valorización</v>
          </cell>
        </row>
        <row r="353">
          <cell r="O353" t="str">
            <v>1.3.3.0.00.03</v>
          </cell>
          <cell r="P353" t="str">
            <v>R.B. Impuesto de Circulación y Tránsito Sobre Vehículos de Servicio Público - S.I.T.MIO</v>
          </cell>
        </row>
        <row r="354">
          <cell r="O354" t="str">
            <v>1.3.3.0.00.04</v>
          </cell>
          <cell r="P354" t="str">
            <v>R.B. Conceptos técnicos aprovechamiento de las aguas subterráneas y superficiales</v>
          </cell>
        </row>
        <row r="355">
          <cell r="O355" t="str">
            <v>1.3.3.0.00.05</v>
          </cell>
          <cell r="P355" t="str">
            <v>R.B. Sanciones por Violación de Normas - DAGMA</v>
          </cell>
        </row>
        <row r="356">
          <cell r="O356" t="str">
            <v>1.3.3.0.00.06</v>
          </cell>
          <cell r="P356" t="str">
            <v>R.B. Seguimiento plan de saneamiento y manejo de vertimientos</v>
          </cell>
        </row>
        <row r="357">
          <cell r="O357" t="str">
            <v>1.3.3.0.00.07</v>
          </cell>
          <cell r="P357" t="str">
            <v>R.B. Contribucion valorizacion nuevo plan de obras</v>
          </cell>
        </row>
        <row r="358">
          <cell r="O358" t="str">
            <v>1.3.3.0.00.08</v>
          </cell>
          <cell r="P358" t="str">
            <v>R.B. Aportes urbanísticos por mayor edificabilidad</v>
          </cell>
        </row>
        <row r="359">
          <cell r="O359" t="str">
            <v>1.3.3.0.00.09</v>
          </cell>
          <cell r="P359" t="str">
            <v>R.B. Expedición de Licencias de funcionamiento de establecimientos educativos para el trabajo y el desarrollo humano</v>
          </cell>
        </row>
        <row r="360">
          <cell r="O360" t="str">
            <v>1.3.3.0.00.10</v>
          </cell>
          <cell r="P360" t="str">
            <v>R.B. Fondo de Promoción de la Movilidad Sostenible</v>
          </cell>
        </row>
        <row r="361">
          <cell r="O361" t="str">
            <v>1.3.3.0.00.11</v>
          </cell>
          <cell r="P361" t="str">
            <v>R.B. Recursos Convenio Municipio CDAV</v>
          </cell>
        </row>
        <row r="362">
          <cell r="O362" t="str">
            <v>1.3.3.0.00.12</v>
          </cell>
          <cell r="P362" t="str">
            <v>R.B. Participación en la Plusvalía</v>
          </cell>
        </row>
        <row r="363">
          <cell r="O363" t="str">
            <v>1.3.3.0.00.13</v>
          </cell>
          <cell r="P363" t="str">
            <v>R.B. Impuesto de Circulación y Tránsito Sobre Vehículos de Servicio Público - Tradicional</v>
          </cell>
        </row>
        <row r="364">
          <cell r="O364" t="str">
            <v>1.3.3.0.00.14</v>
          </cell>
          <cell r="P364" t="str">
            <v xml:space="preserve">R.B.  Otros derechos de Tránsito </v>
          </cell>
        </row>
        <row r="365">
          <cell r="O365" t="str">
            <v>1.3.3.0.00.15</v>
          </cell>
          <cell r="P365" t="str">
            <v>R.B. Participación del impuesto sobre vehículos automotores</v>
          </cell>
        </row>
        <row r="366">
          <cell r="O366" t="str">
            <v>1.3.3.0.00.16</v>
          </cell>
          <cell r="P366" t="str">
            <v>R.B. Cobros por Estacionamiento en Espacio Público o en Lotes de Parqueo</v>
          </cell>
        </row>
        <row r="367">
          <cell r="O367" t="str">
            <v>1.3.3.0.00.17</v>
          </cell>
          <cell r="P367" t="str">
            <v>R.B. Sobretasa Gasol malla vial</v>
          </cell>
        </row>
        <row r="368">
          <cell r="O368" t="str">
            <v>1.3.3.0.00.18</v>
          </cell>
          <cell r="P368" t="str">
            <v>R.B. Sobt gasol 97%(15%)</v>
          </cell>
        </row>
        <row r="369">
          <cell r="O369" t="str">
            <v>1.3.3.0.00.19</v>
          </cell>
          <cell r="P369" t="str">
            <v>R.B C.M. Fondo GRED (Cuentas Maestras Fondo GRED)</v>
          </cell>
        </row>
        <row r="370">
          <cell r="O370" t="str">
            <v>1.3.3.0.00.20</v>
          </cell>
          <cell r="P370" t="str">
            <v>R.B. Telefonía acdo 357/13</v>
          </cell>
        </row>
        <row r="371">
          <cell r="O371" t="str">
            <v>1.3.3.0.00.21</v>
          </cell>
          <cell r="P371" t="str">
            <v xml:space="preserve">R.B Convenio 077-21 CVC-DAGMA </v>
          </cell>
        </row>
        <row r="372">
          <cell r="O372" t="str">
            <v>1.3.3.0.00.22</v>
          </cell>
          <cell r="P372" t="str">
            <v>R.B. Cuentas maestras sector educación</v>
          </cell>
        </row>
        <row r="373">
          <cell r="O373" t="str">
            <v>1.3.3.0.00.23</v>
          </cell>
          <cell r="P373" t="str">
            <v>R.B. Fondo Contingencias-Fiducia</v>
          </cell>
        </row>
        <row r="374">
          <cell r="O374" t="str">
            <v>1.3.3.0.00.24</v>
          </cell>
          <cell r="P374" t="str">
            <v>R.B. Conv 001/20 EMRU-Distrito Santiago de Cali</v>
          </cell>
        </row>
        <row r="375">
          <cell r="O375" t="str">
            <v>1.3.3.0.00.25</v>
          </cell>
          <cell r="P375" t="str">
            <v>R.B. Contribución fondo especial de intervenidas</v>
          </cell>
        </row>
        <row r="376">
          <cell r="O376" t="str">
            <v>1.3.3.1.00</v>
          </cell>
          <cell r="P376" t="str">
            <v xml:space="preserve">R.B. Ingresos Corrientes de Libre Destinanción </v>
          </cell>
        </row>
        <row r="377">
          <cell r="O377" t="str">
            <v>1.3.3.1.01</v>
          </cell>
          <cell r="P377" t="str">
            <v>R.B. Sobretasa / participación ambiental - Corporaciones Autónomas Regionales</v>
          </cell>
        </row>
        <row r="378">
          <cell r="O378" t="str">
            <v>1.3.3.1.12</v>
          </cell>
          <cell r="P378" t="str">
            <v xml:space="preserve">R.B. Impuesto de espectáculos públicos nacional con destino al deporte </v>
          </cell>
        </row>
        <row r="379">
          <cell r="O379" t="str">
            <v>1.3.3.1.14.01</v>
          </cell>
          <cell r="P379" t="str">
            <v>R.B. Impuesto de Alumbrado Público - Predio Lotes</v>
          </cell>
        </row>
        <row r="380">
          <cell r="O380" t="str">
            <v>1.3.3.1.14.02</v>
          </cell>
          <cell r="P380" t="str">
            <v>R.B. Impuesto de Alumbrado Público EMCALI y Otros Comercializadores</v>
          </cell>
        </row>
        <row r="381">
          <cell r="O381" t="str">
            <v>1.3.3.1.14.03</v>
          </cell>
          <cell r="P381" t="str">
            <v>R.B. Alumb Acdo 357  (10% navideño)</v>
          </cell>
        </row>
        <row r="382">
          <cell r="O382" t="str">
            <v>1.3.3.1.14.04</v>
          </cell>
          <cell r="P382" t="str">
            <v>R.B. Impuesto de Alumbrado Público Liquidaciòn Directa</v>
          </cell>
        </row>
        <row r="383">
          <cell r="O383" t="str">
            <v>1.3.3.1.15</v>
          </cell>
          <cell r="P383" t="str">
            <v>R.B. Sobretasa bomberil</v>
          </cell>
        </row>
        <row r="384">
          <cell r="O384" t="str">
            <v>1.3.3.1.18</v>
          </cell>
          <cell r="P384" t="str">
            <v>R.B. Sobretasa de solidaridad servicios públicos acueducto, aseo y alcantarillado</v>
          </cell>
        </row>
        <row r="385">
          <cell r="O385" t="str">
            <v>1.3.3.1.19.01</v>
          </cell>
          <cell r="P385" t="str">
            <v xml:space="preserve">R.B. estampilla procultura </v>
          </cell>
        </row>
        <row r="386">
          <cell r="O386" t="str">
            <v>1.3.3.1.19.02</v>
          </cell>
          <cell r="P386" t="str">
            <v>R.B. Estamp Pro-cul Fon P</v>
          </cell>
        </row>
        <row r="387">
          <cell r="O387" t="str">
            <v>1.3.3.1.19.03</v>
          </cell>
          <cell r="P387" t="str">
            <v>R.B. Estampilla procultura Ley 397/97 (seguridad social de los gestores culturales 10%)</v>
          </cell>
        </row>
        <row r="388">
          <cell r="O388" t="str">
            <v>1.3.3.1.19.04</v>
          </cell>
          <cell r="P388" t="str">
            <v>R.B. Estampilla procultura ley 1379/2010 (Red Nacional de bibliotecas 10%)</v>
          </cell>
        </row>
        <row r="389">
          <cell r="O389" t="str">
            <v>1.3.3.1.19.05</v>
          </cell>
          <cell r="P389" t="str">
            <v>R.B. Estampilla procultura acuerdo 232 (conservacion patrimonio cultural 5%)</v>
          </cell>
        </row>
        <row r="390">
          <cell r="O390" t="str">
            <v>1.3.3.1.19.06</v>
          </cell>
          <cell r="P390" t="str">
            <v>R.B. Estampilla procultura acuerdo 0313 (fin inst popular de cultura 7% del 60%)</v>
          </cell>
        </row>
        <row r="391">
          <cell r="O391" t="str">
            <v>1.3.3.1.19.21</v>
          </cell>
          <cell r="P391" t="str">
            <v>R.B. Estampilla para el bienestar del Adulto mayor, Vigencia Actual</v>
          </cell>
        </row>
        <row r="392">
          <cell r="O392" t="str">
            <v>1.3.3.1.19.22</v>
          </cell>
          <cell r="P392" t="str">
            <v>R.B. Estampilla para el bienestar del Adulto mayor (FONPET - 20%)</v>
          </cell>
        </row>
        <row r="393">
          <cell r="O393" t="str">
            <v>1.3.3.1.19.41</v>
          </cell>
          <cell r="P393" t="str">
            <v>R.B. Estampillas-Fond Pen</v>
          </cell>
        </row>
        <row r="394">
          <cell r="O394" t="str">
            <v>1.3.3.1.19.42</v>
          </cell>
          <cell r="P394" t="str">
            <v>R.B. Estampilla Prodesarrollo Urbano  (20%  primera infancia)</v>
          </cell>
        </row>
        <row r="395">
          <cell r="O395" t="str">
            <v>1.3.3.1.19.43</v>
          </cell>
          <cell r="P395" t="str">
            <v>R.B. Estampilla Prodesarrollo Urbano  (10%  bilinguismo Acuerdo 469/2019)</v>
          </cell>
        </row>
        <row r="396">
          <cell r="O396" t="str">
            <v>1.3.3.1.19.44</v>
          </cell>
          <cell r="P396" t="str">
            <v>R.B. Estampilla Prodesarrollo Urbano  (10% Equidad de Genero)</v>
          </cell>
        </row>
        <row r="397">
          <cell r="O397" t="str">
            <v>1.3.3.1.19.45</v>
          </cell>
          <cell r="P397" t="str">
            <v>R.B. Estampilla Prodesarrollo Urbano  (10% Afro )</v>
          </cell>
        </row>
        <row r="398">
          <cell r="O398" t="str">
            <v>1.3.3.1.19.46</v>
          </cell>
          <cell r="P398" t="str">
            <v>R.B. Estampilla Pro desarrollo10% Victimas de Conflicto Armado</v>
          </cell>
        </row>
        <row r="399">
          <cell r="O399" t="str">
            <v>1.3.3.1.19.47</v>
          </cell>
          <cell r="P399" t="str">
            <v>R.B. Estampilla Prodesarrollo Urbano  (5% Alimentacion escolar)</v>
          </cell>
        </row>
        <row r="400">
          <cell r="O400" t="str">
            <v>1.3.3.1.19.48</v>
          </cell>
          <cell r="P400" t="str">
            <v>R.B. Estampilla Prodesarrollo Urbano  (5% Adulto mayor )</v>
          </cell>
        </row>
        <row r="401">
          <cell r="O401" t="str">
            <v>1.3.3.1.19.49</v>
          </cell>
          <cell r="P401" t="str">
            <v>R.B. Estampilla Prodesarrollo Urbano  (5% Discapacidad y enfermedades huerfanas)</v>
          </cell>
        </row>
        <row r="402">
          <cell r="O402" t="str">
            <v>1.3.3.1.19.50</v>
          </cell>
          <cell r="P402" t="str">
            <v>R.B. Estampilla Prodesarrollo Urbano  (5% Capital semilla)</v>
          </cell>
        </row>
        <row r="403">
          <cell r="O403" t="str">
            <v>1.3.3.1.19.51</v>
          </cell>
          <cell r="P403" t="str">
            <v>R.B Estampilla Prodesarrollo Urbano (15% Primera  Infancia)  Artículo 27-Acuerdo0434 /17</v>
          </cell>
        </row>
        <row r="404">
          <cell r="O404" t="str">
            <v>1.3.3.1.19.52</v>
          </cell>
          <cell r="P404" t="str">
            <v>R.B Estampilla Prodesarrollo Urbano (30% Adulto Mayor)  Artículo 27-Acuerdo0434 /17</v>
          </cell>
        </row>
        <row r="405">
          <cell r="O405" t="str">
            <v>1.3.3.1.19.53</v>
          </cell>
          <cell r="P405" t="str">
            <v>R.B Estampilla Prodesarrollo Urbano (10% Atención Víctimas Conflicto Armado)  Artículo 27-Acuerdo0434 /17</v>
          </cell>
        </row>
        <row r="406">
          <cell r="O406" t="str">
            <v>1.3.3.1.19.54</v>
          </cell>
          <cell r="P406" t="str">
            <v>R.B Estampilla  Prodesarrollo Urbano(10% Equidad y Género ) Artículo 27-Acuerdo0434 /17</v>
          </cell>
        </row>
        <row r="407">
          <cell r="O407" t="str">
            <v>1.3.3.1.19.55</v>
          </cell>
          <cell r="P407" t="str">
            <v>R.B Estampilla  Prodesarrollo Urbano(10% Población Afro) Artículo 27-Acuerdo0434 /17</v>
          </cell>
        </row>
        <row r="408">
          <cell r="O408" t="str">
            <v>1.3.3.1.19.56</v>
          </cell>
          <cell r="P408" t="str">
            <v>R.B Estampilla  Prodesarrollo Urbano(5% Otros Sectores) Artículo 27-Acuerdo0434 /17</v>
          </cell>
        </row>
        <row r="409">
          <cell r="O409" t="str">
            <v>1.3.3.2.00.28</v>
          </cell>
          <cell r="P409" t="str">
            <v xml:space="preserve">R.B.Contraprestaciones por el uso del espacio público </v>
          </cell>
        </row>
        <row r="410">
          <cell r="O410" t="str">
            <v>1.3.3.2.00.29</v>
          </cell>
          <cell r="P410" t="str">
            <v>R.B. Sobretasa Gasolina S.I.T.M. MIO</v>
          </cell>
        </row>
        <row r="411">
          <cell r="O411" t="str">
            <v>1.3.3.10.00.01</v>
          </cell>
          <cell r="P411" t="str">
            <v>R.B. SGP-Agua potable y saneamiento básico 11/12</v>
          </cell>
        </row>
        <row r="412">
          <cell r="O412" t="str">
            <v>1.3.3.10.00.02</v>
          </cell>
          <cell r="P412" t="str">
            <v>R.B. SGP-Agua potable y saneamiento básico 12/12</v>
          </cell>
        </row>
        <row r="413">
          <cell r="O413" t="str">
            <v>1.3.3.11.01.01</v>
          </cell>
          <cell r="P413" t="str">
            <v>R.B. Disposición de activos</v>
          </cell>
        </row>
        <row r="414">
          <cell r="O414" t="str">
            <v>1.3.3.11.01.02</v>
          </cell>
          <cell r="P414" t="str">
            <v>R.B. Disposición de activos-Fonpet</v>
          </cell>
        </row>
        <row r="415">
          <cell r="O415" t="str">
            <v>1.3.3.11.02.01</v>
          </cell>
          <cell r="P415" t="str">
            <v>R.B. Excedentes Financieros EMCALI</v>
          </cell>
        </row>
        <row r="416">
          <cell r="O416" t="str">
            <v>1.3.3.11.02.02</v>
          </cell>
          <cell r="P416" t="str">
            <v>R.B. Excedentes Financieros EMCALI S.S.F.</v>
          </cell>
        </row>
        <row r="417">
          <cell r="O417" t="str">
            <v>1.3.3.11.03</v>
          </cell>
          <cell r="P417" t="str">
            <v>R.B. R.F. SGP - Educación-Calidad  por matrícula oficial</v>
          </cell>
        </row>
        <row r="418">
          <cell r="O418" t="str">
            <v>1.3.3.11.05</v>
          </cell>
          <cell r="P418" t="str">
            <v>R.B. Recursos de crédito interno</v>
          </cell>
        </row>
        <row r="419">
          <cell r="O419" t="str">
            <v>1.3.3.11.06</v>
          </cell>
          <cell r="P419" t="str">
            <v>R.B. R.F. SGP - Salud-Salud pública</v>
          </cell>
        </row>
        <row r="420">
          <cell r="O420" t="str">
            <v>1.3.3.11.06.01</v>
          </cell>
          <cell r="P420" t="str">
            <v xml:space="preserve">R.B PSA - Pago Servicios Ambientales </v>
          </cell>
        </row>
        <row r="421">
          <cell r="O421" t="str">
            <v>1.3.3.11.06.02</v>
          </cell>
          <cell r="P421" t="str">
            <v xml:space="preserve">R.B. Donación empleados  para seguridad alimentaria-covid -19 </v>
          </cell>
        </row>
        <row r="422">
          <cell r="O422" t="str">
            <v>1.3.3.11.07.01</v>
          </cell>
          <cell r="P422" t="str">
            <v xml:space="preserve">R.B. CUR 051/17 EMCALI S.S.F                    </v>
          </cell>
        </row>
        <row r="423">
          <cell r="O423" t="str">
            <v>1.3.3.11.07.02</v>
          </cell>
          <cell r="P423" t="str">
            <v>R.B. CUR 016/18EMCALI S.S.F</v>
          </cell>
        </row>
        <row r="424">
          <cell r="O424" t="str">
            <v>1.3.3.11.07.03</v>
          </cell>
          <cell r="P424" t="str">
            <v xml:space="preserve">R.B. CUR 625/19 S.S.F, Recursos Emcali - Conpes 3858/16 </v>
          </cell>
        </row>
        <row r="425">
          <cell r="O425" t="str">
            <v>1.3.3.11.07.04</v>
          </cell>
          <cell r="P425" t="str">
            <v xml:space="preserve">R.B. CUR 626/19 S.S.F ,  Recursos Emcali - Conpes 3858/16 </v>
          </cell>
        </row>
        <row r="426">
          <cell r="O426" t="str">
            <v>1.3.3.11.07.05</v>
          </cell>
          <cell r="P426" t="str">
            <v xml:space="preserve">R.B. CUR 627/19 S.S.F,  Recursos Emcali - Conpes 3858/16 </v>
          </cell>
        </row>
        <row r="427">
          <cell r="O427" t="str">
            <v>1.3.3.11.07.06</v>
          </cell>
          <cell r="P427" t="str">
            <v xml:space="preserve">R.B. CUR 880/19 S.S.F, Recursos Emcali - Conpes 3858/16 </v>
          </cell>
        </row>
        <row r="428">
          <cell r="O428" t="str">
            <v>1.3.3.11.07.07</v>
          </cell>
          <cell r="P428" t="str">
            <v>R.B. CUR 881/19 S.S.F,  Recursos Emcali - Conpes 3858/16</v>
          </cell>
        </row>
        <row r="429">
          <cell r="O429" t="str">
            <v>1.3.3.11.07.08</v>
          </cell>
          <cell r="P429" t="str">
            <v>R.B.CUR 882/19 S.S.F,  recursos emcali - conpes 3858/16</v>
          </cell>
        </row>
        <row r="430">
          <cell r="O430" t="str">
            <v>1.3.3.11.07.09</v>
          </cell>
          <cell r="P430" t="str">
            <v>R.B. DPS - ALAMEDA</v>
          </cell>
        </row>
        <row r="431">
          <cell r="O431" t="str">
            <v>1.3.3.11.07.10</v>
          </cell>
          <cell r="P431" t="str">
            <v>R.B. CUR 040/17 Emcali SSF</v>
          </cell>
        </row>
        <row r="432">
          <cell r="O432" t="str">
            <v>1.3.3.11.08.01</v>
          </cell>
          <cell r="P432" t="str">
            <v>R.B. R.F. S.G.P. Propósito General-Otros Sectores</v>
          </cell>
        </row>
        <row r="433">
          <cell r="O433" t="str">
            <v>1.3.3.11.08.02</v>
          </cell>
          <cell r="P433" t="str">
            <v>R.B. R.F. S.G.P.  Propósito General-Deporte</v>
          </cell>
        </row>
        <row r="434">
          <cell r="O434" t="str">
            <v>1.3.3.11.08.03</v>
          </cell>
          <cell r="P434" t="str">
            <v>R.B. R..F. S.G.P.  Propósito General-Cultura</v>
          </cell>
        </row>
        <row r="435">
          <cell r="O435" t="str">
            <v>1.3.3.11.08.04</v>
          </cell>
          <cell r="P435" t="str">
            <v xml:space="preserve">R.B Convenio COID1267/20 Mindeporte </v>
          </cell>
        </row>
        <row r="436">
          <cell r="O436" t="str">
            <v>1.3.3.11.08.05</v>
          </cell>
          <cell r="P436" t="str">
            <v>R.B Resolución 3241/2018 (Premio Nal. De Bibliotecas Públicas "Daniel Samper Ortega")</v>
          </cell>
        </row>
        <row r="437">
          <cell r="O437" t="str">
            <v>1.3.3.11.08.06</v>
          </cell>
          <cell r="P437" t="str">
            <v>R.B. Fund for cities of services</v>
          </cell>
        </row>
        <row r="438">
          <cell r="O438" t="str">
            <v>1.3.3.11.08.07</v>
          </cell>
          <cell r="P438" t="str">
            <v>R.B.Resolución 1585/21 2da. Versión Premio Nacional de Biblioteca "Daniel Samper Ortega" 2021</v>
          </cell>
        </row>
        <row r="439">
          <cell r="O439" t="str">
            <v>1.3.3.11.09</v>
          </cell>
          <cell r="P439" t="str">
            <v>R.B. R.F. SGP - Asignación Especial-Programas de alimentación escolar</v>
          </cell>
        </row>
        <row r="440">
          <cell r="O440" t="str">
            <v>1.3.3.11.09.01</v>
          </cell>
          <cell r="P440" t="str">
            <v>R.B. Recuperación de cartera capital  - préstamos - Fondo Solidario y de Oportunidades</v>
          </cell>
        </row>
        <row r="441">
          <cell r="O441" t="str">
            <v>1.3.3.11.09.02</v>
          </cell>
          <cell r="P441" t="str">
            <v>R.B. Recuperación de cartera Intereses  - préstamos - Fondo Solidario y de Oportunidades</v>
          </cell>
        </row>
        <row r="442">
          <cell r="O442" t="str">
            <v>1.3.3.11.09.03</v>
          </cell>
          <cell r="P442" t="str">
            <v>R.B. Fondo Solidario y de Oportunidades</v>
          </cell>
        </row>
        <row r="443">
          <cell r="O443" t="str">
            <v>1.3.3.11.10.01</v>
          </cell>
          <cell r="P443" t="str">
            <v>R.B. Retiros Fonpet-Para el pago de obligaciones pensionales corrientes</v>
          </cell>
        </row>
        <row r="444">
          <cell r="O444" t="str">
            <v>1.3.3.11.10.02</v>
          </cell>
          <cell r="P444" t="str">
            <v xml:space="preserve">R.B. Retiros FONPET Educacion excedentes </v>
          </cell>
        </row>
        <row r="445">
          <cell r="O445" t="str">
            <v>1.3.3.11.11</v>
          </cell>
          <cell r="P445" t="str">
            <v>R.B. Reintegros y otros recursos no apropiados - Libre destinación</v>
          </cell>
        </row>
        <row r="446">
          <cell r="O446" t="str">
            <v>1.3.3.11.11.01</v>
          </cell>
          <cell r="P446" t="str">
            <v>R.B. Reintegro aportes Salud, ARL SGP Educacion</v>
          </cell>
        </row>
        <row r="447">
          <cell r="O447" t="str">
            <v>1.3.3.11.11.02</v>
          </cell>
          <cell r="P447" t="str">
            <v>R.B. R.F.  SGP - Asignación-Atención integral de la primera infancia-Educación</v>
          </cell>
        </row>
        <row r="448">
          <cell r="O448" t="str">
            <v>1.3.3.11.11.03</v>
          </cell>
          <cell r="P448" t="str">
            <v>R.B. Reintegros S.G.P. Sector Educación-Prestación Servicios</v>
          </cell>
        </row>
        <row r="449">
          <cell r="O449" t="str">
            <v>1.3.3.11.11.04</v>
          </cell>
          <cell r="P449" t="str">
            <v>R.B. Reintegros S.G.P. Sector Educación-Calidad</v>
          </cell>
        </row>
        <row r="450">
          <cell r="O450" t="str">
            <v>1.3.3.11.11.05</v>
          </cell>
          <cell r="P450" t="str">
            <v>R.B. Reintegros SGP Agua Potable</v>
          </cell>
        </row>
        <row r="451">
          <cell r="O451" t="str">
            <v>1.3.3.11.11.06</v>
          </cell>
          <cell r="P451" t="str">
            <v>R.B. SGP Restitución Agua Potable y Saneamiento Básico</v>
          </cell>
        </row>
        <row r="452">
          <cell r="O452" t="str">
            <v>1.3.3.11.11.07</v>
          </cell>
          <cell r="P452" t="str">
            <v>R.B. Reintegros Estampilla Prodesarrollo Urbano ( 5% capital semilla)</v>
          </cell>
        </row>
        <row r="453">
          <cell r="O453" t="str">
            <v>1.3.3.11.11.08</v>
          </cell>
          <cell r="P453" t="str">
            <v>R.B. Reintegros Estampilla Prodesarrollo Urbano  (10% Equidad de Genero)</v>
          </cell>
        </row>
        <row r="454">
          <cell r="O454" t="str">
            <v>1.3.3.11.11.09</v>
          </cell>
          <cell r="P454" t="str">
            <v>R.B. Reintegros aportes salud, ARL-SGP Salud</v>
          </cell>
        </row>
        <row r="455">
          <cell r="O455" t="str">
            <v>1.3.3.11.11.10</v>
          </cell>
          <cell r="P455" t="str">
            <v>R.B. Reintegros aportes salud, ARL- Infracciones de tránsito</v>
          </cell>
        </row>
        <row r="456">
          <cell r="O456" t="str">
            <v>1.3.3.11.11.11</v>
          </cell>
          <cell r="P456" t="str">
            <v>R.B. Reintegros SGP Propósito General-Otros Sectores</v>
          </cell>
        </row>
        <row r="457">
          <cell r="O457" t="str">
            <v>1.3.3.11.13</v>
          </cell>
          <cell r="P457" t="str">
            <v>R.B. R.F. SGP - Agua potable y saneamiento básico</v>
          </cell>
        </row>
        <row r="458">
          <cell r="O458" t="str">
            <v>1.3.3.12.01.01</v>
          </cell>
          <cell r="P458" t="str">
            <v>R.B. R.F.  Tasa prodeporte</v>
          </cell>
        </row>
        <row r="459">
          <cell r="O459" t="str">
            <v>1.3.3.12.02.01</v>
          </cell>
          <cell r="P459" t="str">
            <v>R.B. R.F. Coljuegos 25%</v>
          </cell>
        </row>
        <row r="460">
          <cell r="O460" t="str">
            <v>1.3.3.12.05.01</v>
          </cell>
          <cell r="P460" t="str">
            <v xml:space="preserve">R.B. R.F. ICLD </v>
          </cell>
        </row>
        <row r="461">
          <cell r="O461" t="str">
            <v>1.3.3.12.05.02</v>
          </cell>
          <cell r="P461" t="str">
            <v>R.B. R.F. Zonas verdes adquisicion terrenos</v>
          </cell>
        </row>
        <row r="462">
          <cell r="O462" t="str">
            <v>1.3.3.12.05.03</v>
          </cell>
          <cell r="P462" t="str">
            <v>R.B. R.F. C.M.O.Gastos Salud e Inv.</v>
          </cell>
        </row>
        <row r="463">
          <cell r="O463" t="str">
            <v>1.3.3.12.05.04</v>
          </cell>
          <cell r="P463" t="str">
            <v>R.B. R.F. Impuesto de Alumbrado Público EMCALI y Otros Comercializadores</v>
          </cell>
        </row>
        <row r="464">
          <cell r="O464" t="str">
            <v>1.3.3.12.05.05</v>
          </cell>
          <cell r="P464" t="str">
            <v>R.B. R.F. alumb  EMCALI  (10% navideño)</v>
          </cell>
        </row>
        <row r="465">
          <cell r="O465" t="str">
            <v>1.3.3.12.05.06</v>
          </cell>
          <cell r="P465" t="str">
            <v>R.B. R.F. Expedición de Licencias de funcionamiento de establecimientos educativos para el trabajo y el desarrollo humano</v>
          </cell>
        </row>
        <row r="466">
          <cell r="O466" t="str">
            <v>1.3.3.12.05.07</v>
          </cell>
          <cell r="P466" t="str">
            <v>R.B. R.F. Aportes urbanísticos por mayor edificabilidad</v>
          </cell>
        </row>
        <row r="467">
          <cell r="O467" t="str">
            <v>1.3.3.12.05.08</v>
          </cell>
          <cell r="P467" t="str">
            <v>R.B. R.F. C.M. Fondo GRED</v>
          </cell>
        </row>
        <row r="468">
          <cell r="O468" t="str">
            <v>1.3.3.12.05.09</v>
          </cell>
          <cell r="P468" t="str">
            <v>R.B. R.F. Impuesto de Alumbrado Público Liquidación Directa</v>
          </cell>
        </row>
        <row r="469">
          <cell r="O469" t="str">
            <v>1.3.3.12.05.10</v>
          </cell>
          <cell r="P469" t="str">
            <v>R.B. R.F. Fondo de Promoción de la Movilidad Sostenible</v>
          </cell>
        </row>
        <row r="470">
          <cell r="O470" t="str">
            <v>1.3.3.12.05.11</v>
          </cell>
          <cell r="P470" t="str">
            <v>R.B. R.F. Derechos de Tránsito en Áreas Restringidas o de Alta Congestión</v>
          </cell>
        </row>
        <row r="471">
          <cell r="O471" t="str">
            <v>1.3.3.12.05.12</v>
          </cell>
          <cell r="P471" t="str">
            <v xml:space="preserve">R.B. R.F. Cursos de Conducción Escuela de Enseñanzas </v>
          </cell>
        </row>
        <row r="472">
          <cell r="O472" t="str">
            <v>1.3.3.12.05.13</v>
          </cell>
          <cell r="P472" t="str">
            <v>R.B. R.F.CNPyC 45% Dec 1284/17</v>
          </cell>
        </row>
        <row r="473">
          <cell r="O473" t="str">
            <v>1.3.3.12.05.14</v>
          </cell>
          <cell r="P473" t="str">
            <v>R.B. R.F.CNPyC 40% ley1801/16</v>
          </cell>
        </row>
        <row r="474">
          <cell r="O474" t="str">
            <v>1.3.3.12.05.15</v>
          </cell>
          <cell r="P474" t="str">
            <v>R.B. R.F.CNPyC 15% Dec 1284/17</v>
          </cell>
        </row>
        <row r="475">
          <cell r="O475" t="str">
            <v>1.3.3.12.05.16</v>
          </cell>
          <cell r="P475" t="str">
            <v>R.B. R.F. Recursos Convenio Municipio CDAV</v>
          </cell>
        </row>
        <row r="476">
          <cell r="O476" t="str">
            <v>1.3.3.12.05.17</v>
          </cell>
          <cell r="P476" t="str">
            <v>R.B. R. F. Participación en la Plusvalía</v>
          </cell>
        </row>
        <row r="477">
          <cell r="O477" t="str">
            <v>1.3.3.12.05.18</v>
          </cell>
          <cell r="P477" t="str">
            <v>R.B. R.F. Impuesto de espectáculos públicos nacional con destino al deporte</v>
          </cell>
        </row>
        <row r="478">
          <cell r="O478" t="str">
            <v>1.3.3.12.05.19</v>
          </cell>
          <cell r="P478" t="str">
            <v>R.B. R.F. Estampilla Prodesarrollo Urbano</v>
          </cell>
        </row>
        <row r="479">
          <cell r="O479" t="str">
            <v>1.3.3.12.05.20</v>
          </cell>
          <cell r="P479" t="str">
            <v>R.B. R.F. Garajes Establecimiento Uso Público</v>
          </cell>
        </row>
        <row r="480">
          <cell r="O480" t="str">
            <v>1.3.3.12.05.21</v>
          </cell>
          <cell r="P480" t="str">
            <v>R.B. R.F. Explotacion Economica del Estacionamiento en via Pública</v>
          </cell>
        </row>
        <row r="481">
          <cell r="O481" t="str">
            <v>1.3.3.12.05.22</v>
          </cell>
          <cell r="P481" t="str">
            <v>R.B. R.F. Estampilla para el bienestar del Adulto Mayor</v>
          </cell>
        </row>
        <row r="482">
          <cell r="O482" t="str">
            <v>1.3.3.12.05.23</v>
          </cell>
          <cell r="P482" t="str">
            <v>R.B. R.F. Participación de la Contribución Parafiscal Cultural</v>
          </cell>
        </row>
        <row r="483">
          <cell r="O483" t="str">
            <v>1.3.3.12.05.25</v>
          </cell>
          <cell r="P483" t="str">
            <v>R.B. R.F. Conv Mpio Univalle Estadio</v>
          </cell>
        </row>
        <row r="484">
          <cell r="O484" t="str">
            <v>1.3.3.12.05.26</v>
          </cell>
          <cell r="P484" t="str">
            <v>R.B. R.F. Sobretasa Gasol. Malla vial</v>
          </cell>
        </row>
        <row r="485">
          <cell r="O485" t="str">
            <v>1.3.3.12.05.27</v>
          </cell>
          <cell r="P485" t="str">
            <v>R.B. R.F. Infracciones de transito ley 769-02</v>
          </cell>
        </row>
        <row r="486">
          <cell r="O486" t="str">
            <v>1.3.3.12.05.28</v>
          </cell>
          <cell r="P486" t="str">
            <v>R.B. R.F. Estampilla procultura</v>
          </cell>
        </row>
        <row r="487">
          <cell r="O487" t="str">
            <v>1.3.3.12.05.29</v>
          </cell>
          <cell r="P487" t="str">
            <v>R.B. R.F. Contribución y recargos valorización</v>
          </cell>
        </row>
        <row r="488">
          <cell r="O488" t="str">
            <v>1.3.3.12.05.30</v>
          </cell>
          <cell r="P488" t="str">
            <v>R.B. R.F. Alumbrado público</v>
          </cell>
        </row>
        <row r="489">
          <cell r="O489" t="str">
            <v>1.3.3.12.05.31</v>
          </cell>
          <cell r="P489" t="str">
            <v>R.B. R.F. Concurso Económico - Estratificación</v>
          </cell>
        </row>
        <row r="490">
          <cell r="O490" t="str">
            <v>1.3.3.12.05.32</v>
          </cell>
          <cell r="P490" t="str">
            <v>R.B. R.F. Sobretasa de solidaridad servicios públicos acueducto, aseo y alcantarillado</v>
          </cell>
        </row>
        <row r="491">
          <cell r="O491" t="str">
            <v>1.3.3.12.05.33</v>
          </cell>
          <cell r="P491" t="str">
            <v>R.B. R.F. Contribución Sector Eléctrico</v>
          </cell>
        </row>
        <row r="492">
          <cell r="O492" t="str">
            <v>1.3.3.12.05.34</v>
          </cell>
          <cell r="P492" t="str">
            <v>R.B. R.F. Sobretasa Gasolina S.I.T.M.</v>
          </cell>
        </row>
        <row r="493">
          <cell r="O493" t="str">
            <v>1.3.3.12.05.35</v>
          </cell>
          <cell r="P493" t="str">
            <v>R.B. R.F. Tasa por utilización de aguas subterránea y superficiales</v>
          </cell>
        </row>
        <row r="494">
          <cell r="O494" t="str">
            <v>1.3.3.12.05.36</v>
          </cell>
          <cell r="P494" t="str">
            <v>R.B. R.F. Tasa retributiva</v>
          </cell>
        </row>
        <row r="495">
          <cell r="O495" t="str">
            <v>1.3.3.12.05.37</v>
          </cell>
          <cell r="P495" t="str">
            <v>R.B. R.F. Impuesto de Circulación y Tránsito Sobre Vehículos de Servicio Público - S.I.T.MIO</v>
          </cell>
        </row>
        <row r="496">
          <cell r="O496" t="str">
            <v>1.3.3.12.05.38</v>
          </cell>
          <cell r="P496" t="str">
            <v>R.B. R.F Venta servicios Salud-Zoonosis</v>
          </cell>
        </row>
        <row r="497">
          <cell r="O497" t="str">
            <v>1.3.3.12.05.39</v>
          </cell>
          <cell r="P497" t="str">
            <v>R.B. R.F. Contribución valorizacion nuevo plan de obras</v>
          </cell>
        </row>
        <row r="498">
          <cell r="O498" t="str">
            <v>1.3.3.12.05.40</v>
          </cell>
          <cell r="P498" t="str">
            <v>R.B. R.F. Sobretasa Bomberil</v>
          </cell>
        </row>
        <row r="499">
          <cell r="O499" t="str">
            <v>1.3.3.12.05.41</v>
          </cell>
          <cell r="P499" t="str">
            <v>R.B. R.F. Contribución sobre Contratos de Obra Pública</v>
          </cell>
        </row>
        <row r="500">
          <cell r="O500" t="str">
            <v>1.3.3.12.05.42</v>
          </cell>
          <cell r="P500" t="str">
            <v>R.B. R.F. Impuesto de Circulación y Tránsito Sobre Vehículos de Servicio Público - Tradicional</v>
          </cell>
        </row>
        <row r="501">
          <cell r="O501" t="str">
            <v>1.3.3.12.05.43</v>
          </cell>
          <cell r="P501" t="str">
            <v>R.B. R.F Otros derechos de Tránsito</v>
          </cell>
        </row>
        <row r="502">
          <cell r="O502" t="str">
            <v>1.3.3.12.05.44</v>
          </cell>
          <cell r="P502" t="str">
            <v>R.B. R.F Participación del impuesto sobre vehículos automotores</v>
          </cell>
        </row>
        <row r="503">
          <cell r="O503" t="str">
            <v>1.3.3.12.05.45</v>
          </cell>
          <cell r="P503" t="str">
            <v>R.B. Incentivo al Aprovechamiento y Tratamiento de Residuos Sólidos</v>
          </cell>
        </row>
        <row r="504">
          <cell r="O504" t="str">
            <v>1.3.3.12.05.46</v>
          </cell>
          <cell r="P504" t="str">
            <v>R.B. R.F. Reintegros SGP Agua Potable</v>
          </cell>
        </row>
        <row r="505">
          <cell r="O505" t="str">
            <v>1.3.3.12.05.47</v>
          </cell>
          <cell r="P505" t="str">
            <v xml:space="preserve">R.B. R.F. Convenio 077-21 CVC-DAGMA </v>
          </cell>
        </row>
        <row r="506">
          <cell r="O506" t="str">
            <v>1.3.3.12.05.48</v>
          </cell>
          <cell r="P506" t="str">
            <v>R.B. R.F. SGP Restitución Agua Potable y Saneamiento Básico</v>
          </cell>
        </row>
        <row r="507">
          <cell r="O507" t="str">
            <v>1.3.3.12.05.49</v>
          </cell>
          <cell r="P507" t="str">
            <v>R.B R.F. Reintegro Proyecto Desarrollo Social</v>
          </cell>
        </row>
        <row r="508">
          <cell r="O508" t="str">
            <v>1.3.3.12.05.49</v>
          </cell>
          <cell r="P508" t="str">
            <v>R.B R.F. Reintegro Proyecto Desarrollo Social</v>
          </cell>
        </row>
        <row r="509">
          <cell r="O509" t="str">
            <v>1.3.3.12.05.50</v>
          </cell>
          <cell r="P509" t="str">
            <v xml:space="preserve">R.B R.F. Resolución 3455/17 </v>
          </cell>
        </row>
        <row r="510">
          <cell r="O510" t="str">
            <v>1.3.3.12.05.51</v>
          </cell>
          <cell r="P510" t="str">
            <v xml:space="preserve">R.B R.F. Retiros FONPET </v>
          </cell>
        </row>
        <row r="511">
          <cell r="O511" t="str">
            <v>1.3.3.12.05.52</v>
          </cell>
          <cell r="P511" t="str">
            <v>R.B R.F. FONPET Educación excedentes</v>
          </cell>
        </row>
        <row r="512">
          <cell r="O512" t="str">
            <v>1.3.3.12.05.53</v>
          </cell>
          <cell r="P512" t="str">
            <v>R.B. R.F Crédito Banca Privada</v>
          </cell>
        </row>
        <row r="513">
          <cell r="O513" t="str">
            <v>1.3.3.12.05.54</v>
          </cell>
          <cell r="P513" t="str">
            <v>RB RF CUR 153/16 EMCALI Sin Situación de Fondos</v>
          </cell>
        </row>
        <row r="514">
          <cell r="O514" t="str">
            <v>1.3.3.12.05.55</v>
          </cell>
          <cell r="P514" t="str">
            <v>RB RF CUR 040/17 EMCALI Sin Situación de Fondos</v>
          </cell>
        </row>
        <row r="515">
          <cell r="O515" t="str">
            <v>1.3.3.12.05.56</v>
          </cell>
          <cell r="P515" t="str">
            <v>RB RF CUR 051/17 EMCALI Sin Situación de Fondos</v>
          </cell>
        </row>
        <row r="516">
          <cell r="O516" t="str">
            <v>1.3.3.12.05.57</v>
          </cell>
          <cell r="P516" t="str">
            <v>RB RF CUR 016/18 EMCALI Sin Situación de Fondos</v>
          </cell>
        </row>
        <row r="517">
          <cell r="O517" t="str">
            <v>1.3.3.12.05.58</v>
          </cell>
          <cell r="P517" t="str">
            <v>RB RF CUR 012/18 EMCALI Sin Situación de Fondos</v>
          </cell>
        </row>
        <row r="518">
          <cell r="O518" t="str">
            <v>1.3.3.12.05.59</v>
          </cell>
          <cell r="P518" t="str">
            <v>RB RF CUR 625/19 EMCALI Sin Situación de Fondos</v>
          </cell>
        </row>
        <row r="519">
          <cell r="O519" t="str">
            <v>1.3.3.12.05.60</v>
          </cell>
          <cell r="P519" t="str">
            <v>RB RF CUR 626/19 EMCALI Sin Situación de Fondos</v>
          </cell>
        </row>
        <row r="520">
          <cell r="O520" t="str">
            <v>1.3.3.12.05.61</v>
          </cell>
          <cell r="P520" t="str">
            <v>RB RF CUR 627/19 EMCALI Sin Situación de Fondos</v>
          </cell>
        </row>
        <row r="521">
          <cell r="O521" t="str">
            <v>1.3.3.12.05.62</v>
          </cell>
          <cell r="P521" t="str">
            <v>R.B. R.F. CNSCC 30% Ley 2197/22</v>
          </cell>
        </row>
        <row r="522">
          <cell r="O522" t="str">
            <v>1.3.3.12.05.63</v>
          </cell>
          <cell r="P522" t="str">
            <v>R.B. R.F. CNSCC Transferencia Policía Medidas Correctivas 15%  Ley 2197/22</v>
          </cell>
        </row>
        <row r="523">
          <cell r="O523" t="str">
            <v>1.3.3.12.05.64</v>
          </cell>
          <cell r="P523" t="str">
            <v>R.B. R.F. CNSCC Transferencia Policía Vigilancia 15% Ley 2197/22</v>
          </cell>
        </row>
        <row r="524">
          <cell r="O524" t="str">
            <v>1.3.3.12.05.65</v>
          </cell>
          <cell r="P524" t="str">
            <v>R.B. R.F. CNSCC 25% Ley 2197/22</v>
          </cell>
        </row>
        <row r="525">
          <cell r="O525" t="str">
            <v>1.3.3.12.05.66</v>
          </cell>
          <cell r="P525" t="str">
            <v>R.B. R.F. CNSCC Transferencia Ministerio 15% Ley 2197/22</v>
          </cell>
        </row>
        <row r="526">
          <cell r="O526" t="str">
            <v>1.3.3.12.05.68</v>
          </cell>
          <cell r="P526" t="str">
            <v>RB.RF. ImpuestoTelefoníaUrbana</v>
          </cell>
        </row>
        <row r="527">
          <cell r="O527" t="str">
            <v>1.3.3.12.05.69</v>
          </cell>
          <cell r="P527" t="str">
            <v>R.B. R.F. Impuesto al Cigarrillo Ley 1289/2009</v>
          </cell>
        </row>
        <row r="528">
          <cell r="O528" t="str">
            <v>1.3.3.12.05.70</v>
          </cell>
          <cell r="P528" t="str">
            <v>R.B. R.F. Venta de bienes y servicios-Concesión amoblamiento urbano-intervent.</v>
          </cell>
        </row>
        <row r="529">
          <cell r="O529" t="str">
            <v>1.3.3.12.05.72</v>
          </cell>
          <cell r="P529" t="str">
            <v>R.B. R.F. Programas de alimentación escolar-PAE 2018</v>
          </cell>
        </row>
        <row r="530">
          <cell r="O530" t="str">
            <v>1.3.3.12.05.73</v>
          </cell>
          <cell r="P530" t="str">
            <v>R.B. R.F. Programas de alimentación escolar-PAE 2019</v>
          </cell>
        </row>
        <row r="531">
          <cell r="O531" t="str">
            <v>1.3.3.12.05.74</v>
          </cell>
          <cell r="P531" t="str">
            <v>R.B. R.F. Programas de alimentación escolar-PAE 2020</v>
          </cell>
        </row>
        <row r="532">
          <cell r="O532" t="str">
            <v>1.3.3.12.05.75</v>
          </cell>
          <cell r="P532" t="str">
            <v>R.B. R.F. Programas de alimentación escolar-PAE 2021</v>
          </cell>
        </row>
        <row r="533">
          <cell r="O533" t="str">
            <v>1.3.3.12.05.76</v>
          </cell>
          <cell r="P533" t="str">
            <v>R.B. R.F. Fondo de Mitigación de Emergencias "FOME"</v>
          </cell>
        </row>
        <row r="534">
          <cell r="O534" t="str">
            <v>1.3.3.12.05.77</v>
          </cell>
          <cell r="P534" t="str">
            <v>R.B. R.F. Cuotas de Auditaje</v>
          </cell>
        </row>
        <row r="535">
          <cell r="O535" t="str">
            <v>1.3.3.12.05.78</v>
          </cell>
          <cell r="P535" t="str">
            <v>R.B. R.F. Venta de bienes y servicios-Valorización</v>
          </cell>
        </row>
        <row r="536">
          <cell r="O536" t="str">
            <v>1.3.3.12.05.79</v>
          </cell>
          <cell r="P536" t="str">
            <v xml:space="preserve">R.B. R.F. ICLD Cuenta Maestra - AE  </v>
          </cell>
        </row>
        <row r="537">
          <cell r="O537" t="str">
            <v>1.3.3.12.05.80</v>
          </cell>
          <cell r="P537" t="str">
            <v>R.B. R.F. Fondo Contingencias-Fiducia</v>
          </cell>
        </row>
        <row r="538">
          <cell r="O538" t="str">
            <v>1.3.3.12.05.81</v>
          </cell>
          <cell r="P538" t="str">
            <v>R.B. R.F. Aportes Nación Alimentación Escolar-MEN</v>
          </cell>
        </row>
        <row r="539">
          <cell r="O539" t="str">
            <v>1.3.3.12.05.82</v>
          </cell>
          <cell r="P539" t="str">
            <v>R.B. R.F. Disposición de activos</v>
          </cell>
        </row>
        <row r="540">
          <cell r="O540" t="str">
            <v>1.3.3.12.05.83</v>
          </cell>
          <cell r="P540" t="str">
            <v>R.B. R.F. Disposición de activos-Fonpet</v>
          </cell>
        </row>
        <row r="541">
          <cell r="O541" t="str">
            <v>1.3.3.12.05.84</v>
          </cell>
          <cell r="P541" t="str">
            <v xml:space="preserve">R.B. R.F. Multa Violencia Intrafamiliar </v>
          </cell>
        </row>
        <row r="542">
          <cell r="O542" t="str">
            <v>1.3.3.12.05.85</v>
          </cell>
          <cell r="P542" t="str">
            <v>R.B. R.F. Fund for cities of services</v>
          </cell>
        </row>
        <row r="543">
          <cell r="O543" t="str">
            <v>1.3.3.12.05.86</v>
          </cell>
          <cell r="P543" t="str">
            <v>R.B R.F. Reintegros compra predios y otros</v>
          </cell>
        </row>
        <row r="544">
          <cell r="O544" t="str">
            <v>1.3.3.12.05.87</v>
          </cell>
          <cell r="P544" t="str">
            <v>R.B. R.F. Contribución fondo especial de intervenidas</v>
          </cell>
        </row>
        <row r="545">
          <cell r="O545" t="str">
            <v>1.3.3.12.05.88</v>
          </cell>
          <cell r="P545" t="str">
            <v>R.B.R.F. Donación Empleados para seguridad alimentaria covid-19</v>
          </cell>
        </row>
        <row r="546">
          <cell r="O546" t="str">
            <v>1.3.3.12.05.89</v>
          </cell>
          <cell r="P546" t="str">
            <v>R.B.R.F. Fondo Territorial de Pensiones</v>
          </cell>
        </row>
        <row r="547">
          <cell r="O547" t="str">
            <v>1.3.3.12.05.89</v>
          </cell>
          <cell r="P547" t="str">
            <v>R.B.R.F. Fondo Territorial de Pensiones</v>
          </cell>
        </row>
        <row r="548">
          <cell r="O548" t="str">
            <v>1.3.3.12.05.90</v>
          </cell>
          <cell r="P548" t="str">
            <v>R.B. R.F. PSA - Pago Servicios Ambientales</v>
          </cell>
        </row>
        <row r="549">
          <cell r="O549" t="str">
            <v>1.3.3.12.05.92</v>
          </cell>
          <cell r="P549" t="str">
            <v>R.B. R.F. Recuperación de cartera - préstamos -Fondo Solidario y de Oportunidades</v>
          </cell>
        </row>
        <row r="550">
          <cell r="O550" t="str">
            <v>1.3.3.12.05.93</v>
          </cell>
          <cell r="P550" t="str">
            <v>R.B R.F. Venta de Activos</v>
          </cell>
        </row>
        <row r="551">
          <cell r="O551" t="str">
            <v>1.3.3.2.00.01</v>
          </cell>
          <cell r="P551" t="str">
            <v>R.B. Servicios de expedición de permisos, conceptos ambientales</v>
          </cell>
        </row>
        <row r="552">
          <cell r="O552" t="str">
            <v>1.3.3.2.00.04</v>
          </cell>
          <cell r="P552" t="str">
            <v>R.B. Conceptos técnicos aprovechamiento de las aguas subterráneas y superficiales</v>
          </cell>
        </row>
        <row r="553">
          <cell r="O553" t="str">
            <v>1.3.3.2.00.06</v>
          </cell>
          <cell r="P553" t="str">
            <v>R.B. Seguimiento plan de saneamiento y manejo de vertimientos</v>
          </cell>
        </row>
        <row r="554">
          <cell r="O554" t="str">
            <v>1.3.3.2.00.08</v>
          </cell>
          <cell r="P554" t="str">
            <v>R.B. Aportes urbanísticos por mayor edificabilidad</v>
          </cell>
        </row>
        <row r="555">
          <cell r="O555" t="str">
            <v>1.3.3.2.00.10</v>
          </cell>
          <cell r="P555" t="str">
            <v>R.B. Fondo de Promoción de la Movilidad Sostenible</v>
          </cell>
        </row>
        <row r="556">
          <cell r="O556" t="str">
            <v>1.3.3.2.00.17</v>
          </cell>
          <cell r="P556" t="str">
            <v>R.B. Sobretasa Gasol malla vial</v>
          </cell>
        </row>
        <row r="557">
          <cell r="O557" t="str">
            <v>1.3.3.2.00.18</v>
          </cell>
          <cell r="P557" t="str">
            <v>R.B. Sobretasa Gasolina 97% (15%) S.I.T.M.</v>
          </cell>
        </row>
        <row r="558">
          <cell r="O558" t="str">
            <v>1.3.3.2.00.20</v>
          </cell>
          <cell r="P558" t="str">
            <v>R.B. Telefonía acdo 357/13</v>
          </cell>
        </row>
        <row r="559">
          <cell r="O559" t="str">
            <v>1.3.3.2.00.21</v>
          </cell>
          <cell r="P559" t="str">
            <v xml:space="preserve">R.B Convenio 077-21 CVC-DAGMA </v>
          </cell>
        </row>
        <row r="560">
          <cell r="O560" t="str">
            <v>1.3.3.2.00.22</v>
          </cell>
          <cell r="P560" t="str">
            <v>R.B. ICLD Cuentas maestras sector educación A.E.</v>
          </cell>
        </row>
        <row r="561">
          <cell r="O561" t="str">
            <v>1.3.3.2.00.23</v>
          </cell>
          <cell r="P561" t="str">
            <v>R.B. Fondo Contingencias-Fiducia</v>
          </cell>
        </row>
        <row r="562">
          <cell r="O562" t="str">
            <v>1.3.3.2.00.24</v>
          </cell>
          <cell r="P562" t="str">
            <v>R.B. Conv 001/20 EMRU-Distrito Santiago de Cali</v>
          </cell>
        </row>
        <row r="563">
          <cell r="O563" t="str">
            <v>1.3.3.2.00.25</v>
          </cell>
          <cell r="P563" t="str">
            <v>R.B. Contribución fondo especial de intervenidas</v>
          </cell>
        </row>
        <row r="564">
          <cell r="O564" t="str">
            <v>1.3.3.2.00.26</v>
          </cell>
          <cell r="P564" t="str">
            <v>R.B. C.M. Fondo GRED (Cuentas Maestras Fondo GRED)</v>
          </cell>
        </row>
        <row r="565">
          <cell r="O565" t="str">
            <v>1.3.3.2.00.27</v>
          </cell>
          <cell r="P565" t="str">
            <v>R.B. Contribución por el servicio de parqueadero o de estacionamiento en vía</v>
          </cell>
        </row>
        <row r="566">
          <cell r="O566" t="str">
            <v>1.3.3.2.01</v>
          </cell>
          <cell r="P566" t="str">
            <v>R.B. Contribución sobre contratos de obra pública</v>
          </cell>
        </row>
        <row r="567">
          <cell r="O567" t="str">
            <v>1.3.3.2.02.01</v>
          </cell>
          <cell r="P567" t="str">
            <v>R.B. Concurso Económico - Estratificación</v>
          </cell>
        </row>
        <row r="568">
          <cell r="O568" t="str">
            <v>1.3.3.2.02.02</v>
          </cell>
          <cell r="P568" t="str">
            <v>R.B. Contribución Sector Eléctrico</v>
          </cell>
        </row>
        <row r="569">
          <cell r="O569" t="str">
            <v>1.3.3.2.02.03</v>
          </cell>
          <cell r="P569" t="str">
            <v>R.B. Cuotas de auditaje</v>
          </cell>
        </row>
        <row r="570">
          <cell r="O570" t="str">
            <v>1.3.3.2.03</v>
          </cell>
          <cell r="P570" t="str">
            <v>R.B. Tasas retributivas</v>
          </cell>
        </row>
        <row r="571">
          <cell r="O571" t="str">
            <v>1.3.3.2.05.01</v>
          </cell>
          <cell r="P571" t="str">
            <v>R.B Tasa prodeporte</v>
          </cell>
        </row>
        <row r="572">
          <cell r="O572" t="str">
            <v>1.3.3.2.05.02</v>
          </cell>
          <cell r="P572" t="str">
            <v>R.B. Derechos de Tránsito en Areas Restringidas o de Alta Congestión</v>
          </cell>
        </row>
        <row r="573">
          <cell r="O573" t="str">
            <v>1.3.3.2.05.03</v>
          </cell>
          <cell r="P573" t="str">
            <v>R.B. Incentivo al Aprovechamiento y Tratamiento de Residuos Sólidos</v>
          </cell>
        </row>
        <row r="574">
          <cell r="O574" t="str">
            <v>1.3.3.2.05.04</v>
          </cell>
          <cell r="P574" t="str">
            <v>R.B. Zonas verdes adquisicion terrenos</v>
          </cell>
        </row>
        <row r="575">
          <cell r="O575" t="str">
            <v>1.3.3.2.05.05</v>
          </cell>
          <cell r="P575" t="str">
            <v>R.B. Tasa por utilización de aguas subterránea y superficiales</v>
          </cell>
        </row>
        <row r="576">
          <cell r="O576" t="str">
            <v>1.3.3.2.06.01</v>
          </cell>
          <cell r="P576" t="str">
            <v>R.B. CNPyC 45% Dec 1284/17</v>
          </cell>
        </row>
        <row r="577">
          <cell r="O577" t="str">
            <v>1.3.3.2.06.02</v>
          </cell>
          <cell r="P577" t="str">
            <v>R.B. CNPyC 15% Dec 1284/1</v>
          </cell>
        </row>
        <row r="578">
          <cell r="O578" t="str">
            <v>1.3.3.2.06.03</v>
          </cell>
          <cell r="P578" t="str">
            <v>R.B. CNPyC 40% ley1801/16</v>
          </cell>
        </row>
        <row r="579">
          <cell r="O579" t="str">
            <v>1.3.3.2.06.04</v>
          </cell>
          <cell r="P579" t="str">
            <v>R.B.CNSCC 30% Ley 2197/22</v>
          </cell>
        </row>
        <row r="580">
          <cell r="O580" t="str">
            <v>1.3.3.2.06.05</v>
          </cell>
          <cell r="P580" t="str">
            <v>R.B.CNSCC Transferencia Policía Medidas Correctivas 15% Ley 2197/22</v>
          </cell>
        </row>
        <row r="581">
          <cell r="O581" t="str">
            <v>1.3.3.2.06.06</v>
          </cell>
          <cell r="P581" t="str">
            <v>R.B.CNSCC Transferencia Policía Vigilancia 15% Ley 2197/22</v>
          </cell>
        </row>
        <row r="582">
          <cell r="O582" t="str">
            <v>1.3.3.2.06.07</v>
          </cell>
          <cell r="P582" t="str">
            <v>R.B.CNSCC 25% Ley 2197/22</v>
          </cell>
        </row>
        <row r="583">
          <cell r="O583" t="str">
            <v>1.3.3.2.06.08</v>
          </cell>
          <cell r="P583" t="str">
            <v>R.B.CNSCC Transferencia Ministerio 15% Ley 2197/22</v>
          </cell>
        </row>
        <row r="584">
          <cell r="O584" t="str">
            <v>1.3.3.2.07.01</v>
          </cell>
          <cell r="P584" t="str">
            <v>R.B. infracciones de transito ley 769-02</v>
          </cell>
        </row>
        <row r="585">
          <cell r="O585" t="str">
            <v>1.3.3.2.07.02</v>
          </cell>
          <cell r="P585" t="str">
            <v xml:space="preserve">R.B. Multa Violencia Intrafamiliar </v>
          </cell>
        </row>
        <row r="586">
          <cell r="O586" t="str">
            <v>1.3.3.2.09.01</v>
          </cell>
          <cell r="P586" t="str">
            <v>R.B. Venta servicios Salud-Zoonosis</v>
          </cell>
        </row>
        <row r="587">
          <cell r="O587" t="str">
            <v>1.3.3.2.09.02</v>
          </cell>
          <cell r="P587" t="str">
            <v xml:space="preserve">R.B. Cursos de Conducción Escuela de Enseñanzas </v>
          </cell>
        </row>
        <row r="588">
          <cell r="O588" t="str">
            <v>1.3.3.2.09.03</v>
          </cell>
          <cell r="P588" t="str">
            <v>R.B. Arrendamiento Escenarios Deportivos (Conv Municipio-Univalle)</v>
          </cell>
        </row>
        <row r="589">
          <cell r="O589" t="str">
            <v>1.3.3.2.09.04</v>
          </cell>
          <cell r="P589" t="str">
            <v>R.B. Venta de bienes y servicios-Concesión amoblamiento urbano-intervent.</v>
          </cell>
        </row>
        <row r="590">
          <cell r="O590" t="str">
            <v>1.3.3.2.09.05</v>
          </cell>
          <cell r="P590" t="str">
            <v>R.B. Venta de bienes y servicios-Valorización</v>
          </cell>
        </row>
        <row r="591">
          <cell r="O591" t="str">
            <v>1.3.3.2.09.06</v>
          </cell>
          <cell r="P591" t="str">
            <v xml:space="preserve">R.B. Venta de Activos </v>
          </cell>
        </row>
        <row r="592">
          <cell r="O592" t="str">
            <v>1.3.3.3.01</v>
          </cell>
          <cell r="P592" t="str">
            <v>R.B. Sobretasa / participación ambiental - Corporaciones Autónomas Regionales</v>
          </cell>
        </row>
        <row r="593">
          <cell r="O593" t="str">
            <v>1.3.3.3.01.01</v>
          </cell>
          <cell r="P593" t="str">
            <v>R.B. Participación de la Contribución Parafiscal Cultural</v>
          </cell>
        </row>
        <row r="594">
          <cell r="O594" t="str">
            <v>1.3.3.3.03</v>
          </cell>
          <cell r="P594" t="str">
            <v>R.B. Aportes Nación Alimentación Escolar - MEN</v>
          </cell>
        </row>
        <row r="595">
          <cell r="O595" t="str">
            <v>1.3.3.3.03.01</v>
          </cell>
          <cell r="P595" t="str">
            <v>R.B. Impuesto de Circulación y Tránsito Sobre Vehículos de Servicio Público - S.I.T.MIO</v>
          </cell>
        </row>
        <row r="596">
          <cell r="O596" t="str">
            <v>1.3.3.3.03.02</v>
          </cell>
          <cell r="P596" t="str">
            <v>R.B. Impuesto de Circulación y Tránsito Sobre Vehículos de Servicio Público - Tradicional</v>
          </cell>
        </row>
        <row r="597">
          <cell r="O597" t="str">
            <v>1.3.3.3.04.01</v>
          </cell>
          <cell r="P597" t="str">
            <v>R.B. Fondo de Mitigación de Emergencias "FOME"</v>
          </cell>
        </row>
        <row r="598">
          <cell r="O598" t="str">
            <v>1.3.3.3.04.02</v>
          </cell>
          <cell r="P598" t="str">
            <v>R.B. Cuentas maestras sector salud</v>
          </cell>
        </row>
        <row r="599">
          <cell r="O599" t="str">
            <v>1.3.3.3.04.03</v>
          </cell>
          <cell r="P599" t="str">
            <v>R.B. Convenio ICBF 7600608/21</v>
          </cell>
        </row>
        <row r="600">
          <cell r="O600" t="str">
            <v>1.3.3.3.04.04</v>
          </cell>
          <cell r="P600" t="str">
            <v>R.B. Resolución 270/21 Tuberculosis</v>
          </cell>
        </row>
        <row r="601">
          <cell r="O601" t="str">
            <v>1.3.3.3.04.05</v>
          </cell>
          <cell r="P601" t="str">
            <v>R.B. Impuesto al Cigarrillo Ley 1289/2009</v>
          </cell>
        </row>
        <row r="602">
          <cell r="O602" t="str">
            <v>1.3.3.3.04.06</v>
          </cell>
          <cell r="P602" t="str">
            <v>R.B. Convenio ICBF 7600481/21</v>
          </cell>
        </row>
        <row r="603">
          <cell r="O603" t="str">
            <v>1.3.3.3.04.07</v>
          </cell>
          <cell r="P603" t="str">
            <v>R.B. Convenio No.121/21 (Fondo Nacional Estupefacientes)</v>
          </cell>
        </row>
        <row r="604">
          <cell r="O604" t="str">
            <v>1.3.3.3.04.08</v>
          </cell>
          <cell r="P604" t="str">
            <v>R.B. Resolución 506/20Tuberculosis</v>
          </cell>
        </row>
        <row r="605">
          <cell r="O605" t="str">
            <v>1.3.3.3.04.09</v>
          </cell>
          <cell r="P605" t="str">
            <v>R.B. Convenio 3511/19 Petronio Álvarez</v>
          </cell>
        </row>
        <row r="606">
          <cell r="O606" t="str">
            <v>1.3.3.3.04.10</v>
          </cell>
          <cell r="P606" t="str">
            <v xml:space="preserve">R.B. Resolución 1831/2021, Prevención y Atención en Salud Mental </v>
          </cell>
        </row>
        <row r="607">
          <cell r="O607" t="str">
            <v>1.3.3.3.04.11</v>
          </cell>
          <cell r="P607" t="str">
            <v>R.B. Recursos PAE 2020</v>
          </cell>
        </row>
        <row r="608">
          <cell r="O608" t="str">
            <v>1.3.3.3.04.14</v>
          </cell>
          <cell r="P608" t="str">
            <v>R.B. Convenio No.134/22 (Fondo Nacional Estupefacientes)</v>
          </cell>
        </row>
        <row r="609">
          <cell r="O609" t="str">
            <v>1.3.3.3.07.01</v>
          </cell>
          <cell r="P609" t="str">
            <v>R.B. Coljuegos 25%</v>
          </cell>
        </row>
        <row r="610">
          <cell r="O610" t="str">
            <v>1.3.3.3.07.02</v>
          </cell>
          <cell r="P610" t="str">
            <v>R.B. Coljuegos S.S.F. 75%</v>
          </cell>
        </row>
        <row r="611">
          <cell r="O611" t="str">
            <v>1.3.3.3.07.03</v>
          </cell>
          <cell r="P611" t="str">
            <v xml:space="preserve">R.B. ADRES SSF (Régimen Subsidiado) </v>
          </cell>
        </row>
        <row r="612">
          <cell r="O612" t="str">
            <v>1.3.3.3.07.04</v>
          </cell>
          <cell r="P612" t="str">
            <v>R.B. Particip. Dptal. Subsd. S.S.F</v>
          </cell>
        </row>
        <row r="613">
          <cell r="O613" t="str">
            <v>1.3.3.3.08.01</v>
          </cell>
          <cell r="P613" t="str">
            <v>R.B. Cuotas partes pensionales</v>
          </cell>
        </row>
        <row r="614">
          <cell r="O614" t="str">
            <v>1.3.3.3.12</v>
          </cell>
          <cell r="P614" t="str">
            <v xml:space="preserve">R.B. Impuesto de espectáculos públicos nacional con destino al deporte </v>
          </cell>
        </row>
        <row r="615">
          <cell r="O615" t="str">
            <v>1.3.3.3.14.01</v>
          </cell>
          <cell r="P615" t="str">
            <v>R.B. Impuesto de Alumbrado Público - Predio Lotes</v>
          </cell>
        </row>
        <row r="616">
          <cell r="O616" t="str">
            <v>1.3.3.3.14.02</v>
          </cell>
          <cell r="P616" t="str">
            <v>R.B. Impuesto de Alumbrado Público EMCALI y Otros Comercializadores</v>
          </cell>
        </row>
        <row r="617">
          <cell r="O617" t="str">
            <v>1.3.3.3.14.03</v>
          </cell>
          <cell r="P617" t="str">
            <v>R.B. Alumb Acdo 357 (10% navideño)</v>
          </cell>
        </row>
        <row r="618">
          <cell r="O618" t="str">
            <v>1.3.3.3.14.04</v>
          </cell>
          <cell r="P618" t="str">
            <v>R.B. Impuesto de Alumbrado Público Liquidación Directa</v>
          </cell>
        </row>
        <row r="619">
          <cell r="O619" t="str">
            <v>1.3.3.3.15</v>
          </cell>
          <cell r="P619" t="str">
            <v>R.B. Sobretasa bomberil</v>
          </cell>
        </row>
        <row r="620">
          <cell r="O620" t="str">
            <v>1.3.3.3.18</v>
          </cell>
          <cell r="P620" t="str">
            <v>R.B. Sobretasa de solidaridad servicios públicos acueducto, aseo y alcantarillado</v>
          </cell>
        </row>
        <row r="621">
          <cell r="O621" t="str">
            <v>1.3.3.3.19.01</v>
          </cell>
          <cell r="P621" t="str">
            <v>R.B Tasa Prodeporte 10% Alimentacion y transporte</v>
          </cell>
        </row>
        <row r="622">
          <cell r="O622" t="str">
            <v>1.3.3.3.19.02</v>
          </cell>
          <cell r="P622" t="str">
            <v>R.B. Tasa Prodeporte 90% Manifestaciones deportivas y recreativas</v>
          </cell>
        </row>
        <row r="623">
          <cell r="O623" t="str">
            <v>1.3.3.3.20.01</v>
          </cell>
          <cell r="P623" t="str">
            <v xml:space="preserve">R.B. Estampilla Procultura </v>
          </cell>
        </row>
        <row r="624">
          <cell r="O624" t="str">
            <v>1.3.3.3.20.02</v>
          </cell>
          <cell r="P624" t="str">
            <v>R.B. Estamp Pro-Cultura Fonpet</v>
          </cell>
        </row>
        <row r="625">
          <cell r="O625" t="str">
            <v>1.3.3.3.20.03</v>
          </cell>
          <cell r="P625" t="str">
            <v>R.B. Estampilla Procultura Ley 397/97 (seguridad social de los gestores culturales 10%)</v>
          </cell>
        </row>
        <row r="626">
          <cell r="O626" t="str">
            <v>1.3.3.3.20.04</v>
          </cell>
          <cell r="P626" t="str">
            <v>R.B. estampilla Procultura Ley 1379/2010 (Red Nacional de bibliotecas 10%)</v>
          </cell>
        </row>
        <row r="627">
          <cell r="O627" t="str">
            <v>1.3.3.3.20.05</v>
          </cell>
          <cell r="P627" t="str">
            <v>R.B. Estampilla Procultura Acuerdo 232 (conservacion patrimonio cultural 5%)</v>
          </cell>
        </row>
        <row r="628">
          <cell r="O628" t="str">
            <v>1.3.3.3.20.06</v>
          </cell>
          <cell r="P628" t="str">
            <v>R.B. Estampilla Procultura Acuerdo 0313 (fin inst popular de cultura 7% del 60%)</v>
          </cell>
        </row>
        <row r="629">
          <cell r="O629" t="str">
            <v>1.3.3.3.20.07</v>
          </cell>
          <cell r="P629" t="str">
            <v xml:space="preserve">R.B. Estampilla Procultura Finan.InstUniv.IPC </v>
          </cell>
        </row>
        <row r="630">
          <cell r="O630" t="str">
            <v>1.3.3.3.20.21</v>
          </cell>
          <cell r="P630" t="str">
            <v>R.B. Estampilla para el bienestar del Adulto Mayor, Vigencia Actual</v>
          </cell>
        </row>
        <row r="631">
          <cell r="O631" t="str">
            <v>1.3.3.3.20.22</v>
          </cell>
          <cell r="P631" t="str">
            <v>R.B. Estampilla para el bienestar del Adulto Mayor (FONPET - 20%)</v>
          </cell>
        </row>
        <row r="632">
          <cell r="O632" t="str">
            <v>1.3.3.3.20.41</v>
          </cell>
          <cell r="P632" t="str">
            <v>R.B. Estampillas Prodesarrollo Fonpet 20%</v>
          </cell>
        </row>
        <row r="633">
          <cell r="O633" t="str">
            <v>1.3.3.3.20.42</v>
          </cell>
          <cell r="P633" t="str">
            <v>R.B. Estampilla Prodesarrollo Urbano  (20%  primera infancia)</v>
          </cell>
        </row>
        <row r="634">
          <cell r="O634" t="str">
            <v>1.3.3.3.20.43</v>
          </cell>
          <cell r="P634" t="str">
            <v>R.B. Estampilla Prodesarrollo Urbano  (10%  bilinguismo Acuerdo 469/2019)</v>
          </cell>
        </row>
        <row r="635">
          <cell r="O635" t="str">
            <v>1.3.3.3.20.44</v>
          </cell>
          <cell r="P635" t="str">
            <v>R.B. Estampilla Prodesarrollo Urbano  (10% Equidad de Genero)</v>
          </cell>
        </row>
        <row r="636">
          <cell r="O636" t="str">
            <v>1.3.3.3.20.45</v>
          </cell>
          <cell r="P636" t="str">
            <v>R.B. Estampilla Prodesarrollo Urbano  (10% Afro )</v>
          </cell>
        </row>
        <row r="637">
          <cell r="O637" t="str">
            <v>1.3.3.3.20.46</v>
          </cell>
          <cell r="P637" t="str">
            <v>R.B. Estampilla Prodesarrollo10% Víctimas de Conflicto Armado</v>
          </cell>
        </row>
        <row r="638">
          <cell r="O638" t="str">
            <v>1.3.3.3.20.47</v>
          </cell>
          <cell r="P638" t="str">
            <v>R.B. Estampilla Prodesarrollo Urbano  (5% Alimentacion escolar)</v>
          </cell>
        </row>
        <row r="639">
          <cell r="O639" t="str">
            <v>1.3.3.3.20.48</v>
          </cell>
          <cell r="P639" t="str">
            <v>R.B. Estampilla Prodesarrollo Urbano  (5% Adulto mayor )</v>
          </cell>
        </row>
        <row r="640">
          <cell r="O640" t="str">
            <v>1.3.3.3.20.49</v>
          </cell>
          <cell r="P640" t="str">
            <v>R.B. Estampilla Prodesarrollo Urbano  (5% Discapacidad y enfermedades huerfanas)</v>
          </cell>
        </row>
        <row r="641">
          <cell r="O641" t="str">
            <v>1.3.3.3.20.50</v>
          </cell>
          <cell r="P641" t="str">
            <v>R.B. Estampilla Prodesarrollo Urbano  (5% Capital semilla)</v>
          </cell>
        </row>
        <row r="642">
          <cell r="O642" t="str">
            <v>1.3.3.3.20.51</v>
          </cell>
          <cell r="P642" t="str">
            <v>R.B. Estampilla Prodesarrollo Urbano (15% Primera  Infancia)  Artículo 27-Acuerdo0434 /17</v>
          </cell>
        </row>
        <row r="643">
          <cell r="O643" t="str">
            <v>1.3.3.3.20.52</v>
          </cell>
          <cell r="P643" t="str">
            <v>R.B. Estampilla Prodesarrollo Urbano (30% Adulto Mayor)  Artículo 27-Acuerdo0434 /17</v>
          </cell>
        </row>
        <row r="644">
          <cell r="O644" t="str">
            <v>1.3.3.3.20.53</v>
          </cell>
          <cell r="P644" t="str">
            <v>R.B. Estampilla Prodesarrollo Urbano (10% Atención Víctimas Conflicto Armado)  Artículo 27-Acuerdo0434 /17</v>
          </cell>
        </row>
        <row r="645">
          <cell r="O645" t="str">
            <v>1.3.3.3.20.54</v>
          </cell>
          <cell r="P645" t="str">
            <v>R.B Estampilla  Prodesarrollo Urbano(10% Equidad y Género ) Artículo 27-Acuerdo0434 /17</v>
          </cell>
        </row>
        <row r="646">
          <cell r="O646" t="str">
            <v>1.3.3.3.20.55</v>
          </cell>
          <cell r="P646" t="str">
            <v>R.B. Estampilla  Prodesarrollo Urbano(10% Población Afro) Artículo 27-Acuerdo0434 /17</v>
          </cell>
        </row>
        <row r="647">
          <cell r="O647" t="str">
            <v>1.3.3.3.20.56</v>
          </cell>
          <cell r="P647" t="str">
            <v>R.B. Estampilla  Prodesarrollo Urbano(5% Otros Sectores) Artículo 27-Acuerdo0434 /17</v>
          </cell>
        </row>
        <row r="648">
          <cell r="O648" t="str">
            <v>1.3.3.3.20.57</v>
          </cell>
          <cell r="P648" t="str">
            <v xml:space="preserve">R.B. Estampilla Prodesarrollo Urbano-Bilinguismo </v>
          </cell>
        </row>
        <row r="649">
          <cell r="O649" t="str">
            <v>1.3.3.3.20.58</v>
          </cell>
          <cell r="P649" t="str">
            <v xml:space="preserve">R.B. Estampilla Prodesarrollo Finan.Inst.Univ. IPC </v>
          </cell>
        </row>
        <row r="650">
          <cell r="O650" t="str">
            <v>1.3.3.4.01</v>
          </cell>
          <cell r="P650" t="str">
            <v>R.B. Contribución sobre contratos de obra pública</v>
          </cell>
        </row>
        <row r="651">
          <cell r="O651" t="str">
            <v>1.3.3.4.01.01</v>
          </cell>
          <cell r="P651" t="str">
            <v>R.B. SGP-Educación-Prestación de servicios CSF</v>
          </cell>
        </row>
        <row r="652">
          <cell r="O652" t="str">
            <v>1.3.3.4.01.02</v>
          </cell>
          <cell r="P652" t="str">
            <v>R.B. SGP-Educación-Prestación de servicios SSF</v>
          </cell>
        </row>
        <row r="653">
          <cell r="O653" t="str">
            <v>1.3.3.4.01.03</v>
          </cell>
          <cell r="P653" t="str">
            <v>R.B. SGP-Educación-Prestación de servicios cuota de administración CSF</v>
          </cell>
        </row>
        <row r="654">
          <cell r="O654" t="str">
            <v>1.3.3.4.02</v>
          </cell>
          <cell r="P654" t="str">
            <v>R.B. Contribución Sector Eléctrico</v>
          </cell>
        </row>
        <row r="655">
          <cell r="O655" t="str">
            <v>1.3.3.4.03</v>
          </cell>
          <cell r="P655" t="str">
            <v>R.B. SGP-Educación-Calidad  por matrícula oficial</v>
          </cell>
        </row>
        <row r="656">
          <cell r="O656" t="str">
            <v>1.3.3.4.03.01</v>
          </cell>
          <cell r="P656" t="str">
            <v>R.B. Contribución y recargos valorización</v>
          </cell>
        </row>
        <row r="657">
          <cell r="O657" t="str">
            <v>1.3.3.4.03.02</v>
          </cell>
          <cell r="P657" t="str">
            <v>R.B. Contribución valorización nuevo plan de obras</v>
          </cell>
        </row>
        <row r="658">
          <cell r="O658" t="str">
            <v>1.3.3.4.03.04</v>
          </cell>
          <cell r="P658" t="str">
            <v>R.B. Participación en la Plusvalía</v>
          </cell>
        </row>
        <row r="659">
          <cell r="O659" t="str">
            <v>1.3.3.4.03.05</v>
          </cell>
          <cell r="P659" t="str">
            <v>R.B. Concurso Económico - Estratificación</v>
          </cell>
        </row>
        <row r="660">
          <cell r="O660" t="str">
            <v>1.3.3.4.03.06</v>
          </cell>
          <cell r="P660" t="str">
            <v>R.B. Cuotas de auditaje</v>
          </cell>
        </row>
        <row r="661">
          <cell r="O661" t="str">
            <v>1.3.3.4.04</v>
          </cell>
          <cell r="P661" t="str">
            <v>R.B. SGP-Educación-Calidad  por gratuidad</v>
          </cell>
        </row>
        <row r="662">
          <cell r="O662" t="str">
            <v>1.3.3.4.09</v>
          </cell>
          <cell r="P662" t="str">
            <v>R.B. Tasa por utilización de aguas subterránea y superficiales</v>
          </cell>
        </row>
        <row r="663">
          <cell r="O663" t="str">
            <v>1.3.3.4.15.01</v>
          </cell>
          <cell r="P663" t="str">
            <v xml:space="preserve">R.B. Otros derechos de Tránsito </v>
          </cell>
        </row>
        <row r="664">
          <cell r="O664" t="str">
            <v>1.3.3.4.15.02</v>
          </cell>
          <cell r="P664" t="str">
            <v>R.B. Cobros por Estacionamiento en Espacio Público o en Lotes de Parqueo</v>
          </cell>
        </row>
        <row r="665">
          <cell r="O665" t="str">
            <v>1.3.3.4.15.03</v>
          </cell>
          <cell r="P665" t="str">
            <v>R.B. Derechos de Tránsito en Áreas Restringidas o de Alta Congestión</v>
          </cell>
        </row>
        <row r="666">
          <cell r="O666" t="str">
            <v>1.3.3.4.15.04</v>
          </cell>
          <cell r="P666" t="str">
            <v>R.B. Recursos Convenio Municipio CDAV</v>
          </cell>
        </row>
        <row r="667">
          <cell r="O667" t="str">
            <v>1.3.3.4.16.03</v>
          </cell>
          <cell r="P667" t="str">
            <v>R.B. Expedición de Licencias de funcionamiento de establecimientos educativos para el trabajo y el desarrollo humano</v>
          </cell>
        </row>
        <row r="668">
          <cell r="O668" t="str">
            <v>1.3.3.4.16.04</v>
          </cell>
          <cell r="P668" t="str">
            <v>R.B. Incentivo al Aprovechamiento y Tratamiento de Residuos Sólidos</v>
          </cell>
        </row>
        <row r="669">
          <cell r="O669" t="str">
            <v>1.3.3.4.16.05</v>
          </cell>
          <cell r="P669" t="str">
            <v>R.B. Zonas verdes adquisicion terrenos</v>
          </cell>
        </row>
        <row r="670">
          <cell r="O670" t="str">
            <v>1.3.3.4.16.06</v>
          </cell>
          <cell r="P670" t="str">
            <v>R.B. ICLD LEY 99 - Destino Ambiental</v>
          </cell>
        </row>
        <row r="671">
          <cell r="O671" t="str">
            <v>1.3.3.4.17.01</v>
          </cell>
          <cell r="P671" t="str">
            <v>R.B. CNPyC 45% Dec 1284/17</v>
          </cell>
        </row>
        <row r="672">
          <cell r="O672" t="str">
            <v>1.3.3.4.17.02</v>
          </cell>
          <cell r="P672" t="str">
            <v>R.B. CNPyC 15% Dec 1284/17</v>
          </cell>
        </row>
        <row r="673">
          <cell r="O673" t="str">
            <v>1.3.3.4.17.03</v>
          </cell>
          <cell r="P673" t="str">
            <v>R.B. CNPyC 40% Ley 1801/16</v>
          </cell>
        </row>
        <row r="674">
          <cell r="O674" t="str">
            <v>1.3.3.4.17.04</v>
          </cell>
          <cell r="P674" t="str">
            <v>R.B. CNSCC 30% Ley 2197/22</v>
          </cell>
        </row>
        <row r="675">
          <cell r="O675" t="str">
            <v>1.3.3.4.17.05</v>
          </cell>
          <cell r="P675" t="str">
            <v>R.B. CNSCC Transferencia Policía Medidas Correctivas 15% Ley 2197/22</v>
          </cell>
        </row>
        <row r="676">
          <cell r="O676" t="str">
            <v>1.3.3.4.17.06</v>
          </cell>
          <cell r="P676" t="str">
            <v>R.B. CNSCC Transferencia Policía Vigilancia 15% Ley 2197/22</v>
          </cell>
        </row>
        <row r="677">
          <cell r="O677" t="str">
            <v>1.3.3.4.17.07</v>
          </cell>
          <cell r="P677" t="str">
            <v>R.B. CNSCC 25% Ley 2197/22</v>
          </cell>
        </row>
        <row r="678">
          <cell r="O678" t="str">
            <v>1.3.3.4.17.08</v>
          </cell>
          <cell r="P678" t="str">
            <v>R.B. CNSCC Transferencia Ministerio 15% Ley 2197/22</v>
          </cell>
        </row>
        <row r="679">
          <cell r="O679" t="str">
            <v>1.3.3.4.18.01</v>
          </cell>
          <cell r="P679" t="str">
            <v>R.B. Sanciones por Violación de Normas - DAGMA</v>
          </cell>
        </row>
        <row r="680">
          <cell r="O680" t="str">
            <v>1.3.3.4.19.01</v>
          </cell>
          <cell r="P680" t="str">
            <v>R.B. Infracciones de transito ley 769-02</v>
          </cell>
        </row>
        <row r="681">
          <cell r="O681" t="str">
            <v>1.3.3.4.19.02</v>
          </cell>
          <cell r="P681" t="str">
            <v xml:space="preserve">R.B. Multa Violencia Intrafamiliar </v>
          </cell>
        </row>
        <row r="682">
          <cell r="O682" t="str">
            <v>1.3.3.4.19.03</v>
          </cell>
          <cell r="P682" t="str">
            <v>R.B. Multas por maltrato animal</v>
          </cell>
        </row>
        <row r="683">
          <cell r="O683" t="str">
            <v>1.3.3.4.19.04</v>
          </cell>
          <cell r="P683" t="str">
            <v>R.B. Multas y sanciones Sanitarias Secretaria de Salud</v>
          </cell>
        </row>
        <row r="684">
          <cell r="O684" t="str">
            <v>1.3.3.4.21.01</v>
          </cell>
          <cell r="P684" t="str">
            <v>R.B. Venta servicios Salud-Zoonosis</v>
          </cell>
        </row>
        <row r="685">
          <cell r="O685" t="str">
            <v>1.3.3.4.21.02</v>
          </cell>
          <cell r="P685" t="str">
            <v xml:space="preserve">R.B. Cursos de Conducción Escuela de Enseñanzas </v>
          </cell>
        </row>
        <row r="686">
          <cell r="O686" t="str">
            <v>1.3.3.4.21.03</v>
          </cell>
          <cell r="P686" t="str">
            <v>R.B. Arrendamiento Escenarios Deportivos (Conv Municipio-Univalle)</v>
          </cell>
        </row>
        <row r="687">
          <cell r="O687" t="str">
            <v>1.3.3.4.21.04</v>
          </cell>
          <cell r="P687" t="str">
            <v>R.B. Venta de bienes y servicios-Concesión amoblamiento urbano-intervent.</v>
          </cell>
        </row>
        <row r="688">
          <cell r="O688" t="str">
            <v>1.3.3.4.21.05</v>
          </cell>
          <cell r="P688" t="str">
            <v>R.B. Venta de bienes y servicios-Valorización</v>
          </cell>
        </row>
        <row r="689">
          <cell r="O689" t="str">
            <v>1.3.3.4.21.06</v>
          </cell>
          <cell r="P689" t="str">
            <v>R.B. Venta de activos</v>
          </cell>
        </row>
        <row r="690">
          <cell r="O690" t="str">
            <v>1.3.3.4.22.01</v>
          </cell>
          <cell r="P690" t="str">
            <v>R.B. Coljuegos 25%</v>
          </cell>
        </row>
        <row r="691">
          <cell r="O691" t="str">
            <v>1.3.3.4.22.02</v>
          </cell>
          <cell r="P691" t="str">
            <v>R.B. Coljuegos S.S.F. 75%</v>
          </cell>
        </row>
        <row r="692">
          <cell r="O692" t="str">
            <v>1.3.3.5.01.01</v>
          </cell>
          <cell r="P692" t="str">
            <v>R.B. SGP-Salud-Régimen subsidiado SSF 11/12</v>
          </cell>
        </row>
        <row r="693">
          <cell r="O693" t="str">
            <v>1.3.3.5.01.02</v>
          </cell>
          <cell r="P693" t="str">
            <v>R.B. SGP-Salud-Régimen subsidiado SSF 12/12</v>
          </cell>
        </row>
        <row r="694">
          <cell r="O694" t="str">
            <v>1.3.3.5.01.03</v>
          </cell>
          <cell r="P694" t="str">
            <v>R.B. Participación del impuesto sobre vehículos automotores</v>
          </cell>
        </row>
        <row r="695">
          <cell r="O695" t="str">
            <v>1.3.3.5.01.04</v>
          </cell>
          <cell r="P695" t="str">
            <v>R.B. Resolución 270/21 Tuberculosis</v>
          </cell>
        </row>
        <row r="696">
          <cell r="O696" t="str">
            <v>1.3.3.5.01.05</v>
          </cell>
          <cell r="P696" t="str">
            <v>R.B. Participación de la Contribución Parafiscal Cultural</v>
          </cell>
        </row>
        <row r="697">
          <cell r="O697" t="str">
            <v>1.3.3.5.01.06</v>
          </cell>
          <cell r="P697" t="str">
            <v>R.B. Convenio ICBF 7600481/21</v>
          </cell>
        </row>
        <row r="698">
          <cell r="O698" t="str">
            <v>1.3.3.5.01.07</v>
          </cell>
          <cell r="P698" t="str">
            <v>R.B. Convenio No.121/21 (Fondo Nacional Estupefacientes)</v>
          </cell>
        </row>
        <row r="699">
          <cell r="O699" t="str">
            <v>1.3.3.5.01.08</v>
          </cell>
          <cell r="P699" t="str">
            <v>R.B. Resolución 506/20Tuberculosis</v>
          </cell>
        </row>
        <row r="700">
          <cell r="O700" t="str">
            <v>1.3.3.5.01.09</v>
          </cell>
          <cell r="P700" t="str">
            <v>R.B. Convenio 3511/19 Petronio Álvarez</v>
          </cell>
        </row>
        <row r="701">
          <cell r="O701" t="str">
            <v>1.3.3.5.01.10</v>
          </cell>
          <cell r="P701" t="str">
            <v xml:space="preserve">R.B. Resolución 1831/2021, Prevención y Atención en Salud Mental </v>
          </cell>
        </row>
        <row r="702">
          <cell r="O702" t="str">
            <v>1.3.3.5.01.12</v>
          </cell>
          <cell r="P702" t="str">
            <v>R.B. Programa de Prevención Y Control de la Tuberculosis</v>
          </cell>
        </row>
        <row r="703">
          <cell r="O703" t="str">
            <v>1.3.3.5.01.13</v>
          </cell>
          <cell r="P703" t="str">
            <v>R.B. Festival de Música del Pacífico Petronio Álvarez</v>
          </cell>
        </row>
        <row r="704">
          <cell r="O704" t="str">
            <v>1.3.3.5.01.14</v>
          </cell>
          <cell r="P704" t="str">
            <v>R.B. Convenio No.134/22 (Fondo Nacional Estupefacientes)</v>
          </cell>
        </row>
        <row r="705">
          <cell r="O705" t="str">
            <v>1.3.3.5.01.19</v>
          </cell>
          <cell r="P705" t="str">
            <v>R.B. Campañas Control Lepra</v>
          </cell>
        </row>
        <row r="706">
          <cell r="O706" t="str">
            <v>1.3.3.5.01.20</v>
          </cell>
          <cell r="P706" t="str">
            <v>R.B. Fortalecimiento estrategia sustancias psicoactivas</v>
          </cell>
        </row>
        <row r="707">
          <cell r="O707" t="str">
            <v>1.3.3.5.02.01</v>
          </cell>
          <cell r="P707" t="str">
            <v>R.B. SGP-Salud-Salud pública 11/12</v>
          </cell>
        </row>
        <row r="708">
          <cell r="O708" t="str">
            <v>1.3.3.5.02.02</v>
          </cell>
          <cell r="P708" t="str">
            <v>R.B. SGP-Salud-Salud pública 12/12</v>
          </cell>
        </row>
        <row r="709">
          <cell r="O709" t="str">
            <v>1.3.3.5.03</v>
          </cell>
          <cell r="P709" t="str">
            <v>R.B. Aportes Nación - Alimentación Escolar - MEN</v>
          </cell>
        </row>
        <row r="710">
          <cell r="O710" t="str">
            <v>1.3.3.5.03.11</v>
          </cell>
          <cell r="P710" t="str">
            <v>R.B. Recursos PAE 2020</v>
          </cell>
        </row>
        <row r="711">
          <cell r="O711" t="str">
            <v>1.3.3.5.04.01</v>
          </cell>
          <cell r="P711" t="str">
            <v>R.B. Fondo de Mitigación de Emergencias "FOME"</v>
          </cell>
        </row>
        <row r="712">
          <cell r="O712" t="str">
            <v>1.3.3.5.04.02</v>
          </cell>
          <cell r="P712" t="str">
            <v>R.B. Cuentas maestras sector salud</v>
          </cell>
        </row>
        <row r="713">
          <cell r="O713" t="str">
            <v>1.3.3.5.04.03</v>
          </cell>
          <cell r="P713" t="str">
            <v>R.B. Convenio ICBF 7600608/21</v>
          </cell>
        </row>
        <row r="714">
          <cell r="O714" t="str">
            <v>1.3.3.5.04.05</v>
          </cell>
          <cell r="P714" t="str">
            <v xml:space="preserve">R.B. Participación Impuesto al Cigarrillo </v>
          </cell>
        </row>
        <row r="715">
          <cell r="O715" t="str">
            <v>1.3.3.5.04.15</v>
          </cell>
          <cell r="P715" t="str">
            <v>R.B. Apoyo proceso Certificación Discapacidad Nacional</v>
          </cell>
        </row>
        <row r="716">
          <cell r="O716" t="str">
            <v>1.3.3.5.07.03</v>
          </cell>
          <cell r="P716" t="str">
            <v xml:space="preserve">R.B. ADRES SSF (Régimen Subsidiado) </v>
          </cell>
        </row>
        <row r="717">
          <cell r="O717" t="str">
            <v>1.3.3.5.07.04</v>
          </cell>
          <cell r="P717" t="str">
            <v>R.B. Particip. Dptal. Subsd. S.S.F</v>
          </cell>
        </row>
        <row r="718">
          <cell r="O718" t="str">
            <v>1.3.3.5.08.01</v>
          </cell>
          <cell r="P718" t="str">
            <v>R.B. Cuotas partes pensionales</v>
          </cell>
        </row>
        <row r="719">
          <cell r="O719" t="str">
            <v>1.3.3.6.01.01</v>
          </cell>
          <cell r="P719" t="str">
            <v>R.B. SGP-Propósito General-Deporte y recreación 11/12</v>
          </cell>
        </row>
        <row r="720">
          <cell r="O720" t="str">
            <v>1.3.3.6.01.02</v>
          </cell>
          <cell r="P720" t="str">
            <v>R.B. SGP-Propósito General-Deporte y recreación 12/12</v>
          </cell>
        </row>
        <row r="721">
          <cell r="O721" t="str">
            <v>1.3.3.6.01.03</v>
          </cell>
          <cell r="P721" t="str">
            <v>R.B. SGP-Educación-Prestación de servicios cuota de administración CSF</v>
          </cell>
        </row>
        <row r="722">
          <cell r="O722" t="str">
            <v>1.3.3.6.01.04</v>
          </cell>
          <cell r="P722" t="str">
            <v>R.B. SGP-Educación-Prestación de servicios CSF</v>
          </cell>
        </row>
        <row r="723">
          <cell r="O723" t="str">
            <v>1.3.3.6.01.05</v>
          </cell>
          <cell r="P723" t="str">
            <v>R.B. SGP-Educación-Prestación de servicios SSF</v>
          </cell>
        </row>
        <row r="724">
          <cell r="O724" t="str">
            <v>1.3.3.6.02.01</v>
          </cell>
          <cell r="P724" t="str">
            <v>R.B. SGP-Propósito General-Cultura 11/12</v>
          </cell>
        </row>
        <row r="725">
          <cell r="O725" t="str">
            <v>1.3.3.6.02.02</v>
          </cell>
          <cell r="P725" t="str">
            <v>R.B. SGP-Propósito General-Cultura 12/12</v>
          </cell>
        </row>
        <row r="726">
          <cell r="O726" t="str">
            <v>1.3.3.6.03</v>
          </cell>
          <cell r="P726" t="str">
            <v>R.B. SGP-Educación-Calidad  por matrícula oficial</v>
          </cell>
        </row>
        <row r="727">
          <cell r="O727" t="str">
            <v>1.3.3.6.03.01</v>
          </cell>
          <cell r="P727" t="str">
            <v>R.B. SGP-Propósito General-Propósito general Libre inversión 11/12</v>
          </cell>
        </row>
        <row r="728">
          <cell r="O728" t="str">
            <v>1.3.3.6.03.02</v>
          </cell>
          <cell r="P728" t="str">
            <v>R.B. SGP-Propósito General-Propósito general Libre inversión 12/12</v>
          </cell>
        </row>
        <row r="729">
          <cell r="O729" t="str">
            <v>1.3.3.6.04</v>
          </cell>
          <cell r="P729" t="str">
            <v>R.B. SGP-Educación-Calidad  por gratuidad</v>
          </cell>
        </row>
        <row r="730">
          <cell r="O730" t="str">
            <v>1.3.3.7.01.01</v>
          </cell>
          <cell r="P730" t="str">
            <v>R.B. SGP-Asignación Especial-Programas de alimentación escolar 11/12</v>
          </cell>
        </row>
        <row r="731">
          <cell r="O731" t="str">
            <v>1.3.3.7.01.02</v>
          </cell>
          <cell r="P731" t="str">
            <v>R.B. SGP-Asignación Especial-Programas de alimentación escolar 12/12</v>
          </cell>
        </row>
        <row r="732">
          <cell r="O732" t="str">
            <v>1.3.3.7.01.03</v>
          </cell>
          <cell r="P732" t="str">
            <v>R.B. SGP-Salud-Régimen subsidiado SSF 11/12</v>
          </cell>
        </row>
        <row r="733">
          <cell r="O733" t="str">
            <v>1.3.3.7.01.04</v>
          </cell>
          <cell r="P733" t="str">
            <v>R.B. SGP-Salud-Régimen subsidiado SSF 12/12</v>
          </cell>
        </row>
        <row r="734">
          <cell r="O734" t="str">
            <v>1.3.3.7.02.01</v>
          </cell>
          <cell r="P734" t="str">
            <v>R.B. SGP-Salud-Salud pública 11/12</v>
          </cell>
        </row>
        <row r="735">
          <cell r="O735" t="str">
            <v>1.3.3.7.02.02</v>
          </cell>
          <cell r="P735" t="str">
            <v>R.B. SGP-Salud-Salud pública 12/12</v>
          </cell>
        </row>
        <row r="736">
          <cell r="O736" t="str">
            <v>1.3.3.7.03.01</v>
          </cell>
          <cell r="P736" t="str">
            <v>R.B. SGP-Asignación-Atención integral de la primera infancia-Deporte</v>
          </cell>
        </row>
        <row r="737">
          <cell r="O737" t="str">
            <v>1.3.3.7.03.02</v>
          </cell>
          <cell r="P737" t="str">
            <v>R.B. SGP-Asignación-Atención integral de la primera infancia-Educación</v>
          </cell>
        </row>
        <row r="738">
          <cell r="O738" t="str">
            <v>1.3.3.7.03.03</v>
          </cell>
          <cell r="P738" t="str">
            <v>R.B. SGP-Asignación-Atención integral de la primera infancia-Gobierno</v>
          </cell>
        </row>
        <row r="739">
          <cell r="O739" t="str">
            <v>1.3.3.8.00.01</v>
          </cell>
          <cell r="P739" t="str">
            <v>R.B. SGP-Agua potable y saneamiento básico 11/12</v>
          </cell>
        </row>
        <row r="740">
          <cell r="O740" t="str">
            <v>1.3.3.8.00.02</v>
          </cell>
          <cell r="P740" t="str">
            <v>R.B. SGP-Agua potable y saneamiento básico 12/12</v>
          </cell>
        </row>
        <row r="741">
          <cell r="O741" t="str">
            <v>1.3.3.8.01.01</v>
          </cell>
          <cell r="P741" t="str">
            <v>R.B. SGP-Propósito General-Deporte y recreación 11/12</v>
          </cell>
        </row>
        <row r="742">
          <cell r="O742" t="str">
            <v>1.3.3.8.01.02</v>
          </cell>
          <cell r="P742" t="str">
            <v>R.B. SGP-Propósito General-Deporte y recreación 12/12</v>
          </cell>
        </row>
        <row r="743">
          <cell r="O743" t="str">
            <v>1.3.3.8.02.01</v>
          </cell>
          <cell r="P743" t="str">
            <v>R.B. SGP-Propósito General-Cultura 11/12</v>
          </cell>
        </row>
        <row r="744">
          <cell r="O744" t="str">
            <v>1.3.3.8.02.02</v>
          </cell>
          <cell r="P744" t="str">
            <v>R.B. SGP-Propósito General-Cultura 12/12</v>
          </cell>
        </row>
        <row r="745">
          <cell r="O745" t="str">
            <v>1.3.3.8.03.01</v>
          </cell>
          <cell r="P745" t="str">
            <v>R.B. SGP-Propósito General-Libre inversión 11/12</v>
          </cell>
        </row>
        <row r="746">
          <cell r="O746" t="str">
            <v>1.3.3.8.03.02</v>
          </cell>
          <cell r="P746" t="str">
            <v>R.B. SGP-Propósito General-Libre inversión 12/12</v>
          </cell>
        </row>
        <row r="747">
          <cell r="O747" t="str">
            <v>1.3.3.9.01.01</v>
          </cell>
          <cell r="P747" t="str">
            <v>R.B. Disposición de activos</v>
          </cell>
        </row>
        <row r="748">
          <cell r="O748" t="str">
            <v>1.3.3.9.01.02</v>
          </cell>
          <cell r="P748" t="str">
            <v>R.B. Disposición de activos-Fonpet</v>
          </cell>
        </row>
        <row r="749">
          <cell r="O749" t="str">
            <v>1.3.3.9.01.03</v>
          </cell>
          <cell r="P749" t="str">
            <v>R.B. SGP-Asignación Especial-Programas de alimentación escolar 11/12</v>
          </cell>
        </row>
        <row r="750">
          <cell r="O750" t="str">
            <v>1.3.3.9.01.04</v>
          </cell>
          <cell r="P750" t="str">
            <v>R.B. SGP-Asignación Especial-Programas de alimentación escolar 12/12</v>
          </cell>
        </row>
        <row r="751">
          <cell r="O751" t="str">
            <v>1.3.3.9.03</v>
          </cell>
          <cell r="P751" t="str">
            <v>R.B. Dividendos y utilidades por otras inversiones de capital</v>
          </cell>
        </row>
        <row r="752">
          <cell r="O752" t="str">
            <v>1.3.3.9.03.01</v>
          </cell>
          <cell r="P752" t="str">
            <v>R.B. SGP-Asignación-Atención integral de la primera infancia-Deporte</v>
          </cell>
        </row>
        <row r="753">
          <cell r="O753" t="str">
            <v>1.3.3.9.03.02</v>
          </cell>
          <cell r="P753" t="str">
            <v>R.B. SGP-Asignación-Atención integral de la primera infancia-Educación</v>
          </cell>
        </row>
        <row r="754">
          <cell r="O754" t="str">
            <v>1.3.3.9.03.03</v>
          </cell>
          <cell r="P754" t="str">
            <v>R.B. SGP-Asignación-Atención integral de la primera infancia-Gobierno</v>
          </cell>
        </row>
        <row r="755">
          <cell r="O755" t="str">
            <v>1.3.3.9.05</v>
          </cell>
          <cell r="P755" t="str">
            <v>R.B. Recursos de crédito interno</v>
          </cell>
        </row>
        <row r="756">
          <cell r="O756" t="str">
            <v>1.3.3.9.06.01</v>
          </cell>
          <cell r="P756" t="str">
            <v xml:space="preserve">R.B PSA - Pago Servicios Ambientales </v>
          </cell>
        </row>
        <row r="757">
          <cell r="O757" t="str">
            <v>1.3.3.9.06.02</v>
          </cell>
          <cell r="P757" t="str">
            <v>R.B. Donación empleados  para seguridad alimentaria-covid -19 </v>
          </cell>
        </row>
        <row r="758">
          <cell r="O758" t="str">
            <v>1.3.3.9.07.01</v>
          </cell>
          <cell r="P758" t="str">
            <v xml:space="preserve">R.B. Convenio COID1267/20 Mindeporte </v>
          </cell>
        </row>
        <row r="759">
          <cell r="O759" t="str">
            <v>1.3.3.9.07.02</v>
          </cell>
          <cell r="P759" t="str">
            <v>R.B Resolución 3241/2018 (Premio Nal. De Bibliotecas Públicas "Daniel Samper Ortega")</v>
          </cell>
        </row>
        <row r="760">
          <cell r="O760" t="str">
            <v>1.3.3.9.07.03</v>
          </cell>
          <cell r="P760" t="str">
            <v>R.B. recursos emcali - conpes 3858/16 - CUR 625/19</v>
          </cell>
        </row>
        <row r="761">
          <cell r="O761" t="str">
            <v>1.3.3.9.07.04</v>
          </cell>
          <cell r="P761" t="str">
            <v>R.B. recursos emcali - conpes 3858/16 - CUR 626/19</v>
          </cell>
        </row>
        <row r="762">
          <cell r="O762" t="str">
            <v>1.3.3.9.07.05</v>
          </cell>
          <cell r="P762" t="str">
            <v>R.B. recursos emcali - conpes 3858/16 - CUR 627/19</v>
          </cell>
        </row>
        <row r="763">
          <cell r="O763" t="str">
            <v>1.3.3.9.07.06</v>
          </cell>
          <cell r="P763" t="str">
            <v>R.B. recursos emcali - conpes 3858/16 - CUR 880/19</v>
          </cell>
        </row>
        <row r="764">
          <cell r="O764" t="str">
            <v>1.3.3.9.07.07</v>
          </cell>
          <cell r="P764" t="str">
            <v>R.B. recursos emcali - conpes 3858/16 - CUR 881/19</v>
          </cell>
        </row>
        <row r="765">
          <cell r="O765" t="str">
            <v>1.3.3.9.07.08</v>
          </cell>
          <cell r="P765" t="str">
            <v>R.B. recursos emcali - conpes 3858/16-  CUR 882/19</v>
          </cell>
        </row>
        <row r="766">
          <cell r="O766" t="str">
            <v>1.3.3.9.07.09</v>
          </cell>
          <cell r="P766" t="str">
            <v>R.B. DPS - ALAMEDA</v>
          </cell>
        </row>
        <row r="767">
          <cell r="O767" t="str">
            <v>1.3.3.9.07.10</v>
          </cell>
          <cell r="P767" t="str">
            <v>R.B. CUR 051/17 EMCALI SSF</v>
          </cell>
        </row>
        <row r="768">
          <cell r="O768" t="str">
            <v>1.3.3.9.07.11</v>
          </cell>
          <cell r="P768" t="str">
            <v>R.B.  CUR 016/18EMCALI SSF</v>
          </cell>
        </row>
        <row r="769">
          <cell r="O769" t="str">
            <v>1.3.3.9.08.01</v>
          </cell>
          <cell r="P769" t="str">
            <v>R.B. Fund for cities of services</v>
          </cell>
        </row>
        <row r="770">
          <cell r="O770" t="str">
            <v>1.3.3.9.09</v>
          </cell>
          <cell r="P770" t="str">
            <v>R.B. Recuperación de cartera - préstamos</v>
          </cell>
        </row>
        <row r="771">
          <cell r="O771" t="str">
            <v>1.3.3.9.09.01</v>
          </cell>
          <cell r="P771" t="str">
            <v>R.B. Recuperación de cartera capital  - préstamos Fondo Solidario y de Oportunidades</v>
          </cell>
        </row>
        <row r="772">
          <cell r="O772" t="str">
            <v>1.3.3.9.09.02</v>
          </cell>
          <cell r="P772" t="str">
            <v>R.B. Recuperación de cartera Intereses  - préstamos Fondo Solidario y de Oportunidades</v>
          </cell>
        </row>
        <row r="773">
          <cell r="O773" t="str">
            <v>1.3.3.9.10</v>
          </cell>
          <cell r="P773" t="str">
            <v>R.B Retiros FONPET</v>
          </cell>
        </row>
        <row r="774">
          <cell r="O774" t="str">
            <v>1.3.3.9.10.01</v>
          </cell>
          <cell r="P774" t="str">
            <v xml:space="preserve">R.B. Retiros FONPET Educación excedentes </v>
          </cell>
        </row>
        <row r="775">
          <cell r="O775" t="str">
            <v>1.3.3.9.10.01</v>
          </cell>
          <cell r="P775" t="str">
            <v xml:space="preserve">R.B. Retiros FONPET Educación excedentes </v>
          </cell>
        </row>
        <row r="776">
          <cell r="O776" t="str">
            <v>1.3.3.9.11.01</v>
          </cell>
          <cell r="P776" t="str">
            <v>R.B. Reintegro Y Otros Recursos No Apropiado Libre Destinación</v>
          </cell>
        </row>
        <row r="777">
          <cell r="O777" t="str">
            <v>1.3.3.9.11.02</v>
          </cell>
          <cell r="P777" t="str">
            <v>R.B Reintegros SGP Propósito General-Otros Sectores</v>
          </cell>
        </row>
        <row r="778">
          <cell r="O778" t="str">
            <v>1.3.3.9.11.03</v>
          </cell>
          <cell r="P778" t="str">
            <v>R.B Reintegros S.G.P. Sector Educación-Prestación Servicios</v>
          </cell>
        </row>
        <row r="779">
          <cell r="O779" t="str">
            <v>1.3.3.9.11.04</v>
          </cell>
          <cell r="P779" t="str">
            <v>R.B. Reintegros S.G.P. Sector Educación-Calidad</v>
          </cell>
        </row>
        <row r="780">
          <cell r="O780" t="str">
            <v>1.3.3.9.11.05</v>
          </cell>
          <cell r="P780" t="str">
            <v>R.B. Reintegros SGP Agua Potable</v>
          </cell>
        </row>
        <row r="781">
          <cell r="O781" t="str">
            <v>1.3.3.9.11.06</v>
          </cell>
          <cell r="P781" t="str">
            <v>R.B. SGP Restitución Agua Potable y Saneamiento Básico</v>
          </cell>
        </row>
        <row r="782">
          <cell r="O782" t="str">
            <v>1.3.3.9.11.08</v>
          </cell>
          <cell r="P782" t="str">
            <v>R.B. Reintegros Estampilla Prodesarrollo Urbano  (10% Equidad de Genero)</v>
          </cell>
        </row>
        <row r="783">
          <cell r="O783" t="str">
            <v>1.3.3.11.11.12</v>
          </cell>
          <cell r="P783" t="str">
            <v>R.B. Reintegros Sobretasa Bomberil</v>
          </cell>
        </row>
        <row r="784">
          <cell r="O784" t="str">
            <v>1.3.3.11.11.13</v>
          </cell>
          <cell r="P784" t="str">
            <v>R.B. Reintegros Sobretasa Gasolina-Malla Vial</v>
          </cell>
        </row>
        <row r="785">
          <cell r="O785" t="str">
            <v>1.3.3.11.11.14</v>
          </cell>
          <cell r="P785" t="str">
            <v>R.B.R.F. Reintegro Compra Predios y Otros</v>
          </cell>
        </row>
        <row r="786">
          <cell r="O786" t="str">
            <v>A.1.2.3.2.09.01</v>
          </cell>
          <cell r="P786" t="str">
            <v>Contribución y recargos valorización</v>
          </cell>
        </row>
        <row r="787">
          <cell r="O787" t="str">
            <v>A.1.2.3.2.09.02</v>
          </cell>
          <cell r="P787" t="str">
            <v>Contribución valorizacion nuevo plan de obras</v>
          </cell>
        </row>
        <row r="788">
          <cell r="O788" t="str">
            <v>A.1.2.3.2.09.04</v>
          </cell>
          <cell r="P788" t="str">
            <v>Participación en la Plusvalía</v>
          </cell>
        </row>
        <row r="789">
          <cell r="O789" t="str">
            <v>A.1.2.3.2.09.05</v>
          </cell>
          <cell r="P789" t="str">
            <v>Concurso Económico - Estratificación</v>
          </cell>
        </row>
        <row r="790">
          <cell r="O790" t="str">
            <v>A.1.2.3.2.09.06</v>
          </cell>
          <cell r="P790" t="str">
            <v>Cuotas de auditaje</v>
          </cell>
        </row>
        <row r="791">
          <cell r="O791" t="str">
            <v>A.1.3.3.11.03</v>
          </cell>
          <cell r="P791" t="str">
            <v>R.B. Dividendos y utilidades por otras inversiones de capital</v>
          </cell>
        </row>
        <row r="792">
          <cell r="O792" t="str">
            <v>A.1.3.3.4.04</v>
          </cell>
          <cell r="P792" t="str">
            <v>R.B. Tasas retributivas</v>
          </cell>
        </row>
        <row r="793">
          <cell r="O793" t="str">
            <v>F.1.3.3.1.00</v>
          </cell>
          <cell r="P793" t="str">
            <v>R.B. R.F. Ingresos Corrientes de Libre Destinación</v>
          </cell>
        </row>
        <row r="794">
          <cell r="O794" t="str">
            <v>F.1.3.3.2.00.08</v>
          </cell>
          <cell r="P794" t="str">
            <v>R.B. R.F. Aportes urbanísticos por mayor edificabilidad</v>
          </cell>
        </row>
        <row r="795">
          <cell r="O795" t="str">
            <v>F.1.3.3.2.00.10</v>
          </cell>
          <cell r="P795" t="str">
            <v>R.B. R.F. Fondo de Promoción de la Movilidad Sostenible</v>
          </cell>
        </row>
        <row r="796">
          <cell r="O796" t="str">
            <v>F.1.3.3.2.00.17</v>
          </cell>
          <cell r="P796" t="str">
            <v>R.B. R.F. Sobretasa Gasol. Malla vial</v>
          </cell>
        </row>
        <row r="797">
          <cell r="O797" t="str">
            <v>F.1.3.3.2.00.18</v>
          </cell>
          <cell r="P797" t="str">
            <v>R.B.R.F. Sobretasa Gasolina 97%(15%) S.I.T.M</v>
          </cell>
        </row>
        <row r="798">
          <cell r="O798" t="str">
            <v>F.1.3.3.2.00.20</v>
          </cell>
          <cell r="P798" t="str">
            <v>R.B. R.F. Telefonía Acdo 357/13</v>
          </cell>
        </row>
        <row r="799">
          <cell r="O799" t="str">
            <v>F.1.3.3.2.00.21</v>
          </cell>
          <cell r="P799" t="str">
            <v xml:space="preserve">R.B. R.F. Convenio 077-21 CVC-DAGMA </v>
          </cell>
        </row>
        <row r="800">
          <cell r="O800" t="str">
            <v>F.1.3.3.2.00.22</v>
          </cell>
          <cell r="P800" t="str">
            <v xml:space="preserve">R.B.R.F. ICLD Cuentas maestras sector educación A.E. </v>
          </cell>
        </row>
        <row r="801">
          <cell r="O801" t="str">
            <v>F.1.3.3.2.00.23</v>
          </cell>
          <cell r="P801" t="str">
            <v>R.B. R.F. Fondo Contingencias-Fiducia</v>
          </cell>
        </row>
        <row r="802">
          <cell r="O802" t="str">
            <v>F.1.3.3.2.00.25</v>
          </cell>
          <cell r="P802" t="str">
            <v>R.B. R.F. Contribución fondo especial de intervenidas</v>
          </cell>
        </row>
        <row r="803">
          <cell r="O803" t="str">
            <v>F.1.3.3.2.00.26</v>
          </cell>
          <cell r="P803" t="str">
            <v>R.B. R.F. C.M. Fondo GRED  (Cuentas Maestras Fondo GRED)</v>
          </cell>
        </row>
        <row r="804">
          <cell r="O804" t="str">
            <v>F.1.3.3.2.00.29</v>
          </cell>
          <cell r="P804" t="str">
            <v>R.B.R.F. Sobretasa Gasolina S.I.T.M. MIO</v>
          </cell>
        </row>
        <row r="805">
          <cell r="O805" t="str">
            <v>F.1.3.3.3.03.01</v>
          </cell>
          <cell r="P805" t="str">
            <v>R.B. R.F. Impuesto de Circulación y Tránsito Sobre Vehículos de Servicio Público - S.I.T.MIO</v>
          </cell>
        </row>
        <row r="806">
          <cell r="O806" t="str">
            <v>F.1.3.3.3.03.02</v>
          </cell>
          <cell r="P806" t="str">
            <v>R.B. R.F. Impuesto de Circulación y Tránsito Sobre Vehículos de Servicio Público - Tradicional</v>
          </cell>
        </row>
        <row r="807">
          <cell r="O807" t="str">
            <v>F.1.3.3.3.12</v>
          </cell>
          <cell r="P807" t="str">
            <v>R.B. R.F. Impuesto de espectáculos públicos nacional con destino al deporte</v>
          </cell>
        </row>
        <row r="808">
          <cell r="O808" t="str">
            <v>F.1.3.3.3.14.01</v>
          </cell>
          <cell r="P808" t="str">
            <v>R.B. R.F. Impuesto de Alumbrado Público - Predio Lotes</v>
          </cell>
        </row>
        <row r="809">
          <cell r="O809" t="str">
            <v>F.1.3.3.3.14.02</v>
          </cell>
          <cell r="P809" t="str">
            <v>R.B. R.F. Impuesto de Alumbrado Público EMCALI y Otros Comercializadores</v>
          </cell>
        </row>
        <row r="810">
          <cell r="O810" t="str">
            <v>F.1.3.3.3.14.03</v>
          </cell>
          <cell r="P810" t="str">
            <v>R.B. R.F. Alumbrado EMCALI (10% navideño)</v>
          </cell>
        </row>
        <row r="811">
          <cell r="O811" t="str">
            <v>F.1.3.3.3.14.04</v>
          </cell>
          <cell r="P811" t="str">
            <v>R.B. R.F. Impuesto de Alumbrado Público Liquidación Directa</v>
          </cell>
        </row>
        <row r="812">
          <cell r="O812" t="str">
            <v>F.1.3.3.3.15</v>
          </cell>
          <cell r="P812" t="str">
            <v>R.B. R.F. Sobretasa Bomberil</v>
          </cell>
        </row>
        <row r="813">
          <cell r="O813" t="str">
            <v>F.1.3.3.3.18</v>
          </cell>
          <cell r="P813" t="str">
            <v>R.B. R.F. Sobretasa de solidaridad servicios públicos acueducto, aseo y alcantarillado</v>
          </cell>
        </row>
        <row r="814">
          <cell r="O814" t="str">
            <v>F.1.3.3.3.19.01</v>
          </cell>
          <cell r="P814" t="str">
            <v>R.B. R.F. Tasa prodeporte 10% Alimentacion y transporte</v>
          </cell>
        </row>
        <row r="815">
          <cell r="O815" t="str">
            <v>F.1.3.3.3.19.02</v>
          </cell>
          <cell r="P815" t="str">
            <v>R.B. R.F. Tasa prodeporte 90% Manifestaciones deportivas y recreativas</v>
          </cell>
        </row>
        <row r="816">
          <cell r="O816" t="str">
            <v>F.1.3.3.3.20.01</v>
          </cell>
          <cell r="P816" t="str">
            <v>R.B. R.F. Estampilla Procultura</v>
          </cell>
        </row>
        <row r="817">
          <cell r="O817" t="str">
            <v>F.1.3.3.3.20.02</v>
          </cell>
          <cell r="P817" t="str">
            <v>R.B. R.F. Estampilla Procultura  Fonpet</v>
          </cell>
        </row>
        <row r="818">
          <cell r="O818" t="str">
            <v>F.1.3.3.3.20.03</v>
          </cell>
          <cell r="P818" t="str">
            <v>R.B.R.F.  Estampilla Procultura Ley 397/97 (seguridad social de los gestores culturales 10%)</v>
          </cell>
        </row>
        <row r="819">
          <cell r="O819" t="str">
            <v>F.1.3.3.3.20.04</v>
          </cell>
          <cell r="P819" t="str">
            <v>R.B. R.F. Estampilla Procultura Ley 1379/2010 (Red Nacional de bibliotecas 10%)</v>
          </cell>
        </row>
        <row r="820">
          <cell r="O820" t="str">
            <v>F.1.3.3.3.20.05</v>
          </cell>
          <cell r="P820" t="str">
            <v>R.B.R.F.  Estampilla Procultura Acuerdo 232 (conservacion patrimonio cultural 5%)</v>
          </cell>
        </row>
        <row r="821">
          <cell r="O821" t="str">
            <v>F.1.3.3.3.20.06</v>
          </cell>
          <cell r="P821" t="str">
            <v>R.B. R.F. Estampilla Procultura Acuerdo 0313 (fin inst popular de cultura 7% del 60%)</v>
          </cell>
        </row>
        <row r="822">
          <cell r="O822" t="str">
            <v>F.1.3.3.3.20.07</v>
          </cell>
          <cell r="P822" t="str">
            <v xml:space="preserve">R.B.R.F. Estampilla Procultura Fina.Inst.Univ.IPC </v>
          </cell>
        </row>
        <row r="823">
          <cell r="O823" t="str">
            <v>F.1.3.3.3.20.21</v>
          </cell>
          <cell r="P823" t="str">
            <v>R.B. R.F Estampilla para el bienestar del Adulto Mayor</v>
          </cell>
        </row>
        <row r="824">
          <cell r="O824" t="str">
            <v>F.1.3.3.3.20.22</v>
          </cell>
          <cell r="P824" t="str">
            <v>R.B.R.F. Estampilla para el bienestar del Adulto Mayor (FONPET - 20%)</v>
          </cell>
        </row>
        <row r="825">
          <cell r="O825" t="str">
            <v>F.1.3.3.3.20.42</v>
          </cell>
          <cell r="P825" t="str">
            <v>R.B.R.F. Estampilla Prodesarrollo Urbano (20%  primera infancia)</v>
          </cell>
        </row>
        <row r="826">
          <cell r="O826" t="str">
            <v>F.1.3.3.3.20.41</v>
          </cell>
          <cell r="P826" t="str">
            <v>R.B.R.F. Estampilla Prodesarrollo Fonpet 20%</v>
          </cell>
        </row>
        <row r="827">
          <cell r="O827" t="str">
            <v>F.1.3.3.3.20.43</v>
          </cell>
          <cell r="P827" t="str">
            <v>R.B.R.F. Estampilla Prodesarrollo Urbano  (10%  Bilinguismo Acuerdo 469/2019)</v>
          </cell>
        </row>
        <row r="828">
          <cell r="O828" t="str">
            <v>F.1.3.3.3.20.44</v>
          </cell>
          <cell r="P828" t="str">
            <v>R.B.R.F. Estampilla Prodesarrollo Urbano  (10% Equidad de Género)</v>
          </cell>
        </row>
        <row r="829">
          <cell r="O829" t="str">
            <v>F.1.3.3.3.20.45</v>
          </cell>
          <cell r="P829" t="str">
            <v>R.B.R.F. Estampilla Prodesarrollo Urbano  (10% Afro )</v>
          </cell>
        </row>
        <row r="830">
          <cell r="O830" t="str">
            <v>F.1.3.3.3.20.46</v>
          </cell>
          <cell r="P830" t="str">
            <v>R.B.R.F. Estampilla Prodesarrollo 10% Víctimas de Conflicto Armado</v>
          </cell>
        </row>
        <row r="831">
          <cell r="O831" t="str">
            <v>F.1.3.3.3.20.47</v>
          </cell>
          <cell r="P831" t="str">
            <v>R.B.R.F. Estampilla Prodesarrollo Urbano  (5% Alimentacion escolar)</v>
          </cell>
        </row>
        <row r="832">
          <cell r="O832" t="str">
            <v>F.1.3.3.3.20.48</v>
          </cell>
          <cell r="P832" t="str">
            <v>R.B.R.F. Estampilla Prodesarrollo Urbano  (5% Adulto mayor )</v>
          </cell>
        </row>
        <row r="833">
          <cell r="O833" t="str">
            <v>F.1.3.3.3.20.49</v>
          </cell>
          <cell r="P833" t="str">
            <v>R.B.R.F. Estampilla Prodesarrollo Urbano  (5% Discapacidad y enfermedades huerfanas)</v>
          </cell>
        </row>
        <row r="834">
          <cell r="O834" t="str">
            <v>F.1.3.3.3.20.50</v>
          </cell>
          <cell r="P834" t="str">
            <v>R.B.R.F. Estampilla Prodesarrollo Urbano  (5% Capital semilla)</v>
          </cell>
        </row>
        <row r="835">
          <cell r="O835" t="str">
            <v>F.1.3.3.3.20.56</v>
          </cell>
          <cell r="P835" t="str">
            <v>R.B.R.F. Estampilla Prodesarrollo Urbano 5% Otros Sectores Art.27 Acuerdo 0434/17</v>
          </cell>
        </row>
        <row r="836">
          <cell r="O836" t="str">
            <v>F.1.3.3.3.20.57</v>
          </cell>
          <cell r="P836" t="str">
            <v xml:space="preserve">R.B.R.F. Estampilla Prodesarrollo Urbano-Bilinguismo </v>
          </cell>
        </row>
        <row r="837">
          <cell r="O837" t="str">
            <v>F.1.3.3.3.20.58</v>
          </cell>
          <cell r="P837" t="str">
            <v xml:space="preserve">R.B.R.F.Estampilla Prodesarrollo Finan.Inst.Univ.IPC. </v>
          </cell>
        </row>
        <row r="838">
          <cell r="O838" t="str">
            <v>F.1.3.3.4.01</v>
          </cell>
          <cell r="P838" t="str">
            <v>R.B. R.F. Contribución sobre Contratos de Obra Pública</v>
          </cell>
        </row>
        <row r="839">
          <cell r="O839" t="str">
            <v>F.1.3.3.4.02</v>
          </cell>
          <cell r="P839" t="str">
            <v>R.B. R.F. Contribución Sector Eléctrico</v>
          </cell>
        </row>
        <row r="840">
          <cell r="O840" t="str">
            <v>F.1.3.3.4.03.01</v>
          </cell>
          <cell r="P840" t="str">
            <v>R.B. R.F. Contribución y recargos valorización</v>
          </cell>
        </row>
        <row r="841">
          <cell r="O841" t="str">
            <v>F.1.3.3.4.03.02</v>
          </cell>
          <cell r="P841" t="str">
            <v>R.B. R.F. Contribucion valorizacion nuevo plan de obras</v>
          </cell>
        </row>
        <row r="842">
          <cell r="O842" t="str">
            <v>F.1.3.3.4.03.04</v>
          </cell>
          <cell r="P842" t="str">
            <v>R.B. R.F. Participación en la Plusvalía</v>
          </cell>
        </row>
        <row r="843">
          <cell r="O843" t="str">
            <v>F.1.3.3.4.03.05</v>
          </cell>
          <cell r="P843" t="str">
            <v>R.B. R.F. Concurso Económico - Estratificación</v>
          </cell>
        </row>
        <row r="844">
          <cell r="O844" t="str">
            <v>F.1.3.3.4.03.06</v>
          </cell>
          <cell r="P844" t="str">
            <v>R.B. R.F. Cuotas de Auditaje</v>
          </cell>
        </row>
        <row r="845">
          <cell r="O845" t="str">
            <v>F.1.3.3.4.09</v>
          </cell>
          <cell r="P845" t="str">
            <v>R.B. R.F. Tasa por utilización de aguas subterránea y superficiales</v>
          </cell>
        </row>
        <row r="846">
          <cell r="O846" t="str">
            <v>F.1.3.3.4.15.01</v>
          </cell>
          <cell r="P846" t="str">
            <v>R.B. R.F. Otros derechos de Tránsito</v>
          </cell>
        </row>
        <row r="847">
          <cell r="O847" t="str">
            <v>F.1.3.3.4.15.03</v>
          </cell>
          <cell r="P847" t="str">
            <v>R.B. R.F. Derechos de Tránsito en áreas Restringidas o de Alta Congestión</v>
          </cell>
        </row>
        <row r="848">
          <cell r="O848" t="str">
            <v>F.1.3.3.4.15.04</v>
          </cell>
          <cell r="P848" t="str">
            <v>R.B. R.F. Recursos Convenio Municipio CDAV</v>
          </cell>
        </row>
        <row r="849">
          <cell r="O849" t="str">
            <v>F.1.3.3.4.16.05</v>
          </cell>
          <cell r="P849" t="str">
            <v>R.B. R.F. Zonas verdes adquisición terrenos</v>
          </cell>
        </row>
        <row r="850">
          <cell r="O850" t="str">
            <v>F.1.3.3.4.16.03</v>
          </cell>
          <cell r="P850" t="str">
            <v>R.B. R.F. Expedición de Licencias de funcionamiento de establecimientos educativos para el trabajo y el desarrollo humano</v>
          </cell>
        </row>
        <row r="851">
          <cell r="O851" t="str">
            <v>F.1.3.3.4.16.04</v>
          </cell>
          <cell r="P851" t="str">
            <v>R.B. R.F. Incentivo al Aprovechamiento y Tratamiento de Residuos Sólidos</v>
          </cell>
        </row>
        <row r="852">
          <cell r="O852" t="str">
            <v>F.1.3.3.4.16.06</v>
          </cell>
          <cell r="P852" t="str">
            <v>R.B. R.F. ICLD LEY 99 - Destino Ambiental</v>
          </cell>
        </row>
        <row r="853">
          <cell r="O853" t="str">
            <v>F.1.3.3.4.17.01</v>
          </cell>
          <cell r="P853" t="str">
            <v>R.B. R.F. CNPyC 45% Dec 1284/17</v>
          </cell>
        </row>
        <row r="854">
          <cell r="O854" t="str">
            <v>F.1.3.3.4.17.02</v>
          </cell>
          <cell r="P854" t="str">
            <v>R.B. R.F. CNPyC 15% Dec 1284/17</v>
          </cell>
        </row>
        <row r="855">
          <cell r="O855" t="str">
            <v>F.1.3.3.4.17.03</v>
          </cell>
          <cell r="P855" t="str">
            <v>R.B. R.F. CNPyC 40% ley1801/16</v>
          </cell>
        </row>
        <row r="856">
          <cell r="O856" t="str">
            <v>F.1.3.3.4.17.04</v>
          </cell>
          <cell r="P856" t="str">
            <v>R.B. R.F. CNSCC 30% Ley 2197/22</v>
          </cell>
        </row>
        <row r="857">
          <cell r="O857" t="str">
            <v>F.1.3.3.4.17.05</v>
          </cell>
          <cell r="P857" t="str">
            <v>R.B. R.F. CNSCC Transferencia Policía Medidas Correctivas 15% Ley 2197/22</v>
          </cell>
        </row>
        <row r="858">
          <cell r="O858" t="str">
            <v>F.1.3.3.4.17.06</v>
          </cell>
          <cell r="P858" t="str">
            <v>R.B. R.F. CNSCC Transferencia Policía Vigilancia 15% Ley 2197/22</v>
          </cell>
        </row>
        <row r="859">
          <cell r="O859" t="str">
            <v>F.1.3.3.4.17.07</v>
          </cell>
          <cell r="P859" t="str">
            <v>R.B. R.F. CNSCC 25% Ley 2197/22</v>
          </cell>
        </row>
        <row r="860">
          <cell r="O860" t="str">
            <v>F.1.3.3.4.17.08</v>
          </cell>
          <cell r="P860" t="str">
            <v>R.B. R.F. CNSCC Transferencia Ministerio 15% Ley 2197/22</v>
          </cell>
        </row>
        <row r="861">
          <cell r="O861" t="str">
            <v>F.1.3.3.4.19.01</v>
          </cell>
          <cell r="P861" t="str">
            <v>R.B. R.F. Infracciones de tránsito ley 769-02</v>
          </cell>
        </row>
        <row r="862">
          <cell r="O862" t="str">
            <v>F.1.3.3.4.19.02</v>
          </cell>
          <cell r="P862" t="str">
            <v xml:space="preserve">R.B. R.F. Multa Violencia Intrafamiliar </v>
          </cell>
        </row>
        <row r="863">
          <cell r="O863" t="str">
            <v>F.1.3.3.4.19.03</v>
          </cell>
          <cell r="P863" t="str">
            <v>R.B. R.F. Multas por maltrato animal</v>
          </cell>
        </row>
        <row r="864">
          <cell r="O864" t="str">
            <v>F.1.3.3.4.21.01</v>
          </cell>
          <cell r="P864" t="str">
            <v>R.B. R.F Venta servicios Salud-Zoonosis</v>
          </cell>
        </row>
        <row r="865">
          <cell r="O865" t="str">
            <v>F.1.3.3.4.21.02</v>
          </cell>
          <cell r="P865" t="str">
            <v xml:space="preserve">R.B. R.F. Cursos de Conducción Escuela de Enseñanzas </v>
          </cell>
        </row>
        <row r="866">
          <cell r="O866" t="str">
            <v>F.1.3.3.4.21.03</v>
          </cell>
          <cell r="P866" t="str">
            <v>R.B.R.F. Arrendamiento Escenarios Deportivos (Conv Municipio-Univalle)</v>
          </cell>
        </row>
        <row r="867">
          <cell r="O867" t="str">
            <v>F.1.3.3.4.21.04</v>
          </cell>
          <cell r="P867" t="str">
            <v>R.B. R.F. Venta de bienes y servicios-Concesión amoblamiento urbano-intervent.</v>
          </cell>
        </row>
        <row r="868">
          <cell r="O868" t="str">
            <v>F.1.3.3.4.21.05</v>
          </cell>
          <cell r="P868" t="str">
            <v>R.B. R.F. Venta de bienes y servicios-Valorización</v>
          </cell>
        </row>
        <row r="869">
          <cell r="O869" t="str">
            <v>F.1.3.3.4.21.06</v>
          </cell>
          <cell r="P869" t="str">
            <v>R.B. R.F. Venta de activos</v>
          </cell>
        </row>
        <row r="870">
          <cell r="O870" t="str">
            <v>F.1.3.3.4.22.01</v>
          </cell>
          <cell r="P870" t="str">
            <v>R.B. R.F. Coljuegos 25%</v>
          </cell>
        </row>
        <row r="871">
          <cell r="O871" t="str">
            <v>F.1.3.3.4.22.02</v>
          </cell>
          <cell r="P871" t="str">
            <v>R.B. R.F. Coljuegos 75%</v>
          </cell>
        </row>
        <row r="872">
          <cell r="O872" t="str">
            <v>F.1.3.3.5.01.03</v>
          </cell>
          <cell r="P872" t="str">
            <v>R.B. R.F. Participación del impuesto sobre vehículos automotores</v>
          </cell>
        </row>
        <row r="873">
          <cell r="O873" t="str">
            <v>F.1.3.3.5.01.05</v>
          </cell>
          <cell r="P873" t="str">
            <v>R.B. R.F. Participación de la Contribución Parafiscal Cultural</v>
          </cell>
        </row>
        <row r="874">
          <cell r="O874" t="str">
            <v>F.1.3.3.5.01.09</v>
          </cell>
          <cell r="P874" t="str">
            <v>R.B. R.F. Convenio 3511/19 Petronio Álvarez</v>
          </cell>
        </row>
        <row r="875">
          <cell r="O875" t="str">
            <v>F.1.3.3.5.03</v>
          </cell>
          <cell r="P875" t="str">
            <v>R.B.R.F. Aportes Nación - Alimentación Escolar MEN</v>
          </cell>
        </row>
        <row r="876">
          <cell r="O876" t="str">
            <v>F.1.3.3.5.04.01</v>
          </cell>
          <cell r="P876" t="str">
            <v>R.B. R.F. Fondo de Mitigación de Emergencias "FOME"</v>
          </cell>
        </row>
        <row r="877">
          <cell r="O877" t="str">
            <v>F.1.3.3.5.04.02</v>
          </cell>
          <cell r="P877" t="str">
            <v>R.B. R.F. Cuentas Maestras Sector Salud</v>
          </cell>
        </row>
        <row r="878">
          <cell r="O878" t="str">
            <v>F.1.3.3.5.04.05</v>
          </cell>
          <cell r="P878" t="str">
            <v xml:space="preserve">R.B. R.F. Participación al Cigarrillo </v>
          </cell>
        </row>
        <row r="879">
          <cell r="O879" t="str">
            <v>F.1.3.3.5.08.01</v>
          </cell>
          <cell r="P879" t="str">
            <v>R.B.R.F. Cuotas partes pensionales</v>
          </cell>
        </row>
        <row r="880">
          <cell r="O880" t="str">
            <v>F.1.3.3.6.03</v>
          </cell>
          <cell r="P880" t="str">
            <v>R.B. R.F. SGP-Educación-Calidad  por matrícula oficial</v>
          </cell>
        </row>
        <row r="881">
          <cell r="O881" t="str">
            <v>F.1.3.3.7.02</v>
          </cell>
          <cell r="P881" t="str">
            <v>R.B. R.F. SGP-Salud-Salud pública</v>
          </cell>
        </row>
        <row r="882">
          <cell r="O882" t="str">
            <v>F.1.3.3.8.03</v>
          </cell>
          <cell r="P882" t="str">
            <v>R.B. R.F. S.G.P. Propósito General-Otros Sectores</v>
          </cell>
        </row>
        <row r="883">
          <cell r="O883" t="str">
            <v>F.1.3.3.8.01</v>
          </cell>
          <cell r="P883" t="str">
            <v>R.B. R.F. S.G.P. Propósito General-Deporte</v>
          </cell>
        </row>
        <row r="884">
          <cell r="O884" t="str">
            <v>F.1.3.3.8.02</v>
          </cell>
          <cell r="P884" t="str">
            <v>R.B. R..F. S.G.P. Propósito General-Cultura</v>
          </cell>
        </row>
        <row r="885">
          <cell r="O885" t="str">
            <v>F.1.3.3.9.01.03</v>
          </cell>
          <cell r="P885" t="str">
            <v>R.B. R.F. SGP - Asignación Especial-Programas de alimentación escolar</v>
          </cell>
        </row>
        <row r="886">
          <cell r="O886" t="str">
            <v>F.1.3.3.9.03.01</v>
          </cell>
          <cell r="P886" t="str">
            <v>R.B. R.F. SGP-Asignación-Atención integral de la primera infancia-Deporte</v>
          </cell>
        </row>
        <row r="887">
          <cell r="O887" t="str">
            <v>F.1.3.3.9.03.02</v>
          </cell>
          <cell r="P887" t="str">
            <v>R.B. R.F. SGP-Asignación-Atención integral de la primera infancia-Educación</v>
          </cell>
        </row>
        <row r="888">
          <cell r="O888" t="str">
            <v>F.1.3.3.9.03.03</v>
          </cell>
          <cell r="P888" t="str">
            <v>R.B. R.F. SGP-Asignación-Atención integral de la primera infancia-Gobierno</v>
          </cell>
        </row>
        <row r="889">
          <cell r="O889" t="str">
            <v>F.1.3.3.10.00.01</v>
          </cell>
          <cell r="P889" t="str">
            <v>R.B. R.F. SGP - Agua potable y saneamiento básico</v>
          </cell>
        </row>
        <row r="890">
          <cell r="O890" t="str">
            <v>F.1.3.3.11.01.01</v>
          </cell>
          <cell r="P890" t="str">
            <v>R.B. R.F. Disposición de activos</v>
          </cell>
        </row>
        <row r="891">
          <cell r="O891" t="str">
            <v>F.1.3.3.11.01.02</v>
          </cell>
          <cell r="P891" t="str">
            <v>R.B. R.F. Disposición de activos-Fonpet</v>
          </cell>
        </row>
        <row r="892">
          <cell r="O892" t="str">
            <v>F.1.3.3.11.02.01</v>
          </cell>
          <cell r="P892" t="str">
            <v>R.B.R.F. Excedentes Financieros EMCALI</v>
          </cell>
        </row>
        <row r="893">
          <cell r="O893" t="str">
            <v>F.1.3.3.11.06.02</v>
          </cell>
          <cell r="P893" t="str">
            <v xml:space="preserve">R.B. R.F. Donación empleados  para seguridad alimentaria-covid -19 </v>
          </cell>
        </row>
        <row r="894">
          <cell r="O894" t="str">
            <v>F.1.3.3.11.06.01</v>
          </cell>
          <cell r="P894" t="str">
            <v>R.B. R.F PSA-Pago Servicios Ambientales</v>
          </cell>
        </row>
        <row r="895">
          <cell r="O895" t="str">
            <v>F.1.3.3.11.07.01</v>
          </cell>
          <cell r="P895" t="str">
            <v>R.B. R.F. CUR 051/17 EMCALI S.S.F.</v>
          </cell>
        </row>
        <row r="896">
          <cell r="O896" t="str">
            <v>F.1.3.3.11.07.02</v>
          </cell>
          <cell r="P896" t="str">
            <v>R.B. R.F. CUR 016/18 EMCALI S.S.F.</v>
          </cell>
        </row>
        <row r="897">
          <cell r="O897" t="str">
            <v>F.1.3.3.11.07.03</v>
          </cell>
          <cell r="P897" t="str">
            <v xml:space="preserve">R.B. R.F. CUR 625/19 S.S.F, Recursos Emcali - Conpes 3858/16 </v>
          </cell>
        </row>
        <row r="898">
          <cell r="O898" t="str">
            <v>F.1.3.3.11.07.04</v>
          </cell>
          <cell r="P898" t="str">
            <v xml:space="preserve">R.B. R.F. CUR 626/19 S.S.F, Recursos Emcali - Conpes 3858/16 </v>
          </cell>
        </row>
        <row r="899">
          <cell r="O899" t="str">
            <v>F.1.3.3.11.07.05</v>
          </cell>
          <cell r="P899" t="str">
            <v xml:space="preserve">R.B. R.F. CUR 627/19 S.S.F, Recursos Emcali - Conpes 3858/16 </v>
          </cell>
        </row>
        <row r="900">
          <cell r="O900" t="str">
            <v>F.1.3.3.11.08.06</v>
          </cell>
          <cell r="P900" t="str">
            <v>R.B. R.F. Fund for cities of services</v>
          </cell>
        </row>
        <row r="901">
          <cell r="O901" t="str">
            <v>F.1.3.3.11.09.01</v>
          </cell>
          <cell r="P901" t="str">
            <v>R.B. R.F. Recuperación de cartera - préstamos -Fondo Solidario y de Oportunidades</v>
          </cell>
        </row>
        <row r="902">
          <cell r="O902" t="str">
            <v>F.1.3.3.11.09.03</v>
          </cell>
          <cell r="P902" t="str">
            <v>R.B.R.F. Fondo Solidario y de Oportunidades</v>
          </cell>
        </row>
        <row r="903">
          <cell r="O903" t="str">
            <v>F.1.3.3.11.10.01</v>
          </cell>
          <cell r="P903" t="str">
            <v>R.B. Retiros Fonpet-Para el pago de obligaciones pensionales corrientes</v>
          </cell>
        </row>
        <row r="904">
          <cell r="O904" t="str">
            <v>F.1.3.3.11.10.02</v>
          </cell>
          <cell r="P904" t="str">
            <v>R.B. R.F. FONPET Educación excedentes</v>
          </cell>
        </row>
        <row r="905">
          <cell r="O905" t="str">
            <v>F.1.3.3.11.11.05</v>
          </cell>
          <cell r="P905" t="str">
            <v>R.B. R.F. Reintegros SGP Agua Potable</v>
          </cell>
        </row>
        <row r="906">
          <cell r="O906" t="str">
            <v>F.1.3.3.11.11.06</v>
          </cell>
          <cell r="P906" t="str">
            <v>R.B. R.F. SGP Restitución Agua Potable y Saneamiento Básico</v>
          </cell>
        </row>
        <row r="907">
          <cell r="O907" t="str">
            <v>F.1.3.3.11.11.14</v>
          </cell>
          <cell r="P907" t="str">
            <v>R.B.R.F. Reintegro Compra Predios y Otros</v>
          </cell>
        </row>
        <row r="908">
          <cell r="O908" t="str">
            <v>F.A.1.3.3.4.04</v>
          </cell>
          <cell r="P908" t="str">
            <v>R.B. R.F. Tasa retributiva</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65429"/>
  <sheetViews>
    <sheetView topLeftCell="V1" zoomScale="85" zoomScaleNormal="85" workbookViewId="0">
      <selection activeCell="Y1" sqref="Y1"/>
    </sheetView>
  </sheetViews>
  <sheetFormatPr baseColWidth="10" defaultColWidth="11.453125" defaultRowHeight="12.5" x14ac:dyDescent="0.35"/>
  <cols>
    <col min="1" max="1" width="63.6328125" style="2" customWidth="1"/>
    <col min="2" max="2" width="2.08984375" style="2" customWidth="1"/>
    <col min="3" max="3" width="11.453125" style="2" customWidth="1"/>
    <col min="4" max="4" width="63.08984375" style="2" customWidth="1"/>
    <col min="5" max="5" width="1.90625" style="2" customWidth="1"/>
    <col min="6" max="6" width="14.453125" style="2" customWidth="1"/>
    <col min="7" max="7" width="47" style="2" customWidth="1"/>
    <col min="8" max="8" width="1.453125" style="2" customWidth="1"/>
    <col min="9" max="9" width="12.36328125" style="10" bestFit="1" customWidth="1"/>
    <col min="10" max="10" width="40.6328125" style="10" customWidth="1"/>
    <col min="11" max="11" width="2.08984375" style="10" customWidth="1"/>
    <col min="12" max="12" width="19.54296875" style="10" customWidth="1"/>
    <col min="13" max="13" width="64.36328125" style="10" customWidth="1"/>
    <col min="14" max="14" width="2.453125" style="10" customWidth="1"/>
    <col min="15" max="15" width="25.6328125" style="10" bestFit="1" customWidth="1"/>
    <col min="16" max="16" width="77.6328125" style="10" customWidth="1"/>
    <col min="17" max="17" width="3.453125" style="20" customWidth="1"/>
    <col min="18" max="18" width="14.54296875" style="11" bestFit="1" customWidth="1"/>
    <col min="19" max="19" width="105.54296875" style="11" bestFit="1" customWidth="1"/>
    <col min="20" max="20" width="3.453125" style="2" customWidth="1"/>
    <col min="21" max="21" width="55.36328125" style="2" bestFit="1" customWidth="1"/>
    <col min="22" max="22" width="3.453125" style="2" customWidth="1"/>
    <col min="23" max="23" width="147.36328125" style="11" customWidth="1"/>
    <col min="24" max="24" width="3" style="2" customWidth="1"/>
    <col min="25" max="25" width="34.453125" style="2" bestFit="1" customWidth="1"/>
    <col min="26" max="26" width="5.08984375" style="2" customWidth="1"/>
    <col min="27" max="27" width="11.453125" style="50"/>
    <col min="28" max="28" width="45.54296875" style="2" customWidth="1"/>
    <col min="29" max="29" width="14.453125" style="50" customWidth="1"/>
    <col min="30" max="30" width="45.54296875" style="2" customWidth="1"/>
    <col min="31" max="31" width="14.08984375" style="2" customWidth="1"/>
    <col min="32" max="16384" width="11.453125" style="2"/>
  </cols>
  <sheetData>
    <row r="1" spans="1:31" ht="38.25" customHeight="1" thickBot="1" x14ac:dyDescent="0.4">
      <c r="A1" s="14" t="s">
        <v>41</v>
      </c>
      <c r="C1" s="5" t="s">
        <v>205</v>
      </c>
      <c r="D1" s="14" t="s">
        <v>2684</v>
      </c>
      <c r="E1" s="15"/>
      <c r="F1" s="5" t="s">
        <v>3846</v>
      </c>
      <c r="G1" s="6" t="s">
        <v>3847</v>
      </c>
      <c r="H1" s="15"/>
      <c r="I1" s="213" t="s">
        <v>218</v>
      </c>
      <c r="J1" s="213"/>
      <c r="K1" s="16"/>
      <c r="L1" s="214" t="s">
        <v>207</v>
      </c>
      <c r="M1" s="215"/>
      <c r="N1" s="16"/>
      <c r="O1" s="12" t="s">
        <v>693</v>
      </c>
      <c r="P1" s="12" t="s">
        <v>2685</v>
      </c>
      <c r="Q1" s="16"/>
      <c r="R1" s="13" t="s">
        <v>2003</v>
      </c>
      <c r="S1" s="13" t="s">
        <v>2683</v>
      </c>
      <c r="U1" s="4" t="s">
        <v>39</v>
      </c>
      <c r="W1" s="13" t="s">
        <v>174</v>
      </c>
      <c r="Y1" s="17" t="s">
        <v>165</v>
      </c>
      <c r="AA1" s="42" t="s">
        <v>3873</v>
      </c>
      <c r="AB1" s="42" t="s">
        <v>3874</v>
      </c>
      <c r="AC1" s="42" t="s">
        <v>8298</v>
      </c>
      <c r="AD1" s="42" t="s">
        <v>193</v>
      </c>
      <c r="AE1" s="42" t="s">
        <v>8299</v>
      </c>
    </row>
    <row r="2" spans="1:31" ht="25" x14ac:dyDescent="0.35">
      <c r="A2" s="17" t="s">
        <v>42</v>
      </c>
      <c r="C2" s="33">
        <v>4112</v>
      </c>
      <c r="D2" s="7" t="s">
        <v>13</v>
      </c>
      <c r="E2" s="11"/>
      <c r="F2" s="8">
        <v>6101001</v>
      </c>
      <c r="G2" s="8" t="s">
        <v>3858</v>
      </c>
      <c r="H2" s="15"/>
      <c r="I2" s="8">
        <v>61010010001</v>
      </c>
      <c r="J2" s="8" t="s">
        <v>2824</v>
      </c>
      <c r="L2" s="7" t="s">
        <v>3448</v>
      </c>
      <c r="M2" s="7" t="s">
        <v>3108</v>
      </c>
      <c r="O2" s="29" t="s">
        <v>221</v>
      </c>
      <c r="P2" s="29" t="s">
        <v>694</v>
      </c>
      <c r="Q2" s="18"/>
      <c r="R2" s="32" t="s">
        <v>1099</v>
      </c>
      <c r="S2" s="32" t="s">
        <v>2004</v>
      </c>
      <c r="U2" s="3" t="s">
        <v>61</v>
      </c>
      <c r="W2" s="7" t="s">
        <v>175</v>
      </c>
      <c r="Y2" s="17" t="s">
        <v>166</v>
      </c>
      <c r="AA2" s="47" t="s">
        <v>3875</v>
      </c>
      <c r="AB2" s="45" t="s">
        <v>3876</v>
      </c>
      <c r="AC2" s="47" t="s">
        <v>8362</v>
      </c>
      <c r="AD2" s="45" t="s">
        <v>8363</v>
      </c>
      <c r="AE2" s="43" t="s">
        <v>8300</v>
      </c>
    </row>
    <row r="3" spans="1:31" ht="25" x14ac:dyDescent="0.35">
      <c r="A3" s="17" t="s">
        <v>43</v>
      </c>
      <c r="C3" s="33">
        <v>4121</v>
      </c>
      <c r="D3" s="7" t="s">
        <v>15</v>
      </c>
      <c r="E3" s="11"/>
      <c r="F3" s="8">
        <v>6101002</v>
      </c>
      <c r="G3" s="8" t="s">
        <v>3862</v>
      </c>
      <c r="I3" s="8">
        <v>61010010002</v>
      </c>
      <c r="J3" s="8" t="s">
        <v>3075</v>
      </c>
      <c r="L3" s="7" t="s">
        <v>3449</v>
      </c>
      <c r="M3" s="7" t="s">
        <v>3109</v>
      </c>
      <c r="O3" s="29" t="s">
        <v>222</v>
      </c>
      <c r="P3" s="29" t="s">
        <v>695</v>
      </c>
      <c r="Q3" s="18"/>
      <c r="R3" s="32" t="s">
        <v>1099</v>
      </c>
      <c r="S3" s="32" t="s">
        <v>2004</v>
      </c>
      <c r="U3" s="3" t="s">
        <v>62</v>
      </c>
      <c r="W3" s="7" t="s">
        <v>12001</v>
      </c>
      <c r="Y3" s="17" t="s">
        <v>167</v>
      </c>
      <c r="AA3" s="48" t="s">
        <v>3877</v>
      </c>
      <c r="AB3" s="46" t="s">
        <v>3878</v>
      </c>
      <c r="AC3" s="48" t="s">
        <v>8364</v>
      </c>
      <c r="AD3" s="46" t="s">
        <v>8365</v>
      </c>
      <c r="AE3" s="44" t="s">
        <v>8300</v>
      </c>
    </row>
    <row r="4" spans="1:31" ht="37.5" x14ac:dyDescent="0.35">
      <c r="C4" s="33">
        <v>4123</v>
      </c>
      <c r="D4" s="7" t="s">
        <v>11</v>
      </c>
      <c r="E4" s="11"/>
      <c r="F4" s="8">
        <v>6101003</v>
      </c>
      <c r="G4" s="8" t="s">
        <v>3867</v>
      </c>
      <c r="I4" s="8">
        <v>61010010003</v>
      </c>
      <c r="J4" s="8" t="s">
        <v>3069</v>
      </c>
      <c r="L4" s="7" t="s">
        <v>3450</v>
      </c>
      <c r="M4" s="7" t="s">
        <v>3110</v>
      </c>
      <c r="O4" s="29" t="s">
        <v>223</v>
      </c>
      <c r="P4" s="30" t="s">
        <v>696</v>
      </c>
      <c r="Q4" s="18"/>
      <c r="R4" s="32" t="s">
        <v>1100</v>
      </c>
      <c r="S4" s="32" t="s">
        <v>2005</v>
      </c>
      <c r="U4" s="3" t="s">
        <v>63</v>
      </c>
      <c r="W4" s="7" t="s">
        <v>176</v>
      </c>
      <c r="Y4" s="17" t="s">
        <v>168</v>
      </c>
      <c r="AA4" s="48" t="s">
        <v>3879</v>
      </c>
      <c r="AB4" s="46" t="s">
        <v>3880</v>
      </c>
      <c r="AC4" s="48" t="s">
        <v>8366</v>
      </c>
      <c r="AD4" s="46" t="s">
        <v>8367</v>
      </c>
      <c r="AE4" s="44" t="s">
        <v>8300</v>
      </c>
    </row>
    <row r="5" spans="1:31" ht="37.5" x14ac:dyDescent="0.35">
      <c r="A5" s="14" t="s">
        <v>53</v>
      </c>
      <c r="C5" s="34">
        <v>4124</v>
      </c>
      <c r="D5" s="7" t="s">
        <v>10</v>
      </c>
      <c r="E5" s="11"/>
      <c r="F5" s="8">
        <v>6101004</v>
      </c>
      <c r="G5" s="8" t="s">
        <v>3866</v>
      </c>
      <c r="I5" s="8">
        <v>61010010004</v>
      </c>
      <c r="J5" s="8" t="s">
        <v>3077</v>
      </c>
      <c r="L5" s="7" t="s">
        <v>3451</v>
      </c>
      <c r="M5" s="7" t="s">
        <v>3111</v>
      </c>
      <c r="O5" s="29" t="s">
        <v>224</v>
      </c>
      <c r="P5" s="29" t="s">
        <v>697</v>
      </c>
      <c r="Q5" s="18"/>
      <c r="R5" s="32" t="s">
        <v>1101</v>
      </c>
      <c r="S5" s="32" t="s">
        <v>2006</v>
      </c>
      <c r="U5" s="3" t="s">
        <v>64</v>
      </c>
      <c r="W5" s="7" t="s">
        <v>177</v>
      </c>
      <c r="Y5" s="17" t="s">
        <v>169</v>
      </c>
      <c r="AA5" s="48" t="s">
        <v>3881</v>
      </c>
      <c r="AB5" s="46" t="s">
        <v>3882</v>
      </c>
      <c r="AC5" s="48" t="s">
        <v>8368</v>
      </c>
      <c r="AD5" s="46" t="s">
        <v>8369</v>
      </c>
      <c r="AE5" s="44" t="s">
        <v>8300</v>
      </c>
    </row>
    <row r="6" spans="1:31" ht="37.5" x14ac:dyDescent="0.35">
      <c r="A6" s="17" t="s">
        <v>44</v>
      </c>
      <c r="C6" s="33">
        <v>4131</v>
      </c>
      <c r="D6" s="7" t="s">
        <v>3</v>
      </c>
      <c r="E6" s="11"/>
      <c r="F6" s="8">
        <v>6102001</v>
      </c>
      <c r="G6" s="8" t="s">
        <v>3859</v>
      </c>
      <c r="I6" s="8">
        <v>61010010005</v>
      </c>
      <c r="J6" s="8" t="s">
        <v>3076</v>
      </c>
      <c r="L6" s="7" t="s">
        <v>3452</v>
      </c>
      <c r="M6" s="7" t="s">
        <v>3112</v>
      </c>
      <c r="O6" s="29" t="s">
        <v>225</v>
      </c>
      <c r="P6" s="29" t="s">
        <v>698</v>
      </c>
      <c r="Q6" s="18"/>
      <c r="R6" s="32" t="s">
        <v>1102</v>
      </c>
      <c r="S6" s="32" t="s">
        <v>2007</v>
      </c>
      <c r="U6" s="3" t="s">
        <v>65</v>
      </c>
      <c r="W6" s="7" t="s">
        <v>178</v>
      </c>
      <c r="Y6" s="17" t="s">
        <v>171</v>
      </c>
      <c r="AA6" s="48" t="s">
        <v>3883</v>
      </c>
      <c r="AB6" s="46" t="s">
        <v>3884</v>
      </c>
      <c r="AC6" s="48" t="s">
        <v>8370</v>
      </c>
      <c r="AD6" s="46" t="s">
        <v>8371</v>
      </c>
      <c r="AE6" s="44" t="s">
        <v>8300</v>
      </c>
    </row>
    <row r="7" spans="1:31" ht="37.5" x14ac:dyDescent="0.35">
      <c r="A7" s="17" t="s">
        <v>45</v>
      </c>
      <c r="C7" s="33">
        <v>4132</v>
      </c>
      <c r="D7" s="7" t="s">
        <v>4</v>
      </c>
      <c r="E7" s="11"/>
      <c r="F7" s="8">
        <v>6102002</v>
      </c>
      <c r="G7" s="8" t="s">
        <v>3855</v>
      </c>
      <c r="I7" s="8">
        <v>61010020001</v>
      </c>
      <c r="J7" s="8" t="s">
        <v>2887</v>
      </c>
      <c r="L7" s="7" t="s">
        <v>3453</v>
      </c>
      <c r="M7" s="7" t="s">
        <v>3113</v>
      </c>
      <c r="O7" s="29" t="s">
        <v>226</v>
      </c>
      <c r="P7" s="29" t="s">
        <v>699</v>
      </c>
      <c r="Q7" s="19"/>
      <c r="R7" s="32" t="s">
        <v>1103</v>
      </c>
      <c r="S7" s="32" t="s">
        <v>2008</v>
      </c>
      <c r="U7" s="3" t="s">
        <v>66</v>
      </c>
      <c r="W7" s="7" t="s">
        <v>179</v>
      </c>
      <c r="Y7" s="17" t="s">
        <v>170</v>
      </c>
      <c r="AA7" s="48" t="s">
        <v>3885</v>
      </c>
      <c r="AB7" s="46" t="s">
        <v>3886</v>
      </c>
      <c r="AC7" s="48" t="s">
        <v>8372</v>
      </c>
      <c r="AD7" s="46" t="s">
        <v>8373</v>
      </c>
      <c r="AE7" s="44" t="s">
        <v>8300</v>
      </c>
    </row>
    <row r="8" spans="1:31" ht="37.5" x14ac:dyDescent="0.35">
      <c r="A8" s="17" t="s">
        <v>46</v>
      </c>
      <c r="C8" s="33">
        <v>4133</v>
      </c>
      <c r="D8" s="7" t="s">
        <v>27</v>
      </c>
      <c r="E8" s="11"/>
      <c r="F8" s="8">
        <v>6102003</v>
      </c>
      <c r="G8" s="8" t="s">
        <v>3864</v>
      </c>
      <c r="I8" s="8">
        <v>61010020002</v>
      </c>
      <c r="J8" s="8" t="s">
        <v>2902</v>
      </c>
      <c r="L8" s="7" t="s">
        <v>3454</v>
      </c>
      <c r="M8" s="7" t="s">
        <v>3114</v>
      </c>
      <c r="O8" s="29" t="s">
        <v>227</v>
      </c>
      <c r="P8" s="30" t="s">
        <v>700</v>
      </c>
      <c r="Q8" s="19"/>
      <c r="R8" s="32" t="s">
        <v>1104</v>
      </c>
      <c r="S8" s="32" t="s">
        <v>2009</v>
      </c>
      <c r="U8" s="3" t="s">
        <v>67</v>
      </c>
      <c r="W8" s="7" t="s">
        <v>180</v>
      </c>
      <c r="AA8" s="48" t="s">
        <v>3887</v>
      </c>
      <c r="AB8" s="46" t="s">
        <v>3888</v>
      </c>
      <c r="AC8" s="48" t="s">
        <v>8374</v>
      </c>
      <c r="AD8" s="46" t="s">
        <v>8375</v>
      </c>
      <c r="AE8" s="44" t="s">
        <v>8300</v>
      </c>
    </row>
    <row r="9" spans="1:31" ht="25" x14ac:dyDescent="0.35">
      <c r="A9" s="17" t="s">
        <v>47</v>
      </c>
      <c r="C9" s="33">
        <v>4134</v>
      </c>
      <c r="D9" s="7" t="s">
        <v>25</v>
      </c>
      <c r="E9" s="11"/>
      <c r="F9" s="8">
        <v>6102004</v>
      </c>
      <c r="G9" s="8" t="s">
        <v>3860</v>
      </c>
      <c r="I9" s="8">
        <v>61010020003</v>
      </c>
      <c r="J9" s="8" t="s">
        <v>2881</v>
      </c>
      <c r="L9" s="7" t="s">
        <v>3455</v>
      </c>
      <c r="M9" s="7" t="s">
        <v>3115</v>
      </c>
      <c r="O9" s="29" t="s">
        <v>228</v>
      </c>
      <c r="P9" s="29" t="s">
        <v>701</v>
      </c>
      <c r="Q9" s="19"/>
      <c r="R9" s="32" t="s">
        <v>1105</v>
      </c>
      <c r="S9" s="32" t="s">
        <v>2010</v>
      </c>
      <c r="U9" s="3" t="s">
        <v>68</v>
      </c>
      <c r="W9" s="7" t="s">
        <v>181</v>
      </c>
      <c r="AA9" s="48" t="s">
        <v>3889</v>
      </c>
      <c r="AB9" s="46" t="s">
        <v>3890</v>
      </c>
      <c r="AC9" s="48" t="s">
        <v>8376</v>
      </c>
      <c r="AD9" s="46" t="s">
        <v>8377</v>
      </c>
      <c r="AE9" s="44" t="s">
        <v>8300</v>
      </c>
    </row>
    <row r="10" spans="1:31" ht="37.5" x14ac:dyDescent="0.35">
      <c r="A10" s="17" t="s">
        <v>48</v>
      </c>
      <c r="C10" s="35">
        <v>4135</v>
      </c>
      <c r="D10" s="7" t="s">
        <v>14</v>
      </c>
      <c r="E10" s="11"/>
      <c r="F10" s="8">
        <v>6102005</v>
      </c>
      <c r="G10" s="8" t="s">
        <v>3857</v>
      </c>
      <c r="I10" s="8">
        <v>61010020004</v>
      </c>
      <c r="J10" s="8" t="s">
        <v>2886</v>
      </c>
      <c r="L10" s="7" t="s">
        <v>3456</v>
      </c>
      <c r="M10" s="7" t="s">
        <v>3116</v>
      </c>
      <c r="O10" s="29" t="s">
        <v>229</v>
      </c>
      <c r="P10" s="29" t="s">
        <v>702</v>
      </c>
      <c r="Q10" s="19"/>
      <c r="R10" s="32" t="s">
        <v>1106</v>
      </c>
      <c r="S10" s="32" t="s">
        <v>2011</v>
      </c>
      <c r="U10" s="3" t="s">
        <v>69</v>
      </c>
      <c r="W10" s="7" t="s">
        <v>182</v>
      </c>
      <c r="AA10" s="48" t="s">
        <v>3891</v>
      </c>
      <c r="AB10" s="46" t="s">
        <v>3892</v>
      </c>
      <c r="AC10" s="48" t="s">
        <v>8378</v>
      </c>
      <c r="AD10" s="46" t="s">
        <v>8379</v>
      </c>
      <c r="AE10" s="44" t="s">
        <v>8300</v>
      </c>
    </row>
    <row r="11" spans="1:31" ht="37.5" x14ac:dyDescent="0.35">
      <c r="A11" s="17" t="s">
        <v>49</v>
      </c>
      <c r="C11" s="33">
        <v>4137</v>
      </c>
      <c r="D11" s="7" t="s">
        <v>5</v>
      </c>
      <c r="E11" s="11"/>
      <c r="F11" s="8">
        <v>6102006</v>
      </c>
      <c r="G11" s="8" t="s">
        <v>3861</v>
      </c>
      <c r="I11" s="8">
        <v>61010020005</v>
      </c>
      <c r="J11" s="8" t="s">
        <v>2901</v>
      </c>
      <c r="L11" s="7" t="s">
        <v>3457</v>
      </c>
      <c r="M11" s="7" t="s">
        <v>3117</v>
      </c>
      <c r="O11" s="29" t="s">
        <v>230</v>
      </c>
      <c r="P11" s="29" t="s">
        <v>703</v>
      </c>
      <c r="Q11" s="19"/>
      <c r="R11" s="32" t="s">
        <v>1107</v>
      </c>
      <c r="S11" s="32" t="s">
        <v>2012</v>
      </c>
      <c r="U11" s="3" t="s">
        <v>70</v>
      </c>
      <c r="W11" s="7" t="s">
        <v>183</v>
      </c>
      <c r="AA11" s="48" t="s">
        <v>3893</v>
      </c>
      <c r="AB11" s="46" t="s">
        <v>3894</v>
      </c>
      <c r="AC11" s="48" t="s">
        <v>8380</v>
      </c>
      <c r="AD11" s="46" t="s">
        <v>8381</v>
      </c>
      <c r="AE11" s="44" t="s">
        <v>8300</v>
      </c>
    </row>
    <row r="12" spans="1:31" ht="62.5" x14ac:dyDescent="0.35">
      <c r="A12" s="17" t="s">
        <v>50</v>
      </c>
      <c r="C12" s="33">
        <v>4143</v>
      </c>
      <c r="D12" s="7" t="s">
        <v>21</v>
      </c>
      <c r="E12" s="11"/>
      <c r="F12" s="8">
        <v>6201001</v>
      </c>
      <c r="G12" s="8" t="s">
        <v>3852</v>
      </c>
      <c r="I12" s="8">
        <v>61010020006</v>
      </c>
      <c r="J12" s="8" t="s">
        <v>2972</v>
      </c>
      <c r="L12" s="7" t="s">
        <v>3458</v>
      </c>
      <c r="M12" s="7" t="s">
        <v>3118</v>
      </c>
      <c r="O12" s="29" t="s">
        <v>231</v>
      </c>
      <c r="P12" s="29" t="s">
        <v>704</v>
      </c>
      <c r="Q12" s="19"/>
      <c r="R12" s="32" t="s">
        <v>1108</v>
      </c>
      <c r="S12" s="32" t="s">
        <v>2013</v>
      </c>
      <c r="U12" s="3" t="s">
        <v>71</v>
      </c>
      <c r="W12" s="7" t="s">
        <v>184</v>
      </c>
      <c r="AA12" s="48" t="s">
        <v>3895</v>
      </c>
      <c r="AB12" s="46" t="s">
        <v>3896</v>
      </c>
      <c r="AC12" s="48" t="s">
        <v>8382</v>
      </c>
      <c r="AD12" s="46" t="s">
        <v>8383</v>
      </c>
      <c r="AE12" s="44" t="s">
        <v>8300</v>
      </c>
    </row>
    <row r="13" spans="1:31" ht="37.5" x14ac:dyDescent="0.35">
      <c r="A13" s="17" t="s">
        <v>51</v>
      </c>
      <c r="C13" s="33">
        <v>4145</v>
      </c>
      <c r="D13" s="7" t="s">
        <v>22</v>
      </c>
      <c r="E13" s="11"/>
      <c r="F13" s="8">
        <v>6201002</v>
      </c>
      <c r="G13" s="8" t="s">
        <v>3863</v>
      </c>
      <c r="I13" s="8">
        <v>61010020007</v>
      </c>
      <c r="J13" s="8" t="s">
        <v>2978</v>
      </c>
      <c r="L13" s="7" t="s">
        <v>3459</v>
      </c>
      <c r="M13" s="7" t="s">
        <v>3119</v>
      </c>
      <c r="O13" s="29" t="s">
        <v>232</v>
      </c>
      <c r="P13" s="29" t="s">
        <v>705</v>
      </c>
      <c r="Q13" s="19"/>
      <c r="R13" s="32" t="s">
        <v>1109</v>
      </c>
      <c r="S13" s="32" t="s">
        <v>2014</v>
      </c>
      <c r="U13" s="3" t="s">
        <v>72</v>
      </c>
      <c r="W13" s="7" t="s">
        <v>185</v>
      </c>
      <c r="AA13" s="48" t="s">
        <v>3897</v>
      </c>
      <c r="AB13" s="46" t="s">
        <v>3898</v>
      </c>
      <c r="AC13" s="48" t="s">
        <v>8384</v>
      </c>
      <c r="AD13" s="46" t="s">
        <v>8385</v>
      </c>
      <c r="AE13" s="44" t="s">
        <v>8300</v>
      </c>
    </row>
    <row r="14" spans="1:31" ht="25" x14ac:dyDescent="0.35">
      <c r="A14" s="17" t="s">
        <v>52</v>
      </c>
      <c r="C14" s="33">
        <v>4146</v>
      </c>
      <c r="D14" s="7" t="s">
        <v>20</v>
      </c>
      <c r="E14" s="11"/>
      <c r="F14" s="8">
        <v>6201003</v>
      </c>
      <c r="G14" s="8" t="s">
        <v>3865</v>
      </c>
      <c r="I14" s="8">
        <v>61010020008</v>
      </c>
      <c r="J14" s="8" t="s">
        <v>2966</v>
      </c>
      <c r="L14" s="7" t="s">
        <v>3460</v>
      </c>
      <c r="M14" s="7" t="s">
        <v>3120</v>
      </c>
      <c r="O14" s="29" t="s">
        <v>233</v>
      </c>
      <c r="P14" s="30" t="s">
        <v>706</v>
      </c>
      <c r="Q14" s="19"/>
      <c r="R14" s="32" t="s">
        <v>1110</v>
      </c>
      <c r="S14" s="32" t="s">
        <v>2015</v>
      </c>
      <c r="U14" s="3" t="s">
        <v>73</v>
      </c>
      <c r="W14" s="7" t="s">
        <v>186</v>
      </c>
      <c r="AA14" s="48" t="s">
        <v>3899</v>
      </c>
      <c r="AB14" s="46" t="s">
        <v>3900</v>
      </c>
      <c r="AC14" s="48" t="s">
        <v>8386</v>
      </c>
      <c r="AD14" s="46" t="s">
        <v>8387</v>
      </c>
      <c r="AE14" s="44" t="s">
        <v>8300</v>
      </c>
    </row>
    <row r="15" spans="1:31" ht="37.5" x14ac:dyDescent="0.35">
      <c r="C15" s="33">
        <v>4147</v>
      </c>
      <c r="D15" s="7" t="s">
        <v>8</v>
      </c>
      <c r="E15" s="11"/>
      <c r="F15" s="8">
        <v>6201004</v>
      </c>
      <c r="G15" s="8" t="s">
        <v>3850</v>
      </c>
      <c r="I15" s="8">
        <v>61010020009</v>
      </c>
      <c r="J15" s="8" t="s">
        <v>2985</v>
      </c>
      <c r="L15" s="7" t="s">
        <v>3461</v>
      </c>
      <c r="M15" s="7" t="s">
        <v>3121</v>
      </c>
      <c r="O15" s="29" t="s">
        <v>234</v>
      </c>
      <c r="P15" s="30" t="s">
        <v>707</v>
      </c>
      <c r="Q15" s="19"/>
      <c r="R15" s="32" t="s">
        <v>1111</v>
      </c>
      <c r="S15" s="32" t="s">
        <v>2016</v>
      </c>
      <c r="U15" s="3" t="s">
        <v>74</v>
      </c>
      <c r="W15" s="7" t="s">
        <v>187</v>
      </c>
      <c r="AA15" s="48" t="s">
        <v>3901</v>
      </c>
      <c r="AB15" s="46" t="s">
        <v>3902</v>
      </c>
      <c r="AC15" s="48" t="s">
        <v>8388</v>
      </c>
      <c r="AD15" s="46" t="s">
        <v>8389</v>
      </c>
      <c r="AE15" s="44" t="s">
        <v>8300</v>
      </c>
    </row>
    <row r="16" spans="1:31" ht="37.5" x14ac:dyDescent="0.35">
      <c r="A16" s="14" t="s">
        <v>55</v>
      </c>
      <c r="C16" s="33">
        <v>4148</v>
      </c>
      <c r="D16" s="7" t="s">
        <v>9</v>
      </c>
      <c r="E16" s="11"/>
      <c r="F16" s="8">
        <v>6202001</v>
      </c>
      <c r="G16" s="8" t="s">
        <v>3853</v>
      </c>
      <c r="I16" s="8">
        <v>61010020010</v>
      </c>
      <c r="J16" s="8" t="s">
        <v>2987</v>
      </c>
      <c r="L16" s="7" t="s">
        <v>3462</v>
      </c>
      <c r="M16" s="7" t="s">
        <v>3122</v>
      </c>
      <c r="O16" s="29" t="s">
        <v>235</v>
      </c>
      <c r="P16" s="29" t="s">
        <v>708</v>
      </c>
      <c r="Q16" s="19"/>
      <c r="R16" s="32" t="s">
        <v>1112</v>
      </c>
      <c r="S16" s="32" t="s">
        <v>2017</v>
      </c>
      <c r="U16" s="3" t="s">
        <v>75</v>
      </c>
      <c r="W16" s="7" t="s">
        <v>191</v>
      </c>
      <c r="AA16" s="48" t="s">
        <v>3903</v>
      </c>
      <c r="AB16" s="46" t="s">
        <v>3904</v>
      </c>
      <c r="AC16" s="48" t="s">
        <v>8390</v>
      </c>
      <c r="AD16" s="46" t="s">
        <v>8391</v>
      </c>
      <c r="AE16" s="44" t="s">
        <v>8300</v>
      </c>
    </row>
    <row r="17" spans="1:31" ht="37.5" x14ac:dyDescent="0.35">
      <c r="A17" s="17" t="s">
        <v>93</v>
      </c>
      <c r="C17" s="33">
        <v>4151</v>
      </c>
      <c r="D17" s="7" t="s">
        <v>23</v>
      </c>
      <c r="E17" s="11"/>
      <c r="F17" s="8">
        <v>6202002</v>
      </c>
      <c r="G17" s="8" t="s">
        <v>3856</v>
      </c>
      <c r="I17" s="8">
        <v>61010020011</v>
      </c>
      <c r="J17" s="8" t="s">
        <v>3013</v>
      </c>
      <c r="L17" s="7" t="s">
        <v>3463</v>
      </c>
      <c r="M17" s="7" t="s">
        <v>3123</v>
      </c>
      <c r="O17" s="29" t="s">
        <v>236</v>
      </c>
      <c r="P17" s="29" t="s">
        <v>709</v>
      </c>
      <c r="Q17" s="19"/>
      <c r="R17" s="32" t="s">
        <v>1113</v>
      </c>
      <c r="S17" s="32" t="s">
        <v>2018</v>
      </c>
      <c r="U17" s="3" t="s">
        <v>76</v>
      </c>
      <c r="W17" s="7" t="s">
        <v>188</v>
      </c>
      <c r="AA17" s="48" t="s">
        <v>3905</v>
      </c>
      <c r="AB17" s="46" t="s">
        <v>3906</v>
      </c>
      <c r="AC17" s="48" t="s">
        <v>8392</v>
      </c>
      <c r="AD17" s="46" t="s">
        <v>8393</v>
      </c>
      <c r="AE17" s="44" t="s">
        <v>8300</v>
      </c>
    </row>
    <row r="18" spans="1:31" ht="25" x14ac:dyDescent="0.35">
      <c r="A18" s="17" t="s">
        <v>56</v>
      </c>
      <c r="C18" s="33">
        <v>4152</v>
      </c>
      <c r="D18" s="7" t="s">
        <v>24</v>
      </c>
      <c r="E18" s="11"/>
      <c r="F18" s="8">
        <v>6202003</v>
      </c>
      <c r="G18" s="8" t="s">
        <v>3854</v>
      </c>
      <c r="I18" s="8">
        <v>61010020012</v>
      </c>
      <c r="J18" s="8" t="s">
        <v>3017</v>
      </c>
      <c r="L18" s="7" t="s">
        <v>3464</v>
      </c>
      <c r="M18" s="7" t="s">
        <v>3124</v>
      </c>
      <c r="O18" s="29" t="s">
        <v>237</v>
      </c>
      <c r="P18" s="29" t="s">
        <v>710</v>
      </c>
      <c r="Q18" s="19"/>
      <c r="R18" s="32" t="s">
        <v>1114</v>
      </c>
      <c r="S18" s="32" t="s">
        <v>2019</v>
      </c>
      <c r="U18" s="3" t="s">
        <v>77</v>
      </c>
      <c r="W18" s="7" t="s">
        <v>189</v>
      </c>
      <c r="AA18" s="48" t="s">
        <v>3907</v>
      </c>
      <c r="AB18" s="46" t="s">
        <v>3908</v>
      </c>
      <c r="AC18" s="48" t="s">
        <v>8394</v>
      </c>
      <c r="AD18" s="46" t="s">
        <v>8395</v>
      </c>
      <c r="AE18" s="44" t="s">
        <v>8300</v>
      </c>
    </row>
    <row r="19" spans="1:31" ht="37.5" x14ac:dyDescent="0.35">
      <c r="A19" s="7" t="s">
        <v>57</v>
      </c>
      <c r="C19" s="34">
        <v>4161</v>
      </c>
      <c r="D19" s="7" t="s">
        <v>7</v>
      </c>
      <c r="E19" s="11"/>
      <c r="F19" s="8">
        <v>6301001</v>
      </c>
      <c r="G19" s="8" t="s">
        <v>3868</v>
      </c>
      <c r="I19" s="8">
        <v>61010020013</v>
      </c>
      <c r="J19" s="8" t="s">
        <v>3012</v>
      </c>
      <c r="L19" s="7" t="s">
        <v>3465</v>
      </c>
      <c r="M19" s="7" t="s">
        <v>3125</v>
      </c>
      <c r="O19" s="29" t="s">
        <v>238</v>
      </c>
      <c r="P19" s="29" t="s">
        <v>711</v>
      </c>
      <c r="Q19" s="19"/>
      <c r="R19" s="32" t="s">
        <v>1115</v>
      </c>
      <c r="S19" s="32" t="s">
        <v>2020</v>
      </c>
      <c r="U19" s="3" t="s">
        <v>78</v>
      </c>
      <c r="W19" s="7" t="s">
        <v>95</v>
      </c>
      <c r="AA19" s="48" t="s">
        <v>3909</v>
      </c>
      <c r="AB19" s="46" t="s">
        <v>3910</v>
      </c>
      <c r="AC19" s="48" t="s">
        <v>8396</v>
      </c>
      <c r="AD19" s="46" t="s">
        <v>8397</v>
      </c>
      <c r="AE19" s="44" t="s">
        <v>8300</v>
      </c>
    </row>
    <row r="20" spans="1:31" ht="37.5" x14ac:dyDescent="0.35">
      <c r="A20" s="7" t="s">
        <v>58</v>
      </c>
      <c r="C20" s="33">
        <v>4162</v>
      </c>
      <c r="D20" s="7" t="s">
        <v>18</v>
      </c>
      <c r="E20" s="11"/>
      <c r="F20" s="8">
        <v>6301002</v>
      </c>
      <c r="G20" s="8" t="s">
        <v>3848</v>
      </c>
      <c r="I20" s="8">
        <v>61010020014</v>
      </c>
      <c r="J20" s="8" t="s">
        <v>3014</v>
      </c>
      <c r="L20" s="7" t="s">
        <v>3466</v>
      </c>
      <c r="M20" s="7" t="s">
        <v>3126</v>
      </c>
      <c r="O20" s="29" t="s">
        <v>239</v>
      </c>
      <c r="P20" s="29" t="s">
        <v>712</v>
      </c>
      <c r="Q20" s="19"/>
      <c r="R20" s="32" t="s">
        <v>1116</v>
      </c>
      <c r="S20" s="32" t="s">
        <v>2021</v>
      </c>
      <c r="U20" s="3" t="s">
        <v>79</v>
      </c>
      <c r="W20" s="7" t="s">
        <v>190</v>
      </c>
      <c r="AA20" s="48" t="s">
        <v>3911</v>
      </c>
      <c r="AB20" s="46" t="s">
        <v>3912</v>
      </c>
      <c r="AC20" s="48" t="s">
        <v>8398</v>
      </c>
      <c r="AD20" s="46" t="s">
        <v>8399</v>
      </c>
      <c r="AE20" s="44" t="s">
        <v>8300</v>
      </c>
    </row>
    <row r="21" spans="1:31" ht="37.5" x14ac:dyDescent="0.35">
      <c r="A21" s="7" t="s">
        <v>59</v>
      </c>
      <c r="C21" s="33">
        <v>4163</v>
      </c>
      <c r="D21" s="7" t="s">
        <v>26</v>
      </c>
      <c r="E21" s="11"/>
      <c r="F21" s="8">
        <v>6302001</v>
      </c>
      <c r="G21" s="8" t="s">
        <v>3849</v>
      </c>
      <c r="I21" s="8">
        <v>61010020015</v>
      </c>
      <c r="J21" s="8" t="s">
        <v>3011</v>
      </c>
      <c r="L21" s="7" t="s">
        <v>3467</v>
      </c>
      <c r="M21" s="7" t="s">
        <v>3127</v>
      </c>
      <c r="O21" s="29" t="s">
        <v>240</v>
      </c>
      <c r="P21" s="30" t="s">
        <v>713</v>
      </c>
      <c r="Q21" s="19"/>
      <c r="R21" s="32" t="s">
        <v>1117</v>
      </c>
      <c r="S21" s="32" t="s">
        <v>2022</v>
      </c>
      <c r="U21" s="3" t="s">
        <v>80</v>
      </c>
      <c r="W21" s="7" t="s">
        <v>96</v>
      </c>
      <c r="AA21" s="48" t="s">
        <v>3913</v>
      </c>
      <c r="AB21" s="46" t="s">
        <v>3914</v>
      </c>
      <c r="AC21" s="48" t="s">
        <v>8400</v>
      </c>
      <c r="AD21" s="46" t="s">
        <v>8401</v>
      </c>
      <c r="AE21" s="44" t="s">
        <v>8300</v>
      </c>
    </row>
    <row r="22" spans="1:31" ht="25" x14ac:dyDescent="0.35">
      <c r="A22" s="7" t="s">
        <v>60</v>
      </c>
      <c r="C22" s="33">
        <v>4164</v>
      </c>
      <c r="D22" s="7" t="s">
        <v>17</v>
      </c>
      <c r="E22" s="11"/>
      <c r="F22" s="8">
        <v>6302002</v>
      </c>
      <c r="G22" s="8" t="s">
        <v>3851</v>
      </c>
      <c r="I22" s="8">
        <v>61010020016</v>
      </c>
      <c r="J22" s="8" t="s">
        <v>3022</v>
      </c>
      <c r="L22" s="7" t="s">
        <v>3468</v>
      </c>
      <c r="M22" s="7" t="s">
        <v>3128</v>
      </c>
      <c r="O22" s="29" t="s">
        <v>241</v>
      </c>
      <c r="P22" s="30" t="s">
        <v>714</v>
      </c>
      <c r="Q22" s="19"/>
      <c r="R22" s="32" t="s">
        <v>1118</v>
      </c>
      <c r="S22" s="32" t="s">
        <v>2023</v>
      </c>
      <c r="U22" s="3" t="s">
        <v>81</v>
      </c>
      <c r="AA22" s="48" t="s">
        <v>3915</v>
      </c>
      <c r="AB22" s="46" t="s">
        <v>3916</v>
      </c>
      <c r="AC22" s="48" t="s">
        <v>8402</v>
      </c>
      <c r="AD22" s="46" t="s">
        <v>8403</v>
      </c>
      <c r="AE22" s="44" t="s">
        <v>8300</v>
      </c>
    </row>
    <row r="23" spans="1:31" ht="25" x14ac:dyDescent="0.35">
      <c r="A23" s="17" t="s">
        <v>92</v>
      </c>
      <c r="C23" s="33">
        <v>4171</v>
      </c>
      <c r="D23" s="7" t="s">
        <v>6</v>
      </c>
      <c r="E23" s="11"/>
      <c r="F23" s="11"/>
      <c r="G23" s="11"/>
      <c r="I23" s="8">
        <v>61010020017</v>
      </c>
      <c r="J23" s="8" t="s">
        <v>3021</v>
      </c>
      <c r="L23" s="7" t="s">
        <v>3469</v>
      </c>
      <c r="M23" s="7" t="s">
        <v>3129</v>
      </c>
      <c r="O23" s="29" t="s">
        <v>242</v>
      </c>
      <c r="P23" s="29" t="s">
        <v>715</v>
      </c>
      <c r="Q23" s="19"/>
      <c r="R23" s="32" t="s">
        <v>1119</v>
      </c>
      <c r="S23" s="32" t="s">
        <v>2024</v>
      </c>
      <c r="U23" s="3" t="s">
        <v>82</v>
      </c>
      <c r="AA23" s="48" t="s">
        <v>3917</v>
      </c>
      <c r="AB23" s="46" t="s">
        <v>3918</v>
      </c>
      <c r="AC23" s="48" t="s">
        <v>8404</v>
      </c>
      <c r="AD23" s="46" t="s">
        <v>8405</v>
      </c>
      <c r="AE23" s="44" t="s">
        <v>8300</v>
      </c>
    </row>
    <row r="24" spans="1:31" ht="50" x14ac:dyDescent="0.35">
      <c r="C24" s="34">
        <v>4172</v>
      </c>
      <c r="D24" s="7" t="s">
        <v>16</v>
      </c>
      <c r="E24" s="11"/>
      <c r="F24" s="11"/>
      <c r="G24" s="11"/>
      <c r="I24" s="8">
        <v>61010030001</v>
      </c>
      <c r="J24" s="8" t="s">
        <v>2970</v>
      </c>
      <c r="L24" s="7" t="s">
        <v>3470</v>
      </c>
      <c r="M24" s="7" t="s">
        <v>3130</v>
      </c>
      <c r="O24" s="29" t="s">
        <v>243</v>
      </c>
      <c r="P24" s="29" t="s">
        <v>716</v>
      </c>
      <c r="Q24" s="19"/>
      <c r="R24" s="32" t="s">
        <v>1120</v>
      </c>
      <c r="S24" s="32" t="s">
        <v>2025</v>
      </c>
      <c r="U24" s="3" t="s">
        <v>83</v>
      </c>
      <c r="AA24" s="48" t="s">
        <v>3919</v>
      </c>
      <c r="AB24" s="46" t="s">
        <v>3920</v>
      </c>
      <c r="AC24" s="48" t="s">
        <v>8406</v>
      </c>
      <c r="AD24" s="46" t="s">
        <v>8407</v>
      </c>
      <c r="AE24" s="44" t="s">
        <v>8300</v>
      </c>
    </row>
    <row r="25" spans="1:31" ht="37.5" x14ac:dyDescent="0.35">
      <c r="A25" s="14" t="s">
        <v>105</v>
      </c>
      <c r="C25" s="33">
        <v>4173</v>
      </c>
      <c r="D25" s="7" t="s">
        <v>19</v>
      </c>
      <c r="E25" s="11"/>
      <c r="F25" s="11"/>
      <c r="G25" s="11"/>
      <c r="I25" s="8">
        <v>61010030002</v>
      </c>
      <c r="J25" s="8" t="s">
        <v>2973</v>
      </c>
      <c r="L25" s="7" t="s">
        <v>3471</v>
      </c>
      <c r="M25" s="7" t="s">
        <v>3131</v>
      </c>
      <c r="O25" s="29" t="s">
        <v>244</v>
      </c>
      <c r="P25" s="29" t="s">
        <v>717</v>
      </c>
      <c r="Q25" s="19"/>
      <c r="R25" s="32" t="s">
        <v>1121</v>
      </c>
      <c r="S25" s="32" t="s">
        <v>2026</v>
      </c>
      <c r="U25" s="3" t="s">
        <v>84</v>
      </c>
      <c r="AA25" s="48" t="s">
        <v>3921</v>
      </c>
      <c r="AB25" s="46" t="s">
        <v>3922</v>
      </c>
      <c r="AC25" s="48" t="s">
        <v>8408</v>
      </c>
      <c r="AD25" s="46" t="s">
        <v>8409</v>
      </c>
      <c r="AE25" s="44" t="s">
        <v>8300</v>
      </c>
    </row>
    <row r="26" spans="1:31" ht="37.5" x14ac:dyDescent="0.35">
      <c r="A26" s="17" t="s">
        <v>98</v>
      </c>
      <c r="C26" s="33">
        <v>4181</v>
      </c>
      <c r="D26" s="7" t="s">
        <v>12</v>
      </c>
      <c r="E26" s="11"/>
      <c r="F26" s="11"/>
      <c r="G26" s="11"/>
      <c r="I26" s="8">
        <v>61010030003</v>
      </c>
      <c r="J26" s="8" t="s">
        <v>3016</v>
      </c>
      <c r="L26" s="7" t="s">
        <v>3472</v>
      </c>
      <c r="M26" s="7" t="s">
        <v>3132</v>
      </c>
      <c r="O26" s="29" t="s">
        <v>245</v>
      </c>
      <c r="P26" s="29" t="s">
        <v>718</v>
      </c>
      <c r="Q26" s="19"/>
      <c r="R26" s="32" t="s">
        <v>1122</v>
      </c>
      <c r="S26" s="32" t="s">
        <v>2027</v>
      </c>
      <c r="U26" s="3" t="s">
        <v>85</v>
      </c>
      <c r="AA26" s="48" t="s">
        <v>3923</v>
      </c>
      <c r="AB26" s="46" t="s">
        <v>3924</v>
      </c>
      <c r="AC26" s="48" t="s">
        <v>8410</v>
      </c>
      <c r="AD26" s="46" t="s">
        <v>8411</v>
      </c>
      <c r="AE26" s="44" t="s">
        <v>8300</v>
      </c>
    </row>
    <row r="27" spans="1:31" ht="25" x14ac:dyDescent="0.35">
      <c r="A27" s="17" t="s">
        <v>99</v>
      </c>
      <c r="C27" s="33">
        <v>4182</v>
      </c>
      <c r="D27" s="7" t="s">
        <v>2</v>
      </c>
      <c r="E27" s="11"/>
      <c r="F27" s="11"/>
      <c r="G27" s="11"/>
      <c r="I27" s="8">
        <v>61010040001</v>
      </c>
      <c r="J27" s="8" t="s">
        <v>2968</v>
      </c>
      <c r="L27" s="7" t="s">
        <v>3473</v>
      </c>
      <c r="M27" s="7" t="s">
        <v>3133</v>
      </c>
      <c r="O27" s="29" t="s">
        <v>246</v>
      </c>
      <c r="P27" s="29" t="s">
        <v>719</v>
      </c>
      <c r="Q27" s="19"/>
      <c r="R27" s="32" t="s">
        <v>1123</v>
      </c>
      <c r="S27" s="32" t="s">
        <v>2028</v>
      </c>
      <c r="U27" s="3" t="s">
        <v>86</v>
      </c>
      <c r="AA27" s="48" t="s">
        <v>3925</v>
      </c>
      <c r="AB27" s="46" t="s">
        <v>3926</v>
      </c>
      <c r="AC27" s="48" t="s">
        <v>8412</v>
      </c>
      <c r="AD27" s="46" t="s">
        <v>8413</v>
      </c>
      <c r="AE27" s="44" t="s">
        <v>8300</v>
      </c>
    </row>
    <row r="28" spans="1:31" ht="50" x14ac:dyDescent="0.35">
      <c r="A28" s="17" t="s">
        <v>100</v>
      </c>
      <c r="C28" s="33">
        <v>4183</v>
      </c>
      <c r="D28" s="7" t="s">
        <v>2732</v>
      </c>
      <c r="E28" s="11"/>
      <c r="F28" s="11"/>
      <c r="G28" s="11"/>
      <c r="I28" s="8">
        <v>61010040002</v>
      </c>
      <c r="J28" s="8" t="s">
        <v>2971</v>
      </c>
      <c r="L28" s="7" t="s">
        <v>3474</v>
      </c>
      <c r="M28" s="7" t="s">
        <v>3134</v>
      </c>
      <c r="O28" s="29" t="s">
        <v>247</v>
      </c>
      <c r="P28" s="29" t="s">
        <v>720</v>
      </c>
      <c r="Q28" s="19"/>
      <c r="R28" s="32" t="s">
        <v>1124</v>
      </c>
      <c r="S28" s="32" t="s">
        <v>2007</v>
      </c>
      <c r="U28" s="3" t="s">
        <v>87</v>
      </c>
      <c r="AA28" s="48" t="s">
        <v>3927</v>
      </c>
      <c r="AB28" s="46" t="s">
        <v>3928</v>
      </c>
      <c r="AC28" s="48" t="s">
        <v>8414</v>
      </c>
      <c r="AD28" s="46" t="s">
        <v>8415</v>
      </c>
      <c r="AE28" s="44" t="s">
        <v>8300</v>
      </c>
    </row>
    <row r="29" spans="1:31" ht="37.5" x14ac:dyDescent="0.35">
      <c r="A29" s="17" t="s">
        <v>101</v>
      </c>
      <c r="I29" s="8">
        <v>61010040003</v>
      </c>
      <c r="J29" s="8" t="s">
        <v>2975</v>
      </c>
      <c r="L29" s="7" t="s">
        <v>3475</v>
      </c>
      <c r="M29" s="7" t="s">
        <v>3135</v>
      </c>
      <c r="O29" s="29" t="s">
        <v>248</v>
      </c>
      <c r="P29" s="29" t="s">
        <v>721</v>
      </c>
      <c r="Q29" s="18"/>
      <c r="R29" s="32" t="s">
        <v>1125</v>
      </c>
      <c r="S29" s="32" t="s">
        <v>2017</v>
      </c>
      <c r="U29" s="3" t="s">
        <v>88</v>
      </c>
      <c r="AA29" s="48" t="s">
        <v>3929</v>
      </c>
      <c r="AB29" s="46" t="s">
        <v>3930</v>
      </c>
      <c r="AC29" s="48" t="s">
        <v>8416</v>
      </c>
      <c r="AD29" s="46" t="s">
        <v>8417</v>
      </c>
      <c r="AE29" s="44" t="s">
        <v>8300</v>
      </c>
    </row>
    <row r="30" spans="1:31" ht="25" x14ac:dyDescent="0.35">
      <c r="A30" s="17" t="s">
        <v>102</v>
      </c>
      <c r="I30" s="8">
        <v>61010040004</v>
      </c>
      <c r="J30" s="8" t="s">
        <v>2976</v>
      </c>
      <c r="L30" s="7" t="s">
        <v>3476</v>
      </c>
      <c r="M30" s="7" t="s">
        <v>3136</v>
      </c>
      <c r="O30" s="29" t="s">
        <v>249</v>
      </c>
      <c r="P30" s="29" t="s">
        <v>722</v>
      </c>
      <c r="Q30" s="19"/>
      <c r="R30" s="32" t="s">
        <v>1126</v>
      </c>
      <c r="S30" s="32" t="s">
        <v>2029</v>
      </c>
      <c r="U30" s="3" t="s">
        <v>89</v>
      </c>
      <c r="AA30" s="48" t="s">
        <v>3931</v>
      </c>
      <c r="AB30" s="46" t="s">
        <v>3932</v>
      </c>
      <c r="AC30" s="48" t="s">
        <v>8418</v>
      </c>
      <c r="AD30" s="46" t="s">
        <v>8419</v>
      </c>
      <c r="AE30" s="44" t="s">
        <v>8300</v>
      </c>
    </row>
    <row r="31" spans="1:31" ht="25" x14ac:dyDescent="0.35">
      <c r="A31" s="17" t="s">
        <v>103</v>
      </c>
      <c r="I31" s="8">
        <v>61010040005</v>
      </c>
      <c r="J31" s="8" t="s">
        <v>2967</v>
      </c>
      <c r="L31" s="7" t="s">
        <v>3477</v>
      </c>
      <c r="M31" s="7" t="s">
        <v>3137</v>
      </c>
      <c r="O31" s="29" t="s">
        <v>250</v>
      </c>
      <c r="P31" s="29" t="s">
        <v>723</v>
      </c>
      <c r="Q31" s="19"/>
      <c r="R31" s="32" t="s">
        <v>1127</v>
      </c>
      <c r="S31" s="32" t="s">
        <v>2030</v>
      </c>
      <c r="U31" s="3" t="s">
        <v>90</v>
      </c>
      <c r="AA31" s="48" t="s">
        <v>3933</v>
      </c>
      <c r="AB31" s="46" t="s">
        <v>3934</v>
      </c>
      <c r="AC31" s="48" t="s">
        <v>8420</v>
      </c>
      <c r="AD31" s="46" t="s">
        <v>8421</v>
      </c>
      <c r="AE31" s="44" t="s">
        <v>8300</v>
      </c>
    </row>
    <row r="32" spans="1:31" ht="37.5" x14ac:dyDescent="0.35">
      <c r="A32" s="17" t="s">
        <v>104</v>
      </c>
      <c r="I32" s="8">
        <v>61010040006</v>
      </c>
      <c r="J32" s="8" t="s">
        <v>2969</v>
      </c>
      <c r="L32" s="7" t="s">
        <v>3478</v>
      </c>
      <c r="M32" s="7" t="s">
        <v>3138</v>
      </c>
      <c r="O32" s="29" t="s">
        <v>251</v>
      </c>
      <c r="P32" s="29" t="s">
        <v>724</v>
      </c>
      <c r="Q32" s="19"/>
      <c r="R32" s="32" t="s">
        <v>1128</v>
      </c>
      <c r="S32" s="32" t="s">
        <v>2031</v>
      </c>
      <c r="U32" s="3" t="s">
        <v>91</v>
      </c>
      <c r="AA32" s="48" t="s">
        <v>3935</v>
      </c>
      <c r="AB32" s="46" t="s">
        <v>3936</v>
      </c>
      <c r="AC32" s="48" t="s">
        <v>8422</v>
      </c>
      <c r="AD32" s="46" t="s">
        <v>8423</v>
      </c>
      <c r="AE32" s="44" t="s">
        <v>8300</v>
      </c>
    </row>
    <row r="33" spans="1:31" ht="25" x14ac:dyDescent="0.35">
      <c r="I33" s="8">
        <v>61010040007</v>
      </c>
      <c r="J33" s="8" t="s">
        <v>2979</v>
      </c>
      <c r="L33" s="7" t="s">
        <v>3479</v>
      </c>
      <c r="M33" s="7" t="s">
        <v>3139</v>
      </c>
      <c r="O33" s="29" t="s">
        <v>252</v>
      </c>
      <c r="P33" s="29" t="s">
        <v>725</v>
      </c>
      <c r="Q33" s="19"/>
      <c r="R33" s="32" t="s">
        <v>1129</v>
      </c>
      <c r="S33" s="32" t="s">
        <v>2032</v>
      </c>
      <c r="AA33" s="48" t="s">
        <v>3937</v>
      </c>
      <c r="AB33" s="46" t="s">
        <v>3938</v>
      </c>
      <c r="AC33" s="48" t="s">
        <v>8425</v>
      </c>
      <c r="AD33" s="46" t="s">
        <v>8426</v>
      </c>
      <c r="AE33" s="44" t="s">
        <v>8300</v>
      </c>
    </row>
    <row r="34" spans="1:31" ht="37.5" x14ac:dyDescent="0.35">
      <c r="A34" s="14" t="s">
        <v>106</v>
      </c>
      <c r="I34" s="8">
        <v>61010040008</v>
      </c>
      <c r="J34" s="8" t="s">
        <v>2974</v>
      </c>
      <c r="L34" s="7" t="s">
        <v>3480</v>
      </c>
      <c r="M34" s="7" t="s">
        <v>3140</v>
      </c>
      <c r="O34" s="29" t="s">
        <v>253</v>
      </c>
      <c r="P34" s="30" t="s">
        <v>726</v>
      </c>
      <c r="Q34" s="19"/>
      <c r="R34" s="32" t="s">
        <v>1130</v>
      </c>
      <c r="S34" s="32" t="s">
        <v>2033</v>
      </c>
      <c r="AA34" s="48" t="s">
        <v>3939</v>
      </c>
      <c r="AB34" s="46" t="s">
        <v>3940</v>
      </c>
      <c r="AC34" s="48" t="s">
        <v>8427</v>
      </c>
      <c r="AD34" s="46" t="s">
        <v>8428</v>
      </c>
      <c r="AE34" s="44" t="s">
        <v>8300</v>
      </c>
    </row>
    <row r="35" spans="1:31" ht="50" x14ac:dyDescent="0.35">
      <c r="A35" s="17" t="s">
        <v>107</v>
      </c>
      <c r="I35" s="8">
        <v>61020010001</v>
      </c>
      <c r="J35" s="8" t="s">
        <v>2826</v>
      </c>
      <c r="L35" s="7" t="s">
        <v>3481</v>
      </c>
      <c r="M35" s="7" t="s">
        <v>3141</v>
      </c>
      <c r="O35" s="29" t="s">
        <v>254</v>
      </c>
      <c r="P35" s="29" t="s">
        <v>727</v>
      </c>
      <c r="Q35" s="18"/>
      <c r="R35" s="32" t="s">
        <v>1131</v>
      </c>
      <c r="S35" s="32" t="s">
        <v>1987</v>
      </c>
      <c r="AA35" s="48" t="s">
        <v>3941</v>
      </c>
      <c r="AB35" s="46" t="s">
        <v>3942</v>
      </c>
      <c r="AC35" s="48" t="s">
        <v>8429</v>
      </c>
      <c r="AD35" s="46" t="s">
        <v>8430</v>
      </c>
      <c r="AE35" s="44" t="s">
        <v>8300</v>
      </c>
    </row>
    <row r="36" spans="1:31" ht="25" x14ac:dyDescent="0.35">
      <c r="A36" s="17" t="s">
        <v>108</v>
      </c>
      <c r="I36" s="8">
        <v>61020010002</v>
      </c>
      <c r="J36" s="8" t="s">
        <v>2840</v>
      </c>
      <c r="L36" s="7" t="s">
        <v>3482</v>
      </c>
      <c r="M36" s="7" t="s">
        <v>3142</v>
      </c>
      <c r="O36" s="29" t="s">
        <v>255</v>
      </c>
      <c r="P36" s="29" t="s">
        <v>728</v>
      </c>
      <c r="Q36" s="19"/>
      <c r="R36" s="32" t="s">
        <v>1132</v>
      </c>
      <c r="S36" s="32" t="s">
        <v>2029</v>
      </c>
      <c r="AA36" s="48" t="s">
        <v>3943</v>
      </c>
      <c r="AB36" s="46" t="s">
        <v>3944</v>
      </c>
      <c r="AC36" s="48" t="s">
        <v>8431</v>
      </c>
      <c r="AD36" s="46" t="s">
        <v>8432</v>
      </c>
      <c r="AE36" s="44" t="s">
        <v>8300</v>
      </c>
    </row>
    <row r="37" spans="1:31" ht="37.5" x14ac:dyDescent="0.35">
      <c r="A37" s="17" t="s">
        <v>109</v>
      </c>
      <c r="I37" s="8">
        <v>61020010003</v>
      </c>
      <c r="J37" s="8" t="s">
        <v>2841</v>
      </c>
      <c r="L37" s="7" t="s">
        <v>3483</v>
      </c>
      <c r="M37" s="7" t="s">
        <v>3143</v>
      </c>
      <c r="O37" s="29" t="s">
        <v>256</v>
      </c>
      <c r="P37" s="29" t="s">
        <v>729</v>
      </c>
      <c r="Q37" s="19"/>
      <c r="R37" s="32" t="s">
        <v>1133</v>
      </c>
      <c r="S37" s="32" t="s">
        <v>2030</v>
      </c>
      <c r="AA37" s="48" t="s">
        <v>3945</v>
      </c>
      <c r="AB37" s="46" t="s">
        <v>3946</v>
      </c>
      <c r="AC37" s="48" t="s">
        <v>8433</v>
      </c>
      <c r="AD37" s="46" t="s">
        <v>8434</v>
      </c>
      <c r="AE37" s="44" t="s">
        <v>8300</v>
      </c>
    </row>
    <row r="38" spans="1:31" ht="50" x14ac:dyDescent="0.35">
      <c r="A38" s="17" t="s">
        <v>110</v>
      </c>
      <c r="I38" s="8">
        <v>61020010004</v>
      </c>
      <c r="J38" s="8" t="s">
        <v>2848</v>
      </c>
      <c r="L38" s="7" t="s">
        <v>3484</v>
      </c>
      <c r="M38" s="7" t="s">
        <v>3144</v>
      </c>
      <c r="O38" s="29" t="s">
        <v>257</v>
      </c>
      <c r="P38" s="29" t="s">
        <v>730</v>
      </c>
      <c r="Q38" s="19"/>
      <c r="R38" s="32" t="s">
        <v>1134</v>
      </c>
      <c r="S38" s="32" t="s">
        <v>2031</v>
      </c>
      <c r="AA38" s="48" t="s">
        <v>3947</v>
      </c>
      <c r="AB38" s="46" t="s">
        <v>3948</v>
      </c>
      <c r="AC38" s="48" t="s">
        <v>8435</v>
      </c>
      <c r="AD38" s="46" t="s">
        <v>8436</v>
      </c>
      <c r="AE38" s="44" t="s">
        <v>8300</v>
      </c>
    </row>
    <row r="39" spans="1:31" ht="50" x14ac:dyDescent="0.35">
      <c r="A39" s="17" t="s">
        <v>111</v>
      </c>
      <c r="I39" s="8">
        <v>61020010005</v>
      </c>
      <c r="J39" s="8" t="s">
        <v>2843</v>
      </c>
      <c r="L39" s="7" t="s">
        <v>3485</v>
      </c>
      <c r="M39" s="7" t="s">
        <v>3145</v>
      </c>
      <c r="O39" s="29" t="s">
        <v>258</v>
      </c>
      <c r="P39" s="30" t="s">
        <v>731</v>
      </c>
      <c r="Q39" s="19"/>
      <c r="R39" s="32" t="s">
        <v>1135</v>
      </c>
      <c r="S39" s="32" t="s">
        <v>2032</v>
      </c>
      <c r="AA39" s="48" t="s">
        <v>3949</v>
      </c>
      <c r="AB39" s="46" t="s">
        <v>3950</v>
      </c>
      <c r="AC39" s="48" t="s">
        <v>8437</v>
      </c>
      <c r="AD39" s="46" t="s">
        <v>8438</v>
      </c>
      <c r="AE39" s="44" t="s">
        <v>8300</v>
      </c>
    </row>
    <row r="40" spans="1:31" ht="37.5" x14ac:dyDescent="0.35">
      <c r="A40" s="17" t="s">
        <v>112</v>
      </c>
      <c r="I40" s="8">
        <v>61020010006</v>
      </c>
      <c r="J40" s="8" t="s">
        <v>2847</v>
      </c>
      <c r="L40" s="7" t="s">
        <v>3486</v>
      </c>
      <c r="M40" s="7" t="s">
        <v>3146</v>
      </c>
      <c r="O40" s="29" t="s">
        <v>259</v>
      </c>
      <c r="P40" s="30" t="s">
        <v>732</v>
      </c>
      <c r="Q40" s="19"/>
      <c r="R40" s="32" t="s">
        <v>1136</v>
      </c>
      <c r="S40" s="32" t="s">
        <v>2034</v>
      </c>
      <c r="AA40" s="48" t="s">
        <v>3951</v>
      </c>
      <c r="AB40" s="46" t="s">
        <v>3952</v>
      </c>
      <c r="AC40" s="48" t="s">
        <v>8439</v>
      </c>
      <c r="AD40" s="46" t="s">
        <v>8440</v>
      </c>
      <c r="AE40" s="44" t="s">
        <v>8300</v>
      </c>
    </row>
    <row r="41" spans="1:31" ht="25" x14ac:dyDescent="0.35">
      <c r="A41" s="17" t="s">
        <v>113</v>
      </c>
      <c r="I41" s="8">
        <v>61020010007</v>
      </c>
      <c r="J41" s="8" t="s">
        <v>2849</v>
      </c>
      <c r="L41" s="7" t="s">
        <v>3487</v>
      </c>
      <c r="M41" s="7" t="s">
        <v>3147</v>
      </c>
      <c r="O41" s="29" t="s">
        <v>260</v>
      </c>
      <c r="P41" s="30" t="s">
        <v>733</v>
      </c>
      <c r="Q41" s="19"/>
      <c r="R41" s="32" t="s">
        <v>1137</v>
      </c>
      <c r="S41" s="32" t="s">
        <v>2035</v>
      </c>
      <c r="AA41" s="48" t="s">
        <v>3953</v>
      </c>
      <c r="AB41" s="46" t="s">
        <v>3954</v>
      </c>
      <c r="AC41" s="48" t="s">
        <v>8441</v>
      </c>
      <c r="AD41" s="46" t="s">
        <v>8442</v>
      </c>
      <c r="AE41" s="44" t="s">
        <v>8300</v>
      </c>
    </row>
    <row r="42" spans="1:31" ht="25" x14ac:dyDescent="0.35">
      <c r="A42" s="17" t="s">
        <v>114</v>
      </c>
      <c r="I42" s="8">
        <v>61020010008</v>
      </c>
      <c r="J42" s="8" t="s">
        <v>2846</v>
      </c>
      <c r="L42" s="7" t="s">
        <v>3488</v>
      </c>
      <c r="M42" s="7" t="s">
        <v>3148</v>
      </c>
      <c r="O42" s="29" t="s">
        <v>261</v>
      </c>
      <c r="P42" s="30" t="s">
        <v>734</v>
      </c>
      <c r="Q42" s="19"/>
      <c r="R42" s="32" t="s">
        <v>1138</v>
      </c>
      <c r="S42" s="32" t="s">
        <v>2035</v>
      </c>
      <c r="AA42" s="48" t="s">
        <v>3955</v>
      </c>
      <c r="AB42" s="46" t="s">
        <v>3956</v>
      </c>
      <c r="AC42" s="48" t="s">
        <v>8443</v>
      </c>
      <c r="AD42" s="46" t="s">
        <v>8444</v>
      </c>
      <c r="AE42" s="44" t="s">
        <v>8300</v>
      </c>
    </row>
    <row r="43" spans="1:31" ht="37.5" x14ac:dyDescent="0.35">
      <c r="A43" s="17" t="s">
        <v>115</v>
      </c>
      <c r="I43" s="8">
        <v>61020010009</v>
      </c>
      <c r="J43" s="8" t="s">
        <v>2844</v>
      </c>
      <c r="L43" s="7" t="s">
        <v>3489</v>
      </c>
      <c r="M43" s="7" t="s">
        <v>3149</v>
      </c>
      <c r="O43" s="29" t="s">
        <v>262</v>
      </c>
      <c r="P43" s="29" t="s">
        <v>735</v>
      </c>
      <c r="Q43" s="19"/>
      <c r="R43" s="32" t="s">
        <v>1139</v>
      </c>
      <c r="S43" s="32" t="s">
        <v>2036</v>
      </c>
      <c r="AA43" s="48" t="s">
        <v>3957</v>
      </c>
      <c r="AB43" s="46" t="s">
        <v>3958</v>
      </c>
      <c r="AC43" s="48" t="s">
        <v>8445</v>
      </c>
      <c r="AD43" s="46" t="s">
        <v>8446</v>
      </c>
      <c r="AE43" s="44" t="s">
        <v>8300</v>
      </c>
    </row>
    <row r="44" spans="1:31" ht="37.5" x14ac:dyDescent="0.35">
      <c r="A44" s="17" t="s">
        <v>116</v>
      </c>
      <c r="I44" s="8">
        <v>61020010010</v>
      </c>
      <c r="J44" s="8" t="s">
        <v>2852</v>
      </c>
      <c r="L44" s="7" t="s">
        <v>3490</v>
      </c>
      <c r="M44" s="7" t="s">
        <v>3150</v>
      </c>
      <c r="O44" s="29" t="s">
        <v>263</v>
      </c>
      <c r="P44" s="29" t="s">
        <v>736</v>
      </c>
      <c r="Q44" s="19"/>
      <c r="R44" s="32" t="s">
        <v>1140</v>
      </c>
      <c r="S44" s="32" t="s">
        <v>2037</v>
      </c>
      <c r="AA44" s="48" t="s">
        <v>3959</v>
      </c>
      <c r="AB44" s="46" t="s">
        <v>3960</v>
      </c>
      <c r="AC44" s="48" t="s">
        <v>8447</v>
      </c>
      <c r="AD44" s="46" t="s">
        <v>8448</v>
      </c>
      <c r="AE44" s="44" t="s">
        <v>8300</v>
      </c>
    </row>
    <row r="45" spans="1:31" ht="25" x14ac:dyDescent="0.35">
      <c r="A45" s="17" t="s">
        <v>117</v>
      </c>
      <c r="I45" s="8">
        <v>61020010011</v>
      </c>
      <c r="J45" s="8" t="s">
        <v>2851</v>
      </c>
      <c r="L45" s="7" t="s">
        <v>3491</v>
      </c>
      <c r="M45" s="7" t="s">
        <v>3151</v>
      </c>
      <c r="O45" s="29" t="s">
        <v>264</v>
      </c>
      <c r="P45" s="30" t="s">
        <v>737</v>
      </c>
      <c r="Q45" s="19"/>
      <c r="R45" s="32" t="s">
        <v>1141</v>
      </c>
      <c r="S45" s="32" t="s">
        <v>2038</v>
      </c>
      <c r="AA45" s="48" t="s">
        <v>3961</v>
      </c>
      <c r="AB45" s="46" t="s">
        <v>3962</v>
      </c>
      <c r="AC45" s="48" t="s">
        <v>8449</v>
      </c>
      <c r="AD45" s="46" t="s">
        <v>8450</v>
      </c>
      <c r="AE45" s="44" t="s">
        <v>8300</v>
      </c>
    </row>
    <row r="46" spans="1:31" ht="37.5" x14ac:dyDescent="0.35">
      <c r="A46" s="17" t="s">
        <v>118</v>
      </c>
      <c r="I46" s="8">
        <v>61020010012</v>
      </c>
      <c r="J46" s="8" t="s">
        <v>2853</v>
      </c>
      <c r="L46" s="7" t="s">
        <v>3492</v>
      </c>
      <c r="M46" s="7" t="s">
        <v>3152</v>
      </c>
      <c r="O46" s="29" t="s">
        <v>265</v>
      </c>
      <c r="P46" s="29" t="s">
        <v>738</v>
      </c>
      <c r="Q46" s="19"/>
      <c r="R46" s="32" t="s">
        <v>1142</v>
      </c>
      <c r="S46" s="32" t="s">
        <v>2039</v>
      </c>
      <c r="AA46" s="48" t="s">
        <v>3963</v>
      </c>
      <c r="AB46" s="46" t="s">
        <v>3964</v>
      </c>
      <c r="AC46" s="48" t="s">
        <v>8451</v>
      </c>
      <c r="AD46" s="46" t="s">
        <v>8452</v>
      </c>
      <c r="AE46" s="44" t="s">
        <v>8300</v>
      </c>
    </row>
    <row r="47" spans="1:31" ht="37.5" x14ac:dyDescent="0.35">
      <c r="A47" s="17" t="s">
        <v>119</v>
      </c>
      <c r="I47" s="8">
        <v>61020010013</v>
      </c>
      <c r="J47" s="8" t="s">
        <v>2845</v>
      </c>
      <c r="L47" s="7" t="s">
        <v>3493</v>
      </c>
      <c r="M47" s="7" t="s">
        <v>3153</v>
      </c>
      <c r="O47" s="29" t="s">
        <v>266</v>
      </c>
      <c r="P47" s="29" t="s">
        <v>739</v>
      </c>
      <c r="Q47" s="19"/>
      <c r="R47" s="32" t="s">
        <v>1143</v>
      </c>
      <c r="S47" s="32" t="s">
        <v>2040</v>
      </c>
      <c r="AA47" s="48" t="s">
        <v>3965</v>
      </c>
      <c r="AB47" s="46" t="s">
        <v>3966</v>
      </c>
      <c r="AC47" s="48" t="s">
        <v>8453</v>
      </c>
      <c r="AD47" s="46" t="s">
        <v>8454</v>
      </c>
      <c r="AE47" s="44" t="s">
        <v>8300</v>
      </c>
    </row>
    <row r="48" spans="1:31" ht="37.5" x14ac:dyDescent="0.35">
      <c r="A48" s="17" t="s">
        <v>120</v>
      </c>
      <c r="I48" s="8">
        <v>61020010014</v>
      </c>
      <c r="J48" s="8" t="s">
        <v>2854</v>
      </c>
      <c r="L48" s="7" t="s">
        <v>3494</v>
      </c>
      <c r="M48" s="7" t="s">
        <v>3154</v>
      </c>
      <c r="O48" s="29" t="s">
        <v>267</v>
      </c>
      <c r="P48" s="30" t="s">
        <v>740</v>
      </c>
      <c r="Q48" s="19"/>
      <c r="R48" s="32" t="s">
        <v>1144</v>
      </c>
      <c r="S48" s="32" t="s">
        <v>2041</v>
      </c>
      <c r="AA48" s="48" t="s">
        <v>3967</v>
      </c>
      <c r="AB48" s="46" t="s">
        <v>3968</v>
      </c>
      <c r="AC48" s="48" t="s">
        <v>8455</v>
      </c>
      <c r="AD48" s="46" t="s">
        <v>8302</v>
      </c>
      <c r="AE48" s="44" t="s">
        <v>8300</v>
      </c>
    </row>
    <row r="49" spans="1:31" ht="25" x14ac:dyDescent="0.35">
      <c r="A49" s="17" t="s">
        <v>121</v>
      </c>
      <c r="I49" s="8">
        <v>61020010015</v>
      </c>
      <c r="J49" s="8" t="s">
        <v>2842</v>
      </c>
      <c r="L49" s="7" t="s">
        <v>3495</v>
      </c>
      <c r="M49" s="7" t="s">
        <v>3155</v>
      </c>
      <c r="O49" s="29" t="s">
        <v>268</v>
      </c>
      <c r="P49" s="29" t="s">
        <v>741</v>
      </c>
      <c r="Q49" s="19"/>
      <c r="R49" s="32" t="s">
        <v>1145</v>
      </c>
      <c r="S49" s="32" t="s">
        <v>2042</v>
      </c>
      <c r="AA49" s="48" t="s">
        <v>3969</v>
      </c>
      <c r="AB49" s="46" t="s">
        <v>3970</v>
      </c>
      <c r="AC49" s="48" t="s">
        <v>8456</v>
      </c>
      <c r="AD49" s="46" t="s">
        <v>8457</v>
      </c>
      <c r="AE49" s="44" t="s">
        <v>8300</v>
      </c>
    </row>
    <row r="50" spans="1:31" ht="37.5" x14ac:dyDescent="0.35">
      <c r="A50" s="17" t="s">
        <v>122</v>
      </c>
      <c r="I50" s="8">
        <v>61020010016</v>
      </c>
      <c r="J50" s="8" t="s">
        <v>2839</v>
      </c>
      <c r="L50" s="7" t="s">
        <v>3496</v>
      </c>
      <c r="M50" s="7" t="s">
        <v>3156</v>
      </c>
      <c r="O50" s="29" t="s">
        <v>269</v>
      </c>
      <c r="P50" s="29" t="s">
        <v>742</v>
      </c>
      <c r="Q50" s="19"/>
      <c r="R50" s="32" t="s">
        <v>1146</v>
      </c>
      <c r="S50" s="32" t="s">
        <v>2043</v>
      </c>
      <c r="AA50" s="48" t="s">
        <v>3971</v>
      </c>
      <c r="AB50" s="46" t="s">
        <v>3972</v>
      </c>
      <c r="AC50" s="48" t="s">
        <v>8458</v>
      </c>
      <c r="AD50" s="46" t="s">
        <v>8359</v>
      </c>
      <c r="AE50" s="44" t="s">
        <v>8300</v>
      </c>
    </row>
    <row r="51" spans="1:31" ht="25" x14ac:dyDescent="0.35">
      <c r="A51" s="17" t="s">
        <v>123</v>
      </c>
      <c r="I51" s="8">
        <v>61020010017</v>
      </c>
      <c r="J51" s="8" t="s">
        <v>2838</v>
      </c>
      <c r="L51" s="7" t="s">
        <v>3497</v>
      </c>
      <c r="M51" s="7" t="s">
        <v>3157</v>
      </c>
      <c r="O51" s="29" t="s">
        <v>270</v>
      </c>
      <c r="P51" s="29" t="s">
        <v>743</v>
      </c>
      <c r="Q51" s="19"/>
      <c r="R51" s="32" t="s">
        <v>2688</v>
      </c>
      <c r="S51" s="32" t="s">
        <v>2702</v>
      </c>
      <c r="AA51" s="48" t="s">
        <v>3973</v>
      </c>
      <c r="AB51" s="46" t="s">
        <v>3974</v>
      </c>
      <c r="AC51" s="48" t="s">
        <v>8459</v>
      </c>
      <c r="AD51" s="46" t="s">
        <v>8460</v>
      </c>
      <c r="AE51" s="44" t="s">
        <v>8300</v>
      </c>
    </row>
    <row r="52" spans="1:31" ht="37.5" x14ac:dyDescent="0.35">
      <c r="A52" s="17" t="s">
        <v>124</v>
      </c>
      <c r="I52" s="8">
        <v>61020010018</v>
      </c>
      <c r="J52" s="8" t="s">
        <v>2837</v>
      </c>
      <c r="L52" s="7" t="s">
        <v>3498</v>
      </c>
      <c r="M52" s="7" t="s">
        <v>3158</v>
      </c>
      <c r="O52" s="29" t="s">
        <v>271</v>
      </c>
      <c r="P52" s="29" t="s">
        <v>744</v>
      </c>
      <c r="Q52" s="19"/>
      <c r="R52" s="32" t="s">
        <v>1147</v>
      </c>
      <c r="S52" s="32" t="s">
        <v>2044</v>
      </c>
      <c r="AA52" s="48" t="s">
        <v>3975</v>
      </c>
      <c r="AB52" s="46" t="s">
        <v>3976</v>
      </c>
      <c r="AC52" s="48" t="s">
        <v>8461</v>
      </c>
      <c r="AD52" s="46" t="s">
        <v>8462</v>
      </c>
      <c r="AE52" s="44" t="s">
        <v>8300</v>
      </c>
    </row>
    <row r="53" spans="1:31" ht="62.5" x14ac:dyDescent="0.35">
      <c r="A53" s="17" t="s">
        <v>125</v>
      </c>
      <c r="I53" s="8">
        <v>61020020001</v>
      </c>
      <c r="J53" s="8" t="s">
        <v>2811</v>
      </c>
      <c r="L53" s="7" t="s">
        <v>3499</v>
      </c>
      <c r="M53" s="7" t="s">
        <v>3159</v>
      </c>
      <c r="O53" s="29" t="s">
        <v>272</v>
      </c>
      <c r="P53" s="30" t="s">
        <v>745</v>
      </c>
      <c r="Q53" s="19"/>
      <c r="R53" s="32" t="s">
        <v>1148</v>
      </c>
      <c r="S53" s="32" t="s">
        <v>2045</v>
      </c>
      <c r="AA53" s="48" t="s">
        <v>3977</v>
      </c>
      <c r="AB53" s="46" t="s">
        <v>3978</v>
      </c>
      <c r="AC53" s="48" t="s">
        <v>8464</v>
      </c>
      <c r="AD53" s="46" t="s">
        <v>8465</v>
      </c>
      <c r="AE53" s="44" t="s">
        <v>8300</v>
      </c>
    </row>
    <row r="54" spans="1:31" ht="37.5" x14ac:dyDescent="0.35">
      <c r="A54" s="17" t="s">
        <v>126</v>
      </c>
      <c r="I54" s="8">
        <v>61020020002</v>
      </c>
      <c r="J54" s="8" t="s">
        <v>2904</v>
      </c>
      <c r="L54" s="7" t="s">
        <v>3500</v>
      </c>
      <c r="M54" s="7" t="s">
        <v>3160</v>
      </c>
      <c r="O54" s="29" t="s">
        <v>273</v>
      </c>
      <c r="P54" s="30" t="s">
        <v>746</v>
      </c>
      <c r="Q54" s="19"/>
      <c r="R54" s="32" t="s">
        <v>1149</v>
      </c>
      <c r="S54" s="32" t="s">
        <v>2046</v>
      </c>
      <c r="AA54" s="48" t="s">
        <v>3979</v>
      </c>
      <c r="AB54" s="46" t="s">
        <v>3980</v>
      </c>
      <c r="AC54" s="48" t="s">
        <v>8466</v>
      </c>
      <c r="AD54" s="46" t="s">
        <v>8467</v>
      </c>
      <c r="AE54" s="44" t="s">
        <v>8300</v>
      </c>
    </row>
    <row r="55" spans="1:31" ht="37.5" x14ac:dyDescent="0.35">
      <c r="A55" s="17" t="s">
        <v>127</v>
      </c>
      <c r="I55" s="8">
        <v>61020020003</v>
      </c>
      <c r="J55" s="8" t="s">
        <v>3031</v>
      </c>
      <c r="L55" s="7" t="s">
        <v>3501</v>
      </c>
      <c r="M55" s="7" t="s">
        <v>3161</v>
      </c>
      <c r="O55" s="29" t="s">
        <v>274</v>
      </c>
      <c r="P55" s="29" t="s">
        <v>747</v>
      </c>
      <c r="Q55" s="19"/>
      <c r="R55" s="32" t="s">
        <v>1150</v>
      </c>
      <c r="S55" s="32" t="s">
        <v>2047</v>
      </c>
      <c r="AA55" s="48" t="s">
        <v>3981</v>
      </c>
      <c r="AB55" s="46" t="s">
        <v>3982</v>
      </c>
      <c r="AC55" s="48" t="s">
        <v>8468</v>
      </c>
      <c r="AD55" s="46" t="s">
        <v>8469</v>
      </c>
      <c r="AE55" s="44" t="s">
        <v>8300</v>
      </c>
    </row>
    <row r="56" spans="1:31" ht="25" x14ac:dyDescent="0.35">
      <c r="A56" s="17" t="s">
        <v>128</v>
      </c>
      <c r="I56" s="8">
        <v>61020020004</v>
      </c>
      <c r="J56" s="8" t="s">
        <v>3041</v>
      </c>
      <c r="L56" s="7" t="s">
        <v>3502</v>
      </c>
      <c r="M56" s="7" t="s">
        <v>3162</v>
      </c>
      <c r="O56" s="29" t="s">
        <v>275</v>
      </c>
      <c r="P56" s="29" t="s">
        <v>748</v>
      </c>
      <c r="Q56" s="19"/>
      <c r="R56" s="32" t="s">
        <v>1151</v>
      </c>
      <c r="S56" s="32" t="s">
        <v>2048</v>
      </c>
      <c r="AA56" s="48" t="s">
        <v>3983</v>
      </c>
      <c r="AB56" s="46" t="s">
        <v>3984</v>
      </c>
      <c r="AC56" s="48" t="s">
        <v>8470</v>
      </c>
      <c r="AD56" s="46" t="s">
        <v>8471</v>
      </c>
      <c r="AE56" s="44" t="s">
        <v>8300</v>
      </c>
    </row>
    <row r="57" spans="1:31" ht="25" x14ac:dyDescent="0.35">
      <c r="A57" s="17" t="s">
        <v>129</v>
      </c>
      <c r="I57" s="8">
        <v>61020020005</v>
      </c>
      <c r="J57" s="8" t="s">
        <v>3037</v>
      </c>
      <c r="L57" s="7" t="s">
        <v>3503</v>
      </c>
      <c r="M57" s="7" t="s">
        <v>3163</v>
      </c>
      <c r="O57" s="29" t="s">
        <v>276</v>
      </c>
      <c r="P57" s="29" t="s">
        <v>749</v>
      </c>
      <c r="Q57" s="19"/>
      <c r="R57" s="32" t="s">
        <v>1152</v>
      </c>
      <c r="S57" s="32" t="s">
        <v>2049</v>
      </c>
      <c r="AA57" s="48" t="s">
        <v>3985</v>
      </c>
      <c r="AB57" s="46" t="s">
        <v>3986</v>
      </c>
      <c r="AC57" s="48" t="s">
        <v>8472</v>
      </c>
      <c r="AD57" s="46" t="s">
        <v>8336</v>
      </c>
      <c r="AE57" s="44" t="s">
        <v>8300</v>
      </c>
    </row>
    <row r="58" spans="1:31" ht="37.5" x14ac:dyDescent="0.35">
      <c r="A58" s="17" t="s">
        <v>130</v>
      </c>
      <c r="I58" s="8">
        <v>61020020006</v>
      </c>
      <c r="J58" s="8" t="s">
        <v>3032</v>
      </c>
      <c r="L58" s="7" t="s">
        <v>3504</v>
      </c>
      <c r="M58" s="7" t="s">
        <v>3164</v>
      </c>
      <c r="O58" s="29" t="s">
        <v>277</v>
      </c>
      <c r="P58" s="29" t="s">
        <v>750</v>
      </c>
      <c r="Q58" s="19"/>
      <c r="R58" s="32" t="s">
        <v>1153</v>
      </c>
      <c r="S58" s="32" t="s">
        <v>2050</v>
      </c>
      <c r="AA58" s="48" t="s">
        <v>3987</v>
      </c>
      <c r="AB58" s="46" t="s">
        <v>3988</v>
      </c>
      <c r="AC58" s="48" t="s">
        <v>8473</v>
      </c>
      <c r="AD58" s="46" t="s">
        <v>8355</v>
      </c>
      <c r="AE58" s="44" t="s">
        <v>8300</v>
      </c>
    </row>
    <row r="59" spans="1:31" ht="25" x14ac:dyDescent="0.35">
      <c r="A59" s="17" t="s">
        <v>131</v>
      </c>
      <c r="I59" s="8">
        <v>61020020007</v>
      </c>
      <c r="J59" s="8" t="s">
        <v>3035</v>
      </c>
      <c r="L59" s="7" t="s">
        <v>3505</v>
      </c>
      <c r="M59" s="7" t="s">
        <v>3165</v>
      </c>
      <c r="O59" s="29" t="s">
        <v>278</v>
      </c>
      <c r="P59" s="29" t="s">
        <v>751</v>
      </c>
      <c r="Q59" s="19"/>
      <c r="R59" s="32" t="s">
        <v>1154</v>
      </c>
      <c r="S59" s="32" t="s">
        <v>2051</v>
      </c>
      <c r="AA59" s="48" t="s">
        <v>3989</v>
      </c>
      <c r="AB59" s="46" t="s">
        <v>3970</v>
      </c>
      <c r="AC59" s="48" t="s">
        <v>8474</v>
      </c>
      <c r="AD59" s="46" t="s">
        <v>8316</v>
      </c>
      <c r="AE59" s="44" t="s">
        <v>8300</v>
      </c>
    </row>
    <row r="60" spans="1:31" ht="25" x14ac:dyDescent="0.35">
      <c r="A60" s="17" t="s">
        <v>132</v>
      </c>
      <c r="I60" s="8">
        <v>61020020008</v>
      </c>
      <c r="J60" s="8" t="s">
        <v>3026</v>
      </c>
      <c r="L60" s="7" t="s">
        <v>3506</v>
      </c>
      <c r="M60" s="7" t="s">
        <v>3166</v>
      </c>
      <c r="O60" s="29" t="s">
        <v>279</v>
      </c>
      <c r="P60" s="30" t="s">
        <v>752</v>
      </c>
      <c r="Q60" s="19"/>
      <c r="R60" s="32" t="s">
        <v>1155</v>
      </c>
      <c r="S60" s="32" t="s">
        <v>2052</v>
      </c>
      <c r="AA60" s="48" t="s">
        <v>3990</v>
      </c>
      <c r="AB60" s="46" t="s">
        <v>3991</v>
      </c>
      <c r="AC60" s="48" t="s">
        <v>8475</v>
      </c>
      <c r="AD60" s="46" t="s">
        <v>8476</v>
      </c>
      <c r="AE60" s="44" t="s">
        <v>8300</v>
      </c>
    </row>
    <row r="61" spans="1:31" ht="37.5" x14ac:dyDescent="0.35">
      <c r="A61" s="17" t="s">
        <v>133</v>
      </c>
      <c r="I61" s="8">
        <v>61020020009</v>
      </c>
      <c r="J61" s="8" t="s">
        <v>3030</v>
      </c>
      <c r="L61" s="7" t="s">
        <v>3507</v>
      </c>
      <c r="M61" s="7" t="s">
        <v>3167</v>
      </c>
      <c r="O61" s="29" t="s">
        <v>280</v>
      </c>
      <c r="P61" s="30" t="s">
        <v>753</v>
      </c>
      <c r="Q61" s="19"/>
      <c r="R61" s="32" t="s">
        <v>1156</v>
      </c>
      <c r="S61" s="32" t="s">
        <v>2053</v>
      </c>
      <c r="AA61" s="48" t="s">
        <v>3992</v>
      </c>
      <c r="AB61" s="46" t="s">
        <v>3972</v>
      </c>
      <c r="AC61" s="48" t="s">
        <v>8477</v>
      </c>
      <c r="AD61" s="46" t="s">
        <v>8359</v>
      </c>
      <c r="AE61" s="44" t="s">
        <v>8300</v>
      </c>
    </row>
    <row r="62" spans="1:31" ht="37.5" x14ac:dyDescent="0.35">
      <c r="A62" s="17" t="s">
        <v>134</v>
      </c>
      <c r="I62" s="8">
        <v>61020020010</v>
      </c>
      <c r="J62" s="8" t="s">
        <v>3033</v>
      </c>
      <c r="L62" s="7" t="s">
        <v>3508</v>
      </c>
      <c r="M62" s="7" t="s">
        <v>3168</v>
      </c>
      <c r="O62" s="29" t="s">
        <v>281</v>
      </c>
      <c r="P62" s="29" t="s">
        <v>754</v>
      </c>
      <c r="Q62" s="19"/>
      <c r="R62" s="32" t="s">
        <v>1157</v>
      </c>
      <c r="S62" s="32" t="s">
        <v>2054</v>
      </c>
      <c r="AA62" s="48" t="s">
        <v>3993</v>
      </c>
      <c r="AB62" s="46" t="s">
        <v>3994</v>
      </c>
      <c r="AC62" s="48" t="s">
        <v>8478</v>
      </c>
      <c r="AD62" s="46" t="s">
        <v>8479</v>
      </c>
      <c r="AE62" s="44" t="s">
        <v>8347</v>
      </c>
    </row>
    <row r="63" spans="1:31" ht="37.5" x14ac:dyDescent="0.35">
      <c r="A63" s="17" t="s">
        <v>135</v>
      </c>
      <c r="I63" s="8">
        <v>61020020011</v>
      </c>
      <c r="J63" s="8" t="s">
        <v>3038</v>
      </c>
      <c r="L63" s="7" t="s">
        <v>3509</v>
      </c>
      <c r="M63" s="7" t="s">
        <v>3169</v>
      </c>
      <c r="O63" s="29" t="s">
        <v>282</v>
      </c>
      <c r="P63" s="29" t="s">
        <v>755</v>
      </c>
      <c r="Q63" s="19"/>
      <c r="R63" s="32" t="s">
        <v>1158</v>
      </c>
      <c r="S63" s="32" t="s">
        <v>2055</v>
      </c>
      <c r="AA63" s="48" t="s">
        <v>3995</v>
      </c>
      <c r="AB63" s="46" t="s">
        <v>3996</v>
      </c>
      <c r="AC63" s="48" t="s">
        <v>8480</v>
      </c>
      <c r="AD63" s="46" t="s">
        <v>8481</v>
      </c>
      <c r="AE63" s="44" t="s">
        <v>8347</v>
      </c>
    </row>
    <row r="64" spans="1:31" ht="37.5" x14ac:dyDescent="0.35">
      <c r="A64" s="17" t="s">
        <v>136</v>
      </c>
      <c r="I64" s="8">
        <v>61020020012</v>
      </c>
      <c r="J64" s="8" t="s">
        <v>3039</v>
      </c>
      <c r="L64" s="7" t="s">
        <v>3510</v>
      </c>
      <c r="M64" s="7" t="s">
        <v>3170</v>
      </c>
      <c r="O64" s="29" t="s">
        <v>283</v>
      </c>
      <c r="P64" s="29" t="s">
        <v>756</v>
      </c>
      <c r="Q64" s="19"/>
      <c r="R64" s="32" t="s">
        <v>2689</v>
      </c>
      <c r="S64" s="32" t="s">
        <v>2703</v>
      </c>
      <c r="AA64" s="48" t="s">
        <v>3997</v>
      </c>
      <c r="AB64" s="46" t="s">
        <v>3998</v>
      </c>
      <c r="AC64" s="48" t="s">
        <v>8482</v>
      </c>
      <c r="AD64" s="46" t="s">
        <v>8483</v>
      </c>
      <c r="AE64" s="44" t="s">
        <v>8347</v>
      </c>
    </row>
    <row r="65" spans="1:31" ht="37.5" x14ac:dyDescent="0.35">
      <c r="A65" s="17" t="s">
        <v>137</v>
      </c>
      <c r="I65" s="8">
        <v>61020020013</v>
      </c>
      <c r="J65" s="8" t="s">
        <v>3025</v>
      </c>
      <c r="L65" s="7" t="s">
        <v>3511</v>
      </c>
      <c r="M65" s="7" t="s">
        <v>3171</v>
      </c>
      <c r="O65" s="29" t="s">
        <v>284</v>
      </c>
      <c r="P65" s="29" t="s">
        <v>757</v>
      </c>
      <c r="Q65" s="19"/>
      <c r="R65" s="32" t="s">
        <v>2690</v>
      </c>
      <c r="S65" s="32" t="s">
        <v>2704</v>
      </c>
      <c r="AA65" s="48" t="s">
        <v>3999</v>
      </c>
      <c r="AB65" s="46" t="s">
        <v>4000</v>
      </c>
      <c r="AC65" s="48" t="s">
        <v>8484</v>
      </c>
      <c r="AD65" s="46" t="s">
        <v>8485</v>
      </c>
      <c r="AE65" s="44" t="s">
        <v>8347</v>
      </c>
    </row>
    <row r="66" spans="1:31" ht="37.5" x14ac:dyDescent="0.35">
      <c r="A66" s="17" t="s">
        <v>138</v>
      </c>
      <c r="I66" s="8">
        <v>61020020014</v>
      </c>
      <c r="J66" s="8" t="s">
        <v>3024</v>
      </c>
      <c r="L66" s="7" t="s">
        <v>3512</v>
      </c>
      <c r="M66" s="7" t="s">
        <v>3172</v>
      </c>
      <c r="O66" s="29" t="s">
        <v>285</v>
      </c>
      <c r="P66" s="29" t="s">
        <v>758</v>
      </c>
      <c r="Q66" s="19"/>
      <c r="R66" s="32" t="s">
        <v>1159</v>
      </c>
      <c r="S66" s="32" t="s">
        <v>2056</v>
      </c>
      <c r="AA66" s="48" t="s">
        <v>4001</v>
      </c>
      <c r="AB66" s="46" t="s">
        <v>4002</v>
      </c>
      <c r="AC66" s="48" t="s">
        <v>8486</v>
      </c>
      <c r="AD66" s="46" t="s">
        <v>8487</v>
      </c>
      <c r="AE66" s="44" t="s">
        <v>8300</v>
      </c>
    </row>
    <row r="67" spans="1:31" ht="37.5" x14ac:dyDescent="0.35">
      <c r="A67" s="17" t="s">
        <v>139</v>
      </c>
      <c r="I67" s="8">
        <v>61020020015</v>
      </c>
      <c r="J67" s="8" t="s">
        <v>3028</v>
      </c>
      <c r="L67" s="7" t="s">
        <v>3513</v>
      </c>
      <c r="M67" s="7" t="s">
        <v>3173</v>
      </c>
      <c r="O67" s="29" t="s">
        <v>286</v>
      </c>
      <c r="P67" s="29" t="s">
        <v>759</v>
      </c>
      <c r="Q67" s="19"/>
      <c r="R67" s="32" t="s">
        <v>1160</v>
      </c>
      <c r="S67" s="32" t="s">
        <v>2057</v>
      </c>
      <c r="AA67" s="48" t="s">
        <v>4003</v>
      </c>
      <c r="AB67" s="46" t="s">
        <v>4004</v>
      </c>
      <c r="AC67" s="48" t="s">
        <v>8488</v>
      </c>
      <c r="AD67" s="46" t="s">
        <v>8489</v>
      </c>
      <c r="AE67" s="44" t="s">
        <v>8300</v>
      </c>
    </row>
    <row r="68" spans="1:31" ht="25" x14ac:dyDescent="0.35">
      <c r="A68" s="17" t="s">
        <v>140</v>
      </c>
      <c r="I68" s="8">
        <v>61020020016</v>
      </c>
      <c r="J68" s="8" t="s">
        <v>3029</v>
      </c>
      <c r="L68" s="7" t="s">
        <v>3514</v>
      </c>
      <c r="M68" s="7" t="s">
        <v>3174</v>
      </c>
      <c r="O68" s="29" t="s">
        <v>287</v>
      </c>
      <c r="P68" s="29" t="s">
        <v>760</v>
      </c>
      <c r="Q68" s="19"/>
      <c r="R68" s="32" t="s">
        <v>1161</v>
      </c>
      <c r="S68" s="32" t="s">
        <v>2058</v>
      </c>
      <c r="AA68" s="48" t="s">
        <v>4005</v>
      </c>
      <c r="AB68" s="46" t="s">
        <v>4006</v>
      </c>
      <c r="AC68" s="48" t="s">
        <v>8490</v>
      </c>
      <c r="AD68" s="46" t="s">
        <v>8491</v>
      </c>
      <c r="AE68" s="44" t="s">
        <v>8300</v>
      </c>
    </row>
    <row r="69" spans="1:31" ht="25" x14ac:dyDescent="0.35">
      <c r="A69" s="17" t="s">
        <v>141</v>
      </c>
      <c r="I69" s="8">
        <v>61020020017</v>
      </c>
      <c r="J69" s="8" t="s">
        <v>3040</v>
      </c>
      <c r="L69" s="7" t="s">
        <v>3515</v>
      </c>
      <c r="M69" s="7" t="s">
        <v>3175</v>
      </c>
      <c r="O69" s="29" t="s">
        <v>288</v>
      </c>
      <c r="P69" s="29" t="s">
        <v>761</v>
      </c>
      <c r="Q69" s="19"/>
      <c r="R69" s="32" t="s">
        <v>1162</v>
      </c>
      <c r="S69" s="32" t="s">
        <v>2002</v>
      </c>
      <c r="AA69" s="48" t="s">
        <v>4007</v>
      </c>
      <c r="AB69" s="46" t="s">
        <v>4008</v>
      </c>
      <c r="AC69" s="48" t="s">
        <v>8492</v>
      </c>
      <c r="AD69" s="46" t="s">
        <v>8493</v>
      </c>
      <c r="AE69" s="44" t="s">
        <v>8300</v>
      </c>
    </row>
    <row r="70" spans="1:31" ht="25" x14ac:dyDescent="0.35">
      <c r="A70" s="17" t="s">
        <v>142</v>
      </c>
      <c r="I70" s="8">
        <v>61020020018</v>
      </c>
      <c r="J70" s="8" t="s">
        <v>3027</v>
      </c>
      <c r="L70" s="7" t="s">
        <v>3516</v>
      </c>
      <c r="M70" s="7" t="s">
        <v>3176</v>
      </c>
      <c r="O70" s="29" t="s">
        <v>289</v>
      </c>
      <c r="P70" s="29" t="s">
        <v>762</v>
      </c>
      <c r="Q70" s="18"/>
      <c r="R70" s="32" t="s">
        <v>1163</v>
      </c>
      <c r="S70" s="32" t="s">
        <v>1991</v>
      </c>
      <c r="AA70" s="48" t="s">
        <v>4009</v>
      </c>
      <c r="AB70" s="46" t="s">
        <v>4010</v>
      </c>
      <c r="AC70" s="48" t="s">
        <v>8494</v>
      </c>
      <c r="AD70" s="46" t="s">
        <v>8495</v>
      </c>
      <c r="AE70" s="44" t="s">
        <v>8300</v>
      </c>
    </row>
    <row r="71" spans="1:31" ht="25" x14ac:dyDescent="0.35">
      <c r="A71" s="17" t="s">
        <v>143</v>
      </c>
      <c r="I71" s="8">
        <v>61020020019</v>
      </c>
      <c r="J71" s="8" t="s">
        <v>3042</v>
      </c>
      <c r="L71" s="7" t="s">
        <v>3517</v>
      </c>
      <c r="M71" s="7" t="s">
        <v>3177</v>
      </c>
      <c r="O71" s="29" t="s">
        <v>290</v>
      </c>
      <c r="P71" s="29" t="s">
        <v>763</v>
      </c>
      <c r="Q71" s="19"/>
      <c r="R71" s="32" t="s">
        <v>1164</v>
      </c>
      <c r="S71" s="32" t="s">
        <v>1988</v>
      </c>
      <c r="AA71" s="48" t="s">
        <v>4011</v>
      </c>
      <c r="AB71" s="46" t="s">
        <v>4012</v>
      </c>
      <c r="AC71" s="48" t="s">
        <v>8496</v>
      </c>
      <c r="AD71" s="46" t="s">
        <v>8463</v>
      </c>
      <c r="AE71" s="44" t="s">
        <v>8300</v>
      </c>
    </row>
    <row r="72" spans="1:31" ht="62.5" x14ac:dyDescent="0.35">
      <c r="A72" s="17" t="s">
        <v>144</v>
      </c>
      <c r="I72" s="8">
        <v>61020030001</v>
      </c>
      <c r="J72" s="8" t="s">
        <v>2929</v>
      </c>
      <c r="L72" s="7" t="s">
        <v>3518</v>
      </c>
      <c r="M72" s="7" t="s">
        <v>3178</v>
      </c>
      <c r="O72" s="29" t="s">
        <v>291</v>
      </c>
      <c r="P72" s="29" t="s">
        <v>764</v>
      </c>
      <c r="Q72" s="19"/>
      <c r="R72" s="32" t="s">
        <v>1165</v>
      </c>
      <c r="S72" s="32" t="s">
        <v>2059</v>
      </c>
      <c r="AA72" s="48" t="s">
        <v>4013</v>
      </c>
      <c r="AB72" s="46" t="s">
        <v>4014</v>
      </c>
      <c r="AC72" s="48" t="s">
        <v>8497</v>
      </c>
      <c r="AD72" s="46" t="s">
        <v>8498</v>
      </c>
      <c r="AE72" s="44" t="s">
        <v>8300</v>
      </c>
    </row>
    <row r="73" spans="1:31" ht="37.5" x14ac:dyDescent="0.35">
      <c r="A73" s="17" t="s">
        <v>145</v>
      </c>
      <c r="I73" s="8">
        <v>61020030002</v>
      </c>
      <c r="J73" s="8" t="s">
        <v>2924</v>
      </c>
      <c r="L73" s="7" t="s">
        <v>3519</v>
      </c>
      <c r="M73" s="7" t="s">
        <v>3179</v>
      </c>
      <c r="O73" s="29" t="s">
        <v>292</v>
      </c>
      <c r="P73" s="30" t="s">
        <v>765</v>
      </c>
      <c r="Q73" s="19"/>
      <c r="R73" s="32" t="s">
        <v>1166</v>
      </c>
      <c r="S73" s="32" t="s">
        <v>2060</v>
      </c>
      <c r="AA73" s="48" t="s">
        <v>4015</v>
      </c>
      <c r="AB73" s="46" t="s">
        <v>4016</v>
      </c>
      <c r="AC73" s="48" t="s">
        <v>8501</v>
      </c>
      <c r="AD73" s="46" t="s">
        <v>8502</v>
      </c>
      <c r="AE73" s="44" t="s">
        <v>8300</v>
      </c>
    </row>
    <row r="74" spans="1:31" ht="37.5" x14ac:dyDescent="0.35">
      <c r="A74" s="17" t="s">
        <v>146</v>
      </c>
      <c r="I74" s="8">
        <v>61020030003</v>
      </c>
      <c r="J74" s="8" t="s">
        <v>2919</v>
      </c>
      <c r="L74" s="7" t="s">
        <v>3520</v>
      </c>
      <c r="M74" s="7" t="s">
        <v>3180</v>
      </c>
      <c r="O74" s="29" t="s">
        <v>293</v>
      </c>
      <c r="P74" s="29" t="s">
        <v>766</v>
      </c>
      <c r="Q74" s="18"/>
      <c r="R74" s="32" t="s">
        <v>1167</v>
      </c>
      <c r="S74" s="32" t="s">
        <v>2061</v>
      </c>
      <c r="AA74" s="48" t="s">
        <v>4017</v>
      </c>
      <c r="AB74" s="46" t="s">
        <v>4018</v>
      </c>
      <c r="AC74" s="48" t="s">
        <v>8503</v>
      </c>
      <c r="AD74" s="46" t="s">
        <v>8504</v>
      </c>
      <c r="AE74" s="44" t="s">
        <v>8300</v>
      </c>
    </row>
    <row r="75" spans="1:31" ht="25" x14ac:dyDescent="0.35">
      <c r="A75" s="17" t="s">
        <v>147</v>
      </c>
      <c r="I75" s="8">
        <v>61020030004</v>
      </c>
      <c r="J75" s="8" t="s">
        <v>2918</v>
      </c>
      <c r="L75" s="7" t="s">
        <v>3521</v>
      </c>
      <c r="M75" s="7" t="s">
        <v>3181</v>
      </c>
      <c r="O75" s="29" t="s">
        <v>294</v>
      </c>
      <c r="P75" s="29" t="s">
        <v>767</v>
      </c>
      <c r="Q75" s="18"/>
      <c r="R75" s="32" t="s">
        <v>1168</v>
      </c>
      <c r="S75" s="32" t="s">
        <v>2062</v>
      </c>
      <c r="AA75" s="48" t="s">
        <v>4019</v>
      </c>
      <c r="AB75" s="46" t="s">
        <v>4020</v>
      </c>
      <c r="AC75" s="48" t="s">
        <v>8505</v>
      </c>
      <c r="AD75" s="46" t="s">
        <v>4020</v>
      </c>
      <c r="AE75" s="44" t="s">
        <v>8300</v>
      </c>
    </row>
    <row r="76" spans="1:31" ht="25" x14ac:dyDescent="0.35">
      <c r="A76" s="17" t="s">
        <v>148</v>
      </c>
      <c r="I76" s="8">
        <v>61020030005</v>
      </c>
      <c r="J76" s="8" t="s">
        <v>2922</v>
      </c>
      <c r="L76" s="7" t="s">
        <v>3522</v>
      </c>
      <c r="M76" s="7" t="s">
        <v>3128</v>
      </c>
      <c r="O76" s="29" t="s">
        <v>295</v>
      </c>
      <c r="P76" s="29" t="s">
        <v>768</v>
      </c>
      <c r="Q76" s="18"/>
      <c r="R76" s="32" t="s">
        <v>1169</v>
      </c>
      <c r="S76" s="32" t="s">
        <v>2063</v>
      </c>
      <c r="AA76" s="48" t="s">
        <v>4021</v>
      </c>
      <c r="AB76" s="46" t="s">
        <v>4022</v>
      </c>
      <c r="AC76" s="48" t="s">
        <v>8506</v>
      </c>
      <c r="AD76" s="46" t="s">
        <v>8328</v>
      </c>
      <c r="AE76" s="44" t="s">
        <v>8300</v>
      </c>
    </row>
    <row r="77" spans="1:31" ht="25" x14ac:dyDescent="0.35">
      <c r="A77" s="17" t="s">
        <v>149</v>
      </c>
      <c r="I77" s="8">
        <v>61020030006</v>
      </c>
      <c r="J77" s="8" t="s">
        <v>2920</v>
      </c>
      <c r="L77" s="7" t="s">
        <v>3523</v>
      </c>
      <c r="M77" s="7" t="s">
        <v>3182</v>
      </c>
      <c r="O77" s="29" t="s">
        <v>296</v>
      </c>
      <c r="P77" s="29" t="s">
        <v>769</v>
      </c>
      <c r="Q77" s="19"/>
      <c r="R77" s="32" t="s">
        <v>1170</v>
      </c>
      <c r="S77" s="32" t="s">
        <v>2056</v>
      </c>
      <c r="AA77" s="48" t="s">
        <v>4023</v>
      </c>
      <c r="AB77" s="46" t="s">
        <v>4024</v>
      </c>
      <c r="AC77" s="48" t="s">
        <v>8507</v>
      </c>
      <c r="AD77" s="46" t="s">
        <v>8328</v>
      </c>
      <c r="AE77" s="44" t="s">
        <v>8300</v>
      </c>
    </row>
    <row r="78" spans="1:31" ht="37.5" x14ac:dyDescent="0.35">
      <c r="A78" s="17" t="s">
        <v>150</v>
      </c>
      <c r="I78" s="8">
        <v>61020030007</v>
      </c>
      <c r="J78" s="8" t="s">
        <v>2921</v>
      </c>
      <c r="L78" s="7" t="s">
        <v>3524</v>
      </c>
      <c r="M78" s="7" t="s">
        <v>3134</v>
      </c>
      <c r="O78" s="29" t="s">
        <v>297</v>
      </c>
      <c r="P78" s="30" t="s">
        <v>770</v>
      </c>
      <c r="Q78" s="19"/>
      <c r="R78" s="32" t="s">
        <v>1171</v>
      </c>
      <c r="S78" s="32" t="s">
        <v>2064</v>
      </c>
      <c r="AA78" s="48" t="s">
        <v>4025</v>
      </c>
      <c r="AB78" s="46" t="s">
        <v>4026</v>
      </c>
      <c r="AC78" s="48" t="s">
        <v>8508</v>
      </c>
      <c r="AD78" s="46" t="s">
        <v>8314</v>
      </c>
      <c r="AE78" s="44" t="s">
        <v>8300</v>
      </c>
    </row>
    <row r="79" spans="1:31" ht="37.5" x14ac:dyDescent="0.35">
      <c r="A79" s="17" t="s">
        <v>151</v>
      </c>
      <c r="I79" s="8">
        <v>61020030008</v>
      </c>
      <c r="J79" s="8" t="s">
        <v>2923</v>
      </c>
      <c r="L79" s="7" t="s">
        <v>3525</v>
      </c>
      <c r="M79" s="7" t="s">
        <v>3183</v>
      </c>
      <c r="O79" s="29" t="s">
        <v>298</v>
      </c>
      <c r="P79" s="30" t="s">
        <v>771</v>
      </c>
      <c r="Q79" s="19"/>
      <c r="R79" s="32" t="s">
        <v>1172</v>
      </c>
      <c r="S79" s="32" t="s">
        <v>2065</v>
      </c>
      <c r="AA79" s="48" t="s">
        <v>4027</v>
      </c>
      <c r="AB79" s="46" t="s">
        <v>4028</v>
      </c>
      <c r="AC79" s="48" t="s">
        <v>8509</v>
      </c>
      <c r="AD79" s="46" t="s">
        <v>8510</v>
      </c>
      <c r="AE79" s="44" t="s">
        <v>8300</v>
      </c>
    </row>
    <row r="80" spans="1:31" ht="25" x14ac:dyDescent="0.35">
      <c r="A80" s="17" t="s">
        <v>152</v>
      </c>
      <c r="I80" s="8">
        <v>61020030009</v>
      </c>
      <c r="J80" s="8" t="s">
        <v>2925</v>
      </c>
      <c r="L80" s="7" t="s">
        <v>3526</v>
      </c>
      <c r="M80" s="7" t="s">
        <v>3184</v>
      </c>
      <c r="O80" s="29" t="s">
        <v>299</v>
      </c>
      <c r="P80" s="30" t="s">
        <v>772</v>
      </c>
      <c r="Q80" s="19"/>
      <c r="R80" s="32" t="s">
        <v>1173</v>
      </c>
      <c r="S80" s="32" t="s">
        <v>1993</v>
      </c>
      <c r="AA80" s="48" t="s">
        <v>4029</v>
      </c>
      <c r="AB80" s="46" t="s">
        <v>4030</v>
      </c>
      <c r="AC80" s="48" t="s">
        <v>8511</v>
      </c>
      <c r="AD80" s="46" t="s">
        <v>8512</v>
      </c>
      <c r="AE80" s="44" t="s">
        <v>8300</v>
      </c>
    </row>
    <row r="81" spans="1:31" ht="37.5" x14ac:dyDescent="0.35">
      <c r="A81" s="17" t="s">
        <v>153</v>
      </c>
      <c r="I81" s="8">
        <v>61020030010</v>
      </c>
      <c r="J81" s="8" t="s">
        <v>2917</v>
      </c>
      <c r="L81" s="7" t="s">
        <v>3527</v>
      </c>
      <c r="M81" s="7" t="s">
        <v>3185</v>
      </c>
      <c r="O81" s="29" t="s">
        <v>300</v>
      </c>
      <c r="P81" s="30" t="s">
        <v>773</v>
      </c>
      <c r="Q81" s="19"/>
      <c r="R81" s="32" t="s">
        <v>1174</v>
      </c>
      <c r="S81" s="32" t="s">
        <v>1989</v>
      </c>
      <c r="AA81" s="48" t="s">
        <v>4031</v>
      </c>
      <c r="AB81" s="46" t="s">
        <v>3970</v>
      </c>
      <c r="AC81" s="48" t="s">
        <v>8513</v>
      </c>
      <c r="AD81" s="46" t="s">
        <v>8514</v>
      </c>
      <c r="AE81" s="44" t="s">
        <v>8300</v>
      </c>
    </row>
    <row r="82" spans="1:31" ht="25" x14ac:dyDescent="0.35">
      <c r="A82" s="17" t="s">
        <v>154</v>
      </c>
      <c r="I82" s="8">
        <v>61020030011</v>
      </c>
      <c r="J82" s="8" t="s">
        <v>2916</v>
      </c>
      <c r="L82" s="7" t="s">
        <v>3528</v>
      </c>
      <c r="M82" s="7" t="s">
        <v>3186</v>
      </c>
      <c r="O82" s="29" t="s">
        <v>301</v>
      </c>
      <c r="P82" s="29" t="s">
        <v>774</v>
      </c>
      <c r="Q82" s="19"/>
      <c r="R82" s="32" t="s">
        <v>1175</v>
      </c>
      <c r="S82" s="32" t="s">
        <v>2066</v>
      </c>
      <c r="AA82" s="48" t="s">
        <v>4032</v>
      </c>
      <c r="AB82" s="46" t="s">
        <v>4014</v>
      </c>
      <c r="AC82" s="48" t="s">
        <v>8515</v>
      </c>
      <c r="AD82" s="46" t="s">
        <v>8313</v>
      </c>
      <c r="AE82" s="44" t="s">
        <v>8300</v>
      </c>
    </row>
    <row r="83" spans="1:31" ht="25" x14ac:dyDescent="0.35">
      <c r="A83" s="17" t="s">
        <v>155</v>
      </c>
      <c r="I83" s="8">
        <v>61020030012</v>
      </c>
      <c r="J83" s="8" t="s">
        <v>2926</v>
      </c>
      <c r="L83" s="7" t="s">
        <v>3529</v>
      </c>
      <c r="M83" s="7" t="s">
        <v>3187</v>
      </c>
      <c r="O83" s="29" t="s">
        <v>302</v>
      </c>
      <c r="P83" s="29" t="s">
        <v>775</v>
      </c>
      <c r="Q83" s="19"/>
      <c r="R83" s="32" t="s">
        <v>1176</v>
      </c>
      <c r="S83" s="32" t="s">
        <v>2067</v>
      </c>
      <c r="AA83" s="48" t="s">
        <v>4033</v>
      </c>
      <c r="AB83" s="46" t="s">
        <v>3988</v>
      </c>
      <c r="AC83" s="48" t="s">
        <v>8516</v>
      </c>
      <c r="AD83" s="46" t="s">
        <v>8317</v>
      </c>
      <c r="AE83" s="44" t="s">
        <v>8300</v>
      </c>
    </row>
    <row r="84" spans="1:31" ht="25" x14ac:dyDescent="0.35">
      <c r="A84" s="17" t="s">
        <v>156</v>
      </c>
      <c r="I84" s="8">
        <v>61020030013</v>
      </c>
      <c r="J84" s="8" t="s">
        <v>2999</v>
      </c>
      <c r="L84" s="7" t="s">
        <v>3530</v>
      </c>
      <c r="M84" s="7" t="s">
        <v>3188</v>
      </c>
      <c r="O84" s="29" t="s">
        <v>303</v>
      </c>
      <c r="P84" s="29" t="s">
        <v>776</v>
      </c>
      <c r="Q84" s="19"/>
      <c r="R84" s="32" t="s">
        <v>1177</v>
      </c>
      <c r="S84" s="32" t="s">
        <v>2068</v>
      </c>
      <c r="AA84" s="48" t="s">
        <v>4034</v>
      </c>
      <c r="AB84" s="46" t="s">
        <v>4035</v>
      </c>
      <c r="AC84" s="48" t="s">
        <v>8517</v>
      </c>
      <c r="AD84" s="46" t="s">
        <v>8305</v>
      </c>
      <c r="AE84" s="44" t="s">
        <v>8300</v>
      </c>
    </row>
    <row r="85" spans="1:31" ht="37.5" x14ac:dyDescent="0.35">
      <c r="A85" s="17" t="s">
        <v>157</v>
      </c>
      <c r="I85" s="8">
        <v>61020030014</v>
      </c>
      <c r="J85" s="8" t="s">
        <v>2982</v>
      </c>
      <c r="L85" s="7" t="s">
        <v>3531</v>
      </c>
      <c r="M85" s="7" t="s">
        <v>3189</v>
      </c>
      <c r="O85" s="29" t="s">
        <v>304</v>
      </c>
      <c r="P85" s="30" t="s">
        <v>777</v>
      </c>
      <c r="Q85" s="19"/>
      <c r="R85" s="32" t="s">
        <v>1178</v>
      </c>
      <c r="S85" s="32" t="s">
        <v>2069</v>
      </c>
      <c r="AA85" s="48" t="s">
        <v>4036</v>
      </c>
      <c r="AB85" s="46" t="s">
        <v>4037</v>
      </c>
      <c r="AC85" s="48" t="s">
        <v>8518</v>
      </c>
      <c r="AD85" s="46" t="s">
        <v>8519</v>
      </c>
      <c r="AE85" s="44" t="s">
        <v>8300</v>
      </c>
    </row>
    <row r="86" spans="1:31" ht="37.5" x14ac:dyDescent="0.35">
      <c r="A86" s="17" t="s">
        <v>158</v>
      </c>
      <c r="I86" s="8">
        <v>61020030015</v>
      </c>
      <c r="J86" s="8" t="s">
        <v>2989</v>
      </c>
      <c r="L86" s="7" t="s">
        <v>3532</v>
      </c>
      <c r="M86" s="7" t="s">
        <v>3135</v>
      </c>
      <c r="O86" s="29" t="s">
        <v>305</v>
      </c>
      <c r="P86" s="29" t="s">
        <v>778</v>
      </c>
      <c r="Q86" s="19"/>
      <c r="R86" s="32" t="s">
        <v>1179</v>
      </c>
      <c r="S86" s="32" t="s">
        <v>2058</v>
      </c>
      <c r="AA86" s="48" t="s">
        <v>4038</v>
      </c>
      <c r="AB86" s="46" t="s">
        <v>4039</v>
      </c>
      <c r="AC86" s="48" t="s">
        <v>8520</v>
      </c>
      <c r="AD86" s="46" t="s">
        <v>8328</v>
      </c>
      <c r="AE86" s="44" t="s">
        <v>8300</v>
      </c>
    </row>
    <row r="87" spans="1:31" ht="25" x14ac:dyDescent="0.35">
      <c r="A87" s="17" t="s">
        <v>159</v>
      </c>
      <c r="I87" s="8">
        <v>61020030016</v>
      </c>
      <c r="J87" s="8" t="s">
        <v>2996</v>
      </c>
      <c r="L87" s="7" t="s">
        <v>3533</v>
      </c>
      <c r="M87" s="7" t="s">
        <v>3190</v>
      </c>
      <c r="O87" s="29" t="s">
        <v>306</v>
      </c>
      <c r="P87" s="29" t="s">
        <v>779</v>
      </c>
      <c r="Q87" s="19"/>
      <c r="R87" s="32" t="s">
        <v>1180</v>
      </c>
      <c r="S87" s="32" t="s">
        <v>2070</v>
      </c>
      <c r="AA87" s="48" t="s">
        <v>4040</v>
      </c>
      <c r="AB87" s="46" t="s">
        <v>4041</v>
      </c>
      <c r="AC87" s="48" t="s">
        <v>8521</v>
      </c>
      <c r="AD87" s="46" t="s">
        <v>8320</v>
      </c>
      <c r="AE87" s="44" t="s">
        <v>8300</v>
      </c>
    </row>
    <row r="88" spans="1:31" ht="25" x14ac:dyDescent="0.35">
      <c r="A88" s="17" t="s">
        <v>160</v>
      </c>
      <c r="I88" s="8">
        <v>61020030017</v>
      </c>
      <c r="J88" s="8" t="s">
        <v>2984</v>
      </c>
      <c r="L88" s="7" t="s">
        <v>3534</v>
      </c>
      <c r="M88" s="7" t="s">
        <v>3191</v>
      </c>
      <c r="O88" s="29" t="s">
        <v>307</v>
      </c>
      <c r="P88" s="29" t="s">
        <v>780</v>
      </c>
      <c r="Q88" s="19"/>
      <c r="R88" s="32" t="s">
        <v>1181</v>
      </c>
      <c r="S88" s="32" t="s">
        <v>2071</v>
      </c>
      <c r="AA88" s="48" t="s">
        <v>4042</v>
      </c>
      <c r="AB88" s="46" t="s">
        <v>3968</v>
      </c>
      <c r="AC88" s="48" t="s">
        <v>8522</v>
      </c>
      <c r="AD88" s="46" t="s">
        <v>8302</v>
      </c>
      <c r="AE88" s="44" t="s">
        <v>8300</v>
      </c>
    </row>
    <row r="89" spans="1:31" ht="37.5" x14ac:dyDescent="0.35">
      <c r="A89" s="17" t="s">
        <v>161</v>
      </c>
      <c r="I89" s="8">
        <v>61020030018</v>
      </c>
      <c r="J89" s="8" t="s">
        <v>2995</v>
      </c>
      <c r="L89" s="7" t="s">
        <v>3535</v>
      </c>
      <c r="M89" s="7" t="s">
        <v>3192</v>
      </c>
      <c r="O89" s="29" t="s">
        <v>308</v>
      </c>
      <c r="P89" s="30" t="s">
        <v>781</v>
      </c>
      <c r="Q89" s="19"/>
      <c r="R89" s="32" t="s">
        <v>1182</v>
      </c>
      <c r="S89" s="32" t="s">
        <v>2072</v>
      </c>
      <c r="AA89" s="48" t="s">
        <v>4043</v>
      </c>
      <c r="AB89" s="46" t="s">
        <v>4044</v>
      </c>
      <c r="AC89" s="48" t="s">
        <v>8523</v>
      </c>
      <c r="AD89" s="46" t="s">
        <v>8321</v>
      </c>
      <c r="AE89" s="44" t="s">
        <v>8307</v>
      </c>
    </row>
    <row r="90" spans="1:31" ht="37.5" x14ac:dyDescent="0.35">
      <c r="A90" s="17" t="s">
        <v>162</v>
      </c>
      <c r="I90" s="8">
        <v>61020030019</v>
      </c>
      <c r="J90" s="8" t="s">
        <v>2997</v>
      </c>
      <c r="L90" s="7" t="s">
        <v>3536</v>
      </c>
      <c r="M90" s="7" t="s">
        <v>3193</v>
      </c>
      <c r="O90" s="29" t="s">
        <v>309</v>
      </c>
      <c r="P90" s="29" t="s">
        <v>782</v>
      </c>
      <c r="Q90" s="19"/>
      <c r="R90" s="32" t="s">
        <v>1183</v>
      </c>
      <c r="S90" s="32" t="s">
        <v>2073</v>
      </c>
      <c r="AA90" s="48" t="s">
        <v>4045</v>
      </c>
      <c r="AB90" s="46" t="s">
        <v>4046</v>
      </c>
      <c r="AC90" s="48" t="s">
        <v>8524</v>
      </c>
      <c r="AD90" s="46" t="s">
        <v>8525</v>
      </c>
      <c r="AE90" s="44" t="s">
        <v>8300</v>
      </c>
    </row>
    <row r="91" spans="1:31" ht="25" x14ac:dyDescent="0.35">
      <c r="A91" s="17" t="s">
        <v>163</v>
      </c>
      <c r="I91" s="8">
        <v>61020030020</v>
      </c>
      <c r="J91" s="8" t="s">
        <v>2998</v>
      </c>
      <c r="L91" s="7" t="s">
        <v>3537</v>
      </c>
      <c r="M91" s="7" t="s">
        <v>3194</v>
      </c>
      <c r="O91" s="29" t="s">
        <v>310</v>
      </c>
      <c r="P91" s="29" t="s">
        <v>783</v>
      </c>
      <c r="Q91" s="19"/>
      <c r="R91" s="32" t="s">
        <v>1184</v>
      </c>
      <c r="S91" s="32" t="s">
        <v>2074</v>
      </c>
      <c r="AA91" s="48" t="s">
        <v>4047</v>
      </c>
      <c r="AB91" s="46" t="s">
        <v>4048</v>
      </c>
      <c r="AC91" s="48" t="s">
        <v>8526</v>
      </c>
      <c r="AD91" s="46" t="s">
        <v>8527</v>
      </c>
      <c r="AE91" s="44" t="s">
        <v>8300</v>
      </c>
    </row>
    <row r="92" spans="1:31" ht="50" x14ac:dyDescent="0.35">
      <c r="A92" s="17" t="s">
        <v>164</v>
      </c>
      <c r="I92" s="8">
        <v>61020030021</v>
      </c>
      <c r="J92" s="8" t="s">
        <v>2992</v>
      </c>
      <c r="L92" s="7" t="s">
        <v>3538</v>
      </c>
      <c r="M92" s="7" t="s">
        <v>3195</v>
      </c>
      <c r="O92" s="29" t="s">
        <v>311</v>
      </c>
      <c r="P92" s="29" t="s">
        <v>784</v>
      </c>
      <c r="Q92" s="19"/>
      <c r="R92" s="32" t="s">
        <v>1185</v>
      </c>
      <c r="S92" s="32" t="s">
        <v>1990</v>
      </c>
      <c r="AA92" s="48" t="s">
        <v>4049</v>
      </c>
      <c r="AB92" s="46" t="s">
        <v>4050</v>
      </c>
      <c r="AC92" s="48" t="s">
        <v>8529</v>
      </c>
      <c r="AD92" s="46" t="s">
        <v>8530</v>
      </c>
      <c r="AE92" s="44" t="s">
        <v>8300</v>
      </c>
    </row>
    <row r="93" spans="1:31" ht="50" x14ac:dyDescent="0.35">
      <c r="A93" s="2" t="e">
        <v>#VALUE!</v>
      </c>
      <c r="I93" s="8">
        <v>61020030022</v>
      </c>
      <c r="J93" s="8" t="s">
        <v>2990</v>
      </c>
      <c r="L93" s="7" t="s">
        <v>3539</v>
      </c>
      <c r="M93" s="7" t="s">
        <v>3128</v>
      </c>
      <c r="O93" s="29" t="s">
        <v>312</v>
      </c>
      <c r="P93" s="29" t="s">
        <v>785</v>
      </c>
      <c r="Q93" s="19"/>
      <c r="R93" s="32" t="s">
        <v>1186</v>
      </c>
      <c r="S93" s="32" t="s">
        <v>1991</v>
      </c>
      <c r="AA93" s="48" t="s">
        <v>4051</v>
      </c>
      <c r="AB93" s="46" t="s">
        <v>4052</v>
      </c>
      <c r="AC93" s="48" t="s">
        <v>8532</v>
      </c>
      <c r="AD93" s="46" t="s">
        <v>8334</v>
      </c>
      <c r="AE93" s="44" t="s">
        <v>8300</v>
      </c>
    </row>
    <row r="94" spans="1:31" ht="50" x14ac:dyDescent="0.35">
      <c r="I94" s="8">
        <v>61020030023</v>
      </c>
      <c r="J94" s="8" t="s">
        <v>2991</v>
      </c>
      <c r="L94" s="7" t="s">
        <v>3540</v>
      </c>
      <c r="M94" s="7" t="s">
        <v>3138</v>
      </c>
      <c r="O94" s="29" t="s">
        <v>313</v>
      </c>
      <c r="P94" s="29" t="s">
        <v>729</v>
      </c>
      <c r="Q94" s="19"/>
      <c r="R94" s="32" t="s">
        <v>1187</v>
      </c>
      <c r="S94" s="32" t="s">
        <v>1992</v>
      </c>
      <c r="AA94" s="48" t="s">
        <v>4053</v>
      </c>
      <c r="AB94" s="46" t="s">
        <v>4054</v>
      </c>
      <c r="AC94" s="48" t="s">
        <v>8534</v>
      </c>
      <c r="AD94" s="46" t="s">
        <v>8325</v>
      </c>
      <c r="AE94" s="44" t="s">
        <v>8300</v>
      </c>
    </row>
    <row r="95" spans="1:31" ht="25" x14ac:dyDescent="0.35">
      <c r="I95" s="8">
        <v>61020030024</v>
      </c>
      <c r="J95" s="8" t="s">
        <v>2993</v>
      </c>
      <c r="L95" s="7" t="s">
        <v>3541</v>
      </c>
      <c r="M95" s="7" t="s">
        <v>3196</v>
      </c>
      <c r="O95" s="29" t="s">
        <v>314</v>
      </c>
      <c r="P95" s="30" t="s">
        <v>786</v>
      </c>
      <c r="Q95" s="19"/>
      <c r="R95" s="32" t="s">
        <v>1188</v>
      </c>
      <c r="S95" s="32" t="s">
        <v>2062</v>
      </c>
      <c r="AA95" s="48" t="s">
        <v>4055</v>
      </c>
      <c r="AB95" s="46" t="s">
        <v>4056</v>
      </c>
      <c r="AC95" s="48" t="s">
        <v>8535</v>
      </c>
      <c r="AD95" s="46" t="s">
        <v>8536</v>
      </c>
      <c r="AE95" s="44" t="s">
        <v>8300</v>
      </c>
    </row>
    <row r="96" spans="1:31" ht="25" x14ac:dyDescent="0.35">
      <c r="I96" s="8">
        <v>61020030025</v>
      </c>
      <c r="J96" s="8" t="s">
        <v>2994</v>
      </c>
      <c r="L96" s="7" t="s">
        <v>3542</v>
      </c>
      <c r="M96" s="7" t="s">
        <v>3197</v>
      </c>
      <c r="O96" s="29" t="s">
        <v>315</v>
      </c>
      <c r="P96" s="30" t="s">
        <v>787</v>
      </c>
      <c r="Q96" s="19"/>
      <c r="R96" s="32" t="s">
        <v>1189</v>
      </c>
      <c r="S96" s="32" t="s">
        <v>2018</v>
      </c>
      <c r="AA96" s="48" t="s">
        <v>4057</v>
      </c>
      <c r="AB96" s="46" t="s">
        <v>4058</v>
      </c>
      <c r="AC96" s="48" t="s">
        <v>8537</v>
      </c>
      <c r="AD96" s="46" t="s">
        <v>8538</v>
      </c>
      <c r="AE96" s="44" t="s">
        <v>8300</v>
      </c>
    </row>
    <row r="97" spans="9:31" ht="37.5" x14ac:dyDescent="0.35">
      <c r="I97" s="8">
        <v>61020030026</v>
      </c>
      <c r="J97" s="8" t="s">
        <v>3049</v>
      </c>
      <c r="L97" s="7" t="s">
        <v>3543</v>
      </c>
      <c r="M97" s="7" t="s">
        <v>3198</v>
      </c>
      <c r="O97" s="29" t="s">
        <v>316</v>
      </c>
      <c r="P97" s="29" t="s">
        <v>788</v>
      </c>
      <c r="Q97" s="19"/>
      <c r="R97" s="32" t="s">
        <v>1190</v>
      </c>
      <c r="S97" s="32" t="s">
        <v>2020</v>
      </c>
      <c r="AA97" s="48" t="s">
        <v>4059</v>
      </c>
      <c r="AB97" s="46" t="s">
        <v>4060</v>
      </c>
      <c r="AC97" s="48" t="s">
        <v>8539</v>
      </c>
      <c r="AD97" s="46" t="s">
        <v>8540</v>
      </c>
      <c r="AE97" s="44" t="s">
        <v>8541</v>
      </c>
    </row>
    <row r="98" spans="9:31" ht="37.5" x14ac:dyDescent="0.35">
      <c r="I98" s="8">
        <v>61020030027</v>
      </c>
      <c r="J98" s="8" t="s">
        <v>3044</v>
      </c>
      <c r="L98" s="7" t="s">
        <v>3544</v>
      </c>
      <c r="M98" s="7" t="s">
        <v>3199</v>
      </c>
      <c r="O98" s="29" t="s">
        <v>317</v>
      </c>
      <c r="P98" s="29" t="s">
        <v>789</v>
      </c>
      <c r="Q98" s="19"/>
      <c r="R98" s="32" t="s">
        <v>1191</v>
      </c>
      <c r="S98" s="32" t="s">
        <v>2059</v>
      </c>
      <c r="AA98" s="48" t="s">
        <v>4061</v>
      </c>
      <c r="AB98" s="46" t="s">
        <v>4062</v>
      </c>
      <c r="AC98" s="48" t="s">
        <v>8542</v>
      </c>
      <c r="AD98" s="46" t="s">
        <v>8543</v>
      </c>
      <c r="AE98" s="44" t="s">
        <v>8300</v>
      </c>
    </row>
    <row r="99" spans="9:31" ht="25" x14ac:dyDescent="0.35">
      <c r="I99" s="8">
        <v>61020030028</v>
      </c>
      <c r="J99" s="8" t="s">
        <v>3048</v>
      </c>
      <c r="L99" s="7" t="s">
        <v>3545</v>
      </c>
      <c r="M99" s="7" t="s">
        <v>3200</v>
      </c>
      <c r="O99" s="29" t="s">
        <v>318</v>
      </c>
      <c r="P99" s="29" t="s">
        <v>790</v>
      </c>
      <c r="Q99" s="18"/>
      <c r="R99" s="32" t="s">
        <v>1192</v>
      </c>
      <c r="S99" s="32" t="s">
        <v>2015</v>
      </c>
      <c r="AA99" s="48" t="s">
        <v>4063</v>
      </c>
      <c r="AB99" s="46" t="s">
        <v>4064</v>
      </c>
      <c r="AC99" s="48" t="s">
        <v>8544</v>
      </c>
      <c r="AD99" s="46" t="s">
        <v>8545</v>
      </c>
      <c r="AE99" s="44" t="s">
        <v>8300</v>
      </c>
    </row>
    <row r="100" spans="9:31" ht="25" x14ac:dyDescent="0.35">
      <c r="I100" s="8">
        <v>61020030029</v>
      </c>
      <c r="J100" s="8" t="s">
        <v>3045</v>
      </c>
      <c r="L100" s="7" t="s">
        <v>3546</v>
      </c>
      <c r="M100" s="7" t="s">
        <v>3201</v>
      </c>
      <c r="O100" s="29" t="s">
        <v>319</v>
      </c>
      <c r="P100" s="29" t="s">
        <v>791</v>
      </c>
      <c r="Q100" s="19"/>
      <c r="R100" s="32" t="s">
        <v>1193</v>
      </c>
      <c r="S100" s="32" t="s">
        <v>2013</v>
      </c>
      <c r="AA100" s="48" t="s">
        <v>4065</v>
      </c>
      <c r="AB100" s="46" t="s">
        <v>4066</v>
      </c>
      <c r="AC100" s="48" t="s">
        <v>8546</v>
      </c>
      <c r="AD100" s="46" t="s">
        <v>8500</v>
      </c>
      <c r="AE100" s="44" t="s">
        <v>8300</v>
      </c>
    </row>
    <row r="101" spans="9:31" ht="37.5" x14ac:dyDescent="0.35">
      <c r="I101" s="8">
        <v>61020030030</v>
      </c>
      <c r="J101" s="8" t="s">
        <v>3043</v>
      </c>
      <c r="L101" s="7" t="s">
        <v>3547</v>
      </c>
      <c r="M101" s="7" t="s">
        <v>3202</v>
      </c>
      <c r="O101" s="29" t="s">
        <v>320</v>
      </c>
      <c r="P101" s="29" t="s">
        <v>792</v>
      </c>
      <c r="Q101" s="19"/>
      <c r="R101" s="32" t="s">
        <v>1194</v>
      </c>
      <c r="S101" s="32" t="s">
        <v>2060</v>
      </c>
      <c r="AA101" s="48" t="s">
        <v>4067</v>
      </c>
      <c r="AB101" s="46" t="s">
        <v>4068</v>
      </c>
      <c r="AC101" s="48" t="s">
        <v>8547</v>
      </c>
      <c r="AD101" s="46" t="s">
        <v>8500</v>
      </c>
      <c r="AE101" s="44" t="s">
        <v>8300</v>
      </c>
    </row>
    <row r="102" spans="9:31" ht="25" x14ac:dyDescent="0.35">
      <c r="I102" s="8">
        <v>61020030031</v>
      </c>
      <c r="J102" s="8" t="s">
        <v>3051</v>
      </c>
      <c r="L102" s="7" t="s">
        <v>3548</v>
      </c>
      <c r="M102" s="7" t="s">
        <v>3203</v>
      </c>
      <c r="O102" s="29" t="s">
        <v>321</v>
      </c>
      <c r="P102" s="30" t="s">
        <v>793</v>
      </c>
      <c r="Q102" s="19"/>
      <c r="R102" s="32" t="s">
        <v>1195</v>
      </c>
      <c r="S102" s="32" t="s">
        <v>2061</v>
      </c>
      <c r="AA102" s="48" t="s">
        <v>4069</v>
      </c>
      <c r="AB102" s="46" t="s">
        <v>4070</v>
      </c>
      <c r="AC102" s="48" t="s">
        <v>8548</v>
      </c>
      <c r="AD102" s="46" t="s">
        <v>8305</v>
      </c>
      <c r="AE102" s="44" t="s">
        <v>8300</v>
      </c>
    </row>
    <row r="103" spans="9:31" ht="25" x14ac:dyDescent="0.35">
      <c r="I103" s="8">
        <v>61020030032</v>
      </c>
      <c r="J103" s="8" t="s">
        <v>3047</v>
      </c>
      <c r="L103" s="7" t="s">
        <v>3549</v>
      </c>
      <c r="M103" s="7" t="s">
        <v>3204</v>
      </c>
      <c r="O103" s="29" t="s">
        <v>322</v>
      </c>
      <c r="P103" s="30" t="s">
        <v>794</v>
      </c>
      <c r="Q103" s="19"/>
      <c r="R103" s="32" t="s">
        <v>1196</v>
      </c>
      <c r="S103" s="32" t="s">
        <v>2063</v>
      </c>
      <c r="AA103" s="48" t="s">
        <v>4071</v>
      </c>
      <c r="AB103" s="46" t="s">
        <v>4072</v>
      </c>
      <c r="AC103" s="48" t="s">
        <v>8550</v>
      </c>
      <c r="AD103" s="46" t="s">
        <v>8551</v>
      </c>
      <c r="AE103" s="44" t="s">
        <v>8300</v>
      </c>
    </row>
    <row r="104" spans="9:31" ht="37.5" x14ac:dyDescent="0.35">
      <c r="I104" s="8">
        <v>61020030033</v>
      </c>
      <c r="J104" s="8" t="s">
        <v>3046</v>
      </c>
      <c r="L104" s="7" t="s">
        <v>3550</v>
      </c>
      <c r="M104" s="7" t="s">
        <v>3205</v>
      </c>
      <c r="O104" s="29" t="s">
        <v>323</v>
      </c>
      <c r="P104" s="29" t="s">
        <v>795</v>
      </c>
      <c r="Q104" s="19"/>
      <c r="R104" s="32" t="s">
        <v>1197</v>
      </c>
      <c r="S104" s="32" t="s">
        <v>2075</v>
      </c>
      <c r="AA104" s="48" t="s">
        <v>4073</v>
      </c>
      <c r="AB104" s="46" t="s">
        <v>4074</v>
      </c>
      <c r="AC104" s="48" t="s">
        <v>8552</v>
      </c>
      <c r="AD104" s="46" t="s">
        <v>8553</v>
      </c>
      <c r="AE104" s="44" t="s">
        <v>8300</v>
      </c>
    </row>
    <row r="105" spans="9:31" ht="37.5" x14ac:dyDescent="0.35">
      <c r="I105" s="8">
        <v>61020030034</v>
      </c>
      <c r="J105" s="8" t="s">
        <v>3078</v>
      </c>
      <c r="L105" s="7" t="s">
        <v>3551</v>
      </c>
      <c r="M105" s="7" t="s">
        <v>3206</v>
      </c>
      <c r="O105" s="29" t="s">
        <v>324</v>
      </c>
      <c r="P105" s="30" t="s">
        <v>796</v>
      </c>
      <c r="Q105" s="19"/>
      <c r="R105" s="32" t="s">
        <v>1198</v>
      </c>
      <c r="S105" s="32" t="s">
        <v>2009</v>
      </c>
      <c r="AA105" s="48" t="s">
        <v>4075</v>
      </c>
      <c r="AB105" s="46" t="s">
        <v>4076</v>
      </c>
      <c r="AC105" s="48" t="s">
        <v>8554</v>
      </c>
      <c r="AD105" s="46" t="s">
        <v>8555</v>
      </c>
      <c r="AE105" s="44" t="s">
        <v>8300</v>
      </c>
    </row>
    <row r="106" spans="9:31" ht="62.5" x14ac:dyDescent="0.35">
      <c r="I106" s="8">
        <v>61020040001</v>
      </c>
      <c r="J106" s="8" t="s">
        <v>2855</v>
      </c>
      <c r="L106" s="7" t="s">
        <v>3552</v>
      </c>
      <c r="M106" s="7" t="s">
        <v>3207</v>
      </c>
      <c r="O106" s="29" t="s">
        <v>325</v>
      </c>
      <c r="P106" s="29" t="s">
        <v>797</v>
      </c>
      <c r="Q106" s="19"/>
      <c r="R106" s="32" t="s">
        <v>1199</v>
      </c>
      <c r="S106" s="32" t="s">
        <v>2064</v>
      </c>
      <c r="AA106" s="48" t="s">
        <v>4077</v>
      </c>
      <c r="AB106" s="46" t="s">
        <v>4078</v>
      </c>
      <c r="AC106" s="48" t="s">
        <v>8556</v>
      </c>
      <c r="AD106" s="46" t="s">
        <v>8531</v>
      </c>
      <c r="AE106" s="44" t="s">
        <v>8300</v>
      </c>
    </row>
    <row r="107" spans="9:31" ht="37.5" x14ac:dyDescent="0.35">
      <c r="I107" s="8">
        <v>61020040002</v>
      </c>
      <c r="J107" s="8" t="s">
        <v>2866</v>
      </c>
      <c r="L107" s="7" t="s">
        <v>3553</v>
      </c>
      <c r="M107" s="7" t="s">
        <v>3208</v>
      </c>
      <c r="O107" s="29" t="s">
        <v>326</v>
      </c>
      <c r="P107" s="29" t="s">
        <v>798</v>
      </c>
      <c r="Q107" s="19"/>
      <c r="R107" s="32" t="s">
        <v>1200</v>
      </c>
      <c r="S107" s="32" t="s">
        <v>2076</v>
      </c>
      <c r="AA107" s="48" t="s">
        <v>4079</v>
      </c>
      <c r="AB107" s="46" t="s">
        <v>4080</v>
      </c>
      <c r="AC107" s="48" t="s">
        <v>8557</v>
      </c>
      <c r="AD107" s="46" t="s">
        <v>8558</v>
      </c>
      <c r="AE107" s="44" t="s">
        <v>8300</v>
      </c>
    </row>
    <row r="108" spans="9:31" ht="37.5" x14ac:dyDescent="0.35">
      <c r="I108" s="8">
        <v>61020040003</v>
      </c>
      <c r="J108" s="8" t="s">
        <v>2862</v>
      </c>
      <c r="L108" s="7" t="s">
        <v>3554</v>
      </c>
      <c r="M108" s="7" t="s">
        <v>3209</v>
      </c>
      <c r="O108" s="29" t="s">
        <v>327</v>
      </c>
      <c r="P108" s="29" t="s">
        <v>799</v>
      </c>
      <c r="Q108" s="19"/>
      <c r="R108" s="32" t="s">
        <v>1201</v>
      </c>
      <c r="S108" s="32" t="s">
        <v>2077</v>
      </c>
      <c r="AA108" s="48" t="s">
        <v>4081</v>
      </c>
      <c r="AB108" s="46" t="s">
        <v>3988</v>
      </c>
      <c r="AC108" s="48" t="s">
        <v>8559</v>
      </c>
      <c r="AD108" s="46" t="s">
        <v>8317</v>
      </c>
      <c r="AE108" s="44" t="s">
        <v>8300</v>
      </c>
    </row>
    <row r="109" spans="9:31" ht="25" x14ac:dyDescent="0.35">
      <c r="I109" s="8">
        <v>61020040004</v>
      </c>
      <c r="J109" s="8" t="s">
        <v>2857</v>
      </c>
      <c r="L109" s="7" t="s">
        <v>3555</v>
      </c>
      <c r="M109" s="7" t="s">
        <v>3210</v>
      </c>
      <c r="O109" s="29" t="s">
        <v>328</v>
      </c>
      <c r="P109" s="29" t="s">
        <v>800</v>
      </c>
      <c r="Q109" s="19"/>
      <c r="R109" s="32" t="s">
        <v>1202</v>
      </c>
      <c r="S109" s="32" t="s">
        <v>2078</v>
      </c>
      <c r="AA109" s="48" t="s">
        <v>4082</v>
      </c>
      <c r="AB109" s="46" t="s">
        <v>4026</v>
      </c>
      <c r="AC109" s="48" t="s">
        <v>8560</v>
      </c>
      <c r="AD109" s="46" t="s">
        <v>8314</v>
      </c>
      <c r="AE109" s="44" t="s">
        <v>8300</v>
      </c>
    </row>
    <row r="110" spans="9:31" ht="37.5" x14ac:dyDescent="0.35">
      <c r="I110" s="8">
        <v>61020040005</v>
      </c>
      <c r="J110" s="8" t="s">
        <v>2856</v>
      </c>
      <c r="L110" s="7" t="s">
        <v>3556</v>
      </c>
      <c r="M110" s="7" t="s">
        <v>3211</v>
      </c>
      <c r="O110" s="29" t="s">
        <v>329</v>
      </c>
      <c r="P110" s="30" t="s">
        <v>801</v>
      </c>
      <c r="Q110" s="19"/>
      <c r="R110" s="32" t="s">
        <v>1203</v>
      </c>
      <c r="S110" s="32" t="s">
        <v>2079</v>
      </c>
      <c r="AA110" s="48" t="s">
        <v>4083</v>
      </c>
      <c r="AB110" s="46" t="s">
        <v>4030</v>
      </c>
      <c r="AC110" s="48" t="s">
        <v>8561</v>
      </c>
      <c r="AD110" s="46" t="s">
        <v>8329</v>
      </c>
      <c r="AE110" s="44" t="s">
        <v>8300</v>
      </c>
    </row>
    <row r="111" spans="9:31" ht="25" x14ac:dyDescent="0.35">
      <c r="I111" s="8">
        <v>61020040006</v>
      </c>
      <c r="J111" s="8" t="s">
        <v>2869</v>
      </c>
      <c r="L111" s="7" t="s">
        <v>3557</v>
      </c>
      <c r="M111" s="7" t="s">
        <v>3212</v>
      </c>
      <c r="O111" s="29" t="s">
        <v>330</v>
      </c>
      <c r="P111" s="29" t="s">
        <v>802</v>
      </c>
      <c r="Q111" s="18"/>
      <c r="R111" s="32" t="s">
        <v>1204</v>
      </c>
      <c r="S111" s="32" t="s">
        <v>2067</v>
      </c>
      <c r="AA111" s="48" t="s">
        <v>4084</v>
      </c>
      <c r="AB111" s="46" t="s">
        <v>3970</v>
      </c>
      <c r="AC111" s="48" t="s">
        <v>8562</v>
      </c>
      <c r="AD111" s="46" t="s">
        <v>8316</v>
      </c>
      <c r="AE111" s="44" t="s">
        <v>8300</v>
      </c>
    </row>
    <row r="112" spans="9:31" ht="50" x14ac:dyDescent="0.35">
      <c r="I112" s="8">
        <v>61020040007</v>
      </c>
      <c r="J112" s="8" t="s">
        <v>2874</v>
      </c>
      <c r="L112" s="7" t="s">
        <v>3558</v>
      </c>
      <c r="M112" s="7" t="s">
        <v>3213</v>
      </c>
      <c r="O112" s="29" t="s">
        <v>331</v>
      </c>
      <c r="P112" s="29" t="s">
        <v>803</v>
      </c>
      <c r="Q112" s="18"/>
      <c r="R112" s="32" t="s">
        <v>1205</v>
      </c>
      <c r="S112" s="32" t="s">
        <v>2068</v>
      </c>
      <c r="AA112" s="48" t="s">
        <v>4085</v>
      </c>
      <c r="AB112" s="46" t="s">
        <v>4086</v>
      </c>
      <c r="AC112" s="48" t="s">
        <v>8563</v>
      </c>
      <c r="AD112" s="46" t="s">
        <v>8564</v>
      </c>
      <c r="AE112" s="44" t="s">
        <v>8300</v>
      </c>
    </row>
    <row r="113" spans="9:31" ht="25" x14ac:dyDescent="0.35">
      <c r="I113" s="8">
        <v>61020040008</v>
      </c>
      <c r="J113" s="8" t="s">
        <v>2876</v>
      </c>
      <c r="L113" s="7" t="s">
        <v>3559</v>
      </c>
      <c r="M113" s="7" t="s">
        <v>3214</v>
      </c>
      <c r="O113" s="29" t="s">
        <v>332</v>
      </c>
      <c r="P113" s="29" t="s">
        <v>804</v>
      </c>
      <c r="Q113" s="19"/>
      <c r="R113" s="32" t="s">
        <v>1206</v>
      </c>
      <c r="S113" s="32" t="s">
        <v>2069</v>
      </c>
      <c r="AA113" s="48" t="s">
        <v>4087</v>
      </c>
      <c r="AB113" s="46" t="s">
        <v>4014</v>
      </c>
      <c r="AC113" s="48" t="s">
        <v>8565</v>
      </c>
      <c r="AD113" s="46" t="s">
        <v>8313</v>
      </c>
      <c r="AE113" s="44" t="s">
        <v>8300</v>
      </c>
    </row>
    <row r="114" spans="9:31" ht="37.5" x14ac:dyDescent="0.35">
      <c r="I114" s="8">
        <v>61020040009</v>
      </c>
      <c r="J114" s="8" t="s">
        <v>2863</v>
      </c>
      <c r="L114" s="7" t="s">
        <v>3560</v>
      </c>
      <c r="M114" s="7" t="s">
        <v>3215</v>
      </c>
      <c r="O114" s="29" t="s">
        <v>333</v>
      </c>
      <c r="P114" s="29" t="s">
        <v>797</v>
      </c>
      <c r="Q114" s="19"/>
      <c r="R114" s="32" t="s">
        <v>1207</v>
      </c>
      <c r="S114" s="32" t="s">
        <v>2080</v>
      </c>
      <c r="AA114" s="48" t="s">
        <v>4088</v>
      </c>
      <c r="AB114" s="46" t="s">
        <v>4089</v>
      </c>
      <c r="AC114" s="48" t="s">
        <v>8566</v>
      </c>
      <c r="AD114" s="46" t="s">
        <v>8305</v>
      </c>
      <c r="AE114" s="44" t="s">
        <v>8300</v>
      </c>
    </row>
    <row r="115" spans="9:31" ht="37.5" x14ac:dyDescent="0.35">
      <c r="I115" s="8">
        <v>61020040010</v>
      </c>
      <c r="J115" s="8" t="s">
        <v>2864</v>
      </c>
      <c r="L115" s="7" t="s">
        <v>3561</v>
      </c>
      <c r="M115" s="7" t="s">
        <v>3216</v>
      </c>
      <c r="O115" s="29" t="s">
        <v>334</v>
      </c>
      <c r="P115" s="29" t="s">
        <v>798</v>
      </c>
      <c r="Q115" s="19"/>
      <c r="R115" s="32" t="s">
        <v>1208</v>
      </c>
      <c r="S115" s="32" t="s">
        <v>2071</v>
      </c>
      <c r="AA115" s="48" t="s">
        <v>4090</v>
      </c>
      <c r="AB115" s="46" t="s">
        <v>4091</v>
      </c>
      <c r="AC115" s="48" t="s">
        <v>8567</v>
      </c>
      <c r="AD115" s="46" t="s">
        <v>8325</v>
      </c>
      <c r="AE115" s="44" t="s">
        <v>8300</v>
      </c>
    </row>
    <row r="116" spans="9:31" ht="37.5" x14ac:dyDescent="0.35">
      <c r="I116" s="8">
        <v>61020040011</v>
      </c>
      <c r="J116" s="8" t="s">
        <v>2871</v>
      </c>
      <c r="L116" s="7" t="s">
        <v>3562</v>
      </c>
      <c r="M116" s="7" t="s">
        <v>3217</v>
      </c>
      <c r="O116" s="29" t="s">
        <v>335</v>
      </c>
      <c r="P116" s="30" t="s">
        <v>799</v>
      </c>
      <c r="Q116" s="19"/>
      <c r="R116" s="32" t="s">
        <v>1209</v>
      </c>
      <c r="S116" s="32" t="s">
        <v>2081</v>
      </c>
      <c r="AA116" s="48" t="s">
        <v>4092</v>
      </c>
      <c r="AB116" s="46" t="s">
        <v>4093</v>
      </c>
      <c r="AC116" s="48" t="s">
        <v>8568</v>
      </c>
      <c r="AD116" s="46" t="s">
        <v>8569</v>
      </c>
      <c r="AE116" s="44" t="s">
        <v>8300</v>
      </c>
    </row>
    <row r="117" spans="9:31" ht="37.5" x14ac:dyDescent="0.35">
      <c r="I117" s="8">
        <v>61020040012</v>
      </c>
      <c r="J117" s="8" t="s">
        <v>2858</v>
      </c>
      <c r="L117" s="7" t="s">
        <v>3563</v>
      </c>
      <c r="M117" s="7" t="s">
        <v>3218</v>
      </c>
      <c r="O117" s="29" t="s">
        <v>336</v>
      </c>
      <c r="P117" s="29" t="s">
        <v>800</v>
      </c>
      <c r="Q117" s="19"/>
      <c r="R117" s="32" t="s">
        <v>1210</v>
      </c>
      <c r="S117" s="32" t="s">
        <v>2082</v>
      </c>
      <c r="AA117" s="48" t="s">
        <v>4094</v>
      </c>
      <c r="AB117" s="46" t="s">
        <v>4041</v>
      </c>
      <c r="AC117" s="48" t="s">
        <v>8570</v>
      </c>
      <c r="AD117" s="46" t="s">
        <v>8320</v>
      </c>
      <c r="AE117" s="44" t="s">
        <v>8300</v>
      </c>
    </row>
    <row r="118" spans="9:31" ht="37.5" x14ac:dyDescent="0.35">
      <c r="I118" s="8">
        <v>61020040013</v>
      </c>
      <c r="J118" s="8" t="s">
        <v>2859</v>
      </c>
      <c r="L118" s="7" t="s">
        <v>3564</v>
      </c>
      <c r="M118" s="7" t="s">
        <v>3219</v>
      </c>
      <c r="O118" s="29" t="s">
        <v>337</v>
      </c>
      <c r="P118" s="29" t="s">
        <v>801</v>
      </c>
      <c r="Q118" s="19"/>
      <c r="R118" s="32" t="s">
        <v>1211</v>
      </c>
      <c r="S118" s="32" t="s">
        <v>2072</v>
      </c>
      <c r="AA118" s="48" t="s">
        <v>4095</v>
      </c>
      <c r="AB118" s="46" t="s">
        <v>4048</v>
      </c>
      <c r="AC118" s="48" t="s">
        <v>8571</v>
      </c>
      <c r="AD118" s="46" t="s">
        <v>8528</v>
      </c>
      <c r="AE118" s="44" t="s">
        <v>8300</v>
      </c>
    </row>
    <row r="119" spans="9:31" ht="37.5" x14ac:dyDescent="0.35">
      <c r="I119" s="8">
        <v>61020040014</v>
      </c>
      <c r="J119" s="8" t="s">
        <v>2865</v>
      </c>
      <c r="L119" s="7" t="s">
        <v>3565</v>
      </c>
      <c r="M119" s="7" t="s">
        <v>3220</v>
      </c>
      <c r="O119" s="29" t="s">
        <v>338</v>
      </c>
      <c r="P119" s="30" t="s">
        <v>802</v>
      </c>
      <c r="Q119" s="18"/>
      <c r="R119" s="32" t="s">
        <v>1212</v>
      </c>
      <c r="S119" s="32" t="s">
        <v>2073</v>
      </c>
      <c r="AA119" s="48" t="s">
        <v>4096</v>
      </c>
      <c r="AB119" s="46" t="s">
        <v>4097</v>
      </c>
      <c r="AC119" s="48" t="s">
        <v>8572</v>
      </c>
      <c r="AD119" s="46" t="s">
        <v>8336</v>
      </c>
      <c r="AE119" s="44" t="s">
        <v>8300</v>
      </c>
    </row>
    <row r="120" spans="9:31" ht="25" x14ac:dyDescent="0.35">
      <c r="I120" s="8">
        <v>61020040015</v>
      </c>
      <c r="J120" s="8" t="s">
        <v>2868</v>
      </c>
      <c r="L120" s="7" t="s">
        <v>3566</v>
      </c>
      <c r="M120" s="7" t="s">
        <v>3136</v>
      </c>
      <c r="O120" s="29" t="s">
        <v>339</v>
      </c>
      <c r="P120" s="29" t="s">
        <v>803</v>
      </c>
      <c r="Q120" s="19"/>
      <c r="R120" s="32" t="s">
        <v>1213</v>
      </c>
      <c r="S120" s="32" t="s">
        <v>2074</v>
      </c>
      <c r="AA120" s="48" t="s">
        <v>4098</v>
      </c>
      <c r="AB120" s="46" t="s">
        <v>4099</v>
      </c>
      <c r="AC120" s="48" t="s">
        <v>8573</v>
      </c>
      <c r="AD120" s="46" t="s">
        <v>8574</v>
      </c>
      <c r="AE120" s="44" t="s">
        <v>8300</v>
      </c>
    </row>
    <row r="121" spans="9:31" ht="37.5" x14ac:dyDescent="0.35">
      <c r="I121" s="8">
        <v>61020050001</v>
      </c>
      <c r="J121" s="8" t="s">
        <v>2817</v>
      </c>
      <c r="L121" s="7" t="s">
        <v>3567</v>
      </c>
      <c r="M121" s="7" t="s">
        <v>3221</v>
      </c>
      <c r="O121" s="29" t="s">
        <v>340</v>
      </c>
      <c r="P121" s="29" t="s">
        <v>804</v>
      </c>
      <c r="Q121" s="19"/>
      <c r="R121" s="32" t="s">
        <v>1214</v>
      </c>
      <c r="S121" s="32" t="s">
        <v>2083</v>
      </c>
      <c r="AA121" s="48" t="s">
        <v>4100</v>
      </c>
      <c r="AB121" s="46" t="s">
        <v>4014</v>
      </c>
      <c r="AC121" s="48" t="s">
        <v>8575</v>
      </c>
      <c r="AD121" s="46" t="s">
        <v>8313</v>
      </c>
      <c r="AE121" s="44" t="s">
        <v>8300</v>
      </c>
    </row>
    <row r="122" spans="9:31" ht="37.5" x14ac:dyDescent="0.35">
      <c r="I122" s="8">
        <v>61020050002</v>
      </c>
      <c r="J122" s="8" t="s">
        <v>2850</v>
      </c>
      <c r="L122" s="7" t="s">
        <v>3568</v>
      </c>
      <c r="M122" s="7" t="s">
        <v>3222</v>
      </c>
      <c r="O122" s="29" t="s">
        <v>341</v>
      </c>
      <c r="P122" s="29" t="s">
        <v>805</v>
      </c>
      <c r="Q122" s="18"/>
      <c r="R122" s="32" t="s">
        <v>1215</v>
      </c>
      <c r="S122" s="32" t="s">
        <v>2084</v>
      </c>
      <c r="AA122" s="48" t="s">
        <v>4101</v>
      </c>
      <c r="AB122" s="46" t="s">
        <v>3988</v>
      </c>
      <c r="AC122" s="48" t="s">
        <v>8576</v>
      </c>
      <c r="AD122" s="46" t="s">
        <v>8317</v>
      </c>
      <c r="AE122" s="44" t="s">
        <v>8300</v>
      </c>
    </row>
    <row r="123" spans="9:31" ht="50" x14ac:dyDescent="0.35">
      <c r="I123" s="8">
        <v>61020050003</v>
      </c>
      <c r="J123" s="8" t="s">
        <v>2861</v>
      </c>
      <c r="L123" s="7" t="s">
        <v>3569</v>
      </c>
      <c r="M123" s="7" t="s">
        <v>3223</v>
      </c>
      <c r="O123" s="29" t="s">
        <v>342</v>
      </c>
      <c r="P123" s="29" t="s">
        <v>806</v>
      </c>
      <c r="Q123" s="18"/>
      <c r="R123" s="32" t="s">
        <v>1216</v>
      </c>
      <c r="S123" s="32" t="s">
        <v>1994</v>
      </c>
      <c r="AA123" s="48" t="s">
        <v>4102</v>
      </c>
      <c r="AB123" s="46" t="s">
        <v>4103</v>
      </c>
      <c r="AC123" s="48" t="s">
        <v>8577</v>
      </c>
      <c r="AD123" s="46" t="s">
        <v>8578</v>
      </c>
      <c r="AE123" s="44" t="s">
        <v>8300</v>
      </c>
    </row>
    <row r="124" spans="9:31" ht="37.5" x14ac:dyDescent="0.35">
      <c r="I124" s="8">
        <v>61020050004</v>
      </c>
      <c r="J124" s="8" t="s">
        <v>2905</v>
      </c>
      <c r="L124" s="7" t="s">
        <v>3570</v>
      </c>
      <c r="M124" s="7" t="s">
        <v>3224</v>
      </c>
      <c r="O124" s="29" t="s">
        <v>343</v>
      </c>
      <c r="P124" s="29" t="s">
        <v>807</v>
      </c>
      <c r="Q124" s="19"/>
      <c r="R124" s="32" t="s">
        <v>1217</v>
      </c>
      <c r="S124" s="32" t="s">
        <v>1995</v>
      </c>
      <c r="AA124" s="48" t="s">
        <v>4104</v>
      </c>
      <c r="AB124" s="46" t="s">
        <v>3970</v>
      </c>
      <c r="AC124" s="48" t="s">
        <v>8579</v>
      </c>
      <c r="AD124" s="46" t="s">
        <v>8457</v>
      </c>
      <c r="AE124" s="44" t="s">
        <v>8300</v>
      </c>
    </row>
    <row r="125" spans="9:31" ht="37.5" x14ac:dyDescent="0.35">
      <c r="I125" s="8">
        <v>61020050005</v>
      </c>
      <c r="J125" s="8" t="s">
        <v>2890</v>
      </c>
      <c r="L125" s="7" t="s">
        <v>3571</v>
      </c>
      <c r="M125" s="7" t="s">
        <v>3225</v>
      </c>
      <c r="O125" s="29" t="s">
        <v>344</v>
      </c>
      <c r="P125" s="29" t="s">
        <v>808</v>
      </c>
      <c r="Q125" s="19"/>
      <c r="R125" s="32" t="s">
        <v>1218</v>
      </c>
      <c r="S125" s="32" t="s">
        <v>172</v>
      </c>
      <c r="AA125" s="48" t="s">
        <v>4105</v>
      </c>
      <c r="AB125" s="46" t="s">
        <v>4041</v>
      </c>
      <c r="AC125" s="48" t="s">
        <v>8580</v>
      </c>
      <c r="AD125" s="46" t="s">
        <v>8320</v>
      </c>
      <c r="AE125" s="44" t="s">
        <v>8300</v>
      </c>
    </row>
    <row r="126" spans="9:31" ht="37.5" x14ac:dyDescent="0.35">
      <c r="I126" s="8">
        <v>61020050006</v>
      </c>
      <c r="J126" s="8" t="s">
        <v>3034</v>
      </c>
      <c r="L126" s="7" t="s">
        <v>3572</v>
      </c>
      <c r="M126" s="7" t="s">
        <v>3226</v>
      </c>
      <c r="O126" s="29" t="s">
        <v>345</v>
      </c>
      <c r="P126" s="30" t="s">
        <v>697</v>
      </c>
      <c r="Q126" s="19"/>
      <c r="R126" s="32" t="s">
        <v>1219</v>
      </c>
      <c r="S126" s="32" t="s">
        <v>2085</v>
      </c>
      <c r="AA126" s="48" t="s">
        <v>4106</v>
      </c>
      <c r="AB126" s="46" t="s">
        <v>3968</v>
      </c>
      <c r="AC126" s="48" t="s">
        <v>8581</v>
      </c>
      <c r="AD126" s="46" t="s">
        <v>8302</v>
      </c>
      <c r="AE126" s="44" t="s">
        <v>8300</v>
      </c>
    </row>
    <row r="127" spans="9:31" ht="25" x14ac:dyDescent="0.35">
      <c r="I127" s="8">
        <v>61020050007</v>
      </c>
      <c r="J127" s="8" t="s">
        <v>3036</v>
      </c>
      <c r="L127" s="7" t="s">
        <v>3573</v>
      </c>
      <c r="M127" s="7" t="s">
        <v>3227</v>
      </c>
      <c r="O127" s="29" t="s">
        <v>346</v>
      </c>
      <c r="P127" s="29" t="s">
        <v>698</v>
      </c>
      <c r="Q127" s="19"/>
      <c r="R127" s="32" t="s">
        <v>1220</v>
      </c>
      <c r="S127" s="32" t="s">
        <v>2019</v>
      </c>
      <c r="AA127" s="48" t="s">
        <v>4107</v>
      </c>
      <c r="AB127" s="46" t="s">
        <v>4030</v>
      </c>
      <c r="AC127" s="48" t="s">
        <v>8582</v>
      </c>
      <c r="AD127" s="46" t="s">
        <v>8329</v>
      </c>
      <c r="AE127" s="44" t="s">
        <v>8300</v>
      </c>
    </row>
    <row r="128" spans="9:31" ht="37.5" x14ac:dyDescent="0.35">
      <c r="I128" s="8">
        <v>61020050008</v>
      </c>
      <c r="J128" s="8" t="s">
        <v>3068</v>
      </c>
      <c r="L128" s="7" t="s">
        <v>3574</v>
      </c>
      <c r="M128" s="7" t="s">
        <v>3228</v>
      </c>
      <c r="O128" s="29" t="s">
        <v>347</v>
      </c>
      <c r="P128" s="30" t="s">
        <v>699</v>
      </c>
      <c r="Q128" s="19"/>
      <c r="R128" s="32" t="s">
        <v>1221</v>
      </c>
      <c r="S128" s="32" t="s">
        <v>2086</v>
      </c>
      <c r="AA128" s="48" t="s">
        <v>4108</v>
      </c>
      <c r="AB128" s="46" t="s">
        <v>4026</v>
      </c>
      <c r="AC128" s="48" t="s">
        <v>8583</v>
      </c>
      <c r="AD128" s="46" t="s">
        <v>8333</v>
      </c>
      <c r="AE128" s="44" t="s">
        <v>8300</v>
      </c>
    </row>
    <row r="129" spans="9:31" ht="37.5" x14ac:dyDescent="0.35">
      <c r="I129" s="8">
        <v>61020060001</v>
      </c>
      <c r="J129" s="8" t="s">
        <v>2885</v>
      </c>
      <c r="L129" s="7" t="s">
        <v>3575</v>
      </c>
      <c r="M129" s="7" t="s">
        <v>3229</v>
      </c>
      <c r="O129" s="29" t="s">
        <v>348</v>
      </c>
      <c r="P129" s="30" t="s">
        <v>700</v>
      </c>
      <c r="Q129" s="19"/>
      <c r="R129" s="32" t="s">
        <v>1222</v>
      </c>
      <c r="S129" s="32" t="s">
        <v>2087</v>
      </c>
      <c r="AA129" s="48" t="s">
        <v>4109</v>
      </c>
      <c r="AB129" s="46" t="s">
        <v>4110</v>
      </c>
      <c r="AC129" s="48" t="s">
        <v>8584</v>
      </c>
      <c r="AD129" s="46" t="s">
        <v>8585</v>
      </c>
      <c r="AE129" s="44" t="s">
        <v>8300</v>
      </c>
    </row>
    <row r="130" spans="9:31" ht="25" x14ac:dyDescent="0.35">
      <c r="I130" s="8">
        <v>61020060002</v>
      </c>
      <c r="J130" s="8" t="s">
        <v>2883</v>
      </c>
      <c r="L130" s="7" t="s">
        <v>3576</v>
      </c>
      <c r="M130" s="7" t="s">
        <v>3230</v>
      </c>
      <c r="O130" s="29" t="s">
        <v>349</v>
      </c>
      <c r="P130" s="29" t="s">
        <v>809</v>
      </c>
      <c r="Q130" s="19"/>
      <c r="R130" s="32" t="s">
        <v>1223</v>
      </c>
      <c r="S130" s="32" t="s">
        <v>2088</v>
      </c>
      <c r="AA130" s="48" t="s">
        <v>4111</v>
      </c>
      <c r="AB130" s="46" t="s">
        <v>4112</v>
      </c>
      <c r="AC130" s="48" t="s">
        <v>8586</v>
      </c>
      <c r="AD130" s="46" t="s">
        <v>8325</v>
      </c>
      <c r="AE130" s="44" t="s">
        <v>8300</v>
      </c>
    </row>
    <row r="131" spans="9:31" ht="37.5" x14ac:dyDescent="0.35">
      <c r="I131" s="8">
        <v>61020060003</v>
      </c>
      <c r="J131" s="8" t="s">
        <v>2893</v>
      </c>
      <c r="L131" s="7" t="s">
        <v>3577</v>
      </c>
      <c r="M131" s="7" t="s">
        <v>3231</v>
      </c>
      <c r="O131" s="29" t="s">
        <v>350</v>
      </c>
      <c r="P131" s="29" t="s">
        <v>810</v>
      </c>
      <c r="Q131" s="19"/>
      <c r="R131" s="32" t="s">
        <v>1224</v>
      </c>
      <c r="S131" s="32" t="s">
        <v>2089</v>
      </c>
      <c r="AA131" s="48" t="s">
        <v>4113</v>
      </c>
      <c r="AB131" s="46" t="s">
        <v>4030</v>
      </c>
      <c r="AC131" s="48" t="s">
        <v>8587</v>
      </c>
      <c r="AD131" s="46" t="s">
        <v>8329</v>
      </c>
      <c r="AE131" s="44" t="s">
        <v>8300</v>
      </c>
    </row>
    <row r="132" spans="9:31" ht="25" x14ac:dyDescent="0.35">
      <c r="I132" s="8">
        <v>61020060004</v>
      </c>
      <c r="J132" s="8" t="s">
        <v>2906</v>
      </c>
      <c r="L132" s="7" t="s">
        <v>3578</v>
      </c>
      <c r="M132" s="7" t="s">
        <v>3232</v>
      </c>
      <c r="O132" s="29" t="s">
        <v>351</v>
      </c>
      <c r="P132" s="29" t="s">
        <v>811</v>
      </c>
      <c r="Q132" s="19"/>
      <c r="R132" s="32" t="s">
        <v>1225</v>
      </c>
      <c r="S132" s="32" t="s">
        <v>2090</v>
      </c>
      <c r="AA132" s="48" t="s">
        <v>4114</v>
      </c>
      <c r="AB132" s="46" t="s">
        <v>4014</v>
      </c>
      <c r="AC132" s="48" t="s">
        <v>8588</v>
      </c>
      <c r="AD132" s="46" t="s">
        <v>8313</v>
      </c>
      <c r="AE132" s="44" t="s">
        <v>8300</v>
      </c>
    </row>
    <row r="133" spans="9:31" ht="37.5" x14ac:dyDescent="0.35">
      <c r="I133" s="8">
        <v>61020060005</v>
      </c>
      <c r="J133" s="8" t="s">
        <v>2888</v>
      </c>
      <c r="L133" s="7" t="s">
        <v>3579</v>
      </c>
      <c r="M133" s="7" t="s">
        <v>3233</v>
      </c>
      <c r="O133" s="29" t="s">
        <v>352</v>
      </c>
      <c r="P133" s="29" t="s">
        <v>812</v>
      </c>
      <c r="Q133" s="19"/>
      <c r="R133" s="32" t="s">
        <v>1226</v>
      </c>
      <c r="S133" s="32" t="s">
        <v>2091</v>
      </c>
      <c r="AA133" s="48" t="s">
        <v>4115</v>
      </c>
      <c r="AB133" s="46" t="s">
        <v>3988</v>
      </c>
      <c r="AC133" s="48" t="s">
        <v>8589</v>
      </c>
      <c r="AD133" s="46" t="s">
        <v>8317</v>
      </c>
      <c r="AE133" s="44" t="s">
        <v>8300</v>
      </c>
    </row>
    <row r="134" spans="9:31" ht="25" x14ac:dyDescent="0.35">
      <c r="I134" s="8">
        <v>61020060006</v>
      </c>
      <c r="J134" s="8" t="s">
        <v>2903</v>
      </c>
      <c r="L134" s="7" t="s">
        <v>3580</v>
      </c>
      <c r="M134" s="7" t="s">
        <v>3234</v>
      </c>
      <c r="O134" s="29" t="s">
        <v>353</v>
      </c>
      <c r="P134" s="29" t="s">
        <v>813</v>
      </c>
      <c r="Q134" s="19"/>
      <c r="R134" s="32" t="s">
        <v>1227</v>
      </c>
      <c r="S134" s="32" t="s">
        <v>2092</v>
      </c>
      <c r="AA134" s="48" t="s">
        <v>4116</v>
      </c>
      <c r="AB134" s="46" t="s">
        <v>4026</v>
      </c>
      <c r="AC134" s="48" t="s">
        <v>8590</v>
      </c>
      <c r="AD134" s="46" t="s">
        <v>8314</v>
      </c>
      <c r="AE134" s="44" t="s">
        <v>8300</v>
      </c>
    </row>
    <row r="135" spans="9:31" ht="37.5" x14ac:dyDescent="0.35">
      <c r="I135" s="8">
        <v>61020060007</v>
      </c>
      <c r="J135" s="8" t="s">
        <v>2900</v>
      </c>
      <c r="L135" s="7" t="s">
        <v>3581</v>
      </c>
      <c r="M135" s="7" t="s">
        <v>3235</v>
      </c>
      <c r="O135" s="29" t="s">
        <v>354</v>
      </c>
      <c r="P135" s="29" t="s">
        <v>814</v>
      </c>
      <c r="Q135" s="18"/>
      <c r="R135" s="32" t="s">
        <v>1228</v>
      </c>
      <c r="S135" s="32" t="s">
        <v>2093</v>
      </c>
      <c r="AA135" s="48" t="s">
        <v>4117</v>
      </c>
      <c r="AB135" s="46" t="s">
        <v>4118</v>
      </c>
      <c r="AC135" s="48" t="s">
        <v>8591</v>
      </c>
      <c r="AD135" s="46" t="s">
        <v>8592</v>
      </c>
      <c r="AE135" s="44" t="s">
        <v>8300</v>
      </c>
    </row>
    <row r="136" spans="9:31" ht="37.5" x14ac:dyDescent="0.35">
      <c r="I136" s="8">
        <v>61020060008</v>
      </c>
      <c r="J136" s="8" t="s">
        <v>2880</v>
      </c>
      <c r="L136" s="7" t="s">
        <v>3582</v>
      </c>
      <c r="M136" s="7" t="s">
        <v>3236</v>
      </c>
      <c r="O136" s="29" t="s">
        <v>355</v>
      </c>
      <c r="P136" s="29" t="s">
        <v>815</v>
      </c>
      <c r="Q136" s="19"/>
      <c r="R136" s="32" t="s">
        <v>1229</v>
      </c>
      <c r="S136" s="32" t="s">
        <v>2094</v>
      </c>
      <c r="AA136" s="48" t="s">
        <v>4119</v>
      </c>
      <c r="AB136" s="46" t="s">
        <v>4120</v>
      </c>
      <c r="AC136" s="48" t="s">
        <v>8593</v>
      </c>
      <c r="AD136" s="46" t="s">
        <v>8594</v>
      </c>
      <c r="AE136" s="44" t="s">
        <v>8300</v>
      </c>
    </row>
    <row r="137" spans="9:31" ht="37.5" x14ac:dyDescent="0.35">
      <c r="I137" s="8">
        <v>61020060009</v>
      </c>
      <c r="J137" s="8" t="s">
        <v>2896</v>
      </c>
      <c r="L137" s="7" t="s">
        <v>3583</v>
      </c>
      <c r="M137" s="7" t="s">
        <v>3237</v>
      </c>
      <c r="O137" s="29" t="s">
        <v>356</v>
      </c>
      <c r="P137" s="29" t="s">
        <v>816</v>
      </c>
      <c r="Q137" s="19"/>
      <c r="R137" s="32" t="s">
        <v>1230</v>
      </c>
      <c r="S137" s="32" t="s">
        <v>1996</v>
      </c>
      <c r="AA137" s="48" t="s">
        <v>4121</v>
      </c>
      <c r="AB137" s="46" t="s">
        <v>4122</v>
      </c>
      <c r="AC137" s="48" t="s">
        <v>8595</v>
      </c>
      <c r="AD137" s="46" t="s">
        <v>8596</v>
      </c>
      <c r="AE137" s="44" t="s">
        <v>8300</v>
      </c>
    </row>
    <row r="138" spans="9:31" ht="25" x14ac:dyDescent="0.35">
      <c r="I138" s="8">
        <v>61020060010</v>
      </c>
      <c r="J138" s="8" t="s">
        <v>2884</v>
      </c>
      <c r="L138" s="7" t="s">
        <v>3584</v>
      </c>
      <c r="M138" s="7" t="s">
        <v>3238</v>
      </c>
      <c r="O138" s="29" t="s">
        <v>357</v>
      </c>
      <c r="P138" s="30" t="s">
        <v>709</v>
      </c>
      <c r="Q138" s="19"/>
      <c r="R138" s="32" t="s">
        <v>1231</v>
      </c>
      <c r="S138" s="32" t="s">
        <v>2095</v>
      </c>
      <c r="AA138" s="48" t="s">
        <v>4123</v>
      </c>
      <c r="AB138" s="46" t="s">
        <v>4124</v>
      </c>
      <c r="AC138" s="48" t="s">
        <v>8597</v>
      </c>
      <c r="AD138" s="46" t="s">
        <v>8598</v>
      </c>
      <c r="AE138" s="44" t="s">
        <v>8300</v>
      </c>
    </row>
    <row r="139" spans="9:31" ht="25" x14ac:dyDescent="0.35">
      <c r="I139" s="8">
        <v>61020060011</v>
      </c>
      <c r="J139" s="8" t="s">
        <v>2899</v>
      </c>
      <c r="L139" s="7" t="s">
        <v>3585</v>
      </c>
      <c r="M139" s="7" t="s">
        <v>3239</v>
      </c>
      <c r="O139" s="29" t="s">
        <v>358</v>
      </c>
      <c r="P139" s="30" t="s">
        <v>710</v>
      </c>
      <c r="Q139" s="19"/>
      <c r="R139" s="32" t="s">
        <v>1232</v>
      </c>
      <c r="S139" s="32" t="s">
        <v>2096</v>
      </c>
      <c r="AA139" s="48" t="s">
        <v>4125</v>
      </c>
      <c r="AB139" s="46" t="s">
        <v>4126</v>
      </c>
      <c r="AC139" s="48" t="s">
        <v>8599</v>
      </c>
      <c r="AD139" s="46" t="s">
        <v>8600</v>
      </c>
      <c r="AE139" s="44" t="s">
        <v>8300</v>
      </c>
    </row>
    <row r="140" spans="9:31" ht="37.5" x14ac:dyDescent="0.35">
      <c r="I140" s="8">
        <v>61020060012</v>
      </c>
      <c r="J140" s="8" t="s">
        <v>2894</v>
      </c>
      <c r="L140" s="7" t="s">
        <v>3586</v>
      </c>
      <c r="M140" s="7" t="s">
        <v>3240</v>
      </c>
      <c r="O140" s="29" t="s">
        <v>359</v>
      </c>
      <c r="P140" s="29" t="s">
        <v>817</v>
      </c>
      <c r="Q140" s="19"/>
      <c r="R140" s="32" t="s">
        <v>1233</v>
      </c>
      <c r="S140" s="32" t="s">
        <v>1997</v>
      </c>
      <c r="AA140" s="48" t="s">
        <v>4127</v>
      </c>
      <c r="AB140" s="46" t="s">
        <v>4128</v>
      </c>
      <c r="AC140" s="48" t="s">
        <v>8601</v>
      </c>
      <c r="AD140" s="46" t="s">
        <v>8602</v>
      </c>
      <c r="AE140" s="44" t="s">
        <v>8300</v>
      </c>
    </row>
    <row r="141" spans="9:31" ht="25" x14ac:dyDescent="0.35">
      <c r="I141" s="8">
        <v>61020060013</v>
      </c>
      <c r="J141" s="8" t="s">
        <v>2889</v>
      </c>
      <c r="L141" s="7" t="s">
        <v>3587</v>
      </c>
      <c r="M141" s="7" t="s">
        <v>3241</v>
      </c>
      <c r="O141" s="29" t="s">
        <v>360</v>
      </c>
      <c r="P141" s="30" t="s">
        <v>713</v>
      </c>
      <c r="Q141" s="19"/>
      <c r="R141" s="32" t="s">
        <v>1234</v>
      </c>
      <c r="S141" s="32" t="s">
        <v>172</v>
      </c>
      <c r="AA141" s="48" t="s">
        <v>4129</v>
      </c>
      <c r="AB141" s="46" t="s">
        <v>4130</v>
      </c>
      <c r="AC141" s="48" t="s">
        <v>8603</v>
      </c>
      <c r="AD141" s="46" t="s">
        <v>8604</v>
      </c>
      <c r="AE141" s="44" t="s">
        <v>8300</v>
      </c>
    </row>
    <row r="142" spans="9:31" ht="37.5" x14ac:dyDescent="0.35">
      <c r="I142" s="8">
        <v>61020060014</v>
      </c>
      <c r="J142" s="8" t="s">
        <v>2891</v>
      </c>
      <c r="L142" s="7" t="s">
        <v>3588</v>
      </c>
      <c r="M142" s="7" t="s">
        <v>3242</v>
      </c>
      <c r="O142" s="29" t="s">
        <v>361</v>
      </c>
      <c r="P142" s="29" t="s">
        <v>714</v>
      </c>
      <c r="Q142" s="19"/>
      <c r="R142" s="32" t="s">
        <v>1235</v>
      </c>
      <c r="S142" s="32" t="s">
        <v>2097</v>
      </c>
      <c r="AA142" s="48" t="s">
        <v>4131</v>
      </c>
      <c r="AB142" s="46" t="s">
        <v>4132</v>
      </c>
      <c r="AC142" s="48" t="s">
        <v>8605</v>
      </c>
      <c r="AD142" s="46" t="s">
        <v>8606</v>
      </c>
      <c r="AE142" s="44" t="s">
        <v>8300</v>
      </c>
    </row>
    <row r="143" spans="9:31" ht="25" x14ac:dyDescent="0.35">
      <c r="I143" s="8">
        <v>61020060015</v>
      </c>
      <c r="J143" s="8" t="s">
        <v>2897</v>
      </c>
      <c r="L143" s="7" t="s">
        <v>3589</v>
      </c>
      <c r="M143" s="7" t="s">
        <v>3243</v>
      </c>
      <c r="O143" s="29" t="s">
        <v>362</v>
      </c>
      <c r="P143" s="30" t="s">
        <v>717</v>
      </c>
      <c r="Q143" s="19"/>
      <c r="R143" s="32" t="s">
        <v>1236</v>
      </c>
      <c r="S143" s="32" t="s">
        <v>2098</v>
      </c>
      <c r="AA143" s="48" t="s">
        <v>4133</v>
      </c>
      <c r="AB143" s="46" t="s">
        <v>4134</v>
      </c>
      <c r="AC143" s="48" t="s">
        <v>8607</v>
      </c>
      <c r="AD143" s="46" t="s">
        <v>8608</v>
      </c>
      <c r="AE143" s="44" t="s">
        <v>8300</v>
      </c>
    </row>
    <row r="144" spans="9:31" ht="37.5" x14ac:dyDescent="0.35">
      <c r="I144" s="8">
        <v>61020060016</v>
      </c>
      <c r="J144" s="8" t="s">
        <v>2898</v>
      </c>
      <c r="L144" s="7" t="s">
        <v>3590</v>
      </c>
      <c r="M144" s="7" t="s">
        <v>3244</v>
      </c>
      <c r="O144" s="29" t="s">
        <v>363</v>
      </c>
      <c r="P144" s="29" t="s">
        <v>718</v>
      </c>
      <c r="Q144" s="19"/>
      <c r="R144" s="32" t="s">
        <v>1237</v>
      </c>
      <c r="S144" s="32" t="s">
        <v>2099</v>
      </c>
      <c r="AA144" s="49" t="s">
        <v>4135</v>
      </c>
      <c r="AB144" s="46" t="s">
        <v>4136</v>
      </c>
      <c r="AC144" s="49" t="s">
        <v>8609</v>
      </c>
      <c r="AD144" s="46" t="s">
        <v>8610</v>
      </c>
      <c r="AE144" s="44" t="s">
        <v>8300</v>
      </c>
    </row>
    <row r="145" spans="9:31" ht="37.5" x14ac:dyDescent="0.35">
      <c r="I145" s="8">
        <v>61020060017</v>
      </c>
      <c r="J145" s="8" t="s">
        <v>2892</v>
      </c>
      <c r="L145" s="7" t="s">
        <v>3591</v>
      </c>
      <c r="M145" s="7" t="s">
        <v>3245</v>
      </c>
      <c r="O145" s="29" t="s">
        <v>364</v>
      </c>
      <c r="P145" s="29" t="s">
        <v>721</v>
      </c>
      <c r="Q145" s="19"/>
      <c r="R145" s="32" t="s">
        <v>1238</v>
      </c>
      <c r="S145" s="32" t="s">
        <v>2100</v>
      </c>
      <c r="AA145" s="48" t="s">
        <v>4137</v>
      </c>
      <c r="AB145" s="46" t="s">
        <v>4026</v>
      </c>
      <c r="AC145" s="48" t="s">
        <v>8611</v>
      </c>
      <c r="AD145" s="46" t="s">
        <v>8314</v>
      </c>
      <c r="AE145" s="44" t="s">
        <v>8300</v>
      </c>
    </row>
    <row r="146" spans="9:31" ht="37.5" x14ac:dyDescent="0.35">
      <c r="I146" s="8">
        <v>61020060018</v>
      </c>
      <c r="J146" s="8" t="s">
        <v>2895</v>
      </c>
      <c r="L146" s="7" t="s">
        <v>3592</v>
      </c>
      <c r="M146" s="7" t="s">
        <v>3120</v>
      </c>
      <c r="O146" s="29" t="s">
        <v>365</v>
      </c>
      <c r="P146" s="29" t="s">
        <v>722</v>
      </c>
      <c r="Q146" s="19"/>
      <c r="R146" s="32" t="s">
        <v>1239</v>
      </c>
      <c r="S146" s="32" t="s">
        <v>2101</v>
      </c>
      <c r="AA146" s="48" t="s">
        <v>4138</v>
      </c>
      <c r="AB146" s="46" t="s">
        <v>4139</v>
      </c>
      <c r="AC146" s="48" t="s">
        <v>8612</v>
      </c>
      <c r="AD146" s="46" t="s">
        <v>8305</v>
      </c>
      <c r="AE146" s="44" t="s">
        <v>8300</v>
      </c>
    </row>
    <row r="147" spans="9:31" ht="37.5" x14ac:dyDescent="0.35">
      <c r="I147" s="8">
        <v>61020060019</v>
      </c>
      <c r="J147" s="8" t="s">
        <v>2878</v>
      </c>
      <c r="L147" s="7" t="s">
        <v>3593</v>
      </c>
      <c r="M147" s="7" t="s">
        <v>3246</v>
      </c>
      <c r="O147" s="29" t="s">
        <v>366</v>
      </c>
      <c r="P147" s="29" t="s">
        <v>818</v>
      </c>
      <c r="Q147" s="19"/>
      <c r="R147" s="32" t="s">
        <v>1240</v>
      </c>
      <c r="S147" s="32" t="s">
        <v>2100</v>
      </c>
      <c r="AA147" s="48" t="s">
        <v>4140</v>
      </c>
      <c r="AB147" s="46" t="s">
        <v>4141</v>
      </c>
      <c r="AC147" s="48" t="s">
        <v>8613</v>
      </c>
      <c r="AD147" s="46" t="s">
        <v>8614</v>
      </c>
      <c r="AE147" s="44" t="s">
        <v>8300</v>
      </c>
    </row>
    <row r="148" spans="9:31" ht="25" x14ac:dyDescent="0.35">
      <c r="I148" s="8">
        <v>61020060020</v>
      </c>
      <c r="J148" s="8" t="s">
        <v>2877</v>
      </c>
      <c r="L148" s="7" t="s">
        <v>3594</v>
      </c>
      <c r="M148" s="7" t="s">
        <v>3131</v>
      </c>
      <c r="O148" s="29" t="s">
        <v>367</v>
      </c>
      <c r="P148" s="29" t="s">
        <v>725</v>
      </c>
      <c r="Q148" s="19"/>
      <c r="R148" s="32" t="s">
        <v>1241</v>
      </c>
      <c r="S148" s="32" t="s">
        <v>2102</v>
      </c>
      <c r="AA148" s="48" t="s">
        <v>4142</v>
      </c>
      <c r="AB148" s="46" t="s">
        <v>4143</v>
      </c>
      <c r="AC148" s="48" t="s">
        <v>8615</v>
      </c>
      <c r="AD148" s="46" t="s">
        <v>8616</v>
      </c>
      <c r="AE148" s="44" t="s">
        <v>8300</v>
      </c>
    </row>
    <row r="149" spans="9:31" ht="37.5" x14ac:dyDescent="0.35">
      <c r="I149" s="8">
        <v>61020060021</v>
      </c>
      <c r="J149" s="8" t="s">
        <v>2879</v>
      </c>
      <c r="L149" s="7" t="s">
        <v>3595</v>
      </c>
      <c r="M149" s="7" t="s">
        <v>3247</v>
      </c>
      <c r="O149" s="29" t="s">
        <v>368</v>
      </c>
      <c r="P149" s="29" t="s">
        <v>819</v>
      </c>
      <c r="Q149" s="19"/>
      <c r="R149" s="32" t="s">
        <v>1242</v>
      </c>
      <c r="S149" s="32" t="s">
        <v>2103</v>
      </c>
      <c r="AA149" s="48" t="s">
        <v>4144</v>
      </c>
      <c r="AB149" s="46" t="s">
        <v>4145</v>
      </c>
      <c r="AC149" s="48" t="s">
        <v>8617</v>
      </c>
      <c r="AD149" s="46" t="s">
        <v>8351</v>
      </c>
      <c r="AE149" s="44" t="s">
        <v>8300</v>
      </c>
    </row>
    <row r="150" spans="9:31" ht="37.5" x14ac:dyDescent="0.35">
      <c r="I150" s="8">
        <v>61020060022</v>
      </c>
      <c r="J150" s="8" t="s">
        <v>2988</v>
      </c>
      <c r="L150" s="7" t="s">
        <v>3596</v>
      </c>
      <c r="M150" s="7" t="s">
        <v>3248</v>
      </c>
      <c r="O150" s="29" t="s">
        <v>369</v>
      </c>
      <c r="P150" s="29" t="s">
        <v>729</v>
      </c>
      <c r="Q150" s="19"/>
      <c r="R150" s="32" t="s">
        <v>1243</v>
      </c>
      <c r="S150" s="32" t="s">
        <v>2104</v>
      </c>
      <c r="AA150" s="48" t="s">
        <v>4146</v>
      </c>
      <c r="AB150" s="46" t="s">
        <v>4147</v>
      </c>
      <c r="AC150" s="48" t="s">
        <v>8618</v>
      </c>
      <c r="AD150" s="46" t="s">
        <v>8619</v>
      </c>
      <c r="AE150" s="44" t="s">
        <v>8300</v>
      </c>
    </row>
    <row r="151" spans="9:31" ht="25" x14ac:dyDescent="0.35">
      <c r="I151" s="8">
        <v>61020060023</v>
      </c>
      <c r="J151" s="8" t="s">
        <v>2986</v>
      </c>
      <c r="L151" s="7" t="s">
        <v>3597</v>
      </c>
      <c r="M151" s="7" t="s">
        <v>3205</v>
      </c>
      <c r="O151" s="29" t="s">
        <v>370</v>
      </c>
      <c r="P151" s="29" t="s">
        <v>730</v>
      </c>
      <c r="Q151" s="19"/>
      <c r="R151" s="32" t="s">
        <v>1244</v>
      </c>
      <c r="S151" s="32" t="s">
        <v>2105</v>
      </c>
      <c r="AA151" s="48" t="s">
        <v>4148</v>
      </c>
      <c r="AB151" s="46" t="s">
        <v>4026</v>
      </c>
      <c r="AC151" s="48" t="s">
        <v>8620</v>
      </c>
      <c r="AD151" s="46" t="s">
        <v>8314</v>
      </c>
      <c r="AE151" s="44" t="s">
        <v>8300</v>
      </c>
    </row>
    <row r="152" spans="9:31" ht="37.5" x14ac:dyDescent="0.35">
      <c r="I152" s="8">
        <v>61020060024</v>
      </c>
      <c r="J152" s="8" t="s">
        <v>3019</v>
      </c>
      <c r="L152" s="7" t="s">
        <v>3598</v>
      </c>
      <c r="M152" s="7" t="s">
        <v>3249</v>
      </c>
      <c r="O152" s="29" t="s">
        <v>371</v>
      </c>
      <c r="P152" s="29" t="s">
        <v>820</v>
      </c>
      <c r="Q152" s="19"/>
      <c r="R152" s="32" t="s">
        <v>1245</v>
      </c>
      <c r="S152" s="32" t="s">
        <v>2733</v>
      </c>
      <c r="AA152" s="48" t="s">
        <v>4149</v>
      </c>
      <c r="AB152" s="46" t="s">
        <v>4030</v>
      </c>
      <c r="AC152" s="48" t="s">
        <v>8621</v>
      </c>
      <c r="AD152" s="46" t="s">
        <v>8329</v>
      </c>
      <c r="AE152" s="44" t="s">
        <v>8300</v>
      </c>
    </row>
    <row r="153" spans="9:31" ht="62.5" x14ac:dyDescent="0.35">
      <c r="I153" s="8">
        <v>61020060025</v>
      </c>
      <c r="J153" s="8" t="s">
        <v>3020</v>
      </c>
      <c r="L153" s="7" t="s">
        <v>3599</v>
      </c>
      <c r="M153" s="7" t="s">
        <v>3250</v>
      </c>
      <c r="O153" s="29" t="s">
        <v>372</v>
      </c>
      <c r="P153" s="29" t="s">
        <v>821</v>
      </c>
      <c r="Q153" s="19"/>
      <c r="R153" s="32" t="s">
        <v>1246</v>
      </c>
      <c r="S153" s="32" t="s">
        <v>2106</v>
      </c>
      <c r="AA153" s="48" t="s">
        <v>4150</v>
      </c>
      <c r="AB153" s="46" t="s">
        <v>3970</v>
      </c>
      <c r="AC153" s="48" t="s">
        <v>8622</v>
      </c>
      <c r="AD153" s="46" t="s">
        <v>3970</v>
      </c>
      <c r="AE153" s="44" t="s">
        <v>8300</v>
      </c>
    </row>
    <row r="154" spans="9:31" ht="87.5" x14ac:dyDescent="0.35">
      <c r="I154" s="8">
        <v>61020060026</v>
      </c>
      <c r="J154" s="8" t="s">
        <v>3018</v>
      </c>
      <c r="L154" s="7" t="s">
        <v>3600</v>
      </c>
      <c r="M154" s="7" t="s">
        <v>3251</v>
      </c>
      <c r="O154" s="29" t="s">
        <v>373</v>
      </c>
      <c r="P154" s="29" t="s">
        <v>734</v>
      </c>
      <c r="Q154" s="19"/>
      <c r="R154" s="32" t="s">
        <v>1247</v>
      </c>
      <c r="S154" s="32" t="s">
        <v>2107</v>
      </c>
      <c r="AA154" s="48" t="s">
        <v>4151</v>
      </c>
      <c r="AB154" s="46" t="s">
        <v>4014</v>
      </c>
      <c r="AC154" s="48" t="s">
        <v>8623</v>
      </c>
      <c r="AD154" s="46" t="s">
        <v>8313</v>
      </c>
      <c r="AE154" s="44" t="s">
        <v>8300</v>
      </c>
    </row>
    <row r="155" spans="9:31" ht="37.5" x14ac:dyDescent="0.35">
      <c r="I155" s="8">
        <v>62010010001</v>
      </c>
      <c r="J155" s="8" t="s">
        <v>2788</v>
      </c>
      <c r="L155" s="7" t="s">
        <v>3601</v>
      </c>
      <c r="M155" s="7" t="s">
        <v>3136</v>
      </c>
      <c r="O155" s="29" t="s">
        <v>374</v>
      </c>
      <c r="P155" s="29" t="s">
        <v>822</v>
      </c>
      <c r="Q155" s="19"/>
      <c r="R155" s="32" t="s">
        <v>1248</v>
      </c>
      <c r="S155" s="32" t="s">
        <v>2108</v>
      </c>
      <c r="AA155" s="48" t="s">
        <v>4152</v>
      </c>
      <c r="AB155" s="46" t="s">
        <v>4153</v>
      </c>
      <c r="AC155" s="48" t="s">
        <v>8624</v>
      </c>
      <c r="AD155" s="46" t="s">
        <v>8625</v>
      </c>
      <c r="AE155" s="44" t="s">
        <v>8300</v>
      </c>
    </row>
    <row r="156" spans="9:31" ht="37.5" x14ac:dyDescent="0.35">
      <c r="I156" s="8">
        <v>62010010002</v>
      </c>
      <c r="J156" s="8" t="s">
        <v>2786</v>
      </c>
      <c r="L156" s="7" t="s">
        <v>3602</v>
      </c>
      <c r="M156" s="7" t="s">
        <v>3127</v>
      </c>
      <c r="O156" s="29" t="s">
        <v>375</v>
      </c>
      <c r="P156" s="30" t="s">
        <v>823</v>
      </c>
      <c r="Q156" s="19"/>
      <c r="R156" s="32" t="s">
        <v>1249</v>
      </c>
      <c r="S156" s="32" t="s">
        <v>2109</v>
      </c>
      <c r="AA156" s="48" t="s">
        <v>4154</v>
      </c>
      <c r="AB156" s="46" t="s">
        <v>4155</v>
      </c>
      <c r="AC156" s="48" t="s">
        <v>8626</v>
      </c>
      <c r="AD156" s="46" t="s">
        <v>8627</v>
      </c>
      <c r="AE156" s="44" t="s">
        <v>8300</v>
      </c>
    </row>
    <row r="157" spans="9:31" ht="25" x14ac:dyDescent="0.35">
      <c r="I157" s="8">
        <v>62010010003</v>
      </c>
      <c r="J157" s="8" t="s">
        <v>2785</v>
      </c>
      <c r="L157" s="7" t="s">
        <v>3603</v>
      </c>
      <c r="M157" s="7" t="s">
        <v>3252</v>
      </c>
      <c r="O157" s="29" t="s">
        <v>376</v>
      </c>
      <c r="P157" s="29" t="s">
        <v>738</v>
      </c>
      <c r="Q157" s="19"/>
      <c r="R157" s="32" t="s">
        <v>1250</v>
      </c>
      <c r="S157" s="32" t="s">
        <v>2110</v>
      </c>
      <c r="AA157" s="48" t="s">
        <v>4156</v>
      </c>
      <c r="AB157" s="46" t="s">
        <v>3988</v>
      </c>
      <c r="AC157" s="48" t="s">
        <v>8628</v>
      </c>
      <c r="AD157" s="46" t="s">
        <v>8317</v>
      </c>
      <c r="AE157" s="44" t="s">
        <v>8300</v>
      </c>
    </row>
    <row r="158" spans="9:31" ht="50" x14ac:dyDescent="0.35">
      <c r="I158" s="8">
        <v>62010010004</v>
      </c>
      <c r="J158" s="8" t="s">
        <v>2784</v>
      </c>
      <c r="L158" s="7" t="s">
        <v>3604</v>
      </c>
      <c r="M158" s="7" t="s">
        <v>3253</v>
      </c>
      <c r="O158" s="29" t="s">
        <v>377</v>
      </c>
      <c r="P158" s="29" t="s">
        <v>745</v>
      </c>
      <c r="Q158" s="19"/>
      <c r="R158" s="32" t="s">
        <v>1251</v>
      </c>
      <c r="S158" s="32" t="s">
        <v>2111</v>
      </c>
      <c r="AA158" s="48" t="s">
        <v>4157</v>
      </c>
      <c r="AB158" s="46" t="s">
        <v>4158</v>
      </c>
      <c r="AC158" s="48" t="s">
        <v>8629</v>
      </c>
      <c r="AD158" s="46" t="s">
        <v>8630</v>
      </c>
      <c r="AE158" s="44" t="s">
        <v>8300</v>
      </c>
    </row>
    <row r="159" spans="9:31" ht="37.5" x14ac:dyDescent="0.35">
      <c r="I159" s="8">
        <v>62010010005</v>
      </c>
      <c r="J159" s="8" t="s">
        <v>2790</v>
      </c>
      <c r="L159" s="7" t="s">
        <v>3605</v>
      </c>
      <c r="M159" s="7" t="s">
        <v>3254</v>
      </c>
      <c r="O159" s="29" t="s">
        <v>378</v>
      </c>
      <c r="P159" s="29" t="s">
        <v>746</v>
      </c>
      <c r="Q159" s="19"/>
      <c r="R159" s="32" t="s">
        <v>1252</v>
      </c>
      <c r="S159" s="32" t="s">
        <v>2112</v>
      </c>
      <c r="AA159" s="48" t="s">
        <v>4159</v>
      </c>
      <c r="AB159" s="46" t="s">
        <v>4160</v>
      </c>
      <c r="AC159" s="48" t="s">
        <v>8631</v>
      </c>
      <c r="AD159" s="46" t="s">
        <v>8305</v>
      </c>
      <c r="AE159" s="44" t="s">
        <v>8300</v>
      </c>
    </row>
    <row r="160" spans="9:31" ht="50" x14ac:dyDescent="0.35">
      <c r="I160" s="8">
        <v>62010010006</v>
      </c>
      <c r="J160" s="8" t="s">
        <v>2789</v>
      </c>
      <c r="L160" s="7" t="s">
        <v>3606</v>
      </c>
      <c r="M160" s="7" t="s">
        <v>3255</v>
      </c>
      <c r="O160" s="29" t="s">
        <v>379</v>
      </c>
      <c r="P160" s="29" t="s">
        <v>748</v>
      </c>
      <c r="Q160" s="19"/>
      <c r="R160" s="32" t="s">
        <v>1253</v>
      </c>
      <c r="S160" s="32" t="s">
        <v>2113</v>
      </c>
      <c r="AA160" s="48" t="s">
        <v>4161</v>
      </c>
      <c r="AB160" s="46" t="s">
        <v>4162</v>
      </c>
      <c r="AC160" s="48" t="s">
        <v>8632</v>
      </c>
      <c r="AD160" s="46" t="s">
        <v>8633</v>
      </c>
      <c r="AE160" s="44" t="s">
        <v>8300</v>
      </c>
    </row>
    <row r="161" spans="9:31" ht="25" x14ac:dyDescent="0.35">
      <c r="I161" s="8">
        <v>62010010007</v>
      </c>
      <c r="J161" s="8" t="s">
        <v>2787</v>
      </c>
      <c r="L161" s="7" t="s">
        <v>3607</v>
      </c>
      <c r="M161" s="7" t="s">
        <v>3256</v>
      </c>
      <c r="O161" s="29" t="s">
        <v>380</v>
      </c>
      <c r="P161" s="30" t="s">
        <v>749</v>
      </c>
      <c r="Q161" s="19"/>
      <c r="R161" s="32" t="s">
        <v>1254</v>
      </c>
      <c r="S161" s="32" t="s">
        <v>2114</v>
      </c>
      <c r="AA161" s="48" t="s">
        <v>4163</v>
      </c>
      <c r="AB161" s="46" t="s">
        <v>4164</v>
      </c>
      <c r="AC161" s="48" t="s">
        <v>8634</v>
      </c>
      <c r="AD161" s="46" t="s">
        <v>8635</v>
      </c>
      <c r="AE161" s="44" t="s">
        <v>8300</v>
      </c>
    </row>
    <row r="162" spans="9:31" ht="37.5" x14ac:dyDescent="0.35">
      <c r="I162" s="8">
        <v>62010010008</v>
      </c>
      <c r="J162" s="8" t="s">
        <v>2808</v>
      </c>
      <c r="L162" s="7" t="s">
        <v>3608</v>
      </c>
      <c r="M162" s="7" t="s">
        <v>3257</v>
      </c>
      <c r="O162" s="29" t="s">
        <v>381</v>
      </c>
      <c r="P162" s="29" t="s">
        <v>824</v>
      </c>
      <c r="Q162" s="19"/>
      <c r="R162" s="32" t="s">
        <v>1255</v>
      </c>
      <c r="S162" s="32" t="s">
        <v>2115</v>
      </c>
      <c r="AA162" s="48" t="s">
        <v>4165</v>
      </c>
      <c r="AB162" s="46" t="s">
        <v>4166</v>
      </c>
      <c r="AC162" s="48" t="s">
        <v>8636</v>
      </c>
      <c r="AD162" s="46" t="s">
        <v>8549</v>
      </c>
      <c r="AE162" s="44" t="s">
        <v>8300</v>
      </c>
    </row>
    <row r="163" spans="9:31" ht="37.5" x14ac:dyDescent="0.35">
      <c r="I163" s="8">
        <v>62010010009</v>
      </c>
      <c r="J163" s="8" t="s">
        <v>2825</v>
      </c>
      <c r="L163" s="7" t="s">
        <v>3609</v>
      </c>
      <c r="M163" s="7" t="s">
        <v>3258</v>
      </c>
      <c r="O163" s="29" t="s">
        <v>382</v>
      </c>
      <c r="P163" s="30" t="s">
        <v>825</v>
      </c>
      <c r="Q163" s="19"/>
      <c r="R163" s="32" t="s">
        <v>1256</v>
      </c>
      <c r="S163" s="32" t="s">
        <v>2116</v>
      </c>
      <c r="AA163" s="48" t="s">
        <v>4167</v>
      </c>
      <c r="AB163" s="46" t="s">
        <v>4147</v>
      </c>
      <c r="AC163" s="48" t="s">
        <v>8637</v>
      </c>
      <c r="AD163" s="46" t="s">
        <v>8619</v>
      </c>
      <c r="AE163" s="44" t="s">
        <v>8300</v>
      </c>
    </row>
    <row r="164" spans="9:31" ht="37.5" x14ac:dyDescent="0.35">
      <c r="I164" s="8">
        <v>62010010010</v>
      </c>
      <c r="J164" s="8" t="s">
        <v>2928</v>
      </c>
      <c r="L164" s="7" t="s">
        <v>3610</v>
      </c>
      <c r="M164" s="7" t="s">
        <v>3259</v>
      </c>
      <c r="O164" s="29" t="s">
        <v>383</v>
      </c>
      <c r="P164" s="29" t="s">
        <v>826</v>
      </c>
      <c r="Q164" s="19"/>
      <c r="R164" s="32" t="s">
        <v>1257</v>
      </c>
      <c r="S164" s="32" t="s">
        <v>2117</v>
      </c>
      <c r="AA164" s="48" t="s">
        <v>4168</v>
      </c>
      <c r="AB164" s="46" t="s">
        <v>4169</v>
      </c>
      <c r="AC164" s="48" t="s">
        <v>8638</v>
      </c>
      <c r="AD164" s="46" t="s">
        <v>8639</v>
      </c>
      <c r="AE164" s="44" t="s">
        <v>8300</v>
      </c>
    </row>
    <row r="165" spans="9:31" ht="37.5" x14ac:dyDescent="0.35">
      <c r="I165" s="8">
        <v>62010010011</v>
      </c>
      <c r="J165" s="8" t="s">
        <v>2915</v>
      </c>
      <c r="L165" s="7" t="s">
        <v>3611</v>
      </c>
      <c r="M165" s="7" t="s">
        <v>3260</v>
      </c>
      <c r="O165" s="29" t="s">
        <v>384</v>
      </c>
      <c r="P165" s="29" t="s">
        <v>827</v>
      </c>
      <c r="Q165" s="19"/>
      <c r="R165" s="32" t="s">
        <v>1258</v>
      </c>
      <c r="S165" s="32" t="s">
        <v>2118</v>
      </c>
      <c r="AA165" s="48" t="s">
        <v>4170</v>
      </c>
      <c r="AB165" s="46" t="s">
        <v>4171</v>
      </c>
      <c r="AC165" s="48" t="s">
        <v>8640</v>
      </c>
      <c r="AD165" s="46" t="s">
        <v>8641</v>
      </c>
      <c r="AE165" s="44" t="s">
        <v>8300</v>
      </c>
    </row>
    <row r="166" spans="9:31" ht="25" x14ac:dyDescent="0.35">
      <c r="I166" s="8">
        <v>62010010012</v>
      </c>
      <c r="J166" s="8" t="s">
        <v>2927</v>
      </c>
      <c r="L166" s="7" t="s">
        <v>3612</v>
      </c>
      <c r="M166" s="7" t="s">
        <v>3261</v>
      </c>
      <c r="O166" s="29" t="s">
        <v>385</v>
      </c>
      <c r="P166" s="30" t="s">
        <v>828</v>
      </c>
      <c r="Q166" s="19"/>
      <c r="R166" s="32" t="s">
        <v>1259</v>
      </c>
      <c r="S166" s="32" t="s">
        <v>2119</v>
      </c>
      <c r="AA166" s="48" t="s">
        <v>4172</v>
      </c>
      <c r="AB166" s="46" t="s">
        <v>4173</v>
      </c>
      <c r="AC166" s="48" t="s">
        <v>8642</v>
      </c>
      <c r="AD166" s="46" t="s">
        <v>8643</v>
      </c>
      <c r="AE166" s="44" t="s">
        <v>8300</v>
      </c>
    </row>
    <row r="167" spans="9:31" ht="37.5" x14ac:dyDescent="0.35">
      <c r="I167" s="8">
        <v>62010010013</v>
      </c>
      <c r="J167" s="8" t="s">
        <v>2963</v>
      </c>
      <c r="L167" s="7" t="s">
        <v>3613</v>
      </c>
      <c r="M167" s="7" t="s">
        <v>3262</v>
      </c>
      <c r="O167" s="29" t="s">
        <v>386</v>
      </c>
      <c r="P167" s="29" t="s">
        <v>828</v>
      </c>
      <c r="Q167" s="19"/>
      <c r="R167" s="32" t="s">
        <v>2734</v>
      </c>
      <c r="S167" s="32" t="s">
        <v>2735</v>
      </c>
      <c r="AA167" s="48" t="s">
        <v>4174</v>
      </c>
      <c r="AB167" s="46" t="s">
        <v>4175</v>
      </c>
      <c r="AC167" s="48" t="s">
        <v>8644</v>
      </c>
      <c r="AD167" s="46" t="s">
        <v>8645</v>
      </c>
      <c r="AE167" s="44" t="s">
        <v>8300</v>
      </c>
    </row>
    <row r="168" spans="9:31" ht="25" x14ac:dyDescent="0.35">
      <c r="I168" s="8">
        <v>62010010014</v>
      </c>
      <c r="J168" s="8" t="s">
        <v>2980</v>
      </c>
      <c r="L168" s="7" t="s">
        <v>3614</v>
      </c>
      <c r="M168" s="7" t="s">
        <v>3263</v>
      </c>
      <c r="O168" s="29" t="s">
        <v>387</v>
      </c>
      <c r="P168" s="29" t="s">
        <v>829</v>
      </c>
      <c r="Q168" s="19"/>
      <c r="R168" s="32" t="s">
        <v>1260</v>
      </c>
      <c r="S168" s="32" t="s">
        <v>2120</v>
      </c>
      <c r="AA168" s="48" t="s">
        <v>4176</v>
      </c>
      <c r="AB168" s="46" t="s">
        <v>4177</v>
      </c>
      <c r="AC168" s="48" t="s">
        <v>8646</v>
      </c>
      <c r="AD168" s="46" t="s">
        <v>8549</v>
      </c>
      <c r="AE168" s="44" t="s">
        <v>8300</v>
      </c>
    </row>
    <row r="169" spans="9:31" ht="37.5" x14ac:dyDescent="0.35">
      <c r="I169" s="8">
        <v>62010010015</v>
      </c>
      <c r="J169" s="8" t="s">
        <v>3007</v>
      </c>
      <c r="L169" s="7" t="s">
        <v>3615</v>
      </c>
      <c r="M169" s="7" t="s">
        <v>3264</v>
      </c>
      <c r="O169" s="29" t="s">
        <v>388</v>
      </c>
      <c r="P169" s="31" t="s">
        <v>753</v>
      </c>
      <c r="Q169" s="19"/>
      <c r="R169" s="32" t="s">
        <v>1261</v>
      </c>
      <c r="S169" s="32" t="s">
        <v>2121</v>
      </c>
      <c r="AA169" s="48" t="s">
        <v>4178</v>
      </c>
      <c r="AB169" s="46" t="s">
        <v>4179</v>
      </c>
      <c r="AC169" s="48" t="s">
        <v>8647</v>
      </c>
      <c r="AD169" s="46" t="s">
        <v>8305</v>
      </c>
      <c r="AE169" s="44" t="s">
        <v>8300</v>
      </c>
    </row>
    <row r="170" spans="9:31" ht="37.5" x14ac:dyDescent="0.35">
      <c r="I170" s="8">
        <v>62010010016</v>
      </c>
      <c r="J170" s="8" t="s">
        <v>3090</v>
      </c>
      <c r="L170" s="7" t="s">
        <v>3616</v>
      </c>
      <c r="M170" s="7" t="s">
        <v>3265</v>
      </c>
      <c r="O170" s="29" t="s">
        <v>389</v>
      </c>
      <c r="P170" s="31" t="s">
        <v>754</v>
      </c>
      <c r="Q170" s="19"/>
      <c r="R170" s="32" t="s">
        <v>1262</v>
      </c>
      <c r="S170" s="32" t="s">
        <v>2122</v>
      </c>
      <c r="AA170" s="48" t="s">
        <v>4180</v>
      </c>
      <c r="AB170" s="46" t="s">
        <v>4181</v>
      </c>
      <c r="AC170" s="48" t="s">
        <v>8648</v>
      </c>
      <c r="AD170" s="46" t="s">
        <v>8649</v>
      </c>
      <c r="AE170" s="44" t="s">
        <v>8300</v>
      </c>
    </row>
    <row r="171" spans="9:31" ht="37.5" x14ac:dyDescent="0.35">
      <c r="I171" s="8">
        <v>62010010017</v>
      </c>
      <c r="J171" s="8" t="s">
        <v>3105</v>
      </c>
      <c r="L171" s="7" t="s">
        <v>3617</v>
      </c>
      <c r="M171" s="7" t="s">
        <v>3266</v>
      </c>
      <c r="O171" s="29" t="s">
        <v>390</v>
      </c>
      <c r="P171" s="31" t="s">
        <v>830</v>
      </c>
      <c r="Q171" s="19"/>
      <c r="R171" s="32" t="s">
        <v>1263</v>
      </c>
      <c r="S171" s="32" t="s">
        <v>2123</v>
      </c>
      <c r="AA171" s="48" t="s">
        <v>4182</v>
      </c>
      <c r="AB171" s="46" t="s">
        <v>4183</v>
      </c>
      <c r="AC171" s="48" t="s">
        <v>8650</v>
      </c>
      <c r="AD171" s="46" t="s">
        <v>8305</v>
      </c>
      <c r="AE171" s="44" t="s">
        <v>8300</v>
      </c>
    </row>
    <row r="172" spans="9:31" ht="25" x14ac:dyDescent="0.35">
      <c r="I172" s="8">
        <v>62010010018</v>
      </c>
      <c r="J172" s="8" t="s">
        <v>3104</v>
      </c>
      <c r="L172" s="7" t="s">
        <v>3618</v>
      </c>
      <c r="M172" s="7" t="s">
        <v>3267</v>
      </c>
      <c r="O172" s="29" t="s">
        <v>391</v>
      </c>
      <c r="P172" s="31" t="s">
        <v>831</v>
      </c>
      <c r="Q172" s="19"/>
      <c r="R172" s="32" t="s">
        <v>1264</v>
      </c>
      <c r="S172" s="32" t="s">
        <v>2124</v>
      </c>
      <c r="AA172" s="48" t="s">
        <v>4184</v>
      </c>
      <c r="AB172" s="46" t="s">
        <v>4185</v>
      </c>
      <c r="AC172" s="48" t="s">
        <v>8651</v>
      </c>
      <c r="AD172" s="46" t="s">
        <v>8500</v>
      </c>
      <c r="AE172" s="44" t="s">
        <v>8300</v>
      </c>
    </row>
    <row r="173" spans="9:31" ht="25" x14ac:dyDescent="0.35">
      <c r="I173" s="8">
        <v>62010010019</v>
      </c>
      <c r="J173" s="8" t="s">
        <v>3107</v>
      </c>
      <c r="L173" s="7" t="s">
        <v>3619</v>
      </c>
      <c r="M173" s="7" t="s">
        <v>3268</v>
      </c>
      <c r="O173" s="29" t="s">
        <v>392</v>
      </c>
      <c r="P173" s="31" t="s">
        <v>757</v>
      </c>
      <c r="Q173" s="18"/>
      <c r="R173" s="32" t="s">
        <v>1265</v>
      </c>
      <c r="S173" s="32" t="s">
        <v>2125</v>
      </c>
      <c r="AA173" s="48" t="s">
        <v>4186</v>
      </c>
      <c r="AB173" s="46" t="s">
        <v>4187</v>
      </c>
      <c r="AC173" s="48" t="s">
        <v>8671</v>
      </c>
      <c r="AD173" s="46" t="s">
        <v>8672</v>
      </c>
      <c r="AE173" s="44" t="s">
        <v>8300</v>
      </c>
    </row>
    <row r="174" spans="9:31" ht="37.5" x14ac:dyDescent="0.35">
      <c r="I174" s="8">
        <v>62010020001</v>
      </c>
      <c r="J174" s="8" t="s">
        <v>2914</v>
      </c>
      <c r="L174" s="7" t="s">
        <v>3620</v>
      </c>
      <c r="M174" s="7" t="s">
        <v>3269</v>
      </c>
      <c r="O174" s="29" t="s">
        <v>393</v>
      </c>
      <c r="P174" s="31" t="s">
        <v>832</v>
      </c>
      <c r="Q174" s="18"/>
      <c r="R174" s="32" t="s">
        <v>1266</v>
      </c>
      <c r="S174" s="32" t="s">
        <v>2126</v>
      </c>
      <c r="AA174" s="48" t="s">
        <v>4188</v>
      </c>
      <c r="AB174" s="46" t="s">
        <v>4189</v>
      </c>
      <c r="AC174" s="48" t="s">
        <v>8673</v>
      </c>
      <c r="AD174" s="46" t="s">
        <v>4189</v>
      </c>
      <c r="AE174" s="44" t="s">
        <v>8300</v>
      </c>
    </row>
    <row r="175" spans="9:31" ht="37.5" x14ac:dyDescent="0.35">
      <c r="I175" s="8">
        <v>62010020002</v>
      </c>
      <c r="J175" s="8" t="s">
        <v>2909</v>
      </c>
      <c r="L175" s="7" t="s">
        <v>3621</v>
      </c>
      <c r="M175" s="7" t="s">
        <v>3270</v>
      </c>
      <c r="O175" s="29" t="s">
        <v>394</v>
      </c>
      <c r="P175" s="31" t="s">
        <v>833</v>
      </c>
      <c r="Q175" s="18"/>
      <c r="R175" s="32" t="s">
        <v>1267</v>
      </c>
      <c r="S175" s="32" t="s">
        <v>2127</v>
      </c>
      <c r="AA175" s="48" t="s">
        <v>4190</v>
      </c>
      <c r="AB175" s="46" t="s">
        <v>4191</v>
      </c>
      <c r="AC175" s="48" t="s">
        <v>8674</v>
      </c>
      <c r="AD175" s="46" t="s">
        <v>8672</v>
      </c>
      <c r="AE175" s="44" t="s">
        <v>8300</v>
      </c>
    </row>
    <row r="176" spans="9:31" ht="25" x14ac:dyDescent="0.35">
      <c r="I176" s="8">
        <v>62010020003</v>
      </c>
      <c r="J176" s="8" t="s">
        <v>2911</v>
      </c>
      <c r="L176" s="7" t="s">
        <v>3622</v>
      </c>
      <c r="M176" s="7" t="s">
        <v>3271</v>
      </c>
      <c r="O176" s="29" t="s">
        <v>395</v>
      </c>
      <c r="P176" s="31" t="s">
        <v>834</v>
      </c>
      <c r="Q176" s="18"/>
      <c r="R176" s="32" t="s">
        <v>1268</v>
      </c>
      <c r="S176" s="32" t="s">
        <v>2128</v>
      </c>
      <c r="AA176" s="48" t="s">
        <v>4192</v>
      </c>
      <c r="AB176" s="46" t="s">
        <v>4193</v>
      </c>
      <c r="AC176" s="48" t="s">
        <v>8676</v>
      </c>
      <c r="AD176" s="46" t="s">
        <v>4193</v>
      </c>
      <c r="AE176" s="44" t="s">
        <v>8300</v>
      </c>
    </row>
    <row r="177" spans="9:31" ht="25" x14ac:dyDescent="0.35">
      <c r="I177" s="8">
        <v>62010020004</v>
      </c>
      <c r="J177" s="8" t="s">
        <v>2910</v>
      </c>
      <c r="L177" s="7" t="s">
        <v>3623</v>
      </c>
      <c r="M177" s="7" t="s">
        <v>3272</v>
      </c>
      <c r="O177" s="29" t="s">
        <v>396</v>
      </c>
      <c r="P177" s="31" t="s">
        <v>835</v>
      </c>
      <c r="Q177" s="18"/>
      <c r="R177" s="32" t="s">
        <v>1269</v>
      </c>
      <c r="S177" s="32" t="s">
        <v>2129</v>
      </c>
      <c r="AA177" s="48" t="s">
        <v>4194</v>
      </c>
      <c r="AB177" s="46" t="s">
        <v>4195</v>
      </c>
      <c r="AC177" s="48" t="s">
        <v>8677</v>
      </c>
      <c r="AD177" s="46" t="s">
        <v>4195</v>
      </c>
      <c r="AE177" s="44" t="s">
        <v>8300</v>
      </c>
    </row>
    <row r="178" spans="9:31" ht="37.5" x14ac:dyDescent="0.35">
      <c r="I178" s="8">
        <v>62010020005</v>
      </c>
      <c r="J178" s="8" t="s">
        <v>2907</v>
      </c>
      <c r="L178" s="7" t="s">
        <v>3624</v>
      </c>
      <c r="M178" s="7" t="s">
        <v>3273</v>
      </c>
      <c r="O178" s="29" t="s">
        <v>397</v>
      </c>
      <c r="P178" s="31" t="s">
        <v>836</v>
      </c>
      <c r="Q178" s="19"/>
      <c r="R178" s="32" t="s">
        <v>1270</v>
      </c>
      <c r="S178" s="32" t="s">
        <v>2130</v>
      </c>
      <c r="AA178" s="48" t="s">
        <v>4196</v>
      </c>
      <c r="AB178" s="46" t="s">
        <v>4197</v>
      </c>
      <c r="AC178" s="48" t="s">
        <v>8678</v>
      </c>
      <c r="AD178" s="46" t="s">
        <v>4197</v>
      </c>
      <c r="AE178" s="44" t="s">
        <v>8300</v>
      </c>
    </row>
    <row r="179" spans="9:31" ht="37.5" x14ac:dyDescent="0.35">
      <c r="I179" s="8">
        <v>62010020006</v>
      </c>
      <c r="J179" s="8" t="s">
        <v>2908</v>
      </c>
      <c r="L179" s="7" t="s">
        <v>3625</v>
      </c>
      <c r="M179" s="7" t="s">
        <v>3274</v>
      </c>
      <c r="O179" s="29" t="s">
        <v>398</v>
      </c>
      <c r="P179" s="31" t="s">
        <v>837</v>
      </c>
      <c r="Q179" s="19"/>
      <c r="R179" s="32" t="s">
        <v>1271</v>
      </c>
      <c r="S179" s="32" t="s">
        <v>2131</v>
      </c>
      <c r="AA179" s="48" t="s">
        <v>4198</v>
      </c>
      <c r="AB179" s="46" t="s">
        <v>4199</v>
      </c>
      <c r="AC179" s="48" t="s">
        <v>8679</v>
      </c>
      <c r="AD179" s="46" t="s">
        <v>4199</v>
      </c>
      <c r="AE179" s="44" t="s">
        <v>8300</v>
      </c>
    </row>
    <row r="180" spans="9:31" ht="37.5" x14ac:dyDescent="0.35">
      <c r="I180" s="8">
        <v>62010020007</v>
      </c>
      <c r="J180" s="8" t="s">
        <v>3073</v>
      </c>
      <c r="L180" s="7" t="s">
        <v>3626</v>
      </c>
      <c r="M180" s="7" t="s">
        <v>3275</v>
      </c>
      <c r="O180" s="29" t="s">
        <v>399</v>
      </c>
      <c r="P180" s="31" t="s">
        <v>838</v>
      </c>
      <c r="Q180" s="19"/>
      <c r="R180" s="32" t="s">
        <v>1272</v>
      </c>
      <c r="S180" s="32" t="s">
        <v>2132</v>
      </c>
      <c r="AA180" s="48" t="s">
        <v>4200</v>
      </c>
      <c r="AB180" s="46" t="s">
        <v>4201</v>
      </c>
      <c r="AC180" s="48" t="s">
        <v>8680</v>
      </c>
      <c r="AD180" s="46" t="s">
        <v>4201</v>
      </c>
      <c r="AE180" s="44" t="s">
        <v>8300</v>
      </c>
    </row>
    <row r="181" spans="9:31" ht="37.5" x14ac:dyDescent="0.35">
      <c r="I181" s="8">
        <v>62010020008</v>
      </c>
      <c r="J181" s="8" t="s">
        <v>3074</v>
      </c>
      <c r="L181" s="7" t="s">
        <v>3627</v>
      </c>
      <c r="M181" s="7" t="s">
        <v>3276</v>
      </c>
      <c r="O181" s="29" t="s">
        <v>400</v>
      </c>
      <c r="P181" s="31" t="s">
        <v>839</v>
      </c>
      <c r="Q181" s="19"/>
      <c r="R181" s="32" t="s">
        <v>1273</v>
      </c>
      <c r="S181" s="32" t="s">
        <v>2133</v>
      </c>
      <c r="AA181" s="48" t="s">
        <v>4202</v>
      </c>
      <c r="AB181" s="46" t="s">
        <v>4203</v>
      </c>
      <c r="AC181" s="48" t="s">
        <v>8681</v>
      </c>
      <c r="AD181" s="46" t="s">
        <v>4203</v>
      </c>
      <c r="AE181" s="44" t="s">
        <v>8300</v>
      </c>
    </row>
    <row r="182" spans="9:31" ht="37.5" x14ac:dyDescent="0.35">
      <c r="I182" s="8">
        <v>62010020009</v>
      </c>
      <c r="J182" s="8" t="s">
        <v>3079</v>
      </c>
      <c r="L182" s="7" t="s">
        <v>3628</v>
      </c>
      <c r="M182" s="7" t="s">
        <v>3277</v>
      </c>
      <c r="O182" s="29" t="s">
        <v>401</v>
      </c>
      <c r="P182" s="31" t="s">
        <v>840</v>
      </c>
      <c r="Q182" s="19"/>
      <c r="R182" s="32" t="s">
        <v>1274</v>
      </c>
      <c r="S182" s="32" t="s">
        <v>2134</v>
      </c>
      <c r="AA182" s="48" t="s">
        <v>4204</v>
      </c>
      <c r="AB182" s="46" t="s">
        <v>4205</v>
      </c>
      <c r="AC182" s="48" t="s">
        <v>8682</v>
      </c>
      <c r="AD182" s="46" t="s">
        <v>8683</v>
      </c>
      <c r="AE182" s="44" t="s">
        <v>8300</v>
      </c>
    </row>
    <row r="183" spans="9:31" ht="37.5" x14ac:dyDescent="0.35">
      <c r="I183" s="8">
        <v>62010020010</v>
      </c>
      <c r="J183" s="8" t="s">
        <v>3099</v>
      </c>
      <c r="L183" s="7" t="s">
        <v>3629</v>
      </c>
      <c r="M183" s="7" t="s">
        <v>3278</v>
      </c>
      <c r="O183" s="29" t="s">
        <v>402</v>
      </c>
      <c r="P183" s="31" t="s">
        <v>841</v>
      </c>
      <c r="Q183" s="19"/>
      <c r="R183" s="32" t="s">
        <v>1275</v>
      </c>
      <c r="S183" s="32" t="s">
        <v>2135</v>
      </c>
      <c r="AA183" s="48" t="s">
        <v>4206</v>
      </c>
      <c r="AB183" s="46" t="s">
        <v>4207</v>
      </c>
      <c r="AC183" s="48" t="s">
        <v>8684</v>
      </c>
      <c r="AD183" s="46" t="s">
        <v>8685</v>
      </c>
      <c r="AE183" s="44" t="s">
        <v>8300</v>
      </c>
    </row>
    <row r="184" spans="9:31" ht="37.5" x14ac:dyDescent="0.35">
      <c r="I184" s="8">
        <v>62010020011</v>
      </c>
      <c r="J184" s="8" t="s">
        <v>3106</v>
      </c>
      <c r="L184" s="7" t="s">
        <v>3630</v>
      </c>
      <c r="M184" s="7" t="s">
        <v>3251</v>
      </c>
      <c r="O184" s="29" t="s">
        <v>403</v>
      </c>
      <c r="P184" s="31" t="s">
        <v>842</v>
      </c>
      <c r="Q184" s="19"/>
      <c r="R184" s="32" t="s">
        <v>1276</v>
      </c>
      <c r="S184" s="32" t="s">
        <v>2136</v>
      </c>
      <c r="AA184" s="48" t="s">
        <v>4208</v>
      </c>
      <c r="AB184" s="46" t="s">
        <v>4209</v>
      </c>
      <c r="AC184" s="48" t="s">
        <v>8686</v>
      </c>
      <c r="AD184" s="46" t="s">
        <v>8687</v>
      </c>
      <c r="AE184" s="44" t="s">
        <v>8300</v>
      </c>
    </row>
    <row r="185" spans="9:31" ht="25" x14ac:dyDescent="0.35">
      <c r="I185" s="8">
        <v>62010020012</v>
      </c>
      <c r="J185" s="8" t="s">
        <v>3102</v>
      </c>
      <c r="L185" s="7" t="s">
        <v>3631</v>
      </c>
      <c r="M185" s="7" t="s">
        <v>3279</v>
      </c>
      <c r="O185" s="29" t="s">
        <v>404</v>
      </c>
      <c r="P185" s="31" t="s">
        <v>843</v>
      </c>
      <c r="Q185" s="19"/>
      <c r="R185" s="32" t="s">
        <v>1277</v>
      </c>
      <c r="S185" s="32" t="s">
        <v>2137</v>
      </c>
      <c r="AA185" s="48" t="s">
        <v>4210</v>
      </c>
      <c r="AB185" s="46" t="s">
        <v>4211</v>
      </c>
      <c r="AC185" s="48" t="s">
        <v>8688</v>
      </c>
      <c r="AD185" s="46" t="s">
        <v>8689</v>
      </c>
      <c r="AE185" s="44" t="s">
        <v>8300</v>
      </c>
    </row>
    <row r="186" spans="9:31" ht="25" x14ac:dyDescent="0.35">
      <c r="I186" s="8">
        <v>62010020013</v>
      </c>
      <c r="J186" s="8" t="s">
        <v>3100</v>
      </c>
      <c r="L186" s="7" t="s">
        <v>3632</v>
      </c>
      <c r="M186" s="7" t="s">
        <v>3280</v>
      </c>
      <c r="O186" s="29" t="s">
        <v>405</v>
      </c>
      <c r="P186" s="31" t="s">
        <v>763</v>
      </c>
      <c r="Q186" s="19"/>
      <c r="R186" s="32" t="s">
        <v>1278</v>
      </c>
      <c r="S186" s="32" t="s">
        <v>2138</v>
      </c>
      <c r="AA186" s="48" t="s">
        <v>4212</v>
      </c>
      <c r="AB186" s="46" t="s">
        <v>4213</v>
      </c>
      <c r="AC186" s="48" t="s">
        <v>8690</v>
      </c>
      <c r="AD186" s="46" t="s">
        <v>8691</v>
      </c>
      <c r="AE186" s="44" t="s">
        <v>8300</v>
      </c>
    </row>
    <row r="187" spans="9:31" ht="37.5" x14ac:dyDescent="0.35">
      <c r="I187" s="8">
        <v>62010020014</v>
      </c>
      <c r="J187" s="8" t="s">
        <v>3101</v>
      </c>
      <c r="L187" s="7" t="s">
        <v>3633</v>
      </c>
      <c r="M187" s="7" t="s">
        <v>3281</v>
      </c>
      <c r="O187" s="29" t="s">
        <v>406</v>
      </c>
      <c r="P187" s="31" t="s">
        <v>764</v>
      </c>
      <c r="Q187" s="19"/>
      <c r="R187" s="32" t="s">
        <v>2716</v>
      </c>
      <c r="S187" s="32" t="s">
        <v>2719</v>
      </c>
      <c r="AA187" s="48" t="s">
        <v>4214</v>
      </c>
      <c r="AB187" s="46" t="s">
        <v>4215</v>
      </c>
      <c r="AC187" s="48" t="s">
        <v>8692</v>
      </c>
      <c r="AD187" s="46" t="s">
        <v>8693</v>
      </c>
      <c r="AE187" s="44" t="s">
        <v>8300</v>
      </c>
    </row>
    <row r="188" spans="9:31" ht="25" x14ac:dyDescent="0.35">
      <c r="I188" s="8">
        <v>62010030001</v>
      </c>
      <c r="J188" s="8" t="s">
        <v>2933</v>
      </c>
      <c r="L188" s="7" t="s">
        <v>3634</v>
      </c>
      <c r="M188" s="7" t="s">
        <v>3282</v>
      </c>
      <c r="O188" s="29" t="s">
        <v>407</v>
      </c>
      <c r="P188" s="31" t="s">
        <v>844</v>
      </c>
      <c r="Q188" s="19"/>
      <c r="R188" s="32" t="s">
        <v>1279</v>
      </c>
      <c r="S188" s="32" t="s">
        <v>2139</v>
      </c>
      <c r="AA188" s="48" t="s">
        <v>4216</v>
      </c>
      <c r="AB188" s="46" t="s">
        <v>4217</v>
      </c>
      <c r="AC188" s="48" t="s">
        <v>8695</v>
      </c>
      <c r="AD188" s="46" t="s">
        <v>8696</v>
      </c>
      <c r="AE188" s="44" t="s">
        <v>8300</v>
      </c>
    </row>
    <row r="189" spans="9:31" ht="25" x14ac:dyDescent="0.35">
      <c r="I189" s="8">
        <v>62010030002</v>
      </c>
      <c r="J189" s="8" t="s">
        <v>2938</v>
      </c>
      <c r="L189" s="7" t="s">
        <v>3635</v>
      </c>
      <c r="M189" s="7" t="s">
        <v>3283</v>
      </c>
      <c r="O189" s="29" t="s">
        <v>408</v>
      </c>
      <c r="P189" s="31" t="s">
        <v>845</v>
      </c>
      <c r="Q189" s="19"/>
      <c r="R189" s="32" t="s">
        <v>1280</v>
      </c>
      <c r="S189" s="32" t="s">
        <v>2140</v>
      </c>
      <c r="AA189" s="48" t="s">
        <v>4218</v>
      </c>
      <c r="AB189" s="46" t="s">
        <v>4219</v>
      </c>
      <c r="AC189" s="48" t="s">
        <v>8697</v>
      </c>
      <c r="AD189" s="46" t="s">
        <v>8698</v>
      </c>
      <c r="AE189" s="44" t="s">
        <v>8300</v>
      </c>
    </row>
    <row r="190" spans="9:31" ht="25" x14ac:dyDescent="0.35">
      <c r="I190" s="8">
        <v>62010030003</v>
      </c>
      <c r="J190" s="8" t="s">
        <v>2936</v>
      </c>
      <c r="L190" s="7" t="s">
        <v>3636</v>
      </c>
      <c r="M190" s="7" t="s">
        <v>3284</v>
      </c>
      <c r="O190" s="29" t="s">
        <v>409</v>
      </c>
      <c r="P190" s="31" t="s">
        <v>767</v>
      </c>
      <c r="Q190" s="19"/>
      <c r="R190" s="32" t="s">
        <v>1281</v>
      </c>
      <c r="S190" s="32" t="s">
        <v>2141</v>
      </c>
      <c r="AA190" s="48" t="s">
        <v>4220</v>
      </c>
      <c r="AB190" s="46" t="s">
        <v>4221</v>
      </c>
      <c r="AC190" s="48" t="s">
        <v>8699</v>
      </c>
      <c r="AD190" s="46" t="s">
        <v>8700</v>
      </c>
      <c r="AE190" s="44" t="s">
        <v>8300</v>
      </c>
    </row>
    <row r="191" spans="9:31" ht="37.5" x14ac:dyDescent="0.35">
      <c r="I191" s="8">
        <v>62010030004</v>
      </c>
      <c r="J191" s="8" t="s">
        <v>2939</v>
      </c>
      <c r="L191" s="7" t="s">
        <v>3637</v>
      </c>
      <c r="M191" s="7" t="s">
        <v>3285</v>
      </c>
      <c r="O191" s="29" t="s">
        <v>410</v>
      </c>
      <c r="P191" s="31" t="s">
        <v>846</v>
      </c>
      <c r="Q191" s="19"/>
      <c r="R191" s="32" t="s">
        <v>1282</v>
      </c>
      <c r="S191" s="32" t="s">
        <v>2142</v>
      </c>
      <c r="AA191" s="48" t="s">
        <v>4222</v>
      </c>
      <c r="AB191" s="46" t="s">
        <v>4014</v>
      </c>
      <c r="AC191" s="48" t="s">
        <v>8701</v>
      </c>
      <c r="AD191" s="46" t="s">
        <v>8335</v>
      </c>
      <c r="AE191" s="44" t="s">
        <v>8300</v>
      </c>
    </row>
    <row r="192" spans="9:31" ht="37.5" x14ac:dyDescent="0.35">
      <c r="I192" s="8">
        <v>62010030005</v>
      </c>
      <c r="J192" s="8" t="s">
        <v>2942</v>
      </c>
      <c r="L192" s="7" t="s">
        <v>3638</v>
      </c>
      <c r="M192" s="7" t="s">
        <v>3286</v>
      </c>
      <c r="O192" s="29" t="s">
        <v>411</v>
      </c>
      <c r="P192" s="31" t="s">
        <v>847</v>
      </c>
      <c r="Q192" s="19"/>
      <c r="R192" s="32" t="s">
        <v>1283</v>
      </c>
      <c r="S192" s="32" t="s">
        <v>2143</v>
      </c>
      <c r="AA192" s="48" t="s">
        <v>4223</v>
      </c>
      <c r="AB192" s="46" t="s">
        <v>3970</v>
      </c>
      <c r="AC192" s="48" t="s">
        <v>8702</v>
      </c>
      <c r="AD192" s="46" t="s">
        <v>8457</v>
      </c>
      <c r="AE192" s="44" t="s">
        <v>8300</v>
      </c>
    </row>
    <row r="193" spans="9:31" ht="25" x14ac:dyDescent="0.35">
      <c r="I193" s="8">
        <v>62010030006</v>
      </c>
      <c r="J193" s="8" t="s">
        <v>2943</v>
      </c>
      <c r="L193" s="7" t="s">
        <v>3639</v>
      </c>
      <c r="M193" s="7" t="s">
        <v>3272</v>
      </c>
      <c r="O193" s="29" t="s">
        <v>412</v>
      </c>
      <c r="P193" s="31" t="s">
        <v>769</v>
      </c>
      <c r="Q193" s="19"/>
      <c r="R193" s="32" t="s">
        <v>1284</v>
      </c>
      <c r="S193" s="32" t="s">
        <v>2144</v>
      </c>
      <c r="AA193" s="48" t="s">
        <v>4224</v>
      </c>
      <c r="AB193" s="46" t="s">
        <v>4225</v>
      </c>
      <c r="AC193" s="48" t="s">
        <v>8703</v>
      </c>
      <c r="AD193" s="46" t="s">
        <v>8704</v>
      </c>
      <c r="AE193" s="44" t="s">
        <v>8300</v>
      </c>
    </row>
    <row r="194" spans="9:31" ht="25" x14ac:dyDescent="0.35">
      <c r="I194" s="8">
        <v>62010030007</v>
      </c>
      <c r="J194" s="8" t="s">
        <v>2937</v>
      </c>
      <c r="L194" s="7" t="s">
        <v>3640</v>
      </c>
      <c r="M194" s="7" t="s">
        <v>3287</v>
      </c>
      <c r="O194" s="29" t="s">
        <v>413</v>
      </c>
      <c r="P194" s="31" t="s">
        <v>770</v>
      </c>
      <c r="Q194" s="19"/>
      <c r="R194" s="32" t="s">
        <v>1285</v>
      </c>
      <c r="S194" s="32" t="s">
        <v>2145</v>
      </c>
      <c r="AA194" s="48" t="s">
        <v>4226</v>
      </c>
      <c r="AB194" s="46" t="s">
        <v>4227</v>
      </c>
      <c r="AC194" s="48" t="s">
        <v>8705</v>
      </c>
      <c r="AD194" s="46" t="s">
        <v>8706</v>
      </c>
      <c r="AE194" s="44" t="s">
        <v>8300</v>
      </c>
    </row>
    <row r="195" spans="9:31" ht="25" x14ac:dyDescent="0.35">
      <c r="I195" s="8">
        <v>62010030008</v>
      </c>
      <c r="J195" s="8" t="s">
        <v>2935</v>
      </c>
      <c r="L195" s="7" t="s">
        <v>3641</v>
      </c>
      <c r="M195" s="7" t="s">
        <v>3288</v>
      </c>
      <c r="O195" s="29" t="s">
        <v>414</v>
      </c>
      <c r="P195" s="31" t="s">
        <v>848</v>
      </c>
      <c r="Q195" s="19"/>
      <c r="R195" s="32" t="s">
        <v>1286</v>
      </c>
      <c r="S195" s="32" t="s">
        <v>2146</v>
      </c>
      <c r="AA195" s="48" t="s">
        <v>4228</v>
      </c>
      <c r="AB195" s="46" t="s">
        <v>4026</v>
      </c>
      <c r="AC195" s="48" t="s">
        <v>8707</v>
      </c>
      <c r="AD195" s="46" t="s">
        <v>8333</v>
      </c>
      <c r="AE195" s="44" t="s">
        <v>8300</v>
      </c>
    </row>
    <row r="196" spans="9:31" ht="25" x14ac:dyDescent="0.35">
      <c r="I196" s="8">
        <v>62010030009</v>
      </c>
      <c r="J196" s="8" t="s">
        <v>2934</v>
      </c>
      <c r="L196" s="7" t="s">
        <v>3642</v>
      </c>
      <c r="M196" s="7" t="s">
        <v>3289</v>
      </c>
      <c r="O196" s="29" t="s">
        <v>415</v>
      </c>
      <c r="P196" s="31" t="s">
        <v>849</v>
      </c>
      <c r="Q196" s="19"/>
      <c r="R196" s="32" t="s">
        <v>1287</v>
      </c>
      <c r="S196" s="32" t="s">
        <v>2147</v>
      </c>
      <c r="AA196" s="48" t="s">
        <v>4229</v>
      </c>
      <c r="AB196" s="46" t="s">
        <v>4230</v>
      </c>
      <c r="AC196" s="48" t="s">
        <v>8708</v>
      </c>
      <c r="AD196" s="46" t="s">
        <v>8709</v>
      </c>
      <c r="AE196" s="44" t="s">
        <v>8300</v>
      </c>
    </row>
    <row r="197" spans="9:31" ht="37.5" x14ac:dyDescent="0.35">
      <c r="I197" s="8">
        <v>62010030010</v>
      </c>
      <c r="J197" s="8" t="s">
        <v>2941</v>
      </c>
      <c r="L197" s="7" t="s">
        <v>3643</v>
      </c>
      <c r="M197" s="7" t="s">
        <v>3290</v>
      </c>
      <c r="O197" s="29" t="s">
        <v>416</v>
      </c>
      <c r="P197" s="31" t="s">
        <v>773</v>
      </c>
      <c r="Q197" s="19"/>
      <c r="R197" s="32" t="s">
        <v>1288</v>
      </c>
      <c r="S197" s="32" t="s">
        <v>2148</v>
      </c>
      <c r="AA197" s="48" t="s">
        <v>4231</v>
      </c>
      <c r="AB197" s="46" t="s">
        <v>4232</v>
      </c>
      <c r="AC197" s="48" t="s">
        <v>8710</v>
      </c>
      <c r="AD197" s="46" t="s">
        <v>8711</v>
      </c>
      <c r="AE197" s="44" t="s">
        <v>8300</v>
      </c>
    </row>
    <row r="198" spans="9:31" ht="25" x14ac:dyDescent="0.35">
      <c r="I198" s="8">
        <v>62010030011</v>
      </c>
      <c r="J198" s="8" t="s">
        <v>2932</v>
      </c>
      <c r="L198" s="7" t="s">
        <v>3644</v>
      </c>
      <c r="M198" s="7" t="s">
        <v>3216</v>
      </c>
      <c r="O198" s="29" t="s">
        <v>417</v>
      </c>
      <c r="P198" s="31" t="s">
        <v>774</v>
      </c>
      <c r="Q198" s="19"/>
      <c r="R198" s="32" t="s">
        <v>1289</v>
      </c>
      <c r="S198" s="32" t="s">
        <v>2149</v>
      </c>
      <c r="AA198" s="48" t="s">
        <v>4233</v>
      </c>
      <c r="AB198" s="46" t="s">
        <v>4234</v>
      </c>
      <c r="AC198" s="48" t="s">
        <v>8712</v>
      </c>
      <c r="AD198" s="46" t="s">
        <v>8713</v>
      </c>
      <c r="AE198" s="44" t="s">
        <v>8300</v>
      </c>
    </row>
    <row r="199" spans="9:31" ht="37.5" x14ac:dyDescent="0.35">
      <c r="I199" s="8">
        <v>62010030012</v>
      </c>
      <c r="J199" s="8" t="s">
        <v>2940</v>
      </c>
      <c r="L199" s="7" t="s">
        <v>3645</v>
      </c>
      <c r="M199" s="7" t="s">
        <v>3291</v>
      </c>
      <c r="O199" s="29" t="s">
        <v>418</v>
      </c>
      <c r="P199" s="31" t="s">
        <v>850</v>
      </c>
      <c r="Q199" s="19"/>
      <c r="R199" s="32" t="s">
        <v>1290</v>
      </c>
      <c r="S199" s="32" t="s">
        <v>2150</v>
      </c>
      <c r="AA199" s="48" t="s">
        <v>4235</v>
      </c>
      <c r="AB199" s="46" t="s">
        <v>4236</v>
      </c>
      <c r="AC199" s="48" t="s">
        <v>8714</v>
      </c>
      <c r="AD199" s="46" t="s">
        <v>8715</v>
      </c>
      <c r="AE199" s="44" t="s">
        <v>8300</v>
      </c>
    </row>
    <row r="200" spans="9:31" ht="25" x14ac:dyDescent="0.35">
      <c r="I200" s="8">
        <v>62010030013</v>
      </c>
      <c r="J200" s="8" t="s">
        <v>2959</v>
      </c>
      <c r="L200" s="7" t="s">
        <v>3646</v>
      </c>
      <c r="M200" s="7" t="s">
        <v>3292</v>
      </c>
      <c r="O200" s="29" t="s">
        <v>419</v>
      </c>
      <c r="P200" s="31" t="s">
        <v>851</v>
      </c>
      <c r="Q200" s="18"/>
      <c r="R200" s="32" t="s">
        <v>1291</v>
      </c>
      <c r="S200" s="32" t="s">
        <v>2151</v>
      </c>
      <c r="AA200" s="48" t="s">
        <v>4237</v>
      </c>
      <c r="AB200" s="46" t="s">
        <v>4238</v>
      </c>
      <c r="AC200" s="48" t="s">
        <v>8716</v>
      </c>
      <c r="AD200" s="46" t="s">
        <v>4238</v>
      </c>
      <c r="AE200" s="44" t="s">
        <v>8300</v>
      </c>
    </row>
    <row r="201" spans="9:31" ht="37.5" x14ac:dyDescent="0.35">
      <c r="I201" s="8">
        <v>62010030014</v>
      </c>
      <c r="J201" s="8" t="s">
        <v>2960</v>
      </c>
      <c r="L201" s="7" t="s">
        <v>3647</v>
      </c>
      <c r="M201" s="7" t="s">
        <v>3150</v>
      </c>
      <c r="O201" s="29" t="s">
        <v>420</v>
      </c>
      <c r="P201" s="31" t="s">
        <v>777</v>
      </c>
      <c r="Q201" s="19"/>
      <c r="R201" s="32" t="s">
        <v>1292</v>
      </c>
      <c r="S201" s="32" t="s">
        <v>2152</v>
      </c>
      <c r="AA201" s="48" t="s">
        <v>4239</v>
      </c>
      <c r="AB201" s="46" t="s">
        <v>4240</v>
      </c>
      <c r="AC201" s="48" t="s">
        <v>8717</v>
      </c>
      <c r="AD201" s="46" t="s">
        <v>4240</v>
      </c>
      <c r="AE201" s="44" t="s">
        <v>8300</v>
      </c>
    </row>
    <row r="202" spans="9:31" ht="37.5" x14ac:dyDescent="0.35">
      <c r="I202" s="8">
        <v>62010030015</v>
      </c>
      <c r="J202" s="8" t="s">
        <v>2950</v>
      </c>
      <c r="L202" s="7" t="s">
        <v>3648</v>
      </c>
      <c r="M202" s="7" t="s">
        <v>3293</v>
      </c>
      <c r="O202" s="29" t="s">
        <v>421</v>
      </c>
      <c r="P202" s="31" t="s">
        <v>778</v>
      </c>
      <c r="Q202" s="19"/>
      <c r="R202" s="32" t="s">
        <v>1293</v>
      </c>
      <c r="S202" s="32" t="s">
        <v>2153</v>
      </c>
      <c r="AA202" s="48" t="s">
        <v>4241</v>
      </c>
      <c r="AB202" s="46" t="s">
        <v>4242</v>
      </c>
      <c r="AC202" s="48" t="s">
        <v>8718</v>
      </c>
      <c r="AD202" s="46" t="s">
        <v>8719</v>
      </c>
      <c r="AE202" s="44" t="s">
        <v>8300</v>
      </c>
    </row>
    <row r="203" spans="9:31" ht="37.5" x14ac:dyDescent="0.35">
      <c r="I203" s="8">
        <v>62010030016</v>
      </c>
      <c r="J203" s="8" t="s">
        <v>2947</v>
      </c>
      <c r="L203" s="7" t="s">
        <v>3649</v>
      </c>
      <c r="M203" s="7" t="s">
        <v>3279</v>
      </c>
      <c r="O203" s="29" t="s">
        <v>422</v>
      </c>
      <c r="P203" s="31" t="s">
        <v>852</v>
      </c>
      <c r="Q203" s="19"/>
      <c r="R203" s="32" t="s">
        <v>1294</v>
      </c>
      <c r="S203" s="32" t="s">
        <v>2154</v>
      </c>
      <c r="AA203" s="48" t="s">
        <v>4243</v>
      </c>
      <c r="AB203" s="46" t="s">
        <v>4244</v>
      </c>
      <c r="AC203" s="48" t="s">
        <v>8720</v>
      </c>
      <c r="AD203" s="46" t="s">
        <v>8721</v>
      </c>
      <c r="AE203" s="44" t="s">
        <v>8300</v>
      </c>
    </row>
    <row r="204" spans="9:31" ht="25" x14ac:dyDescent="0.35">
      <c r="I204" s="8">
        <v>62010030017</v>
      </c>
      <c r="J204" s="8" t="s">
        <v>2957</v>
      </c>
      <c r="L204" s="7" t="s">
        <v>3650</v>
      </c>
      <c r="M204" s="7" t="s">
        <v>3294</v>
      </c>
      <c r="O204" s="29" t="s">
        <v>423</v>
      </c>
      <c r="P204" s="31" t="s">
        <v>853</v>
      </c>
      <c r="Q204" s="19"/>
      <c r="R204" s="32" t="s">
        <v>1295</v>
      </c>
      <c r="S204" s="32" t="s">
        <v>2155</v>
      </c>
      <c r="AA204" s="48" t="s">
        <v>4245</v>
      </c>
      <c r="AB204" s="46" t="s">
        <v>4246</v>
      </c>
      <c r="AC204" s="48" t="s">
        <v>8722</v>
      </c>
      <c r="AD204" s="46" t="s">
        <v>8723</v>
      </c>
      <c r="AE204" s="44" t="s">
        <v>8347</v>
      </c>
    </row>
    <row r="205" spans="9:31" ht="37.5" x14ac:dyDescent="0.35">
      <c r="I205" s="8">
        <v>62010030018</v>
      </c>
      <c r="J205" s="8" t="s">
        <v>2954</v>
      </c>
      <c r="L205" s="7" t="s">
        <v>3651</v>
      </c>
      <c r="M205" s="7" t="s">
        <v>3295</v>
      </c>
      <c r="O205" s="29" t="s">
        <v>424</v>
      </c>
      <c r="P205" s="31" t="s">
        <v>781</v>
      </c>
      <c r="Q205" s="19"/>
      <c r="R205" s="32" t="s">
        <v>1296</v>
      </c>
      <c r="S205" s="32" t="s">
        <v>2156</v>
      </c>
      <c r="AA205" s="48" t="s">
        <v>4247</v>
      </c>
      <c r="AB205" s="46" t="s">
        <v>4248</v>
      </c>
      <c r="AC205" s="48" t="s">
        <v>8724</v>
      </c>
      <c r="AD205" s="46" t="s">
        <v>8305</v>
      </c>
      <c r="AE205" s="44" t="s">
        <v>8300</v>
      </c>
    </row>
    <row r="206" spans="9:31" ht="25" x14ac:dyDescent="0.35">
      <c r="I206" s="8">
        <v>62010030019</v>
      </c>
      <c r="J206" s="8" t="s">
        <v>2962</v>
      </c>
      <c r="L206" s="7" t="s">
        <v>3652</v>
      </c>
      <c r="M206" s="7" t="s">
        <v>3296</v>
      </c>
      <c r="O206" s="29" t="s">
        <v>425</v>
      </c>
      <c r="P206" s="31" t="s">
        <v>782</v>
      </c>
      <c r="Q206" s="18"/>
      <c r="R206" s="32" t="s">
        <v>1297</v>
      </c>
      <c r="S206" s="32" t="s">
        <v>2157</v>
      </c>
      <c r="AA206" s="48" t="s">
        <v>4249</v>
      </c>
      <c r="AB206" s="46" t="s">
        <v>4250</v>
      </c>
      <c r="AC206" s="48" t="s">
        <v>8725</v>
      </c>
      <c r="AD206" s="46" t="s">
        <v>8726</v>
      </c>
      <c r="AE206" s="44" t="s">
        <v>8300</v>
      </c>
    </row>
    <row r="207" spans="9:31" ht="25" x14ac:dyDescent="0.35">
      <c r="I207" s="8">
        <v>62010030020</v>
      </c>
      <c r="J207" s="8" t="s">
        <v>2952</v>
      </c>
      <c r="L207" s="7" t="s">
        <v>3653</v>
      </c>
      <c r="M207" s="7" t="s">
        <v>3297</v>
      </c>
      <c r="O207" s="29" t="s">
        <v>426</v>
      </c>
      <c r="P207" s="31" t="s">
        <v>854</v>
      </c>
      <c r="Q207" s="19"/>
      <c r="R207" s="32" t="s">
        <v>2717</v>
      </c>
      <c r="S207" s="32" t="s">
        <v>2720</v>
      </c>
      <c r="AA207" s="48" t="s">
        <v>4251</v>
      </c>
      <c r="AB207" s="46" t="s">
        <v>4252</v>
      </c>
      <c r="AC207" s="48" t="s">
        <v>8727</v>
      </c>
      <c r="AD207" s="46" t="s">
        <v>8728</v>
      </c>
      <c r="AE207" s="44" t="s">
        <v>8300</v>
      </c>
    </row>
    <row r="208" spans="9:31" ht="25" x14ac:dyDescent="0.35">
      <c r="I208" s="8">
        <v>62010030021</v>
      </c>
      <c r="J208" s="8" t="s">
        <v>2955</v>
      </c>
      <c r="L208" s="7" t="s">
        <v>3654</v>
      </c>
      <c r="M208" s="7" t="s">
        <v>3298</v>
      </c>
      <c r="O208" s="29" t="s">
        <v>427</v>
      </c>
      <c r="P208" s="31" t="s">
        <v>855</v>
      </c>
      <c r="Q208" s="19"/>
      <c r="R208" s="32" t="s">
        <v>2718</v>
      </c>
      <c r="S208" s="32" t="s">
        <v>2721</v>
      </c>
      <c r="AA208" s="48" t="s">
        <v>4253</v>
      </c>
      <c r="AB208" s="46" t="s">
        <v>4254</v>
      </c>
      <c r="AC208" s="48" t="s">
        <v>8729</v>
      </c>
      <c r="AD208" s="46" t="s">
        <v>8730</v>
      </c>
      <c r="AE208" s="44" t="s">
        <v>8300</v>
      </c>
    </row>
    <row r="209" spans="9:31" ht="37.5" x14ac:dyDescent="0.35">
      <c r="I209" s="8">
        <v>62010030022</v>
      </c>
      <c r="J209" s="8" t="s">
        <v>2956</v>
      </c>
      <c r="L209" s="7" t="s">
        <v>3655</v>
      </c>
      <c r="M209" s="7" t="s">
        <v>3299</v>
      </c>
      <c r="O209" s="29" t="s">
        <v>428</v>
      </c>
      <c r="P209" s="31" t="s">
        <v>785</v>
      </c>
      <c r="Q209" s="19"/>
      <c r="R209" s="32" t="s">
        <v>1298</v>
      </c>
      <c r="S209" s="32" t="s">
        <v>2158</v>
      </c>
      <c r="AA209" s="48" t="s">
        <v>4255</v>
      </c>
      <c r="AB209" s="46" t="s">
        <v>4256</v>
      </c>
      <c r="AC209" s="48" t="s">
        <v>8731</v>
      </c>
      <c r="AD209" s="46" t="s">
        <v>8732</v>
      </c>
      <c r="AE209" s="44" t="s">
        <v>8300</v>
      </c>
    </row>
    <row r="210" spans="9:31" ht="25" x14ac:dyDescent="0.35">
      <c r="I210" s="8">
        <v>62010030023</v>
      </c>
      <c r="J210" s="8" t="s">
        <v>2953</v>
      </c>
      <c r="L210" s="7" t="s">
        <v>3656</v>
      </c>
      <c r="M210" s="7" t="s">
        <v>3300</v>
      </c>
      <c r="O210" s="29" t="s">
        <v>429</v>
      </c>
      <c r="P210" s="31" t="s">
        <v>729</v>
      </c>
      <c r="Q210" s="19"/>
      <c r="R210" s="32" t="s">
        <v>1299</v>
      </c>
      <c r="S210" s="32" t="s">
        <v>2159</v>
      </c>
      <c r="AA210" s="48" t="s">
        <v>4257</v>
      </c>
      <c r="AB210" s="46" t="s">
        <v>4258</v>
      </c>
      <c r="AC210" s="48" t="s">
        <v>8733</v>
      </c>
      <c r="AD210" s="46" t="s">
        <v>8734</v>
      </c>
      <c r="AE210" s="44" t="s">
        <v>8300</v>
      </c>
    </row>
    <row r="211" spans="9:31" ht="37.5" x14ac:dyDescent="0.35">
      <c r="I211" s="8">
        <v>62010030024</v>
      </c>
      <c r="J211" s="8" t="s">
        <v>2961</v>
      </c>
      <c r="L211" s="7" t="s">
        <v>3657</v>
      </c>
      <c r="M211" s="7" t="s">
        <v>3301</v>
      </c>
      <c r="O211" s="29" t="s">
        <v>430</v>
      </c>
      <c r="P211" s="31" t="s">
        <v>786</v>
      </c>
      <c r="Q211" s="19"/>
      <c r="R211" s="32" t="s">
        <v>2722</v>
      </c>
      <c r="S211" s="32" t="s">
        <v>2723</v>
      </c>
      <c r="AA211" s="48" t="s">
        <v>4259</v>
      </c>
      <c r="AB211" s="46" t="s">
        <v>4260</v>
      </c>
      <c r="AC211" s="48" t="s">
        <v>8735</v>
      </c>
      <c r="AD211" s="46" t="s">
        <v>8352</v>
      </c>
      <c r="AE211" s="44" t="s">
        <v>8300</v>
      </c>
    </row>
    <row r="212" spans="9:31" ht="25" x14ac:dyDescent="0.35">
      <c r="I212" s="8">
        <v>62010030025</v>
      </c>
      <c r="J212" s="8" t="s">
        <v>2958</v>
      </c>
      <c r="L212" s="7" t="s">
        <v>3658</v>
      </c>
      <c r="M212" s="7" t="s">
        <v>3302</v>
      </c>
      <c r="O212" s="29" t="s">
        <v>431</v>
      </c>
      <c r="P212" s="31" t="s">
        <v>787</v>
      </c>
      <c r="Q212" s="19"/>
      <c r="R212" s="32" t="s">
        <v>2724</v>
      </c>
      <c r="S212" s="32" t="s">
        <v>2725</v>
      </c>
      <c r="AA212" s="48" t="s">
        <v>4261</v>
      </c>
      <c r="AB212" s="46" t="s">
        <v>3968</v>
      </c>
      <c r="AC212" s="48" t="s">
        <v>8736</v>
      </c>
      <c r="AD212" s="46" t="s">
        <v>8302</v>
      </c>
      <c r="AE212" s="44" t="s">
        <v>8300</v>
      </c>
    </row>
    <row r="213" spans="9:31" ht="25" x14ac:dyDescent="0.35">
      <c r="I213" s="8">
        <v>62010030026</v>
      </c>
      <c r="J213" s="8" t="s">
        <v>2945</v>
      </c>
      <c r="L213" s="7" t="s">
        <v>3659</v>
      </c>
      <c r="M213" s="7" t="s">
        <v>3303</v>
      </c>
      <c r="O213" s="29" t="s">
        <v>432</v>
      </c>
      <c r="P213" s="31" t="s">
        <v>856</v>
      </c>
      <c r="Q213" s="19"/>
      <c r="R213" s="32" t="s">
        <v>2755</v>
      </c>
      <c r="S213" s="32" t="s">
        <v>2756</v>
      </c>
      <c r="AA213" s="48" t="s">
        <v>4262</v>
      </c>
      <c r="AB213" s="46" t="s">
        <v>4263</v>
      </c>
      <c r="AC213" s="48" t="s">
        <v>8737</v>
      </c>
      <c r="AD213" s="46" t="s">
        <v>8738</v>
      </c>
      <c r="AE213" s="44" t="s">
        <v>8300</v>
      </c>
    </row>
    <row r="214" spans="9:31" ht="25" x14ac:dyDescent="0.35">
      <c r="I214" s="8">
        <v>62010030027</v>
      </c>
      <c r="J214" s="8" t="s">
        <v>2951</v>
      </c>
      <c r="L214" s="7" t="s">
        <v>3660</v>
      </c>
      <c r="M214" s="7" t="s">
        <v>3138</v>
      </c>
      <c r="O214" s="29" t="s">
        <v>433</v>
      </c>
      <c r="P214" s="31" t="s">
        <v>857</v>
      </c>
      <c r="Q214" s="19"/>
      <c r="R214" s="32" t="s">
        <v>1300</v>
      </c>
      <c r="S214" s="32" t="s">
        <v>2160</v>
      </c>
      <c r="AA214" s="48" t="s">
        <v>4264</v>
      </c>
      <c r="AB214" s="46" t="s">
        <v>4014</v>
      </c>
      <c r="AC214" s="48" t="s">
        <v>8739</v>
      </c>
      <c r="AD214" s="46" t="s">
        <v>8335</v>
      </c>
      <c r="AE214" s="44" t="s">
        <v>8300</v>
      </c>
    </row>
    <row r="215" spans="9:31" ht="25" x14ac:dyDescent="0.35">
      <c r="I215" s="8">
        <v>62010030028</v>
      </c>
      <c r="J215" s="8" t="s">
        <v>3095</v>
      </c>
      <c r="L215" s="7" t="s">
        <v>3661</v>
      </c>
      <c r="M215" s="7" t="s">
        <v>3203</v>
      </c>
      <c r="O215" s="29" t="s">
        <v>434</v>
      </c>
      <c r="P215" s="31" t="s">
        <v>790</v>
      </c>
      <c r="Q215" s="19"/>
      <c r="R215" s="32" t="s">
        <v>1301</v>
      </c>
      <c r="S215" s="32" t="s">
        <v>2161</v>
      </c>
      <c r="AA215" s="48" t="s">
        <v>4265</v>
      </c>
      <c r="AB215" s="46" t="s">
        <v>3970</v>
      </c>
      <c r="AC215" s="48" t="s">
        <v>8740</v>
      </c>
      <c r="AD215" s="46" t="s">
        <v>8741</v>
      </c>
      <c r="AE215" s="44" t="s">
        <v>8300</v>
      </c>
    </row>
    <row r="216" spans="9:31" ht="37.5" x14ac:dyDescent="0.35">
      <c r="I216" s="8">
        <v>62010030029</v>
      </c>
      <c r="J216" s="8" t="s">
        <v>3091</v>
      </c>
      <c r="L216" s="7" t="s">
        <v>3662</v>
      </c>
      <c r="M216" s="7" t="s">
        <v>3304</v>
      </c>
      <c r="O216" s="29" t="s">
        <v>435</v>
      </c>
      <c r="P216" s="31" t="s">
        <v>858</v>
      </c>
      <c r="Q216" s="19"/>
      <c r="R216" s="32" t="s">
        <v>1302</v>
      </c>
      <c r="S216" s="32" t="s">
        <v>2162</v>
      </c>
      <c r="AA216" s="48" t="s">
        <v>4266</v>
      </c>
      <c r="AB216" s="46" t="s">
        <v>4267</v>
      </c>
      <c r="AC216" s="48" t="s">
        <v>8742</v>
      </c>
      <c r="AD216" s="46" t="s">
        <v>8743</v>
      </c>
      <c r="AE216" s="44" t="s">
        <v>8300</v>
      </c>
    </row>
    <row r="217" spans="9:31" ht="37.5" x14ac:dyDescent="0.35">
      <c r="I217" s="8">
        <v>62010030030</v>
      </c>
      <c r="J217" s="8" t="s">
        <v>3093</v>
      </c>
      <c r="L217" s="7" t="s">
        <v>3663</v>
      </c>
      <c r="M217" s="7" t="s">
        <v>3305</v>
      </c>
      <c r="O217" s="29" t="s">
        <v>436</v>
      </c>
      <c r="P217" s="31" t="s">
        <v>859</v>
      </c>
      <c r="Q217" s="19"/>
      <c r="R217" s="32" t="s">
        <v>1303</v>
      </c>
      <c r="S217" s="32" t="s">
        <v>2163</v>
      </c>
      <c r="AA217" s="48" t="s">
        <v>4268</v>
      </c>
      <c r="AB217" s="46" t="s">
        <v>4269</v>
      </c>
      <c r="AC217" s="48" t="s">
        <v>8744</v>
      </c>
      <c r="AD217" s="46" t="s">
        <v>8745</v>
      </c>
      <c r="AE217" s="44" t="s">
        <v>8300</v>
      </c>
    </row>
    <row r="218" spans="9:31" ht="25" x14ac:dyDescent="0.35">
      <c r="I218" s="8">
        <v>62010030031</v>
      </c>
      <c r="J218" s="8" t="s">
        <v>3097</v>
      </c>
      <c r="L218" s="7" t="s">
        <v>3664</v>
      </c>
      <c r="M218" s="7" t="s">
        <v>3306</v>
      </c>
      <c r="O218" s="29" t="s">
        <v>437</v>
      </c>
      <c r="P218" s="31" t="s">
        <v>797</v>
      </c>
      <c r="Q218" s="19"/>
      <c r="R218" s="32" t="s">
        <v>1304</v>
      </c>
      <c r="S218" s="32" t="s">
        <v>2164</v>
      </c>
      <c r="AA218" s="48" t="s">
        <v>4270</v>
      </c>
      <c r="AB218" s="46" t="s">
        <v>4271</v>
      </c>
      <c r="AC218" s="48" t="s">
        <v>8746</v>
      </c>
      <c r="AD218" s="46" t="s">
        <v>8747</v>
      </c>
      <c r="AE218" s="44" t="s">
        <v>8300</v>
      </c>
    </row>
    <row r="219" spans="9:31" ht="37.5" x14ac:dyDescent="0.35">
      <c r="I219" s="8">
        <v>62010030032</v>
      </c>
      <c r="J219" s="8" t="s">
        <v>3092</v>
      </c>
      <c r="L219" s="7" t="s">
        <v>3665</v>
      </c>
      <c r="M219" s="7" t="s">
        <v>3307</v>
      </c>
      <c r="O219" s="29" t="s">
        <v>438</v>
      </c>
      <c r="P219" s="31" t="s">
        <v>798</v>
      </c>
      <c r="Q219" s="19"/>
      <c r="R219" s="32" t="s">
        <v>1305</v>
      </c>
      <c r="S219" s="32" t="s">
        <v>2165</v>
      </c>
      <c r="AA219" s="48" t="s">
        <v>4272</v>
      </c>
      <c r="AB219" s="46" t="s">
        <v>4273</v>
      </c>
      <c r="AC219" s="48" t="s">
        <v>8748</v>
      </c>
      <c r="AD219" s="46" t="s">
        <v>8498</v>
      </c>
      <c r="AE219" s="44" t="s">
        <v>8300</v>
      </c>
    </row>
    <row r="220" spans="9:31" ht="25" x14ac:dyDescent="0.35">
      <c r="I220" s="8">
        <v>62010030033</v>
      </c>
      <c r="J220" s="8" t="s">
        <v>3096</v>
      </c>
      <c r="L220" s="7" t="s">
        <v>3666</v>
      </c>
      <c r="M220" s="7" t="s">
        <v>3308</v>
      </c>
      <c r="O220" s="29" t="s">
        <v>439</v>
      </c>
      <c r="P220" s="31" t="s">
        <v>797</v>
      </c>
      <c r="Q220" s="19"/>
      <c r="R220" s="32" t="s">
        <v>1306</v>
      </c>
      <c r="S220" s="32" t="s">
        <v>2166</v>
      </c>
      <c r="AA220" s="48" t="s">
        <v>4274</v>
      </c>
      <c r="AB220" s="46" t="s">
        <v>4275</v>
      </c>
      <c r="AC220" s="48" t="s">
        <v>8749</v>
      </c>
      <c r="AD220" s="46" t="s">
        <v>8305</v>
      </c>
      <c r="AE220" s="44" t="s">
        <v>8300</v>
      </c>
    </row>
    <row r="221" spans="9:31" ht="37.5" x14ac:dyDescent="0.35">
      <c r="I221" s="8">
        <v>62010030034</v>
      </c>
      <c r="J221" s="8" t="s">
        <v>3094</v>
      </c>
      <c r="L221" s="7" t="s">
        <v>3667</v>
      </c>
      <c r="M221" s="7" t="s">
        <v>3216</v>
      </c>
      <c r="O221" s="29" t="s">
        <v>440</v>
      </c>
      <c r="P221" s="31" t="s">
        <v>798</v>
      </c>
      <c r="Q221" s="19"/>
      <c r="R221" s="32" t="s">
        <v>1307</v>
      </c>
      <c r="S221" s="32" t="s">
        <v>2167</v>
      </c>
      <c r="AA221" s="48" t="s">
        <v>4276</v>
      </c>
      <c r="AB221" s="46" t="s">
        <v>4277</v>
      </c>
      <c r="AC221" s="48" t="s">
        <v>8750</v>
      </c>
      <c r="AD221" s="46" t="s">
        <v>8351</v>
      </c>
      <c r="AE221" s="44" t="s">
        <v>8300</v>
      </c>
    </row>
    <row r="222" spans="9:31" ht="25" x14ac:dyDescent="0.35">
      <c r="I222" s="8">
        <v>62010030035</v>
      </c>
      <c r="J222" s="8" t="s">
        <v>3103</v>
      </c>
      <c r="L222" s="7" t="s">
        <v>3668</v>
      </c>
      <c r="M222" s="7" t="s">
        <v>3309</v>
      </c>
      <c r="O222" s="29" t="s">
        <v>441</v>
      </c>
      <c r="P222" s="31" t="s">
        <v>803</v>
      </c>
      <c r="Q222" s="19"/>
      <c r="R222" s="32" t="s">
        <v>1308</v>
      </c>
      <c r="S222" s="32" t="s">
        <v>2168</v>
      </c>
      <c r="AA222" s="48" t="s">
        <v>4278</v>
      </c>
      <c r="AB222" s="46" t="s">
        <v>4279</v>
      </c>
      <c r="AC222" s="48" t="s">
        <v>8751</v>
      </c>
      <c r="AD222" s="46" t="s">
        <v>8752</v>
      </c>
      <c r="AE222" s="44" t="s">
        <v>8300</v>
      </c>
    </row>
    <row r="223" spans="9:31" ht="37.5" x14ac:dyDescent="0.35">
      <c r="I223" s="8">
        <v>62010040001</v>
      </c>
      <c r="J223" s="8" t="s">
        <v>2779</v>
      </c>
      <c r="L223" s="7" t="s">
        <v>3669</v>
      </c>
      <c r="M223" s="7" t="s">
        <v>3310</v>
      </c>
      <c r="O223" s="29" t="s">
        <v>442</v>
      </c>
      <c r="P223" s="31" t="s">
        <v>803</v>
      </c>
      <c r="Q223" s="19"/>
      <c r="R223" s="32" t="s">
        <v>1309</v>
      </c>
      <c r="S223" s="32" t="s">
        <v>2169</v>
      </c>
      <c r="AA223" s="48" t="s">
        <v>4280</v>
      </c>
      <c r="AB223" s="46" t="s">
        <v>4026</v>
      </c>
      <c r="AC223" s="48" t="s">
        <v>8753</v>
      </c>
      <c r="AD223" s="46" t="s">
        <v>8333</v>
      </c>
      <c r="AE223" s="44" t="s">
        <v>8300</v>
      </c>
    </row>
    <row r="224" spans="9:31" ht="37.5" x14ac:dyDescent="0.35">
      <c r="I224" s="8">
        <v>62010040002</v>
      </c>
      <c r="J224" s="8" t="s">
        <v>2778</v>
      </c>
      <c r="L224" s="7" t="s">
        <v>3670</v>
      </c>
      <c r="M224" s="7" t="s">
        <v>3311</v>
      </c>
      <c r="O224" s="29" t="s">
        <v>443</v>
      </c>
      <c r="P224" s="31" t="s">
        <v>860</v>
      </c>
      <c r="Q224" s="19"/>
      <c r="R224" s="32" t="s">
        <v>1310</v>
      </c>
      <c r="S224" s="32" t="s">
        <v>2170</v>
      </c>
      <c r="AA224" s="48" t="s">
        <v>4281</v>
      </c>
      <c r="AB224" s="46" t="s">
        <v>4282</v>
      </c>
      <c r="AC224" s="48" t="s">
        <v>8754</v>
      </c>
      <c r="AD224" s="46" t="s">
        <v>8424</v>
      </c>
      <c r="AE224" s="44" t="s">
        <v>8300</v>
      </c>
    </row>
    <row r="225" spans="9:31" ht="37.5" x14ac:dyDescent="0.35">
      <c r="I225" s="8">
        <v>62010040003</v>
      </c>
      <c r="J225" s="8" t="s">
        <v>2777</v>
      </c>
      <c r="L225" s="7" t="s">
        <v>3671</v>
      </c>
      <c r="M225" s="7" t="s">
        <v>3312</v>
      </c>
      <c r="O225" s="29" t="s">
        <v>444</v>
      </c>
      <c r="P225" s="31" t="s">
        <v>861</v>
      </c>
      <c r="Q225" s="19"/>
      <c r="R225" s="32" t="s">
        <v>1311</v>
      </c>
      <c r="S225" s="32" t="s">
        <v>2171</v>
      </c>
      <c r="AA225" s="48" t="s">
        <v>4283</v>
      </c>
      <c r="AB225" s="46" t="s">
        <v>4284</v>
      </c>
      <c r="AC225" s="48" t="s">
        <v>8755</v>
      </c>
      <c r="AD225" s="46" t="s">
        <v>8756</v>
      </c>
      <c r="AE225" s="44" t="s">
        <v>8300</v>
      </c>
    </row>
    <row r="226" spans="9:31" ht="25" x14ac:dyDescent="0.35">
      <c r="I226" s="8">
        <v>62010040004</v>
      </c>
      <c r="J226" s="8" t="s">
        <v>2783</v>
      </c>
      <c r="L226" s="7" t="s">
        <v>3672</v>
      </c>
      <c r="M226" s="7" t="s">
        <v>3313</v>
      </c>
      <c r="O226" s="29" t="s">
        <v>445</v>
      </c>
      <c r="P226" s="31" t="s">
        <v>862</v>
      </c>
      <c r="Q226" s="19"/>
      <c r="R226" s="32" t="s">
        <v>1312</v>
      </c>
      <c r="S226" s="32" t="s">
        <v>2172</v>
      </c>
      <c r="AA226" s="48" t="s">
        <v>4285</v>
      </c>
      <c r="AB226" s="46" t="s">
        <v>4286</v>
      </c>
      <c r="AC226" s="48" t="s">
        <v>8757</v>
      </c>
      <c r="AD226" s="46" t="s">
        <v>8758</v>
      </c>
      <c r="AE226" s="44" t="s">
        <v>8300</v>
      </c>
    </row>
    <row r="227" spans="9:31" ht="37.5" x14ac:dyDescent="0.35">
      <c r="I227" s="8">
        <v>62010040005</v>
      </c>
      <c r="J227" s="8" t="s">
        <v>2781</v>
      </c>
      <c r="L227" s="7" t="s">
        <v>3673</v>
      </c>
      <c r="M227" s="7" t="s">
        <v>3314</v>
      </c>
      <c r="O227" s="29" t="s">
        <v>446</v>
      </c>
      <c r="P227" s="31" t="s">
        <v>863</v>
      </c>
      <c r="Q227" s="19"/>
      <c r="R227" s="32" t="s">
        <v>1313</v>
      </c>
      <c r="S227" s="32" t="s">
        <v>2173</v>
      </c>
      <c r="AA227" s="48" t="s">
        <v>4287</v>
      </c>
      <c r="AB227" s="46" t="s">
        <v>4288</v>
      </c>
      <c r="AC227" s="48" t="s">
        <v>8759</v>
      </c>
      <c r="AD227" s="46" t="s">
        <v>8760</v>
      </c>
      <c r="AE227" s="44" t="s">
        <v>8300</v>
      </c>
    </row>
    <row r="228" spans="9:31" ht="62.5" x14ac:dyDescent="0.35">
      <c r="I228" s="8">
        <v>62010040006</v>
      </c>
      <c r="J228" s="8" t="s">
        <v>2806</v>
      </c>
      <c r="L228" s="7" t="s">
        <v>3674</v>
      </c>
      <c r="M228" s="7" t="s">
        <v>3315</v>
      </c>
      <c r="O228" s="29" t="s">
        <v>447</v>
      </c>
      <c r="P228" s="31" t="s">
        <v>864</v>
      </c>
      <c r="Q228" s="19"/>
      <c r="R228" s="32" t="s">
        <v>1314</v>
      </c>
      <c r="S228" s="32" t="s">
        <v>2174</v>
      </c>
      <c r="AA228" s="48" t="s">
        <v>4289</v>
      </c>
      <c r="AB228" s="46" t="s">
        <v>4290</v>
      </c>
      <c r="AC228" s="48" t="s">
        <v>8761</v>
      </c>
      <c r="AD228" s="46" t="s">
        <v>8762</v>
      </c>
      <c r="AE228" s="44" t="s">
        <v>8300</v>
      </c>
    </row>
    <row r="229" spans="9:31" ht="25" x14ac:dyDescent="0.35">
      <c r="I229" s="8">
        <v>62010040007</v>
      </c>
      <c r="J229" s="8" t="s">
        <v>2832</v>
      </c>
      <c r="L229" s="7" t="s">
        <v>3675</v>
      </c>
      <c r="M229" s="7" t="s">
        <v>3316</v>
      </c>
      <c r="O229" s="29" t="s">
        <v>448</v>
      </c>
      <c r="P229" s="31" t="s">
        <v>865</v>
      </c>
      <c r="Q229" s="19"/>
      <c r="R229" s="32" t="s">
        <v>1315</v>
      </c>
      <c r="S229" s="32" t="s">
        <v>2175</v>
      </c>
      <c r="AA229" s="48" t="s">
        <v>4291</v>
      </c>
      <c r="AB229" s="46" t="s">
        <v>4292</v>
      </c>
      <c r="AC229" s="48" t="s">
        <v>8763</v>
      </c>
      <c r="AD229" s="46" t="s">
        <v>8764</v>
      </c>
      <c r="AE229" s="44" t="s">
        <v>8300</v>
      </c>
    </row>
    <row r="230" spans="9:31" ht="25" x14ac:dyDescent="0.35">
      <c r="I230" s="8">
        <v>62010040008</v>
      </c>
      <c r="J230" s="8" t="s">
        <v>2981</v>
      </c>
      <c r="L230" s="7" t="s">
        <v>3676</v>
      </c>
      <c r="M230" s="7" t="s">
        <v>3317</v>
      </c>
      <c r="O230" s="29" t="s">
        <v>449</v>
      </c>
      <c r="P230" s="31" t="s">
        <v>866</v>
      </c>
      <c r="Q230" s="19"/>
      <c r="R230" s="32" t="s">
        <v>1316</v>
      </c>
      <c r="S230" s="32" t="s">
        <v>2176</v>
      </c>
      <c r="AA230" s="48" t="s">
        <v>4293</v>
      </c>
      <c r="AB230" s="46" t="s">
        <v>4294</v>
      </c>
      <c r="AC230" s="48" t="s">
        <v>8766</v>
      </c>
      <c r="AD230" s="46" t="s">
        <v>8325</v>
      </c>
      <c r="AE230" s="44" t="s">
        <v>8300</v>
      </c>
    </row>
    <row r="231" spans="9:31" ht="37.5" x14ac:dyDescent="0.35">
      <c r="I231" s="8">
        <v>62010040009</v>
      </c>
      <c r="J231" s="8" t="s">
        <v>3015</v>
      </c>
      <c r="L231" s="7" t="s">
        <v>3677</v>
      </c>
      <c r="M231" s="7" t="s">
        <v>3318</v>
      </c>
      <c r="O231" s="29" t="s">
        <v>450</v>
      </c>
      <c r="P231" s="31" t="s">
        <v>867</v>
      </c>
      <c r="Q231" s="19"/>
      <c r="R231" s="32" t="s">
        <v>1317</v>
      </c>
      <c r="S231" s="32" t="s">
        <v>2177</v>
      </c>
      <c r="AA231" s="48" t="s">
        <v>4295</v>
      </c>
      <c r="AB231" s="46" t="s">
        <v>4296</v>
      </c>
      <c r="AC231" s="48" t="s">
        <v>8767</v>
      </c>
      <c r="AD231" s="46" t="s">
        <v>8768</v>
      </c>
      <c r="AE231" s="44" t="s">
        <v>8300</v>
      </c>
    </row>
    <row r="232" spans="9:31" ht="25" x14ac:dyDescent="0.35">
      <c r="I232" s="8">
        <v>62010040010</v>
      </c>
      <c r="J232" s="8" t="s">
        <v>3050</v>
      </c>
      <c r="L232" s="7" t="s">
        <v>3678</v>
      </c>
      <c r="M232" s="7" t="s">
        <v>3319</v>
      </c>
      <c r="O232" s="29" t="s">
        <v>451</v>
      </c>
      <c r="P232" s="31" t="s">
        <v>868</v>
      </c>
      <c r="Q232" s="19"/>
      <c r="R232" s="32" t="s">
        <v>1318</v>
      </c>
      <c r="S232" s="32" t="s">
        <v>2178</v>
      </c>
      <c r="AA232" s="48" t="s">
        <v>4297</v>
      </c>
      <c r="AB232" s="46" t="s">
        <v>4014</v>
      </c>
      <c r="AC232" s="48" t="s">
        <v>8769</v>
      </c>
      <c r="AD232" s="46" t="s">
        <v>8335</v>
      </c>
      <c r="AE232" s="44" t="s">
        <v>8300</v>
      </c>
    </row>
    <row r="233" spans="9:31" ht="37.5" x14ac:dyDescent="0.35">
      <c r="I233" s="8">
        <v>62010040011</v>
      </c>
      <c r="J233" s="8" t="s">
        <v>3058</v>
      </c>
      <c r="L233" s="7" t="s">
        <v>3679</v>
      </c>
      <c r="M233" s="7" t="s">
        <v>3320</v>
      </c>
      <c r="O233" s="29" t="s">
        <v>452</v>
      </c>
      <c r="P233" s="31" t="s">
        <v>869</v>
      </c>
      <c r="Q233" s="19"/>
      <c r="R233" s="32" t="s">
        <v>1319</v>
      </c>
      <c r="S233" s="32" t="s">
        <v>2179</v>
      </c>
      <c r="AA233" s="48" t="s">
        <v>4298</v>
      </c>
      <c r="AB233" s="46" t="s">
        <v>4026</v>
      </c>
      <c r="AC233" s="48" t="s">
        <v>8770</v>
      </c>
      <c r="AD233" s="46" t="s">
        <v>8333</v>
      </c>
      <c r="AE233" s="44" t="s">
        <v>8300</v>
      </c>
    </row>
    <row r="234" spans="9:31" ht="37.5" x14ac:dyDescent="0.35">
      <c r="I234" s="8">
        <v>62010040012</v>
      </c>
      <c r="J234" s="8" t="s">
        <v>3098</v>
      </c>
      <c r="L234" s="7" t="s">
        <v>3680</v>
      </c>
      <c r="M234" s="7" t="s">
        <v>3321</v>
      </c>
      <c r="O234" s="29" t="s">
        <v>453</v>
      </c>
      <c r="P234" s="31" t="s">
        <v>870</v>
      </c>
      <c r="Q234" s="19"/>
      <c r="R234" s="32" t="s">
        <v>1320</v>
      </c>
      <c r="S234" s="32" t="s">
        <v>2180</v>
      </c>
      <c r="AA234" s="48" t="s">
        <v>4299</v>
      </c>
      <c r="AB234" s="46" t="s">
        <v>4300</v>
      </c>
      <c r="AC234" s="48" t="s">
        <v>8771</v>
      </c>
      <c r="AD234" s="46" t="s">
        <v>8772</v>
      </c>
      <c r="AE234" s="44" t="s">
        <v>8300</v>
      </c>
    </row>
    <row r="235" spans="9:31" ht="25" x14ac:dyDescent="0.35">
      <c r="I235" s="8">
        <v>62010040013</v>
      </c>
      <c r="J235" s="8" t="s">
        <v>2791</v>
      </c>
      <c r="L235" s="7" t="s">
        <v>3681</v>
      </c>
      <c r="M235" s="7" t="s">
        <v>3322</v>
      </c>
      <c r="O235" s="29" t="s">
        <v>454</v>
      </c>
      <c r="P235" s="31" t="s">
        <v>871</v>
      </c>
      <c r="Q235" s="19"/>
      <c r="R235" s="32" t="s">
        <v>1321</v>
      </c>
      <c r="S235" s="32" t="s">
        <v>2181</v>
      </c>
      <c r="AA235" s="48" t="s">
        <v>4301</v>
      </c>
      <c r="AB235" s="46" t="s">
        <v>4302</v>
      </c>
      <c r="AC235" s="48" t="s">
        <v>8773</v>
      </c>
      <c r="AD235" s="46" t="s">
        <v>8774</v>
      </c>
      <c r="AE235" s="44" t="s">
        <v>8300</v>
      </c>
    </row>
    <row r="236" spans="9:31" ht="25" x14ac:dyDescent="0.35">
      <c r="I236" s="8">
        <v>62020010001</v>
      </c>
      <c r="J236" s="8" t="s">
        <v>2810</v>
      </c>
      <c r="L236" s="7" t="s">
        <v>3682</v>
      </c>
      <c r="M236" s="7" t="s">
        <v>3323</v>
      </c>
      <c r="O236" s="29" t="s">
        <v>455</v>
      </c>
      <c r="P236" s="31" t="s">
        <v>872</v>
      </c>
      <c r="Q236" s="19"/>
      <c r="R236" s="32" t="s">
        <v>1322</v>
      </c>
      <c r="S236" s="32" t="s">
        <v>2182</v>
      </c>
      <c r="AA236" s="48" t="s">
        <v>4303</v>
      </c>
      <c r="AB236" s="46" t="s">
        <v>4304</v>
      </c>
      <c r="AC236" s="48" t="s">
        <v>8775</v>
      </c>
      <c r="AD236" s="46" t="s">
        <v>8776</v>
      </c>
      <c r="AE236" s="44" t="s">
        <v>8300</v>
      </c>
    </row>
    <row r="237" spans="9:31" ht="50" x14ac:dyDescent="0.35">
      <c r="I237" s="8">
        <v>62020010002</v>
      </c>
      <c r="J237" s="8" t="s">
        <v>2792</v>
      </c>
      <c r="L237" s="7" t="s">
        <v>3683</v>
      </c>
      <c r="M237" s="7" t="s">
        <v>3324</v>
      </c>
      <c r="O237" s="29" t="s">
        <v>456</v>
      </c>
      <c r="P237" s="31" t="s">
        <v>873</v>
      </c>
      <c r="Q237" s="19"/>
      <c r="R237" s="32" t="s">
        <v>1323</v>
      </c>
      <c r="S237" s="32" t="s">
        <v>2183</v>
      </c>
      <c r="AA237" s="48" t="s">
        <v>4305</v>
      </c>
      <c r="AB237" s="46" t="s">
        <v>4306</v>
      </c>
      <c r="AC237" s="48" t="s">
        <v>8777</v>
      </c>
      <c r="AD237" s="46" t="s">
        <v>8778</v>
      </c>
      <c r="AE237" s="44" t="s">
        <v>8300</v>
      </c>
    </row>
    <row r="238" spans="9:31" ht="50" x14ac:dyDescent="0.35">
      <c r="I238" s="8">
        <v>62020010003</v>
      </c>
      <c r="J238" s="8" t="s">
        <v>2818</v>
      </c>
      <c r="L238" s="7" t="s">
        <v>3684</v>
      </c>
      <c r="M238" s="7" t="s">
        <v>3325</v>
      </c>
      <c r="O238" s="29" t="s">
        <v>457</v>
      </c>
      <c r="P238" s="31" t="s">
        <v>874</v>
      </c>
      <c r="Q238" s="19"/>
      <c r="R238" s="32" t="s">
        <v>1324</v>
      </c>
      <c r="S238" s="32" t="s">
        <v>2184</v>
      </c>
      <c r="AA238" s="48" t="s">
        <v>4307</v>
      </c>
      <c r="AB238" s="46" t="s">
        <v>4030</v>
      </c>
      <c r="AC238" s="48" t="s">
        <v>8779</v>
      </c>
      <c r="AD238" s="46" t="s">
        <v>8329</v>
      </c>
      <c r="AE238" s="44" t="s">
        <v>8300</v>
      </c>
    </row>
    <row r="239" spans="9:31" ht="37.5" x14ac:dyDescent="0.35">
      <c r="I239" s="8">
        <v>62020010004</v>
      </c>
      <c r="J239" s="8" t="s">
        <v>2816</v>
      </c>
      <c r="L239" s="7" t="s">
        <v>3685</v>
      </c>
      <c r="M239" s="7" t="s">
        <v>3326</v>
      </c>
      <c r="O239" s="29" t="s">
        <v>458</v>
      </c>
      <c r="P239" s="31" t="s">
        <v>875</v>
      </c>
      <c r="Q239" s="19"/>
      <c r="R239" s="32" t="s">
        <v>1325</v>
      </c>
      <c r="S239" s="32" t="s">
        <v>2185</v>
      </c>
      <c r="AA239" s="48" t="s">
        <v>4308</v>
      </c>
      <c r="AB239" s="46" t="s">
        <v>4014</v>
      </c>
      <c r="AC239" s="48" t="s">
        <v>8780</v>
      </c>
      <c r="AD239" s="46" t="s">
        <v>8781</v>
      </c>
      <c r="AE239" s="44" t="s">
        <v>8300</v>
      </c>
    </row>
    <row r="240" spans="9:31" ht="50" x14ac:dyDescent="0.35">
      <c r="I240" s="8">
        <v>62020010005</v>
      </c>
      <c r="J240" s="8" t="s">
        <v>2795</v>
      </c>
      <c r="L240" s="7" t="s">
        <v>3686</v>
      </c>
      <c r="M240" s="7" t="s">
        <v>3327</v>
      </c>
      <c r="O240" s="29" t="s">
        <v>459</v>
      </c>
      <c r="P240" s="31" t="s">
        <v>876</v>
      </c>
      <c r="Q240" s="19"/>
      <c r="R240" s="32" t="s">
        <v>1326</v>
      </c>
      <c r="S240" s="32" t="s">
        <v>2186</v>
      </c>
      <c r="AA240" s="48" t="s">
        <v>4309</v>
      </c>
      <c r="AB240" s="46" t="s">
        <v>3988</v>
      </c>
      <c r="AC240" s="48" t="s">
        <v>8782</v>
      </c>
      <c r="AD240" s="46" t="s">
        <v>8355</v>
      </c>
      <c r="AE240" s="44" t="s">
        <v>8300</v>
      </c>
    </row>
    <row r="241" spans="9:31" ht="50" x14ac:dyDescent="0.35">
      <c r="I241" s="8">
        <v>62020010006</v>
      </c>
      <c r="J241" s="8" t="s">
        <v>2797</v>
      </c>
      <c r="L241" s="7" t="s">
        <v>3687</v>
      </c>
      <c r="M241" s="7" t="s">
        <v>3328</v>
      </c>
      <c r="O241" s="29" t="s">
        <v>460</v>
      </c>
      <c r="P241" s="31" t="s">
        <v>877</v>
      </c>
      <c r="Q241" s="18"/>
      <c r="R241" s="32" t="s">
        <v>1327</v>
      </c>
      <c r="S241" s="32" t="s">
        <v>2187</v>
      </c>
      <c r="AA241" s="48" t="s">
        <v>4310</v>
      </c>
      <c r="AB241" s="46" t="s">
        <v>4311</v>
      </c>
      <c r="AC241" s="48" t="s">
        <v>8783</v>
      </c>
      <c r="AD241" s="46" t="s">
        <v>4311</v>
      </c>
      <c r="AE241" s="44" t="s">
        <v>8300</v>
      </c>
    </row>
    <row r="242" spans="9:31" ht="50" x14ac:dyDescent="0.35">
      <c r="I242" s="8">
        <v>62020010007</v>
      </c>
      <c r="J242" s="8" t="s">
        <v>2815</v>
      </c>
      <c r="L242" s="7" t="s">
        <v>3688</v>
      </c>
      <c r="M242" s="7" t="s">
        <v>3329</v>
      </c>
      <c r="O242" s="29" t="s">
        <v>461</v>
      </c>
      <c r="P242" s="31" t="s">
        <v>878</v>
      </c>
      <c r="Q242" s="19"/>
      <c r="R242" s="32" t="s">
        <v>1328</v>
      </c>
      <c r="S242" s="32" t="s">
        <v>2176</v>
      </c>
      <c r="AA242" s="48" t="s">
        <v>4312</v>
      </c>
      <c r="AB242" s="46" t="s">
        <v>4313</v>
      </c>
      <c r="AC242" s="48" t="s">
        <v>8784</v>
      </c>
      <c r="AD242" s="46" t="s">
        <v>4313</v>
      </c>
      <c r="AE242" s="44" t="s">
        <v>8300</v>
      </c>
    </row>
    <row r="243" spans="9:31" ht="37.5" x14ac:dyDescent="0.35">
      <c r="I243" s="8">
        <v>62020010008</v>
      </c>
      <c r="J243" s="8" t="s">
        <v>2809</v>
      </c>
      <c r="L243" s="7" t="s">
        <v>3689</v>
      </c>
      <c r="M243" s="7" t="s">
        <v>3330</v>
      </c>
      <c r="O243" s="29" t="s">
        <v>462</v>
      </c>
      <c r="P243" s="31" t="s">
        <v>879</v>
      </c>
      <c r="Q243" s="19"/>
      <c r="R243" s="32" t="s">
        <v>1329</v>
      </c>
      <c r="S243" s="32" t="s">
        <v>2188</v>
      </c>
      <c r="AA243" s="48" t="s">
        <v>4314</v>
      </c>
      <c r="AB243" s="46" t="s">
        <v>4315</v>
      </c>
      <c r="AC243" s="48" t="s">
        <v>8785</v>
      </c>
      <c r="AD243" s="46" t="s">
        <v>4315</v>
      </c>
      <c r="AE243" s="44" t="s">
        <v>8300</v>
      </c>
    </row>
    <row r="244" spans="9:31" ht="25" x14ac:dyDescent="0.35">
      <c r="I244" s="8">
        <v>62020010009</v>
      </c>
      <c r="J244" s="8" t="s">
        <v>2796</v>
      </c>
      <c r="L244" s="7" t="s">
        <v>3690</v>
      </c>
      <c r="M244" s="7" t="s">
        <v>3127</v>
      </c>
      <c r="O244" s="29" t="s">
        <v>463</v>
      </c>
      <c r="P244" s="31" t="s">
        <v>880</v>
      </c>
      <c r="Q244" s="19"/>
      <c r="R244" s="32" t="s">
        <v>1330</v>
      </c>
      <c r="S244" s="32" t="s">
        <v>2189</v>
      </c>
      <c r="AA244" s="48" t="s">
        <v>4316</v>
      </c>
      <c r="AB244" s="46" t="s">
        <v>4317</v>
      </c>
      <c r="AC244" s="48" t="s">
        <v>8786</v>
      </c>
      <c r="AD244" s="46" t="s">
        <v>4317</v>
      </c>
      <c r="AE244" s="44" t="s">
        <v>8300</v>
      </c>
    </row>
    <row r="245" spans="9:31" ht="37.5" x14ac:dyDescent="0.35">
      <c r="I245" s="8">
        <v>62020010010</v>
      </c>
      <c r="J245" s="8" t="s">
        <v>2800</v>
      </c>
      <c r="L245" s="7" t="s">
        <v>3691</v>
      </c>
      <c r="M245" s="7" t="s">
        <v>3200</v>
      </c>
      <c r="O245" s="29" t="s">
        <v>464</v>
      </c>
      <c r="P245" s="31" t="s">
        <v>881</v>
      </c>
      <c r="Q245" s="18"/>
      <c r="R245" s="32" t="s">
        <v>1331</v>
      </c>
      <c r="S245" s="32" t="s">
        <v>2190</v>
      </c>
      <c r="AA245" s="48" t="s">
        <v>4318</v>
      </c>
      <c r="AB245" s="46" t="s">
        <v>4319</v>
      </c>
      <c r="AC245" s="48" t="s">
        <v>8787</v>
      </c>
      <c r="AD245" s="46" t="s">
        <v>4319</v>
      </c>
      <c r="AE245" s="44" t="s">
        <v>8300</v>
      </c>
    </row>
    <row r="246" spans="9:31" ht="25.5" customHeight="1" x14ac:dyDescent="0.35">
      <c r="I246" s="8">
        <v>62020010011</v>
      </c>
      <c r="J246" s="8" t="s">
        <v>2794</v>
      </c>
      <c r="L246" s="7" t="s">
        <v>3692</v>
      </c>
      <c r="M246" s="7" t="s">
        <v>3331</v>
      </c>
      <c r="O246" s="29" t="s">
        <v>465</v>
      </c>
      <c r="P246" s="31" t="s">
        <v>882</v>
      </c>
      <c r="Q246" s="18"/>
      <c r="R246" s="32" t="s">
        <v>1332</v>
      </c>
      <c r="S246" s="32" t="s">
        <v>2174</v>
      </c>
      <c r="AA246" s="48" t="s">
        <v>4320</v>
      </c>
      <c r="AB246" s="46" t="s">
        <v>4321</v>
      </c>
      <c r="AC246" s="48" t="s">
        <v>8788</v>
      </c>
      <c r="AD246" s="46" t="s">
        <v>4321</v>
      </c>
      <c r="AE246" s="44" t="s">
        <v>8300</v>
      </c>
    </row>
    <row r="247" spans="9:31" ht="25" x14ac:dyDescent="0.35">
      <c r="I247" s="8">
        <v>62020010012</v>
      </c>
      <c r="J247" s="8" t="s">
        <v>2799</v>
      </c>
      <c r="L247" s="7" t="s">
        <v>3693</v>
      </c>
      <c r="M247" s="7" t="s">
        <v>3332</v>
      </c>
      <c r="O247" s="29" t="s">
        <v>466</v>
      </c>
      <c r="P247" s="31" t="s">
        <v>883</v>
      </c>
      <c r="Q247" s="18"/>
      <c r="R247" s="32" t="s">
        <v>1333</v>
      </c>
      <c r="S247" s="32" t="s">
        <v>2191</v>
      </c>
      <c r="AA247" s="48" t="s">
        <v>4322</v>
      </c>
      <c r="AB247" s="46" t="s">
        <v>4323</v>
      </c>
      <c r="AC247" s="48" t="s">
        <v>8789</v>
      </c>
      <c r="AD247" s="46" t="s">
        <v>4323</v>
      </c>
      <c r="AE247" s="44" t="s">
        <v>8300</v>
      </c>
    </row>
    <row r="248" spans="9:31" ht="75" x14ac:dyDescent="0.35">
      <c r="I248" s="8">
        <v>62020010013</v>
      </c>
      <c r="J248" s="8" t="s">
        <v>2814</v>
      </c>
      <c r="L248" s="7" t="s">
        <v>3694</v>
      </c>
      <c r="M248" s="7" t="s">
        <v>3333</v>
      </c>
      <c r="O248" s="29" t="s">
        <v>467</v>
      </c>
      <c r="P248" s="31" t="s">
        <v>884</v>
      </c>
      <c r="Q248" s="19"/>
      <c r="R248" s="32" t="s">
        <v>1334</v>
      </c>
      <c r="S248" s="32" t="s">
        <v>2192</v>
      </c>
      <c r="AA248" s="48" t="s">
        <v>4324</v>
      </c>
      <c r="AB248" s="46" t="s">
        <v>4325</v>
      </c>
      <c r="AC248" s="48" t="s">
        <v>8790</v>
      </c>
      <c r="AD248" s="46" t="s">
        <v>8791</v>
      </c>
      <c r="AE248" s="44" t="s">
        <v>8300</v>
      </c>
    </row>
    <row r="249" spans="9:31" ht="37.5" x14ac:dyDescent="0.35">
      <c r="I249" s="8">
        <v>62020010014</v>
      </c>
      <c r="J249" s="8" t="s">
        <v>2798</v>
      </c>
      <c r="L249" s="7" t="s">
        <v>3695</v>
      </c>
      <c r="M249" s="7" t="s">
        <v>3334</v>
      </c>
      <c r="O249" s="29" t="s">
        <v>468</v>
      </c>
      <c r="P249" s="31" t="s">
        <v>885</v>
      </c>
      <c r="Q249" s="19"/>
      <c r="R249" s="32" t="s">
        <v>1335</v>
      </c>
      <c r="S249" s="32" t="s">
        <v>2193</v>
      </c>
      <c r="AA249" s="48" t="s">
        <v>4326</v>
      </c>
      <c r="AB249" s="46" t="s">
        <v>4327</v>
      </c>
      <c r="AC249" s="48" t="s">
        <v>8792</v>
      </c>
      <c r="AD249" s="46" t="s">
        <v>8793</v>
      </c>
      <c r="AE249" s="44" t="s">
        <v>8300</v>
      </c>
    </row>
    <row r="250" spans="9:31" ht="50" x14ac:dyDescent="0.35">
      <c r="I250" s="8">
        <v>62020010015</v>
      </c>
      <c r="J250" s="8" t="s">
        <v>2801</v>
      </c>
      <c r="L250" s="7" t="s">
        <v>3696</v>
      </c>
      <c r="M250" s="7" t="s">
        <v>3335</v>
      </c>
      <c r="O250" s="29" t="s">
        <v>469</v>
      </c>
      <c r="P250" s="31" t="s">
        <v>886</v>
      </c>
      <c r="Q250" s="19"/>
      <c r="R250" s="32" t="s">
        <v>1336</v>
      </c>
      <c r="S250" s="32" t="s">
        <v>2194</v>
      </c>
      <c r="AA250" s="48" t="s">
        <v>4328</v>
      </c>
      <c r="AB250" s="46" t="s">
        <v>4329</v>
      </c>
      <c r="AC250" s="48" t="s">
        <v>8794</v>
      </c>
      <c r="AD250" s="46" t="s">
        <v>8795</v>
      </c>
      <c r="AE250" s="44" t="s">
        <v>8300</v>
      </c>
    </row>
    <row r="251" spans="9:31" ht="62.5" x14ac:dyDescent="0.35">
      <c r="I251" s="8">
        <v>62020010016</v>
      </c>
      <c r="J251" s="8" t="s">
        <v>2793</v>
      </c>
      <c r="L251" s="7" t="s">
        <v>3697</v>
      </c>
      <c r="M251" s="7" t="s">
        <v>3336</v>
      </c>
      <c r="O251" s="29" t="s">
        <v>470</v>
      </c>
      <c r="P251" s="31" t="s">
        <v>887</v>
      </c>
      <c r="Q251" s="19"/>
      <c r="R251" s="32" t="s">
        <v>1337</v>
      </c>
      <c r="S251" s="32" t="s">
        <v>2170</v>
      </c>
      <c r="AA251" s="48" t="s">
        <v>4330</v>
      </c>
      <c r="AB251" s="46" t="s">
        <v>4331</v>
      </c>
      <c r="AC251" s="48" t="s">
        <v>8796</v>
      </c>
      <c r="AD251" s="46" t="s">
        <v>8797</v>
      </c>
      <c r="AE251" s="44" t="s">
        <v>8300</v>
      </c>
    </row>
    <row r="252" spans="9:31" ht="37.5" x14ac:dyDescent="0.35">
      <c r="I252" s="8">
        <v>62020010017</v>
      </c>
      <c r="J252" s="8" t="s">
        <v>2807</v>
      </c>
      <c r="L252" s="7" t="s">
        <v>3698</v>
      </c>
      <c r="M252" s="7" t="s">
        <v>3337</v>
      </c>
      <c r="O252" s="29" t="s">
        <v>471</v>
      </c>
      <c r="P252" s="31" t="s">
        <v>888</v>
      </c>
      <c r="Q252" s="19"/>
      <c r="R252" s="32" t="s">
        <v>1338</v>
      </c>
      <c r="S252" s="32" t="s">
        <v>2195</v>
      </c>
      <c r="AA252" s="48" t="s">
        <v>4332</v>
      </c>
      <c r="AB252" s="46" t="s">
        <v>4333</v>
      </c>
      <c r="AC252" s="48" t="s">
        <v>8798</v>
      </c>
      <c r="AD252" s="46" t="s">
        <v>8799</v>
      </c>
      <c r="AE252" s="44" t="s">
        <v>8300</v>
      </c>
    </row>
    <row r="253" spans="9:31" ht="37.5" x14ac:dyDescent="0.35">
      <c r="I253" s="8">
        <v>62020010018</v>
      </c>
      <c r="J253" s="8" t="s">
        <v>2872</v>
      </c>
      <c r="L253" s="7" t="s">
        <v>3699</v>
      </c>
      <c r="M253" s="7" t="s">
        <v>3338</v>
      </c>
      <c r="O253" s="29" t="s">
        <v>472</v>
      </c>
      <c r="P253" s="31" t="s">
        <v>889</v>
      </c>
      <c r="Q253" s="19"/>
      <c r="R253" s="32" t="s">
        <v>1339</v>
      </c>
      <c r="S253" s="32" t="s">
        <v>2196</v>
      </c>
      <c r="AA253" s="48" t="s">
        <v>4334</v>
      </c>
      <c r="AB253" s="46" t="s">
        <v>4335</v>
      </c>
      <c r="AC253" s="48" t="s">
        <v>8800</v>
      </c>
      <c r="AD253" s="46" t="s">
        <v>8801</v>
      </c>
      <c r="AE253" s="44" t="s">
        <v>8300</v>
      </c>
    </row>
    <row r="254" spans="9:31" ht="62.5" x14ac:dyDescent="0.35">
      <c r="I254" s="8">
        <v>62020010019</v>
      </c>
      <c r="J254" s="8" t="s">
        <v>2873</v>
      </c>
      <c r="L254" s="7" t="s">
        <v>3700</v>
      </c>
      <c r="M254" s="7" t="s">
        <v>3135</v>
      </c>
      <c r="O254" s="29" t="s">
        <v>473</v>
      </c>
      <c r="P254" s="31" t="s">
        <v>890</v>
      </c>
      <c r="Q254" s="19"/>
      <c r="R254" s="32" t="s">
        <v>1340</v>
      </c>
      <c r="S254" s="32" t="s">
        <v>2197</v>
      </c>
      <c r="AA254" s="48" t="s">
        <v>4336</v>
      </c>
      <c r="AB254" s="46" t="s">
        <v>4337</v>
      </c>
      <c r="AC254" s="48" t="s">
        <v>8802</v>
      </c>
      <c r="AD254" s="46" t="s">
        <v>8803</v>
      </c>
      <c r="AE254" s="44" t="s">
        <v>8300</v>
      </c>
    </row>
    <row r="255" spans="9:31" ht="50" x14ac:dyDescent="0.35">
      <c r="I255" s="8">
        <v>62020010020</v>
      </c>
      <c r="J255" s="8" t="s">
        <v>2965</v>
      </c>
      <c r="L255" s="7" t="s">
        <v>3701</v>
      </c>
      <c r="M255" s="7" t="s">
        <v>3339</v>
      </c>
      <c r="O255" s="29" t="s">
        <v>474</v>
      </c>
      <c r="P255" s="31" t="s">
        <v>891</v>
      </c>
      <c r="Q255" s="19"/>
      <c r="R255" s="32" t="s">
        <v>1341</v>
      </c>
      <c r="S255" s="32" t="s">
        <v>2198</v>
      </c>
      <c r="AA255" s="48" t="s">
        <v>4338</v>
      </c>
      <c r="AB255" s="46" t="s">
        <v>4339</v>
      </c>
      <c r="AC255" s="48" t="s">
        <v>8804</v>
      </c>
      <c r="AD255" s="46" t="s">
        <v>8805</v>
      </c>
      <c r="AE255" s="44" t="s">
        <v>8300</v>
      </c>
    </row>
    <row r="256" spans="9:31" ht="50" x14ac:dyDescent="0.35">
      <c r="I256" s="8">
        <v>62020010021</v>
      </c>
      <c r="J256" s="8" t="s">
        <v>3080</v>
      </c>
      <c r="L256" s="7" t="s">
        <v>3702</v>
      </c>
      <c r="M256" s="7" t="s">
        <v>3340</v>
      </c>
      <c r="O256" s="29" t="s">
        <v>475</v>
      </c>
      <c r="P256" s="31" t="s">
        <v>892</v>
      </c>
      <c r="Q256" s="19"/>
      <c r="R256" s="32" t="s">
        <v>1342</v>
      </c>
      <c r="S256" s="32" t="s">
        <v>2171</v>
      </c>
      <c r="AA256" s="48" t="s">
        <v>4340</v>
      </c>
      <c r="AB256" s="46" t="s">
        <v>4341</v>
      </c>
      <c r="AC256" s="48" t="s">
        <v>8806</v>
      </c>
      <c r="AD256" s="46" t="s">
        <v>8807</v>
      </c>
      <c r="AE256" s="44" t="s">
        <v>8300</v>
      </c>
    </row>
    <row r="257" spans="9:31" ht="25" x14ac:dyDescent="0.35">
      <c r="I257" s="8">
        <v>62020010022</v>
      </c>
      <c r="J257" s="8" t="s">
        <v>3083</v>
      </c>
      <c r="L257" s="7" t="s">
        <v>3703</v>
      </c>
      <c r="M257" s="7" t="s">
        <v>3341</v>
      </c>
      <c r="O257" s="29" t="s">
        <v>476</v>
      </c>
      <c r="P257" s="31" t="s">
        <v>893</v>
      </c>
      <c r="Q257" s="19"/>
      <c r="R257" s="32" t="s">
        <v>1343</v>
      </c>
      <c r="S257" s="32" t="s">
        <v>2164</v>
      </c>
      <c r="AA257" s="48" t="s">
        <v>4342</v>
      </c>
      <c r="AB257" s="46" t="s">
        <v>4343</v>
      </c>
      <c r="AC257" s="48" t="s">
        <v>8808</v>
      </c>
      <c r="AD257" s="46" t="s">
        <v>8809</v>
      </c>
      <c r="AE257" s="44" t="s">
        <v>8300</v>
      </c>
    </row>
    <row r="258" spans="9:31" ht="37.5" x14ac:dyDescent="0.35">
      <c r="I258" s="8">
        <v>62020010023</v>
      </c>
      <c r="J258" s="8" t="s">
        <v>3072</v>
      </c>
      <c r="L258" s="7" t="s">
        <v>3704</v>
      </c>
      <c r="M258" s="7" t="s">
        <v>3342</v>
      </c>
      <c r="O258" s="29" t="s">
        <v>477</v>
      </c>
      <c r="P258" s="31" t="s">
        <v>894</v>
      </c>
      <c r="Q258" s="19"/>
      <c r="R258" s="32" t="s">
        <v>1344</v>
      </c>
      <c r="S258" s="32" t="s">
        <v>2199</v>
      </c>
      <c r="AA258" s="48" t="s">
        <v>4344</v>
      </c>
      <c r="AB258" s="46" t="s">
        <v>4345</v>
      </c>
      <c r="AC258" s="48" t="s">
        <v>8810</v>
      </c>
      <c r="AD258" s="46" t="s">
        <v>8811</v>
      </c>
      <c r="AE258" s="44" t="s">
        <v>8300</v>
      </c>
    </row>
    <row r="259" spans="9:31" ht="50" x14ac:dyDescent="0.35">
      <c r="I259" s="8">
        <v>62020010024</v>
      </c>
      <c r="J259" s="8" t="s">
        <v>3082</v>
      </c>
      <c r="L259" s="7" t="s">
        <v>3705</v>
      </c>
      <c r="M259" s="7" t="s">
        <v>3343</v>
      </c>
      <c r="O259" s="29" t="s">
        <v>478</v>
      </c>
      <c r="P259" s="31" t="s">
        <v>895</v>
      </c>
      <c r="Q259" s="19"/>
      <c r="R259" s="32" t="s">
        <v>1345</v>
      </c>
      <c r="S259" s="32" t="s">
        <v>2200</v>
      </c>
      <c r="AA259" s="48" t="s">
        <v>4346</v>
      </c>
      <c r="AB259" s="46" t="s">
        <v>4347</v>
      </c>
      <c r="AC259" s="48" t="s">
        <v>8812</v>
      </c>
      <c r="AD259" s="46" t="s">
        <v>8813</v>
      </c>
      <c r="AE259" s="44" t="s">
        <v>8300</v>
      </c>
    </row>
    <row r="260" spans="9:31" ht="25" x14ac:dyDescent="0.35">
      <c r="I260" s="8">
        <v>62020010025</v>
      </c>
      <c r="J260" s="8" t="s">
        <v>3071</v>
      </c>
      <c r="L260" s="7" t="s">
        <v>3706</v>
      </c>
      <c r="M260" s="7" t="s">
        <v>3344</v>
      </c>
      <c r="O260" s="29" t="s">
        <v>479</v>
      </c>
      <c r="P260" s="31" t="s">
        <v>896</v>
      </c>
      <c r="Q260" s="19"/>
      <c r="R260" s="32" t="s">
        <v>1346</v>
      </c>
      <c r="S260" s="32" t="s">
        <v>2201</v>
      </c>
      <c r="AA260" s="48" t="s">
        <v>4348</v>
      </c>
      <c r="AB260" s="46" t="s">
        <v>4349</v>
      </c>
      <c r="AC260" s="48" t="s">
        <v>8814</v>
      </c>
      <c r="AD260" s="46" t="s">
        <v>8815</v>
      </c>
      <c r="AE260" s="44" t="s">
        <v>8300</v>
      </c>
    </row>
    <row r="261" spans="9:31" ht="37.5" x14ac:dyDescent="0.35">
      <c r="I261" s="8">
        <v>62020010026</v>
      </c>
      <c r="J261" s="8" t="s">
        <v>3081</v>
      </c>
      <c r="L261" s="7" t="s">
        <v>3707</v>
      </c>
      <c r="M261" s="7" t="s">
        <v>3345</v>
      </c>
      <c r="O261" s="29" t="s">
        <v>480</v>
      </c>
      <c r="P261" s="31" t="s">
        <v>897</v>
      </c>
      <c r="Q261" s="19"/>
      <c r="R261" s="32" t="s">
        <v>1347</v>
      </c>
      <c r="S261" s="32" t="s">
        <v>2202</v>
      </c>
      <c r="AA261" s="48" t="s">
        <v>4350</v>
      </c>
      <c r="AB261" s="46" t="s">
        <v>4351</v>
      </c>
      <c r="AC261" s="48" t="s">
        <v>8816</v>
      </c>
      <c r="AD261" s="46" t="s">
        <v>8817</v>
      </c>
      <c r="AE261" s="44" t="s">
        <v>8300</v>
      </c>
    </row>
    <row r="262" spans="9:31" ht="25" x14ac:dyDescent="0.35">
      <c r="I262" s="8">
        <v>62020010027</v>
      </c>
      <c r="J262" s="8" t="s">
        <v>3070</v>
      </c>
      <c r="L262" s="7" t="s">
        <v>3708</v>
      </c>
      <c r="M262" s="7" t="s">
        <v>3346</v>
      </c>
      <c r="O262" s="29" t="s">
        <v>481</v>
      </c>
      <c r="P262" s="31" t="s">
        <v>898</v>
      </c>
      <c r="Q262" s="19"/>
      <c r="R262" s="32" t="s">
        <v>1348</v>
      </c>
      <c r="S262" s="32" t="s">
        <v>2203</v>
      </c>
      <c r="AA262" s="48" t="s">
        <v>4352</v>
      </c>
      <c r="AB262" s="46" t="s">
        <v>4227</v>
      </c>
      <c r="AC262" s="48" t="s">
        <v>8818</v>
      </c>
      <c r="AD262" s="46" t="s">
        <v>8819</v>
      </c>
      <c r="AE262" s="44" t="s">
        <v>8300</v>
      </c>
    </row>
    <row r="263" spans="9:31" ht="37.5" x14ac:dyDescent="0.35">
      <c r="I263" s="8">
        <v>62020020001</v>
      </c>
      <c r="J263" s="8" t="s">
        <v>2813</v>
      </c>
      <c r="L263" s="7" t="s">
        <v>3709</v>
      </c>
      <c r="M263" s="7" t="s">
        <v>3347</v>
      </c>
      <c r="O263" s="29" t="s">
        <v>482</v>
      </c>
      <c r="P263" s="31" t="s">
        <v>899</v>
      </c>
      <c r="Q263" s="19"/>
      <c r="R263" s="32" t="s">
        <v>1349</v>
      </c>
      <c r="S263" s="32" t="s">
        <v>2204</v>
      </c>
      <c r="AA263" s="48" t="s">
        <v>4353</v>
      </c>
      <c r="AB263" s="46" t="s">
        <v>4354</v>
      </c>
      <c r="AC263" s="48" t="s">
        <v>8820</v>
      </c>
      <c r="AD263" s="46" t="s">
        <v>8821</v>
      </c>
      <c r="AE263" s="44" t="s">
        <v>8300</v>
      </c>
    </row>
    <row r="264" spans="9:31" ht="25" x14ac:dyDescent="0.35">
      <c r="I264" s="8">
        <v>62020020002</v>
      </c>
      <c r="J264" s="8" t="s">
        <v>2870</v>
      </c>
      <c r="L264" s="7" t="s">
        <v>3710</v>
      </c>
      <c r="M264" s="7" t="s">
        <v>3348</v>
      </c>
      <c r="O264" s="29" t="s">
        <v>483</v>
      </c>
      <c r="P264" s="31" t="s">
        <v>900</v>
      </c>
      <c r="Q264" s="19"/>
      <c r="R264" s="32" t="s">
        <v>1350</v>
      </c>
      <c r="S264" s="32" t="s">
        <v>2205</v>
      </c>
      <c r="AA264" s="48" t="s">
        <v>4355</v>
      </c>
      <c r="AB264" s="46" t="s">
        <v>4356</v>
      </c>
      <c r="AC264" s="48" t="s">
        <v>8822</v>
      </c>
      <c r="AD264" s="46" t="s">
        <v>8655</v>
      </c>
      <c r="AE264" s="44" t="s">
        <v>8300</v>
      </c>
    </row>
    <row r="265" spans="9:31" ht="37.5" x14ac:dyDescent="0.35">
      <c r="I265" s="8">
        <v>62020020003</v>
      </c>
      <c r="J265" s="8" t="s">
        <v>2867</v>
      </c>
      <c r="L265" s="7" t="s">
        <v>3711</v>
      </c>
      <c r="M265" s="7" t="s">
        <v>3349</v>
      </c>
      <c r="O265" s="29" t="s">
        <v>484</v>
      </c>
      <c r="P265" s="31" t="s">
        <v>901</v>
      </c>
      <c r="Q265" s="19"/>
      <c r="R265" s="32" t="s">
        <v>1351</v>
      </c>
      <c r="S265" s="32" t="s">
        <v>2206</v>
      </c>
      <c r="AA265" s="48" t="s">
        <v>4357</v>
      </c>
      <c r="AB265" s="46" t="s">
        <v>4260</v>
      </c>
      <c r="AC265" s="48" t="s">
        <v>8823</v>
      </c>
      <c r="AD265" s="46" t="s">
        <v>8352</v>
      </c>
      <c r="AE265" s="44" t="s">
        <v>8300</v>
      </c>
    </row>
    <row r="266" spans="9:31" ht="25" x14ac:dyDescent="0.35">
      <c r="I266" s="8">
        <v>62020020004</v>
      </c>
      <c r="J266" s="8" t="s">
        <v>2944</v>
      </c>
      <c r="L266" s="7" t="s">
        <v>3712</v>
      </c>
      <c r="M266" s="7" t="s">
        <v>3350</v>
      </c>
      <c r="O266" s="29" t="s">
        <v>485</v>
      </c>
      <c r="P266" s="31" t="s">
        <v>902</v>
      </c>
      <c r="Q266" s="19"/>
      <c r="R266" s="32" t="s">
        <v>1352</v>
      </c>
      <c r="S266" s="32" t="s">
        <v>2207</v>
      </c>
      <c r="AA266" s="48" t="s">
        <v>4358</v>
      </c>
      <c r="AB266" s="46" t="s">
        <v>4359</v>
      </c>
      <c r="AC266" s="48" t="s">
        <v>8824</v>
      </c>
      <c r="AD266" s="46" t="s">
        <v>8334</v>
      </c>
      <c r="AE266" s="44" t="s">
        <v>8300</v>
      </c>
    </row>
    <row r="267" spans="9:31" ht="37.5" x14ac:dyDescent="0.35">
      <c r="I267" s="8">
        <v>62020020005</v>
      </c>
      <c r="J267" s="8" t="s">
        <v>3004</v>
      </c>
      <c r="L267" s="7" t="s">
        <v>3713</v>
      </c>
      <c r="M267" s="7" t="s">
        <v>3351</v>
      </c>
      <c r="O267" s="29" t="s">
        <v>486</v>
      </c>
      <c r="P267" s="31" t="s">
        <v>903</v>
      </c>
      <c r="Q267" s="19"/>
      <c r="R267" s="32" t="s">
        <v>1353</v>
      </c>
      <c r="S267" s="32" t="s">
        <v>2208</v>
      </c>
      <c r="AA267" s="48" t="s">
        <v>4360</v>
      </c>
      <c r="AB267" s="46" t="s">
        <v>4361</v>
      </c>
      <c r="AC267" s="48" t="s">
        <v>8825</v>
      </c>
      <c r="AD267" s="46" t="s">
        <v>8324</v>
      </c>
      <c r="AE267" s="44" t="s">
        <v>8300</v>
      </c>
    </row>
    <row r="268" spans="9:31" ht="37.5" x14ac:dyDescent="0.35">
      <c r="I268" s="8">
        <v>62020020006</v>
      </c>
      <c r="J268" s="8" t="s">
        <v>3003</v>
      </c>
      <c r="L268" s="7" t="s">
        <v>3714</v>
      </c>
      <c r="M268" s="7" t="s">
        <v>3132</v>
      </c>
      <c r="O268" s="29" t="s">
        <v>487</v>
      </c>
      <c r="P268" s="31" t="s">
        <v>904</v>
      </c>
      <c r="Q268" s="19"/>
      <c r="R268" s="32" t="s">
        <v>1354</v>
      </c>
      <c r="S268" s="32" t="s">
        <v>2209</v>
      </c>
      <c r="AA268" s="48" t="s">
        <v>4362</v>
      </c>
      <c r="AB268" s="46" t="s">
        <v>4363</v>
      </c>
      <c r="AC268" s="48" t="s">
        <v>8826</v>
      </c>
      <c r="AD268" s="46" t="s">
        <v>8791</v>
      </c>
      <c r="AE268" s="44" t="s">
        <v>8300</v>
      </c>
    </row>
    <row r="269" spans="9:31" ht="37.5" x14ac:dyDescent="0.35">
      <c r="I269" s="8">
        <v>62020020007</v>
      </c>
      <c r="J269" s="8" t="s">
        <v>3005</v>
      </c>
      <c r="L269" s="7" t="s">
        <v>3715</v>
      </c>
      <c r="M269" s="7" t="s">
        <v>3352</v>
      </c>
      <c r="O269" s="29" t="s">
        <v>488</v>
      </c>
      <c r="P269" s="31" t="s">
        <v>905</v>
      </c>
      <c r="Q269" s="19"/>
      <c r="R269" s="32" t="s">
        <v>1355</v>
      </c>
      <c r="S269" s="32" t="s">
        <v>2210</v>
      </c>
      <c r="AA269" s="48" t="s">
        <v>4364</v>
      </c>
      <c r="AB269" s="46" t="s">
        <v>4242</v>
      </c>
      <c r="AC269" s="48" t="s">
        <v>8827</v>
      </c>
      <c r="AD269" s="46" t="s">
        <v>8828</v>
      </c>
      <c r="AE269" s="44" t="s">
        <v>8300</v>
      </c>
    </row>
    <row r="270" spans="9:31" ht="50" x14ac:dyDescent="0.35">
      <c r="I270" s="8">
        <v>62020020008</v>
      </c>
      <c r="J270" s="8" t="s">
        <v>3010</v>
      </c>
      <c r="L270" s="7" t="s">
        <v>3716</v>
      </c>
      <c r="M270" s="7" t="s">
        <v>3353</v>
      </c>
      <c r="O270" s="29" t="s">
        <v>489</v>
      </c>
      <c r="P270" s="31" t="s">
        <v>906</v>
      </c>
      <c r="Q270" s="18"/>
      <c r="R270" s="32" t="s">
        <v>1356</v>
      </c>
      <c r="S270" s="32" t="s">
        <v>2165</v>
      </c>
      <c r="AA270" s="48" t="s">
        <v>4365</v>
      </c>
      <c r="AB270" s="46" t="s">
        <v>4366</v>
      </c>
      <c r="AC270" s="48" t="s">
        <v>8829</v>
      </c>
      <c r="AD270" s="46" t="s">
        <v>8830</v>
      </c>
      <c r="AE270" s="44" t="s">
        <v>8300</v>
      </c>
    </row>
    <row r="271" spans="9:31" ht="37.5" x14ac:dyDescent="0.35">
      <c r="I271" s="8">
        <v>62020020009</v>
      </c>
      <c r="J271" s="8" t="s">
        <v>3008</v>
      </c>
      <c r="L271" s="7" t="s">
        <v>3717</v>
      </c>
      <c r="M271" s="7" t="s">
        <v>3354</v>
      </c>
      <c r="O271" s="29" t="s">
        <v>490</v>
      </c>
      <c r="P271" s="31" t="s">
        <v>907</v>
      </c>
      <c r="Q271" s="19"/>
      <c r="R271" s="32" t="s">
        <v>1357</v>
      </c>
      <c r="S271" s="32" t="s">
        <v>2211</v>
      </c>
      <c r="AA271" s="48" t="s">
        <v>4367</v>
      </c>
      <c r="AB271" s="46" t="s">
        <v>4368</v>
      </c>
      <c r="AC271" s="48" t="s">
        <v>8831</v>
      </c>
      <c r="AD271" s="46" t="s">
        <v>8832</v>
      </c>
      <c r="AE271" s="44" t="s">
        <v>8347</v>
      </c>
    </row>
    <row r="272" spans="9:31" ht="37.5" x14ac:dyDescent="0.35">
      <c r="I272" s="8">
        <v>62020020010</v>
      </c>
      <c r="J272" s="8" t="s">
        <v>3001</v>
      </c>
      <c r="L272" s="7" t="s">
        <v>3718</v>
      </c>
      <c r="M272" s="7" t="s">
        <v>3355</v>
      </c>
      <c r="O272" s="29" t="s">
        <v>491</v>
      </c>
      <c r="P272" s="31" t="s">
        <v>908</v>
      </c>
      <c r="Q272" s="19"/>
      <c r="R272" s="32" t="s">
        <v>1358</v>
      </c>
      <c r="S272" s="32" t="s">
        <v>2160</v>
      </c>
      <c r="AA272" s="48" t="s">
        <v>4369</v>
      </c>
      <c r="AB272" s="46" t="s">
        <v>4370</v>
      </c>
      <c r="AC272" s="48" t="s">
        <v>8833</v>
      </c>
      <c r="AD272" s="46" t="s">
        <v>8834</v>
      </c>
      <c r="AE272" s="44" t="s">
        <v>8300</v>
      </c>
    </row>
    <row r="273" spans="9:31" ht="25" x14ac:dyDescent="0.35">
      <c r="I273" s="8">
        <v>62020020011</v>
      </c>
      <c r="J273" s="8" t="s">
        <v>3002</v>
      </c>
      <c r="L273" s="7" t="s">
        <v>3719</v>
      </c>
      <c r="M273" s="7" t="s">
        <v>3356</v>
      </c>
      <c r="O273" s="29" t="s">
        <v>492</v>
      </c>
      <c r="P273" s="31" t="s">
        <v>909</v>
      </c>
      <c r="Q273" s="19"/>
      <c r="R273" s="32" t="s">
        <v>1359</v>
      </c>
      <c r="S273" s="32" t="s">
        <v>2212</v>
      </c>
      <c r="AA273" s="48" t="s">
        <v>4371</v>
      </c>
      <c r="AB273" s="46" t="s">
        <v>4372</v>
      </c>
      <c r="AC273" s="48" t="s">
        <v>8835</v>
      </c>
      <c r="AD273" s="46" t="s">
        <v>4372</v>
      </c>
      <c r="AE273" s="44" t="s">
        <v>8300</v>
      </c>
    </row>
    <row r="274" spans="9:31" ht="25" x14ac:dyDescent="0.35">
      <c r="I274" s="8">
        <v>62020020012</v>
      </c>
      <c r="J274" s="8" t="s">
        <v>3009</v>
      </c>
      <c r="L274" s="7" t="s">
        <v>3720</v>
      </c>
      <c r="M274" s="7" t="s">
        <v>3357</v>
      </c>
      <c r="O274" s="29" t="s">
        <v>493</v>
      </c>
      <c r="P274" s="31" t="s">
        <v>910</v>
      </c>
      <c r="Q274" s="19"/>
      <c r="R274" s="32" t="s">
        <v>1360</v>
      </c>
      <c r="S274" s="32" t="s">
        <v>2213</v>
      </c>
      <c r="AA274" s="48" t="s">
        <v>4373</v>
      </c>
      <c r="AB274" s="46" t="s">
        <v>4374</v>
      </c>
      <c r="AC274" s="48" t="s">
        <v>8836</v>
      </c>
      <c r="AD274" s="46" t="s">
        <v>8837</v>
      </c>
      <c r="AE274" s="44" t="s">
        <v>8300</v>
      </c>
    </row>
    <row r="275" spans="9:31" ht="50" x14ac:dyDescent="0.35">
      <c r="I275" s="8">
        <v>62020020013</v>
      </c>
      <c r="J275" s="8" t="s">
        <v>3000</v>
      </c>
      <c r="L275" s="7" t="s">
        <v>3721</v>
      </c>
      <c r="M275" s="7" t="s">
        <v>3358</v>
      </c>
      <c r="O275" s="29" t="s">
        <v>494</v>
      </c>
      <c r="P275" s="31" t="s">
        <v>911</v>
      </c>
      <c r="Q275" s="19"/>
      <c r="R275" s="32" t="s">
        <v>1361</v>
      </c>
      <c r="S275" s="32" t="s">
        <v>2214</v>
      </c>
      <c r="AA275" s="48" t="s">
        <v>4375</v>
      </c>
      <c r="AB275" s="46" t="s">
        <v>4376</v>
      </c>
      <c r="AC275" s="48" t="s">
        <v>8838</v>
      </c>
      <c r="AD275" s="46" t="s">
        <v>8839</v>
      </c>
      <c r="AE275" s="44" t="s">
        <v>8300</v>
      </c>
    </row>
    <row r="276" spans="9:31" ht="25" x14ac:dyDescent="0.35">
      <c r="I276" s="8">
        <v>62020020014</v>
      </c>
      <c r="J276" s="8" t="s">
        <v>3006</v>
      </c>
      <c r="L276" s="7" t="s">
        <v>3722</v>
      </c>
      <c r="M276" s="7" t="s">
        <v>3359</v>
      </c>
      <c r="O276" s="29" t="s">
        <v>495</v>
      </c>
      <c r="P276" s="31" t="s">
        <v>912</v>
      </c>
      <c r="Q276" s="19"/>
      <c r="R276" s="32" t="s">
        <v>1362</v>
      </c>
      <c r="S276" s="32" t="s">
        <v>2215</v>
      </c>
      <c r="AA276" s="48" t="s">
        <v>4377</v>
      </c>
      <c r="AB276" s="46" t="s">
        <v>4378</v>
      </c>
      <c r="AC276" s="48" t="s">
        <v>8840</v>
      </c>
      <c r="AD276" s="46" t="s">
        <v>4378</v>
      </c>
      <c r="AE276" s="44" t="s">
        <v>8300</v>
      </c>
    </row>
    <row r="277" spans="9:31" ht="37.5" x14ac:dyDescent="0.35">
      <c r="I277" s="8">
        <v>62020030001</v>
      </c>
      <c r="J277" s="8" t="s">
        <v>2803</v>
      </c>
      <c r="L277" s="7" t="s">
        <v>3723</v>
      </c>
      <c r="M277" s="7" t="s">
        <v>3360</v>
      </c>
      <c r="O277" s="29" t="s">
        <v>496</v>
      </c>
      <c r="P277" s="31" t="s">
        <v>913</v>
      </c>
      <c r="Q277" s="19"/>
      <c r="R277" s="32" t="s">
        <v>1363</v>
      </c>
      <c r="S277" s="32" t="s">
        <v>2216</v>
      </c>
      <c r="AA277" s="48" t="s">
        <v>4379</v>
      </c>
      <c r="AB277" s="46" t="s">
        <v>4380</v>
      </c>
      <c r="AC277" s="48" t="s">
        <v>8841</v>
      </c>
      <c r="AD277" s="46" t="s">
        <v>8842</v>
      </c>
      <c r="AE277" s="44" t="s">
        <v>8300</v>
      </c>
    </row>
    <row r="278" spans="9:31" ht="25" x14ac:dyDescent="0.35">
      <c r="I278" s="8">
        <v>62020030002</v>
      </c>
      <c r="J278" s="8" t="s">
        <v>2802</v>
      </c>
      <c r="L278" s="7" t="s">
        <v>3724</v>
      </c>
      <c r="M278" s="7" t="s">
        <v>3361</v>
      </c>
      <c r="O278" s="29" t="s">
        <v>497</v>
      </c>
      <c r="P278" s="31" t="s">
        <v>914</v>
      </c>
      <c r="Q278" s="19"/>
      <c r="R278" s="32" t="s">
        <v>1364</v>
      </c>
      <c r="S278" s="32" t="s">
        <v>2217</v>
      </c>
      <c r="AA278" s="48" t="s">
        <v>4381</v>
      </c>
      <c r="AB278" s="46" t="s">
        <v>4382</v>
      </c>
      <c r="AC278" s="48" t="s">
        <v>8843</v>
      </c>
      <c r="AD278" s="46" t="s">
        <v>8844</v>
      </c>
      <c r="AE278" s="44" t="s">
        <v>8300</v>
      </c>
    </row>
    <row r="279" spans="9:31" ht="37.5" x14ac:dyDescent="0.35">
      <c r="I279" s="8">
        <v>62020030003</v>
      </c>
      <c r="J279" s="8" t="s">
        <v>3087</v>
      </c>
      <c r="L279" s="7" t="s">
        <v>3725</v>
      </c>
      <c r="M279" s="7" t="s">
        <v>3362</v>
      </c>
      <c r="O279" s="29" t="s">
        <v>498</v>
      </c>
      <c r="P279" s="31" t="s">
        <v>915</v>
      </c>
      <c r="Q279" s="19"/>
      <c r="R279" s="32" t="s">
        <v>1365</v>
      </c>
      <c r="S279" s="32" t="s">
        <v>2218</v>
      </c>
      <c r="AA279" s="48" t="s">
        <v>4383</v>
      </c>
      <c r="AB279" s="46" t="s">
        <v>4384</v>
      </c>
      <c r="AC279" s="48" t="s">
        <v>8845</v>
      </c>
      <c r="AD279" s="46" t="s">
        <v>8846</v>
      </c>
      <c r="AE279" s="44" t="s">
        <v>8300</v>
      </c>
    </row>
    <row r="280" spans="9:31" ht="25" x14ac:dyDescent="0.35">
      <c r="I280" s="8">
        <v>62020030004</v>
      </c>
      <c r="J280" s="8" t="s">
        <v>3089</v>
      </c>
      <c r="L280" s="7" t="s">
        <v>3726</v>
      </c>
      <c r="M280" s="7" t="s">
        <v>3363</v>
      </c>
      <c r="O280" s="29" t="s">
        <v>499</v>
      </c>
      <c r="P280" s="31" t="s">
        <v>916</v>
      </c>
      <c r="Q280" s="19"/>
      <c r="R280" s="32" t="s">
        <v>1366</v>
      </c>
      <c r="S280" s="32" t="s">
        <v>2163</v>
      </c>
      <c r="AA280" s="48" t="s">
        <v>4385</v>
      </c>
      <c r="AB280" s="46" t="s">
        <v>4386</v>
      </c>
      <c r="AC280" s="48" t="s">
        <v>8847</v>
      </c>
      <c r="AD280" s="46" t="s">
        <v>8848</v>
      </c>
      <c r="AE280" s="44" t="s">
        <v>8300</v>
      </c>
    </row>
    <row r="281" spans="9:31" ht="37.5" x14ac:dyDescent="0.35">
      <c r="I281" s="8">
        <v>62020030005</v>
      </c>
      <c r="J281" s="8" t="s">
        <v>3088</v>
      </c>
      <c r="L281" s="7" t="s">
        <v>3727</v>
      </c>
      <c r="M281" s="7" t="s">
        <v>3364</v>
      </c>
      <c r="O281" s="29" t="s">
        <v>500</v>
      </c>
      <c r="P281" s="31" t="s">
        <v>917</v>
      </c>
      <c r="Q281" s="19"/>
      <c r="R281" s="32" t="s">
        <v>1367</v>
      </c>
      <c r="S281" s="32" t="s">
        <v>2219</v>
      </c>
      <c r="AA281" s="48" t="s">
        <v>4387</v>
      </c>
      <c r="AB281" s="46" t="s">
        <v>4030</v>
      </c>
      <c r="AC281" s="48" t="s">
        <v>8849</v>
      </c>
      <c r="AD281" s="46" t="s">
        <v>8323</v>
      </c>
      <c r="AE281" s="44" t="s">
        <v>8300</v>
      </c>
    </row>
    <row r="282" spans="9:31" ht="37.5" x14ac:dyDescent="0.35">
      <c r="I282" s="8">
        <v>62020030006</v>
      </c>
      <c r="J282" s="8" t="s">
        <v>3085</v>
      </c>
      <c r="L282" s="7" t="s">
        <v>3728</v>
      </c>
      <c r="M282" s="7" t="s">
        <v>3365</v>
      </c>
      <c r="O282" s="29" t="s">
        <v>501</v>
      </c>
      <c r="P282" s="31" t="s">
        <v>918</v>
      </c>
      <c r="Q282" s="18"/>
      <c r="R282" s="32" t="s">
        <v>1368</v>
      </c>
      <c r="S282" s="32" t="s">
        <v>2220</v>
      </c>
      <c r="AA282" s="48" t="s">
        <v>4388</v>
      </c>
      <c r="AB282" s="46" t="s">
        <v>4014</v>
      </c>
      <c r="AC282" s="48" t="s">
        <v>8850</v>
      </c>
      <c r="AD282" s="46" t="s">
        <v>8335</v>
      </c>
      <c r="AE282" s="44" t="s">
        <v>8300</v>
      </c>
    </row>
    <row r="283" spans="9:31" ht="25" x14ac:dyDescent="0.35">
      <c r="I283" s="8">
        <v>62020030007</v>
      </c>
      <c r="J283" s="8" t="s">
        <v>3086</v>
      </c>
      <c r="L283" s="7" t="s">
        <v>3729</v>
      </c>
      <c r="M283" s="7" t="s">
        <v>3136</v>
      </c>
      <c r="O283" s="29" t="s">
        <v>502</v>
      </c>
      <c r="P283" s="31" t="s">
        <v>919</v>
      </c>
      <c r="Q283" s="18"/>
      <c r="R283" s="32" t="s">
        <v>1369</v>
      </c>
      <c r="S283" s="32" t="s">
        <v>2221</v>
      </c>
      <c r="AA283" s="48" t="s">
        <v>4389</v>
      </c>
      <c r="AB283" s="46" t="s">
        <v>3970</v>
      </c>
      <c r="AC283" s="48" t="s">
        <v>8851</v>
      </c>
      <c r="AD283" s="46" t="s">
        <v>8852</v>
      </c>
      <c r="AE283" s="44" t="s">
        <v>8300</v>
      </c>
    </row>
    <row r="284" spans="9:31" ht="37.5" x14ac:dyDescent="0.35">
      <c r="I284" s="8">
        <v>62020030008</v>
      </c>
      <c r="J284" s="8" t="s">
        <v>3084</v>
      </c>
      <c r="L284" s="7" t="s">
        <v>3730</v>
      </c>
      <c r="M284" s="7" t="s">
        <v>3366</v>
      </c>
      <c r="O284" s="29" t="s">
        <v>503</v>
      </c>
      <c r="P284" s="31" t="s">
        <v>920</v>
      </c>
      <c r="Q284" s="19"/>
      <c r="R284" s="32" t="s">
        <v>1370</v>
      </c>
      <c r="S284" s="32" t="s">
        <v>2060</v>
      </c>
      <c r="AA284" s="48" t="s">
        <v>4390</v>
      </c>
      <c r="AB284" s="46" t="s">
        <v>4391</v>
      </c>
      <c r="AC284" s="48" t="s">
        <v>8853</v>
      </c>
      <c r="AD284" s="46" t="s">
        <v>8854</v>
      </c>
      <c r="AE284" s="44" t="s">
        <v>8300</v>
      </c>
    </row>
    <row r="285" spans="9:31" ht="87.5" x14ac:dyDescent="0.35">
      <c r="I285" s="8">
        <v>63010010001</v>
      </c>
      <c r="J285" s="8" t="s">
        <v>3053</v>
      </c>
      <c r="L285" s="7" t="s">
        <v>3731</v>
      </c>
      <c r="M285" s="7" t="s">
        <v>3367</v>
      </c>
      <c r="O285" s="29" t="s">
        <v>504</v>
      </c>
      <c r="P285" s="31" t="s">
        <v>921</v>
      </c>
      <c r="Q285" s="19"/>
      <c r="R285" s="32" t="s">
        <v>1371</v>
      </c>
      <c r="S285" s="32" t="s">
        <v>2222</v>
      </c>
      <c r="AA285" s="48" t="s">
        <v>4392</v>
      </c>
      <c r="AB285" s="46" t="s">
        <v>4393</v>
      </c>
      <c r="AC285" s="48" t="s">
        <v>8855</v>
      </c>
      <c r="AD285" s="46" t="s">
        <v>4393</v>
      </c>
      <c r="AE285" s="44" t="s">
        <v>8300</v>
      </c>
    </row>
    <row r="286" spans="9:31" ht="50" x14ac:dyDescent="0.35">
      <c r="I286" s="8">
        <v>63010010002</v>
      </c>
      <c r="J286" s="8" t="s">
        <v>3055</v>
      </c>
      <c r="L286" s="7" t="s">
        <v>3732</v>
      </c>
      <c r="M286" s="7" t="s">
        <v>3368</v>
      </c>
      <c r="O286" s="29" t="s">
        <v>505</v>
      </c>
      <c r="P286" s="31" t="s">
        <v>922</v>
      </c>
      <c r="Q286" s="19"/>
      <c r="R286" s="32" t="s">
        <v>1372</v>
      </c>
      <c r="S286" s="32" t="s">
        <v>2223</v>
      </c>
      <c r="AA286" s="48" t="s">
        <v>4394</v>
      </c>
      <c r="AB286" s="46" t="s">
        <v>4395</v>
      </c>
      <c r="AC286" s="48" t="s">
        <v>8856</v>
      </c>
      <c r="AD286" s="46" t="s">
        <v>8857</v>
      </c>
      <c r="AE286" s="44" t="s">
        <v>8300</v>
      </c>
    </row>
    <row r="287" spans="9:31" ht="37.5" x14ac:dyDescent="0.35">
      <c r="I287" s="8">
        <v>63010010003</v>
      </c>
      <c r="J287" s="8" t="s">
        <v>3056</v>
      </c>
      <c r="L287" s="7" t="s">
        <v>3733</v>
      </c>
      <c r="M287" s="7" t="s">
        <v>3369</v>
      </c>
      <c r="O287" s="29" t="s">
        <v>506</v>
      </c>
      <c r="P287" s="31" t="s">
        <v>923</v>
      </c>
      <c r="Q287" s="19"/>
      <c r="R287" s="32" t="s">
        <v>1373</v>
      </c>
      <c r="S287" s="32" t="s">
        <v>2224</v>
      </c>
      <c r="AA287" s="48" t="s">
        <v>4396</v>
      </c>
      <c r="AB287" s="46" t="s">
        <v>4397</v>
      </c>
      <c r="AC287" s="48" t="s">
        <v>8858</v>
      </c>
      <c r="AD287" s="46" t="s">
        <v>8859</v>
      </c>
      <c r="AE287" s="44" t="s">
        <v>8300</v>
      </c>
    </row>
    <row r="288" spans="9:31" ht="25" x14ac:dyDescent="0.35">
      <c r="I288" s="8">
        <v>63010010004</v>
      </c>
      <c r="J288" s="8" t="s">
        <v>3057</v>
      </c>
      <c r="L288" s="7" t="s">
        <v>3734</v>
      </c>
      <c r="M288" s="7" t="s">
        <v>3216</v>
      </c>
      <c r="O288" s="29" t="s">
        <v>507</v>
      </c>
      <c r="P288" s="31" t="s">
        <v>924</v>
      </c>
      <c r="Q288" s="19"/>
      <c r="R288" s="32" t="s">
        <v>1374</v>
      </c>
      <c r="S288" s="32" t="s">
        <v>2225</v>
      </c>
      <c r="AA288" s="48" t="s">
        <v>4398</v>
      </c>
      <c r="AB288" s="46" t="s">
        <v>4399</v>
      </c>
      <c r="AC288" s="48" t="s">
        <v>8860</v>
      </c>
      <c r="AD288" s="46" t="s">
        <v>8861</v>
      </c>
      <c r="AE288" s="44" t="s">
        <v>8300</v>
      </c>
    </row>
    <row r="289" spans="9:31" ht="37.5" x14ac:dyDescent="0.35">
      <c r="I289" s="8">
        <v>63010010005</v>
      </c>
      <c r="J289" s="8" t="s">
        <v>3062</v>
      </c>
      <c r="L289" s="7" t="s">
        <v>3735</v>
      </c>
      <c r="M289" s="7" t="s">
        <v>3370</v>
      </c>
      <c r="O289" s="29" t="s">
        <v>508</v>
      </c>
      <c r="P289" s="31" t="s">
        <v>925</v>
      </c>
      <c r="Q289" s="19"/>
      <c r="R289" s="32" t="s">
        <v>1375</v>
      </c>
      <c r="S289" s="32" t="s">
        <v>2226</v>
      </c>
      <c r="AA289" s="49" t="s">
        <v>4400</v>
      </c>
      <c r="AB289" s="46" t="s">
        <v>4401</v>
      </c>
      <c r="AC289" s="49" t="s">
        <v>8862</v>
      </c>
      <c r="AD289" s="46" t="s">
        <v>8863</v>
      </c>
      <c r="AE289" s="44" t="s">
        <v>8300</v>
      </c>
    </row>
    <row r="290" spans="9:31" ht="37.5" x14ac:dyDescent="0.35">
      <c r="I290" s="8">
        <v>63010010006</v>
      </c>
      <c r="J290" s="8" t="s">
        <v>3061</v>
      </c>
      <c r="L290" s="7" t="s">
        <v>3736</v>
      </c>
      <c r="M290" s="7" t="s">
        <v>3371</v>
      </c>
      <c r="O290" s="29" t="s">
        <v>509</v>
      </c>
      <c r="P290" s="31" t="s">
        <v>926</v>
      </c>
      <c r="Q290" s="18"/>
      <c r="R290" s="32" t="s">
        <v>1376</v>
      </c>
      <c r="S290" s="32" t="s">
        <v>2227</v>
      </c>
      <c r="AA290" s="48" t="s">
        <v>4402</v>
      </c>
      <c r="AB290" s="46" t="s">
        <v>4403</v>
      </c>
      <c r="AC290" s="48" t="s">
        <v>8864</v>
      </c>
      <c r="AD290" s="46" t="s">
        <v>8865</v>
      </c>
      <c r="AE290" s="44" t="s">
        <v>8300</v>
      </c>
    </row>
    <row r="291" spans="9:31" ht="25" x14ac:dyDescent="0.35">
      <c r="I291" s="8">
        <v>63010010007</v>
      </c>
      <c r="J291" s="8" t="s">
        <v>3063</v>
      </c>
      <c r="L291" s="7" t="s">
        <v>3737</v>
      </c>
      <c r="M291" s="7" t="s">
        <v>3372</v>
      </c>
      <c r="O291" s="29" t="s">
        <v>510</v>
      </c>
      <c r="P291" s="31" t="s">
        <v>927</v>
      </c>
      <c r="Q291" s="19"/>
      <c r="R291" s="32" t="s">
        <v>1377</v>
      </c>
      <c r="S291" s="32" t="s">
        <v>2228</v>
      </c>
      <c r="AA291" s="48" t="s">
        <v>4404</v>
      </c>
      <c r="AB291" s="46" t="s">
        <v>4405</v>
      </c>
      <c r="AC291" s="48" t="s">
        <v>8866</v>
      </c>
      <c r="AD291" s="46" t="s">
        <v>8867</v>
      </c>
      <c r="AE291" s="44" t="s">
        <v>8300</v>
      </c>
    </row>
    <row r="292" spans="9:31" ht="50" x14ac:dyDescent="0.35">
      <c r="I292" s="8">
        <v>63010010008</v>
      </c>
      <c r="J292" s="8" t="s">
        <v>3054</v>
      </c>
      <c r="L292" s="7" t="s">
        <v>3738</v>
      </c>
      <c r="M292" s="7" t="s">
        <v>3373</v>
      </c>
      <c r="O292" s="29" t="s">
        <v>511</v>
      </c>
      <c r="P292" s="31" t="s">
        <v>928</v>
      </c>
      <c r="Q292" s="19"/>
      <c r="R292" s="32" t="s">
        <v>1378</v>
      </c>
      <c r="S292" s="32" t="s">
        <v>2229</v>
      </c>
      <c r="AA292" s="48" t="s">
        <v>4406</v>
      </c>
      <c r="AB292" s="46" t="s">
        <v>4407</v>
      </c>
      <c r="AC292" s="48" t="s">
        <v>8868</v>
      </c>
      <c r="AD292" s="46" t="s">
        <v>8869</v>
      </c>
      <c r="AE292" s="44" t="s">
        <v>8300</v>
      </c>
    </row>
    <row r="293" spans="9:31" ht="37.5" x14ac:dyDescent="0.35">
      <c r="I293" s="8">
        <v>63010010009</v>
      </c>
      <c r="J293" s="8" t="s">
        <v>3060</v>
      </c>
      <c r="L293" s="7" t="s">
        <v>3739</v>
      </c>
      <c r="M293" s="7" t="s">
        <v>3374</v>
      </c>
      <c r="O293" s="29" t="s">
        <v>512</v>
      </c>
      <c r="P293" s="31" t="s">
        <v>929</v>
      </c>
      <c r="Q293" s="18"/>
      <c r="R293" s="32" t="s">
        <v>1379</v>
      </c>
      <c r="S293" s="32" t="s">
        <v>2230</v>
      </c>
      <c r="AA293" s="48" t="s">
        <v>4408</v>
      </c>
      <c r="AB293" s="46" t="s">
        <v>4409</v>
      </c>
      <c r="AC293" s="48" t="s">
        <v>8870</v>
      </c>
      <c r="AD293" s="46" t="s">
        <v>4409</v>
      </c>
      <c r="AE293" s="44" t="s">
        <v>8300</v>
      </c>
    </row>
    <row r="294" spans="9:31" ht="37.5" x14ac:dyDescent="0.35">
      <c r="I294" s="8">
        <v>63010010010</v>
      </c>
      <c r="J294" s="8" t="s">
        <v>3064</v>
      </c>
      <c r="L294" s="7" t="s">
        <v>3740</v>
      </c>
      <c r="M294" s="7" t="s">
        <v>3375</v>
      </c>
      <c r="O294" s="29" t="s">
        <v>513</v>
      </c>
      <c r="P294" s="31" t="s">
        <v>930</v>
      </c>
      <c r="Q294" s="18"/>
      <c r="R294" s="32" t="s">
        <v>1380</v>
      </c>
      <c r="S294" s="32" t="s">
        <v>2231</v>
      </c>
      <c r="AA294" s="48" t="s">
        <v>4410</v>
      </c>
      <c r="AB294" s="46" t="s">
        <v>4411</v>
      </c>
      <c r="AC294" s="48" t="s">
        <v>8871</v>
      </c>
      <c r="AD294" s="46" t="s">
        <v>4411</v>
      </c>
      <c r="AE294" s="44" t="s">
        <v>8300</v>
      </c>
    </row>
    <row r="295" spans="9:31" ht="62.5" x14ac:dyDescent="0.35">
      <c r="I295" s="8">
        <v>63010010011</v>
      </c>
      <c r="J295" s="8" t="s">
        <v>3052</v>
      </c>
      <c r="L295" s="7" t="s">
        <v>3741</v>
      </c>
      <c r="M295" s="7" t="s">
        <v>3376</v>
      </c>
      <c r="O295" s="29" t="s">
        <v>514</v>
      </c>
      <c r="P295" s="31" t="s">
        <v>931</v>
      </c>
      <c r="Q295" s="19"/>
      <c r="R295" s="32" t="s">
        <v>1381</v>
      </c>
      <c r="S295" s="32" t="s">
        <v>2232</v>
      </c>
      <c r="AA295" s="48" t="s">
        <v>4412</v>
      </c>
      <c r="AB295" s="46" t="s">
        <v>4413</v>
      </c>
      <c r="AC295" s="48" t="s">
        <v>8872</v>
      </c>
      <c r="AD295" s="46" t="s">
        <v>4413</v>
      </c>
      <c r="AE295" s="44" t="s">
        <v>8300</v>
      </c>
    </row>
    <row r="296" spans="9:31" ht="37.5" x14ac:dyDescent="0.35">
      <c r="I296" s="8">
        <v>63010010012</v>
      </c>
      <c r="J296" s="8" t="s">
        <v>3059</v>
      </c>
      <c r="L296" s="7" t="s">
        <v>3742</v>
      </c>
      <c r="M296" s="7" t="s">
        <v>3377</v>
      </c>
      <c r="O296" s="29" t="s">
        <v>515</v>
      </c>
      <c r="P296" s="31" t="s">
        <v>932</v>
      </c>
      <c r="Q296" s="19"/>
      <c r="R296" s="32" t="s">
        <v>1382</v>
      </c>
      <c r="S296" s="32" t="s">
        <v>2233</v>
      </c>
      <c r="AA296" s="48" t="s">
        <v>4414</v>
      </c>
      <c r="AB296" s="46" t="s">
        <v>4415</v>
      </c>
      <c r="AC296" s="48" t="s">
        <v>8873</v>
      </c>
      <c r="AD296" s="46" t="s">
        <v>4415</v>
      </c>
      <c r="AE296" s="44" t="s">
        <v>8300</v>
      </c>
    </row>
    <row r="297" spans="9:31" ht="37.5" x14ac:dyDescent="0.35">
      <c r="I297" s="8">
        <v>63010020001</v>
      </c>
      <c r="J297" s="8" t="s">
        <v>2759</v>
      </c>
      <c r="L297" s="7" t="s">
        <v>3743</v>
      </c>
      <c r="M297" s="7" t="s">
        <v>3378</v>
      </c>
      <c r="O297" s="29" t="s">
        <v>516</v>
      </c>
      <c r="P297" s="31" t="s">
        <v>933</v>
      </c>
      <c r="Q297" s="19"/>
      <c r="R297" s="32" t="s">
        <v>1383</v>
      </c>
      <c r="S297" s="32" t="s">
        <v>2234</v>
      </c>
      <c r="AA297" s="48" t="s">
        <v>4416</v>
      </c>
      <c r="AB297" s="46" t="s">
        <v>4417</v>
      </c>
      <c r="AC297" s="48" t="s">
        <v>8874</v>
      </c>
      <c r="AD297" s="46" t="s">
        <v>4417</v>
      </c>
      <c r="AE297" s="44" t="s">
        <v>8300</v>
      </c>
    </row>
    <row r="298" spans="9:31" ht="37.5" x14ac:dyDescent="0.35">
      <c r="I298" s="8">
        <v>63010020002</v>
      </c>
      <c r="J298" s="8" t="s">
        <v>2757</v>
      </c>
      <c r="L298" s="7" t="s">
        <v>3744</v>
      </c>
      <c r="M298" s="7" t="s">
        <v>3379</v>
      </c>
      <c r="O298" s="29" t="s">
        <v>517</v>
      </c>
      <c r="P298" s="31" t="s">
        <v>934</v>
      </c>
      <c r="Q298" s="19"/>
      <c r="R298" s="32" t="s">
        <v>1384</v>
      </c>
      <c r="S298" s="32" t="s">
        <v>2235</v>
      </c>
      <c r="AA298" s="48" t="s">
        <v>4418</v>
      </c>
      <c r="AB298" s="46" t="s">
        <v>4419</v>
      </c>
      <c r="AC298" s="48" t="s">
        <v>8875</v>
      </c>
      <c r="AD298" s="46" t="s">
        <v>4419</v>
      </c>
      <c r="AE298" s="44" t="s">
        <v>8300</v>
      </c>
    </row>
    <row r="299" spans="9:31" ht="25" x14ac:dyDescent="0.35">
      <c r="I299" s="8">
        <v>63010020003</v>
      </c>
      <c r="J299" s="8" t="s">
        <v>2760</v>
      </c>
      <c r="L299" s="7" t="s">
        <v>3745</v>
      </c>
      <c r="M299" s="7" t="s">
        <v>3372</v>
      </c>
      <c r="O299" s="29" t="s">
        <v>518</v>
      </c>
      <c r="P299" s="31" t="s">
        <v>935</v>
      </c>
      <c r="Q299" s="19"/>
      <c r="R299" s="32" t="s">
        <v>1385</v>
      </c>
      <c r="S299" s="32" t="s">
        <v>2236</v>
      </c>
      <c r="AA299" s="48" t="s">
        <v>4420</v>
      </c>
      <c r="AB299" s="46" t="s">
        <v>4421</v>
      </c>
      <c r="AC299" s="48" t="s">
        <v>8876</v>
      </c>
      <c r="AD299" s="46" t="s">
        <v>4421</v>
      </c>
      <c r="AE299" s="44" t="s">
        <v>8300</v>
      </c>
    </row>
    <row r="300" spans="9:31" ht="50" x14ac:dyDescent="0.35">
      <c r="I300" s="8">
        <v>63010020004</v>
      </c>
      <c r="J300" s="8" t="s">
        <v>2758</v>
      </c>
      <c r="L300" s="7" t="s">
        <v>3746</v>
      </c>
      <c r="M300" s="7" t="s">
        <v>3380</v>
      </c>
      <c r="O300" s="29" t="s">
        <v>519</v>
      </c>
      <c r="P300" s="31" t="s">
        <v>936</v>
      </c>
      <c r="Q300" s="19"/>
      <c r="R300" s="32" t="s">
        <v>1386</v>
      </c>
      <c r="S300" s="32" t="s">
        <v>2237</v>
      </c>
      <c r="AA300" s="48" t="s">
        <v>4422</v>
      </c>
      <c r="AB300" s="46" t="s">
        <v>4423</v>
      </c>
      <c r="AC300" s="48" t="s">
        <v>8877</v>
      </c>
      <c r="AD300" s="46" t="s">
        <v>4423</v>
      </c>
      <c r="AE300" s="44" t="s">
        <v>8300</v>
      </c>
    </row>
    <row r="301" spans="9:31" ht="25" x14ac:dyDescent="0.35">
      <c r="I301" s="8">
        <v>63010020005</v>
      </c>
      <c r="J301" s="8" t="s">
        <v>2812</v>
      </c>
      <c r="L301" s="7" t="s">
        <v>3747</v>
      </c>
      <c r="M301" s="7" t="s">
        <v>3381</v>
      </c>
      <c r="O301" s="29" t="s">
        <v>520</v>
      </c>
      <c r="P301" s="31" t="s">
        <v>937</v>
      </c>
      <c r="Q301" s="19"/>
      <c r="R301" s="32" t="s">
        <v>1387</v>
      </c>
      <c r="S301" s="32" t="s">
        <v>2238</v>
      </c>
      <c r="AA301" s="48" t="s">
        <v>4424</v>
      </c>
      <c r="AB301" s="46" t="s">
        <v>4425</v>
      </c>
      <c r="AC301" s="48" t="s">
        <v>8878</v>
      </c>
      <c r="AD301" s="46" t="s">
        <v>4425</v>
      </c>
      <c r="AE301" s="44" t="s">
        <v>8300</v>
      </c>
    </row>
    <row r="302" spans="9:31" ht="25" x14ac:dyDescent="0.35">
      <c r="I302" s="8">
        <v>63010020006</v>
      </c>
      <c r="J302" s="8" t="s">
        <v>2830</v>
      </c>
      <c r="L302" s="7" t="s">
        <v>3748</v>
      </c>
      <c r="M302" s="7" t="s">
        <v>3344</v>
      </c>
      <c r="O302" s="29" t="s">
        <v>521</v>
      </c>
      <c r="P302" s="31" t="s">
        <v>938</v>
      </c>
      <c r="Q302" s="19"/>
      <c r="R302" s="32" t="s">
        <v>1388</v>
      </c>
      <c r="S302" s="32" t="s">
        <v>2239</v>
      </c>
      <c r="AA302" s="48" t="s">
        <v>4426</v>
      </c>
      <c r="AB302" s="46" t="s">
        <v>4427</v>
      </c>
      <c r="AC302" s="48" t="s">
        <v>8879</v>
      </c>
      <c r="AD302" s="46" t="s">
        <v>4427</v>
      </c>
      <c r="AE302" s="44" t="s">
        <v>8300</v>
      </c>
    </row>
    <row r="303" spans="9:31" ht="25" x14ac:dyDescent="0.35">
      <c r="I303" s="8">
        <v>63010020007</v>
      </c>
      <c r="J303" s="8" t="s">
        <v>2931</v>
      </c>
      <c r="L303" s="7" t="s">
        <v>3749</v>
      </c>
      <c r="M303" s="7" t="s">
        <v>3382</v>
      </c>
      <c r="O303" s="29" t="s">
        <v>522</v>
      </c>
      <c r="P303" s="31" t="s">
        <v>939</v>
      </c>
      <c r="Q303" s="19"/>
      <c r="R303" s="32" t="s">
        <v>1389</v>
      </c>
      <c r="S303" s="32" t="s">
        <v>2240</v>
      </c>
      <c r="AA303" s="48" t="s">
        <v>4428</v>
      </c>
      <c r="AB303" s="46" t="s">
        <v>4429</v>
      </c>
      <c r="AC303" s="48" t="s">
        <v>8880</v>
      </c>
      <c r="AD303" s="46" t="s">
        <v>4429</v>
      </c>
      <c r="AE303" s="44" t="s">
        <v>8300</v>
      </c>
    </row>
    <row r="304" spans="9:31" ht="37.5" x14ac:dyDescent="0.35">
      <c r="I304" s="8">
        <v>63020010001</v>
      </c>
      <c r="J304" s="8" t="s">
        <v>2761</v>
      </c>
      <c r="L304" s="7" t="s">
        <v>3750</v>
      </c>
      <c r="M304" s="7" t="s">
        <v>3282</v>
      </c>
      <c r="O304" s="29" t="s">
        <v>523</v>
      </c>
      <c r="P304" s="31" t="s">
        <v>940</v>
      </c>
      <c r="Q304" s="19"/>
      <c r="R304" s="32" t="s">
        <v>1390</v>
      </c>
      <c r="S304" s="32" t="s">
        <v>2241</v>
      </c>
      <c r="AA304" s="48" t="s">
        <v>4430</v>
      </c>
      <c r="AB304" s="46" t="s">
        <v>4431</v>
      </c>
      <c r="AC304" s="48" t="s">
        <v>8881</v>
      </c>
      <c r="AD304" s="46" t="s">
        <v>8882</v>
      </c>
      <c r="AE304" s="44" t="s">
        <v>8300</v>
      </c>
    </row>
    <row r="305" spans="9:31" ht="62.5" x14ac:dyDescent="0.35">
      <c r="I305" s="8">
        <v>63020010002</v>
      </c>
      <c r="J305" s="8" t="s">
        <v>2762</v>
      </c>
      <c r="L305" s="7" t="s">
        <v>3751</v>
      </c>
      <c r="M305" s="7" t="s">
        <v>3383</v>
      </c>
      <c r="O305" s="29" t="s">
        <v>524</v>
      </c>
      <c r="P305" s="31" t="s">
        <v>941</v>
      </c>
      <c r="Q305" s="19"/>
      <c r="R305" s="32" t="s">
        <v>1391</v>
      </c>
      <c r="S305" s="32" t="s">
        <v>2242</v>
      </c>
      <c r="AA305" s="48" t="s">
        <v>4432</v>
      </c>
      <c r="AB305" s="46" t="s">
        <v>4433</v>
      </c>
      <c r="AC305" s="48" t="s">
        <v>8883</v>
      </c>
      <c r="AD305" s="46" t="s">
        <v>8884</v>
      </c>
      <c r="AE305" s="44" t="s">
        <v>8300</v>
      </c>
    </row>
    <row r="306" spans="9:31" ht="37.5" x14ac:dyDescent="0.35">
      <c r="I306" s="8">
        <v>63020010003</v>
      </c>
      <c r="J306" s="8" t="s">
        <v>2763</v>
      </c>
      <c r="L306" s="7" t="s">
        <v>3752</v>
      </c>
      <c r="M306" s="7" t="s">
        <v>3384</v>
      </c>
      <c r="O306" s="29" t="s">
        <v>525</v>
      </c>
      <c r="P306" s="31" t="s">
        <v>942</v>
      </c>
      <c r="Q306" s="18"/>
      <c r="R306" s="32" t="s">
        <v>1392</v>
      </c>
      <c r="S306" s="32" t="s">
        <v>2243</v>
      </c>
      <c r="AA306" s="48" t="s">
        <v>4434</v>
      </c>
      <c r="AB306" s="46" t="s">
        <v>4435</v>
      </c>
      <c r="AC306" s="48" t="s">
        <v>8885</v>
      </c>
      <c r="AD306" s="46" t="s">
        <v>8886</v>
      </c>
      <c r="AE306" s="44" t="s">
        <v>8300</v>
      </c>
    </row>
    <row r="307" spans="9:31" ht="37.5" x14ac:dyDescent="0.35">
      <c r="I307" s="8">
        <v>63020010004</v>
      </c>
      <c r="J307" s="8" t="s">
        <v>2764</v>
      </c>
      <c r="L307" s="7" t="s">
        <v>3753</v>
      </c>
      <c r="M307" s="7" t="s">
        <v>3385</v>
      </c>
      <c r="O307" s="29" t="s">
        <v>526</v>
      </c>
      <c r="P307" s="31" t="s">
        <v>943</v>
      </c>
      <c r="Q307" s="19"/>
      <c r="R307" s="32" t="s">
        <v>2736</v>
      </c>
      <c r="S307" s="32" t="s">
        <v>2737</v>
      </c>
      <c r="AA307" s="48" t="s">
        <v>4436</v>
      </c>
      <c r="AB307" s="46" t="s">
        <v>4437</v>
      </c>
      <c r="AC307" s="48" t="s">
        <v>8887</v>
      </c>
      <c r="AD307" s="46" t="s">
        <v>8888</v>
      </c>
      <c r="AE307" s="44" t="s">
        <v>8300</v>
      </c>
    </row>
    <row r="308" spans="9:31" ht="37.5" x14ac:dyDescent="0.35">
      <c r="I308" s="8">
        <v>63020010005</v>
      </c>
      <c r="J308" s="8" t="s">
        <v>2765</v>
      </c>
      <c r="L308" s="7" t="s">
        <v>3754</v>
      </c>
      <c r="M308" s="7" t="s">
        <v>3386</v>
      </c>
      <c r="O308" s="29" t="s">
        <v>527</v>
      </c>
      <c r="P308" s="31" t="s">
        <v>944</v>
      </c>
      <c r="Q308" s="19"/>
      <c r="R308" s="32" t="s">
        <v>1393</v>
      </c>
      <c r="S308" s="32" t="s">
        <v>2244</v>
      </c>
      <c r="AA308" s="48" t="s">
        <v>4438</v>
      </c>
      <c r="AB308" s="46" t="s">
        <v>4439</v>
      </c>
      <c r="AC308" s="48" t="s">
        <v>8889</v>
      </c>
      <c r="AD308" s="46" t="s">
        <v>8762</v>
      </c>
      <c r="AE308" s="44" t="s">
        <v>8300</v>
      </c>
    </row>
    <row r="309" spans="9:31" ht="25" x14ac:dyDescent="0.35">
      <c r="I309" s="8">
        <v>63020010006</v>
      </c>
      <c r="J309" s="8" t="s">
        <v>2767</v>
      </c>
      <c r="L309" s="7" t="s">
        <v>3755</v>
      </c>
      <c r="M309" s="7" t="s">
        <v>3387</v>
      </c>
      <c r="O309" s="29" t="s">
        <v>528</v>
      </c>
      <c r="P309" s="31" t="s">
        <v>945</v>
      </c>
      <c r="Q309" s="19"/>
      <c r="R309" s="32" t="s">
        <v>1394</v>
      </c>
      <c r="S309" s="32" t="s">
        <v>2245</v>
      </c>
      <c r="AA309" s="48" t="s">
        <v>4440</v>
      </c>
      <c r="AB309" s="46" t="s">
        <v>4441</v>
      </c>
      <c r="AC309" s="48" t="s">
        <v>8890</v>
      </c>
      <c r="AD309" s="46" t="s">
        <v>8764</v>
      </c>
      <c r="AE309" s="44" t="s">
        <v>8300</v>
      </c>
    </row>
    <row r="310" spans="9:31" ht="50" x14ac:dyDescent="0.35">
      <c r="I310" s="8">
        <v>63020010007</v>
      </c>
      <c r="J310" s="8" t="s">
        <v>2766</v>
      </c>
      <c r="L310" s="7" t="s">
        <v>3756</v>
      </c>
      <c r="M310" s="7" t="s">
        <v>3388</v>
      </c>
      <c r="O310" s="29" t="s">
        <v>529</v>
      </c>
      <c r="P310" s="31" t="s">
        <v>946</v>
      </c>
      <c r="Q310" s="19"/>
      <c r="R310" s="32" t="s">
        <v>1395</v>
      </c>
      <c r="S310" s="32" t="s">
        <v>2246</v>
      </c>
      <c r="AA310" s="48" t="s">
        <v>4442</v>
      </c>
      <c r="AB310" s="46" t="s">
        <v>4041</v>
      </c>
      <c r="AC310" s="48" t="s">
        <v>8891</v>
      </c>
      <c r="AD310" s="46" t="s">
        <v>8320</v>
      </c>
      <c r="AE310" s="44" t="s">
        <v>8300</v>
      </c>
    </row>
    <row r="311" spans="9:31" ht="37.5" x14ac:dyDescent="0.35">
      <c r="I311" s="8">
        <v>63020010008</v>
      </c>
      <c r="J311" s="8" t="s">
        <v>2768</v>
      </c>
      <c r="L311" s="7" t="s">
        <v>3757</v>
      </c>
      <c r="M311" s="7" t="s">
        <v>3389</v>
      </c>
      <c r="O311" s="29" t="s">
        <v>530</v>
      </c>
      <c r="P311" s="31" t="s">
        <v>947</v>
      </c>
      <c r="Q311" s="19"/>
      <c r="R311" s="32" t="s">
        <v>1396</v>
      </c>
      <c r="S311" s="32" t="s">
        <v>2247</v>
      </c>
      <c r="AA311" s="48" t="s">
        <v>4443</v>
      </c>
      <c r="AB311" s="46" t="s">
        <v>4026</v>
      </c>
      <c r="AC311" s="48" t="s">
        <v>8892</v>
      </c>
      <c r="AD311" s="46" t="s">
        <v>8333</v>
      </c>
      <c r="AE311" s="44" t="s">
        <v>8300</v>
      </c>
    </row>
    <row r="312" spans="9:31" ht="25" x14ac:dyDescent="0.35">
      <c r="I312" s="8">
        <v>63020010009</v>
      </c>
      <c r="J312" s="8" t="s">
        <v>2770</v>
      </c>
      <c r="L312" s="7" t="s">
        <v>3758</v>
      </c>
      <c r="M312" s="7" t="s">
        <v>3368</v>
      </c>
      <c r="O312" s="29" t="s">
        <v>531</v>
      </c>
      <c r="P312" s="31" t="s">
        <v>948</v>
      </c>
      <c r="Q312" s="19"/>
      <c r="R312" s="32" t="s">
        <v>1397</v>
      </c>
      <c r="S312" s="32" t="s">
        <v>2248</v>
      </c>
      <c r="AA312" s="48" t="s">
        <v>4444</v>
      </c>
      <c r="AB312" s="46" t="s">
        <v>4445</v>
      </c>
      <c r="AC312" s="48" t="s">
        <v>8893</v>
      </c>
      <c r="AD312" s="46" t="s">
        <v>8672</v>
      </c>
      <c r="AE312" s="44" t="s">
        <v>8300</v>
      </c>
    </row>
    <row r="313" spans="9:31" ht="37.5" x14ac:dyDescent="0.35">
      <c r="I313" s="8">
        <v>63020010010</v>
      </c>
      <c r="J313" s="8" t="s">
        <v>2772</v>
      </c>
      <c r="L313" s="7" t="s">
        <v>3759</v>
      </c>
      <c r="M313" s="7" t="s">
        <v>3390</v>
      </c>
      <c r="O313" s="29" t="s">
        <v>532</v>
      </c>
      <c r="P313" s="31" t="s">
        <v>949</v>
      </c>
      <c r="Q313" s="19"/>
      <c r="R313" s="32" t="s">
        <v>1398</v>
      </c>
      <c r="S313" s="32" t="s">
        <v>2249</v>
      </c>
      <c r="AA313" s="48" t="s">
        <v>4446</v>
      </c>
      <c r="AB313" s="46" t="s">
        <v>4447</v>
      </c>
      <c r="AC313" s="48" t="s">
        <v>8894</v>
      </c>
      <c r="AD313" s="46" t="s">
        <v>8895</v>
      </c>
      <c r="AE313" s="44" t="s">
        <v>8300</v>
      </c>
    </row>
    <row r="314" spans="9:31" ht="50" x14ac:dyDescent="0.35">
      <c r="I314" s="8">
        <v>63020010011</v>
      </c>
      <c r="J314" s="8" t="s">
        <v>2771</v>
      </c>
      <c r="L314" s="7" t="s">
        <v>3760</v>
      </c>
      <c r="M314" s="7" t="s">
        <v>3391</v>
      </c>
      <c r="O314" s="29" t="s">
        <v>533</v>
      </c>
      <c r="P314" s="31" t="s">
        <v>950</v>
      </c>
      <c r="Q314" s="19"/>
      <c r="R314" s="32" t="s">
        <v>1399</v>
      </c>
      <c r="S314" s="32" t="s">
        <v>2250</v>
      </c>
      <c r="AA314" s="48" t="s">
        <v>4448</v>
      </c>
      <c r="AB314" s="46" t="s">
        <v>4449</v>
      </c>
      <c r="AC314" s="48" t="s">
        <v>8896</v>
      </c>
      <c r="AD314" s="46" t="s">
        <v>8897</v>
      </c>
      <c r="AE314" s="44" t="s">
        <v>8300</v>
      </c>
    </row>
    <row r="315" spans="9:31" ht="37.5" x14ac:dyDescent="0.35">
      <c r="I315" s="8">
        <v>63020010012</v>
      </c>
      <c r="J315" s="8" t="s">
        <v>2774</v>
      </c>
      <c r="L315" s="7" t="s">
        <v>3761</v>
      </c>
      <c r="M315" s="7" t="s">
        <v>3392</v>
      </c>
      <c r="O315" s="29" t="s">
        <v>534</v>
      </c>
      <c r="P315" s="31" t="s">
        <v>951</v>
      </c>
      <c r="Q315" s="19"/>
      <c r="R315" s="32" t="s">
        <v>1400</v>
      </c>
      <c r="S315" s="32" t="s">
        <v>2251</v>
      </c>
      <c r="AA315" s="48" t="s">
        <v>4450</v>
      </c>
      <c r="AB315" s="46" t="s">
        <v>4227</v>
      </c>
      <c r="AC315" s="48" t="s">
        <v>8898</v>
      </c>
      <c r="AD315" s="46" t="s">
        <v>8706</v>
      </c>
      <c r="AE315" s="44" t="s">
        <v>8300</v>
      </c>
    </row>
    <row r="316" spans="9:31" ht="25" x14ac:dyDescent="0.35">
      <c r="I316" s="8">
        <v>63020010013</v>
      </c>
      <c r="J316" s="8" t="s">
        <v>2773</v>
      </c>
      <c r="L316" s="7" t="s">
        <v>3762</v>
      </c>
      <c r="M316" s="7" t="s">
        <v>3393</v>
      </c>
      <c r="O316" s="29" t="s">
        <v>535</v>
      </c>
      <c r="P316" s="31" t="s">
        <v>952</v>
      </c>
      <c r="Q316" s="19"/>
      <c r="R316" s="32" t="s">
        <v>1401</v>
      </c>
      <c r="S316" s="32" t="s">
        <v>2252</v>
      </c>
      <c r="AA316" s="48" t="s">
        <v>4451</v>
      </c>
      <c r="AB316" s="46" t="s">
        <v>4260</v>
      </c>
      <c r="AC316" s="48" t="s">
        <v>8899</v>
      </c>
      <c r="AD316" s="46" t="s">
        <v>8352</v>
      </c>
      <c r="AE316" s="44" t="s">
        <v>8300</v>
      </c>
    </row>
    <row r="317" spans="9:31" ht="37.5" x14ac:dyDescent="0.35">
      <c r="I317" s="8">
        <v>63020010014</v>
      </c>
      <c r="J317" s="8" t="s">
        <v>2769</v>
      </c>
      <c r="L317" s="7" t="s">
        <v>3763</v>
      </c>
      <c r="M317" s="7" t="s">
        <v>3394</v>
      </c>
      <c r="O317" s="29" t="s">
        <v>536</v>
      </c>
      <c r="P317" s="31" t="s">
        <v>953</v>
      </c>
      <c r="Q317" s="19"/>
      <c r="R317" s="32" t="s">
        <v>1402</v>
      </c>
      <c r="S317" s="32" t="s">
        <v>2253</v>
      </c>
      <c r="AA317" s="48" t="s">
        <v>4452</v>
      </c>
      <c r="AB317" s="46" t="s">
        <v>4236</v>
      </c>
      <c r="AC317" s="48" t="s">
        <v>8900</v>
      </c>
      <c r="AD317" s="46" t="s">
        <v>8901</v>
      </c>
      <c r="AE317" s="44" t="s">
        <v>8300</v>
      </c>
    </row>
    <row r="318" spans="9:31" ht="25" x14ac:dyDescent="0.35">
      <c r="I318" s="8">
        <v>63020010015</v>
      </c>
      <c r="J318" s="8" t="s">
        <v>2775</v>
      </c>
      <c r="L318" s="7" t="s">
        <v>3764</v>
      </c>
      <c r="M318" s="7" t="s">
        <v>3381</v>
      </c>
      <c r="O318" s="29" t="s">
        <v>537</v>
      </c>
      <c r="P318" s="31" t="s">
        <v>954</v>
      </c>
      <c r="Q318" s="19"/>
      <c r="R318" s="32" t="s">
        <v>1403</v>
      </c>
      <c r="S318" s="32" t="s">
        <v>2254</v>
      </c>
      <c r="AA318" s="48" t="s">
        <v>4453</v>
      </c>
      <c r="AB318" s="46" t="s">
        <v>4454</v>
      </c>
      <c r="AC318" s="48" t="s">
        <v>8902</v>
      </c>
      <c r="AD318" s="46" t="s">
        <v>4454</v>
      </c>
      <c r="AE318" s="44" t="s">
        <v>8300</v>
      </c>
    </row>
    <row r="319" spans="9:31" ht="37.5" x14ac:dyDescent="0.35">
      <c r="I319" s="8">
        <v>63020010016</v>
      </c>
      <c r="J319" s="8" t="s">
        <v>2776</v>
      </c>
      <c r="L319" s="7" t="s">
        <v>3765</v>
      </c>
      <c r="M319" s="7" t="s">
        <v>3395</v>
      </c>
      <c r="O319" s="29" t="s">
        <v>538</v>
      </c>
      <c r="P319" s="31" t="s">
        <v>955</v>
      </c>
      <c r="Q319" s="19"/>
      <c r="R319" s="32" t="s">
        <v>1404</v>
      </c>
      <c r="S319" s="32" t="s">
        <v>2255</v>
      </c>
      <c r="AA319" s="48" t="s">
        <v>4455</v>
      </c>
      <c r="AB319" s="46" t="s">
        <v>4456</v>
      </c>
      <c r="AC319" s="48" t="s">
        <v>8903</v>
      </c>
      <c r="AD319" s="46" t="s">
        <v>4456</v>
      </c>
      <c r="AE319" s="44" t="s">
        <v>8300</v>
      </c>
    </row>
    <row r="320" spans="9:31" ht="37.5" x14ac:dyDescent="0.35">
      <c r="I320" s="8">
        <v>63020010017</v>
      </c>
      <c r="J320" s="8" t="s">
        <v>2780</v>
      </c>
      <c r="L320" s="7" t="s">
        <v>3766</v>
      </c>
      <c r="M320" s="7" t="s">
        <v>3396</v>
      </c>
      <c r="O320" s="29" t="s">
        <v>539</v>
      </c>
      <c r="P320" s="31" t="s">
        <v>956</v>
      </c>
      <c r="Q320" s="19"/>
      <c r="R320" s="32" t="s">
        <v>1405</v>
      </c>
      <c r="S320" s="32" t="s">
        <v>2256</v>
      </c>
      <c r="AA320" s="48" t="s">
        <v>4457</v>
      </c>
      <c r="AB320" s="46" t="s">
        <v>4458</v>
      </c>
      <c r="AC320" s="48" t="s">
        <v>8904</v>
      </c>
      <c r="AD320" s="46" t="s">
        <v>4458</v>
      </c>
      <c r="AE320" s="44" t="s">
        <v>8300</v>
      </c>
    </row>
    <row r="321" spans="9:31" ht="50" x14ac:dyDescent="0.35">
      <c r="I321" s="8">
        <v>63020010018</v>
      </c>
      <c r="J321" s="8" t="s">
        <v>2804</v>
      </c>
      <c r="L321" s="7" t="s">
        <v>3767</v>
      </c>
      <c r="M321" s="7" t="s">
        <v>3397</v>
      </c>
      <c r="O321" s="29" t="s">
        <v>540</v>
      </c>
      <c r="P321" s="31" t="s">
        <v>957</v>
      </c>
      <c r="Q321" s="19"/>
      <c r="R321" s="32" t="s">
        <v>1406</v>
      </c>
      <c r="S321" s="32" t="s">
        <v>2257</v>
      </c>
      <c r="AA321" s="48" t="s">
        <v>4459</v>
      </c>
      <c r="AB321" s="46" t="s">
        <v>4460</v>
      </c>
      <c r="AC321" s="48" t="s">
        <v>8905</v>
      </c>
      <c r="AD321" s="46" t="s">
        <v>4460</v>
      </c>
      <c r="AE321" s="44" t="s">
        <v>8300</v>
      </c>
    </row>
    <row r="322" spans="9:31" ht="37.5" x14ac:dyDescent="0.35">
      <c r="I322" s="8">
        <v>63020010019</v>
      </c>
      <c r="J322" s="8" t="s">
        <v>2805</v>
      </c>
      <c r="L322" s="7" t="s">
        <v>3768</v>
      </c>
      <c r="M322" s="7" t="s">
        <v>3398</v>
      </c>
      <c r="O322" s="29" t="s">
        <v>541</v>
      </c>
      <c r="P322" s="31" t="s">
        <v>958</v>
      </c>
      <c r="Q322" s="19"/>
      <c r="R322" s="32" t="s">
        <v>1407</v>
      </c>
      <c r="S322" s="32" t="s">
        <v>2258</v>
      </c>
      <c r="AA322" s="48" t="s">
        <v>4461</v>
      </c>
      <c r="AB322" s="46" t="s">
        <v>4462</v>
      </c>
      <c r="AC322" s="48" t="s">
        <v>8906</v>
      </c>
      <c r="AD322" s="46" t="s">
        <v>4462</v>
      </c>
      <c r="AE322" s="44" t="s">
        <v>8300</v>
      </c>
    </row>
    <row r="323" spans="9:31" ht="37.5" x14ac:dyDescent="0.35">
      <c r="I323" s="8">
        <v>63020010020</v>
      </c>
      <c r="J323" s="8" t="s">
        <v>2828</v>
      </c>
      <c r="L323" s="7" t="s">
        <v>3769</v>
      </c>
      <c r="M323" s="7" t="s">
        <v>3399</v>
      </c>
      <c r="O323" s="29" t="s">
        <v>542</v>
      </c>
      <c r="P323" s="31" t="s">
        <v>959</v>
      </c>
      <c r="Q323" s="19"/>
      <c r="R323" s="32" t="s">
        <v>1408</v>
      </c>
      <c r="S323" s="32" t="s">
        <v>2259</v>
      </c>
      <c r="AA323" s="48" t="s">
        <v>4463</v>
      </c>
      <c r="AB323" s="46" t="s">
        <v>4464</v>
      </c>
      <c r="AC323" s="48" t="s">
        <v>8907</v>
      </c>
      <c r="AD323" s="46" t="s">
        <v>4464</v>
      </c>
      <c r="AE323" s="44" t="s">
        <v>8300</v>
      </c>
    </row>
    <row r="324" spans="9:31" ht="37.5" x14ac:dyDescent="0.35">
      <c r="I324" s="8">
        <v>63020010021</v>
      </c>
      <c r="J324" s="8" t="s">
        <v>2823</v>
      </c>
      <c r="L324" s="7" t="s">
        <v>3770</v>
      </c>
      <c r="M324" s="7" t="s">
        <v>3391</v>
      </c>
      <c r="O324" s="29" t="s">
        <v>543</v>
      </c>
      <c r="P324" s="31" t="s">
        <v>960</v>
      </c>
      <c r="Q324" s="19"/>
      <c r="R324" s="32" t="s">
        <v>1409</v>
      </c>
      <c r="S324" s="32" t="s">
        <v>2260</v>
      </c>
      <c r="AA324" s="48" t="s">
        <v>4465</v>
      </c>
      <c r="AB324" s="46" t="s">
        <v>4466</v>
      </c>
      <c r="AC324" s="48" t="s">
        <v>8908</v>
      </c>
      <c r="AD324" s="46" t="s">
        <v>4466</v>
      </c>
      <c r="AE324" s="44" t="s">
        <v>8300</v>
      </c>
    </row>
    <row r="325" spans="9:31" ht="37.5" x14ac:dyDescent="0.35">
      <c r="I325" s="8">
        <v>63020010022</v>
      </c>
      <c r="J325" s="8" t="s">
        <v>2821</v>
      </c>
      <c r="L325" s="7" t="s">
        <v>3771</v>
      </c>
      <c r="M325" s="7" t="s">
        <v>3400</v>
      </c>
      <c r="O325" s="29" t="s">
        <v>544</v>
      </c>
      <c r="P325" s="31" t="s">
        <v>961</v>
      </c>
      <c r="Q325" s="19"/>
      <c r="R325" s="32" t="s">
        <v>1410</v>
      </c>
      <c r="S325" s="32" t="s">
        <v>2261</v>
      </c>
      <c r="AA325" s="48" t="s">
        <v>4467</v>
      </c>
      <c r="AB325" s="46" t="s">
        <v>4468</v>
      </c>
      <c r="AC325" s="48" t="s">
        <v>8909</v>
      </c>
      <c r="AD325" s="46" t="s">
        <v>8910</v>
      </c>
      <c r="AE325" s="44" t="s">
        <v>8300</v>
      </c>
    </row>
    <row r="326" spans="9:31" ht="25" x14ac:dyDescent="0.35">
      <c r="I326" s="8">
        <v>63020010023</v>
      </c>
      <c r="J326" s="8" t="s">
        <v>2822</v>
      </c>
      <c r="L326" s="7" t="s">
        <v>3772</v>
      </c>
      <c r="M326" s="7" t="s">
        <v>3401</v>
      </c>
      <c r="O326" s="29" t="s">
        <v>545</v>
      </c>
      <c r="P326" s="31" t="s">
        <v>962</v>
      </c>
      <c r="Q326" s="19"/>
      <c r="R326" s="32" t="s">
        <v>1411</v>
      </c>
      <c r="S326" s="32" t="s">
        <v>2262</v>
      </c>
      <c r="AA326" s="48" t="s">
        <v>4469</v>
      </c>
      <c r="AB326" s="46" t="s">
        <v>4238</v>
      </c>
      <c r="AC326" s="48" t="s">
        <v>8911</v>
      </c>
      <c r="AD326" s="46" t="s">
        <v>4238</v>
      </c>
      <c r="AE326" s="44" t="s">
        <v>8300</v>
      </c>
    </row>
    <row r="327" spans="9:31" ht="50" x14ac:dyDescent="0.35">
      <c r="I327" s="8">
        <v>63020010024</v>
      </c>
      <c r="J327" s="8" t="s">
        <v>2827</v>
      </c>
      <c r="L327" s="7" t="s">
        <v>3773</v>
      </c>
      <c r="M327" s="7" t="s">
        <v>3282</v>
      </c>
      <c r="O327" s="29" t="s">
        <v>546</v>
      </c>
      <c r="P327" s="31" t="s">
        <v>963</v>
      </c>
      <c r="Q327" s="19"/>
      <c r="R327" s="32" t="s">
        <v>1412</v>
      </c>
      <c r="S327" s="32" t="s">
        <v>2263</v>
      </c>
      <c r="AA327" s="48" t="s">
        <v>4470</v>
      </c>
      <c r="AB327" s="46" t="s">
        <v>4471</v>
      </c>
      <c r="AC327" s="48" t="s">
        <v>8912</v>
      </c>
      <c r="AD327" s="46" t="s">
        <v>4471</v>
      </c>
      <c r="AE327" s="44" t="s">
        <v>8300</v>
      </c>
    </row>
    <row r="328" spans="9:31" ht="37.5" x14ac:dyDescent="0.35">
      <c r="I328" s="8">
        <v>63020010025</v>
      </c>
      <c r="J328" s="8" t="s">
        <v>2835</v>
      </c>
      <c r="L328" s="7" t="s">
        <v>3774</v>
      </c>
      <c r="M328" s="7" t="s">
        <v>3402</v>
      </c>
      <c r="O328" s="29" t="s">
        <v>547</v>
      </c>
      <c r="P328" s="31" t="s">
        <v>964</v>
      </c>
      <c r="Q328" s="19"/>
      <c r="R328" s="32" t="s">
        <v>1413</v>
      </c>
      <c r="S328" s="32" t="s">
        <v>2264</v>
      </c>
      <c r="AA328" s="48" t="s">
        <v>4472</v>
      </c>
      <c r="AB328" s="46" t="s">
        <v>4473</v>
      </c>
      <c r="AC328" s="48" t="s">
        <v>8913</v>
      </c>
      <c r="AD328" s="46" t="s">
        <v>4473</v>
      </c>
      <c r="AE328" s="44" t="s">
        <v>8300</v>
      </c>
    </row>
    <row r="329" spans="9:31" ht="25" x14ac:dyDescent="0.35">
      <c r="I329" s="8">
        <v>63020010026</v>
      </c>
      <c r="J329" s="8" t="s">
        <v>2833</v>
      </c>
      <c r="L329" s="7" t="s">
        <v>3775</v>
      </c>
      <c r="M329" s="7" t="s">
        <v>3381</v>
      </c>
      <c r="O329" s="29" t="s">
        <v>548</v>
      </c>
      <c r="P329" s="31" t="s">
        <v>965</v>
      </c>
      <c r="Q329" s="19"/>
      <c r="R329" s="32" t="s">
        <v>1414</v>
      </c>
      <c r="S329" s="32" t="s">
        <v>2265</v>
      </c>
      <c r="AA329" s="48" t="s">
        <v>4474</v>
      </c>
      <c r="AB329" s="46" t="s">
        <v>4475</v>
      </c>
      <c r="AC329" s="48" t="s">
        <v>8914</v>
      </c>
      <c r="AD329" s="46" t="s">
        <v>4475</v>
      </c>
      <c r="AE329" s="44" t="s">
        <v>8300</v>
      </c>
    </row>
    <row r="330" spans="9:31" ht="25" x14ac:dyDescent="0.35">
      <c r="I330" s="8">
        <v>63020010027</v>
      </c>
      <c r="J330" s="8" t="s">
        <v>2834</v>
      </c>
      <c r="L330" s="7" t="s">
        <v>3776</v>
      </c>
      <c r="M330" s="7" t="s">
        <v>3373</v>
      </c>
      <c r="O330" s="29" t="s">
        <v>549</v>
      </c>
      <c r="P330" s="31" t="s">
        <v>966</v>
      </c>
      <c r="Q330" s="19"/>
      <c r="R330" s="32" t="s">
        <v>1415</v>
      </c>
      <c r="S330" s="32" t="s">
        <v>2266</v>
      </c>
      <c r="AA330" s="48" t="s">
        <v>4476</v>
      </c>
      <c r="AB330" s="46" t="s">
        <v>4477</v>
      </c>
      <c r="AC330" s="48" t="s">
        <v>8915</v>
      </c>
      <c r="AD330" s="46" t="s">
        <v>4477</v>
      </c>
      <c r="AE330" s="44" t="s">
        <v>8300</v>
      </c>
    </row>
    <row r="331" spans="9:31" ht="25" x14ac:dyDescent="0.35">
      <c r="I331" s="8">
        <v>63020010028</v>
      </c>
      <c r="J331" s="8" t="s">
        <v>2860</v>
      </c>
      <c r="L331" s="7" t="s">
        <v>3777</v>
      </c>
      <c r="M331" s="7" t="s">
        <v>3403</v>
      </c>
      <c r="O331" s="29" t="s">
        <v>550</v>
      </c>
      <c r="P331" s="31" t="s">
        <v>967</v>
      </c>
      <c r="Q331" s="19"/>
      <c r="R331" s="32" t="s">
        <v>1416</v>
      </c>
      <c r="S331" s="32" t="s">
        <v>2267</v>
      </c>
      <c r="AA331" s="48" t="s">
        <v>4478</v>
      </c>
      <c r="AB331" s="46" t="s">
        <v>4479</v>
      </c>
      <c r="AC331" s="48" t="s">
        <v>8916</v>
      </c>
      <c r="AD331" s="46" t="s">
        <v>4479</v>
      </c>
      <c r="AE331" s="44" t="s">
        <v>8300</v>
      </c>
    </row>
    <row r="332" spans="9:31" ht="25" x14ac:dyDescent="0.35">
      <c r="I332" s="8">
        <v>63020010029</v>
      </c>
      <c r="J332" s="8" t="s">
        <v>2875</v>
      </c>
      <c r="L332" s="7" t="s">
        <v>3778</v>
      </c>
      <c r="M332" s="7" t="s">
        <v>3404</v>
      </c>
      <c r="O332" s="29" t="s">
        <v>551</v>
      </c>
      <c r="P332" s="31" t="s">
        <v>968</v>
      </c>
      <c r="Q332" s="19"/>
      <c r="R332" s="32" t="s">
        <v>1417</v>
      </c>
      <c r="S332" s="32" t="s">
        <v>2268</v>
      </c>
      <c r="AA332" s="48" t="s">
        <v>4480</v>
      </c>
      <c r="AB332" s="46" t="s">
        <v>4481</v>
      </c>
      <c r="AC332" s="48" t="s">
        <v>8917</v>
      </c>
      <c r="AD332" s="46" t="s">
        <v>4481</v>
      </c>
      <c r="AE332" s="44" t="s">
        <v>8300</v>
      </c>
    </row>
    <row r="333" spans="9:31" ht="25" x14ac:dyDescent="0.35">
      <c r="I333" s="8">
        <v>63020010030</v>
      </c>
      <c r="J333" s="8" t="s">
        <v>2882</v>
      </c>
      <c r="L333" s="7" t="s">
        <v>3779</v>
      </c>
      <c r="M333" s="7" t="s">
        <v>3405</v>
      </c>
      <c r="O333" s="29" t="s">
        <v>552</v>
      </c>
      <c r="P333" s="31" t="s">
        <v>969</v>
      </c>
      <c r="Q333" s="19"/>
      <c r="R333" s="32" t="s">
        <v>1418</v>
      </c>
      <c r="S333" s="32" t="s">
        <v>2269</v>
      </c>
      <c r="AA333" s="48" t="s">
        <v>4482</v>
      </c>
      <c r="AB333" s="46" t="s">
        <v>4483</v>
      </c>
      <c r="AC333" s="48" t="s">
        <v>8918</v>
      </c>
      <c r="AD333" s="46" t="s">
        <v>4483</v>
      </c>
      <c r="AE333" s="44" t="s">
        <v>8300</v>
      </c>
    </row>
    <row r="334" spans="9:31" ht="25" x14ac:dyDescent="0.35">
      <c r="I334" s="8">
        <v>63020010031</v>
      </c>
      <c r="J334" s="8" t="s">
        <v>2912</v>
      </c>
      <c r="L334" s="7" t="s">
        <v>3780</v>
      </c>
      <c r="M334" s="7" t="s">
        <v>3399</v>
      </c>
      <c r="O334" s="29" t="s">
        <v>553</v>
      </c>
      <c r="P334" s="31" t="s">
        <v>970</v>
      </c>
      <c r="Q334" s="19"/>
      <c r="R334" s="32" t="s">
        <v>1419</v>
      </c>
      <c r="S334" s="32" t="s">
        <v>2270</v>
      </c>
      <c r="AA334" s="48" t="s">
        <v>4484</v>
      </c>
      <c r="AB334" s="46" t="s">
        <v>4485</v>
      </c>
      <c r="AC334" s="48" t="s">
        <v>8919</v>
      </c>
      <c r="AD334" s="46" t="s">
        <v>4485</v>
      </c>
      <c r="AE334" s="44" t="s">
        <v>8300</v>
      </c>
    </row>
    <row r="335" spans="9:31" ht="37.5" x14ac:dyDescent="0.35">
      <c r="I335" s="8">
        <v>63020010032</v>
      </c>
      <c r="J335" s="8" t="s">
        <v>2913</v>
      </c>
      <c r="L335" s="7" t="s">
        <v>3781</v>
      </c>
      <c r="M335" s="7" t="s">
        <v>3389</v>
      </c>
      <c r="O335" s="29" t="s">
        <v>554</v>
      </c>
      <c r="P335" s="31" t="s">
        <v>971</v>
      </c>
      <c r="Q335" s="19"/>
      <c r="R335" s="32" t="s">
        <v>1420</v>
      </c>
      <c r="S335" s="32" t="s">
        <v>2271</v>
      </c>
      <c r="AA335" s="48" t="s">
        <v>4486</v>
      </c>
      <c r="AB335" s="46" t="s">
        <v>4487</v>
      </c>
      <c r="AC335" s="48" t="s">
        <v>8920</v>
      </c>
      <c r="AD335" s="46" t="s">
        <v>4487</v>
      </c>
      <c r="AE335" s="44" t="s">
        <v>8300</v>
      </c>
    </row>
    <row r="336" spans="9:31" ht="25" x14ac:dyDescent="0.35">
      <c r="I336" s="8">
        <v>63020010033</v>
      </c>
      <c r="J336" s="8" t="s">
        <v>2930</v>
      </c>
      <c r="L336" s="7" t="s">
        <v>3782</v>
      </c>
      <c r="M336" s="7" t="s">
        <v>3406</v>
      </c>
      <c r="O336" s="29" t="s">
        <v>555</v>
      </c>
      <c r="P336" s="31" t="s">
        <v>972</v>
      </c>
      <c r="Q336" s="19"/>
      <c r="R336" s="32" t="s">
        <v>1421</v>
      </c>
      <c r="S336" s="32" t="s">
        <v>2272</v>
      </c>
      <c r="AA336" s="48" t="s">
        <v>4488</v>
      </c>
      <c r="AB336" s="46" t="s">
        <v>4489</v>
      </c>
      <c r="AC336" s="48" t="s">
        <v>8921</v>
      </c>
      <c r="AD336" s="46" t="s">
        <v>4489</v>
      </c>
      <c r="AE336" s="44" t="s">
        <v>8300</v>
      </c>
    </row>
    <row r="337" spans="9:31" ht="37.5" x14ac:dyDescent="0.35">
      <c r="I337" s="8">
        <v>63020010034</v>
      </c>
      <c r="J337" s="8" t="s">
        <v>2949</v>
      </c>
      <c r="L337" s="7" t="s">
        <v>3783</v>
      </c>
      <c r="M337" s="7" t="s">
        <v>3407</v>
      </c>
      <c r="O337" s="29" t="s">
        <v>556</v>
      </c>
      <c r="P337" s="31" t="s">
        <v>973</v>
      </c>
      <c r="Q337" s="19"/>
      <c r="R337" s="32" t="s">
        <v>1422</v>
      </c>
      <c r="S337" s="32" t="s">
        <v>2273</v>
      </c>
      <c r="AA337" s="48" t="s">
        <v>4490</v>
      </c>
      <c r="AB337" s="46" t="s">
        <v>4491</v>
      </c>
      <c r="AC337" s="48" t="s">
        <v>8922</v>
      </c>
      <c r="AD337" s="46" t="s">
        <v>4491</v>
      </c>
      <c r="AE337" s="44" t="s">
        <v>8300</v>
      </c>
    </row>
    <row r="338" spans="9:31" ht="37.5" x14ac:dyDescent="0.35">
      <c r="I338" s="8">
        <v>63020010035</v>
      </c>
      <c r="J338" s="8" t="s">
        <v>2946</v>
      </c>
      <c r="L338" s="7" t="s">
        <v>3784</v>
      </c>
      <c r="M338" s="7" t="s">
        <v>3381</v>
      </c>
      <c r="O338" s="29" t="s">
        <v>557</v>
      </c>
      <c r="P338" s="31" t="s">
        <v>974</v>
      </c>
      <c r="Q338" s="19"/>
      <c r="R338" s="32" t="s">
        <v>1423</v>
      </c>
      <c r="S338" s="32" t="s">
        <v>2274</v>
      </c>
      <c r="AA338" s="48" t="s">
        <v>4492</v>
      </c>
      <c r="AB338" s="46" t="s">
        <v>4493</v>
      </c>
      <c r="AC338" s="48" t="s">
        <v>8923</v>
      </c>
      <c r="AD338" s="46" t="s">
        <v>4493</v>
      </c>
      <c r="AE338" s="44" t="s">
        <v>8300</v>
      </c>
    </row>
    <row r="339" spans="9:31" ht="37.5" x14ac:dyDescent="0.35">
      <c r="I339" s="8">
        <v>63020010036</v>
      </c>
      <c r="J339" s="8" t="s">
        <v>2948</v>
      </c>
      <c r="L339" s="7" t="s">
        <v>3785</v>
      </c>
      <c r="M339" s="7" t="s">
        <v>3389</v>
      </c>
      <c r="O339" s="29" t="s">
        <v>558</v>
      </c>
      <c r="P339" s="31" t="s">
        <v>975</v>
      </c>
      <c r="Q339" s="19"/>
      <c r="R339" s="32" t="s">
        <v>1424</v>
      </c>
      <c r="S339" s="32" t="s">
        <v>2275</v>
      </c>
      <c r="AA339" s="48" t="s">
        <v>4494</v>
      </c>
      <c r="AB339" s="46" t="s">
        <v>4495</v>
      </c>
      <c r="AC339" s="48" t="s">
        <v>8924</v>
      </c>
      <c r="AD339" s="46" t="s">
        <v>4495</v>
      </c>
      <c r="AE339" s="44" t="s">
        <v>8300</v>
      </c>
    </row>
    <row r="340" spans="9:31" ht="37.5" x14ac:dyDescent="0.35">
      <c r="I340" s="8">
        <v>63020010037</v>
      </c>
      <c r="J340" s="8" t="s">
        <v>2964</v>
      </c>
      <c r="L340" s="7" t="s">
        <v>3786</v>
      </c>
      <c r="M340" s="7" t="s">
        <v>3407</v>
      </c>
      <c r="O340" s="29" t="s">
        <v>559</v>
      </c>
      <c r="P340" s="31" t="s">
        <v>976</v>
      </c>
      <c r="Q340" s="19"/>
      <c r="R340" s="32" t="s">
        <v>1425</v>
      </c>
      <c r="S340" s="32" t="s">
        <v>2276</v>
      </c>
      <c r="AA340" s="48" t="s">
        <v>4496</v>
      </c>
      <c r="AB340" s="46" t="s">
        <v>4497</v>
      </c>
      <c r="AC340" s="48" t="s">
        <v>8925</v>
      </c>
      <c r="AD340" s="46" t="s">
        <v>4497</v>
      </c>
      <c r="AE340" s="44" t="s">
        <v>8300</v>
      </c>
    </row>
    <row r="341" spans="9:31" ht="37.5" x14ac:dyDescent="0.35">
      <c r="I341" s="8">
        <v>63020010038</v>
      </c>
      <c r="J341" s="8" t="s">
        <v>2977</v>
      </c>
      <c r="L341" s="7" t="s">
        <v>3787</v>
      </c>
      <c r="M341" s="7" t="s">
        <v>3408</v>
      </c>
      <c r="O341" s="29" t="s">
        <v>560</v>
      </c>
      <c r="P341" s="31" t="s">
        <v>977</v>
      </c>
      <c r="Q341" s="19"/>
      <c r="R341" s="32" t="s">
        <v>1426</v>
      </c>
      <c r="S341" s="32" t="s">
        <v>2277</v>
      </c>
      <c r="AA341" s="48" t="s">
        <v>4498</v>
      </c>
      <c r="AB341" s="46" t="s">
        <v>4499</v>
      </c>
      <c r="AC341" s="48" t="s">
        <v>8926</v>
      </c>
      <c r="AD341" s="46" t="s">
        <v>4499</v>
      </c>
      <c r="AE341" s="44" t="s">
        <v>8300</v>
      </c>
    </row>
    <row r="342" spans="9:31" ht="25" x14ac:dyDescent="0.35">
      <c r="I342" s="8">
        <v>63020010039</v>
      </c>
      <c r="J342" s="8" t="s">
        <v>2983</v>
      </c>
      <c r="L342" s="7" t="s">
        <v>3788</v>
      </c>
      <c r="M342" s="7" t="s">
        <v>3409</v>
      </c>
      <c r="O342" s="29" t="s">
        <v>561</v>
      </c>
      <c r="P342" s="31" t="s">
        <v>978</v>
      </c>
      <c r="Q342" s="19"/>
      <c r="R342" s="32" t="s">
        <v>1427</v>
      </c>
      <c r="S342" s="32" t="s">
        <v>2278</v>
      </c>
      <c r="AA342" s="48" t="s">
        <v>4500</v>
      </c>
      <c r="AB342" s="46" t="s">
        <v>4501</v>
      </c>
      <c r="AC342" s="48" t="s">
        <v>8927</v>
      </c>
      <c r="AD342" s="46" t="s">
        <v>4501</v>
      </c>
      <c r="AE342" s="44" t="s">
        <v>8300</v>
      </c>
    </row>
    <row r="343" spans="9:31" ht="50" x14ac:dyDescent="0.35">
      <c r="I343" s="8">
        <v>63020010040</v>
      </c>
      <c r="J343" s="8" t="s">
        <v>220</v>
      </c>
      <c r="L343" s="7" t="s">
        <v>3789</v>
      </c>
      <c r="M343" s="7" t="s">
        <v>3410</v>
      </c>
      <c r="O343" s="29" t="s">
        <v>562</v>
      </c>
      <c r="P343" s="31" t="s">
        <v>979</v>
      </c>
      <c r="Q343" s="19"/>
      <c r="R343" s="32" t="s">
        <v>1428</v>
      </c>
      <c r="S343" s="32" t="s">
        <v>2279</v>
      </c>
      <c r="AA343" s="48" t="s">
        <v>4502</v>
      </c>
      <c r="AB343" s="46" t="s">
        <v>4503</v>
      </c>
      <c r="AC343" s="48" t="s">
        <v>8928</v>
      </c>
      <c r="AD343" s="46" t="s">
        <v>4503</v>
      </c>
      <c r="AE343" s="44" t="s">
        <v>8300</v>
      </c>
    </row>
    <row r="344" spans="9:31" ht="25" x14ac:dyDescent="0.35">
      <c r="I344" s="8">
        <v>63020010041</v>
      </c>
      <c r="J344" s="8" t="s">
        <v>3023</v>
      </c>
      <c r="L344" s="7" t="s">
        <v>3790</v>
      </c>
      <c r="M344" s="7" t="s">
        <v>3411</v>
      </c>
      <c r="O344" s="29" t="s">
        <v>563</v>
      </c>
      <c r="P344" s="31" t="s">
        <v>980</v>
      </c>
      <c r="Q344" s="18"/>
      <c r="R344" s="32" t="s">
        <v>1429</v>
      </c>
      <c r="S344" s="32" t="s">
        <v>2280</v>
      </c>
      <c r="AA344" s="48" t="s">
        <v>4504</v>
      </c>
      <c r="AB344" s="46" t="s">
        <v>4505</v>
      </c>
      <c r="AC344" s="48" t="s">
        <v>8929</v>
      </c>
      <c r="AD344" s="46" t="s">
        <v>4505</v>
      </c>
      <c r="AE344" s="44" t="s">
        <v>8300</v>
      </c>
    </row>
    <row r="345" spans="9:31" ht="37.5" x14ac:dyDescent="0.35">
      <c r="I345" s="8">
        <v>63020010042</v>
      </c>
      <c r="J345" s="8" t="s">
        <v>3067</v>
      </c>
      <c r="L345" s="7" t="s">
        <v>3791</v>
      </c>
      <c r="M345" s="7" t="s">
        <v>3412</v>
      </c>
      <c r="O345" s="29" t="s">
        <v>564</v>
      </c>
      <c r="P345" s="31" t="s">
        <v>981</v>
      </c>
      <c r="Q345" s="18"/>
      <c r="R345" s="32" t="s">
        <v>1430</v>
      </c>
      <c r="S345" s="32" t="s">
        <v>2281</v>
      </c>
      <c r="AA345" s="48" t="s">
        <v>4506</v>
      </c>
      <c r="AB345" s="46" t="s">
        <v>4507</v>
      </c>
      <c r="AC345" s="48" t="s">
        <v>8930</v>
      </c>
      <c r="AD345" s="46" t="s">
        <v>4507</v>
      </c>
      <c r="AE345" s="44" t="s">
        <v>8300</v>
      </c>
    </row>
    <row r="346" spans="9:31" ht="25" x14ac:dyDescent="0.35">
      <c r="I346" s="8">
        <v>63020010043</v>
      </c>
      <c r="J346" s="8" t="s">
        <v>3065</v>
      </c>
      <c r="L346" s="7" t="s">
        <v>3792</v>
      </c>
      <c r="M346" s="7" t="s">
        <v>3413</v>
      </c>
      <c r="O346" s="29" t="s">
        <v>565</v>
      </c>
      <c r="P346" s="31" t="s">
        <v>982</v>
      </c>
      <c r="Q346" s="18"/>
      <c r="R346" s="32" t="s">
        <v>1431</v>
      </c>
      <c r="S346" s="32" t="s">
        <v>2282</v>
      </c>
      <c r="AA346" s="48" t="s">
        <v>4508</v>
      </c>
      <c r="AB346" s="46" t="s">
        <v>4509</v>
      </c>
      <c r="AC346" s="48" t="s">
        <v>8931</v>
      </c>
      <c r="AD346" s="46" t="s">
        <v>4509</v>
      </c>
      <c r="AE346" s="44" t="s">
        <v>8300</v>
      </c>
    </row>
    <row r="347" spans="9:31" ht="37.5" x14ac:dyDescent="0.35">
      <c r="I347" s="8">
        <v>63020010044</v>
      </c>
      <c r="J347" s="8" t="s">
        <v>3066</v>
      </c>
      <c r="L347" s="7" t="s">
        <v>3793</v>
      </c>
      <c r="M347" s="7" t="s">
        <v>3414</v>
      </c>
      <c r="O347" s="29" t="s">
        <v>566</v>
      </c>
      <c r="P347" s="31" t="s">
        <v>983</v>
      </c>
      <c r="Q347" s="18"/>
      <c r="R347" s="32" t="s">
        <v>1432</v>
      </c>
      <c r="S347" s="32" t="s">
        <v>2283</v>
      </c>
      <c r="AA347" s="48" t="s">
        <v>4510</v>
      </c>
      <c r="AB347" s="46" t="s">
        <v>4511</v>
      </c>
      <c r="AC347" s="48" t="s">
        <v>8932</v>
      </c>
      <c r="AD347" s="46" t="s">
        <v>4511</v>
      </c>
      <c r="AE347" s="44" t="s">
        <v>8300</v>
      </c>
    </row>
    <row r="348" spans="9:31" ht="25" x14ac:dyDescent="0.35">
      <c r="I348" s="8">
        <v>63020010045</v>
      </c>
      <c r="J348" s="8" t="s">
        <v>219</v>
      </c>
      <c r="L348" s="7" t="s">
        <v>3794</v>
      </c>
      <c r="M348" s="7" t="s">
        <v>3381</v>
      </c>
      <c r="O348" s="29" t="s">
        <v>567</v>
      </c>
      <c r="P348" s="31" t="s">
        <v>984</v>
      </c>
      <c r="Q348" s="18"/>
      <c r="R348" s="32" t="s">
        <v>1433</v>
      </c>
      <c r="S348" s="32" t="s">
        <v>2284</v>
      </c>
      <c r="AA348" s="48" t="s">
        <v>4512</v>
      </c>
      <c r="AB348" s="46" t="s">
        <v>4513</v>
      </c>
      <c r="AC348" s="48" t="s">
        <v>8933</v>
      </c>
      <c r="AD348" s="46" t="s">
        <v>4513</v>
      </c>
      <c r="AE348" s="44" t="s">
        <v>8300</v>
      </c>
    </row>
    <row r="349" spans="9:31" ht="25" x14ac:dyDescent="0.35">
      <c r="I349" s="8">
        <v>63020020001</v>
      </c>
      <c r="J349" s="8" t="s">
        <v>2782</v>
      </c>
      <c r="L349" s="7" t="s">
        <v>3795</v>
      </c>
      <c r="M349" s="7" t="s">
        <v>3373</v>
      </c>
      <c r="O349" s="29" t="s">
        <v>568</v>
      </c>
      <c r="P349" s="31" t="s">
        <v>985</v>
      </c>
      <c r="Q349" s="19"/>
      <c r="R349" s="32" t="s">
        <v>2691</v>
      </c>
      <c r="S349" s="32" t="s">
        <v>2705</v>
      </c>
      <c r="AA349" s="48" t="s">
        <v>4514</v>
      </c>
      <c r="AB349" s="46" t="s">
        <v>4515</v>
      </c>
      <c r="AC349" s="48" t="s">
        <v>8934</v>
      </c>
      <c r="AD349" s="46" t="s">
        <v>4515</v>
      </c>
      <c r="AE349" s="44" t="s">
        <v>8300</v>
      </c>
    </row>
    <row r="350" spans="9:31" ht="25" x14ac:dyDescent="0.35">
      <c r="I350" s="8">
        <v>63020020002</v>
      </c>
      <c r="J350" s="8" t="s">
        <v>2820</v>
      </c>
      <c r="L350" s="7" t="s">
        <v>3796</v>
      </c>
      <c r="M350" s="7" t="s">
        <v>3415</v>
      </c>
      <c r="O350" s="29" t="s">
        <v>569</v>
      </c>
      <c r="P350" s="31" t="s">
        <v>986</v>
      </c>
      <c r="Q350" s="19"/>
      <c r="R350" s="32" t="s">
        <v>2692</v>
      </c>
      <c r="S350" s="32" t="s">
        <v>2706</v>
      </c>
      <c r="AA350" s="48" t="s">
        <v>4516</v>
      </c>
      <c r="AB350" s="46" t="s">
        <v>4517</v>
      </c>
      <c r="AC350" s="48" t="s">
        <v>8935</v>
      </c>
      <c r="AD350" s="46" t="s">
        <v>4517</v>
      </c>
      <c r="AE350" s="44" t="s">
        <v>8300</v>
      </c>
    </row>
    <row r="351" spans="9:31" ht="37.5" x14ac:dyDescent="0.35">
      <c r="I351" s="8">
        <v>63020020003</v>
      </c>
      <c r="J351" s="8" t="s">
        <v>2819</v>
      </c>
      <c r="L351" s="7" t="s">
        <v>3797</v>
      </c>
      <c r="M351" s="7" t="s">
        <v>3416</v>
      </c>
      <c r="O351" s="29" t="s">
        <v>570</v>
      </c>
      <c r="P351" s="31" t="s">
        <v>987</v>
      </c>
      <c r="Q351" s="19"/>
      <c r="R351" s="32" t="s">
        <v>2693</v>
      </c>
      <c r="S351" s="32" t="s">
        <v>2707</v>
      </c>
      <c r="AA351" s="48" t="s">
        <v>4518</v>
      </c>
      <c r="AB351" s="46" t="s">
        <v>4519</v>
      </c>
      <c r="AC351" s="48" t="s">
        <v>8936</v>
      </c>
      <c r="AD351" s="46" t="s">
        <v>4519</v>
      </c>
      <c r="AE351" s="44" t="s">
        <v>8300</v>
      </c>
    </row>
    <row r="352" spans="9:31" ht="25" x14ac:dyDescent="0.35">
      <c r="I352" s="8">
        <v>63020020004</v>
      </c>
      <c r="J352" s="8" t="s">
        <v>2829</v>
      </c>
      <c r="L352" s="7" t="s">
        <v>3798</v>
      </c>
      <c r="M352" s="7" t="s">
        <v>3417</v>
      </c>
      <c r="O352" s="29" t="s">
        <v>571</v>
      </c>
      <c r="P352" s="31" t="s">
        <v>988</v>
      </c>
      <c r="Q352" s="19"/>
      <c r="R352" s="32" t="s">
        <v>2694</v>
      </c>
      <c r="S352" s="32" t="s">
        <v>2708</v>
      </c>
      <c r="AA352" s="48" t="s">
        <v>4520</v>
      </c>
      <c r="AB352" s="46" t="s">
        <v>4521</v>
      </c>
      <c r="AC352" s="48" t="s">
        <v>8937</v>
      </c>
      <c r="AD352" s="46" t="s">
        <v>4521</v>
      </c>
      <c r="AE352" s="44" t="s">
        <v>8300</v>
      </c>
    </row>
    <row r="353" spans="9:31" ht="25" x14ac:dyDescent="0.35">
      <c r="I353" s="8">
        <v>63020020005</v>
      </c>
      <c r="J353" s="8" t="s">
        <v>2831</v>
      </c>
      <c r="L353" s="7" t="s">
        <v>3799</v>
      </c>
      <c r="M353" s="7" t="s">
        <v>3282</v>
      </c>
      <c r="O353" s="29" t="s">
        <v>572</v>
      </c>
      <c r="P353" s="31" t="s">
        <v>989</v>
      </c>
      <c r="Q353" s="19"/>
      <c r="R353" s="32" t="s">
        <v>2726</v>
      </c>
      <c r="S353" s="32" t="s">
        <v>2727</v>
      </c>
      <c r="AA353" s="48" t="s">
        <v>4522</v>
      </c>
      <c r="AB353" s="46" t="s">
        <v>4523</v>
      </c>
      <c r="AC353" s="48" t="s">
        <v>8938</v>
      </c>
      <c r="AD353" s="46" t="s">
        <v>4523</v>
      </c>
      <c r="AE353" s="44" t="s">
        <v>8300</v>
      </c>
    </row>
    <row r="354" spans="9:31" ht="37.5" x14ac:dyDescent="0.35">
      <c r="I354" s="8">
        <v>63020020006</v>
      </c>
      <c r="J354" s="8" t="s">
        <v>2836</v>
      </c>
      <c r="L354" s="7" t="s">
        <v>3800</v>
      </c>
      <c r="M354" s="7" t="s">
        <v>3418</v>
      </c>
      <c r="O354" s="29" t="s">
        <v>573</v>
      </c>
      <c r="P354" s="31" t="s">
        <v>990</v>
      </c>
      <c r="Q354" s="19"/>
      <c r="R354" s="32" t="s">
        <v>2738</v>
      </c>
      <c r="S354" s="32" t="s">
        <v>2739</v>
      </c>
      <c r="AA354" s="48" t="s">
        <v>4524</v>
      </c>
      <c r="AB354" s="46" t="s">
        <v>4525</v>
      </c>
      <c r="AC354" s="48" t="s">
        <v>8939</v>
      </c>
      <c r="AD354" s="46" t="s">
        <v>4525</v>
      </c>
      <c r="AE354" s="44" t="s">
        <v>8300</v>
      </c>
    </row>
    <row r="355" spans="9:31" ht="37.5" x14ac:dyDescent="0.35">
      <c r="L355" s="7" t="s">
        <v>3801</v>
      </c>
      <c r="M355" s="7" t="s">
        <v>3419</v>
      </c>
      <c r="O355" s="29" t="s">
        <v>574</v>
      </c>
      <c r="P355" s="31" t="s">
        <v>991</v>
      </c>
      <c r="Q355" s="19"/>
      <c r="R355" s="32" t="s">
        <v>2740</v>
      </c>
      <c r="S355" s="32" t="s">
        <v>2741</v>
      </c>
      <c r="AA355" s="48" t="s">
        <v>4526</v>
      </c>
      <c r="AB355" s="46" t="s">
        <v>4527</v>
      </c>
      <c r="AC355" s="48" t="s">
        <v>8940</v>
      </c>
      <c r="AD355" s="46" t="s">
        <v>4527</v>
      </c>
      <c r="AE355" s="44" t="s">
        <v>8300</v>
      </c>
    </row>
    <row r="356" spans="9:31" ht="37.5" x14ac:dyDescent="0.35">
      <c r="L356" s="7" t="s">
        <v>3802</v>
      </c>
      <c r="M356" s="7" t="s">
        <v>3420</v>
      </c>
      <c r="O356" s="29" t="s">
        <v>575</v>
      </c>
      <c r="P356" s="31" t="s">
        <v>962</v>
      </c>
      <c r="Q356" s="19"/>
      <c r="R356" s="32" t="s">
        <v>1434</v>
      </c>
      <c r="S356" s="32" t="s">
        <v>1998</v>
      </c>
      <c r="AA356" s="48" t="s">
        <v>4528</v>
      </c>
      <c r="AB356" s="46" t="s">
        <v>4529</v>
      </c>
      <c r="AC356" s="48" t="s">
        <v>8941</v>
      </c>
      <c r="AD356" s="46" t="s">
        <v>4529</v>
      </c>
      <c r="AE356" s="44" t="s">
        <v>8300</v>
      </c>
    </row>
    <row r="357" spans="9:31" ht="25" x14ac:dyDescent="0.35">
      <c r="L357" s="7" t="s">
        <v>3803</v>
      </c>
      <c r="M357" s="7" t="s">
        <v>3421</v>
      </c>
      <c r="O357" s="29" t="s">
        <v>576</v>
      </c>
      <c r="P357" s="31" t="s">
        <v>992</v>
      </c>
      <c r="Q357" s="19"/>
      <c r="R357" s="32" t="s">
        <v>1435</v>
      </c>
      <c r="S357" s="32" t="s">
        <v>1998</v>
      </c>
      <c r="AA357" s="48" t="s">
        <v>4530</v>
      </c>
      <c r="AB357" s="46" t="s">
        <v>4531</v>
      </c>
      <c r="AC357" s="48" t="s">
        <v>8942</v>
      </c>
      <c r="AD357" s="46" t="s">
        <v>4531</v>
      </c>
      <c r="AE357" s="44" t="s">
        <v>8300</v>
      </c>
    </row>
    <row r="358" spans="9:31" ht="37.5" x14ac:dyDescent="0.35">
      <c r="L358" s="7" t="s">
        <v>3804</v>
      </c>
      <c r="M358" s="7" t="s">
        <v>3422</v>
      </c>
      <c r="O358" s="29" t="s">
        <v>577</v>
      </c>
      <c r="P358" s="31" t="s">
        <v>993</v>
      </c>
      <c r="Q358" s="19"/>
      <c r="R358" s="32" t="s">
        <v>1436</v>
      </c>
      <c r="S358" s="32" t="s">
        <v>2285</v>
      </c>
      <c r="AA358" s="48" t="s">
        <v>4532</v>
      </c>
      <c r="AB358" s="46" t="s">
        <v>4533</v>
      </c>
      <c r="AC358" s="48" t="s">
        <v>8943</v>
      </c>
      <c r="AD358" s="46" t="s">
        <v>4533</v>
      </c>
      <c r="AE358" s="44" t="s">
        <v>8300</v>
      </c>
    </row>
    <row r="359" spans="9:31" ht="25" x14ac:dyDescent="0.35">
      <c r="L359" s="7" t="s">
        <v>3805</v>
      </c>
      <c r="M359" s="7" t="s">
        <v>3381</v>
      </c>
      <c r="O359" s="29" t="s">
        <v>578</v>
      </c>
      <c r="P359" s="31" t="s">
        <v>994</v>
      </c>
      <c r="Q359" s="19"/>
      <c r="R359" s="32" t="s">
        <v>1437</v>
      </c>
      <c r="S359" s="32" t="s">
        <v>2286</v>
      </c>
      <c r="AA359" s="48" t="s">
        <v>4534</v>
      </c>
      <c r="AB359" s="46" t="s">
        <v>4535</v>
      </c>
      <c r="AC359" s="48" t="s">
        <v>8944</v>
      </c>
      <c r="AD359" s="46" t="s">
        <v>4535</v>
      </c>
      <c r="AE359" s="44" t="s">
        <v>8300</v>
      </c>
    </row>
    <row r="360" spans="9:31" ht="25" x14ac:dyDescent="0.35">
      <c r="L360" s="7" t="s">
        <v>3806</v>
      </c>
      <c r="M360" s="7" t="s">
        <v>3423</v>
      </c>
      <c r="O360" s="29" t="s">
        <v>579</v>
      </c>
      <c r="P360" s="31" t="s">
        <v>995</v>
      </c>
      <c r="Q360" s="19"/>
      <c r="R360" s="32" t="s">
        <v>1438</v>
      </c>
      <c r="S360" s="32" t="s">
        <v>2287</v>
      </c>
      <c r="AA360" s="48" t="s">
        <v>4536</v>
      </c>
      <c r="AB360" s="46" t="s">
        <v>4537</v>
      </c>
      <c r="AC360" s="48" t="s">
        <v>8945</v>
      </c>
      <c r="AD360" s="46" t="s">
        <v>4537</v>
      </c>
      <c r="AE360" s="44" t="s">
        <v>8300</v>
      </c>
    </row>
    <row r="361" spans="9:31" ht="25" x14ac:dyDescent="0.35">
      <c r="L361" s="7" t="s">
        <v>3807</v>
      </c>
      <c r="M361" s="7" t="s">
        <v>3424</v>
      </c>
      <c r="O361" s="29" t="s">
        <v>580</v>
      </c>
      <c r="P361" s="31" t="s">
        <v>996</v>
      </c>
      <c r="Q361" s="19"/>
      <c r="R361" s="32" t="s">
        <v>1438</v>
      </c>
      <c r="S361" s="32" t="s">
        <v>2287</v>
      </c>
      <c r="AA361" s="48" t="s">
        <v>4538</v>
      </c>
      <c r="AB361" s="46" t="s">
        <v>4539</v>
      </c>
      <c r="AC361" s="48" t="s">
        <v>8946</v>
      </c>
      <c r="AD361" s="46" t="s">
        <v>4539</v>
      </c>
      <c r="AE361" s="44" t="s">
        <v>8300</v>
      </c>
    </row>
    <row r="362" spans="9:31" ht="13" x14ac:dyDescent="0.35">
      <c r="L362" s="7" t="s">
        <v>3808</v>
      </c>
      <c r="M362" s="7" t="s">
        <v>3425</v>
      </c>
      <c r="O362" s="29" t="s">
        <v>581</v>
      </c>
      <c r="P362" s="31" t="s">
        <v>997</v>
      </c>
      <c r="Q362" s="19"/>
      <c r="R362" s="32" t="s">
        <v>1439</v>
      </c>
      <c r="S362" s="32" t="s">
        <v>2288</v>
      </c>
      <c r="AA362" s="48" t="s">
        <v>4540</v>
      </c>
      <c r="AB362" s="46" t="s">
        <v>4541</v>
      </c>
      <c r="AC362" s="48" t="s">
        <v>8947</v>
      </c>
      <c r="AD362" s="46" t="s">
        <v>4541</v>
      </c>
      <c r="AE362" s="44" t="s">
        <v>8300</v>
      </c>
    </row>
    <row r="363" spans="9:31" ht="25" x14ac:dyDescent="0.35">
      <c r="L363" s="7" t="s">
        <v>3809</v>
      </c>
      <c r="M363" s="7" t="s">
        <v>3426</v>
      </c>
      <c r="O363" s="29" t="s">
        <v>582</v>
      </c>
      <c r="P363" s="31" t="s">
        <v>998</v>
      </c>
      <c r="Q363" s="19"/>
      <c r="R363" s="32" t="s">
        <v>1440</v>
      </c>
      <c r="S363" s="32" t="s">
        <v>2289</v>
      </c>
      <c r="AA363" s="48" t="s">
        <v>4542</v>
      </c>
      <c r="AB363" s="46" t="s">
        <v>4543</v>
      </c>
      <c r="AC363" s="48" t="s">
        <v>8948</v>
      </c>
      <c r="AD363" s="46" t="s">
        <v>4543</v>
      </c>
      <c r="AE363" s="44" t="s">
        <v>8300</v>
      </c>
    </row>
    <row r="364" spans="9:31" ht="37.5" x14ac:dyDescent="0.35">
      <c r="L364" s="7" t="s">
        <v>3810</v>
      </c>
      <c r="M364" s="7" t="s">
        <v>3427</v>
      </c>
      <c r="O364" s="29" t="s">
        <v>583</v>
      </c>
      <c r="P364" s="31" t="s">
        <v>999</v>
      </c>
      <c r="Q364" s="19"/>
      <c r="R364" s="32" t="s">
        <v>1441</v>
      </c>
      <c r="S364" s="32" t="s">
        <v>2290</v>
      </c>
      <c r="AA364" s="48" t="s">
        <v>4544</v>
      </c>
      <c r="AB364" s="46" t="s">
        <v>4545</v>
      </c>
      <c r="AC364" s="48" t="s">
        <v>8949</v>
      </c>
      <c r="AD364" s="46" t="s">
        <v>4545</v>
      </c>
      <c r="AE364" s="44" t="s">
        <v>8300</v>
      </c>
    </row>
    <row r="365" spans="9:31" ht="37.5" x14ac:dyDescent="0.35">
      <c r="L365" s="7" t="s">
        <v>3811</v>
      </c>
      <c r="M365" s="7" t="s">
        <v>3428</v>
      </c>
      <c r="O365" s="29" t="s">
        <v>584</v>
      </c>
      <c r="P365" s="31" t="s">
        <v>1000</v>
      </c>
      <c r="Q365" s="19"/>
      <c r="R365" s="32" t="s">
        <v>1442</v>
      </c>
      <c r="S365" s="32" t="s">
        <v>2291</v>
      </c>
      <c r="AA365" s="48" t="s">
        <v>4546</v>
      </c>
      <c r="AB365" s="46" t="s">
        <v>4547</v>
      </c>
      <c r="AC365" s="48" t="s">
        <v>8950</v>
      </c>
      <c r="AD365" s="46" t="s">
        <v>4547</v>
      </c>
      <c r="AE365" s="44" t="s">
        <v>8300</v>
      </c>
    </row>
    <row r="366" spans="9:31" ht="25" x14ac:dyDescent="0.35">
      <c r="L366" s="7" t="s">
        <v>3812</v>
      </c>
      <c r="M366" s="7" t="s">
        <v>3373</v>
      </c>
      <c r="O366" s="29" t="s">
        <v>585</v>
      </c>
      <c r="P366" s="31" t="s">
        <v>1001</v>
      </c>
      <c r="Q366" s="19"/>
      <c r="R366" s="32" t="s">
        <v>1443</v>
      </c>
      <c r="S366" s="32" t="s">
        <v>2292</v>
      </c>
      <c r="AA366" s="48" t="s">
        <v>4548</v>
      </c>
      <c r="AB366" s="46" t="s">
        <v>4549</v>
      </c>
      <c r="AC366" s="48" t="s">
        <v>8951</v>
      </c>
      <c r="AD366" s="46" t="s">
        <v>4549</v>
      </c>
      <c r="AE366" s="44" t="s">
        <v>8300</v>
      </c>
    </row>
    <row r="367" spans="9:31" ht="37.5" x14ac:dyDescent="0.35">
      <c r="L367" s="7" t="s">
        <v>3813</v>
      </c>
      <c r="M367" s="7" t="s">
        <v>3429</v>
      </c>
      <c r="O367" s="29" t="s">
        <v>586</v>
      </c>
      <c r="P367" s="31" t="s">
        <v>1002</v>
      </c>
      <c r="Q367" s="19"/>
      <c r="R367" s="32" t="s">
        <v>1444</v>
      </c>
      <c r="S367" s="32" t="s">
        <v>2293</v>
      </c>
      <c r="AA367" s="48" t="s">
        <v>4550</v>
      </c>
      <c r="AB367" s="46" t="s">
        <v>4551</v>
      </c>
      <c r="AC367" s="48" t="s">
        <v>8952</v>
      </c>
      <c r="AD367" s="46" t="s">
        <v>4551</v>
      </c>
      <c r="AE367" s="44" t="s">
        <v>8300</v>
      </c>
    </row>
    <row r="368" spans="9:31" ht="25" x14ac:dyDescent="0.35">
      <c r="L368" s="7" t="s">
        <v>3814</v>
      </c>
      <c r="M368" s="7" t="s">
        <v>3402</v>
      </c>
      <c r="O368" s="29" t="s">
        <v>587</v>
      </c>
      <c r="P368" s="31" t="s">
        <v>1003</v>
      </c>
      <c r="Q368" s="19"/>
      <c r="R368" s="32" t="s">
        <v>1445</v>
      </c>
      <c r="S368" s="32" t="s">
        <v>2294</v>
      </c>
      <c r="AA368" s="48" t="s">
        <v>4552</v>
      </c>
      <c r="AB368" s="46" t="s">
        <v>4553</v>
      </c>
      <c r="AC368" s="48" t="s">
        <v>8953</v>
      </c>
      <c r="AD368" s="46" t="s">
        <v>4553</v>
      </c>
      <c r="AE368" s="44" t="s">
        <v>8300</v>
      </c>
    </row>
    <row r="369" spans="12:31" ht="37.5" x14ac:dyDescent="0.35">
      <c r="L369" s="7" t="s">
        <v>3815</v>
      </c>
      <c r="M369" s="7" t="s">
        <v>3407</v>
      </c>
      <c r="O369" s="29" t="s">
        <v>588</v>
      </c>
      <c r="P369" s="31" t="s">
        <v>1004</v>
      </c>
      <c r="Q369" s="19"/>
      <c r="R369" s="32" t="s">
        <v>1446</v>
      </c>
      <c r="S369" s="32" t="s">
        <v>2295</v>
      </c>
      <c r="AA369" s="48" t="s">
        <v>4554</v>
      </c>
      <c r="AB369" s="46" t="s">
        <v>4555</v>
      </c>
      <c r="AC369" s="48" t="s">
        <v>8954</v>
      </c>
      <c r="AD369" s="46" t="s">
        <v>4555</v>
      </c>
      <c r="AE369" s="44" t="s">
        <v>8300</v>
      </c>
    </row>
    <row r="370" spans="12:31" ht="25" x14ac:dyDescent="0.35">
      <c r="L370" s="7" t="s">
        <v>3816</v>
      </c>
      <c r="M370" s="7" t="s">
        <v>3423</v>
      </c>
      <c r="O370" s="29" t="s">
        <v>589</v>
      </c>
      <c r="P370" s="31" t="s">
        <v>1005</v>
      </c>
      <c r="Q370" s="19"/>
      <c r="R370" s="32" t="s">
        <v>1447</v>
      </c>
      <c r="S370" s="32" t="s">
        <v>2296</v>
      </c>
      <c r="AA370" s="48" t="s">
        <v>4556</v>
      </c>
      <c r="AB370" s="46" t="s">
        <v>4557</v>
      </c>
      <c r="AC370" s="48" t="s">
        <v>8955</v>
      </c>
      <c r="AD370" s="46" t="s">
        <v>4557</v>
      </c>
      <c r="AE370" s="44" t="s">
        <v>8300</v>
      </c>
    </row>
    <row r="371" spans="12:31" ht="37.5" x14ac:dyDescent="0.35">
      <c r="L371" s="7" t="s">
        <v>3817</v>
      </c>
      <c r="M371" s="7" t="s">
        <v>3430</v>
      </c>
      <c r="O371" s="29" t="s">
        <v>590</v>
      </c>
      <c r="P371" s="31" t="s">
        <v>1006</v>
      </c>
      <c r="Q371" s="18"/>
      <c r="R371" s="32" t="s">
        <v>1448</v>
      </c>
      <c r="S371" s="32" t="s">
        <v>2297</v>
      </c>
      <c r="AA371" s="48" t="s">
        <v>4558</v>
      </c>
      <c r="AB371" s="46" t="s">
        <v>4559</v>
      </c>
      <c r="AC371" s="48" t="s">
        <v>8956</v>
      </c>
      <c r="AD371" s="46" t="s">
        <v>4559</v>
      </c>
      <c r="AE371" s="44" t="s">
        <v>8300</v>
      </c>
    </row>
    <row r="372" spans="12:31" ht="25" x14ac:dyDescent="0.35">
      <c r="L372" s="7" t="s">
        <v>3818</v>
      </c>
      <c r="M372" s="7" t="s">
        <v>3381</v>
      </c>
      <c r="O372" s="29" t="s">
        <v>591</v>
      </c>
      <c r="P372" s="31" t="s">
        <v>1007</v>
      </c>
      <c r="Q372" s="19"/>
      <c r="R372" s="32" t="s">
        <v>1449</v>
      </c>
      <c r="S372" s="32" t="s">
        <v>2298</v>
      </c>
      <c r="AA372" s="48" t="s">
        <v>4560</v>
      </c>
      <c r="AB372" s="46" t="s">
        <v>4561</v>
      </c>
      <c r="AC372" s="48" t="s">
        <v>8957</v>
      </c>
      <c r="AD372" s="46" t="s">
        <v>4561</v>
      </c>
      <c r="AE372" s="44" t="s">
        <v>8300</v>
      </c>
    </row>
    <row r="373" spans="12:31" ht="25" x14ac:dyDescent="0.35">
      <c r="L373" s="7" t="s">
        <v>3819</v>
      </c>
      <c r="M373" s="7" t="s">
        <v>3344</v>
      </c>
      <c r="O373" s="29" t="s">
        <v>592</v>
      </c>
      <c r="P373" s="31" t="s">
        <v>1008</v>
      </c>
      <c r="Q373" s="19"/>
      <c r="R373" s="32" t="s">
        <v>1450</v>
      </c>
      <c r="S373" s="32" t="s">
        <v>2299</v>
      </c>
      <c r="AA373" s="48" t="s">
        <v>4562</v>
      </c>
      <c r="AB373" s="46" t="s">
        <v>4563</v>
      </c>
      <c r="AC373" s="48" t="s">
        <v>8958</v>
      </c>
      <c r="AD373" s="46" t="s">
        <v>4563</v>
      </c>
      <c r="AE373" s="44" t="s">
        <v>8300</v>
      </c>
    </row>
    <row r="374" spans="12:31" ht="25" x14ac:dyDescent="0.35">
      <c r="L374" s="7" t="s">
        <v>3820</v>
      </c>
      <c r="M374" s="7" t="s">
        <v>3282</v>
      </c>
      <c r="O374" s="29" t="s">
        <v>593</v>
      </c>
      <c r="P374" s="31" t="s">
        <v>1009</v>
      </c>
      <c r="Q374" s="19"/>
      <c r="R374" s="32" t="s">
        <v>1451</v>
      </c>
      <c r="S374" s="32" t="s">
        <v>2300</v>
      </c>
      <c r="AA374" s="48" t="s">
        <v>4564</v>
      </c>
      <c r="AB374" s="46" t="s">
        <v>4565</v>
      </c>
      <c r="AC374" s="48" t="s">
        <v>8959</v>
      </c>
      <c r="AD374" s="46" t="s">
        <v>4565</v>
      </c>
      <c r="AE374" s="44" t="s">
        <v>8300</v>
      </c>
    </row>
    <row r="375" spans="12:31" ht="13" x14ac:dyDescent="0.35">
      <c r="L375" s="7" t="s">
        <v>3821</v>
      </c>
      <c r="M375" s="7" t="s">
        <v>3431</v>
      </c>
      <c r="O375" s="29" t="s">
        <v>594</v>
      </c>
      <c r="P375" s="31" t="s">
        <v>1010</v>
      </c>
      <c r="Q375" s="19"/>
      <c r="R375" s="32" t="s">
        <v>1452</v>
      </c>
      <c r="S375" s="32" t="s">
        <v>2301</v>
      </c>
      <c r="AA375" s="48" t="s">
        <v>4566</v>
      </c>
      <c r="AB375" s="46" t="s">
        <v>4567</v>
      </c>
      <c r="AC375" s="48" t="s">
        <v>8960</v>
      </c>
      <c r="AD375" s="46" t="s">
        <v>4567</v>
      </c>
      <c r="AE375" s="44" t="s">
        <v>8300</v>
      </c>
    </row>
    <row r="376" spans="12:31" ht="25" x14ac:dyDescent="0.35">
      <c r="L376" s="7" t="s">
        <v>3822</v>
      </c>
      <c r="M376" s="7" t="s">
        <v>3432</v>
      </c>
      <c r="O376" s="29" t="s">
        <v>595</v>
      </c>
      <c r="P376" s="31" t="s">
        <v>1011</v>
      </c>
      <c r="Q376" s="19"/>
      <c r="R376" s="32" t="s">
        <v>1453</v>
      </c>
      <c r="S376" s="32" t="s">
        <v>2302</v>
      </c>
      <c r="AA376" s="48" t="s">
        <v>4568</v>
      </c>
      <c r="AB376" s="46" t="s">
        <v>4569</v>
      </c>
      <c r="AC376" s="48" t="s">
        <v>8961</v>
      </c>
      <c r="AD376" s="46" t="s">
        <v>4569</v>
      </c>
      <c r="AE376" s="44" t="s">
        <v>8300</v>
      </c>
    </row>
    <row r="377" spans="12:31" ht="13" x14ac:dyDescent="0.35">
      <c r="L377" s="7" t="s">
        <v>3823</v>
      </c>
      <c r="M377" s="7" t="s">
        <v>3433</v>
      </c>
      <c r="O377" s="29" t="s">
        <v>596</v>
      </c>
      <c r="P377" s="31" t="s">
        <v>1012</v>
      </c>
      <c r="Q377" s="18"/>
      <c r="R377" s="32" t="s">
        <v>1454</v>
      </c>
      <c r="S377" s="32" t="s">
        <v>2303</v>
      </c>
      <c r="AA377" s="48" t="s">
        <v>4570</v>
      </c>
      <c r="AB377" s="46" t="s">
        <v>4571</v>
      </c>
      <c r="AC377" s="48" t="s">
        <v>8962</v>
      </c>
      <c r="AD377" s="46" t="s">
        <v>4571</v>
      </c>
      <c r="AE377" s="44" t="s">
        <v>8300</v>
      </c>
    </row>
    <row r="378" spans="12:31" ht="25" x14ac:dyDescent="0.35">
      <c r="L378" s="7" t="s">
        <v>3824</v>
      </c>
      <c r="M378" s="7" t="s">
        <v>3434</v>
      </c>
      <c r="O378" s="29" t="s">
        <v>597</v>
      </c>
      <c r="P378" s="31" t="s">
        <v>1013</v>
      </c>
      <c r="Q378" s="19"/>
      <c r="R378" s="32" t="s">
        <v>1455</v>
      </c>
      <c r="S378" s="32" t="s">
        <v>2304</v>
      </c>
      <c r="AA378" s="48" t="s">
        <v>4572</v>
      </c>
      <c r="AB378" s="46" t="s">
        <v>4573</v>
      </c>
      <c r="AC378" s="48" t="s">
        <v>8963</v>
      </c>
      <c r="AD378" s="46" t="s">
        <v>4573</v>
      </c>
      <c r="AE378" s="44" t="s">
        <v>8300</v>
      </c>
    </row>
    <row r="379" spans="12:31" ht="25" x14ac:dyDescent="0.35">
      <c r="L379" s="7" t="s">
        <v>3825</v>
      </c>
      <c r="M379" s="7" t="s">
        <v>3435</v>
      </c>
      <c r="O379" s="29" t="s">
        <v>598</v>
      </c>
      <c r="P379" s="31" t="s">
        <v>1014</v>
      </c>
      <c r="Q379" s="19"/>
      <c r="R379" s="32" t="s">
        <v>1456</v>
      </c>
      <c r="S379" s="32" t="s">
        <v>2305</v>
      </c>
      <c r="AA379" s="48" t="s">
        <v>4574</v>
      </c>
      <c r="AB379" s="46" t="s">
        <v>4575</v>
      </c>
      <c r="AC379" s="48" t="s">
        <v>8964</v>
      </c>
      <c r="AD379" s="46" t="s">
        <v>4575</v>
      </c>
      <c r="AE379" s="44" t="s">
        <v>8300</v>
      </c>
    </row>
    <row r="380" spans="12:31" ht="25" x14ac:dyDescent="0.35">
      <c r="L380" s="7" t="s">
        <v>3826</v>
      </c>
      <c r="M380" s="7" t="s">
        <v>3282</v>
      </c>
      <c r="O380" s="29" t="s">
        <v>599</v>
      </c>
      <c r="P380" s="31" t="s">
        <v>1015</v>
      </c>
      <c r="Q380" s="19"/>
      <c r="R380" s="32" t="s">
        <v>1457</v>
      </c>
      <c r="S380" s="32" t="s">
        <v>2306</v>
      </c>
      <c r="AA380" s="48" t="s">
        <v>4576</v>
      </c>
      <c r="AB380" s="46" t="s">
        <v>4577</v>
      </c>
      <c r="AC380" s="48" t="s">
        <v>8965</v>
      </c>
      <c r="AD380" s="46" t="s">
        <v>8966</v>
      </c>
      <c r="AE380" s="44" t="s">
        <v>8300</v>
      </c>
    </row>
    <row r="381" spans="12:31" ht="25" x14ac:dyDescent="0.35">
      <c r="L381" s="7" t="s">
        <v>3827</v>
      </c>
      <c r="M381" s="7" t="s">
        <v>3372</v>
      </c>
      <c r="O381" s="29" t="s">
        <v>600</v>
      </c>
      <c r="P381" s="31" t="s">
        <v>1016</v>
      </c>
      <c r="Q381" s="19"/>
      <c r="R381" s="32" t="s">
        <v>1458</v>
      </c>
      <c r="S381" s="32" t="s">
        <v>2307</v>
      </c>
      <c r="AA381" s="48" t="s">
        <v>4578</v>
      </c>
      <c r="AB381" s="46" t="s">
        <v>4579</v>
      </c>
      <c r="AC381" s="48" t="s">
        <v>8967</v>
      </c>
      <c r="AD381" s="46" t="s">
        <v>4579</v>
      </c>
      <c r="AE381" s="44" t="s">
        <v>8300</v>
      </c>
    </row>
    <row r="382" spans="12:31" ht="37.5" x14ac:dyDescent="0.35">
      <c r="L382" s="7" t="s">
        <v>3828</v>
      </c>
      <c r="M382" s="7" t="s">
        <v>3436</v>
      </c>
      <c r="O382" s="29" t="s">
        <v>601</v>
      </c>
      <c r="P382" s="31" t="s">
        <v>1017</v>
      </c>
      <c r="Q382" s="19"/>
      <c r="R382" s="32" t="s">
        <v>1459</v>
      </c>
      <c r="S382" s="32" t="s">
        <v>2308</v>
      </c>
      <c r="AA382" s="48" t="s">
        <v>4580</v>
      </c>
      <c r="AB382" s="46" t="s">
        <v>4581</v>
      </c>
      <c r="AC382" s="48" t="s">
        <v>8968</v>
      </c>
      <c r="AD382" s="46" t="s">
        <v>4581</v>
      </c>
      <c r="AE382" s="44" t="s">
        <v>8300</v>
      </c>
    </row>
    <row r="383" spans="12:31" ht="25" x14ac:dyDescent="0.35">
      <c r="L383" s="7" t="s">
        <v>3829</v>
      </c>
      <c r="M383" s="7" t="s">
        <v>3373</v>
      </c>
      <c r="O383" s="29" t="s">
        <v>602</v>
      </c>
      <c r="P383" s="31" t="s">
        <v>1018</v>
      </c>
      <c r="Q383" s="19"/>
      <c r="R383" s="32" t="s">
        <v>1460</v>
      </c>
      <c r="S383" s="32" t="s">
        <v>2309</v>
      </c>
      <c r="AA383" s="48" t="s">
        <v>4582</v>
      </c>
      <c r="AB383" s="46" t="s">
        <v>4583</v>
      </c>
      <c r="AC383" s="48" t="s">
        <v>8969</v>
      </c>
      <c r="AD383" s="46" t="s">
        <v>4583</v>
      </c>
      <c r="AE383" s="44" t="s">
        <v>8300</v>
      </c>
    </row>
    <row r="384" spans="12:31" ht="37.5" x14ac:dyDescent="0.35">
      <c r="L384" s="7" t="s">
        <v>3830</v>
      </c>
      <c r="M384" s="7" t="s">
        <v>3437</v>
      </c>
      <c r="O384" s="29" t="s">
        <v>603</v>
      </c>
      <c r="P384" s="31" t="s">
        <v>1019</v>
      </c>
      <c r="Q384" s="19"/>
      <c r="R384" s="32" t="s">
        <v>1461</v>
      </c>
      <c r="S384" s="32" t="s">
        <v>2310</v>
      </c>
      <c r="AA384" s="48" t="s">
        <v>4584</v>
      </c>
      <c r="AB384" s="46" t="s">
        <v>4585</v>
      </c>
      <c r="AC384" s="48" t="s">
        <v>8970</v>
      </c>
      <c r="AD384" s="46" t="s">
        <v>4585</v>
      </c>
      <c r="AE384" s="44" t="s">
        <v>8300</v>
      </c>
    </row>
    <row r="385" spans="12:31" ht="37.5" x14ac:dyDescent="0.35">
      <c r="L385" s="7" t="s">
        <v>3831</v>
      </c>
      <c r="M385" s="7" t="s">
        <v>3438</v>
      </c>
      <c r="O385" s="29" t="s">
        <v>604</v>
      </c>
      <c r="P385" s="31" t="s">
        <v>1020</v>
      </c>
      <c r="Q385" s="19"/>
      <c r="R385" s="32" t="s">
        <v>1462</v>
      </c>
      <c r="S385" s="32" t="s">
        <v>2311</v>
      </c>
      <c r="AA385" s="48" t="s">
        <v>4586</v>
      </c>
      <c r="AB385" s="46" t="s">
        <v>4587</v>
      </c>
      <c r="AC385" s="48" t="s">
        <v>8971</v>
      </c>
      <c r="AD385" s="46" t="s">
        <v>4587</v>
      </c>
      <c r="AE385" s="44" t="s">
        <v>8300</v>
      </c>
    </row>
    <row r="386" spans="12:31" ht="37.5" x14ac:dyDescent="0.35">
      <c r="L386" s="7" t="s">
        <v>3832</v>
      </c>
      <c r="M386" s="7" t="s">
        <v>3439</v>
      </c>
      <c r="O386" s="29" t="s">
        <v>605</v>
      </c>
      <c r="P386" s="31" t="s">
        <v>1014</v>
      </c>
      <c r="Q386" s="19"/>
      <c r="R386" s="32" t="s">
        <v>1463</v>
      </c>
      <c r="S386" s="32" t="s">
        <v>2312</v>
      </c>
      <c r="AA386" s="48" t="s">
        <v>4588</v>
      </c>
      <c r="AB386" s="46" t="s">
        <v>4589</v>
      </c>
      <c r="AC386" s="48" t="s">
        <v>8972</v>
      </c>
      <c r="AD386" s="46" t="s">
        <v>8973</v>
      </c>
      <c r="AE386" s="44" t="s">
        <v>8300</v>
      </c>
    </row>
    <row r="387" spans="12:31" ht="37.5" x14ac:dyDescent="0.35">
      <c r="L387" s="7" t="s">
        <v>3833</v>
      </c>
      <c r="M387" s="7" t="s">
        <v>3436</v>
      </c>
      <c r="O387" s="29" t="s">
        <v>606</v>
      </c>
      <c r="P387" s="31" t="s">
        <v>1015</v>
      </c>
      <c r="Q387" s="19"/>
      <c r="R387" s="32" t="s">
        <v>1464</v>
      </c>
      <c r="S387" s="32" t="s">
        <v>2730</v>
      </c>
      <c r="AA387" s="48" t="s">
        <v>4590</v>
      </c>
      <c r="AB387" s="46" t="s">
        <v>4591</v>
      </c>
      <c r="AC387" s="48" t="s">
        <v>8974</v>
      </c>
      <c r="AD387" s="46" t="s">
        <v>8975</v>
      </c>
      <c r="AE387" s="44" t="s">
        <v>8300</v>
      </c>
    </row>
    <row r="388" spans="12:31" ht="37.5" x14ac:dyDescent="0.35">
      <c r="L388" s="7" t="s">
        <v>3834</v>
      </c>
      <c r="M388" s="7" t="s">
        <v>3440</v>
      </c>
      <c r="O388" s="29" t="s">
        <v>607</v>
      </c>
      <c r="P388" s="31" t="s">
        <v>1016</v>
      </c>
      <c r="Q388" s="19"/>
      <c r="R388" s="32" t="s">
        <v>1465</v>
      </c>
      <c r="S388" s="32" t="s">
        <v>2313</v>
      </c>
      <c r="AA388" s="48" t="s">
        <v>4592</v>
      </c>
      <c r="AB388" s="46" t="s">
        <v>4593</v>
      </c>
      <c r="AC388" s="48" t="s">
        <v>8976</v>
      </c>
      <c r="AD388" s="46" t="s">
        <v>4593</v>
      </c>
      <c r="AE388" s="44" t="s">
        <v>8300</v>
      </c>
    </row>
    <row r="389" spans="12:31" ht="25" x14ac:dyDescent="0.35">
      <c r="L389" s="7" t="s">
        <v>3835</v>
      </c>
      <c r="M389" s="7" t="s">
        <v>3441</v>
      </c>
      <c r="O389" s="29" t="s">
        <v>608</v>
      </c>
      <c r="P389" s="31" t="s">
        <v>1017</v>
      </c>
      <c r="Q389" s="19"/>
      <c r="R389" s="32" t="s">
        <v>1466</v>
      </c>
      <c r="S389" s="32" t="s">
        <v>2314</v>
      </c>
      <c r="AA389" s="48" t="s">
        <v>4594</v>
      </c>
      <c r="AB389" s="46" t="s">
        <v>4595</v>
      </c>
      <c r="AC389" s="48" t="s">
        <v>8977</v>
      </c>
      <c r="AD389" s="46" t="s">
        <v>8978</v>
      </c>
      <c r="AE389" s="44" t="s">
        <v>8300</v>
      </c>
    </row>
    <row r="390" spans="12:31" ht="25" x14ac:dyDescent="0.35">
      <c r="L390" s="7" t="s">
        <v>3836</v>
      </c>
      <c r="M390" s="7" t="s">
        <v>3282</v>
      </c>
      <c r="O390" s="29" t="s">
        <v>609</v>
      </c>
      <c r="P390" s="31" t="s">
        <v>1018</v>
      </c>
      <c r="Q390" s="19"/>
      <c r="R390" s="32" t="s">
        <v>1467</v>
      </c>
      <c r="S390" s="32" t="s">
        <v>2315</v>
      </c>
      <c r="AA390" s="48" t="s">
        <v>4596</v>
      </c>
      <c r="AB390" s="46" t="s">
        <v>4597</v>
      </c>
      <c r="AC390" s="48" t="s">
        <v>8979</v>
      </c>
      <c r="AD390" s="46" t="s">
        <v>8980</v>
      </c>
      <c r="AE390" s="44" t="s">
        <v>8300</v>
      </c>
    </row>
    <row r="391" spans="12:31" ht="25" x14ac:dyDescent="0.35">
      <c r="L391" s="7" t="s">
        <v>3837</v>
      </c>
      <c r="M391" s="7" t="s">
        <v>3442</v>
      </c>
      <c r="O391" s="29" t="s">
        <v>610</v>
      </c>
      <c r="P391" s="31" t="s">
        <v>1021</v>
      </c>
      <c r="Q391" s="19"/>
      <c r="R391" s="32" t="s">
        <v>1468</v>
      </c>
      <c r="S391" s="32" t="s">
        <v>2316</v>
      </c>
      <c r="AA391" s="48" t="s">
        <v>4598</v>
      </c>
      <c r="AB391" s="46" t="s">
        <v>4599</v>
      </c>
      <c r="AC391" s="48" t="s">
        <v>8981</v>
      </c>
      <c r="AD391" s="46" t="s">
        <v>8982</v>
      </c>
      <c r="AE391" s="44" t="s">
        <v>8300</v>
      </c>
    </row>
    <row r="392" spans="12:31" ht="37.5" x14ac:dyDescent="0.35">
      <c r="L392" s="7" t="s">
        <v>3838</v>
      </c>
      <c r="M392" s="7" t="s">
        <v>3443</v>
      </c>
      <c r="O392" s="29" t="s">
        <v>611</v>
      </c>
      <c r="P392" s="31" t="s">
        <v>1022</v>
      </c>
      <c r="Q392" s="19"/>
      <c r="R392" s="32" t="s">
        <v>1469</v>
      </c>
      <c r="S392" s="32" t="s">
        <v>2317</v>
      </c>
      <c r="AA392" s="48" t="s">
        <v>4600</v>
      </c>
      <c r="AB392" s="46" t="s">
        <v>4601</v>
      </c>
      <c r="AC392" s="48" t="s">
        <v>8983</v>
      </c>
      <c r="AD392" s="46" t="s">
        <v>8984</v>
      </c>
      <c r="AE392" s="44" t="s">
        <v>8300</v>
      </c>
    </row>
    <row r="393" spans="12:31" ht="37.5" x14ac:dyDescent="0.35">
      <c r="L393" s="7" t="s">
        <v>3839</v>
      </c>
      <c r="M393" s="7" t="s">
        <v>3385</v>
      </c>
      <c r="O393" s="29" t="s">
        <v>612</v>
      </c>
      <c r="P393" s="31" t="s">
        <v>1023</v>
      </c>
      <c r="Q393" s="19"/>
      <c r="R393" s="32" t="s">
        <v>1470</v>
      </c>
      <c r="S393" s="32" t="s">
        <v>2318</v>
      </c>
      <c r="AA393" s="48" t="s">
        <v>4602</v>
      </c>
      <c r="AB393" s="46" t="s">
        <v>4603</v>
      </c>
      <c r="AC393" s="48" t="s">
        <v>8985</v>
      </c>
      <c r="AD393" s="46" t="s">
        <v>8986</v>
      </c>
      <c r="AE393" s="44" t="s">
        <v>8300</v>
      </c>
    </row>
    <row r="394" spans="12:31" ht="25" x14ac:dyDescent="0.35">
      <c r="L394" s="7" t="s">
        <v>3840</v>
      </c>
      <c r="M394" s="7" t="s">
        <v>3444</v>
      </c>
      <c r="O394" s="29" t="s">
        <v>613</v>
      </c>
      <c r="P394" s="31" t="s">
        <v>1024</v>
      </c>
      <c r="Q394" s="19"/>
      <c r="R394" s="32" t="s">
        <v>1471</v>
      </c>
      <c r="S394" s="32" t="s">
        <v>2319</v>
      </c>
      <c r="AA394" s="48" t="s">
        <v>4604</v>
      </c>
      <c r="AB394" s="46" t="s">
        <v>4234</v>
      </c>
      <c r="AC394" s="48" t="s">
        <v>8987</v>
      </c>
      <c r="AD394" s="46" t="s">
        <v>4234</v>
      </c>
      <c r="AE394" s="44" t="s">
        <v>8300</v>
      </c>
    </row>
    <row r="395" spans="12:31" ht="25" x14ac:dyDescent="0.35">
      <c r="L395" s="7" t="s">
        <v>3841</v>
      </c>
      <c r="M395" s="7" t="s">
        <v>3445</v>
      </c>
      <c r="O395" s="29" t="s">
        <v>614</v>
      </c>
      <c r="P395" s="31" t="s">
        <v>1025</v>
      </c>
      <c r="Q395" s="19"/>
      <c r="R395" s="32" t="s">
        <v>1472</v>
      </c>
      <c r="S395" s="32" t="s">
        <v>2320</v>
      </c>
      <c r="AA395" s="48" t="s">
        <v>4605</v>
      </c>
      <c r="AB395" s="46" t="s">
        <v>4606</v>
      </c>
      <c r="AC395" s="48" t="s">
        <v>8988</v>
      </c>
      <c r="AD395" s="46" t="s">
        <v>4606</v>
      </c>
      <c r="AE395" s="44" t="s">
        <v>8300</v>
      </c>
    </row>
    <row r="396" spans="12:31" ht="25" x14ac:dyDescent="0.35">
      <c r="L396" s="7" t="s">
        <v>3842</v>
      </c>
      <c r="M396" s="7" t="s">
        <v>3282</v>
      </c>
      <c r="O396" s="29" t="s">
        <v>615</v>
      </c>
      <c r="P396" s="31" t="s">
        <v>1026</v>
      </c>
      <c r="Q396" s="19"/>
      <c r="R396" s="32" t="s">
        <v>1473</v>
      </c>
      <c r="S396" s="32" t="s">
        <v>2321</v>
      </c>
      <c r="AA396" s="48" t="s">
        <v>4607</v>
      </c>
      <c r="AB396" s="46" t="s">
        <v>4608</v>
      </c>
      <c r="AC396" s="48" t="s">
        <v>8989</v>
      </c>
      <c r="AD396" s="46" t="s">
        <v>4608</v>
      </c>
      <c r="AE396" s="44" t="s">
        <v>8300</v>
      </c>
    </row>
    <row r="397" spans="12:31" ht="25" x14ac:dyDescent="0.35">
      <c r="L397" s="7" t="s">
        <v>3843</v>
      </c>
      <c r="M397" s="7" t="s">
        <v>3446</v>
      </c>
      <c r="O397" s="29" t="s">
        <v>616</v>
      </c>
      <c r="P397" s="31" t="s">
        <v>1027</v>
      </c>
      <c r="Q397" s="19"/>
      <c r="R397" s="32" t="s">
        <v>1474</v>
      </c>
      <c r="S397" s="32" t="s">
        <v>2322</v>
      </c>
      <c r="AA397" s="48" t="s">
        <v>4609</v>
      </c>
      <c r="AB397" s="46" t="s">
        <v>4610</v>
      </c>
      <c r="AC397" s="48" t="s">
        <v>8990</v>
      </c>
      <c r="AD397" s="46" t="s">
        <v>4610</v>
      </c>
      <c r="AE397" s="44" t="s">
        <v>8300</v>
      </c>
    </row>
    <row r="398" spans="12:31" ht="37.5" x14ac:dyDescent="0.35">
      <c r="L398" s="7" t="s">
        <v>3844</v>
      </c>
      <c r="M398" s="7" t="s">
        <v>3447</v>
      </c>
      <c r="O398" s="29" t="s">
        <v>617</v>
      </c>
      <c r="P398" s="31" t="s">
        <v>1028</v>
      </c>
      <c r="Q398" s="19"/>
      <c r="R398" s="32" t="s">
        <v>1475</v>
      </c>
      <c r="S398" s="32" t="s">
        <v>2323</v>
      </c>
      <c r="AA398" s="48" t="s">
        <v>4611</v>
      </c>
      <c r="AB398" s="46" t="s">
        <v>4612</v>
      </c>
      <c r="AC398" s="48" t="s">
        <v>8991</v>
      </c>
      <c r="AD398" s="46" t="s">
        <v>4612</v>
      </c>
      <c r="AE398" s="44" t="s">
        <v>8300</v>
      </c>
    </row>
    <row r="399" spans="12:31" ht="37.5" x14ac:dyDescent="0.35">
      <c r="L399" s="7" t="s">
        <v>3845</v>
      </c>
      <c r="M399" s="7" t="s">
        <v>3407</v>
      </c>
      <c r="O399" s="29" t="s">
        <v>618</v>
      </c>
      <c r="P399" s="31" t="s">
        <v>1029</v>
      </c>
      <c r="Q399" s="19"/>
      <c r="R399" s="32" t="s">
        <v>1476</v>
      </c>
      <c r="S399" s="32" t="s">
        <v>2324</v>
      </c>
      <c r="AA399" s="48" t="s">
        <v>4613</v>
      </c>
      <c r="AB399" s="46" t="s">
        <v>4614</v>
      </c>
      <c r="AC399" s="48" t="s">
        <v>8992</v>
      </c>
      <c r="AD399" s="46" t="s">
        <v>4614</v>
      </c>
      <c r="AE399" s="44" t="s">
        <v>8300</v>
      </c>
    </row>
    <row r="400" spans="12:31" ht="25" x14ac:dyDescent="0.35">
      <c r="O400" s="29" t="s">
        <v>2751</v>
      </c>
      <c r="P400" s="31" t="s">
        <v>2753</v>
      </c>
      <c r="Q400" s="19"/>
      <c r="R400" s="32" t="s">
        <v>1477</v>
      </c>
      <c r="S400" s="32" t="s">
        <v>2325</v>
      </c>
      <c r="AA400" s="48" t="s">
        <v>4615</v>
      </c>
      <c r="AB400" s="46" t="s">
        <v>4616</v>
      </c>
      <c r="AC400" s="48" t="s">
        <v>8993</v>
      </c>
      <c r="AD400" s="46" t="s">
        <v>8994</v>
      </c>
      <c r="AE400" s="44" t="s">
        <v>8300</v>
      </c>
    </row>
    <row r="401" spans="15:31" ht="25" x14ac:dyDescent="0.35">
      <c r="O401" s="29" t="s">
        <v>2752</v>
      </c>
      <c r="P401" s="31" t="s">
        <v>2754</v>
      </c>
      <c r="Q401" s="19"/>
      <c r="R401" s="32" t="s">
        <v>1478</v>
      </c>
      <c r="S401" s="32" t="s">
        <v>2326</v>
      </c>
      <c r="AA401" s="48" t="s">
        <v>4617</v>
      </c>
      <c r="AB401" s="46" t="s">
        <v>4618</v>
      </c>
      <c r="AC401" s="48" t="s">
        <v>8995</v>
      </c>
      <c r="AD401" s="46" t="s">
        <v>8996</v>
      </c>
      <c r="AE401" s="44" t="s">
        <v>8300</v>
      </c>
    </row>
    <row r="402" spans="15:31" ht="25" x14ac:dyDescent="0.35">
      <c r="O402" s="29" t="s">
        <v>619</v>
      </c>
      <c r="P402" s="31" t="s">
        <v>1030</v>
      </c>
      <c r="Q402" s="19"/>
      <c r="R402" s="32" t="s">
        <v>1479</v>
      </c>
      <c r="S402" s="32" t="s">
        <v>2327</v>
      </c>
      <c r="AA402" s="48" t="s">
        <v>4619</v>
      </c>
      <c r="AB402" s="46" t="s">
        <v>4620</v>
      </c>
      <c r="AC402" s="48" t="s">
        <v>8997</v>
      </c>
      <c r="AD402" s="46" t="s">
        <v>8998</v>
      </c>
      <c r="AE402" s="44" t="s">
        <v>8300</v>
      </c>
    </row>
    <row r="403" spans="15:31" ht="25" x14ac:dyDescent="0.35">
      <c r="O403" s="29" t="s">
        <v>620</v>
      </c>
      <c r="P403" s="31" t="s">
        <v>1031</v>
      </c>
      <c r="Q403" s="19"/>
      <c r="R403" s="32" t="s">
        <v>1480</v>
      </c>
      <c r="S403" s="32" t="s">
        <v>2328</v>
      </c>
      <c r="AA403" s="48" t="s">
        <v>4621</v>
      </c>
      <c r="AB403" s="46" t="s">
        <v>4622</v>
      </c>
      <c r="AC403" s="48" t="s">
        <v>8999</v>
      </c>
      <c r="AD403" s="46" t="s">
        <v>9000</v>
      </c>
      <c r="AE403" s="44" t="s">
        <v>8300</v>
      </c>
    </row>
    <row r="404" spans="15:31" x14ac:dyDescent="0.35">
      <c r="O404" s="29" t="s">
        <v>621</v>
      </c>
      <c r="P404" s="31" t="s">
        <v>1032</v>
      </c>
      <c r="Q404" s="19"/>
      <c r="R404" s="32" t="s">
        <v>1481</v>
      </c>
      <c r="S404" s="32" t="s">
        <v>2329</v>
      </c>
      <c r="AA404" s="48" t="s">
        <v>4623</v>
      </c>
      <c r="AB404" s="46" t="s">
        <v>4624</v>
      </c>
      <c r="AC404" s="48" t="s">
        <v>9001</v>
      </c>
      <c r="AD404" s="46" t="s">
        <v>9002</v>
      </c>
      <c r="AE404" s="44" t="s">
        <v>8300</v>
      </c>
    </row>
    <row r="405" spans="15:31" x14ac:dyDescent="0.35">
      <c r="O405" s="29" t="s">
        <v>622</v>
      </c>
      <c r="P405" s="31" t="s">
        <v>1033</v>
      </c>
      <c r="Q405" s="19"/>
      <c r="R405" s="32" t="s">
        <v>1482</v>
      </c>
      <c r="S405" s="32" t="s">
        <v>2330</v>
      </c>
      <c r="AA405" s="48" t="s">
        <v>4625</v>
      </c>
      <c r="AB405" s="46" t="s">
        <v>4227</v>
      </c>
      <c r="AC405" s="48" t="s">
        <v>9003</v>
      </c>
      <c r="AD405" s="46" t="s">
        <v>9004</v>
      </c>
      <c r="AE405" s="44" t="s">
        <v>8300</v>
      </c>
    </row>
    <row r="406" spans="15:31" ht="25" x14ac:dyDescent="0.35">
      <c r="O406" s="29" t="s">
        <v>623</v>
      </c>
      <c r="P406" s="31" t="s">
        <v>1034</v>
      </c>
      <c r="Q406" s="19"/>
      <c r="R406" s="32" t="s">
        <v>1483</v>
      </c>
      <c r="S406" s="32" t="s">
        <v>2331</v>
      </c>
      <c r="AA406" s="48" t="s">
        <v>4626</v>
      </c>
      <c r="AB406" s="46" t="s">
        <v>4627</v>
      </c>
      <c r="AC406" s="48" t="s">
        <v>9005</v>
      </c>
      <c r="AD406" s="46" t="s">
        <v>9006</v>
      </c>
      <c r="AE406" s="44" t="s">
        <v>8347</v>
      </c>
    </row>
    <row r="407" spans="15:31" ht="25" x14ac:dyDescent="0.35">
      <c r="O407" s="29" t="s">
        <v>624</v>
      </c>
      <c r="P407" s="31" t="s">
        <v>1035</v>
      </c>
      <c r="Q407" s="19"/>
      <c r="R407" s="32" t="s">
        <v>1484</v>
      </c>
      <c r="S407" s="32" t="s">
        <v>2332</v>
      </c>
      <c r="AA407" s="48" t="s">
        <v>4628</v>
      </c>
      <c r="AB407" s="46" t="s">
        <v>4629</v>
      </c>
      <c r="AC407" s="48" t="s">
        <v>9007</v>
      </c>
      <c r="AD407" s="46" t="s">
        <v>9008</v>
      </c>
      <c r="AE407" s="44" t="s">
        <v>8347</v>
      </c>
    </row>
    <row r="408" spans="15:31" ht="25" x14ac:dyDescent="0.35">
      <c r="O408" s="29" t="s">
        <v>625</v>
      </c>
      <c r="P408" s="31" t="s">
        <v>1036</v>
      </c>
      <c r="Q408" s="19"/>
      <c r="R408" s="32" t="s">
        <v>1485</v>
      </c>
      <c r="S408" s="32" t="s">
        <v>2333</v>
      </c>
      <c r="AA408" s="48" t="s">
        <v>4630</v>
      </c>
      <c r="AB408" s="46" t="s">
        <v>4631</v>
      </c>
      <c r="AC408" s="48" t="s">
        <v>9009</v>
      </c>
      <c r="AD408" s="46" t="s">
        <v>9010</v>
      </c>
      <c r="AE408" s="44" t="s">
        <v>8347</v>
      </c>
    </row>
    <row r="409" spans="15:31" ht="37.5" x14ac:dyDescent="0.35">
      <c r="O409" s="29" t="s">
        <v>626</v>
      </c>
      <c r="P409" s="31" t="s">
        <v>1037</v>
      </c>
      <c r="Q409" s="19"/>
      <c r="R409" s="32" t="s">
        <v>1486</v>
      </c>
      <c r="S409" s="32" t="s">
        <v>2334</v>
      </c>
      <c r="AA409" s="48" t="s">
        <v>4632</v>
      </c>
      <c r="AB409" s="46" t="s">
        <v>4633</v>
      </c>
      <c r="AC409" s="48" t="s">
        <v>9011</v>
      </c>
      <c r="AD409" s="46" t="s">
        <v>9012</v>
      </c>
      <c r="AE409" s="44" t="s">
        <v>8300</v>
      </c>
    </row>
    <row r="410" spans="15:31" ht="25" x14ac:dyDescent="0.35">
      <c r="O410" s="29" t="s">
        <v>627</v>
      </c>
      <c r="P410" s="31" t="s">
        <v>1038</v>
      </c>
      <c r="Q410" s="19"/>
      <c r="R410" s="32" t="s">
        <v>1487</v>
      </c>
      <c r="S410" s="32" t="s">
        <v>2335</v>
      </c>
      <c r="AA410" s="48" t="s">
        <v>4634</v>
      </c>
      <c r="AB410" s="46" t="s">
        <v>4635</v>
      </c>
      <c r="AC410" s="48" t="s">
        <v>9013</v>
      </c>
      <c r="AD410" s="46" t="s">
        <v>9014</v>
      </c>
      <c r="AE410" s="44" t="s">
        <v>8300</v>
      </c>
    </row>
    <row r="411" spans="15:31" ht="25" x14ac:dyDescent="0.35">
      <c r="O411" s="29" t="s">
        <v>628</v>
      </c>
      <c r="P411" s="31" t="s">
        <v>1039</v>
      </c>
      <c r="Q411" s="19"/>
      <c r="R411" s="32" t="s">
        <v>1488</v>
      </c>
      <c r="S411" s="32" t="s">
        <v>2336</v>
      </c>
      <c r="AA411" s="48" t="s">
        <v>4636</v>
      </c>
      <c r="AB411" s="46" t="s">
        <v>4637</v>
      </c>
      <c r="AC411" s="48" t="s">
        <v>9015</v>
      </c>
      <c r="AD411" s="46" t="s">
        <v>9016</v>
      </c>
      <c r="AE411" s="44" t="s">
        <v>8300</v>
      </c>
    </row>
    <row r="412" spans="15:31" ht="13" x14ac:dyDescent="0.35">
      <c r="O412" s="29" t="s">
        <v>629</v>
      </c>
      <c r="P412" s="31" t="s">
        <v>1040</v>
      </c>
      <c r="Q412" s="18"/>
      <c r="R412" s="32" t="s">
        <v>1489</v>
      </c>
      <c r="S412" s="32" t="s">
        <v>2337</v>
      </c>
      <c r="AA412" s="48" t="s">
        <v>4638</v>
      </c>
      <c r="AB412" s="46" t="s">
        <v>4014</v>
      </c>
      <c r="AC412" s="48" t="s">
        <v>9017</v>
      </c>
      <c r="AD412" s="46" t="s">
        <v>8335</v>
      </c>
      <c r="AE412" s="44" t="s">
        <v>8300</v>
      </c>
    </row>
    <row r="413" spans="15:31" ht="25" x14ac:dyDescent="0.35">
      <c r="O413" s="29" t="s">
        <v>630</v>
      </c>
      <c r="P413" s="31" t="s">
        <v>1041</v>
      </c>
      <c r="Q413" s="19"/>
      <c r="R413" s="32" t="s">
        <v>1490</v>
      </c>
      <c r="S413" s="32" t="s">
        <v>2338</v>
      </c>
      <c r="AA413" s="48" t="s">
        <v>4639</v>
      </c>
      <c r="AB413" s="46" t="s">
        <v>4640</v>
      </c>
      <c r="AC413" s="48" t="s">
        <v>9018</v>
      </c>
      <c r="AD413" s="46" t="s">
        <v>9019</v>
      </c>
      <c r="AE413" s="44" t="s">
        <v>8300</v>
      </c>
    </row>
    <row r="414" spans="15:31" ht="25" x14ac:dyDescent="0.35">
      <c r="O414" s="29" t="s">
        <v>631</v>
      </c>
      <c r="P414" s="31" t="s">
        <v>1042</v>
      </c>
      <c r="Q414" s="19"/>
      <c r="R414" s="32" t="s">
        <v>1491</v>
      </c>
      <c r="S414" s="32" t="s">
        <v>2339</v>
      </c>
      <c r="AA414" s="48" t="s">
        <v>4641</v>
      </c>
      <c r="AB414" s="46" t="s">
        <v>4642</v>
      </c>
      <c r="AC414" s="48" t="s">
        <v>9020</v>
      </c>
      <c r="AD414" s="46" t="s">
        <v>9019</v>
      </c>
      <c r="AE414" s="44" t="s">
        <v>8300</v>
      </c>
    </row>
    <row r="415" spans="15:31" ht="25" x14ac:dyDescent="0.35">
      <c r="O415" s="29" t="s">
        <v>632</v>
      </c>
      <c r="P415" s="31" t="s">
        <v>1043</v>
      </c>
      <c r="Q415" s="19"/>
      <c r="R415" s="32" t="s">
        <v>1492</v>
      </c>
      <c r="S415" s="32" t="s">
        <v>2340</v>
      </c>
      <c r="AA415" s="48" t="s">
        <v>4643</v>
      </c>
      <c r="AB415" s="46" t="s">
        <v>4644</v>
      </c>
      <c r="AC415" s="48" t="s">
        <v>9021</v>
      </c>
      <c r="AD415" s="46" t="s">
        <v>9022</v>
      </c>
      <c r="AE415" s="44" t="s">
        <v>8300</v>
      </c>
    </row>
    <row r="416" spans="15:31" ht="13" x14ac:dyDescent="0.35">
      <c r="O416" s="29" t="s">
        <v>633</v>
      </c>
      <c r="P416" s="31" t="s">
        <v>1044</v>
      </c>
      <c r="Q416" s="18"/>
      <c r="R416" s="32" t="s">
        <v>1493</v>
      </c>
      <c r="S416" s="32" t="s">
        <v>2341</v>
      </c>
      <c r="AA416" s="48" t="s">
        <v>4645</v>
      </c>
      <c r="AB416" s="46" t="s">
        <v>4361</v>
      </c>
      <c r="AC416" s="48" t="s">
        <v>9023</v>
      </c>
      <c r="AD416" s="46" t="s">
        <v>9024</v>
      </c>
      <c r="AE416" s="44" t="s">
        <v>8300</v>
      </c>
    </row>
    <row r="417" spans="15:31" ht="13" x14ac:dyDescent="0.35">
      <c r="O417" s="29" t="s">
        <v>634</v>
      </c>
      <c r="P417" s="31" t="s">
        <v>1045</v>
      </c>
      <c r="Q417" s="18"/>
      <c r="R417" s="32" t="s">
        <v>1494</v>
      </c>
      <c r="S417" s="32" t="s">
        <v>2342</v>
      </c>
      <c r="AA417" s="48" t="s">
        <v>4646</v>
      </c>
      <c r="AB417" s="46" t="s">
        <v>4041</v>
      </c>
      <c r="AC417" s="48" t="s">
        <v>9025</v>
      </c>
      <c r="AD417" s="46" t="s">
        <v>8320</v>
      </c>
      <c r="AE417" s="44" t="s">
        <v>8300</v>
      </c>
    </row>
    <row r="418" spans="15:31" ht="25" x14ac:dyDescent="0.35">
      <c r="O418" s="29" t="s">
        <v>635</v>
      </c>
      <c r="P418" s="31" t="s">
        <v>1046</v>
      </c>
      <c r="Q418" s="18"/>
      <c r="R418" s="32" t="s">
        <v>1495</v>
      </c>
      <c r="S418" s="32" t="s">
        <v>2343</v>
      </c>
      <c r="AA418" s="48" t="s">
        <v>4647</v>
      </c>
      <c r="AB418" s="46" t="s">
        <v>4648</v>
      </c>
      <c r="AC418" s="48" t="s">
        <v>9026</v>
      </c>
      <c r="AD418" s="46" t="s">
        <v>9027</v>
      </c>
      <c r="AE418" s="44" t="s">
        <v>8300</v>
      </c>
    </row>
    <row r="419" spans="15:31" x14ac:dyDescent="0.35">
      <c r="O419" s="29" t="s">
        <v>636</v>
      </c>
      <c r="P419" s="31" t="s">
        <v>1047</v>
      </c>
      <c r="Q419" s="19"/>
      <c r="R419" s="32" t="s">
        <v>1496</v>
      </c>
      <c r="S419" s="32" t="s">
        <v>2344</v>
      </c>
      <c r="AA419" s="48" t="s">
        <v>4649</v>
      </c>
      <c r="AB419" s="46" t="s">
        <v>4026</v>
      </c>
      <c r="AC419" s="48" t="s">
        <v>9028</v>
      </c>
      <c r="AD419" s="46" t="s">
        <v>8333</v>
      </c>
      <c r="AE419" s="44" t="s">
        <v>8300</v>
      </c>
    </row>
    <row r="420" spans="15:31" x14ac:dyDescent="0.35">
      <c r="O420" s="29" t="s">
        <v>637</v>
      </c>
      <c r="P420" s="31" t="s">
        <v>1048</v>
      </c>
      <c r="Q420" s="19"/>
      <c r="R420" s="32" t="s">
        <v>1497</v>
      </c>
      <c r="S420" s="32" t="s">
        <v>2345</v>
      </c>
      <c r="AA420" s="48" t="s">
        <v>4650</v>
      </c>
      <c r="AB420" s="46" t="s">
        <v>4651</v>
      </c>
      <c r="AC420" s="48" t="s">
        <v>9029</v>
      </c>
      <c r="AD420" s="46" t="s">
        <v>4651</v>
      </c>
      <c r="AE420" s="44" t="s">
        <v>8300</v>
      </c>
    </row>
    <row r="421" spans="15:31" ht="13" x14ac:dyDescent="0.35">
      <c r="O421" s="29" t="s">
        <v>638</v>
      </c>
      <c r="P421" s="31" t="s">
        <v>1049</v>
      </c>
      <c r="Q421" s="19"/>
      <c r="R421" s="32" t="s">
        <v>1498</v>
      </c>
      <c r="S421" s="32" t="s">
        <v>2346</v>
      </c>
      <c r="AA421" s="48" t="s">
        <v>4652</v>
      </c>
      <c r="AB421" s="46" t="s">
        <v>4653</v>
      </c>
      <c r="AC421" s="48" t="s">
        <v>9030</v>
      </c>
      <c r="AD421" s="46" t="s">
        <v>4653</v>
      </c>
      <c r="AE421" s="44" t="s">
        <v>8300</v>
      </c>
    </row>
    <row r="422" spans="15:31" ht="25" x14ac:dyDescent="0.35">
      <c r="O422" s="29" t="s">
        <v>639</v>
      </c>
      <c r="P422" s="31" t="s">
        <v>1045</v>
      </c>
      <c r="Q422" s="19"/>
      <c r="R422" s="32" t="s">
        <v>1499</v>
      </c>
      <c r="S422" s="32" t="s">
        <v>2347</v>
      </c>
      <c r="AA422" s="48" t="s">
        <v>4654</v>
      </c>
      <c r="AB422" s="46" t="s">
        <v>4655</v>
      </c>
      <c r="AC422" s="48" t="s">
        <v>9031</v>
      </c>
      <c r="AD422" s="46" t="s">
        <v>9032</v>
      </c>
      <c r="AE422" s="44" t="s">
        <v>8300</v>
      </c>
    </row>
    <row r="423" spans="15:31" ht="25" x14ac:dyDescent="0.35">
      <c r="O423" s="29" t="s">
        <v>640</v>
      </c>
      <c r="P423" s="31" t="s">
        <v>1050</v>
      </c>
      <c r="Q423" s="19"/>
      <c r="R423" s="32" t="s">
        <v>1500</v>
      </c>
      <c r="S423" s="32" t="s">
        <v>2348</v>
      </c>
      <c r="AA423" s="48" t="s">
        <v>4656</v>
      </c>
      <c r="AB423" s="46" t="s">
        <v>4657</v>
      </c>
      <c r="AC423" s="48" t="s">
        <v>9033</v>
      </c>
      <c r="AD423" s="46" t="s">
        <v>9034</v>
      </c>
      <c r="AE423" s="44" t="s">
        <v>8300</v>
      </c>
    </row>
    <row r="424" spans="15:31" ht="13" x14ac:dyDescent="0.35">
      <c r="O424" s="29" t="s">
        <v>641</v>
      </c>
      <c r="P424" s="31" t="s">
        <v>1051</v>
      </c>
      <c r="Q424" s="19"/>
      <c r="R424" s="32" t="s">
        <v>1501</v>
      </c>
      <c r="S424" s="32" t="s">
        <v>2349</v>
      </c>
      <c r="AA424" s="48" t="s">
        <v>4658</v>
      </c>
      <c r="AB424" s="46" t="s">
        <v>4659</v>
      </c>
      <c r="AC424" s="48" t="s">
        <v>9035</v>
      </c>
      <c r="AD424" s="46" t="s">
        <v>9036</v>
      </c>
      <c r="AE424" s="44" t="s">
        <v>8300</v>
      </c>
    </row>
    <row r="425" spans="15:31" x14ac:dyDescent="0.35">
      <c r="O425" s="29" t="s">
        <v>642</v>
      </c>
      <c r="P425" s="31" t="s">
        <v>1052</v>
      </c>
      <c r="Q425" s="19"/>
      <c r="R425" s="32" t="s">
        <v>1502</v>
      </c>
      <c r="S425" s="32" t="s">
        <v>2350</v>
      </c>
      <c r="AA425" s="48" t="s">
        <v>4660</v>
      </c>
      <c r="AB425" s="46" t="s">
        <v>4661</v>
      </c>
      <c r="AC425" s="48" t="s">
        <v>9037</v>
      </c>
      <c r="AD425" s="46" t="s">
        <v>9038</v>
      </c>
      <c r="AE425" s="44" t="s">
        <v>8300</v>
      </c>
    </row>
    <row r="426" spans="15:31" ht="37.5" x14ac:dyDescent="0.35">
      <c r="O426" s="29" t="s">
        <v>643</v>
      </c>
      <c r="P426" s="31" t="s">
        <v>1053</v>
      </c>
      <c r="Q426" s="19"/>
      <c r="R426" s="32" t="s">
        <v>1503</v>
      </c>
      <c r="S426" s="32" t="s">
        <v>2351</v>
      </c>
      <c r="AA426" s="48" t="s">
        <v>4662</v>
      </c>
      <c r="AB426" s="46" t="s">
        <v>4663</v>
      </c>
      <c r="AC426" s="48" t="s">
        <v>9039</v>
      </c>
      <c r="AD426" s="46" t="s">
        <v>9040</v>
      </c>
      <c r="AE426" s="44" t="s">
        <v>8300</v>
      </c>
    </row>
    <row r="427" spans="15:31" ht="37.5" x14ac:dyDescent="0.35">
      <c r="O427" s="29" t="s">
        <v>644</v>
      </c>
      <c r="P427" s="31" t="s">
        <v>1054</v>
      </c>
      <c r="Q427" s="19"/>
      <c r="R427" s="32" t="s">
        <v>1504</v>
      </c>
      <c r="S427" s="32" t="s">
        <v>2352</v>
      </c>
      <c r="AA427" s="48" t="s">
        <v>4664</v>
      </c>
      <c r="AB427" s="46" t="s">
        <v>4665</v>
      </c>
      <c r="AC427" s="48" t="s">
        <v>9041</v>
      </c>
      <c r="AD427" s="46" t="s">
        <v>9042</v>
      </c>
      <c r="AE427" s="44" t="s">
        <v>8300</v>
      </c>
    </row>
    <row r="428" spans="15:31" ht="37.5" x14ac:dyDescent="0.35">
      <c r="O428" s="29" t="s">
        <v>645</v>
      </c>
      <c r="P428" s="31" t="s">
        <v>1055</v>
      </c>
      <c r="Q428" s="19"/>
      <c r="R428" s="32" t="s">
        <v>1505</v>
      </c>
      <c r="S428" s="32" t="s">
        <v>2353</v>
      </c>
      <c r="AA428" s="48" t="s">
        <v>4666</v>
      </c>
      <c r="AB428" s="46" t="s">
        <v>4667</v>
      </c>
      <c r="AC428" s="48" t="s">
        <v>9043</v>
      </c>
      <c r="AD428" s="46" t="s">
        <v>9044</v>
      </c>
      <c r="AE428" s="44" t="s">
        <v>8300</v>
      </c>
    </row>
    <row r="429" spans="15:31" ht="37.5" x14ac:dyDescent="0.35">
      <c r="O429" s="29" t="s">
        <v>646</v>
      </c>
      <c r="P429" s="31" t="s">
        <v>1056</v>
      </c>
      <c r="Q429" s="19"/>
      <c r="R429" s="32" t="s">
        <v>1506</v>
      </c>
      <c r="S429" s="32" t="s">
        <v>2354</v>
      </c>
      <c r="AA429" s="48" t="s">
        <v>4668</v>
      </c>
      <c r="AB429" s="46" t="s">
        <v>4669</v>
      </c>
      <c r="AC429" s="48" t="s">
        <v>9045</v>
      </c>
      <c r="AD429" s="46" t="s">
        <v>9046</v>
      </c>
      <c r="AE429" s="44" t="s">
        <v>8300</v>
      </c>
    </row>
    <row r="430" spans="15:31" ht="37.5" x14ac:dyDescent="0.35">
      <c r="O430" s="29" t="s">
        <v>647</v>
      </c>
      <c r="P430" s="31" t="s">
        <v>1056</v>
      </c>
      <c r="Q430" s="19"/>
      <c r="R430" s="32" t="s">
        <v>1507</v>
      </c>
      <c r="S430" s="32" t="s">
        <v>2355</v>
      </c>
      <c r="AA430" s="48" t="s">
        <v>4670</v>
      </c>
      <c r="AB430" s="46" t="s">
        <v>4671</v>
      </c>
      <c r="AC430" s="48" t="s">
        <v>9047</v>
      </c>
      <c r="AD430" s="46" t="s">
        <v>9048</v>
      </c>
      <c r="AE430" s="44" t="s">
        <v>8300</v>
      </c>
    </row>
    <row r="431" spans="15:31" ht="37.5" x14ac:dyDescent="0.35">
      <c r="O431" s="29" t="s">
        <v>648</v>
      </c>
      <c r="P431" s="31" t="s">
        <v>1057</v>
      </c>
      <c r="Q431" s="19"/>
      <c r="R431" s="32" t="s">
        <v>1508</v>
      </c>
      <c r="S431" s="32" t="s">
        <v>2356</v>
      </c>
      <c r="AA431" s="48" t="s">
        <v>4672</v>
      </c>
      <c r="AB431" s="46" t="s">
        <v>4673</v>
      </c>
      <c r="AC431" s="48" t="s">
        <v>9049</v>
      </c>
      <c r="AD431" s="46" t="s">
        <v>9050</v>
      </c>
      <c r="AE431" s="44" t="s">
        <v>8300</v>
      </c>
    </row>
    <row r="432" spans="15:31" ht="37.5" x14ac:dyDescent="0.35">
      <c r="O432" s="29" t="s">
        <v>649</v>
      </c>
      <c r="P432" s="31" t="s">
        <v>1058</v>
      </c>
      <c r="Q432" s="19"/>
      <c r="R432" s="32" t="s">
        <v>1509</v>
      </c>
      <c r="S432" s="32" t="s">
        <v>2357</v>
      </c>
      <c r="AA432" s="48" t="s">
        <v>4674</v>
      </c>
      <c r="AB432" s="46" t="s">
        <v>4675</v>
      </c>
      <c r="AC432" s="48" t="s">
        <v>9051</v>
      </c>
      <c r="AD432" s="46" t="s">
        <v>9052</v>
      </c>
      <c r="AE432" s="44" t="s">
        <v>8300</v>
      </c>
    </row>
    <row r="433" spans="15:31" ht="13" x14ac:dyDescent="0.35">
      <c r="O433" s="29" t="s">
        <v>650</v>
      </c>
      <c r="P433" s="31" t="s">
        <v>1059</v>
      </c>
      <c r="Q433" s="19"/>
      <c r="R433" s="32" t="s">
        <v>1510</v>
      </c>
      <c r="S433" s="32" t="s">
        <v>2358</v>
      </c>
      <c r="AA433" s="48" t="s">
        <v>4676</v>
      </c>
      <c r="AB433" s="46" t="s">
        <v>4014</v>
      </c>
      <c r="AC433" s="48" t="s">
        <v>9054</v>
      </c>
      <c r="AD433" s="46" t="s">
        <v>9055</v>
      </c>
      <c r="AE433" s="44" t="s">
        <v>8300</v>
      </c>
    </row>
    <row r="434" spans="15:31" ht="25" x14ac:dyDescent="0.35">
      <c r="O434" s="29" t="s">
        <v>651</v>
      </c>
      <c r="P434" s="31" t="s">
        <v>1060</v>
      </c>
      <c r="Q434" s="19"/>
      <c r="R434" s="32" t="s">
        <v>1511</v>
      </c>
      <c r="S434" s="32" t="s">
        <v>2359</v>
      </c>
      <c r="AA434" s="48" t="s">
        <v>4677</v>
      </c>
      <c r="AB434" s="46" t="s">
        <v>4678</v>
      </c>
      <c r="AC434" s="48" t="s">
        <v>9056</v>
      </c>
      <c r="AD434" s="46" t="s">
        <v>9057</v>
      </c>
      <c r="AE434" s="44" t="s">
        <v>8300</v>
      </c>
    </row>
    <row r="435" spans="15:31" ht="37.5" x14ac:dyDescent="0.35">
      <c r="O435" s="29" t="s">
        <v>652</v>
      </c>
      <c r="P435" s="31" t="s">
        <v>1061</v>
      </c>
      <c r="Q435" s="19"/>
      <c r="R435" s="32" t="s">
        <v>1512</v>
      </c>
      <c r="S435" s="32" t="s">
        <v>2360</v>
      </c>
      <c r="AA435" s="48" t="s">
        <v>4679</v>
      </c>
      <c r="AB435" s="46" t="s">
        <v>4680</v>
      </c>
      <c r="AC435" s="48" t="s">
        <v>9058</v>
      </c>
      <c r="AD435" s="46" t="s">
        <v>9059</v>
      </c>
      <c r="AE435" s="44" t="s">
        <v>8307</v>
      </c>
    </row>
    <row r="436" spans="15:31" ht="25" x14ac:dyDescent="0.35">
      <c r="O436" s="29" t="s">
        <v>653</v>
      </c>
      <c r="P436" s="31" t="s">
        <v>1062</v>
      </c>
      <c r="Q436" s="19"/>
      <c r="R436" s="32" t="s">
        <v>1513</v>
      </c>
      <c r="S436" s="32" t="s">
        <v>2361</v>
      </c>
      <c r="AA436" s="48" t="s">
        <v>4681</v>
      </c>
      <c r="AB436" s="46" t="s">
        <v>4682</v>
      </c>
      <c r="AC436" s="48" t="s">
        <v>9060</v>
      </c>
      <c r="AD436" s="46" t="s">
        <v>9061</v>
      </c>
      <c r="AE436" s="44" t="s">
        <v>8307</v>
      </c>
    </row>
    <row r="437" spans="15:31" ht="25" x14ac:dyDescent="0.35">
      <c r="O437" s="29" t="s">
        <v>654</v>
      </c>
      <c r="P437" s="31" t="s">
        <v>1063</v>
      </c>
      <c r="Q437" s="19"/>
      <c r="R437" s="32" t="s">
        <v>1514</v>
      </c>
      <c r="S437" s="32" t="s">
        <v>2362</v>
      </c>
      <c r="AA437" s="48" t="s">
        <v>4683</v>
      </c>
      <c r="AB437" s="46" t="s">
        <v>4684</v>
      </c>
      <c r="AC437" s="48" t="s">
        <v>9062</v>
      </c>
      <c r="AD437" s="46" t="s">
        <v>8765</v>
      </c>
      <c r="AE437" s="44" t="s">
        <v>8300</v>
      </c>
    </row>
    <row r="438" spans="15:31" ht="13" x14ac:dyDescent="0.35">
      <c r="O438" s="29" t="s">
        <v>655</v>
      </c>
      <c r="P438" s="31" t="s">
        <v>1064</v>
      </c>
      <c r="Q438" s="19"/>
      <c r="R438" s="32" t="s">
        <v>1515</v>
      </c>
      <c r="S438" s="32" t="s">
        <v>2363</v>
      </c>
      <c r="AA438" s="48" t="s">
        <v>4685</v>
      </c>
      <c r="AB438" s="46" t="s">
        <v>4686</v>
      </c>
      <c r="AC438" s="48" t="s">
        <v>9063</v>
      </c>
      <c r="AD438" s="46" t="s">
        <v>9064</v>
      </c>
      <c r="AE438" s="44" t="s">
        <v>8300</v>
      </c>
    </row>
    <row r="439" spans="15:31" x14ac:dyDescent="0.35">
      <c r="O439" s="29" t="s">
        <v>656</v>
      </c>
      <c r="P439" s="31" t="s">
        <v>1065</v>
      </c>
      <c r="Q439" s="19"/>
      <c r="R439" s="32" t="s">
        <v>1516</v>
      </c>
      <c r="S439" s="32" t="s">
        <v>2364</v>
      </c>
      <c r="AA439" s="48" t="s">
        <v>4687</v>
      </c>
      <c r="AB439" s="46" t="s">
        <v>4688</v>
      </c>
      <c r="AC439" s="48" t="s">
        <v>9065</v>
      </c>
      <c r="AD439" s="46" t="s">
        <v>9066</v>
      </c>
      <c r="AE439" s="44" t="s">
        <v>8300</v>
      </c>
    </row>
    <row r="440" spans="15:31" x14ac:dyDescent="0.35">
      <c r="O440" s="29" t="s">
        <v>657</v>
      </c>
      <c r="P440" s="31" t="s">
        <v>1066</v>
      </c>
      <c r="Q440" s="19"/>
      <c r="R440" s="32" t="s">
        <v>1517</v>
      </c>
      <c r="S440" s="32" t="s">
        <v>2365</v>
      </c>
      <c r="AA440" s="48" t="s">
        <v>4689</v>
      </c>
      <c r="AB440" s="46" t="s">
        <v>4690</v>
      </c>
      <c r="AC440" s="48" t="s">
        <v>9067</v>
      </c>
      <c r="AD440" s="46" t="s">
        <v>9068</v>
      </c>
      <c r="AE440" s="44" t="s">
        <v>8300</v>
      </c>
    </row>
    <row r="441" spans="15:31" ht="13" x14ac:dyDescent="0.35">
      <c r="O441" s="29" t="s">
        <v>658</v>
      </c>
      <c r="P441" s="31" t="s">
        <v>1067</v>
      </c>
      <c r="Q441" s="18"/>
      <c r="R441" s="32" t="s">
        <v>1518</v>
      </c>
      <c r="S441" s="32" t="s">
        <v>2366</v>
      </c>
      <c r="AA441" s="48" t="s">
        <v>4691</v>
      </c>
      <c r="AB441" s="46" t="s">
        <v>4692</v>
      </c>
      <c r="AC441" s="48" t="s">
        <v>9069</v>
      </c>
      <c r="AD441" s="46" t="s">
        <v>8765</v>
      </c>
      <c r="AE441" s="44" t="s">
        <v>8300</v>
      </c>
    </row>
    <row r="442" spans="15:31" ht="25" x14ac:dyDescent="0.35">
      <c r="O442" s="29" t="s">
        <v>659</v>
      </c>
      <c r="P442" s="31" t="s">
        <v>1068</v>
      </c>
      <c r="Q442" s="19"/>
      <c r="R442" s="32" t="s">
        <v>1519</v>
      </c>
      <c r="S442" s="32" t="s">
        <v>2367</v>
      </c>
      <c r="AA442" s="48" t="s">
        <v>4693</v>
      </c>
      <c r="AB442" s="46" t="s">
        <v>4694</v>
      </c>
      <c r="AC442" s="48" t="s">
        <v>9070</v>
      </c>
      <c r="AD442" s="46" t="s">
        <v>9071</v>
      </c>
      <c r="AE442" s="44" t="s">
        <v>8307</v>
      </c>
    </row>
    <row r="443" spans="15:31" ht="25" x14ac:dyDescent="0.35">
      <c r="O443" s="29" t="s">
        <v>660</v>
      </c>
      <c r="P443" s="31" t="s">
        <v>1069</v>
      </c>
      <c r="Q443" s="19"/>
      <c r="R443" s="32" t="s">
        <v>1520</v>
      </c>
      <c r="S443" s="32" t="s">
        <v>2368</v>
      </c>
      <c r="AA443" s="48" t="s">
        <v>4695</v>
      </c>
      <c r="AB443" s="46" t="s">
        <v>4696</v>
      </c>
      <c r="AC443" s="48" t="s">
        <v>9072</v>
      </c>
      <c r="AD443" s="46" t="s">
        <v>9073</v>
      </c>
      <c r="AE443" s="44" t="s">
        <v>8300</v>
      </c>
    </row>
    <row r="444" spans="15:31" x14ac:dyDescent="0.35">
      <c r="O444" s="29" t="s">
        <v>661</v>
      </c>
      <c r="P444" s="31" t="s">
        <v>1070</v>
      </c>
      <c r="Q444" s="19"/>
      <c r="R444" s="32" t="s">
        <v>1521</v>
      </c>
      <c r="S444" s="32" t="s">
        <v>2369</v>
      </c>
      <c r="AA444" s="48" t="s">
        <v>4697</v>
      </c>
      <c r="AB444" s="46" t="s">
        <v>4698</v>
      </c>
      <c r="AC444" s="48" t="s">
        <v>9074</v>
      </c>
      <c r="AD444" s="46" t="s">
        <v>9075</v>
      </c>
      <c r="AE444" s="44" t="s">
        <v>8300</v>
      </c>
    </row>
    <row r="445" spans="15:31" ht="25" x14ac:dyDescent="0.35">
      <c r="O445" s="29" t="s">
        <v>662</v>
      </c>
      <c r="P445" s="31" t="s">
        <v>1071</v>
      </c>
      <c r="Q445" s="19"/>
      <c r="R445" s="32" t="s">
        <v>1522</v>
      </c>
      <c r="S445" s="32" t="s">
        <v>2370</v>
      </c>
      <c r="AA445" s="48" t="s">
        <v>4699</v>
      </c>
      <c r="AB445" s="46" t="s">
        <v>4700</v>
      </c>
      <c r="AC445" s="48" t="s">
        <v>9076</v>
      </c>
      <c r="AD445" s="46" t="s">
        <v>9077</v>
      </c>
      <c r="AE445" s="44" t="s">
        <v>8300</v>
      </c>
    </row>
    <row r="446" spans="15:31" ht="25" x14ac:dyDescent="0.35">
      <c r="O446" s="29" t="s">
        <v>663</v>
      </c>
      <c r="P446" s="31" t="s">
        <v>1072</v>
      </c>
      <c r="Q446" s="19"/>
      <c r="R446" s="32" t="s">
        <v>1523</v>
      </c>
      <c r="S446" s="32" t="s">
        <v>2371</v>
      </c>
      <c r="AA446" s="48" t="s">
        <v>4701</v>
      </c>
      <c r="AB446" s="46" t="s">
        <v>4702</v>
      </c>
      <c r="AC446" s="48" t="s">
        <v>9078</v>
      </c>
      <c r="AD446" s="46" t="s">
        <v>9079</v>
      </c>
      <c r="AE446" s="44" t="s">
        <v>8300</v>
      </c>
    </row>
    <row r="447" spans="15:31" ht="25" x14ac:dyDescent="0.35">
      <c r="O447" s="29" t="s">
        <v>664</v>
      </c>
      <c r="P447" s="31" t="s">
        <v>695</v>
      </c>
      <c r="Q447" s="19"/>
      <c r="R447" s="32" t="s">
        <v>1524</v>
      </c>
      <c r="S447" s="32" t="s">
        <v>2372</v>
      </c>
      <c r="AA447" s="48" t="s">
        <v>4703</v>
      </c>
      <c r="AB447" s="46" t="s">
        <v>4704</v>
      </c>
      <c r="AC447" s="48" t="s">
        <v>9080</v>
      </c>
      <c r="AD447" s="46" t="s">
        <v>9081</v>
      </c>
      <c r="AE447" s="44" t="s">
        <v>8300</v>
      </c>
    </row>
    <row r="448" spans="15:31" ht="25" x14ac:dyDescent="0.35">
      <c r="O448" s="29" t="s">
        <v>665</v>
      </c>
      <c r="P448" s="31" t="s">
        <v>860</v>
      </c>
      <c r="Q448" s="19"/>
      <c r="R448" s="32" t="s">
        <v>1525</v>
      </c>
      <c r="S448" s="32" t="s">
        <v>2373</v>
      </c>
      <c r="AA448" s="48" t="s">
        <v>4705</v>
      </c>
      <c r="AB448" s="46" t="s">
        <v>4706</v>
      </c>
      <c r="AC448" s="48" t="s">
        <v>9082</v>
      </c>
      <c r="AD448" s="46" t="s">
        <v>9083</v>
      </c>
      <c r="AE448" s="44" t="s">
        <v>8300</v>
      </c>
    </row>
    <row r="449" spans="15:31" ht="25" x14ac:dyDescent="0.35">
      <c r="O449" s="29" t="s">
        <v>666</v>
      </c>
      <c r="P449" s="31" t="s">
        <v>1010</v>
      </c>
      <c r="Q449" s="19"/>
      <c r="R449" s="32" t="s">
        <v>1526</v>
      </c>
      <c r="S449" s="32" t="s">
        <v>2374</v>
      </c>
      <c r="AA449" s="48" t="s">
        <v>4707</v>
      </c>
      <c r="AB449" s="46" t="s">
        <v>4708</v>
      </c>
      <c r="AC449" s="48" t="s">
        <v>9084</v>
      </c>
      <c r="AD449" s="46" t="s">
        <v>9085</v>
      </c>
      <c r="AE449" s="44" t="s">
        <v>8300</v>
      </c>
    </row>
    <row r="450" spans="15:31" ht="25" x14ac:dyDescent="0.35">
      <c r="O450" s="29" t="s">
        <v>667</v>
      </c>
      <c r="P450" s="31" t="s">
        <v>1073</v>
      </c>
      <c r="Q450" s="19"/>
      <c r="R450" s="32" t="s">
        <v>1527</v>
      </c>
      <c r="S450" s="32" t="s">
        <v>2375</v>
      </c>
      <c r="AA450" s="48" t="s">
        <v>4709</v>
      </c>
      <c r="AB450" s="46" t="s">
        <v>4710</v>
      </c>
      <c r="AC450" s="48" t="s">
        <v>9086</v>
      </c>
      <c r="AD450" s="46" t="s">
        <v>9087</v>
      </c>
      <c r="AE450" s="44" t="s">
        <v>8300</v>
      </c>
    </row>
    <row r="451" spans="15:31" ht="50" x14ac:dyDescent="0.35">
      <c r="O451" s="29" t="s">
        <v>668</v>
      </c>
      <c r="P451" s="31" t="s">
        <v>1074</v>
      </c>
      <c r="Q451" s="19"/>
      <c r="R451" s="32" t="s">
        <v>1528</v>
      </c>
      <c r="S451" s="32" t="s">
        <v>2376</v>
      </c>
      <c r="AA451" s="48" t="s">
        <v>4711</v>
      </c>
      <c r="AB451" s="46" t="s">
        <v>4712</v>
      </c>
      <c r="AC451" s="48" t="s">
        <v>9088</v>
      </c>
      <c r="AD451" s="46" t="s">
        <v>9089</v>
      </c>
      <c r="AE451" s="44" t="s">
        <v>8300</v>
      </c>
    </row>
    <row r="452" spans="15:31" ht="25" x14ac:dyDescent="0.35">
      <c r="O452" s="29" t="s">
        <v>669</v>
      </c>
      <c r="P452" s="31" t="s">
        <v>1075</v>
      </c>
      <c r="Q452" s="19"/>
      <c r="R452" s="32" t="s">
        <v>1529</v>
      </c>
      <c r="S452" s="32" t="s">
        <v>2377</v>
      </c>
      <c r="AA452" s="48" t="s">
        <v>4713</v>
      </c>
      <c r="AB452" s="46" t="s">
        <v>4714</v>
      </c>
      <c r="AC452" s="48" t="s">
        <v>9090</v>
      </c>
      <c r="AD452" s="46" t="s">
        <v>9091</v>
      </c>
      <c r="AE452" s="44" t="s">
        <v>8300</v>
      </c>
    </row>
    <row r="453" spans="15:31" ht="25" x14ac:dyDescent="0.35">
      <c r="O453" s="29" t="s">
        <v>670</v>
      </c>
      <c r="P453" s="31" t="s">
        <v>1076</v>
      </c>
      <c r="Q453" s="18"/>
      <c r="R453" s="32" t="s">
        <v>1530</v>
      </c>
      <c r="S453" s="32" t="s">
        <v>2378</v>
      </c>
      <c r="AA453" s="48" t="s">
        <v>4715</v>
      </c>
      <c r="AB453" s="46" t="s">
        <v>4716</v>
      </c>
      <c r="AC453" s="48" t="s">
        <v>9092</v>
      </c>
      <c r="AD453" s="46" t="s">
        <v>9093</v>
      </c>
      <c r="AE453" s="44" t="s">
        <v>8300</v>
      </c>
    </row>
    <row r="454" spans="15:31" ht="25" x14ac:dyDescent="0.35">
      <c r="O454" s="29" t="s">
        <v>671</v>
      </c>
      <c r="P454" s="31" t="s">
        <v>1077</v>
      </c>
      <c r="Q454" s="18"/>
      <c r="R454" s="32" t="s">
        <v>1531</v>
      </c>
      <c r="S454" s="32" t="s">
        <v>2379</v>
      </c>
      <c r="AA454" s="48" t="s">
        <v>4717</v>
      </c>
      <c r="AB454" s="46" t="s">
        <v>4718</v>
      </c>
      <c r="AC454" s="48" t="s">
        <v>9094</v>
      </c>
      <c r="AD454" s="46" t="s">
        <v>9095</v>
      </c>
      <c r="AE454" s="44" t="s">
        <v>8300</v>
      </c>
    </row>
    <row r="455" spans="15:31" ht="13" x14ac:dyDescent="0.35">
      <c r="O455" s="29" t="s">
        <v>672</v>
      </c>
      <c r="P455" s="31" t="s">
        <v>1078</v>
      </c>
      <c r="Q455" s="19"/>
      <c r="R455" s="32" t="s">
        <v>1532</v>
      </c>
      <c r="S455" s="32" t="s">
        <v>2380</v>
      </c>
      <c r="AA455" s="48" t="s">
        <v>4719</v>
      </c>
      <c r="AB455" s="46" t="s">
        <v>4720</v>
      </c>
      <c r="AC455" s="48" t="s">
        <v>9097</v>
      </c>
      <c r="AD455" s="46" t="s">
        <v>9096</v>
      </c>
      <c r="AE455" s="44" t="s">
        <v>8300</v>
      </c>
    </row>
    <row r="456" spans="15:31" ht="25" x14ac:dyDescent="0.35">
      <c r="O456" s="29" t="s">
        <v>673</v>
      </c>
      <c r="P456" s="31" t="s">
        <v>1079</v>
      </c>
      <c r="Q456" s="19"/>
      <c r="R456" s="32" t="s">
        <v>1533</v>
      </c>
      <c r="S456" s="32" t="s">
        <v>2381</v>
      </c>
      <c r="AA456" s="48" t="s">
        <v>4721</v>
      </c>
      <c r="AB456" s="46" t="s">
        <v>4722</v>
      </c>
      <c r="AC456" s="48" t="s">
        <v>9098</v>
      </c>
      <c r="AD456" s="46" t="s">
        <v>9099</v>
      </c>
      <c r="AE456" s="44" t="s">
        <v>8300</v>
      </c>
    </row>
    <row r="457" spans="15:31" x14ac:dyDescent="0.35">
      <c r="O457" s="29" t="s">
        <v>674</v>
      </c>
      <c r="P457" s="31" t="s">
        <v>1080</v>
      </c>
      <c r="Q457" s="19"/>
      <c r="R457" s="32" t="s">
        <v>1534</v>
      </c>
      <c r="S457" s="32" t="s">
        <v>2382</v>
      </c>
      <c r="AA457" s="48" t="s">
        <v>4723</v>
      </c>
      <c r="AB457" s="46" t="s">
        <v>4724</v>
      </c>
      <c r="AC457" s="48" t="s">
        <v>9100</v>
      </c>
      <c r="AD457" s="46" t="s">
        <v>9101</v>
      </c>
      <c r="AE457" s="44" t="s">
        <v>8300</v>
      </c>
    </row>
    <row r="458" spans="15:31" x14ac:dyDescent="0.35">
      <c r="O458" s="29" t="s">
        <v>675</v>
      </c>
      <c r="P458" s="31" t="s">
        <v>1081</v>
      </c>
      <c r="Q458" s="19"/>
      <c r="R458" s="32" t="s">
        <v>1535</v>
      </c>
      <c r="S458" s="32" t="s">
        <v>2383</v>
      </c>
      <c r="AA458" s="48" t="s">
        <v>4725</v>
      </c>
      <c r="AB458" s="46" t="s">
        <v>4726</v>
      </c>
      <c r="AC458" s="48" t="s">
        <v>9102</v>
      </c>
      <c r="AD458" s="46" t="s">
        <v>8325</v>
      </c>
      <c r="AE458" s="44" t="s">
        <v>8300</v>
      </c>
    </row>
    <row r="459" spans="15:31" ht="37.5" x14ac:dyDescent="0.35">
      <c r="O459" s="29" t="s">
        <v>676</v>
      </c>
      <c r="P459" s="31" t="s">
        <v>1082</v>
      </c>
      <c r="Q459" s="19"/>
      <c r="R459" s="32" t="s">
        <v>1536</v>
      </c>
      <c r="S459" s="32" t="s">
        <v>2384</v>
      </c>
      <c r="AA459" s="48" t="s">
        <v>4727</v>
      </c>
      <c r="AB459" s="46" t="s">
        <v>4728</v>
      </c>
      <c r="AC459" s="48" t="s">
        <v>9103</v>
      </c>
      <c r="AD459" s="46" t="s">
        <v>9104</v>
      </c>
      <c r="AE459" s="44" t="s">
        <v>8300</v>
      </c>
    </row>
    <row r="460" spans="15:31" ht="75" x14ac:dyDescent="0.35">
      <c r="O460" s="29" t="s">
        <v>677</v>
      </c>
      <c r="P460" s="31" t="s">
        <v>1083</v>
      </c>
      <c r="Q460" s="19"/>
      <c r="R460" s="32" t="s">
        <v>1537</v>
      </c>
      <c r="S460" s="32" t="s">
        <v>2385</v>
      </c>
      <c r="AA460" s="48" t="s">
        <v>4729</v>
      </c>
      <c r="AB460" s="46" t="s">
        <v>4730</v>
      </c>
      <c r="AC460" s="48" t="s">
        <v>9105</v>
      </c>
      <c r="AD460" s="46" t="s">
        <v>9106</v>
      </c>
      <c r="AE460" s="44" t="s">
        <v>8300</v>
      </c>
    </row>
    <row r="461" spans="15:31" ht="50" x14ac:dyDescent="0.35">
      <c r="O461" s="29" t="s">
        <v>678</v>
      </c>
      <c r="P461" s="31" t="s">
        <v>1084</v>
      </c>
      <c r="Q461" s="18"/>
      <c r="R461" s="32" t="s">
        <v>1538</v>
      </c>
      <c r="S461" s="32" t="s">
        <v>2386</v>
      </c>
      <c r="AA461" s="48" t="s">
        <v>4731</v>
      </c>
      <c r="AB461" s="46" t="s">
        <v>4732</v>
      </c>
      <c r="AC461" s="48" t="s">
        <v>9107</v>
      </c>
      <c r="AD461" s="46" t="s">
        <v>9108</v>
      </c>
      <c r="AE461" s="44" t="s">
        <v>8300</v>
      </c>
    </row>
    <row r="462" spans="15:31" ht="62.5" x14ac:dyDescent="0.35">
      <c r="O462" s="29" t="s">
        <v>679</v>
      </c>
      <c r="P462" s="31" t="s">
        <v>1085</v>
      </c>
      <c r="Q462" s="19"/>
      <c r="R462" s="32" t="s">
        <v>1539</v>
      </c>
      <c r="S462" s="32" t="s">
        <v>2387</v>
      </c>
      <c r="AA462" s="48" t="s">
        <v>4733</v>
      </c>
      <c r="AB462" s="46" t="s">
        <v>4734</v>
      </c>
      <c r="AC462" s="48" t="s">
        <v>9109</v>
      </c>
      <c r="AD462" s="46" t="s">
        <v>9110</v>
      </c>
      <c r="AE462" s="44" t="s">
        <v>8300</v>
      </c>
    </row>
    <row r="463" spans="15:31" x14ac:dyDescent="0.35">
      <c r="O463" s="29" t="s">
        <v>680</v>
      </c>
      <c r="P463" s="31" t="s">
        <v>1086</v>
      </c>
      <c r="Q463" s="19"/>
      <c r="R463" s="32" t="s">
        <v>1540</v>
      </c>
      <c r="S463" s="32" t="s">
        <v>2388</v>
      </c>
      <c r="AA463" s="48" t="s">
        <v>4735</v>
      </c>
      <c r="AB463" s="46" t="s">
        <v>4736</v>
      </c>
      <c r="AC463" s="48" t="s">
        <v>9111</v>
      </c>
      <c r="AD463" s="46" t="s">
        <v>6429</v>
      </c>
      <c r="AE463" s="44" t="s">
        <v>8300</v>
      </c>
    </row>
    <row r="464" spans="15:31" ht="25" x14ac:dyDescent="0.35">
      <c r="O464" s="29" t="s">
        <v>681</v>
      </c>
      <c r="P464" s="31" t="s">
        <v>1087</v>
      </c>
      <c r="Q464" s="18"/>
      <c r="R464" s="32" t="s">
        <v>1541</v>
      </c>
      <c r="S464" s="32" t="s">
        <v>2389</v>
      </c>
      <c r="AA464" s="48" t="s">
        <v>4737</v>
      </c>
      <c r="AB464" s="46" t="s">
        <v>4738</v>
      </c>
      <c r="AC464" s="48" t="s">
        <v>9113</v>
      </c>
      <c r="AD464" s="46" t="s">
        <v>9114</v>
      </c>
      <c r="AE464" s="44" t="s">
        <v>8300</v>
      </c>
    </row>
    <row r="465" spans="15:31" ht="25" x14ac:dyDescent="0.35">
      <c r="O465" s="29" t="s">
        <v>682</v>
      </c>
      <c r="P465" s="31" t="s">
        <v>1088</v>
      </c>
      <c r="Q465" s="18"/>
      <c r="R465" s="32" t="s">
        <v>1542</v>
      </c>
      <c r="S465" s="32" t="s">
        <v>2390</v>
      </c>
      <c r="AA465" s="48" t="s">
        <v>4739</v>
      </c>
      <c r="AB465" s="46" t="s">
        <v>4740</v>
      </c>
      <c r="AC465" s="48" t="s">
        <v>9115</v>
      </c>
      <c r="AD465" s="46" t="s">
        <v>8304</v>
      </c>
      <c r="AE465" s="44" t="s">
        <v>8300</v>
      </c>
    </row>
    <row r="466" spans="15:31" x14ac:dyDescent="0.35">
      <c r="O466" s="29" t="s">
        <v>683</v>
      </c>
      <c r="P466" s="31" t="s">
        <v>1089</v>
      </c>
      <c r="Q466" s="19"/>
      <c r="R466" s="32" t="s">
        <v>1543</v>
      </c>
      <c r="S466" s="32" t="s">
        <v>2391</v>
      </c>
      <c r="AA466" s="48" t="s">
        <v>4741</v>
      </c>
      <c r="AB466" s="46" t="s">
        <v>3970</v>
      </c>
      <c r="AC466" s="48" t="s">
        <v>9116</v>
      </c>
      <c r="AD466" s="46" t="s">
        <v>8457</v>
      </c>
      <c r="AE466" s="44" t="s">
        <v>8300</v>
      </c>
    </row>
    <row r="467" spans="15:31" ht="25" x14ac:dyDescent="0.35">
      <c r="O467" s="29" t="s">
        <v>684</v>
      </c>
      <c r="P467" s="31" t="s">
        <v>1090</v>
      </c>
      <c r="Q467" s="19"/>
      <c r="R467" s="32" t="s">
        <v>1544</v>
      </c>
      <c r="S467" s="32" t="s">
        <v>2392</v>
      </c>
      <c r="AA467" s="48" t="s">
        <v>4742</v>
      </c>
      <c r="AB467" s="46" t="s">
        <v>4743</v>
      </c>
      <c r="AC467" s="48" t="s">
        <v>9117</v>
      </c>
      <c r="AD467" s="46" t="s">
        <v>9118</v>
      </c>
      <c r="AE467" s="44" t="s">
        <v>8300</v>
      </c>
    </row>
    <row r="468" spans="15:31" ht="13" x14ac:dyDescent="0.35">
      <c r="O468" s="29" t="s">
        <v>685</v>
      </c>
      <c r="P468" s="31" t="s">
        <v>1091</v>
      </c>
      <c r="Q468" s="19"/>
      <c r="R468" s="32" t="s">
        <v>1867</v>
      </c>
      <c r="S468" s="32" t="s">
        <v>2742</v>
      </c>
      <c r="AA468" s="48" t="s">
        <v>4744</v>
      </c>
      <c r="AB468" s="46" t="s">
        <v>4745</v>
      </c>
      <c r="AC468" s="48" t="s">
        <v>9119</v>
      </c>
      <c r="AD468" s="46" t="s">
        <v>9112</v>
      </c>
      <c r="AE468" s="44" t="s">
        <v>8300</v>
      </c>
    </row>
    <row r="469" spans="15:31" x14ac:dyDescent="0.35">
      <c r="O469" s="29" t="s">
        <v>686</v>
      </c>
      <c r="P469" s="31" t="s">
        <v>1092</v>
      </c>
      <c r="Q469" s="19"/>
      <c r="R469" s="32" t="s">
        <v>1545</v>
      </c>
      <c r="S469" s="32" t="s">
        <v>2393</v>
      </c>
      <c r="AA469" s="48" t="s">
        <v>4746</v>
      </c>
      <c r="AB469" s="46" t="s">
        <v>4026</v>
      </c>
      <c r="AC469" s="48" t="s">
        <v>9120</v>
      </c>
      <c r="AD469" s="46" t="s">
        <v>8314</v>
      </c>
      <c r="AE469" s="44" t="s">
        <v>8300</v>
      </c>
    </row>
    <row r="470" spans="15:31" x14ac:dyDescent="0.35">
      <c r="O470" s="29" t="s">
        <v>687</v>
      </c>
      <c r="P470" s="31" t="s">
        <v>1093</v>
      </c>
      <c r="Q470" s="19"/>
      <c r="R470" s="32" t="s">
        <v>1546</v>
      </c>
      <c r="S470" s="32" t="s">
        <v>2394</v>
      </c>
      <c r="AA470" s="48" t="s">
        <v>4747</v>
      </c>
      <c r="AB470" s="46" t="s">
        <v>4260</v>
      </c>
      <c r="AC470" s="48" t="s">
        <v>9121</v>
      </c>
      <c r="AD470" s="46" t="s">
        <v>8350</v>
      </c>
      <c r="AE470" s="44" t="s">
        <v>8300</v>
      </c>
    </row>
    <row r="471" spans="15:31" ht="25" x14ac:dyDescent="0.35">
      <c r="O471" s="29" t="s">
        <v>688</v>
      </c>
      <c r="P471" s="31" t="s">
        <v>1094</v>
      </c>
      <c r="Q471" s="19"/>
      <c r="R471" s="32" t="s">
        <v>1547</v>
      </c>
      <c r="S471" s="32" t="s">
        <v>2395</v>
      </c>
      <c r="AA471" s="48" t="s">
        <v>4748</v>
      </c>
      <c r="AB471" s="46" t="s">
        <v>4749</v>
      </c>
      <c r="AC471" s="48" t="s">
        <v>9122</v>
      </c>
      <c r="AD471" s="46" t="s">
        <v>9123</v>
      </c>
      <c r="AE471" s="44" t="s">
        <v>8300</v>
      </c>
    </row>
    <row r="472" spans="15:31" x14ac:dyDescent="0.35">
      <c r="O472" s="29" t="s">
        <v>689</v>
      </c>
      <c r="P472" s="31" t="s">
        <v>1095</v>
      </c>
      <c r="Q472" s="19"/>
      <c r="R472" s="32" t="s">
        <v>1548</v>
      </c>
      <c r="S472" s="32" t="s">
        <v>2396</v>
      </c>
      <c r="AA472" s="48" t="s">
        <v>4750</v>
      </c>
      <c r="AB472" s="46" t="s">
        <v>4751</v>
      </c>
      <c r="AC472" s="48" t="s">
        <v>9124</v>
      </c>
      <c r="AD472" s="46" t="s">
        <v>4751</v>
      </c>
      <c r="AE472" s="44" t="s">
        <v>8300</v>
      </c>
    </row>
    <row r="473" spans="15:31" ht="13" x14ac:dyDescent="0.35">
      <c r="O473" s="29" t="s">
        <v>690</v>
      </c>
      <c r="P473" s="31" t="s">
        <v>1096</v>
      </c>
      <c r="Q473" s="19"/>
      <c r="R473" s="32" t="s">
        <v>1549</v>
      </c>
      <c r="S473" s="32" t="s">
        <v>2397</v>
      </c>
      <c r="AA473" s="48" t="s">
        <v>4752</v>
      </c>
      <c r="AB473" s="46" t="s">
        <v>4753</v>
      </c>
      <c r="AC473" s="48" t="s">
        <v>9125</v>
      </c>
      <c r="AD473" s="46" t="s">
        <v>4753</v>
      </c>
      <c r="AE473" s="44" t="s">
        <v>8300</v>
      </c>
    </row>
    <row r="474" spans="15:31" ht="13" x14ac:dyDescent="0.35">
      <c r="O474" s="29" t="s">
        <v>691</v>
      </c>
      <c r="P474" s="31" t="s">
        <v>1097</v>
      </c>
      <c r="Q474" s="19"/>
      <c r="R474" s="32" t="s">
        <v>1550</v>
      </c>
      <c r="S474" s="32" t="s">
        <v>2398</v>
      </c>
      <c r="AA474" s="48" t="s">
        <v>4754</v>
      </c>
      <c r="AB474" s="46" t="s">
        <v>4755</v>
      </c>
      <c r="AC474" s="48" t="s">
        <v>9126</v>
      </c>
      <c r="AD474" s="46" t="s">
        <v>4755</v>
      </c>
      <c r="AE474" s="44" t="s">
        <v>8300</v>
      </c>
    </row>
    <row r="475" spans="15:31" x14ac:dyDescent="0.35">
      <c r="O475" s="29" t="s">
        <v>692</v>
      </c>
      <c r="P475" s="31" t="s">
        <v>1098</v>
      </c>
      <c r="Q475" s="19"/>
      <c r="R475" s="32" t="s">
        <v>1551</v>
      </c>
      <c r="S475" s="32" t="s">
        <v>2399</v>
      </c>
      <c r="AA475" s="48" t="s">
        <v>4756</v>
      </c>
      <c r="AB475" s="46" t="s">
        <v>4757</v>
      </c>
      <c r="AC475" s="48" t="s">
        <v>9127</v>
      </c>
      <c r="AD475" s="46" t="s">
        <v>4757</v>
      </c>
      <c r="AE475" s="44" t="s">
        <v>8300</v>
      </c>
    </row>
    <row r="476" spans="15:31" ht="25" x14ac:dyDescent="0.35">
      <c r="O476" s="36"/>
      <c r="Q476" s="19"/>
      <c r="R476" s="32" t="s">
        <v>1552</v>
      </c>
      <c r="S476" s="32" t="s">
        <v>2400</v>
      </c>
      <c r="AA476" s="48" t="s">
        <v>4758</v>
      </c>
      <c r="AB476" s="46" t="s">
        <v>4759</v>
      </c>
      <c r="AC476" s="48" t="s">
        <v>9128</v>
      </c>
      <c r="AD476" s="46" t="s">
        <v>4759</v>
      </c>
      <c r="AE476" s="44" t="s">
        <v>8300</v>
      </c>
    </row>
    <row r="477" spans="15:31" ht="25" x14ac:dyDescent="0.35">
      <c r="O477" s="36"/>
      <c r="Q477" s="18"/>
      <c r="R477" s="32" t="s">
        <v>1553</v>
      </c>
      <c r="S477" s="32" t="s">
        <v>2401</v>
      </c>
      <c r="AA477" s="48" t="s">
        <v>4760</v>
      </c>
      <c r="AB477" s="46" t="s">
        <v>4761</v>
      </c>
      <c r="AC477" s="48" t="s">
        <v>9129</v>
      </c>
      <c r="AD477" s="46" t="s">
        <v>4761</v>
      </c>
      <c r="AE477" s="44" t="s">
        <v>8300</v>
      </c>
    </row>
    <row r="478" spans="15:31" ht="25" x14ac:dyDescent="0.35">
      <c r="O478" s="36"/>
      <c r="Q478" s="19"/>
      <c r="R478" s="32" t="s">
        <v>1554</v>
      </c>
      <c r="S478" s="32" t="s">
        <v>2402</v>
      </c>
      <c r="AA478" s="48" t="s">
        <v>4762</v>
      </c>
      <c r="AB478" s="46" t="s">
        <v>4763</v>
      </c>
      <c r="AC478" s="48" t="s">
        <v>9130</v>
      </c>
      <c r="AD478" s="46" t="s">
        <v>4763</v>
      </c>
      <c r="AE478" s="44" t="s">
        <v>8300</v>
      </c>
    </row>
    <row r="479" spans="15:31" ht="25" x14ac:dyDescent="0.35">
      <c r="O479" s="36"/>
      <c r="Q479" s="19"/>
      <c r="R479" s="32" t="s">
        <v>1555</v>
      </c>
      <c r="S479" s="32" t="s">
        <v>2403</v>
      </c>
      <c r="AA479" s="48" t="s">
        <v>4764</v>
      </c>
      <c r="AB479" s="46" t="s">
        <v>4765</v>
      </c>
      <c r="AC479" s="48" t="s">
        <v>9131</v>
      </c>
      <c r="AD479" s="46" t="s">
        <v>4765</v>
      </c>
      <c r="AE479" s="44" t="s">
        <v>8300</v>
      </c>
    </row>
    <row r="480" spans="15:31" ht="25" x14ac:dyDescent="0.35">
      <c r="O480" s="36"/>
      <c r="Q480" s="19"/>
      <c r="R480" s="32" t="s">
        <v>1556</v>
      </c>
      <c r="S480" s="32" t="s">
        <v>2404</v>
      </c>
      <c r="AA480" s="48" t="s">
        <v>4766</v>
      </c>
      <c r="AB480" s="46" t="s">
        <v>4767</v>
      </c>
      <c r="AC480" s="48" t="s">
        <v>9132</v>
      </c>
      <c r="AD480" s="46" t="s">
        <v>4767</v>
      </c>
      <c r="AE480" s="44" t="s">
        <v>8300</v>
      </c>
    </row>
    <row r="481" spans="15:31" ht="25" x14ac:dyDescent="0.35">
      <c r="O481" s="36"/>
      <c r="Q481" s="19"/>
      <c r="R481" s="32" t="s">
        <v>1557</v>
      </c>
      <c r="S481" s="32" t="s">
        <v>2405</v>
      </c>
      <c r="AA481" s="48" t="s">
        <v>4768</v>
      </c>
      <c r="AB481" s="46" t="s">
        <v>4769</v>
      </c>
      <c r="AC481" s="48" t="s">
        <v>9133</v>
      </c>
      <c r="AD481" s="46" t="s">
        <v>4769</v>
      </c>
      <c r="AE481" s="44" t="s">
        <v>8300</v>
      </c>
    </row>
    <row r="482" spans="15:31" ht="25" x14ac:dyDescent="0.35">
      <c r="O482" s="36"/>
      <c r="Q482" s="19"/>
      <c r="R482" s="32" t="s">
        <v>1558</v>
      </c>
      <c r="S482" s="32" t="s">
        <v>2406</v>
      </c>
      <c r="AA482" s="48" t="s">
        <v>4770</v>
      </c>
      <c r="AB482" s="46" t="s">
        <v>4771</v>
      </c>
      <c r="AC482" s="48" t="s">
        <v>9134</v>
      </c>
      <c r="AD482" s="46" t="s">
        <v>4771</v>
      </c>
      <c r="AE482" s="44" t="s">
        <v>8300</v>
      </c>
    </row>
    <row r="483" spans="15:31" x14ac:dyDescent="0.35">
      <c r="O483" s="36"/>
      <c r="Q483" s="19"/>
      <c r="R483" s="32" t="s">
        <v>1559</v>
      </c>
      <c r="S483" s="32" t="s">
        <v>2407</v>
      </c>
      <c r="AA483" s="48" t="s">
        <v>4772</v>
      </c>
      <c r="AB483" s="46" t="s">
        <v>4240</v>
      </c>
      <c r="AC483" s="48" t="s">
        <v>9135</v>
      </c>
      <c r="AD483" s="46" t="s">
        <v>4240</v>
      </c>
      <c r="AE483" s="44" t="s">
        <v>8300</v>
      </c>
    </row>
    <row r="484" spans="15:31" x14ac:dyDescent="0.35">
      <c r="O484" s="36"/>
      <c r="Q484" s="19"/>
      <c r="R484" s="32" t="s">
        <v>1560</v>
      </c>
      <c r="S484" s="32" t="s">
        <v>2408</v>
      </c>
      <c r="AA484" s="48" t="s">
        <v>4773</v>
      </c>
      <c r="AB484" s="46" t="s">
        <v>4774</v>
      </c>
      <c r="AC484" s="48" t="s">
        <v>9136</v>
      </c>
      <c r="AD484" s="46" t="s">
        <v>4774</v>
      </c>
      <c r="AE484" s="44" t="s">
        <v>8300</v>
      </c>
    </row>
    <row r="485" spans="15:31" x14ac:dyDescent="0.35">
      <c r="O485" s="36"/>
      <c r="Q485" s="19"/>
      <c r="R485" s="32" t="s">
        <v>1561</v>
      </c>
      <c r="S485" s="32" t="s">
        <v>2409</v>
      </c>
      <c r="AA485" s="48" t="s">
        <v>4775</v>
      </c>
      <c r="AB485" s="46" t="s">
        <v>4014</v>
      </c>
      <c r="AC485" s="48" t="s">
        <v>9137</v>
      </c>
      <c r="AD485" s="46" t="s">
        <v>8335</v>
      </c>
      <c r="AE485" s="44" t="s">
        <v>8300</v>
      </c>
    </row>
    <row r="486" spans="15:31" x14ac:dyDescent="0.35">
      <c r="O486" s="36"/>
      <c r="Q486" s="19"/>
      <c r="R486" s="32" t="s">
        <v>1562</v>
      </c>
      <c r="S486" s="32" t="s">
        <v>2410</v>
      </c>
      <c r="AA486" s="48" t="s">
        <v>4776</v>
      </c>
      <c r="AB486" s="46" t="s">
        <v>4026</v>
      </c>
      <c r="AC486" s="48" t="s">
        <v>9138</v>
      </c>
      <c r="AD486" s="46" t="s">
        <v>8333</v>
      </c>
      <c r="AE486" s="44" t="s">
        <v>8300</v>
      </c>
    </row>
    <row r="487" spans="15:31" x14ac:dyDescent="0.35">
      <c r="O487" s="36"/>
      <c r="Q487" s="19"/>
      <c r="R487" s="32" t="s">
        <v>1563</v>
      </c>
      <c r="S487" s="32" t="s">
        <v>2411</v>
      </c>
      <c r="AA487" s="48" t="s">
        <v>4777</v>
      </c>
      <c r="AB487" s="46" t="s">
        <v>4227</v>
      </c>
      <c r="AC487" s="48" t="s">
        <v>9139</v>
      </c>
      <c r="AD487" s="46" t="s">
        <v>8706</v>
      </c>
      <c r="AE487" s="44" t="s">
        <v>8300</v>
      </c>
    </row>
    <row r="488" spans="15:31" x14ac:dyDescent="0.35">
      <c r="O488" s="36"/>
      <c r="Q488" s="19"/>
      <c r="R488" s="32" t="s">
        <v>1564</v>
      </c>
      <c r="S488" s="32" t="s">
        <v>2412</v>
      </c>
      <c r="AA488" s="48" t="s">
        <v>4778</v>
      </c>
      <c r="AB488" s="46" t="s">
        <v>4779</v>
      </c>
      <c r="AC488" s="48" t="s">
        <v>9140</v>
      </c>
      <c r="AD488" s="46" t="s">
        <v>4779</v>
      </c>
      <c r="AE488" s="44" t="s">
        <v>8300</v>
      </c>
    </row>
    <row r="489" spans="15:31" x14ac:dyDescent="0.35">
      <c r="O489" s="36"/>
      <c r="Q489" s="19"/>
      <c r="R489" s="32" t="s">
        <v>1565</v>
      </c>
      <c r="S489" s="32" t="s">
        <v>2413</v>
      </c>
      <c r="AA489" s="48" t="s">
        <v>4780</v>
      </c>
      <c r="AB489" s="46" t="s">
        <v>4781</v>
      </c>
      <c r="AC489" s="48" t="s">
        <v>9141</v>
      </c>
      <c r="AD489" s="46" t="s">
        <v>4781</v>
      </c>
      <c r="AE489" s="44" t="s">
        <v>8300</v>
      </c>
    </row>
    <row r="490" spans="15:31" ht="25" x14ac:dyDescent="0.35">
      <c r="O490" s="36"/>
      <c r="Q490" s="19"/>
      <c r="R490" s="32" t="s">
        <v>1566</v>
      </c>
      <c r="S490" s="32" t="s">
        <v>2414</v>
      </c>
      <c r="AA490" s="48" t="s">
        <v>4782</v>
      </c>
      <c r="AB490" s="46" t="s">
        <v>4783</v>
      </c>
      <c r="AC490" s="48" t="s">
        <v>9142</v>
      </c>
      <c r="AD490" s="46" t="s">
        <v>8305</v>
      </c>
      <c r="AE490" s="44" t="s">
        <v>8300</v>
      </c>
    </row>
    <row r="491" spans="15:31" ht="25" x14ac:dyDescent="0.35">
      <c r="O491" s="36"/>
      <c r="Q491" s="19"/>
      <c r="R491" s="32" t="s">
        <v>1567</v>
      </c>
      <c r="S491" s="32" t="s">
        <v>2415</v>
      </c>
      <c r="AA491" s="48" t="s">
        <v>4784</v>
      </c>
      <c r="AB491" s="46" t="s">
        <v>4785</v>
      </c>
      <c r="AC491" s="48" t="s">
        <v>9143</v>
      </c>
      <c r="AD491" s="46" t="s">
        <v>9144</v>
      </c>
      <c r="AE491" s="44" t="s">
        <v>8654</v>
      </c>
    </row>
    <row r="492" spans="15:31" ht="25" x14ac:dyDescent="0.35">
      <c r="O492" s="36"/>
      <c r="Q492" s="19"/>
      <c r="R492" s="32" t="s">
        <v>1568</v>
      </c>
      <c r="S492" s="32" t="s">
        <v>2416</v>
      </c>
      <c r="AA492" s="48" t="s">
        <v>4786</v>
      </c>
      <c r="AB492" s="46" t="s">
        <v>4787</v>
      </c>
      <c r="AC492" s="48" t="s">
        <v>9145</v>
      </c>
      <c r="AD492" s="46" t="s">
        <v>9146</v>
      </c>
      <c r="AE492" s="44" t="s">
        <v>8300</v>
      </c>
    </row>
    <row r="493" spans="15:31" ht="25" x14ac:dyDescent="0.35">
      <c r="O493" s="36"/>
      <c r="Q493" s="19"/>
      <c r="R493" s="32" t="s">
        <v>1569</v>
      </c>
      <c r="S493" s="32" t="s">
        <v>2417</v>
      </c>
      <c r="AA493" s="48" t="s">
        <v>4788</v>
      </c>
      <c r="AB493" s="46" t="s">
        <v>4789</v>
      </c>
      <c r="AC493" s="48" t="s">
        <v>9147</v>
      </c>
      <c r="AD493" s="46" t="s">
        <v>9148</v>
      </c>
      <c r="AE493" s="44" t="s">
        <v>8300</v>
      </c>
    </row>
    <row r="494" spans="15:31" ht="25" x14ac:dyDescent="0.35">
      <c r="O494" s="36"/>
      <c r="Q494" s="19"/>
      <c r="R494" s="32" t="s">
        <v>1570</v>
      </c>
      <c r="S494" s="32" t="s">
        <v>2418</v>
      </c>
      <c r="AA494" s="48" t="s">
        <v>4790</v>
      </c>
      <c r="AB494" s="46" t="s">
        <v>4791</v>
      </c>
      <c r="AC494" s="48" t="s">
        <v>9149</v>
      </c>
      <c r="AD494" s="46" t="s">
        <v>9150</v>
      </c>
      <c r="AE494" s="44" t="s">
        <v>8300</v>
      </c>
    </row>
    <row r="495" spans="15:31" ht="37.5" x14ac:dyDescent="0.35">
      <c r="O495" s="36"/>
      <c r="Q495" s="19"/>
      <c r="R495" s="32" t="s">
        <v>1571</v>
      </c>
      <c r="S495" s="32" t="s">
        <v>2419</v>
      </c>
      <c r="AA495" s="48" t="s">
        <v>4792</v>
      </c>
      <c r="AB495" s="46" t="s">
        <v>4793</v>
      </c>
      <c r="AC495" s="48" t="s">
        <v>9151</v>
      </c>
      <c r="AD495" s="46" t="s">
        <v>9152</v>
      </c>
      <c r="AE495" s="44" t="s">
        <v>8300</v>
      </c>
    </row>
    <row r="496" spans="15:31" ht="37.5" x14ac:dyDescent="0.35">
      <c r="O496" s="36"/>
      <c r="Q496" s="19"/>
      <c r="R496" s="32" t="s">
        <v>1572</v>
      </c>
      <c r="S496" s="32" t="s">
        <v>2420</v>
      </c>
      <c r="AA496" s="48" t="s">
        <v>4794</v>
      </c>
      <c r="AB496" s="46" t="s">
        <v>4795</v>
      </c>
      <c r="AC496" s="48" t="s">
        <v>9153</v>
      </c>
      <c r="AD496" s="46" t="s">
        <v>9154</v>
      </c>
      <c r="AE496" s="44" t="s">
        <v>8300</v>
      </c>
    </row>
    <row r="497" spans="15:31" ht="37.5" x14ac:dyDescent="0.35">
      <c r="O497" s="36"/>
      <c r="Q497" s="19"/>
      <c r="R497" s="32" t="s">
        <v>1573</v>
      </c>
      <c r="S497" s="32" t="s">
        <v>2421</v>
      </c>
      <c r="AA497" s="48" t="s">
        <v>4796</v>
      </c>
      <c r="AB497" s="46" t="s">
        <v>4797</v>
      </c>
      <c r="AC497" s="48" t="s">
        <v>9155</v>
      </c>
      <c r="AD497" s="46" t="s">
        <v>9156</v>
      </c>
      <c r="AE497" s="44" t="s">
        <v>8300</v>
      </c>
    </row>
    <row r="498" spans="15:31" ht="25" x14ac:dyDescent="0.35">
      <c r="O498" s="36"/>
      <c r="Q498" s="19"/>
      <c r="R498" s="32" t="s">
        <v>1574</v>
      </c>
      <c r="S498" s="32" t="s">
        <v>2422</v>
      </c>
      <c r="AA498" s="48" t="s">
        <v>4798</v>
      </c>
      <c r="AB498" s="46" t="s">
        <v>4799</v>
      </c>
      <c r="AC498" s="48" t="s">
        <v>9157</v>
      </c>
      <c r="AD498" s="46" t="s">
        <v>9158</v>
      </c>
      <c r="AE498" s="44" t="s">
        <v>8300</v>
      </c>
    </row>
    <row r="499" spans="15:31" ht="37.5" x14ac:dyDescent="0.35">
      <c r="O499" s="36"/>
      <c r="Q499" s="19"/>
      <c r="R499" s="32" t="s">
        <v>1575</v>
      </c>
      <c r="S499" s="32" t="s">
        <v>2423</v>
      </c>
      <c r="AA499" s="48" t="s">
        <v>4800</v>
      </c>
      <c r="AB499" s="46" t="s">
        <v>4801</v>
      </c>
      <c r="AC499" s="48" t="s">
        <v>9159</v>
      </c>
      <c r="AD499" s="46" t="s">
        <v>9160</v>
      </c>
      <c r="AE499" s="44" t="s">
        <v>8300</v>
      </c>
    </row>
    <row r="500" spans="15:31" ht="37.5" x14ac:dyDescent="0.35">
      <c r="O500" s="36"/>
      <c r="Q500" s="19"/>
      <c r="R500" s="32" t="s">
        <v>1576</v>
      </c>
      <c r="S500" s="32" t="s">
        <v>2424</v>
      </c>
      <c r="AA500" s="48" t="s">
        <v>4802</v>
      </c>
      <c r="AB500" s="46" t="s">
        <v>4803</v>
      </c>
      <c r="AC500" s="48" t="s">
        <v>9161</v>
      </c>
      <c r="AD500" s="46" t="s">
        <v>9162</v>
      </c>
      <c r="AE500" s="44" t="s">
        <v>8300</v>
      </c>
    </row>
    <row r="501" spans="15:31" ht="25" x14ac:dyDescent="0.35">
      <c r="O501" s="36"/>
      <c r="Q501" s="19"/>
      <c r="R501" s="32" t="s">
        <v>1577</v>
      </c>
      <c r="S501" s="32" t="s">
        <v>2425</v>
      </c>
      <c r="AA501" s="48" t="s">
        <v>4804</v>
      </c>
      <c r="AB501" s="46" t="s">
        <v>4805</v>
      </c>
      <c r="AC501" s="48" t="s">
        <v>9164</v>
      </c>
      <c r="AD501" s="46" t="s">
        <v>9163</v>
      </c>
      <c r="AE501" s="44" t="s">
        <v>8300</v>
      </c>
    </row>
    <row r="502" spans="15:31" ht="37.5" x14ac:dyDescent="0.35">
      <c r="O502" s="36"/>
      <c r="Q502" s="19"/>
      <c r="R502" s="32" t="s">
        <v>1578</v>
      </c>
      <c r="S502" s="32" t="s">
        <v>2426</v>
      </c>
      <c r="AA502" s="48" t="s">
        <v>4806</v>
      </c>
      <c r="AB502" s="46" t="s">
        <v>4807</v>
      </c>
      <c r="AC502" s="48" t="s">
        <v>9165</v>
      </c>
      <c r="AD502" s="46" t="s">
        <v>9166</v>
      </c>
      <c r="AE502" s="44" t="s">
        <v>8300</v>
      </c>
    </row>
    <row r="503" spans="15:31" ht="25" x14ac:dyDescent="0.35">
      <c r="O503" s="36"/>
      <c r="Q503" s="19"/>
      <c r="R503" s="32" t="s">
        <v>1579</v>
      </c>
      <c r="S503" s="32" t="s">
        <v>2427</v>
      </c>
      <c r="AA503" s="48" t="s">
        <v>4808</v>
      </c>
      <c r="AB503" s="46" t="s">
        <v>4809</v>
      </c>
      <c r="AC503" s="48" t="s">
        <v>9167</v>
      </c>
      <c r="AD503" s="46" t="s">
        <v>9168</v>
      </c>
      <c r="AE503" s="44" t="s">
        <v>8300</v>
      </c>
    </row>
    <row r="504" spans="15:31" x14ac:dyDescent="0.35">
      <c r="O504" s="36"/>
      <c r="Q504" s="19"/>
      <c r="R504" s="32" t="s">
        <v>1580</v>
      </c>
      <c r="S504" s="32" t="s">
        <v>2428</v>
      </c>
      <c r="AA504" s="48" t="s">
        <v>4810</v>
      </c>
      <c r="AB504" s="46" t="s">
        <v>4811</v>
      </c>
      <c r="AC504" s="48" t="s">
        <v>9169</v>
      </c>
      <c r="AD504" s="46" t="s">
        <v>9170</v>
      </c>
      <c r="AE504" s="44" t="s">
        <v>8300</v>
      </c>
    </row>
    <row r="505" spans="15:31" ht="37.5" x14ac:dyDescent="0.35">
      <c r="O505" s="36"/>
      <c r="Q505" s="19"/>
      <c r="R505" s="32" t="s">
        <v>1581</v>
      </c>
      <c r="S505" s="32" t="s">
        <v>2429</v>
      </c>
      <c r="AA505" s="48" t="s">
        <v>4812</v>
      </c>
      <c r="AB505" s="46" t="s">
        <v>4813</v>
      </c>
      <c r="AC505" s="48" t="s">
        <v>9171</v>
      </c>
      <c r="AD505" s="46" t="s">
        <v>9163</v>
      </c>
      <c r="AE505" s="44" t="s">
        <v>8300</v>
      </c>
    </row>
    <row r="506" spans="15:31" x14ac:dyDescent="0.35">
      <c r="O506" s="36"/>
      <c r="Q506" s="19"/>
      <c r="R506" s="32" t="s">
        <v>1582</v>
      </c>
      <c r="S506" s="32" t="s">
        <v>2430</v>
      </c>
      <c r="AA506" s="48" t="s">
        <v>4814</v>
      </c>
      <c r="AB506" s="46" t="s">
        <v>3970</v>
      </c>
      <c r="AC506" s="48" t="s">
        <v>9172</v>
      </c>
      <c r="AD506" s="46" t="s">
        <v>8316</v>
      </c>
      <c r="AE506" s="44" t="s">
        <v>8300</v>
      </c>
    </row>
    <row r="507" spans="15:31" x14ac:dyDescent="0.35">
      <c r="O507" s="36"/>
      <c r="Q507" s="19"/>
      <c r="R507" s="32" t="s">
        <v>1583</v>
      </c>
      <c r="S507" s="32" t="s">
        <v>2431</v>
      </c>
      <c r="AA507" s="48" t="s">
        <v>4815</v>
      </c>
      <c r="AB507" s="46" t="s">
        <v>4030</v>
      </c>
      <c r="AC507" s="48" t="s">
        <v>9173</v>
      </c>
      <c r="AD507" s="46" t="s">
        <v>8323</v>
      </c>
      <c r="AE507" s="44" t="s">
        <v>8300</v>
      </c>
    </row>
    <row r="508" spans="15:31" ht="25" x14ac:dyDescent="0.35">
      <c r="O508" s="36"/>
      <c r="Q508" s="19"/>
      <c r="R508" s="32" t="s">
        <v>1584</v>
      </c>
      <c r="S508" s="32" t="s">
        <v>2432</v>
      </c>
      <c r="AA508" s="48" t="s">
        <v>4816</v>
      </c>
      <c r="AB508" s="46" t="s">
        <v>4817</v>
      </c>
      <c r="AC508" s="48" t="s">
        <v>9174</v>
      </c>
      <c r="AD508" s="46" t="s">
        <v>9175</v>
      </c>
      <c r="AE508" s="44" t="s">
        <v>8300</v>
      </c>
    </row>
    <row r="509" spans="15:31" ht="25" x14ac:dyDescent="0.35">
      <c r="O509" s="36"/>
      <c r="R509" s="32" t="s">
        <v>1585</v>
      </c>
      <c r="S509" s="32" t="s">
        <v>2433</v>
      </c>
      <c r="AA509" s="48" t="s">
        <v>4818</v>
      </c>
      <c r="AB509" s="46" t="s">
        <v>4819</v>
      </c>
      <c r="AC509" s="48" t="s">
        <v>9176</v>
      </c>
      <c r="AD509" s="46" t="s">
        <v>9177</v>
      </c>
      <c r="AE509" s="44" t="s">
        <v>8300</v>
      </c>
    </row>
    <row r="510" spans="15:31" ht="25" x14ac:dyDescent="0.35">
      <c r="O510" s="36"/>
      <c r="R510" s="32" t="s">
        <v>1586</v>
      </c>
      <c r="S510" s="32" t="s">
        <v>2434</v>
      </c>
      <c r="AA510" s="48" t="s">
        <v>4820</v>
      </c>
      <c r="AB510" s="46" t="s">
        <v>4821</v>
      </c>
      <c r="AC510" s="48" t="s">
        <v>9178</v>
      </c>
      <c r="AD510" s="46" t="s">
        <v>9179</v>
      </c>
      <c r="AE510" s="44" t="s">
        <v>8300</v>
      </c>
    </row>
    <row r="511" spans="15:31" ht="25" x14ac:dyDescent="0.35">
      <c r="O511" s="36"/>
      <c r="R511" s="32" t="s">
        <v>1587</v>
      </c>
      <c r="S511" s="32" t="s">
        <v>2435</v>
      </c>
      <c r="AA511" s="48" t="s">
        <v>4822</v>
      </c>
      <c r="AB511" s="46" t="s">
        <v>4823</v>
      </c>
      <c r="AC511" s="48" t="s">
        <v>9180</v>
      </c>
      <c r="AD511" s="46" t="s">
        <v>9181</v>
      </c>
      <c r="AE511" s="44" t="s">
        <v>8300</v>
      </c>
    </row>
    <row r="512" spans="15:31" ht="25" x14ac:dyDescent="0.35">
      <c r="O512" s="36"/>
      <c r="Q512" s="21"/>
      <c r="R512" s="32" t="s">
        <v>1588</v>
      </c>
      <c r="S512" s="32" t="s">
        <v>2436</v>
      </c>
      <c r="AA512" s="48" t="s">
        <v>4824</v>
      </c>
      <c r="AB512" s="46" t="s">
        <v>4825</v>
      </c>
      <c r="AC512" s="48" t="s">
        <v>9182</v>
      </c>
      <c r="AD512" s="46" t="s">
        <v>9183</v>
      </c>
      <c r="AE512" s="44" t="s">
        <v>8300</v>
      </c>
    </row>
    <row r="513" spans="15:31" ht="37.5" x14ac:dyDescent="0.35">
      <c r="O513" s="36"/>
      <c r="Q513" s="21"/>
      <c r="R513" s="32" t="s">
        <v>1589</v>
      </c>
      <c r="S513" s="32" t="s">
        <v>2437</v>
      </c>
      <c r="AA513" s="48" t="s">
        <v>4826</v>
      </c>
      <c r="AB513" s="46" t="s">
        <v>4827</v>
      </c>
      <c r="AC513" s="48" t="s">
        <v>9184</v>
      </c>
      <c r="AD513" s="46" t="s">
        <v>9185</v>
      </c>
      <c r="AE513" s="44" t="s">
        <v>8300</v>
      </c>
    </row>
    <row r="514" spans="15:31" x14ac:dyDescent="0.35">
      <c r="O514" s="36"/>
      <c r="Q514" s="21"/>
      <c r="R514" s="32" t="s">
        <v>1590</v>
      </c>
      <c r="S514" s="32" t="s">
        <v>2438</v>
      </c>
      <c r="AA514" s="48" t="s">
        <v>4828</v>
      </c>
      <c r="AB514" s="46" t="s">
        <v>4829</v>
      </c>
      <c r="AC514" s="48" t="s">
        <v>9186</v>
      </c>
      <c r="AD514" s="46" t="s">
        <v>9187</v>
      </c>
      <c r="AE514" s="44" t="s">
        <v>8300</v>
      </c>
    </row>
    <row r="515" spans="15:31" ht="25" x14ac:dyDescent="0.35">
      <c r="O515" s="36"/>
      <c r="Q515" s="21"/>
      <c r="R515" s="32" t="s">
        <v>1591</v>
      </c>
      <c r="S515" s="32" t="s">
        <v>2439</v>
      </c>
      <c r="AA515" s="48" t="s">
        <v>4830</v>
      </c>
      <c r="AB515" s="46" t="s">
        <v>4831</v>
      </c>
      <c r="AC515" s="48" t="s">
        <v>9188</v>
      </c>
      <c r="AD515" s="46" t="s">
        <v>6429</v>
      </c>
      <c r="AE515" s="44" t="s">
        <v>8300</v>
      </c>
    </row>
    <row r="516" spans="15:31" ht="25" x14ac:dyDescent="0.35">
      <c r="O516" s="36"/>
      <c r="Q516" s="21"/>
      <c r="R516" s="32" t="s">
        <v>1592</v>
      </c>
      <c r="S516" s="32" t="s">
        <v>2440</v>
      </c>
      <c r="AA516" s="48" t="s">
        <v>4832</v>
      </c>
      <c r="AB516" s="46" t="s">
        <v>4833</v>
      </c>
      <c r="AC516" s="48" t="s">
        <v>9189</v>
      </c>
      <c r="AD516" s="46" t="s">
        <v>9190</v>
      </c>
      <c r="AE516" s="44" t="s">
        <v>8300</v>
      </c>
    </row>
    <row r="517" spans="15:31" ht="25" x14ac:dyDescent="0.35">
      <c r="O517" s="36"/>
      <c r="Q517" s="21"/>
      <c r="R517" s="32" t="s">
        <v>1593</v>
      </c>
      <c r="S517" s="32" t="s">
        <v>2441</v>
      </c>
      <c r="AA517" s="48" t="s">
        <v>4834</v>
      </c>
      <c r="AB517" s="46" t="s">
        <v>4835</v>
      </c>
      <c r="AC517" s="48" t="s">
        <v>9191</v>
      </c>
      <c r="AD517" s="46" t="s">
        <v>9192</v>
      </c>
      <c r="AE517" s="44" t="s">
        <v>8300</v>
      </c>
    </row>
    <row r="518" spans="15:31" x14ac:dyDescent="0.35">
      <c r="O518" s="36"/>
      <c r="Q518" s="21"/>
      <c r="R518" s="32" t="s">
        <v>1594</v>
      </c>
      <c r="S518" s="32" t="s">
        <v>2442</v>
      </c>
      <c r="AA518" s="48" t="s">
        <v>4836</v>
      </c>
      <c r="AB518" s="46" t="s">
        <v>4294</v>
      </c>
      <c r="AC518" s="48" t="s">
        <v>9193</v>
      </c>
      <c r="AD518" s="46" t="s">
        <v>8325</v>
      </c>
      <c r="AE518" s="44" t="s">
        <v>8300</v>
      </c>
    </row>
    <row r="519" spans="15:31" x14ac:dyDescent="0.35">
      <c r="O519" s="36"/>
      <c r="Q519" s="21"/>
      <c r="R519" s="32" t="s">
        <v>1595</v>
      </c>
      <c r="S519" s="32" t="s">
        <v>2443</v>
      </c>
      <c r="AA519" s="48" t="s">
        <v>4837</v>
      </c>
      <c r="AB519" s="46" t="s">
        <v>4838</v>
      </c>
      <c r="AC519" s="48" t="s">
        <v>9194</v>
      </c>
      <c r="AD519" s="46" t="s">
        <v>8320</v>
      </c>
      <c r="AE519" s="44" t="s">
        <v>8300</v>
      </c>
    </row>
    <row r="520" spans="15:31" x14ac:dyDescent="0.35">
      <c r="O520" s="36"/>
      <c r="Q520" s="21"/>
      <c r="R520" s="32" t="s">
        <v>1595</v>
      </c>
      <c r="S520" s="32" t="s">
        <v>2443</v>
      </c>
      <c r="AA520" s="48" t="s">
        <v>4839</v>
      </c>
      <c r="AB520" s="46" t="s">
        <v>4840</v>
      </c>
      <c r="AC520" s="48" t="s">
        <v>9195</v>
      </c>
      <c r="AD520" s="46" t="s">
        <v>8302</v>
      </c>
      <c r="AE520" s="44" t="s">
        <v>8300</v>
      </c>
    </row>
    <row r="521" spans="15:31" x14ac:dyDescent="0.35">
      <c r="O521" s="36"/>
      <c r="Q521" s="21"/>
      <c r="R521" s="32" t="s">
        <v>1596</v>
      </c>
      <c r="S521" s="32" t="s">
        <v>2444</v>
      </c>
      <c r="AA521" s="48" t="s">
        <v>4841</v>
      </c>
      <c r="AB521" s="46" t="s">
        <v>4260</v>
      </c>
      <c r="AC521" s="48" t="s">
        <v>9196</v>
      </c>
      <c r="AD521" s="46" t="s">
        <v>8350</v>
      </c>
      <c r="AE521" s="44" t="s">
        <v>8300</v>
      </c>
    </row>
    <row r="522" spans="15:31" x14ac:dyDescent="0.35">
      <c r="O522" s="36"/>
      <c r="Q522" s="21"/>
      <c r="R522" s="32" t="s">
        <v>1597</v>
      </c>
      <c r="S522" s="32" t="s">
        <v>2445</v>
      </c>
      <c r="AA522" s="48" t="s">
        <v>4842</v>
      </c>
      <c r="AB522" s="46" t="s">
        <v>4843</v>
      </c>
      <c r="AC522" s="48" t="s">
        <v>9197</v>
      </c>
      <c r="AD522" s="46" t="s">
        <v>9198</v>
      </c>
      <c r="AE522" s="44" t="s">
        <v>8300</v>
      </c>
    </row>
    <row r="523" spans="15:31" x14ac:dyDescent="0.35">
      <c r="O523" s="36"/>
      <c r="Q523" s="21"/>
      <c r="R523" s="32" t="s">
        <v>1598</v>
      </c>
      <c r="S523" s="32" t="s">
        <v>2446</v>
      </c>
      <c r="AA523" s="48" t="s">
        <v>4844</v>
      </c>
      <c r="AB523" s="46" t="s">
        <v>4845</v>
      </c>
      <c r="AC523" s="48" t="s">
        <v>9199</v>
      </c>
      <c r="AD523" s="46" t="s">
        <v>4845</v>
      </c>
      <c r="AE523" s="44" t="s">
        <v>8300</v>
      </c>
    </row>
    <row r="524" spans="15:31" x14ac:dyDescent="0.35">
      <c r="O524" s="36"/>
      <c r="Q524" s="21"/>
      <c r="R524" s="32" t="s">
        <v>1599</v>
      </c>
      <c r="S524" s="32" t="s">
        <v>2447</v>
      </c>
      <c r="AA524" s="48" t="s">
        <v>4846</v>
      </c>
      <c r="AB524" s="46" t="s">
        <v>4847</v>
      </c>
      <c r="AC524" s="48" t="s">
        <v>9200</v>
      </c>
      <c r="AD524" s="46" t="s">
        <v>4847</v>
      </c>
      <c r="AE524" s="44" t="s">
        <v>8300</v>
      </c>
    </row>
    <row r="525" spans="15:31" ht="25" x14ac:dyDescent="0.35">
      <c r="O525" s="36"/>
      <c r="Q525" s="21"/>
      <c r="R525" s="32" t="s">
        <v>1600</v>
      </c>
      <c r="S525" s="32" t="s">
        <v>2448</v>
      </c>
      <c r="AA525" s="48" t="s">
        <v>4848</v>
      </c>
      <c r="AB525" s="46" t="s">
        <v>4849</v>
      </c>
      <c r="AC525" s="48" t="s">
        <v>9201</v>
      </c>
      <c r="AD525" s="46" t="s">
        <v>4849</v>
      </c>
      <c r="AE525" s="44" t="s">
        <v>8300</v>
      </c>
    </row>
    <row r="526" spans="15:31" x14ac:dyDescent="0.35">
      <c r="O526" s="36"/>
      <c r="Q526" s="21"/>
      <c r="R526" s="32" t="s">
        <v>1601</v>
      </c>
      <c r="S526" s="32" t="s">
        <v>2449</v>
      </c>
      <c r="AA526" s="48" t="s">
        <v>4850</v>
      </c>
      <c r="AB526" s="46" t="s">
        <v>4851</v>
      </c>
      <c r="AC526" s="48" t="s">
        <v>9202</v>
      </c>
      <c r="AD526" s="46" t="s">
        <v>9203</v>
      </c>
      <c r="AE526" s="44" t="s">
        <v>8300</v>
      </c>
    </row>
    <row r="527" spans="15:31" x14ac:dyDescent="0.35">
      <c r="O527" s="36"/>
      <c r="Q527" s="21"/>
      <c r="R527" s="32" t="s">
        <v>1602</v>
      </c>
      <c r="S527" s="32" t="s">
        <v>2450</v>
      </c>
      <c r="AA527" s="48" t="s">
        <v>4852</v>
      </c>
      <c r="AB527" s="46" t="s">
        <v>4853</v>
      </c>
      <c r="AC527" s="48" t="s">
        <v>9204</v>
      </c>
      <c r="AD527" s="46" t="s">
        <v>4853</v>
      </c>
      <c r="AE527" s="44" t="s">
        <v>8300</v>
      </c>
    </row>
    <row r="528" spans="15:31" x14ac:dyDescent="0.35">
      <c r="O528" s="36"/>
      <c r="Q528" s="21"/>
      <c r="R528" s="32" t="s">
        <v>1603</v>
      </c>
      <c r="S528" s="32" t="s">
        <v>2451</v>
      </c>
      <c r="AA528" s="48" t="s">
        <v>4854</v>
      </c>
      <c r="AB528" s="46" t="s">
        <v>4855</v>
      </c>
      <c r="AC528" s="48" t="s">
        <v>9205</v>
      </c>
      <c r="AD528" s="46" t="s">
        <v>4855</v>
      </c>
      <c r="AE528" s="44" t="s">
        <v>8300</v>
      </c>
    </row>
    <row r="529" spans="15:31" x14ac:dyDescent="0.35">
      <c r="O529" s="36"/>
      <c r="Q529" s="21"/>
      <c r="R529" s="32" t="s">
        <v>1604</v>
      </c>
      <c r="S529" s="32" t="s">
        <v>2452</v>
      </c>
      <c r="AA529" s="48" t="s">
        <v>4856</v>
      </c>
      <c r="AB529" s="46" t="s">
        <v>4857</v>
      </c>
      <c r="AC529" s="48" t="s">
        <v>9206</v>
      </c>
      <c r="AD529" s="46" t="s">
        <v>4857</v>
      </c>
      <c r="AE529" s="44" t="s">
        <v>8300</v>
      </c>
    </row>
    <row r="530" spans="15:31" x14ac:dyDescent="0.35">
      <c r="O530" s="36"/>
      <c r="Q530" s="21"/>
      <c r="R530" s="32" t="s">
        <v>1605</v>
      </c>
      <c r="S530" s="32" t="s">
        <v>2453</v>
      </c>
      <c r="AA530" s="48" t="s">
        <v>4858</v>
      </c>
      <c r="AB530" s="46" t="s">
        <v>4859</v>
      </c>
      <c r="AC530" s="48" t="s">
        <v>9207</v>
      </c>
      <c r="AD530" s="46" t="s">
        <v>4859</v>
      </c>
      <c r="AE530" s="44" t="s">
        <v>8300</v>
      </c>
    </row>
    <row r="531" spans="15:31" x14ac:dyDescent="0.35">
      <c r="O531" s="36"/>
      <c r="Q531" s="21"/>
      <c r="R531" s="32" t="s">
        <v>1606</v>
      </c>
      <c r="S531" s="32" t="s">
        <v>2454</v>
      </c>
      <c r="AA531" s="48" t="s">
        <v>4860</v>
      </c>
      <c r="AB531" s="46" t="s">
        <v>4861</v>
      </c>
      <c r="AC531" s="48" t="s">
        <v>9208</v>
      </c>
      <c r="AD531" s="46" t="s">
        <v>4861</v>
      </c>
      <c r="AE531" s="44" t="s">
        <v>8300</v>
      </c>
    </row>
    <row r="532" spans="15:31" ht="25" x14ac:dyDescent="0.35">
      <c r="O532" s="36"/>
      <c r="Q532" s="21"/>
      <c r="R532" s="32" t="s">
        <v>1607</v>
      </c>
      <c r="S532" s="32" t="s">
        <v>2455</v>
      </c>
      <c r="AA532" s="48" t="s">
        <v>4862</v>
      </c>
      <c r="AB532" s="46" t="s">
        <v>4863</v>
      </c>
      <c r="AC532" s="48" t="s">
        <v>9209</v>
      </c>
      <c r="AD532" s="46" t="s">
        <v>4863</v>
      </c>
      <c r="AE532" s="44" t="s">
        <v>8300</v>
      </c>
    </row>
    <row r="533" spans="15:31" ht="25" x14ac:dyDescent="0.35">
      <c r="O533" s="36"/>
      <c r="Q533" s="21"/>
      <c r="R533" s="32" t="s">
        <v>1608</v>
      </c>
      <c r="S533" s="32" t="s">
        <v>2456</v>
      </c>
      <c r="AA533" s="48" t="s">
        <v>4864</v>
      </c>
      <c r="AB533" s="46" t="s">
        <v>4865</v>
      </c>
      <c r="AC533" s="48" t="s">
        <v>9210</v>
      </c>
      <c r="AD533" s="46" t="s">
        <v>4865</v>
      </c>
      <c r="AE533" s="44" t="s">
        <v>8300</v>
      </c>
    </row>
    <row r="534" spans="15:31" x14ac:dyDescent="0.35">
      <c r="O534" s="36"/>
      <c r="Q534" s="21"/>
      <c r="R534" s="32" t="s">
        <v>1609</v>
      </c>
      <c r="S534" s="32" t="s">
        <v>2457</v>
      </c>
      <c r="AA534" s="48" t="s">
        <v>4866</v>
      </c>
      <c r="AB534" s="46" t="s">
        <v>4867</v>
      </c>
      <c r="AC534" s="48" t="s">
        <v>9211</v>
      </c>
      <c r="AD534" s="46" t="s">
        <v>4867</v>
      </c>
      <c r="AE534" s="44" t="s">
        <v>8300</v>
      </c>
    </row>
    <row r="535" spans="15:31" x14ac:dyDescent="0.35">
      <c r="O535" s="36"/>
      <c r="Q535" s="21"/>
      <c r="R535" s="32" t="s">
        <v>1610</v>
      </c>
      <c r="S535" s="32" t="s">
        <v>2458</v>
      </c>
      <c r="AA535" s="48" t="s">
        <v>4868</v>
      </c>
      <c r="AB535" s="46" t="s">
        <v>4869</v>
      </c>
      <c r="AC535" s="48" t="s">
        <v>9212</v>
      </c>
      <c r="AD535" s="46" t="s">
        <v>4869</v>
      </c>
      <c r="AE535" s="44" t="s">
        <v>8300</v>
      </c>
    </row>
    <row r="536" spans="15:31" x14ac:dyDescent="0.35">
      <c r="O536" s="36"/>
      <c r="Q536" s="21"/>
      <c r="R536" s="32" t="s">
        <v>1611</v>
      </c>
      <c r="S536" s="32" t="s">
        <v>2459</v>
      </c>
      <c r="AA536" s="48" t="s">
        <v>4870</v>
      </c>
      <c r="AB536" s="46" t="s">
        <v>4871</v>
      </c>
      <c r="AC536" s="48" t="s">
        <v>9213</v>
      </c>
      <c r="AD536" s="46" t="s">
        <v>4871</v>
      </c>
      <c r="AE536" s="44" t="s">
        <v>8300</v>
      </c>
    </row>
    <row r="537" spans="15:31" x14ac:dyDescent="0.35">
      <c r="O537" s="36"/>
      <c r="Q537" s="21"/>
      <c r="R537" s="32" t="s">
        <v>1612</v>
      </c>
      <c r="S537" s="32" t="s">
        <v>2460</v>
      </c>
      <c r="AA537" s="48" t="s">
        <v>4872</v>
      </c>
      <c r="AB537" s="46" t="s">
        <v>4873</v>
      </c>
      <c r="AC537" s="48" t="s">
        <v>9214</v>
      </c>
      <c r="AD537" s="46" t="s">
        <v>4873</v>
      </c>
      <c r="AE537" s="44" t="s">
        <v>8300</v>
      </c>
    </row>
    <row r="538" spans="15:31" x14ac:dyDescent="0.35">
      <c r="O538" s="36"/>
      <c r="Q538" s="21"/>
      <c r="R538" s="32" t="s">
        <v>1613</v>
      </c>
      <c r="S538" s="32" t="s">
        <v>2461</v>
      </c>
      <c r="AA538" s="48" t="s">
        <v>4874</v>
      </c>
      <c r="AB538" s="46" t="s">
        <v>4875</v>
      </c>
      <c r="AC538" s="48" t="s">
        <v>9215</v>
      </c>
      <c r="AD538" s="46" t="s">
        <v>9216</v>
      </c>
      <c r="AE538" s="44" t="s">
        <v>8300</v>
      </c>
    </row>
    <row r="539" spans="15:31" ht="25" x14ac:dyDescent="0.35">
      <c r="O539" s="36"/>
      <c r="Q539" s="21"/>
      <c r="R539" s="32" t="s">
        <v>1614</v>
      </c>
      <c r="S539" s="32" t="s">
        <v>2462</v>
      </c>
      <c r="AA539" s="48" t="s">
        <v>4876</v>
      </c>
      <c r="AB539" s="46" t="s">
        <v>4877</v>
      </c>
      <c r="AC539" s="48" t="s">
        <v>9217</v>
      </c>
      <c r="AD539" s="46" t="s">
        <v>4877</v>
      </c>
      <c r="AE539" s="44" t="s">
        <v>8300</v>
      </c>
    </row>
    <row r="540" spans="15:31" ht="25" x14ac:dyDescent="0.35">
      <c r="O540" s="36"/>
      <c r="Q540" s="21"/>
      <c r="R540" s="32" t="s">
        <v>1615</v>
      </c>
      <c r="S540" s="32" t="s">
        <v>2463</v>
      </c>
      <c r="AA540" s="48" t="s">
        <v>4878</v>
      </c>
      <c r="AB540" s="46" t="s">
        <v>4879</v>
      </c>
      <c r="AC540" s="48" t="s">
        <v>9218</v>
      </c>
      <c r="AD540" s="46" t="s">
        <v>4879</v>
      </c>
      <c r="AE540" s="44" t="s">
        <v>8300</v>
      </c>
    </row>
    <row r="541" spans="15:31" x14ac:dyDescent="0.35">
      <c r="O541" s="36"/>
      <c r="Q541" s="21"/>
      <c r="R541" s="32" t="s">
        <v>1616</v>
      </c>
      <c r="S541" s="32" t="s">
        <v>2464</v>
      </c>
      <c r="AA541" s="48" t="s">
        <v>4880</v>
      </c>
      <c r="AB541" s="46" t="s">
        <v>4881</v>
      </c>
      <c r="AC541" s="48" t="s">
        <v>9219</v>
      </c>
      <c r="AD541" s="46" t="s">
        <v>4881</v>
      </c>
      <c r="AE541" s="44" t="s">
        <v>8300</v>
      </c>
    </row>
    <row r="542" spans="15:31" x14ac:dyDescent="0.35">
      <c r="O542" s="36"/>
      <c r="Q542" s="21"/>
      <c r="R542" s="32" t="s">
        <v>1617</v>
      </c>
      <c r="S542" s="32" t="s">
        <v>2465</v>
      </c>
      <c r="AA542" s="48" t="s">
        <v>4882</v>
      </c>
      <c r="AB542" s="46" t="s">
        <v>4883</v>
      </c>
      <c r="AC542" s="48" t="s">
        <v>9220</v>
      </c>
      <c r="AD542" s="46" t="s">
        <v>4883</v>
      </c>
      <c r="AE542" s="44" t="s">
        <v>8300</v>
      </c>
    </row>
    <row r="543" spans="15:31" x14ac:dyDescent="0.35">
      <c r="O543" s="36"/>
      <c r="Q543" s="21"/>
      <c r="R543" s="32" t="s">
        <v>1618</v>
      </c>
      <c r="S543" s="32" t="s">
        <v>2466</v>
      </c>
      <c r="AA543" s="48" t="s">
        <v>4884</v>
      </c>
      <c r="AB543" s="46" t="s">
        <v>4885</v>
      </c>
      <c r="AC543" s="48" t="s">
        <v>9221</v>
      </c>
      <c r="AD543" s="46" t="s">
        <v>4885</v>
      </c>
      <c r="AE543" s="44" t="s">
        <v>8300</v>
      </c>
    </row>
    <row r="544" spans="15:31" ht="25" x14ac:dyDescent="0.35">
      <c r="O544" s="36"/>
      <c r="Q544" s="21"/>
      <c r="R544" s="32" t="s">
        <v>1619</v>
      </c>
      <c r="S544" s="32" t="s">
        <v>2467</v>
      </c>
      <c r="AA544" s="48" t="s">
        <v>4886</v>
      </c>
      <c r="AB544" s="46" t="s">
        <v>4887</v>
      </c>
      <c r="AC544" s="48" t="s">
        <v>9222</v>
      </c>
      <c r="AD544" s="46" t="s">
        <v>9223</v>
      </c>
      <c r="AE544" s="44" t="s">
        <v>8300</v>
      </c>
    </row>
    <row r="545" spans="15:31" ht="37.5" x14ac:dyDescent="0.35">
      <c r="O545" s="36"/>
      <c r="Q545" s="21"/>
      <c r="R545" s="32" t="s">
        <v>1620</v>
      </c>
      <c r="S545" s="32" t="s">
        <v>2468</v>
      </c>
      <c r="AA545" s="48" t="s">
        <v>4888</v>
      </c>
      <c r="AB545" s="46" t="s">
        <v>4889</v>
      </c>
      <c r="AC545" s="48" t="s">
        <v>9224</v>
      </c>
      <c r="AD545" s="46" t="s">
        <v>9225</v>
      </c>
      <c r="AE545" s="44" t="s">
        <v>8300</v>
      </c>
    </row>
    <row r="546" spans="15:31" ht="25" x14ac:dyDescent="0.35">
      <c r="O546" s="36"/>
      <c r="Q546" s="21"/>
      <c r="R546" s="32" t="s">
        <v>1621</v>
      </c>
      <c r="S546" s="32" t="s">
        <v>2469</v>
      </c>
      <c r="AA546" s="48" t="s">
        <v>4890</v>
      </c>
      <c r="AB546" s="46" t="s">
        <v>4891</v>
      </c>
      <c r="AC546" s="48" t="s">
        <v>9226</v>
      </c>
      <c r="AD546" s="46" t="s">
        <v>8672</v>
      </c>
      <c r="AE546" s="44" t="s">
        <v>8300</v>
      </c>
    </row>
    <row r="547" spans="15:31" ht="37.5" x14ac:dyDescent="0.35">
      <c r="O547" s="36"/>
      <c r="Q547" s="21"/>
      <c r="R547" s="32" t="s">
        <v>1622</v>
      </c>
      <c r="S547" s="32" t="s">
        <v>2470</v>
      </c>
      <c r="AA547" s="48" t="s">
        <v>4892</v>
      </c>
      <c r="AB547" s="46" t="s">
        <v>4893</v>
      </c>
      <c r="AC547" s="48" t="s">
        <v>9227</v>
      </c>
      <c r="AD547" s="46" t="s">
        <v>9228</v>
      </c>
      <c r="AE547" s="44" t="s">
        <v>8300</v>
      </c>
    </row>
    <row r="548" spans="15:31" x14ac:dyDescent="0.35">
      <c r="O548" s="36"/>
      <c r="Q548" s="21"/>
      <c r="R548" s="32" t="s">
        <v>1623</v>
      </c>
      <c r="S548" s="32" t="s">
        <v>2471</v>
      </c>
      <c r="AA548" s="48" t="s">
        <v>4894</v>
      </c>
      <c r="AB548" s="46" t="s">
        <v>4895</v>
      </c>
      <c r="AC548" s="48" t="s">
        <v>9229</v>
      </c>
      <c r="AD548" s="46" t="s">
        <v>9230</v>
      </c>
      <c r="AE548" s="44" t="s">
        <v>8300</v>
      </c>
    </row>
    <row r="549" spans="15:31" ht="25" x14ac:dyDescent="0.35">
      <c r="O549" s="36"/>
      <c r="Q549" s="21"/>
      <c r="R549" s="32" t="s">
        <v>1624</v>
      </c>
      <c r="S549" s="32" t="s">
        <v>2472</v>
      </c>
      <c r="AA549" s="48" t="s">
        <v>4896</v>
      </c>
      <c r="AB549" s="46" t="s">
        <v>4897</v>
      </c>
      <c r="AC549" s="48" t="s">
        <v>9231</v>
      </c>
      <c r="AD549" s="46" t="s">
        <v>8672</v>
      </c>
      <c r="AE549" s="44" t="s">
        <v>8300</v>
      </c>
    </row>
    <row r="550" spans="15:31" ht="25" x14ac:dyDescent="0.35">
      <c r="O550" s="36"/>
      <c r="Q550" s="21"/>
      <c r="R550" s="32" t="s">
        <v>1625</v>
      </c>
      <c r="S550" s="32" t="s">
        <v>2473</v>
      </c>
      <c r="AA550" s="48" t="s">
        <v>4898</v>
      </c>
      <c r="AB550" s="46" t="s">
        <v>4899</v>
      </c>
      <c r="AC550" s="48" t="s">
        <v>9232</v>
      </c>
      <c r="AD550" s="46" t="s">
        <v>9233</v>
      </c>
      <c r="AE550" s="44" t="s">
        <v>8300</v>
      </c>
    </row>
    <row r="551" spans="15:31" ht="25" x14ac:dyDescent="0.35">
      <c r="O551" s="36"/>
      <c r="Q551" s="21"/>
      <c r="R551" s="32" t="s">
        <v>1626</v>
      </c>
      <c r="S551" s="32" t="s">
        <v>2474</v>
      </c>
      <c r="AA551" s="48" t="s">
        <v>4900</v>
      </c>
      <c r="AB551" s="46" t="s">
        <v>4901</v>
      </c>
      <c r="AC551" s="48" t="s">
        <v>9234</v>
      </c>
      <c r="AD551" s="46" t="s">
        <v>9235</v>
      </c>
      <c r="AE551" s="44" t="s">
        <v>8300</v>
      </c>
    </row>
    <row r="552" spans="15:31" ht="25" x14ac:dyDescent="0.35">
      <c r="O552" s="36"/>
      <c r="Q552" s="21"/>
      <c r="R552" s="32" t="s">
        <v>1627</v>
      </c>
      <c r="S552" s="32" t="s">
        <v>2475</v>
      </c>
      <c r="AA552" s="48" t="s">
        <v>4902</v>
      </c>
      <c r="AB552" s="46" t="s">
        <v>4903</v>
      </c>
      <c r="AC552" s="48" t="s">
        <v>9236</v>
      </c>
      <c r="AD552" s="46" t="s">
        <v>4903</v>
      </c>
      <c r="AE552" s="44" t="s">
        <v>8300</v>
      </c>
    </row>
    <row r="553" spans="15:31" ht="37.5" x14ac:dyDescent="0.35">
      <c r="O553" s="36"/>
      <c r="Q553" s="21"/>
      <c r="R553" s="32" t="s">
        <v>1628</v>
      </c>
      <c r="S553" s="32" t="s">
        <v>2476</v>
      </c>
      <c r="AA553" s="48" t="s">
        <v>4904</v>
      </c>
      <c r="AB553" s="46" t="s">
        <v>4905</v>
      </c>
      <c r="AC553" s="48" t="s">
        <v>9237</v>
      </c>
      <c r="AD553" s="46" t="s">
        <v>8345</v>
      </c>
      <c r="AE553" s="44" t="s">
        <v>8300</v>
      </c>
    </row>
    <row r="554" spans="15:31" ht="37.5" x14ac:dyDescent="0.35">
      <c r="O554" s="36"/>
      <c r="Q554" s="21"/>
      <c r="R554" s="32" t="s">
        <v>1629</v>
      </c>
      <c r="S554" s="32" t="s">
        <v>2477</v>
      </c>
      <c r="AA554" s="48" t="s">
        <v>4906</v>
      </c>
      <c r="AB554" s="46" t="s">
        <v>4907</v>
      </c>
      <c r="AC554" s="48" t="s">
        <v>9238</v>
      </c>
      <c r="AD554" s="46" t="s">
        <v>9239</v>
      </c>
      <c r="AE554" s="44" t="s">
        <v>8300</v>
      </c>
    </row>
    <row r="555" spans="15:31" ht="25" x14ac:dyDescent="0.35">
      <c r="O555" s="36"/>
      <c r="Q555" s="21"/>
      <c r="R555" s="32" t="s">
        <v>1630</v>
      </c>
      <c r="S555" s="32" t="s">
        <v>2478</v>
      </c>
      <c r="AA555" s="48" t="s">
        <v>4908</v>
      </c>
      <c r="AB555" s="46" t="s">
        <v>4909</v>
      </c>
      <c r="AC555" s="48" t="s">
        <v>9240</v>
      </c>
      <c r="AD555" s="46" t="s">
        <v>4909</v>
      </c>
      <c r="AE555" s="44" t="s">
        <v>8300</v>
      </c>
    </row>
    <row r="556" spans="15:31" x14ac:dyDescent="0.35">
      <c r="O556" s="36"/>
      <c r="Q556" s="21"/>
      <c r="R556" s="32" t="s">
        <v>1631</v>
      </c>
      <c r="S556" s="32" t="s">
        <v>2479</v>
      </c>
      <c r="AA556" s="48" t="s">
        <v>4910</v>
      </c>
      <c r="AB556" s="46" t="s">
        <v>4227</v>
      </c>
      <c r="AC556" s="48" t="s">
        <v>9241</v>
      </c>
      <c r="AD556" s="46" t="s">
        <v>8706</v>
      </c>
      <c r="AE556" s="44" t="s">
        <v>8300</v>
      </c>
    </row>
    <row r="557" spans="15:31" ht="25" x14ac:dyDescent="0.35">
      <c r="O557" s="36"/>
      <c r="Q557" s="21"/>
      <c r="R557" s="32" t="s">
        <v>1632</v>
      </c>
      <c r="S557" s="32" t="s">
        <v>2480</v>
      </c>
      <c r="AA557" s="48" t="s">
        <v>4911</v>
      </c>
      <c r="AB557" s="46" t="s">
        <v>4912</v>
      </c>
      <c r="AC557" s="48" t="s">
        <v>9242</v>
      </c>
      <c r="AD557" s="46" t="s">
        <v>9243</v>
      </c>
      <c r="AE557" s="44" t="s">
        <v>8300</v>
      </c>
    </row>
    <row r="558" spans="15:31" ht="25" x14ac:dyDescent="0.35">
      <c r="O558" s="36"/>
      <c r="Q558" s="21"/>
      <c r="R558" s="32" t="s">
        <v>1633</v>
      </c>
      <c r="S558" s="32" t="s">
        <v>2481</v>
      </c>
      <c r="AA558" s="48" t="s">
        <v>4913</v>
      </c>
      <c r="AB558" s="46" t="s">
        <v>4914</v>
      </c>
      <c r="AC558" s="48" t="s">
        <v>9244</v>
      </c>
      <c r="AD558" s="46" t="s">
        <v>9245</v>
      </c>
      <c r="AE558" s="44" t="s">
        <v>8300</v>
      </c>
    </row>
    <row r="559" spans="15:31" x14ac:dyDescent="0.35">
      <c r="O559" s="36"/>
      <c r="Q559" s="21"/>
      <c r="R559" s="32" t="s">
        <v>1633</v>
      </c>
      <c r="S559" s="32" t="s">
        <v>2481</v>
      </c>
      <c r="AA559" s="48" t="s">
        <v>4915</v>
      </c>
      <c r="AB559" s="46" t="s">
        <v>4026</v>
      </c>
      <c r="AC559" s="48" t="s">
        <v>9246</v>
      </c>
      <c r="AD559" s="46" t="s">
        <v>8314</v>
      </c>
      <c r="AE559" s="44" t="s">
        <v>8300</v>
      </c>
    </row>
    <row r="560" spans="15:31" x14ac:dyDescent="0.35">
      <c r="O560" s="36"/>
      <c r="Q560" s="21"/>
      <c r="R560" s="32" t="s">
        <v>1634</v>
      </c>
      <c r="S560" s="32" t="s">
        <v>2482</v>
      </c>
      <c r="AA560" s="48" t="s">
        <v>4916</v>
      </c>
      <c r="AB560" s="46" t="s">
        <v>3970</v>
      </c>
      <c r="AC560" s="48" t="s">
        <v>9247</v>
      </c>
      <c r="AD560" s="46" t="s">
        <v>8316</v>
      </c>
      <c r="AE560" s="44" t="s">
        <v>8300</v>
      </c>
    </row>
    <row r="561" spans="15:31" x14ac:dyDescent="0.35">
      <c r="O561" s="36"/>
      <c r="Q561" s="21"/>
      <c r="R561" s="32" t="s">
        <v>1635</v>
      </c>
      <c r="S561" s="32" t="s">
        <v>2483</v>
      </c>
      <c r="AA561" s="48" t="s">
        <v>4917</v>
      </c>
      <c r="AB561" s="46" t="s">
        <v>4273</v>
      </c>
      <c r="AC561" s="48" t="s">
        <v>9248</v>
      </c>
      <c r="AD561" s="46" t="s">
        <v>8313</v>
      </c>
      <c r="AE561" s="44" t="s">
        <v>8300</v>
      </c>
    </row>
    <row r="562" spans="15:31" x14ac:dyDescent="0.35">
      <c r="O562" s="36"/>
      <c r="Q562" s="21"/>
      <c r="R562" s="32" t="s">
        <v>1636</v>
      </c>
      <c r="S562" s="32" t="s">
        <v>2484</v>
      </c>
      <c r="AA562" s="48" t="s">
        <v>4918</v>
      </c>
      <c r="AB562" s="46" t="s">
        <v>4260</v>
      </c>
      <c r="AC562" s="48" t="s">
        <v>9249</v>
      </c>
      <c r="AD562" s="46" t="s">
        <v>8350</v>
      </c>
      <c r="AE562" s="44" t="s">
        <v>8300</v>
      </c>
    </row>
    <row r="563" spans="15:31" x14ac:dyDescent="0.35">
      <c r="O563" s="36"/>
      <c r="Q563" s="21"/>
      <c r="R563" s="32" t="s">
        <v>1637</v>
      </c>
      <c r="S563" s="32" t="s">
        <v>2288</v>
      </c>
      <c r="AA563" s="48" t="s">
        <v>4919</v>
      </c>
      <c r="AB563" s="46" t="s">
        <v>4294</v>
      </c>
      <c r="AC563" s="48" t="s">
        <v>9250</v>
      </c>
      <c r="AD563" s="46" t="s">
        <v>8325</v>
      </c>
      <c r="AE563" s="44" t="s">
        <v>8300</v>
      </c>
    </row>
    <row r="564" spans="15:31" x14ac:dyDescent="0.35">
      <c r="O564" s="36"/>
      <c r="Q564" s="21"/>
      <c r="R564" s="32" t="s">
        <v>1638</v>
      </c>
      <c r="S564" s="32" t="s">
        <v>2291</v>
      </c>
      <c r="AA564" s="48" t="s">
        <v>4920</v>
      </c>
      <c r="AB564" s="46" t="s">
        <v>4838</v>
      </c>
      <c r="AC564" s="48" t="s">
        <v>9251</v>
      </c>
      <c r="AD564" s="46" t="s">
        <v>8320</v>
      </c>
      <c r="AE564" s="44" t="s">
        <v>8300</v>
      </c>
    </row>
    <row r="565" spans="15:31" x14ac:dyDescent="0.35">
      <c r="O565" s="36"/>
      <c r="Q565" s="21"/>
      <c r="R565" s="32" t="s">
        <v>1639</v>
      </c>
      <c r="S565" s="32" t="s">
        <v>2293</v>
      </c>
      <c r="AA565" s="48" t="s">
        <v>4921</v>
      </c>
      <c r="AB565" s="46" t="s">
        <v>4840</v>
      </c>
      <c r="AC565" s="48" t="s">
        <v>9252</v>
      </c>
      <c r="AD565" s="46" t="s">
        <v>8302</v>
      </c>
      <c r="AE565" s="44" t="s">
        <v>8300</v>
      </c>
    </row>
    <row r="566" spans="15:31" ht="25" x14ac:dyDescent="0.35">
      <c r="O566" s="36"/>
      <c r="Q566" s="21"/>
      <c r="R566" s="32" t="s">
        <v>1640</v>
      </c>
      <c r="S566" s="32" t="s">
        <v>2295</v>
      </c>
      <c r="AA566" s="48" t="s">
        <v>4922</v>
      </c>
      <c r="AB566" s="46" t="s">
        <v>4923</v>
      </c>
      <c r="AC566" s="48" t="s">
        <v>9253</v>
      </c>
      <c r="AD566" s="46" t="s">
        <v>2869</v>
      </c>
      <c r="AE566" s="44" t="s">
        <v>8300</v>
      </c>
    </row>
    <row r="567" spans="15:31" x14ac:dyDescent="0.35">
      <c r="O567" s="36"/>
      <c r="Q567" s="21"/>
      <c r="R567" s="32" t="s">
        <v>1641</v>
      </c>
      <c r="S567" s="32" t="s">
        <v>2297</v>
      </c>
      <c r="AA567" s="48" t="s">
        <v>4924</v>
      </c>
      <c r="AB567" s="46" t="s">
        <v>4925</v>
      </c>
      <c r="AC567" s="48" t="s">
        <v>9254</v>
      </c>
      <c r="AD567" s="46" t="s">
        <v>4925</v>
      </c>
      <c r="AE567" s="44" t="s">
        <v>8300</v>
      </c>
    </row>
    <row r="568" spans="15:31" x14ac:dyDescent="0.35">
      <c r="O568" s="36"/>
      <c r="Q568" s="21"/>
      <c r="R568" s="32" t="s">
        <v>1642</v>
      </c>
      <c r="S568" s="32" t="s">
        <v>2304</v>
      </c>
      <c r="AA568" s="48" t="s">
        <v>4926</v>
      </c>
      <c r="AB568" s="46" t="s">
        <v>4927</v>
      </c>
      <c r="AC568" s="48" t="s">
        <v>9255</v>
      </c>
      <c r="AD568" s="46" t="s">
        <v>4927</v>
      </c>
      <c r="AE568" s="44" t="s">
        <v>8300</v>
      </c>
    </row>
    <row r="569" spans="15:31" x14ac:dyDescent="0.35">
      <c r="O569" s="36"/>
      <c r="Q569" s="21"/>
      <c r="R569" s="32" t="s">
        <v>1643</v>
      </c>
      <c r="S569" s="32" t="s">
        <v>2485</v>
      </c>
      <c r="AA569" s="48" t="s">
        <v>4928</v>
      </c>
      <c r="AB569" s="46" t="s">
        <v>4929</v>
      </c>
      <c r="AC569" s="48" t="s">
        <v>9256</v>
      </c>
      <c r="AD569" s="46" t="s">
        <v>4929</v>
      </c>
      <c r="AE569" s="44" t="s">
        <v>8300</v>
      </c>
    </row>
    <row r="570" spans="15:31" x14ac:dyDescent="0.35">
      <c r="O570" s="36"/>
      <c r="Q570" s="21"/>
      <c r="R570" s="32" t="s">
        <v>1644</v>
      </c>
      <c r="S570" s="32" t="s">
        <v>2307</v>
      </c>
      <c r="AA570" s="48" t="s">
        <v>4930</v>
      </c>
      <c r="AB570" s="46" t="s">
        <v>4931</v>
      </c>
      <c r="AC570" s="48" t="s">
        <v>9257</v>
      </c>
      <c r="AD570" s="46" t="s">
        <v>8670</v>
      </c>
      <c r="AE570" s="44" t="s">
        <v>8300</v>
      </c>
    </row>
    <row r="571" spans="15:31" x14ac:dyDescent="0.35">
      <c r="O571" s="36"/>
      <c r="Q571" s="21"/>
      <c r="R571" s="32" t="s">
        <v>1645</v>
      </c>
      <c r="S571" s="32" t="s">
        <v>2308</v>
      </c>
      <c r="AA571" s="48" t="s">
        <v>4932</v>
      </c>
      <c r="AB571" s="46" t="s">
        <v>4933</v>
      </c>
      <c r="AC571" s="48" t="s">
        <v>9258</v>
      </c>
      <c r="AD571" s="46" t="s">
        <v>4933</v>
      </c>
      <c r="AE571" s="44" t="s">
        <v>8346</v>
      </c>
    </row>
    <row r="572" spans="15:31" x14ac:dyDescent="0.35">
      <c r="O572" s="36"/>
      <c r="Q572" s="21"/>
      <c r="R572" s="32" t="s">
        <v>1646</v>
      </c>
      <c r="S572" s="32" t="s">
        <v>2486</v>
      </c>
      <c r="AA572" s="48" t="s">
        <v>4934</v>
      </c>
      <c r="AB572" s="46" t="s">
        <v>4935</v>
      </c>
      <c r="AC572" s="48" t="s">
        <v>9259</v>
      </c>
      <c r="AD572" s="46" t="s">
        <v>4935</v>
      </c>
      <c r="AE572" s="44" t="s">
        <v>8346</v>
      </c>
    </row>
    <row r="573" spans="15:31" x14ac:dyDescent="0.35">
      <c r="O573" s="36"/>
      <c r="Q573" s="21"/>
      <c r="R573" s="32" t="s">
        <v>1647</v>
      </c>
      <c r="S573" s="32" t="s">
        <v>2310</v>
      </c>
      <c r="AA573" s="48" t="s">
        <v>4936</v>
      </c>
      <c r="AB573" s="46" t="s">
        <v>4937</v>
      </c>
      <c r="AC573" s="48" t="s">
        <v>9260</v>
      </c>
      <c r="AD573" s="46" t="s">
        <v>4937</v>
      </c>
      <c r="AE573" s="44" t="s">
        <v>8346</v>
      </c>
    </row>
    <row r="574" spans="15:31" x14ac:dyDescent="0.35">
      <c r="O574" s="36"/>
      <c r="Q574" s="21"/>
      <c r="R574" s="32" t="s">
        <v>1648</v>
      </c>
      <c r="S574" s="32" t="s">
        <v>2311</v>
      </c>
      <c r="AA574" s="48" t="s">
        <v>4938</v>
      </c>
      <c r="AB574" s="46" t="s">
        <v>4939</v>
      </c>
      <c r="AC574" s="48" t="s">
        <v>9261</v>
      </c>
      <c r="AD574" s="46" t="s">
        <v>4939</v>
      </c>
      <c r="AE574" s="44" t="s">
        <v>8346</v>
      </c>
    </row>
    <row r="575" spans="15:31" x14ac:dyDescent="0.35">
      <c r="O575" s="36"/>
      <c r="Q575" s="21"/>
      <c r="R575" s="32" t="s">
        <v>1649</v>
      </c>
      <c r="S575" s="32" t="s">
        <v>2312</v>
      </c>
      <c r="AA575" s="48" t="s">
        <v>4940</v>
      </c>
      <c r="AB575" s="46" t="s">
        <v>4941</v>
      </c>
      <c r="AC575" s="48" t="s">
        <v>9262</v>
      </c>
      <c r="AD575" s="46" t="s">
        <v>9263</v>
      </c>
      <c r="AE575" s="44" t="s">
        <v>8300</v>
      </c>
    </row>
    <row r="576" spans="15:31" x14ac:dyDescent="0.35">
      <c r="O576" s="36"/>
      <c r="Q576" s="21"/>
      <c r="R576" s="32" t="s">
        <v>1650</v>
      </c>
      <c r="S576" s="32" t="s">
        <v>2487</v>
      </c>
      <c r="AA576" s="48" t="s">
        <v>4942</v>
      </c>
      <c r="AB576" s="46" t="s">
        <v>4943</v>
      </c>
      <c r="AC576" s="48" t="s">
        <v>9264</v>
      </c>
      <c r="AD576" s="46" t="s">
        <v>9265</v>
      </c>
      <c r="AE576" s="44" t="s">
        <v>8300</v>
      </c>
    </row>
    <row r="577" spans="15:31" x14ac:dyDescent="0.35">
      <c r="O577" s="36"/>
      <c r="Q577" s="21"/>
      <c r="R577" s="32" t="s">
        <v>1651</v>
      </c>
      <c r="S577" s="32" t="s">
        <v>2488</v>
      </c>
      <c r="AA577" s="48" t="s">
        <v>4944</v>
      </c>
      <c r="AB577" s="46" t="s">
        <v>4945</v>
      </c>
      <c r="AC577" s="48" t="s">
        <v>9266</v>
      </c>
      <c r="AD577" s="46" t="s">
        <v>4945</v>
      </c>
      <c r="AE577" s="44" t="s">
        <v>8346</v>
      </c>
    </row>
    <row r="578" spans="15:31" x14ac:dyDescent="0.35">
      <c r="O578" s="36"/>
      <c r="Q578" s="21"/>
      <c r="R578" s="32" t="s">
        <v>1652</v>
      </c>
      <c r="S578" s="32" t="s">
        <v>2489</v>
      </c>
      <c r="AA578" s="48" t="s">
        <v>4946</v>
      </c>
      <c r="AB578" s="46" t="s">
        <v>4947</v>
      </c>
      <c r="AC578" s="48" t="s">
        <v>9267</v>
      </c>
      <c r="AD578" s="46" t="s">
        <v>4947</v>
      </c>
      <c r="AE578" s="44" t="s">
        <v>8346</v>
      </c>
    </row>
    <row r="579" spans="15:31" ht="37.5" x14ac:dyDescent="0.35">
      <c r="O579" s="36"/>
      <c r="Q579" s="21"/>
      <c r="R579" s="32" t="s">
        <v>1653</v>
      </c>
      <c r="S579" s="32" t="s">
        <v>2490</v>
      </c>
      <c r="AA579" s="48" t="s">
        <v>4948</v>
      </c>
      <c r="AB579" s="46" t="s">
        <v>4949</v>
      </c>
      <c r="AC579" s="48" t="s">
        <v>9268</v>
      </c>
      <c r="AD579" s="46" t="s">
        <v>8338</v>
      </c>
      <c r="AE579" s="44" t="s">
        <v>8300</v>
      </c>
    </row>
    <row r="580" spans="15:31" ht="25" x14ac:dyDescent="0.35">
      <c r="O580" s="36"/>
      <c r="Q580" s="21"/>
      <c r="R580" s="32" t="s">
        <v>1654</v>
      </c>
      <c r="S580" s="32" t="s">
        <v>2491</v>
      </c>
      <c r="AA580" s="48" t="s">
        <v>4950</v>
      </c>
      <c r="AB580" s="46" t="s">
        <v>4951</v>
      </c>
      <c r="AC580" s="48" t="s">
        <v>9269</v>
      </c>
      <c r="AD580" s="46" t="s">
        <v>9270</v>
      </c>
      <c r="AE580" s="44" t="s">
        <v>8300</v>
      </c>
    </row>
    <row r="581" spans="15:31" ht="25" x14ac:dyDescent="0.35">
      <c r="O581" s="36"/>
      <c r="Q581" s="21"/>
      <c r="R581" s="32" t="s">
        <v>1655</v>
      </c>
      <c r="S581" s="32" t="s">
        <v>2492</v>
      </c>
      <c r="AA581" s="48" t="s">
        <v>4952</v>
      </c>
      <c r="AB581" s="46" t="s">
        <v>4953</v>
      </c>
      <c r="AC581" s="48" t="s">
        <v>9271</v>
      </c>
      <c r="AD581" s="46" t="s">
        <v>9272</v>
      </c>
      <c r="AE581" s="44" t="s">
        <v>8300</v>
      </c>
    </row>
    <row r="582" spans="15:31" x14ac:dyDescent="0.35">
      <c r="O582" s="36"/>
      <c r="Q582" s="21"/>
      <c r="R582" s="32" t="s">
        <v>1656</v>
      </c>
      <c r="S582" s="32" t="s">
        <v>2493</v>
      </c>
      <c r="AA582" s="48" t="s">
        <v>4954</v>
      </c>
      <c r="AB582" s="46" t="s">
        <v>4955</v>
      </c>
      <c r="AC582" s="48" t="s">
        <v>9273</v>
      </c>
      <c r="AD582" s="46" t="s">
        <v>9274</v>
      </c>
      <c r="AE582" s="44" t="s">
        <v>8300</v>
      </c>
    </row>
    <row r="583" spans="15:31" x14ac:dyDescent="0.35">
      <c r="O583" s="36"/>
      <c r="Q583" s="21"/>
      <c r="R583" s="32" t="s">
        <v>1657</v>
      </c>
      <c r="S583" s="32" t="s">
        <v>1999</v>
      </c>
      <c r="AA583" s="48" t="s">
        <v>4956</v>
      </c>
      <c r="AB583" s="46" t="s">
        <v>4957</v>
      </c>
      <c r="AC583" s="48" t="s">
        <v>9275</v>
      </c>
      <c r="AD583" s="46" t="s">
        <v>9276</v>
      </c>
      <c r="AE583" s="44" t="s">
        <v>8300</v>
      </c>
    </row>
    <row r="584" spans="15:31" x14ac:dyDescent="0.35">
      <c r="O584" s="36"/>
      <c r="Q584" s="21"/>
      <c r="R584" s="32" t="s">
        <v>1658</v>
      </c>
      <c r="S584" s="32" t="s">
        <v>2494</v>
      </c>
      <c r="AA584" s="48" t="s">
        <v>4958</v>
      </c>
      <c r="AB584" s="46" t="s">
        <v>4959</v>
      </c>
      <c r="AC584" s="48" t="s">
        <v>9277</v>
      </c>
      <c r="AD584" s="46" t="s">
        <v>9278</v>
      </c>
      <c r="AE584" s="44" t="s">
        <v>8300</v>
      </c>
    </row>
    <row r="585" spans="15:31" x14ac:dyDescent="0.35">
      <c r="O585" s="36"/>
      <c r="Q585" s="21"/>
      <c r="R585" s="32" t="s">
        <v>1659</v>
      </c>
      <c r="S585" s="32" t="s">
        <v>2439</v>
      </c>
      <c r="AA585" s="48" t="s">
        <v>4960</v>
      </c>
      <c r="AB585" s="46" t="s">
        <v>4961</v>
      </c>
      <c r="AC585" s="48" t="s">
        <v>9279</v>
      </c>
      <c r="AD585" s="46" t="s">
        <v>4961</v>
      </c>
      <c r="AE585" s="44" t="s">
        <v>8300</v>
      </c>
    </row>
    <row r="586" spans="15:31" x14ac:dyDescent="0.35">
      <c r="O586" s="36"/>
      <c r="Q586" s="21"/>
      <c r="R586" s="32" t="s">
        <v>1660</v>
      </c>
      <c r="S586" s="32" t="s">
        <v>2495</v>
      </c>
      <c r="AA586" s="48" t="s">
        <v>4962</v>
      </c>
      <c r="AB586" s="46" t="s">
        <v>4963</v>
      </c>
      <c r="AC586" s="48" t="s">
        <v>9280</v>
      </c>
      <c r="AD586" s="46" t="s">
        <v>9281</v>
      </c>
      <c r="AE586" s="44" t="s">
        <v>8300</v>
      </c>
    </row>
    <row r="587" spans="15:31" x14ac:dyDescent="0.35">
      <c r="O587" s="36"/>
      <c r="Q587" s="21"/>
      <c r="R587" s="32" t="s">
        <v>1661</v>
      </c>
      <c r="S587" s="32" t="s">
        <v>2496</v>
      </c>
      <c r="AA587" s="48" t="s">
        <v>4964</v>
      </c>
      <c r="AB587" s="46" t="s">
        <v>4965</v>
      </c>
      <c r="AC587" s="48" t="s">
        <v>9282</v>
      </c>
      <c r="AD587" s="46" t="s">
        <v>4965</v>
      </c>
      <c r="AE587" s="44" t="s">
        <v>8300</v>
      </c>
    </row>
    <row r="588" spans="15:31" x14ac:dyDescent="0.35">
      <c r="O588" s="36"/>
      <c r="Q588" s="21"/>
      <c r="R588" s="32" t="s">
        <v>1662</v>
      </c>
      <c r="S588" s="32" t="s">
        <v>2497</v>
      </c>
      <c r="AA588" s="48" t="s">
        <v>4966</v>
      </c>
      <c r="AB588" s="46" t="s">
        <v>4967</v>
      </c>
      <c r="AC588" s="48" t="s">
        <v>9283</v>
      </c>
      <c r="AD588" s="46" t="s">
        <v>4967</v>
      </c>
      <c r="AE588" s="44" t="s">
        <v>8300</v>
      </c>
    </row>
    <row r="589" spans="15:31" x14ac:dyDescent="0.35">
      <c r="O589" s="36"/>
      <c r="Q589" s="21"/>
      <c r="R589" s="32" t="s">
        <v>1663</v>
      </c>
      <c r="S589" s="32" t="s">
        <v>2498</v>
      </c>
      <c r="AA589" s="48" t="s">
        <v>4968</v>
      </c>
      <c r="AB589" s="46" t="s">
        <v>4969</v>
      </c>
      <c r="AC589" s="48" t="s">
        <v>9284</v>
      </c>
      <c r="AD589" s="46" t="s">
        <v>9285</v>
      </c>
      <c r="AE589" s="44" t="s">
        <v>8300</v>
      </c>
    </row>
    <row r="590" spans="15:31" x14ac:dyDescent="0.35">
      <c r="O590" s="36"/>
      <c r="Q590" s="21"/>
      <c r="R590" s="32" t="s">
        <v>1664</v>
      </c>
      <c r="S590" s="32" t="s">
        <v>2499</v>
      </c>
      <c r="AA590" s="48" t="s">
        <v>4970</v>
      </c>
      <c r="AB590" s="46" t="s">
        <v>4971</v>
      </c>
      <c r="AC590" s="48" t="s">
        <v>9286</v>
      </c>
      <c r="AD590" s="46" t="s">
        <v>4971</v>
      </c>
      <c r="AE590" s="44" t="s">
        <v>8300</v>
      </c>
    </row>
    <row r="591" spans="15:31" x14ac:dyDescent="0.35">
      <c r="O591" s="36"/>
      <c r="Q591" s="21"/>
      <c r="R591" s="32" t="s">
        <v>1665</v>
      </c>
      <c r="S591" s="32" t="s">
        <v>2500</v>
      </c>
      <c r="AA591" s="48" t="s">
        <v>4972</v>
      </c>
      <c r="AB591" s="46" t="s">
        <v>4014</v>
      </c>
      <c r="AC591" s="48" t="s">
        <v>9287</v>
      </c>
      <c r="AD591" s="46" t="s">
        <v>8313</v>
      </c>
      <c r="AE591" s="44" t="s">
        <v>8300</v>
      </c>
    </row>
    <row r="592" spans="15:31" x14ac:dyDescent="0.35">
      <c r="O592" s="36"/>
      <c r="Q592" s="21"/>
      <c r="R592" s="32" t="s">
        <v>1666</v>
      </c>
      <c r="S592" s="32" t="s">
        <v>2501</v>
      </c>
      <c r="AA592" s="48" t="s">
        <v>4973</v>
      </c>
      <c r="AB592" s="46" t="s">
        <v>4026</v>
      </c>
      <c r="AC592" s="48" t="s">
        <v>9288</v>
      </c>
      <c r="AD592" s="46" t="s">
        <v>8314</v>
      </c>
      <c r="AE592" s="44" t="s">
        <v>8300</v>
      </c>
    </row>
    <row r="593" spans="15:31" x14ac:dyDescent="0.35">
      <c r="O593" s="36"/>
      <c r="Q593" s="21"/>
      <c r="R593" s="32" t="s">
        <v>1667</v>
      </c>
      <c r="S593" s="32" t="s">
        <v>2502</v>
      </c>
      <c r="AA593" s="48" t="s">
        <v>4974</v>
      </c>
      <c r="AB593" s="46" t="s">
        <v>4975</v>
      </c>
      <c r="AC593" s="48" t="s">
        <v>9289</v>
      </c>
      <c r="AD593" s="46" t="s">
        <v>4975</v>
      </c>
      <c r="AE593" s="44" t="s">
        <v>8675</v>
      </c>
    </row>
    <row r="594" spans="15:31" x14ac:dyDescent="0.35">
      <c r="O594" s="36"/>
      <c r="Q594" s="21"/>
      <c r="R594" s="32" t="s">
        <v>1668</v>
      </c>
      <c r="S594" s="32" t="s">
        <v>2503</v>
      </c>
      <c r="AA594" s="48" t="s">
        <v>4976</v>
      </c>
      <c r="AB594" s="46" t="s">
        <v>4977</v>
      </c>
      <c r="AC594" s="48" t="s">
        <v>9290</v>
      </c>
      <c r="AD594" s="46" t="s">
        <v>4977</v>
      </c>
      <c r="AE594" s="44" t="s">
        <v>8675</v>
      </c>
    </row>
    <row r="595" spans="15:31" x14ac:dyDescent="0.35">
      <c r="O595" s="36"/>
      <c r="Q595" s="21"/>
      <c r="R595" s="32" t="s">
        <v>1669</v>
      </c>
      <c r="S595" s="32" t="s">
        <v>2504</v>
      </c>
      <c r="AA595" s="48" t="s">
        <v>4978</v>
      </c>
      <c r="AB595" s="46" t="s">
        <v>4979</v>
      </c>
      <c r="AC595" s="48" t="s">
        <v>9291</v>
      </c>
      <c r="AD595" s="46" t="s">
        <v>4979</v>
      </c>
      <c r="AE595" s="44" t="s">
        <v>8675</v>
      </c>
    </row>
    <row r="596" spans="15:31" x14ac:dyDescent="0.35">
      <c r="O596" s="36"/>
      <c r="Q596" s="21"/>
      <c r="R596" s="32" t="s">
        <v>1670</v>
      </c>
      <c r="S596" s="32" t="s">
        <v>2505</v>
      </c>
      <c r="AA596" s="48" t="s">
        <v>4980</v>
      </c>
      <c r="AB596" s="46" t="s">
        <v>4981</v>
      </c>
      <c r="AC596" s="48" t="s">
        <v>9292</v>
      </c>
      <c r="AD596" s="46" t="s">
        <v>4981</v>
      </c>
      <c r="AE596" s="44" t="s">
        <v>8675</v>
      </c>
    </row>
    <row r="597" spans="15:31" x14ac:dyDescent="0.35">
      <c r="O597" s="36"/>
      <c r="Q597" s="21"/>
      <c r="R597" s="32" t="s">
        <v>1671</v>
      </c>
      <c r="S597" s="32" t="s">
        <v>2506</v>
      </c>
      <c r="AA597" s="48" t="s">
        <v>4982</v>
      </c>
      <c r="AB597" s="46" t="s">
        <v>4983</v>
      </c>
      <c r="AC597" s="48" t="s">
        <v>9293</v>
      </c>
      <c r="AD597" s="46" t="s">
        <v>4983</v>
      </c>
      <c r="AE597" s="44" t="s">
        <v>8346</v>
      </c>
    </row>
    <row r="598" spans="15:31" x14ac:dyDescent="0.35">
      <c r="O598" s="36"/>
      <c r="Q598" s="21"/>
      <c r="R598" s="32" t="s">
        <v>1672</v>
      </c>
      <c r="S598" s="32" t="s">
        <v>2507</v>
      </c>
      <c r="AA598" s="48" t="s">
        <v>4984</v>
      </c>
      <c r="AB598" s="46" t="s">
        <v>4985</v>
      </c>
      <c r="AC598" s="48" t="s">
        <v>9294</v>
      </c>
      <c r="AD598" s="46" t="s">
        <v>4985</v>
      </c>
      <c r="AE598" s="44" t="s">
        <v>8346</v>
      </c>
    </row>
    <row r="599" spans="15:31" x14ac:dyDescent="0.35">
      <c r="O599" s="36"/>
      <c r="Q599" s="21"/>
      <c r="R599" s="32" t="s">
        <v>1673</v>
      </c>
      <c r="S599" s="32" t="s">
        <v>2508</v>
      </c>
      <c r="AA599" s="48" t="s">
        <v>4986</v>
      </c>
      <c r="AB599" s="46" t="s">
        <v>4987</v>
      </c>
      <c r="AC599" s="48" t="s">
        <v>9295</v>
      </c>
      <c r="AD599" s="46" t="s">
        <v>4987</v>
      </c>
      <c r="AE599" s="44" t="s">
        <v>8346</v>
      </c>
    </row>
    <row r="600" spans="15:31" x14ac:dyDescent="0.35">
      <c r="O600" s="36"/>
      <c r="Q600" s="21"/>
      <c r="R600" s="32" t="s">
        <v>1674</v>
      </c>
      <c r="S600" s="32" t="s">
        <v>2509</v>
      </c>
      <c r="AA600" s="48" t="s">
        <v>4988</v>
      </c>
      <c r="AB600" s="46" t="s">
        <v>4989</v>
      </c>
      <c r="AC600" s="48" t="s">
        <v>9296</v>
      </c>
      <c r="AD600" s="46" t="s">
        <v>4989</v>
      </c>
      <c r="AE600" s="44" t="s">
        <v>8346</v>
      </c>
    </row>
    <row r="601" spans="15:31" x14ac:dyDescent="0.35">
      <c r="O601" s="36"/>
      <c r="Q601" s="21"/>
      <c r="R601" s="32" t="s">
        <v>1675</v>
      </c>
      <c r="S601" s="32" t="s">
        <v>2510</v>
      </c>
      <c r="AA601" s="48" t="s">
        <v>4990</v>
      </c>
      <c r="AB601" s="46" t="s">
        <v>4991</v>
      </c>
      <c r="AC601" s="48" t="s">
        <v>9297</v>
      </c>
      <c r="AD601" s="46" t="s">
        <v>4991</v>
      </c>
      <c r="AE601" s="44" t="s">
        <v>8346</v>
      </c>
    </row>
    <row r="602" spans="15:31" x14ac:dyDescent="0.35">
      <c r="O602" s="36"/>
      <c r="Q602" s="21"/>
      <c r="R602" s="32" t="s">
        <v>1676</v>
      </c>
      <c r="S602" s="32" t="s">
        <v>2511</v>
      </c>
      <c r="AA602" s="48" t="s">
        <v>4992</v>
      </c>
      <c r="AB602" s="46" t="s">
        <v>4993</v>
      </c>
      <c r="AC602" s="48" t="s">
        <v>9298</v>
      </c>
      <c r="AD602" s="46" t="s">
        <v>4993</v>
      </c>
      <c r="AE602" s="44" t="s">
        <v>8346</v>
      </c>
    </row>
    <row r="603" spans="15:31" x14ac:dyDescent="0.35">
      <c r="O603" s="36"/>
      <c r="Q603" s="21"/>
      <c r="R603" s="32" t="s">
        <v>1677</v>
      </c>
      <c r="S603" s="32" t="s">
        <v>2512</v>
      </c>
      <c r="AA603" s="48" t="s">
        <v>4994</v>
      </c>
      <c r="AB603" s="46" t="s">
        <v>4995</v>
      </c>
      <c r="AC603" s="48" t="s">
        <v>9299</v>
      </c>
      <c r="AD603" s="46" t="s">
        <v>4995</v>
      </c>
      <c r="AE603" s="44" t="s">
        <v>8346</v>
      </c>
    </row>
    <row r="604" spans="15:31" x14ac:dyDescent="0.35">
      <c r="O604" s="36"/>
      <c r="Q604" s="21"/>
      <c r="R604" s="32" t="s">
        <v>1678</v>
      </c>
      <c r="S604" s="32" t="s">
        <v>2313</v>
      </c>
      <c r="AA604" s="48" t="s">
        <v>4996</v>
      </c>
      <c r="AB604" s="46" t="s">
        <v>4997</v>
      </c>
      <c r="AC604" s="48" t="s">
        <v>9300</v>
      </c>
      <c r="AD604" s="46" t="s">
        <v>4997</v>
      </c>
      <c r="AE604" s="44" t="s">
        <v>8346</v>
      </c>
    </row>
    <row r="605" spans="15:31" x14ac:dyDescent="0.35">
      <c r="O605" s="36"/>
      <c r="Q605" s="21"/>
      <c r="R605" s="32" t="s">
        <v>1679</v>
      </c>
      <c r="S605" s="32" t="s">
        <v>2513</v>
      </c>
      <c r="AA605" s="48" t="s">
        <v>4998</v>
      </c>
      <c r="AB605" s="46" t="s">
        <v>4999</v>
      </c>
      <c r="AC605" s="48" t="s">
        <v>9301</v>
      </c>
      <c r="AD605" s="46" t="s">
        <v>4999</v>
      </c>
      <c r="AE605" s="44" t="s">
        <v>8346</v>
      </c>
    </row>
    <row r="606" spans="15:31" ht="25" x14ac:dyDescent="0.35">
      <c r="O606" s="36"/>
      <c r="Q606" s="21"/>
      <c r="R606" s="32" t="s">
        <v>1680</v>
      </c>
      <c r="S606" s="32" t="s">
        <v>2514</v>
      </c>
      <c r="AA606" s="48" t="s">
        <v>5000</v>
      </c>
      <c r="AB606" s="46" t="s">
        <v>5001</v>
      </c>
      <c r="AC606" s="48" t="s">
        <v>9302</v>
      </c>
      <c r="AD606" s="46" t="s">
        <v>9303</v>
      </c>
      <c r="AE606" s="44" t="s">
        <v>8300</v>
      </c>
    </row>
    <row r="607" spans="15:31" ht="25" x14ac:dyDescent="0.35">
      <c r="O607" s="36"/>
      <c r="Q607" s="21"/>
      <c r="R607" s="32" t="s">
        <v>1681</v>
      </c>
      <c r="S607" s="32" t="s">
        <v>2290</v>
      </c>
      <c r="AA607" s="48" t="s">
        <v>5002</v>
      </c>
      <c r="AB607" s="46" t="s">
        <v>5003</v>
      </c>
      <c r="AC607" s="48" t="s">
        <v>9304</v>
      </c>
      <c r="AD607" s="46" t="s">
        <v>9303</v>
      </c>
      <c r="AE607" s="44" t="s">
        <v>8300</v>
      </c>
    </row>
    <row r="608" spans="15:31" ht="25" x14ac:dyDescent="0.35">
      <c r="O608" s="36"/>
      <c r="Q608" s="21"/>
      <c r="R608" s="32" t="s">
        <v>1682</v>
      </c>
      <c r="S608" s="32" t="s">
        <v>2300</v>
      </c>
      <c r="AA608" s="48" t="s">
        <v>5004</v>
      </c>
      <c r="AB608" s="46" t="s">
        <v>5005</v>
      </c>
      <c r="AC608" s="48" t="s">
        <v>9305</v>
      </c>
      <c r="AD608" s="46" t="s">
        <v>9306</v>
      </c>
      <c r="AE608" s="44" t="s">
        <v>8300</v>
      </c>
    </row>
    <row r="609" spans="15:31" ht="25" x14ac:dyDescent="0.35">
      <c r="O609" s="36"/>
      <c r="Q609" s="21"/>
      <c r="R609" s="32" t="s">
        <v>1683</v>
      </c>
      <c r="S609" s="32" t="s">
        <v>2515</v>
      </c>
      <c r="AA609" s="48" t="s">
        <v>5006</v>
      </c>
      <c r="AB609" s="46" t="s">
        <v>5007</v>
      </c>
      <c r="AC609" s="48" t="s">
        <v>9307</v>
      </c>
      <c r="AD609" s="46" t="s">
        <v>9308</v>
      </c>
      <c r="AE609" s="44" t="s">
        <v>8300</v>
      </c>
    </row>
    <row r="610" spans="15:31" x14ac:dyDescent="0.35">
      <c r="O610" s="36"/>
      <c r="Q610" s="21"/>
      <c r="R610" s="32" t="s">
        <v>1684</v>
      </c>
      <c r="S610" s="32" t="s">
        <v>2516</v>
      </c>
      <c r="AA610" s="48" t="s">
        <v>5008</v>
      </c>
      <c r="AB610" s="46" t="s">
        <v>4931</v>
      </c>
      <c r="AC610" s="48" t="s">
        <v>9309</v>
      </c>
      <c r="AD610" s="46" t="s">
        <v>8670</v>
      </c>
      <c r="AE610" s="44" t="s">
        <v>8300</v>
      </c>
    </row>
    <row r="611" spans="15:31" ht="25" x14ac:dyDescent="0.35">
      <c r="O611" s="36"/>
      <c r="Q611" s="21"/>
      <c r="R611" s="32" t="s">
        <v>1685</v>
      </c>
      <c r="S611" s="32" t="s">
        <v>2517</v>
      </c>
      <c r="AA611" s="48" t="s">
        <v>5009</v>
      </c>
      <c r="AB611" s="46" t="s">
        <v>5010</v>
      </c>
      <c r="AC611" s="48" t="s">
        <v>9310</v>
      </c>
      <c r="AD611" s="46" t="s">
        <v>9311</v>
      </c>
      <c r="AE611" s="44" t="s">
        <v>8300</v>
      </c>
    </row>
    <row r="612" spans="15:31" ht="37.5" x14ac:dyDescent="0.35">
      <c r="O612" s="36"/>
      <c r="Q612" s="21"/>
      <c r="R612" s="32" t="s">
        <v>1686</v>
      </c>
      <c r="S612" s="32" t="s">
        <v>2518</v>
      </c>
      <c r="AA612" s="48" t="s">
        <v>5011</v>
      </c>
      <c r="AB612" s="46" t="s">
        <v>5012</v>
      </c>
      <c r="AC612" s="48" t="s">
        <v>9312</v>
      </c>
      <c r="AD612" s="46" t="s">
        <v>8306</v>
      </c>
      <c r="AE612" s="44" t="s">
        <v>8300</v>
      </c>
    </row>
    <row r="613" spans="15:31" ht="37.5" x14ac:dyDescent="0.35">
      <c r="O613" s="36"/>
      <c r="Q613" s="21"/>
      <c r="R613" s="32" t="s">
        <v>1687</v>
      </c>
      <c r="S613" s="32" t="s">
        <v>2519</v>
      </c>
      <c r="AA613" s="48" t="s">
        <v>5013</v>
      </c>
      <c r="AB613" s="46" t="s">
        <v>5014</v>
      </c>
      <c r="AC613" s="48" t="s">
        <v>9313</v>
      </c>
      <c r="AD613" s="46" t="s">
        <v>8305</v>
      </c>
      <c r="AE613" s="44" t="s">
        <v>8300</v>
      </c>
    </row>
    <row r="614" spans="15:31" x14ac:dyDescent="0.35">
      <c r="O614" s="36"/>
      <c r="Q614" s="21"/>
      <c r="R614" s="32" t="s">
        <v>1688</v>
      </c>
      <c r="S614" s="32" t="s">
        <v>2520</v>
      </c>
      <c r="AA614" s="48" t="s">
        <v>5015</v>
      </c>
      <c r="AB614" s="46" t="s">
        <v>5016</v>
      </c>
      <c r="AC614" s="48" t="s">
        <v>9314</v>
      </c>
      <c r="AD614" s="46" t="s">
        <v>5016</v>
      </c>
      <c r="AE614" s="44" t="s">
        <v>8300</v>
      </c>
    </row>
    <row r="615" spans="15:31" x14ac:dyDescent="0.35">
      <c r="O615" s="36"/>
      <c r="Q615" s="21"/>
      <c r="R615" s="32" t="s">
        <v>1689</v>
      </c>
      <c r="S615" s="32" t="s">
        <v>2521</v>
      </c>
      <c r="AA615" s="48" t="s">
        <v>5017</v>
      </c>
      <c r="AB615" s="46" t="s">
        <v>5018</v>
      </c>
      <c r="AC615" s="48" t="s">
        <v>9315</v>
      </c>
      <c r="AD615" s="46" t="s">
        <v>5018</v>
      </c>
      <c r="AE615" s="44" t="s">
        <v>8300</v>
      </c>
    </row>
    <row r="616" spans="15:31" x14ac:dyDescent="0.35">
      <c r="O616" s="36"/>
      <c r="Q616" s="21"/>
      <c r="R616" s="32" t="s">
        <v>1690</v>
      </c>
      <c r="S616" s="32" t="s">
        <v>2522</v>
      </c>
      <c r="AA616" s="48" t="s">
        <v>5019</v>
      </c>
      <c r="AB616" s="46" t="s">
        <v>5020</v>
      </c>
      <c r="AC616" s="48" t="s">
        <v>9316</v>
      </c>
      <c r="AD616" s="46" t="s">
        <v>5020</v>
      </c>
      <c r="AE616" s="44" t="s">
        <v>8300</v>
      </c>
    </row>
    <row r="617" spans="15:31" x14ac:dyDescent="0.35">
      <c r="O617" s="36"/>
      <c r="Q617" s="21"/>
      <c r="R617" s="32" t="s">
        <v>1691</v>
      </c>
      <c r="S617" s="32" t="s">
        <v>2523</v>
      </c>
      <c r="AA617" s="48" t="s">
        <v>5021</v>
      </c>
      <c r="AB617" s="46" t="s">
        <v>5022</v>
      </c>
      <c r="AC617" s="48" t="s">
        <v>9317</v>
      </c>
      <c r="AD617" s="46" t="s">
        <v>5022</v>
      </c>
      <c r="AE617" s="44" t="s">
        <v>8300</v>
      </c>
    </row>
    <row r="618" spans="15:31" x14ac:dyDescent="0.35">
      <c r="O618" s="36"/>
      <c r="Q618" s="21"/>
      <c r="R618" s="32" t="s">
        <v>1692</v>
      </c>
      <c r="S618" s="32" t="s">
        <v>2524</v>
      </c>
      <c r="AA618" s="48" t="s">
        <v>5023</v>
      </c>
      <c r="AB618" s="46" t="s">
        <v>5024</v>
      </c>
      <c r="AC618" s="48" t="s">
        <v>9318</v>
      </c>
      <c r="AD618" s="46" t="s">
        <v>5024</v>
      </c>
      <c r="AE618" s="44" t="s">
        <v>8300</v>
      </c>
    </row>
    <row r="619" spans="15:31" x14ac:dyDescent="0.35">
      <c r="O619" s="36"/>
      <c r="Q619" s="21"/>
      <c r="R619" s="32" t="s">
        <v>1693</v>
      </c>
      <c r="S619" s="32" t="s">
        <v>2525</v>
      </c>
      <c r="AA619" s="48" t="s">
        <v>5025</v>
      </c>
      <c r="AB619" s="46" t="s">
        <v>5026</v>
      </c>
      <c r="AC619" s="48" t="s">
        <v>9319</v>
      </c>
      <c r="AD619" s="46" t="s">
        <v>5026</v>
      </c>
      <c r="AE619" s="44" t="s">
        <v>8300</v>
      </c>
    </row>
    <row r="620" spans="15:31" x14ac:dyDescent="0.35">
      <c r="O620" s="36"/>
      <c r="Q620" s="21"/>
      <c r="R620" s="32" t="s">
        <v>1694</v>
      </c>
      <c r="S620" s="32" t="s">
        <v>2526</v>
      </c>
      <c r="AA620" s="48" t="s">
        <v>5027</v>
      </c>
      <c r="AB620" s="46" t="s">
        <v>5028</v>
      </c>
      <c r="AC620" s="48" t="s">
        <v>9320</v>
      </c>
      <c r="AD620" s="46" t="s">
        <v>9321</v>
      </c>
      <c r="AE620" s="44" t="s">
        <v>8300</v>
      </c>
    </row>
    <row r="621" spans="15:31" ht="25" x14ac:dyDescent="0.35">
      <c r="O621" s="36"/>
      <c r="Q621" s="21"/>
      <c r="R621" s="32" t="s">
        <v>1695</v>
      </c>
      <c r="S621" s="32" t="s">
        <v>2000</v>
      </c>
      <c r="AA621" s="48" t="s">
        <v>5029</v>
      </c>
      <c r="AB621" s="46" t="s">
        <v>5030</v>
      </c>
      <c r="AC621" s="48" t="s">
        <v>9322</v>
      </c>
      <c r="AD621" s="46" t="s">
        <v>9323</v>
      </c>
      <c r="AE621" s="44" t="s">
        <v>8300</v>
      </c>
    </row>
    <row r="622" spans="15:31" ht="25" x14ac:dyDescent="0.35">
      <c r="O622" s="36"/>
      <c r="Q622" s="21"/>
      <c r="R622" s="32" t="s">
        <v>1696</v>
      </c>
      <c r="S622" s="32" t="s">
        <v>2527</v>
      </c>
      <c r="AA622" s="48" t="s">
        <v>5031</v>
      </c>
      <c r="AB622" s="46" t="s">
        <v>5032</v>
      </c>
      <c r="AC622" s="48" t="s">
        <v>9324</v>
      </c>
      <c r="AD622" s="46" t="s">
        <v>9325</v>
      </c>
      <c r="AE622" s="44" t="s">
        <v>8300</v>
      </c>
    </row>
    <row r="623" spans="15:31" ht="25" x14ac:dyDescent="0.35">
      <c r="O623" s="36"/>
      <c r="Q623" s="21"/>
      <c r="R623" s="32" t="s">
        <v>1697</v>
      </c>
      <c r="S623" s="32" t="s">
        <v>2528</v>
      </c>
      <c r="AA623" s="48" t="s">
        <v>5033</v>
      </c>
      <c r="AB623" s="46" t="s">
        <v>5034</v>
      </c>
      <c r="AC623" s="48" t="s">
        <v>9326</v>
      </c>
      <c r="AD623" s="46" t="s">
        <v>9327</v>
      </c>
      <c r="AE623" s="44" t="s">
        <v>8300</v>
      </c>
    </row>
    <row r="624" spans="15:31" ht="25" x14ac:dyDescent="0.35">
      <c r="O624" s="36"/>
      <c r="Q624" s="21"/>
      <c r="R624" s="32" t="s">
        <v>1698</v>
      </c>
      <c r="S624" s="32" t="s">
        <v>2529</v>
      </c>
      <c r="AA624" s="48" t="s">
        <v>5035</v>
      </c>
      <c r="AB624" s="46" t="s">
        <v>5036</v>
      </c>
      <c r="AC624" s="48" t="s">
        <v>9328</v>
      </c>
      <c r="AD624" s="46" t="s">
        <v>9329</v>
      </c>
      <c r="AE624" s="44" t="s">
        <v>8300</v>
      </c>
    </row>
    <row r="625" spans="15:31" x14ac:dyDescent="0.35">
      <c r="O625" s="36"/>
      <c r="Q625" s="21"/>
      <c r="R625" s="32" t="s">
        <v>1699</v>
      </c>
      <c r="S625" s="32" t="s">
        <v>2530</v>
      </c>
      <c r="AA625" s="48" t="s">
        <v>5037</v>
      </c>
      <c r="AB625" s="46" t="s">
        <v>5038</v>
      </c>
      <c r="AC625" s="48" t="s">
        <v>9330</v>
      </c>
      <c r="AD625" s="46" t="s">
        <v>5038</v>
      </c>
      <c r="AE625" s="44" t="s">
        <v>8300</v>
      </c>
    </row>
    <row r="626" spans="15:31" x14ac:dyDescent="0.35">
      <c r="O626" s="36"/>
      <c r="Q626" s="21"/>
      <c r="R626" s="32" t="s">
        <v>1700</v>
      </c>
      <c r="S626" s="32" t="s">
        <v>2314</v>
      </c>
      <c r="AA626" s="48" t="s">
        <v>5039</v>
      </c>
      <c r="AB626" s="46" t="s">
        <v>5040</v>
      </c>
      <c r="AC626" s="48" t="s">
        <v>9331</v>
      </c>
      <c r="AD626" s="46" t="s">
        <v>5040</v>
      </c>
      <c r="AE626" s="44" t="s">
        <v>8300</v>
      </c>
    </row>
    <row r="627" spans="15:31" x14ac:dyDescent="0.35">
      <c r="O627" s="36"/>
      <c r="Q627" s="21"/>
      <c r="R627" s="32" t="s">
        <v>1701</v>
      </c>
      <c r="S627" s="32" t="s">
        <v>2315</v>
      </c>
      <c r="AA627" s="48" t="s">
        <v>5041</v>
      </c>
      <c r="AB627" s="46" t="s">
        <v>5042</v>
      </c>
      <c r="AC627" s="48" t="s">
        <v>9332</v>
      </c>
      <c r="AD627" s="46" t="s">
        <v>5042</v>
      </c>
      <c r="AE627" s="44" t="s">
        <v>8300</v>
      </c>
    </row>
    <row r="628" spans="15:31" x14ac:dyDescent="0.35">
      <c r="O628" s="36"/>
      <c r="Q628" s="21"/>
      <c r="R628" s="32" t="s">
        <v>1702</v>
      </c>
      <c r="S628" s="32" t="s">
        <v>2316</v>
      </c>
      <c r="AA628" s="48" t="s">
        <v>5043</v>
      </c>
      <c r="AB628" s="46" t="s">
        <v>5044</v>
      </c>
      <c r="AC628" s="48" t="s">
        <v>9333</v>
      </c>
      <c r="AD628" s="46" t="s">
        <v>5044</v>
      </c>
      <c r="AE628" s="44" t="s">
        <v>8300</v>
      </c>
    </row>
    <row r="629" spans="15:31" x14ac:dyDescent="0.35">
      <c r="O629" s="36"/>
      <c r="Q629" s="21"/>
      <c r="R629" s="32" t="s">
        <v>1703</v>
      </c>
      <c r="S629" s="32" t="s">
        <v>2531</v>
      </c>
      <c r="AA629" s="48" t="s">
        <v>5045</v>
      </c>
      <c r="AB629" s="46" t="s">
        <v>5046</v>
      </c>
      <c r="AC629" s="48" t="s">
        <v>9334</v>
      </c>
      <c r="AD629" s="46" t="s">
        <v>5046</v>
      </c>
      <c r="AE629" s="44" t="s">
        <v>8300</v>
      </c>
    </row>
    <row r="630" spans="15:31" x14ac:dyDescent="0.35">
      <c r="O630" s="36"/>
      <c r="Q630" s="21"/>
      <c r="R630" s="32" t="s">
        <v>1704</v>
      </c>
      <c r="S630" s="32" t="s">
        <v>2532</v>
      </c>
      <c r="AA630" s="48" t="s">
        <v>5047</v>
      </c>
      <c r="AB630" s="46" t="s">
        <v>5048</v>
      </c>
      <c r="AC630" s="48" t="s">
        <v>9335</v>
      </c>
      <c r="AD630" s="46" t="s">
        <v>5048</v>
      </c>
      <c r="AE630" s="44" t="s">
        <v>8300</v>
      </c>
    </row>
    <row r="631" spans="15:31" ht="25" x14ac:dyDescent="0.35">
      <c r="O631" s="36"/>
      <c r="Q631" s="21"/>
      <c r="R631" s="32" t="s">
        <v>1705</v>
      </c>
      <c r="S631" s="32" t="s">
        <v>2319</v>
      </c>
      <c r="AA631" s="48" t="s">
        <v>5049</v>
      </c>
      <c r="AB631" s="46" t="s">
        <v>5050</v>
      </c>
      <c r="AC631" s="48" t="s">
        <v>9336</v>
      </c>
      <c r="AD631" s="46" t="s">
        <v>5050</v>
      </c>
      <c r="AE631" s="44" t="s">
        <v>8300</v>
      </c>
    </row>
    <row r="632" spans="15:31" ht="25" x14ac:dyDescent="0.35">
      <c r="O632" s="36"/>
      <c r="Q632" s="21"/>
      <c r="R632" s="32" t="s">
        <v>1706</v>
      </c>
      <c r="S632" s="32" t="s">
        <v>2320</v>
      </c>
      <c r="AA632" s="48" t="s">
        <v>5051</v>
      </c>
      <c r="AB632" s="46" t="s">
        <v>5052</v>
      </c>
      <c r="AC632" s="48" t="s">
        <v>9337</v>
      </c>
      <c r="AD632" s="46" t="s">
        <v>5052</v>
      </c>
      <c r="AE632" s="44" t="s">
        <v>8300</v>
      </c>
    </row>
    <row r="633" spans="15:31" ht="25" x14ac:dyDescent="0.35">
      <c r="O633" s="36"/>
      <c r="Q633" s="21"/>
      <c r="R633" s="32" t="s">
        <v>1707</v>
      </c>
      <c r="S633" s="32" t="s">
        <v>2533</v>
      </c>
      <c r="AA633" s="48" t="s">
        <v>5053</v>
      </c>
      <c r="AB633" s="46" t="s">
        <v>5054</v>
      </c>
      <c r="AC633" s="48" t="s">
        <v>9338</v>
      </c>
      <c r="AD633" s="46" t="s">
        <v>5052</v>
      </c>
      <c r="AE633" s="44" t="s">
        <v>8300</v>
      </c>
    </row>
    <row r="634" spans="15:31" ht="25" x14ac:dyDescent="0.35">
      <c r="O634" s="36"/>
      <c r="Q634" s="21"/>
      <c r="R634" s="32" t="s">
        <v>1708</v>
      </c>
      <c r="S634" s="32" t="s">
        <v>2534</v>
      </c>
      <c r="AA634" s="48" t="s">
        <v>5055</v>
      </c>
      <c r="AB634" s="46" t="s">
        <v>5056</v>
      </c>
      <c r="AC634" s="48" t="s">
        <v>9339</v>
      </c>
      <c r="AD634" s="46" t="s">
        <v>5056</v>
      </c>
      <c r="AE634" s="44" t="s">
        <v>8300</v>
      </c>
    </row>
    <row r="635" spans="15:31" ht="25" x14ac:dyDescent="0.35">
      <c r="O635" s="36"/>
      <c r="Q635" s="21"/>
      <c r="R635" s="32" t="s">
        <v>1709</v>
      </c>
      <c r="S635" s="32" t="s">
        <v>2535</v>
      </c>
      <c r="AA635" s="48" t="s">
        <v>5057</v>
      </c>
      <c r="AB635" s="46" t="s">
        <v>5058</v>
      </c>
      <c r="AC635" s="48" t="s">
        <v>9340</v>
      </c>
      <c r="AD635" s="46" t="s">
        <v>9341</v>
      </c>
      <c r="AE635" s="44" t="s">
        <v>8300</v>
      </c>
    </row>
    <row r="636" spans="15:31" ht="37.5" x14ac:dyDescent="0.35">
      <c r="O636" s="36"/>
      <c r="Q636" s="21"/>
      <c r="R636" s="32" t="s">
        <v>1710</v>
      </c>
      <c r="S636" s="32" t="s">
        <v>2536</v>
      </c>
      <c r="AA636" s="48" t="s">
        <v>5059</v>
      </c>
      <c r="AB636" s="46" t="s">
        <v>5060</v>
      </c>
      <c r="AC636" s="48" t="s">
        <v>9342</v>
      </c>
      <c r="AD636" s="46" t="s">
        <v>9343</v>
      </c>
      <c r="AE636" s="44" t="s">
        <v>8300</v>
      </c>
    </row>
    <row r="637" spans="15:31" ht="37.5" x14ac:dyDescent="0.35">
      <c r="O637" s="36"/>
      <c r="Q637" s="21"/>
      <c r="R637" s="32" t="s">
        <v>1711</v>
      </c>
      <c r="S637" s="32" t="s">
        <v>2537</v>
      </c>
      <c r="AA637" s="48" t="s">
        <v>5061</v>
      </c>
      <c r="AB637" s="46" t="s">
        <v>5062</v>
      </c>
      <c r="AC637" s="48" t="s">
        <v>9344</v>
      </c>
      <c r="AD637" s="46" t="s">
        <v>9343</v>
      </c>
      <c r="AE637" s="44" t="s">
        <v>8300</v>
      </c>
    </row>
    <row r="638" spans="15:31" ht="25" x14ac:dyDescent="0.35">
      <c r="O638" s="36"/>
      <c r="Q638" s="21"/>
      <c r="R638" s="32" t="s">
        <v>1712</v>
      </c>
      <c r="S638" s="32" t="s">
        <v>2538</v>
      </c>
      <c r="AA638" s="48" t="s">
        <v>5063</v>
      </c>
      <c r="AB638" s="46" t="s">
        <v>5064</v>
      </c>
      <c r="AC638" s="48" t="s">
        <v>9345</v>
      </c>
      <c r="AD638" s="46" t="s">
        <v>9346</v>
      </c>
      <c r="AE638" s="44" t="s">
        <v>8300</v>
      </c>
    </row>
    <row r="639" spans="15:31" ht="25" x14ac:dyDescent="0.35">
      <c r="O639" s="36"/>
      <c r="Q639" s="21"/>
      <c r="R639" s="32" t="s">
        <v>1713</v>
      </c>
      <c r="S639" s="32" t="s">
        <v>2539</v>
      </c>
      <c r="AA639" s="48" t="s">
        <v>5065</v>
      </c>
      <c r="AB639" s="46" t="s">
        <v>5066</v>
      </c>
      <c r="AC639" s="48" t="s">
        <v>9347</v>
      </c>
      <c r="AD639" s="46" t="s">
        <v>9346</v>
      </c>
      <c r="AE639" s="44" t="s">
        <v>8300</v>
      </c>
    </row>
    <row r="640" spans="15:31" ht="25" x14ac:dyDescent="0.35">
      <c r="O640" s="36"/>
      <c r="Q640" s="21"/>
      <c r="R640" s="32" t="s">
        <v>1714</v>
      </c>
      <c r="S640" s="32" t="s">
        <v>2540</v>
      </c>
      <c r="AA640" s="48" t="s">
        <v>5067</v>
      </c>
      <c r="AB640" s="46" t="s">
        <v>5068</v>
      </c>
      <c r="AC640" s="48" t="s">
        <v>9348</v>
      </c>
      <c r="AD640" s="46" t="s">
        <v>9349</v>
      </c>
      <c r="AE640" s="44" t="s">
        <v>8300</v>
      </c>
    </row>
    <row r="641" spans="15:31" x14ac:dyDescent="0.35">
      <c r="O641" s="36"/>
      <c r="Q641" s="21"/>
      <c r="R641" s="32" t="s">
        <v>2695</v>
      </c>
      <c r="S641" s="32" t="s">
        <v>2709</v>
      </c>
      <c r="AA641" s="48" t="s">
        <v>5069</v>
      </c>
      <c r="AB641" s="46" t="s">
        <v>5070</v>
      </c>
      <c r="AC641" s="48" t="s">
        <v>9350</v>
      </c>
      <c r="AD641" s="46" t="s">
        <v>5070</v>
      </c>
      <c r="AE641" s="44" t="s">
        <v>8300</v>
      </c>
    </row>
    <row r="642" spans="15:31" x14ac:dyDescent="0.35">
      <c r="O642" s="36"/>
      <c r="Q642" s="21"/>
      <c r="R642" s="32" t="s">
        <v>1715</v>
      </c>
      <c r="S642" s="32" t="s">
        <v>2743</v>
      </c>
      <c r="AA642" s="48" t="s">
        <v>5071</v>
      </c>
      <c r="AB642" s="46" t="s">
        <v>5072</v>
      </c>
      <c r="AC642" s="48" t="s">
        <v>9351</v>
      </c>
      <c r="AD642" s="46" t="s">
        <v>5072</v>
      </c>
      <c r="AE642" s="44" t="s">
        <v>8300</v>
      </c>
    </row>
    <row r="643" spans="15:31" x14ac:dyDescent="0.35">
      <c r="O643" s="36"/>
      <c r="Q643" s="21"/>
      <c r="R643" s="32" t="s">
        <v>1716</v>
      </c>
      <c r="S643" s="32" t="s">
        <v>2541</v>
      </c>
      <c r="AA643" s="48" t="s">
        <v>5073</v>
      </c>
      <c r="AB643" s="46" t="s">
        <v>5074</v>
      </c>
      <c r="AC643" s="48" t="s">
        <v>9352</v>
      </c>
      <c r="AD643" s="46" t="s">
        <v>9353</v>
      </c>
      <c r="AE643" s="44" t="s">
        <v>8300</v>
      </c>
    </row>
    <row r="644" spans="15:31" x14ac:dyDescent="0.35">
      <c r="O644" s="36"/>
      <c r="Q644" s="21"/>
      <c r="R644" s="32" t="s">
        <v>1717</v>
      </c>
      <c r="S644" s="32" t="s">
        <v>2542</v>
      </c>
      <c r="AA644" s="48" t="s">
        <v>5075</v>
      </c>
      <c r="AB644" s="46" t="s">
        <v>5076</v>
      </c>
      <c r="AC644" s="48" t="s">
        <v>9354</v>
      </c>
      <c r="AD644" s="46" t="s">
        <v>9355</v>
      </c>
      <c r="AE644" s="44" t="s">
        <v>8300</v>
      </c>
    </row>
    <row r="645" spans="15:31" x14ac:dyDescent="0.35">
      <c r="O645" s="36"/>
      <c r="Q645" s="21"/>
      <c r="R645" s="32" t="s">
        <v>1718</v>
      </c>
      <c r="S645" s="32" t="s">
        <v>2330</v>
      </c>
      <c r="AA645" s="48" t="s">
        <v>5077</v>
      </c>
      <c r="AB645" s="46" t="s">
        <v>4294</v>
      </c>
      <c r="AC645" s="48" t="s">
        <v>9356</v>
      </c>
      <c r="AD645" s="46" t="s">
        <v>8360</v>
      </c>
      <c r="AE645" s="44" t="s">
        <v>8300</v>
      </c>
    </row>
    <row r="646" spans="15:31" x14ac:dyDescent="0.35">
      <c r="O646" s="36"/>
      <c r="Q646" s="21"/>
      <c r="R646" s="32" t="s">
        <v>1719</v>
      </c>
      <c r="S646" s="32" t="s">
        <v>2331</v>
      </c>
      <c r="AA646" s="48" t="s">
        <v>5078</v>
      </c>
      <c r="AB646" s="46" t="s">
        <v>5079</v>
      </c>
      <c r="AC646" s="48" t="s">
        <v>9357</v>
      </c>
      <c r="AD646" s="46" t="s">
        <v>8303</v>
      </c>
      <c r="AE646" s="44" t="s">
        <v>8300</v>
      </c>
    </row>
    <row r="647" spans="15:31" ht="25" x14ac:dyDescent="0.35">
      <c r="O647" s="36"/>
      <c r="Q647" s="21"/>
      <c r="R647" s="32" t="s">
        <v>1720</v>
      </c>
      <c r="S647" s="32" t="s">
        <v>2332</v>
      </c>
      <c r="AA647" s="48" t="s">
        <v>5080</v>
      </c>
      <c r="AB647" s="46" t="s">
        <v>5081</v>
      </c>
      <c r="AC647" s="48" t="s">
        <v>9358</v>
      </c>
      <c r="AD647" s="46" t="s">
        <v>8353</v>
      </c>
      <c r="AE647" s="44" t="s">
        <v>8300</v>
      </c>
    </row>
    <row r="648" spans="15:31" ht="37.5" x14ac:dyDescent="0.35">
      <c r="O648" s="36"/>
      <c r="Q648" s="21"/>
      <c r="R648" s="32" t="s">
        <v>1721</v>
      </c>
      <c r="S648" s="32" t="s">
        <v>2333</v>
      </c>
      <c r="AA648" s="48" t="s">
        <v>5082</v>
      </c>
      <c r="AB648" s="46" t="s">
        <v>5083</v>
      </c>
      <c r="AC648" s="48" t="s">
        <v>9360</v>
      </c>
      <c r="AD648" s="46" t="s">
        <v>9361</v>
      </c>
      <c r="AE648" s="44" t="s">
        <v>8300</v>
      </c>
    </row>
    <row r="649" spans="15:31" ht="25" x14ac:dyDescent="0.35">
      <c r="O649" s="36"/>
      <c r="Q649" s="21"/>
      <c r="R649" s="32" t="s">
        <v>1722</v>
      </c>
      <c r="S649" s="32" t="s">
        <v>2543</v>
      </c>
      <c r="AA649" s="48" t="s">
        <v>5084</v>
      </c>
      <c r="AB649" s="46" t="s">
        <v>5085</v>
      </c>
      <c r="AC649" s="48" t="s">
        <v>9362</v>
      </c>
      <c r="AD649" s="46" t="s">
        <v>8330</v>
      </c>
      <c r="AE649" s="44" t="s">
        <v>8300</v>
      </c>
    </row>
    <row r="650" spans="15:31" ht="25" x14ac:dyDescent="0.35">
      <c r="O650" s="36"/>
      <c r="Q650" s="21"/>
      <c r="R650" s="32" t="s">
        <v>1723</v>
      </c>
      <c r="S650" s="32" t="s">
        <v>2335</v>
      </c>
      <c r="AA650" s="48" t="s">
        <v>5086</v>
      </c>
      <c r="AB650" s="46" t="s">
        <v>5087</v>
      </c>
      <c r="AC650" s="48" t="s">
        <v>9363</v>
      </c>
      <c r="AD650" s="46" t="s">
        <v>8330</v>
      </c>
      <c r="AE650" s="44" t="s">
        <v>8300</v>
      </c>
    </row>
    <row r="651" spans="15:31" x14ac:dyDescent="0.35">
      <c r="O651" s="36"/>
      <c r="Q651" s="21"/>
      <c r="R651" s="32" t="s">
        <v>1724</v>
      </c>
      <c r="S651" s="32" t="s">
        <v>2336</v>
      </c>
      <c r="AA651" s="48" t="s">
        <v>5088</v>
      </c>
      <c r="AB651" s="46" t="s">
        <v>4931</v>
      </c>
      <c r="AC651" s="48" t="s">
        <v>9364</v>
      </c>
      <c r="AD651" s="46" t="s">
        <v>8670</v>
      </c>
      <c r="AE651" s="44" t="s">
        <v>8300</v>
      </c>
    </row>
    <row r="652" spans="15:31" x14ac:dyDescent="0.35">
      <c r="O652" s="36"/>
      <c r="Q652" s="21"/>
      <c r="R652" s="32" t="s">
        <v>1725</v>
      </c>
      <c r="S652" s="32" t="s">
        <v>2337</v>
      </c>
      <c r="AA652" s="48" t="s">
        <v>5089</v>
      </c>
      <c r="AB652" s="46" t="s">
        <v>4030</v>
      </c>
      <c r="AC652" s="48" t="s">
        <v>9365</v>
      </c>
      <c r="AD652" s="46" t="s">
        <v>8329</v>
      </c>
      <c r="AE652" s="44" t="s">
        <v>8300</v>
      </c>
    </row>
    <row r="653" spans="15:31" ht="37.5" x14ac:dyDescent="0.35">
      <c r="O653" s="36"/>
      <c r="Q653" s="21"/>
      <c r="R653" s="32" t="s">
        <v>1726</v>
      </c>
      <c r="S653" s="32" t="s">
        <v>2338</v>
      </c>
      <c r="AA653" s="48" t="s">
        <v>5090</v>
      </c>
      <c r="AB653" s="46" t="s">
        <v>5091</v>
      </c>
      <c r="AC653" s="48" t="s">
        <v>9366</v>
      </c>
      <c r="AD653" s="46" t="s">
        <v>8351</v>
      </c>
      <c r="AE653" s="44" t="s">
        <v>8300</v>
      </c>
    </row>
    <row r="654" spans="15:31" ht="37.5" x14ac:dyDescent="0.35">
      <c r="O654" s="36"/>
      <c r="Q654" s="21"/>
      <c r="R654" s="32" t="s">
        <v>1727</v>
      </c>
      <c r="S654" s="32" t="s">
        <v>2544</v>
      </c>
      <c r="AA654" s="48" t="s">
        <v>5092</v>
      </c>
      <c r="AB654" s="46" t="s">
        <v>5093</v>
      </c>
      <c r="AC654" s="48" t="s">
        <v>9367</v>
      </c>
      <c r="AD654" s="46" t="s">
        <v>9368</v>
      </c>
      <c r="AE654" s="44" t="s">
        <v>8300</v>
      </c>
    </row>
    <row r="655" spans="15:31" ht="37.5" x14ac:dyDescent="0.35">
      <c r="O655" s="36"/>
      <c r="Q655" s="21"/>
      <c r="R655" s="32" t="s">
        <v>1728</v>
      </c>
      <c r="S655" s="32" t="s">
        <v>2545</v>
      </c>
      <c r="AA655" s="48" t="s">
        <v>5094</v>
      </c>
      <c r="AB655" s="46" t="s">
        <v>5095</v>
      </c>
      <c r="AC655" s="48" t="s">
        <v>9369</v>
      </c>
      <c r="AD655" s="46" t="s">
        <v>9370</v>
      </c>
      <c r="AE655" s="44" t="s">
        <v>8300</v>
      </c>
    </row>
    <row r="656" spans="15:31" ht="37.5" x14ac:dyDescent="0.35">
      <c r="O656" s="36"/>
      <c r="Q656" s="21"/>
      <c r="R656" s="32" t="s">
        <v>1729</v>
      </c>
      <c r="S656" s="32" t="s">
        <v>2546</v>
      </c>
      <c r="AA656" s="48" t="s">
        <v>5096</v>
      </c>
      <c r="AB656" s="46" t="s">
        <v>5097</v>
      </c>
      <c r="AC656" s="48" t="s">
        <v>9371</v>
      </c>
      <c r="AD656" s="46" t="s">
        <v>9372</v>
      </c>
      <c r="AE656" s="44" t="s">
        <v>9359</v>
      </c>
    </row>
    <row r="657" spans="15:31" ht="25" x14ac:dyDescent="0.35">
      <c r="O657" s="36"/>
      <c r="Q657" s="21"/>
      <c r="R657" s="32" t="s">
        <v>1730</v>
      </c>
      <c r="S657" s="32" t="s">
        <v>2342</v>
      </c>
      <c r="AA657" s="48" t="s">
        <v>5098</v>
      </c>
      <c r="AB657" s="46" t="s">
        <v>5099</v>
      </c>
      <c r="AC657" s="48" t="s">
        <v>9373</v>
      </c>
      <c r="AD657" s="46" t="s">
        <v>9374</v>
      </c>
      <c r="AE657" s="44" t="s">
        <v>8300</v>
      </c>
    </row>
    <row r="658" spans="15:31" x14ac:dyDescent="0.35">
      <c r="O658" s="36"/>
      <c r="Q658" s="21"/>
      <c r="R658" s="32" t="s">
        <v>1731</v>
      </c>
      <c r="S658" s="32" t="s">
        <v>2547</v>
      </c>
      <c r="AA658" s="48" t="s">
        <v>5100</v>
      </c>
      <c r="AB658" s="46" t="s">
        <v>4014</v>
      </c>
      <c r="AC658" s="48" t="s">
        <v>9375</v>
      </c>
      <c r="AD658" s="46" t="s">
        <v>8313</v>
      </c>
      <c r="AE658" s="44" t="s">
        <v>8300</v>
      </c>
    </row>
    <row r="659" spans="15:31" x14ac:dyDescent="0.35">
      <c r="O659" s="36"/>
      <c r="Q659" s="21"/>
      <c r="R659" s="32" t="s">
        <v>1732</v>
      </c>
      <c r="S659" s="32" t="s">
        <v>2548</v>
      </c>
      <c r="AA659" s="48" t="s">
        <v>5101</v>
      </c>
      <c r="AB659" s="46" t="s">
        <v>4026</v>
      </c>
      <c r="AC659" s="48" t="s">
        <v>9376</v>
      </c>
      <c r="AD659" s="46" t="s">
        <v>8314</v>
      </c>
      <c r="AE659" s="44" t="s">
        <v>8300</v>
      </c>
    </row>
    <row r="660" spans="15:31" ht="37.5" x14ac:dyDescent="0.35">
      <c r="O660" s="36"/>
      <c r="Q660" s="21"/>
      <c r="R660" s="32" t="s">
        <v>2696</v>
      </c>
      <c r="S660" s="32" t="s">
        <v>2710</v>
      </c>
      <c r="AA660" s="48" t="s">
        <v>5102</v>
      </c>
      <c r="AB660" s="46" t="s">
        <v>5103</v>
      </c>
      <c r="AC660" s="48" t="s">
        <v>9377</v>
      </c>
      <c r="AD660" s="46" t="s">
        <v>9378</v>
      </c>
      <c r="AE660" s="44" t="s">
        <v>8300</v>
      </c>
    </row>
    <row r="661" spans="15:31" ht="25" x14ac:dyDescent="0.35">
      <c r="O661" s="36"/>
      <c r="Q661" s="21"/>
      <c r="R661" s="32" t="s">
        <v>2697</v>
      </c>
      <c r="S661" s="32" t="s">
        <v>2711</v>
      </c>
      <c r="AA661" s="48" t="s">
        <v>5104</v>
      </c>
      <c r="AB661" s="46" t="s">
        <v>4014</v>
      </c>
      <c r="AC661" s="48" t="s">
        <v>9379</v>
      </c>
      <c r="AD661" s="46" t="s">
        <v>9380</v>
      </c>
      <c r="AE661" s="44" t="s">
        <v>8300</v>
      </c>
    </row>
    <row r="662" spans="15:31" x14ac:dyDescent="0.35">
      <c r="O662" s="36"/>
      <c r="Q662" s="21"/>
      <c r="R662" s="32" t="s">
        <v>1733</v>
      </c>
      <c r="S662" s="32" t="s">
        <v>2489</v>
      </c>
      <c r="AA662" s="48" t="s">
        <v>5105</v>
      </c>
      <c r="AB662" s="46" t="s">
        <v>3988</v>
      </c>
      <c r="AC662" s="48" t="s">
        <v>9381</v>
      </c>
      <c r="AD662" s="46" t="s">
        <v>9382</v>
      </c>
      <c r="AE662" s="44" t="s">
        <v>8300</v>
      </c>
    </row>
    <row r="663" spans="15:31" ht="25" x14ac:dyDescent="0.35">
      <c r="O663" s="36"/>
      <c r="Q663" s="21"/>
      <c r="R663" s="32" t="s">
        <v>1734</v>
      </c>
      <c r="S663" s="32" t="s">
        <v>2549</v>
      </c>
      <c r="AA663" s="48" t="s">
        <v>5106</v>
      </c>
      <c r="AB663" s="46" t="s">
        <v>5107</v>
      </c>
      <c r="AC663" s="48" t="s">
        <v>9383</v>
      </c>
      <c r="AD663" s="46" t="s">
        <v>9384</v>
      </c>
      <c r="AE663" s="44" t="s">
        <v>8300</v>
      </c>
    </row>
    <row r="664" spans="15:31" ht="25" x14ac:dyDescent="0.35">
      <c r="O664" s="36"/>
      <c r="Q664" s="21"/>
      <c r="R664" s="32" t="s">
        <v>1735</v>
      </c>
      <c r="S664" s="32" t="s">
        <v>2550</v>
      </c>
      <c r="AA664" s="48" t="s">
        <v>5108</v>
      </c>
      <c r="AB664" s="46" t="s">
        <v>5109</v>
      </c>
      <c r="AC664" s="48" t="s">
        <v>9385</v>
      </c>
      <c r="AD664" s="46" t="s">
        <v>9386</v>
      </c>
      <c r="AE664" s="44" t="s">
        <v>8300</v>
      </c>
    </row>
    <row r="665" spans="15:31" ht="25" x14ac:dyDescent="0.35">
      <c r="O665" s="36"/>
      <c r="Q665" s="21"/>
      <c r="R665" s="32" t="s">
        <v>1736</v>
      </c>
      <c r="S665" s="32" t="s">
        <v>2551</v>
      </c>
      <c r="AA665" s="48" t="s">
        <v>5110</v>
      </c>
      <c r="AB665" s="46" t="s">
        <v>5111</v>
      </c>
      <c r="AC665" s="48" t="s">
        <v>9387</v>
      </c>
      <c r="AD665" s="46" t="s">
        <v>9370</v>
      </c>
      <c r="AE665" s="44" t="s">
        <v>8300</v>
      </c>
    </row>
    <row r="666" spans="15:31" ht="25" x14ac:dyDescent="0.35">
      <c r="O666" s="36"/>
      <c r="Q666" s="21"/>
      <c r="R666" s="32" t="s">
        <v>1737</v>
      </c>
      <c r="S666" s="32" t="s">
        <v>2491</v>
      </c>
      <c r="AA666" s="48" t="s">
        <v>5112</v>
      </c>
      <c r="AB666" s="46" t="s">
        <v>5113</v>
      </c>
      <c r="AC666" s="48" t="s">
        <v>9388</v>
      </c>
      <c r="AD666" s="46" t="s">
        <v>9389</v>
      </c>
      <c r="AE666" s="44" t="s">
        <v>8300</v>
      </c>
    </row>
    <row r="667" spans="15:31" x14ac:dyDescent="0.35">
      <c r="O667" s="36"/>
      <c r="Q667" s="21"/>
      <c r="R667" s="32" t="s">
        <v>1738</v>
      </c>
      <c r="S667" s="32" t="s">
        <v>2552</v>
      </c>
      <c r="AA667" s="48" t="s">
        <v>5114</v>
      </c>
      <c r="AB667" s="46" t="s">
        <v>5115</v>
      </c>
      <c r="AC667" s="48" t="s">
        <v>9390</v>
      </c>
      <c r="AD667" s="46" t="s">
        <v>8330</v>
      </c>
      <c r="AE667" s="44" t="s">
        <v>8300</v>
      </c>
    </row>
    <row r="668" spans="15:31" ht="25" x14ac:dyDescent="0.35">
      <c r="O668" s="36"/>
      <c r="Q668" s="21"/>
      <c r="R668" s="32" t="s">
        <v>1739</v>
      </c>
      <c r="S668" s="32" t="s">
        <v>2553</v>
      </c>
      <c r="AA668" s="48" t="s">
        <v>5116</v>
      </c>
      <c r="AB668" s="46" t="s">
        <v>5117</v>
      </c>
      <c r="AC668" s="48" t="s">
        <v>9392</v>
      </c>
      <c r="AD668" s="46" t="s">
        <v>9308</v>
      </c>
      <c r="AE668" s="44" t="s">
        <v>8300</v>
      </c>
    </row>
    <row r="669" spans="15:31" x14ac:dyDescent="0.35">
      <c r="O669" s="36"/>
      <c r="Q669" s="21"/>
      <c r="R669" s="32" t="s">
        <v>1740</v>
      </c>
      <c r="S669" s="32" t="s">
        <v>2554</v>
      </c>
      <c r="AA669" s="48" t="s">
        <v>5118</v>
      </c>
      <c r="AB669" s="46" t="s">
        <v>5119</v>
      </c>
      <c r="AC669" s="48" t="s">
        <v>9393</v>
      </c>
      <c r="AD669" s="46" t="s">
        <v>9394</v>
      </c>
      <c r="AE669" s="44" t="s">
        <v>8300</v>
      </c>
    </row>
    <row r="670" spans="15:31" x14ac:dyDescent="0.35">
      <c r="O670" s="36"/>
      <c r="Q670" s="21"/>
      <c r="R670" s="32" t="s">
        <v>1741</v>
      </c>
      <c r="S670" s="32" t="s">
        <v>2299</v>
      </c>
      <c r="AA670" s="48" t="s">
        <v>5120</v>
      </c>
      <c r="AB670" s="46" t="s">
        <v>5121</v>
      </c>
      <c r="AC670" s="48" t="s">
        <v>9395</v>
      </c>
      <c r="AD670" s="46" t="s">
        <v>9396</v>
      </c>
      <c r="AE670" s="44" t="s">
        <v>8300</v>
      </c>
    </row>
    <row r="671" spans="15:31" x14ac:dyDescent="0.35">
      <c r="O671" s="36"/>
      <c r="Q671" s="21"/>
      <c r="R671" s="32" t="s">
        <v>1742</v>
      </c>
      <c r="S671" s="32" t="s">
        <v>2490</v>
      </c>
      <c r="AA671" s="48" t="s">
        <v>5122</v>
      </c>
      <c r="AB671" s="46" t="s">
        <v>5123</v>
      </c>
      <c r="AC671" s="48" t="s">
        <v>9397</v>
      </c>
      <c r="AD671" s="46" t="s">
        <v>9398</v>
      </c>
      <c r="AE671" s="44" t="s">
        <v>8300</v>
      </c>
    </row>
    <row r="672" spans="15:31" x14ac:dyDescent="0.35">
      <c r="O672" s="36"/>
      <c r="Q672" s="21"/>
      <c r="R672" s="32" t="s">
        <v>1743</v>
      </c>
      <c r="S672" s="32" t="s">
        <v>2492</v>
      </c>
      <c r="AA672" s="48" t="s">
        <v>5124</v>
      </c>
      <c r="AB672" s="46" t="s">
        <v>4931</v>
      </c>
      <c r="AC672" s="48" t="s">
        <v>9399</v>
      </c>
      <c r="AD672" s="46" t="s">
        <v>8670</v>
      </c>
      <c r="AE672" s="44" t="s">
        <v>8300</v>
      </c>
    </row>
    <row r="673" spans="15:31" x14ac:dyDescent="0.35">
      <c r="O673" s="36"/>
      <c r="Q673" s="21"/>
      <c r="R673" s="32" t="s">
        <v>1744</v>
      </c>
      <c r="S673" s="32" t="s">
        <v>2555</v>
      </c>
      <c r="AA673" s="48" t="s">
        <v>5125</v>
      </c>
      <c r="AB673" s="46" t="s">
        <v>5126</v>
      </c>
      <c r="AC673" s="48" t="s">
        <v>9400</v>
      </c>
      <c r="AD673" s="46" t="s">
        <v>9401</v>
      </c>
      <c r="AE673" s="44" t="s">
        <v>8300</v>
      </c>
    </row>
    <row r="674" spans="15:31" ht="25" x14ac:dyDescent="0.35">
      <c r="O674" s="36"/>
      <c r="Q674" s="21"/>
      <c r="R674" s="32" t="s">
        <v>1745</v>
      </c>
      <c r="S674" s="32" t="s">
        <v>2496</v>
      </c>
      <c r="AA674" s="48" t="s">
        <v>5127</v>
      </c>
      <c r="AB674" s="46" t="s">
        <v>5128</v>
      </c>
      <c r="AC674" s="48" t="s">
        <v>9402</v>
      </c>
      <c r="AD674" s="46" t="s">
        <v>9403</v>
      </c>
      <c r="AE674" s="44" t="s">
        <v>8307</v>
      </c>
    </row>
    <row r="675" spans="15:31" ht="25" x14ac:dyDescent="0.35">
      <c r="O675" s="36"/>
      <c r="Q675" s="21"/>
      <c r="R675" s="32" t="s">
        <v>1746</v>
      </c>
      <c r="S675" s="32" t="s">
        <v>2556</v>
      </c>
      <c r="AA675" s="48" t="s">
        <v>5129</v>
      </c>
      <c r="AB675" s="46" t="s">
        <v>5130</v>
      </c>
      <c r="AC675" s="48" t="s">
        <v>9404</v>
      </c>
      <c r="AD675" s="46" t="s">
        <v>9405</v>
      </c>
      <c r="AE675" s="44" t="s">
        <v>8300</v>
      </c>
    </row>
    <row r="676" spans="15:31" ht="25" x14ac:dyDescent="0.35">
      <c r="O676" s="36"/>
      <c r="Q676" s="21"/>
      <c r="R676" s="32" t="s">
        <v>1747</v>
      </c>
      <c r="S676" s="32" t="s">
        <v>2303</v>
      </c>
      <c r="AA676" s="48" t="s">
        <v>5131</v>
      </c>
      <c r="AB676" s="46" t="s">
        <v>5132</v>
      </c>
      <c r="AC676" s="48" t="s">
        <v>9406</v>
      </c>
      <c r="AD676" s="46" t="s">
        <v>9407</v>
      </c>
      <c r="AE676" s="44" t="s">
        <v>8300</v>
      </c>
    </row>
    <row r="677" spans="15:31" x14ac:dyDescent="0.35">
      <c r="O677" s="36"/>
      <c r="Q677" s="21"/>
      <c r="R677" s="32" t="s">
        <v>1748</v>
      </c>
      <c r="S677" s="32" t="s">
        <v>2557</v>
      </c>
      <c r="AA677" s="48" t="s">
        <v>5133</v>
      </c>
      <c r="AB677" s="46" t="s">
        <v>4030</v>
      </c>
      <c r="AC677" s="48" t="s">
        <v>9408</v>
      </c>
      <c r="AD677" s="46" t="s">
        <v>8329</v>
      </c>
      <c r="AE677" s="44" t="s">
        <v>8300</v>
      </c>
    </row>
    <row r="678" spans="15:31" ht="25" x14ac:dyDescent="0.35">
      <c r="O678" s="36"/>
      <c r="Q678" s="21"/>
      <c r="R678" s="32" t="s">
        <v>1749</v>
      </c>
      <c r="S678" s="32" t="s">
        <v>2298</v>
      </c>
      <c r="AA678" s="48" t="s">
        <v>5134</v>
      </c>
      <c r="AB678" s="46" t="s">
        <v>5135</v>
      </c>
      <c r="AC678" s="48" t="s">
        <v>9409</v>
      </c>
      <c r="AD678" s="46" t="s">
        <v>8306</v>
      </c>
      <c r="AE678" s="44" t="s">
        <v>8300</v>
      </c>
    </row>
    <row r="679" spans="15:31" ht="25" x14ac:dyDescent="0.35">
      <c r="O679" s="36"/>
      <c r="Q679" s="21"/>
      <c r="R679" s="32" t="s">
        <v>1750</v>
      </c>
      <c r="S679" s="32" t="s">
        <v>2296</v>
      </c>
      <c r="AA679" s="48" t="s">
        <v>5136</v>
      </c>
      <c r="AB679" s="46" t="s">
        <v>5137</v>
      </c>
      <c r="AC679" s="48" t="s">
        <v>9410</v>
      </c>
      <c r="AD679" s="46" t="s">
        <v>8306</v>
      </c>
      <c r="AE679" s="44" t="s">
        <v>8300</v>
      </c>
    </row>
    <row r="680" spans="15:31" ht="25" x14ac:dyDescent="0.35">
      <c r="O680" s="36"/>
      <c r="Q680" s="21"/>
      <c r="R680" s="32" t="s">
        <v>1751</v>
      </c>
      <c r="S680" s="32" t="s">
        <v>2439</v>
      </c>
      <c r="AA680" s="48" t="s">
        <v>5138</v>
      </c>
      <c r="AB680" s="46" t="s">
        <v>5139</v>
      </c>
      <c r="AC680" s="48" t="s">
        <v>9411</v>
      </c>
      <c r="AD680" s="46" t="s">
        <v>8305</v>
      </c>
      <c r="AE680" s="44" t="s">
        <v>8300</v>
      </c>
    </row>
    <row r="681" spans="15:31" ht="25" x14ac:dyDescent="0.35">
      <c r="O681" s="36"/>
      <c r="Q681" s="21"/>
      <c r="R681" s="32" t="s">
        <v>1752</v>
      </c>
      <c r="S681" s="32" t="s">
        <v>2495</v>
      </c>
      <c r="AA681" s="48" t="s">
        <v>5140</v>
      </c>
      <c r="AB681" s="46" t="s">
        <v>5141</v>
      </c>
      <c r="AC681" s="48" t="s">
        <v>9413</v>
      </c>
      <c r="AD681" s="46" t="s">
        <v>9414</v>
      </c>
      <c r="AE681" s="44" t="s">
        <v>8300</v>
      </c>
    </row>
    <row r="682" spans="15:31" x14ac:dyDescent="0.35">
      <c r="O682" s="36"/>
      <c r="Q682" s="21"/>
      <c r="R682" s="32" t="s">
        <v>1753</v>
      </c>
      <c r="S682" s="32" t="s">
        <v>2558</v>
      </c>
      <c r="AA682" s="48" t="s">
        <v>5142</v>
      </c>
      <c r="AB682" s="46" t="s">
        <v>4219</v>
      </c>
      <c r="AC682" s="48" t="s">
        <v>9415</v>
      </c>
      <c r="AD682" s="46" t="s">
        <v>8698</v>
      </c>
      <c r="AE682" s="44" t="s">
        <v>8300</v>
      </c>
    </row>
    <row r="683" spans="15:31" x14ac:dyDescent="0.35">
      <c r="O683" s="36"/>
      <c r="Q683" s="21"/>
      <c r="R683" s="32" t="s">
        <v>1754</v>
      </c>
      <c r="S683" s="32" t="s">
        <v>2497</v>
      </c>
      <c r="AA683" s="48" t="s">
        <v>5143</v>
      </c>
      <c r="AB683" s="46" t="s">
        <v>5144</v>
      </c>
      <c r="AC683" s="48" t="s">
        <v>9416</v>
      </c>
      <c r="AD683" s="46" t="s">
        <v>9417</v>
      </c>
      <c r="AE683" s="44" t="s">
        <v>8300</v>
      </c>
    </row>
    <row r="684" spans="15:31" ht="25" x14ac:dyDescent="0.35">
      <c r="O684" s="36"/>
      <c r="Q684" s="21"/>
      <c r="R684" s="32" t="s">
        <v>1755</v>
      </c>
      <c r="S684" s="32" t="s">
        <v>2559</v>
      </c>
      <c r="AA684" s="48" t="s">
        <v>5145</v>
      </c>
      <c r="AB684" s="46" t="s">
        <v>5146</v>
      </c>
      <c r="AC684" s="48" t="s">
        <v>9418</v>
      </c>
      <c r="AD684" s="46" t="s">
        <v>9419</v>
      </c>
      <c r="AE684" s="44" t="s">
        <v>8300</v>
      </c>
    </row>
    <row r="685" spans="15:31" ht="25" x14ac:dyDescent="0.35">
      <c r="O685" s="36"/>
      <c r="Q685" s="21"/>
      <c r="R685" s="32" t="s">
        <v>1756</v>
      </c>
      <c r="S685" s="32" t="s">
        <v>2560</v>
      </c>
      <c r="AA685" s="48">
        <v>2104034</v>
      </c>
      <c r="AB685" s="46" t="s">
        <v>5147</v>
      </c>
      <c r="AC685" s="48" t="s">
        <v>9421</v>
      </c>
      <c r="AD685" s="46" t="s">
        <v>9420</v>
      </c>
      <c r="AE685" s="44" t="s">
        <v>8300</v>
      </c>
    </row>
    <row r="686" spans="15:31" ht="25" x14ac:dyDescent="0.35">
      <c r="O686" s="36"/>
      <c r="Q686" s="21"/>
      <c r="R686" s="32" t="s">
        <v>1757</v>
      </c>
      <c r="S686" s="32" t="s">
        <v>2561</v>
      </c>
      <c r="AA686" s="48">
        <v>2104035</v>
      </c>
      <c r="AB686" s="46" t="s">
        <v>5148</v>
      </c>
      <c r="AC686" s="48" t="s">
        <v>9422</v>
      </c>
      <c r="AD686" s="46" t="s">
        <v>9423</v>
      </c>
      <c r="AE686" s="44" t="s">
        <v>8300</v>
      </c>
    </row>
    <row r="687" spans="15:31" x14ac:dyDescent="0.35">
      <c r="O687" s="36"/>
      <c r="Q687" s="21"/>
      <c r="R687" s="32" t="s">
        <v>1758</v>
      </c>
      <c r="S687" s="32" t="s">
        <v>2562</v>
      </c>
      <c r="AA687" s="48" t="s">
        <v>5149</v>
      </c>
      <c r="AB687" s="46" t="s">
        <v>4014</v>
      </c>
      <c r="AC687" s="48" t="s">
        <v>9424</v>
      </c>
      <c r="AD687" s="46" t="s">
        <v>8313</v>
      </c>
      <c r="AE687" s="44" t="s">
        <v>8300</v>
      </c>
    </row>
    <row r="688" spans="15:31" ht="25" x14ac:dyDescent="0.35">
      <c r="O688" s="36"/>
      <c r="Q688" s="21"/>
      <c r="R688" s="32" t="s">
        <v>1759</v>
      </c>
      <c r="S688" s="32" t="s">
        <v>2563</v>
      </c>
      <c r="AA688" s="48" t="s">
        <v>5150</v>
      </c>
      <c r="AB688" s="46" t="s">
        <v>5151</v>
      </c>
      <c r="AC688" s="48" t="s">
        <v>9425</v>
      </c>
      <c r="AD688" s="46" t="s">
        <v>9426</v>
      </c>
      <c r="AE688" s="44" t="s">
        <v>8300</v>
      </c>
    </row>
    <row r="689" spans="15:31" ht="25" x14ac:dyDescent="0.35">
      <c r="O689" s="36"/>
      <c r="Q689" s="21"/>
      <c r="R689" s="32" t="s">
        <v>1760</v>
      </c>
      <c r="S689" s="32" t="s">
        <v>2564</v>
      </c>
      <c r="AA689" s="48" t="s">
        <v>5152</v>
      </c>
      <c r="AB689" s="46" t="s">
        <v>5153</v>
      </c>
      <c r="AC689" s="48" t="s">
        <v>9427</v>
      </c>
      <c r="AD689" s="46" t="s">
        <v>9428</v>
      </c>
      <c r="AE689" s="44" t="s">
        <v>8300</v>
      </c>
    </row>
    <row r="690" spans="15:31" ht="25" x14ac:dyDescent="0.35">
      <c r="O690" s="36"/>
      <c r="Q690" s="21"/>
      <c r="R690" s="32" t="s">
        <v>1761</v>
      </c>
      <c r="S690" s="32" t="s">
        <v>2565</v>
      </c>
      <c r="AA690" s="48" t="s">
        <v>5154</v>
      </c>
      <c r="AB690" s="46" t="s">
        <v>5155</v>
      </c>
      <c r="AC690" s="48" t="s">
        <v>9429</v>
      </c>
      <c r="AD690" s="46" t="s">
        <v>8330</v>
      </c>
      <c r="AE690" s="44" t="s">
        <v>8300</v>
      </c>
    </row>
    <row r="691" spans="15:31" ht="25" x14ac:dyDescent="0.35">
      <c r="O691" s="36"/>
      <c r="Q691" s="21"/>
      <c r="R691" s="32" t="s">
        <v>1762</v>
      </c>
      <c r="S691" s="32" t="s">
        <v>2292</v>
      </c>
      <c r="AA691" s="48" t="s">
        <v>5156</v>
      </c>
      <c r="AB691" s="46" t="s">
        <v>5157</v>
      </c>
      <c r="AC691" s="48" t="s">
        <v>9430</v>
      </c>
      <c r="AD691" s="46" t="s">
        <v>9431</v>
      </c>
      <c r="AE691" s="44" t="s">
        <v>8344</v>
      </c>
    </row>
    <row r="692" spans="15:31" x14ac:dyDescent="0.35">
      <c r="O692" s="36"/>
      <c r="Q692" s="21"/>
      <c r="R692" s="32" t="s">
        <v>1763</v>
      </c>
      <c r="S692" s="32" t="s">
        <v>2566</v>
      </c>
      <c r="AA692" s="48" t="s">
        <v>5158</v>
      </c>
      <c r="AB692" s="46" t="s">
        <v>4931</v>
      </c>
      <c r="AC692" s="48" t="s">
        <v>9432</v>
      </c>
      <c r="AD692" s="46" t="s">
        <v>8670</v>
      </c>
      <c r="AE692" s="44" t="s">
        <v>8300</v>
      </c>
    </row>
    <row r="693" spans="15:31" x14ac:dyDescent="0.35">
      <c r="O693" s="36"/>
      <c r="Q693" s="21"/>
      <c r="R693" s="32" t="s">
        <v>1764</v>
      </c>
      <c r="S693" s="32" t="s">
        <v>2506</v>
      </c>
      <c r="AA693" s="48" t="s">
        <v>5159</v>
      </c>
      <c r="AB693" s="46" t="s">
        <v>5160</v>
      </c>
      <c r="AC693" s="48" t="s">
        <v>9433</v>
      </c>
      <c r="AD693" s="46" t="s">
        <v>8330</v>
      </c>
      <c r="AE693" s="44" t="s">
        <v>8300</v>
      </c>
    </row>
    <row r="694" spans="15:31" ht="25" x14ac:dyDescent="0.35">
      <c r="O694" s="36"/>
      <c r="Q694" s="21"/>
      <c r="R694" s="32" t="s">
        <v>1765</v>
      </c>
      <c r="S694" s="32" t="s">
        <v>2567</v>
      </c>
      <c r="AA694" s="48" t="s">
        <v>5161</v>
      </c>
      <c r="AB694" s="46" t="s">
        <v>5162</v>
      </c>
      <c r="AC694" s="48" t="s">
        <v>9434</v>
      </c>
      <c r="AD694" s="46" t="s">
        <v>8306</v>
      </c>
      <c r="AE694" s="44" t="s">
        <v>8300</v>
      </c>
    </row>
    <row r="695" spans="15:31" x14ac:dyDescent="0.35">
      <c r="O695" s="36"/>
      <c r="Q695" s="21"/>
      <c r="R695" s="32" t="s">
        <v>1766</v>
      </c>
      <c r="S695" s="32" t="s">
        <v>2568</v>
      </c>
      <c r="AA695" s="48" t="s">
        <v>5163</v>
      </c>
      <c r="AB695" s="46" t="s">
        <v>3968</v>
      </c>
      <c r="AC695" s="48" t="s">
        <v>9435</v>
      </c>
      <c r="AD695" s="46" t="s">
        <v>8302</v>
      </c>
      <c r="AE695" s="44" t="s">
        <v>8300</v>
      </c>
    </row>
    <row r="696" spans="15:31" ht="37.5" x14ac:dyDescent="0.35">
      <c r="O696" s="36"/>
      <c r="Q696" s="21"/>
      <c r="R696" s="32" t="s">
        <v>1767</v>
      </c>
      <c r="S696" s="32" t="s">
        <v>2507</v>
      </c>
      <c r="AA696" s="48" t="s">
        <v>5164</v>
      </c>
      <c r="AB696" s="46" t="s">
        <v>5165</v>
      </c>
      <c r="AC696" s="48" t="s">
        <v>9436</v>
      </c>
      <c r="AD696" s="46" t="s">
        <v>9437</v>
      </c>
      <c r="AE696" s="44" t="s">
        <v>8300</v>
      </c>
    </row>
    <row r="697" spans="15:31" x14ac:dyDescent="0.35">
      <c r="O697" s="36"/>
      <c r="Q697" s="21"/>
      <c r="R697" s="32" t="s">
        <v>1768</v>
      </c>
      <c r="S697" s="32" t="s">
        <v>2508</v>
      </c>
      <c r="AA697" s="48" t="s">
        <v>5166</v>
      </c>
      <c r="AB697" s="46" t="s">
        <v>5167</v>
      </c>
      <c r="AC697" s="48" t="s">
        <v>9438</v>
      </c>
      <c r="AD697" s="46" t="s">
        <v>9439</v>
      </c>
      <c r="AE697" s="44" t="s">
        <v>8300</v>
      </c>
    </row>
    <row r="698" spans="15:31" x14ac:dyDescent="0.35">
      <c r="O698" s="36"/>
      <c r="Q698" s="21"/>
      <c r="R698" s="32" t="s">
        <v>1769</v>
      </c>
      <c r="S698" s="32" t="s">
        <v>2509</v>
      </c>
      <c r="AA698" s="48" t="s">
        <v>5168</v>
      </c>
      <c r="AB698" s="46" t="s">
        <v>5169</v>
      </c>
      <c r="AC698" s="48" t="s">
        <v>9440</v>
      </c>
      <c r="AD698" s="46" t="s">
        <v>9441</v>
      </c>
      <c r="AE698" s="44" t="s">
        <v>8300</v>
      </c>
    </row>
    <row r="699" spans="15:31" x14ac:dyDescent="0.35">
      <c r="O699" s="36"/>
      <c r="Q699" s="21"/>
      <c r="R699" s="32" t="s">
        <v>1770</v>
      </c>
      <c r="S699" s="32" t="s">
        <v>2510</v>
      </c>
      <c r="AA699" s="48" t="s">
        <v>5170</v>
      </c>
      <c r="AB699" s="46" t="s">
        <v>4030</v>
      </c>
      <c r="AC699" s="48" t="s">
        <v>9442</v>
      </c>
      <c r="AD699" s="46" t="s">
        <v>8329</v>
      </c>
      <c r="AE699" s="44" t="s">
        <v>8300</v>
      </c>
    </row>
    <row r="700" spans="15:31" x14ac:dyDescent="0.35">
      <c r="O700" s="36"/>
      <c r="Q700" s="21"/>
      <c r="R700" s="32" t="s">
        <v>1771</v>
      </c>
      <c r="S700" s="32" t="s">
        <v>2511</v>
      </c>
      <c r="AA700" s="48" t="s">
        <v>5171</v>
      </c>
      <c r="AB700" s="46" t="s">
        <v>4026</v>
      </c>
      <c r="AC700" s="48" t="s">
        <v>9443</v>
      </c>
      <c r="AD700" s="46" t="s">
        <v>8314</v>
      </c>
      <c r="AE700" s="44" t="s">
        <v>8300</v>
      </c>
    </row>
    <row r="701" spans="15:31" x14ac:dyDescent="0.35">
      <c r="O701" s="36"/>
      <c r="Q701" s="21"/>
      <c r="R701" s="32" t="s">
        <v>1772</v>
      </c>
      <c r="S701" s="32" t="s">
        <v>2569</v>
      </c>
      <c r="AA701" s="48" t="s">
        <v>5172</v>
      </c>
      <c r="AB701" s="46" t="s">
        <v>3970</v>
      </c>
      <c r="AC701" s="48" t="s">
        <v>9444</v>
      </c>
      <c r="AD701" s="46" t="s">
        <v>8316</v>
      </c>
      <c r="AE701" s="44" t="s">
        <v>8300</v>
      </c>
    </row>
    <row r="702" spans="15:31" ht="25" x14ac:dyDescent="0.35">
      <c r="O702" s="36"/>
      <c r="Q702" s="21"/>
      <c r="R702" s="32" t="s">
        <v>1773</v>
      </c>
      <c r="S702" s="32" t="s">
        <v>2000</v>
      </c>
      <c r="AA702" s="48" t="s">
        <v>5173</v>
      </c>
      <c r="AB702" s="46" t="s">
        <v>5174</v>
      </c>
      <c r="AC702" s="48" t="s">
        <v>9445</v>
      </c>
      <c r="AD702" s="46" t="s">
        <v>9446</v>
      </c>
      <c r="AE702" s="44" t="s">
        <v>8300</v>
      </c>
    </row>
    <row r="703" spans="15:31" x14ac:dyDescent="0.35">
      <c r="O703" s="36"/>
      <c r="Q703" s="21"/>
      <c r="R703" s="32" t="s">
        <v>1774</v>
      </c>
      <c r="S703" s="32" t="s">
        <v>2527</v>
      </c>
      <c r="AA703" s="48" t="s">
        <v>5175</v>
      </c>
      <c r="AB703" s="46" t="s">
        <v>4014</v>
      </c>
      <c r="AC703" s="48" t="s">
        <v>9447</v>
      </c>
      <c r="AD703" s="46" t="s">
        <v>8313</v>
      </c>
      <c r="AE703" s="44" t="s">
        <v>8300</v>
      </c>
    </row>
    <row r="704" spans="15:31" ht="25" x14ac:dyDescent="0.35">
      <c r="O704" s="36"/>
      <c r="Q704" s="21"/>
      <c r="R704" s="32" t="s">
        <v>1775</v>
      </c>
      <c r="S704" s="32" t="s">
        <v>2570</v>
      </c>
      <c r="AA704" s="48" t="s">
        <v>5176</v>
      </c>
      <c r="AB704" s="46" t="s">
        <v>5177</v>
      </c>
      <c r="AC704" s="48" t="s">
        <v>9448</v>
      </c>
      <c r="AD704" s="46" t="s">
        <v>9449</v>
      </c>
      <c r="AE704" s="44" t="s">
        <v>8300</v>
      </c>
    </row>
    <row r="705" spans="15:31" ht="25" x14ac:dyDescent="0.35">
      <c r="O705" s="36"/>
      <c r="Q705" s="21"/>
      <c r="R705" s="32" t="s">
        <v>1776</v>
      </c>
      <c r="S705" s="32" t="s">
        <v>2571</v>
      </c>
      <c r="AA705" s="48" t="s">
        <v>5178</v>
      </c>
      <c r="AB705" s="46" t="s">
        <v>5179</v>
      </c>
      <c r="AC705" s="48" t="s">
        <v>9450</v>
      </c>
      <c r="AD705" s="46" t="s">
        <v>9451</v>
      </c>
      <c r="AE705" s="44" t="s">
        <v>8300</v>
      </c>
    </row>
    <row r="706" spans="15:31" x14ac:dyDescent="0.35">
      <c r="O706" s="36"/>
      <c r="Q706" s="21"/>
      <c r="R706" s="32" t="s">
        <v>1777</v>
      </c>
      <c r="S706" s="32" t="s">
        <v>2302</v>
      </c>
      <c r="AA706" s="48" t="s">
        <v>5180</v>
      </c>
      <c r="AB706" s="46" t="s">
        <v>5181</v>
      </c>
      <c r="AC706" s="48" t="s">
        <v>9452</v>
      </c>
      <c r="AD706" s="46" t="s">
        <v>9391</v>
      </c>
      <c r="AE706" s="44" t="s">
        <v>8300</v>
      </c>
    </row>
    <row r="707" spans="15:31" ht="25" x14ac:dyDescent="0.35">
      <c r="O707" s="36"/>
      <c r="Q707" s="21"/>
      <c r="R707" s="32" t="s">
        <v>1778</v>
      </c>
      <c r="S707" s="32" t="s">
        <v>2518</v>
      </c>
      <c r="AA707" s="48" t="s">
        <v>5182</v>
      </c>
      <c r="AB707" s="46" t="s">
        <v>5183</v>
      </c>
      <c r="AC707" s="48" t="s">
        <v>9454</v>
      </c>
      <c r="AD707" s="46" t="s">
        <v>9455</v>
      </c>
      <c r="AE707" s="44" t="s">
        <v>8300</v>
      </c>
    </row>
    <row r="708" spans="15:31" ht="37.5" x14ac:dyDescent="0.35">
      <c r="O708" s="36"/>
      <c r="Q708" s="21"/>
      <c r="R708" s="32" t="s">
        <v>1779</v>
      </c>
      <c r="S708" s="32" t="s">
        <v>2513</v>
      </c>
      <c r="AA708" s="48" t="s">
        <v>5184</v>
      </c>
      <c r="AB708" s="46" t="s">
        <v>5185</v>
      </c>
      <c r="AC708" s="48" t="s">
        <v>9456</v>
      </c>
      <c r="AD708" s="46" t="s">
        <v>9457</v>
      </c>
      <c r="AE708" s="44" t="s">
        <v>8300</v>
      </c>
    </row>
    <row r="709" spans="15:31" x14ac:dyDescent="0.35">
      <c r="O709" s="36"/>
      <c r="Q709" s="21"/>
      <c r="R709" s="32" t="s">
        <v>1780</v>
      </c>
      <c r="S709" s="32" t="s">
        <v>2520</v>
      </c>
      <c r="AA709" s="48">
        <v>2106033</v>
      </c>
      <c r="AB709" s="46" t="s">
        <v>4041</v>
      </c>
      <c r="AC709" s="48" t="s">
        <v>9458</v>
      </c>
      <c r="AD709" s="46" t="s">
        <v>8320</v>
      </c>
      <c r="AE709" s="44" t="s">
        <v>8300</v>
      </c>
    </row>
    <row r="710" spans="15:31" x14ac:dyDescent="0.35">
      <c r="O710" s="36"/>
      <c r="Q710" s="21"/>
      <c r="R710" s="32" t="s">
        <v>1781</v>
      </c>
      <c r="S710" s="32" t="s">
        <v>2521</v>
      </c>
      <c r="AA710" s="48" t="s">
        <v>5186</v>
      </c>
      <c r="AB710" s="46" t="s">
        <v>3968</v>
      </c>
      <c r="AC710" s="48" t="s">
        <v>9459</v>
      </c>
      <c r="AD710" s="46" t="s">
        <v>8302</v>
      </c>
      <c r="AE710" s="44" t="s">
        <v>8300</v>
      </c>
    </row>
    <row r="711" spans="15:31" ht="25" x14ac:dyDescent="0.35">
      <c r="O711" s="36"/>
      <c r="Q711" s="21"/>
      <c r="R711" s="32" t="s">
        <v>1782</v>
      </c>
      <c r="S711" s="32" t="s">
        <v>2522</v>
      </c>
      <c r="AA711" s="48" t="s">
        <v>5187</v>
      </c>
      <c r="AB711" s="46" t="s">
        <v>4026</v>
      </c>
      <c r="AC711" s="48" t="s">
        <v>9460</v>
      </c>
      <c r="AD711" s="46" t="s">
        <v>9461</v>
      </c>
      <c r="AE711" s="44" t="s">
        <v>8300</v>
      </c>
    </row>
    <row r="712" spans="15:31" ht="37.5" x14ac:dyDescent="0.35">
      <c r="O712" s="36"/>
      <c r="Q712" s="21"/>
      <c r="R712" s="32" t="s">
        <v>1783</v>
      </c>
      <c r="S712" s="32" t="s">
        <v>2523</v>
      </c>
      <c r="AA712" s="48" t="s">
        <v>5188</v>
      </c>
      <c r="AB712" s="46" t="s">
        <v>5189</v>
      </c>
      <c r="AC712" s="48" t="s">
        <v>9462</v>
      </c>
      <c r="AD712" s="46" t="s">
        <v>9463</v>
      </c>
      <c r="AE712" s="44" t="s">
        <v>8300</v>
      </c>
    </row>
    <row r="713" spans="15:31" x14ac:dyDescent="0.35">
      <c r="O713" s="36"/>
      <c r="Q713" s="21"/>
      <c r="R713" s="32" t="s">
        <v>1784</v>
      </c>
      <c r="S713" s="32" t="s">
        <v>2524</v>
      </c>
      <c r="AA713" s="48" t="s">
        <v>5190</v>
      </c>
      <c r="AB713" s="46" t="s">
        <v>5191</v>
      </c>
      <c r="AC713" s="48" t="s">
        <v>9464</v>
      </c>
      <c r="AD713" s="46" t="s">
        <v>8305</v>
      </c>
      <c r="AE713" s="44" t="s">
        <v>8300</v>
      </c>
    </row>
    <row r="714" spans="15:31" ht="25" x14ac:dyDescent="0.35">
      <c r="O714" s="36"/>
      <c r="Q714" s="21"/>
      <c r="R714" s="32" t="s">
        <v>1785</v>
      </c>
      <c r="S714" s="32" t="s">
        <v>2572</v>
      </c>
      <c r="AA714" s="48" t="s">
        <v>5192</v>
      </c>
      <c r="AB714" s="46" t="s">
        <v>3988</v>
      </c>
      <c r="AC714" s="48" t="s">
        <v>9466</v>
      </c>
      <c r="AD714" s="46" t="s">
        <v>9467</v>
      </c>
      <c r="AE714" s="44" t="s">
        <v>8300</v>
      </c>
    </row>
    <row r="715" spans="15:31" ht="25" x14ac:dyDescent="0.35">
      <c r="O715" s="36"/>
      <c r="Q715" s="21"/>
      <c r="R715" s="32" t="s">
        <v>1786</v>
      </c>
      <c r="S715" s="32" t="s">
        <v>2573</v>
      </c>
      <c r="AA715" s="48" t="s">
        <v>5193</v>
      </c>
      <c r="AB715" s="46" t="s">
        <v>4014</v>
      </c>
      <c r="AC715" s="48" t="s">
        <v>9468</v>
      </c>
      <c r="AD715" s="46" t="s">
        <v>9469</v>
      </c>
      <c r="AE715" s="44" t="s">
        <v>8300</v>
      </c>
    </row>
    <row r="716" spans="15:31" ht="25" x14ac:dyDescent="0.35">
      <c r="O716" s="36"/>
      <c r="Q716" s="21"/>
      <c r="R716" s="32" t="s">
        <v>1787</v>
      </c>
      <c r="S716" s="32" t="s">
        <v>2526</v>
      </c>
      <c r="AA716" s="48" t="s">
        <v>5194</v>
      </c>
      <c r="AB716" s="46" t="s">
        <v>5195</v>
      </c>
      <c r="AC716" s="48" t="s">
        <v>9470</v>
      </c>
      <c r="AD716" s="46" t="s">
        <v>9471</v>
      </c>
      <c r="AE716" s="44" t="s">
        <v>8300</v>
      </c>
    </row>
    <row r="717" spans="15:31" ht="25" x14ac:dyDescent="0.35">
      <c r="O717" s="36"/>
      <c r="Q717" s="21"/>
      <c r="R717" s="32" t="s">
        <v>1788</v>
      </c>
      <c r="S717" s="32" t="s">
        <v>2574</v>
      </c>
      <c r="AA717" s="48" t="s">
        <v>5196</v>
      </c>
      <c r="AB717" s="46" t="s">
        <v>5197</v>
      </c>
      <c r="AC717" s="48" t="s">
        <v>9472</v>
      </c>
      <c r="AD717" s="46" t="s">
        <v>9473</v>
      </c>
      <c r="AE717" s="44" t="s">
        <v>8300</v>
      </c>
    </row>
    <row r="718" spans="15:31" ht="25" x14ac:dyDescent="0.35">
      <c r="O718" s="36"/>
      <c r="Q718" s="21"/>
      <c r="R718" s="32" t="s">
        <v>1789</v>
      </c>
      <c r="S718" s="32" t="s">
        <v>2575</v>
      </c>
      <c r="AA718" s="48" t="s">
        <v>5198</v>
      </c>
      <c r="AB718" s="46" t="s">
        <v>5199</v>
      </c>
      <c r="AC718" s="48" t="s">
        <v>9474</v>
      </c>
      <c r="AD718" s="46" t="s">
        <v>8336</v>
      </c>
      <c r="AE718" s="44" t="s">
        <v>8300</v>
      </c>
    </row>
    <row r="719" spans="15:31" ht="25" x14ac:dyDescent="0.35">
      <c r="O719" s="36"/>
      <c r="Q719" s="21"/>
      <c r="R719" s="32" t="s">
        <v>1790</v>
      </c>
      <c r="S719" s="32" t="s">
        <v>2576</v>
      </c>
      <c r="AA719" s="48" t="s">
        <v>5200</v>
      </c>
      <c r="AB719" s="46" t="s">
        <v>5201</v>
      </c>
      <c r="AC719" s="48" t="s">
        <v>9475</v>
      </c>
      <c r="AD719" s="46" t="s">
        <v>9476</v>
      </c>
      <c r="AE719" s="44" t="s">
        <v>8300</v>
      </c>
    </row>
    <row r="720" spans="15:31" ht="25" x14ac:dyDescent="0.35">
      <c r="O720" s="36"/>
      <c r="Q720" s="21"/>
      <c r="R720" s="32" t="s">
        <v>1791</v>
      </c>
      <c r="S720" s="32" t="s">
        <v>2577</v>
      </c>
      <c r="AA720" s="48" t="s">
        <v>5202</v>
      </c>
      <c r="AB720" s="46" t="s">
        <v>5203</v>
      </c>
      <c r="AC720" s="48" t="s">
        <v>9477</v>
      </c>
      <c r="AD720" s="46" t="s">
        <v>9478</v>
      </c>
      <c r="AE720" s="44" t="s">
        <v>8300</v>
      </c>
    </row>
    <row r="721" spans="15:31" ht="25" x14ac:dyDescent="0.35">
      <c r="O721" s="36"/>
      <c r="Q721" s="21"/>
      <c r="R721" s="32" t="s">
        <v>1792</v>
      </c>
      <c r="S721" s="32" t="s">
        <v>2578</v>
      </c>
      <c r="AA721" s="48" t="s">
        <v>5204</v>
      </c>
      <c r="AB721" s="46" t="s">
        <v>5205</v>
      </c>
      <c r="AC721" s="48" t="s">
        <v>9479</v>
      </c>
      <c r="AD721" s="46" t="s">
        <v>9480</v>
      </c>
      <c r="AE721" s="44" t="s">
        <v>8300</v>
      </c>
    </row>
    <row r="722" spans="15:31" ht="37.5" x14ac:dyDescent="0.35">
      <c r="O722" s="36"/>
      <c r="Q722" s="21"/>
      <c r="R722" s="32" t="s">
        <v>1793</v>
      </c>
      <c r="S722" s="32" t="s">
        <v>2525</v>
      </c>
      <c r="AA722" s="48" t="s">
        <v>5206</v>
      </c>
      <c r="AB722" s="46" t="s">
        <v>5207</v>
      </c>
      <c r="AC722" s="48" t="s">
        <v>9481</v>
      </c>
      <c r="AD722" s="46" t="s">
        <v>9482</v>
      </c>
      <c r="AE722" s="44" t="s">
        <v>8300</v>
      </c>
    </row>
    <row r="723" spans="15:31" ht="25" x14ac:dyDescent="0.35">
      <c r="O723" s="36"/>
      <c r="Q723" s="21"/>
      <c r="R723" s="32" t="s">
        <v>1794</v>
      </c>
      <c r="S723" s="32" t="s">
        <v>2515</v>
      </c>
      <c r="AA723" s="48" t="s">
        <v>5208</v>
      </c>
      <c r="AB723" s="46" t="s">
        <v>5209</v>
      </c>
      <c r="AC723" s="48" t="s">
        <v>9483</v>
      </c>
      <c r="AD723" s="46" t="s">
        <v>9484</v>
      </c>
      <c r="AE723" s="44" t="s">
        <v>8300</v>
      </c>
    </row>
    <row r="724" spans="15:31" x14ac:dyDescent="0.35">
      <c r="O724" s="36"/>
      <c r="Q724" s="21"/>
      <c r="R724" s="32" t="s">
        <v>1795</v>
      </c>
      <c r="S724" s="32" t="s">
        <v>2516</v>
      </c>
      <c r="AA724" s="48" t="s">
        <v>5210</v>
      </c>
      <c r="AB724" s="46" t="s">
        <v>5211</v>
      </c>
      <c r="AC724" s="48" t="s">
        <v>9485</v>
      </c>
      <c r="AD724" s="46" t="s">
        <v>9486</v>
      </c>
      <c r="AE724" s="44" t="s">
        <v>8300</v>
      </c>
    </row>
    <row r="725" spans="15:31" x14ac:dyDescent="0.35">
      <c r="O725" s="36"/>
      <c r="Q725" s="21"/>
      <c r="R725" s="32" t="s">
        <v>1796</v>
      </c>
      <c r="S725" s="32" t="s">
        <v>2517</v>
      </c>
      <c r="AA725" s="48" t="s">
        <v>5212</v>
      </c>
      <c r="AB725" s="46" t="s">
        <v>5213</v>
      </c>
      <c r="AC725" s="48" t="s">
        <v>9487</v>
      </c>
      <c r="AD725" s="46" t="s">
        <v>9488</v>
      </c>
      <c r="AE725" s="44" t="s">
        <v>8300</v>
      </c>
    </row>
    <row r="726" spans="15:31" x14ac:dyDescent="0.35">
      <c r="O726" s="36"/>
      <c r="Q726" s="21"/>
      <c r="R726" s="32" t="s">
        <v>1797</v>
      </c>
      <c r="S726" s="32" t="s">
        <v>2579</v>
      </c>
      <c r="AA726" s="48" t="s">
        <v>5214</v>
      </c>
      <c r="AB726" s="46" t="s">
        <v>5215</v>
      </c>
      <c r="AC726" s="48" t="s">
        <v>9489</v>
      </c>
      <c r="AD726" s="46" t="s">
        <v>9490</v>
      </c>
      <c r="AE726" s="44" t="s">
        <v>8300</v>
      </c>
    </row>
    <row r="727" spans="15:31" ht="25" x14ac:dyDescent="0.35">
      <c r="O727" s="36"/>
      <c r="Q727" s="21"/>
      <c r="R727" s="32" t="s">
        <v>1798</v>
      </c>
      <c r="S727" s="32" t="s">
        <v>2580</v>
      </c>
      <c r="AA727" s="48" t="s">
        <v>5216</v>
      </c>
      <c r="AB727" s="46" t="s">
        <v>5217</v>
      </c>
      <c r="AC727" s="48" t="s">
        <v>9491</v>
      </c>
      <c r="AD727" s="46" t="s">
        <v>9492</v>
      </c>
      <c r="AE727" s="44" t="s">
        <v>8300</v>
      </c>
    </row>
    <row r="728" spans="15:31" ht="25" x14ac:dyDescent="0.35">
      <c r="O728" s="36"/>
      <c r="Q728" s="21"/>
      <c r="R728" s="32" t="s">
        <v>1799</v>
      </c>
      <c r="S728" s="32" t="s">
        <v>2528</v>
      </c>
      <c r="AA728" s="48" t="s">
        <v>5218</v>
      </c>
      <c r="AB728" s="46" t="s">
        <v>5219</v>
      </c>
      <c r="AC728" s="48" t="s">
        <v>9493</v>
      </c>
      <c r="AD728" s="46" t="s">
        <v>9494</v>
      </c>
      <c r="AE728" s="44" t="s">
        <v>8300</v>
      </c>
    </row>
    <row r="729" spans="15:31" ht="25" x14ac:dyDescent="0.35">
      <c r="O729" s="36"/>
      <c r="Q729" s="21"/>
      <c r="R729" s="32" t="s">
        <v>1800</v>
      </c>
      <c r="S729" s="32" t="s">
        <v>2529</v>
      </c>
      <c r="AA729" s="48" t="s">
        <v>5220</v>
      </c>
      <c r="AB729" s="46" t="s">
        <v>5221</v>
      </c>
      <c r="AC729" s="48" t="s">
        <v>9496</v>
      </c>
      <c r="AD729" s="46" t="s">
        <v>9497</v>
      </c>
      <c r="AE729" s="44" t="s">
        <v>8300</v>
      </c>
    </row>
    <row r="730" spans="15:31" ht="25" x14ac:dyDescent="0.35">
      <c r="O730" s="36"/>
      <c r="Q730" s="21"/>
      <c r="R730" s="32" t="s">
        <v>1801</v>
      </c>
      <c r="S730" s="32" t="s">
        <v>2530</v>
      </c>
      <c r="AA730" s="48" t="s">
        <v>5222</v>
      </c>
      <c r="AB730" s="46" t="s">
        <v>5223</v>
      </c>
      <c r="AC730" s="48" t="s">
        <v>9498</v>
      </c>
      <c r="AD730" s="46" t="s">
        <v>9499</v>
      </c>
      <c r="AE730" s="44" t="s">
        <v>8300</v>
      </c>
    </row>
    <row r="731" spans="15:31" ht="25" x14ac:dyDescent="0.35">
      <c r="O731" s="36"/>
      <c r="Q731" s="21"/>
      <c r="R731" s="32" t="s">
        <v>1802</v>
      </c>
      <c r="S731" s="32" t="s">
        <v>2581</v>
      </c>
      <c r="AA731" s="48" t="s">
        <v>5224</v>
      </c>
      <c r="AB731" s="46" t="s">
        <v>5225</v>
      </c>
      <c r="AC731" s="48" t="s">
        <v>9500</v>
      </c>
      <c r="AD731" s="46" t="s">
        <v>9501</v>
      </c>
      <c r="AE731" s="44" t="s">
        <v>8300</v>
      </c>
    </row>
    <row r="732" spans="15:31" x14ac:dyDescent="0.35">
      <c r="O732" s="36"/>
      <c r="Q732" s="21"/>
      <c r="R732" s="32" t="s">
        <v>1803</v>
      </c>
      <c r="S732" s="32" t="s">
        <v>2582</v>
      </c>
      <c r="AA732" s="48" t="s">
        <v>5226</v>
      </c>
      <c r="AB732" s="46" t="s">
        <v>5227</v>
      </c>
      <c r="AC732" s="48" t="s">
        <v>9502</v>
      </c>
      <c r="AD732" s="46" t="s">
        <v>9503</v>
      </c>
      <c r="AE732" s="44" t="s">
        <v>8300</v>
      </c>
    </row>
    <row r="733" spans="15:31" ht="25" x14ac:dyDescent="0.35">
      <c r="O733" s="36"/>
      <c r="Q733" s="21"/>
      <c r="R733" s="32" t="s">
        <v>1804</v>
      </c>
      <c r="S733" s="32" t="s">
        <v>2551</v>
      </c>
      <c r="AA733" s="48" t="s">
        <v>5228</v>
      </c>
      <c r="AB733" s="46" t="s">
        <v>5229</v>
      </c>
      <c r="AC733" s="48" t="s">
        <v>9504</v>
      </c>
      <c r="AD733" s="46" t="s">
        <v>9505</v>
      </c>
      <c r="AE733" s="44" t="s">
        <v>8300</v>
      </c>
    </row>
    <row r="734" spans="15:31" ht="25" x14ac:dyDescent="0.35">
      <c r="O734" s="36"/>
      <c r="Q734" s="21"/>
      <c r="R734" s="32" t="s">
        <v>1805</v>
      </c>
      <c r="S734" s="32" t="s">
        <v>2549</v>
      </c>
      <c r="AA734" s="48" t="s">
        <v>5230</v>
      </c>
      <c r="AB734" s="46" t="s">
        <v>5231</v>
      </c>
      <c r="AC734" s="48" t="s">
        <v>9506</v>
      </c>
      <c r="AD734" s="46" t="s">
        <v>9507</v>
      </c>
      <c r="AE734" s="44" t="s">
        <v>8300</v>
      </c>
    </row>
    <row r="735" spans="15:31" ht="25" x14ac:dyDescent="0.35">
      <c r="O735" s="36"/>
      <c r="Q735" s="21"/>
      <c r="R735" s="32" t="s">
        <v>1806</v>
      </c>
      <c r="S735" s="32" t="s">
        <v>2550</v>
      </c>
      <c r="AA735" s="48" t="s">
        <v>5232</v>
      </c>
      <c r="AB735" s="46" t="s">
        <v>5233</v>
      </c>
      <c r="AC735" s="48" t="s">
        <v>9508</v>
      </c>
      <c r="AD735" s="46" t="s">
        <v>9509</v>
      </c>
      <c r="AE735" s="44" t="s">
        <v>8300</v>
      </c>
    </row>
    <row r="736" spans="15:31" ht="25" x14ac:dyDescent="0.35">
      <c r="O736" s="36"/>
      <c r="Q736" s="21"/>
      <c r="R736" s="32" t="s">
        <v>1807</v>
      </c>
      <c r="S736" s="32" t="s">
        <v>2583</v>
      </c>
      <c r="AA736" s="48" t="s">
        <v>5234</v>
      </c>
      <c r="AB736" s="46" t="s">
        <v>5235</v>
      </c>
      <c r="AC736" s="48" t="s">
        <v>9510</v>
      </c>
      <c r="AD736" s="46" t="s">
        <v>9511</v>
      </c>
      <c r="AE736" s="44" t="s">
        <v>8300</v>
      </c>
    </row>
    <row r="737" spans="15:31" ht="25" x14ac:dyDescent="0.35">
      <c r="O737" s="36"/>
      <c r="Q737" s="21"/>
      <c r="R737" s="32" t="s">
        <v>1808</v>
      </c>
      <c r="S737" s="32" t="s">
        <v>2584</v>
      </c>
      <c r="AA737" s="48" t="s">
        <v>5236</v>
      </c>
      <c r="AB737" s="46" t="s">
        <v>5237</v>
      </c>
      <c r="AC737" s="48" t="s">
        <v>9512</v>
      </c>
      <c r="AD737" s="46" t="s">
        <v>9513</v>
      </c>
      <c r="AE737" s="44" t="s">
        <v>8300</v>
      </c>
    </row>
    <row r="738" spans="15:31" ht="25" x14ac:dyDescent="0.35">
      <c r="O738" s="36"/>
      <c r="Q738" s="21"/>
      <c r="R738" s="32" t="s">
        <v>1809</v>
      </c>
      <c r="S738" s="32" t="s">
        <v>2552</v>
      </c>
      <c r="AA738" s="48" t="s">
        <v>5238</v>
      </c>
      <c r="AB738" s="46" t="s">
        <v>5239</v>
      </c>
      <c r="AC738" s="48" t="s">
        <v>9514</v>
      </c>
      <c r="AD738" s="46" t="s">
        <v>9515</v>
      </c>
      <c r="AE738" s="44" t="s">
        <v>8300</v>
      </c>
    </row>
    <row r="739" spans="15:31" ht="25" x14ac:dyDescent="0.35">
      <c r="O739" s="36"/>
      <c r="Q739" s="21"/>
      <c r="R739" s="32" t="s">
        <v>1810</v>
      </c>
      <c r="S739" s="32" t="s">
        <v>2585</v>
      </c>
      <c r="AA739" s="48" t="s">
        <v>5240</v>
      </c>
      <c r="AB739" s="46" t="s">
        <v>5241</v>
      </c>
      <c r="AC739" s="48" t="s">
        <v>9516</v>
      </c>
      <c r="AD739" s="46" t="s">
        <v>9517</v>
      </c>
      <c r="AE739" s="44" t="s">
        <v>8300</v>
      </c>
    </row>
    <row r="740" spans="15:31" x14ac:dyDescent="0.35">
      <c r="O740" s="36"/>
      <c r="Q740" s="21"/>
      <c r="R740" s="32" t="s">
        <v>1811</v>
      </c>
      <c r="S740" s="32" t="s">
        <v>2586</v>
      </c>
      <c r="AA740" s="48" t="s">
        <v>5242</v>
      </c>
      <c r="AB740" s="46" t="s">
        <v>5243</v>
      </c>
      <c r="AC740" s="48" t="s">
        <v>9518</v>
      </c>
      <c r="AD740" s="46" t="s">
        <v>9519</v>
      </c>
      <c r="AE740" s="44" t="s">
        <v>8300</v>
      </c>
    </row>
    <row r="741" spans="15:31" ht="25" x14ac:dyDescent="0.35">
      <c r="O741" s="36"/>
      <c r="Q741" s="21"/>
      <c r="R741" s="32" t="s">
        <v>1812</v>
      </c>
      <c r="S741" s="32" t="s">
        <v>2555</v>
      </c>
      <c r="AA741" s="48" t="s">
        <v>5244</v>
      </c>
      <c r="AB741" s="46" t="s">
        <v>5245</v>
      </c>
      <c r="AC741" s="48" t="s">
        <v>9520</v>
      </c>
      <c r="AD741" s="46" t="s">
        <v>9521</v>
      </c>
      <c r="AE741" s="44" t="s">
        <v>8300</v>
      </c>
    </row>
    <row r="742" spans="15:31" ht="25" x14ac:dyDescent="0.35">
      <c r="O742" s="36"/>
      <c r="Q742" s="21"/>
      <c r="R742" s="32" t="s">
        <v>1813</v>
      </c>
      <c r="S742" s="32" t="s">
        <v>2587</v>
      </c>
      <c r="AA742" s="48" t="s">
        <v>5246</v>
      </c>
      <c r="AB742" s="46" t="s">
        <v>5247</v>
      </c>
      <c r="AC742" s="48" t="s">
        <v>9522</v>
      </c>
      <c r="AD742" s="46" t="s">
        <v>9523</v>
      </c>
      <c r="AE742" s="44" t="s">
        <v>8300</v>
      </c>
    </row>
    <row r="743" spans="15:31" ht="25" x14ac:dyDescent="0.35">
      <c r="O743" s="36"/>
      <c r="Q743" s="21"/>
      <c r="R743" s="32" t="s">
        <v>1814</v>
      </c>
      <c r="S743" s="32" t="s">
        <v>2588</v>
      </c>
      <c r="AA743" s="48" t="s">
        <v>5248</v>
      </c>
      <c r="AB743" s="46" t="s">
        <v>5249</v>
      </c>
      <c r="AC743" s="48" t="s">
        <v>9524</v>
      </c>
      <c r="AD743" s="46" t="s">
        <v>9525</v>
      </c>
      <c r="AE743" s="44" t="s">
        <v>8300</v>
      </c>
    </row>
    <row r="744" spans="15:31" ht="25" x14ac:dyDescent="0.35">
      <c r="O744" s="36"/>
      <c r="Q744" s="21"/>
      <c r="R744" s="32" t="s">
        <v>1815</v>
      </c>
      <c r="S744" s="32" t="s">
        <v>2570</v>
      </c>
      <c r="AA744" s="48" t="s">
        <v>5250</v>
      </c>
      <c r="AB744" s="46" t="s">
        <v>5251</v>
      </c>
      <c r="AC744" s="48" t="s">
        <v>9526</v>
      </c>
      <c r="AD744" s="46" t="s">
        <v>9527</v>
      </c>
      <c r="AE744" s="44" t="s">
        <v>8300</v>
      </c>
    </row>
    <row r="745" spans="15:31" x14ac:dyDescent="0.35">
      <c r="O745" s="36"/>
      <c r="Q745" s="21"/>
      <c r="R745" s="32" t="s">
        <v>1816</v>
      </c>
      <c r="S745" s="32" t="s">
        <v>2571</v>
      </c>
      <c r="AA745" s="48" t="s">
        <v>5252</v>
      </c>
      <c r="AB745" s="46" t="s">
        <v>5253</v>
      </c>
      <c r="AC745" s="48" t="s">
        <v>9528</v>
      </c>
      <c r="AD745" s="46" t="s">
        <v>8358</v>
      </c>
      <c r="AE745" s="44" t="s">
        <v>8300</v>
      </c>
    </row>
    <row r="746" spans="15:31" ht="25" x14ac:dyDescent="0.35">
      <c r="O746" s="36"/>
      <c r="Q746" s="21"/>
      <c r="R746" s="32" t="s">
        <v>1817</v>
      </c>
      <c r="S746" s="32" t="s">
        <v>2576</v>
      </c>
      <c r="AA746" s="48" t="s">
        <v>5254</v>
      </c>
      <c r="AB746" s="46" t="s">
        <v>5079</v>
      </c>
      <c r="AC746" s="48" t="s">
        <v>9529</v>
      </c>
      <c r="AD746" s="46" t="s">
        <v>9530</v>
      </c>
      <c r="AE746" s="44" t="s">
        <v>8300</v>
      </c>
    </row>
    <row r="747" spans="15:31" ht="25" x14ac:dyDescent="0.35">
      <c r="O747" s="36"/>
      <c r="Q747" s="21"/>
      <c r="R747" s="32" t="s">
        <v>1818</v>
      </c>
      <c r="S747" s="32" t="s">
        <v>2577</v>
      </c>
      <c r="AA747" s="48" t="s">
        <v>5255</v>
      </c>
      <c r="AB747" s="46" t="s">
        <v>5256</v>
      </c>
      <c r="AC747" s="48" t="s">
        <v>9531</v>
      </c>
      <c r="AD747" s="46" t="s">
        <v>9532</v>
      </c>
      <c r="AE747" s="44" t="s">
        <v>8300</v>
      </c>
    </row>
    <row r="748" spans="15:31" x14ac:dyDescent="0.35">
      <c r="O748" s="36"/>
      <c r="Q748" s="21"/>
      <c r="R748" s="32" t="s">
        <v>1819</v>
      </c>
      <c r="S748" s="32" t="s">
        <v>2589</v>
      </c>
      <c r="AA748" s="48" t="s">
        <v>5257</v>
      </c>
      <c r="AB748" s="46" t="s">
        <v>5258</v>
      </c>
      <c r="AC748" s="48" t="s">
        <v>9533</v>
      </c>
      <c r="AD748" s="46" t="s">
        <v>9534</v>
      </c>
      <c r="AE748" s="44" t="s">
        <v>8300</v>
      </c>
    </row>
    <row r="749" spans="15:31" x14ac:dyDescent="0.35">
      <c r="O749" s="36"/>
      <c r="Q749" s="21"/>
      <c r="R749" s="32" t="s">
        <v>1820</v>
      </c>
      <c r="S749" s="32" t="s">
        <v>2590</v>
      </c>
      <c r="AA749" s="48" t="s">
        <v>5259</v>
      </c>
      <c r="AB749" s="46" t="s">
        <v>5260</v>
      </c>
      <c r="AC749" s="48" t="s">
        <v>9535</v>
      </c>
      <c r="AD749" s="46" t="s">
        <v>9536</v>
      </c>
      <c r="AE749" s="44" t="s">
        <v>8300</v>
      </c>
    </row>
    <row r="750" spans="15:31" ht="37.5" x14ac:dyDescent="0.35">
      <c r="O750" s="36"/>
      <c r="Q750" s="21"/>
      <c r="R750" s="32" t="s">
        <v>1821</v>
      </c>
      <c r="S750" s="32" t="s">
        <v>2591</v>
      </c>
      <c r="AA750" s="48" t="s">
        <v>5261</v>
      </c>
      <c r="AB750" s="46" t="s">
        <v>5262</v>
      </c>
      <c r="AC750" s="48" t="s">
        <v>9537</v>
      </c>
      <c r="AD750" s="46" t="s">
        <v>9538</v>
      </c>
      <c r="AE750" s="44" t="s">
        <v>8300</v>
      </c>
    </row>
    <row r="751" spans="15:31" ht="50" x14ac:dyDescent="0.35">
      <c r="O751" s="36"/>
      <c r="Q751" s="21"/>
      <c r="R751" s="32" t="s">
        <v>1822</v>
      </c>
      <c r="S751" s="32" t="s">
        <v>2347</v>
      </c>
      <c r="AA751" s="48" t="s">
        <v>5263</v>
      </c>
      <c r="AB751" s="46" t="s">
        <v>5264</v>
      </c>
      <c r="AC751" s="48" t="s">
        <v>9539</v>
      </c>
      <c r="AD751" s="46" t="s">
        <v>9540</v>
      </c>
      <c r="AE751" s="44" t="s">
        <v>8300</v>
      </c>
    </row>
    <row r="752" spans="15:31" ht="25" x14ac:dyDescent="0.35">
      <c r="O752" s="36"/>
      <c r="Q752" s="21"/>
      <c r="R752" s="32" t="s">
        <v>1823</v>
      </c>
      <c r="S752" s="32" t="s">
        <v>2348</v>
      </c>
      <c r="AA752" s="48" t="s">
        <v>5265</v>
      </c>
      <c r="AB752" s="46" t="s">
        <v>5266</v>
      </c>
      <c r="AC752" s="48" t="s">
        <v>9541</v>
      </c>
      <c r="AD752" s="46" t="s">
        <v>9542</v>
      </c>
      <c r="AE752" s="44" t="s">
        <v>8300</v>
      </c>
    </row>
    <row r="753" spans="15:31" ht="25" x14ac:dyDescent="0.35">
      <c r="O753" s="36"/>
      <c r="Q753" s="21"/>
      <c r="R753" s="32" t="s">
        <v>1824</v>
      </c>
      <c r="S753" s="32" t="s">
        <v>2581</v>
      </c>
      <c r="AA753" s="48" t="s">
        <v>5267</v>
      </c>
      <c r="AB753" s="46" t="s">
        <v>5268</v>
      </c>
      <c r="AC753" s="48" t="s">
        <v>9543</v>
      </c>
      <c r="AD753" s="46" t="s">
        <v>9544</v>
      </c>
      <c r="AE753" s="44" t="s">
        <v>8307</v>
      </c>
    </row>
    <row r="754" spans="15:31" ht="25" x14ac:dyDescent="0.35">
      <c r="O754" s="36"/>
      <c r="Q754" s="21"/>
      <c r="R754" s="32" t="s">
        <v>1825</v>
      </c>
      <c r="S754" s="32" t="s">
        <v>2582</v>
      </c>
      <c r="AA754" s="48" t="s">
        <v>5269</v>
      </c>
      <c r="AB754" s="46" t="s">
        <v>5270</v>
      </c>
      <c r="AC754" s="48" t="s">
        <v>9545</v>
      </c>
      <c r="AD754" s="46" t="s">
        <v>9546</v>
      </c>
      <c r="AE754" s="44" t="s">
        <v>8307</v>
      </c>
    </row>
    <row r="755" spans="15:31" ht="25" x14ac:dyDescent="0.35">
      <c r="O755" s="36"/>
      <c r="Q755" s="21"/>
      <c r="R755" s="32" t="s">
        <v>1826</v>
      </c>
      <c r="S755" s="32" t="s">
        <v>2583</v>
      </c>
      <c r="AA755" s="48" t="s">
        <v>5271</v>
      </c>
      <c r="AB755" s="46" t="s">
        <v>5272</v>
      </c>
      <c r="AC755" s="48" t="s">
        <v>9547</v>
      </c>
      <c r="AD755" s="46" t="s">
        <v>9548</v>
      </c>
      <c r="AE755" s="44" t="s">
        <v>8300</v>
      </c>
    </row>
    <row r="756" spans="15:31" ht="25" x14ac:dyDescent="0.35">
      <c r="O756" s="36"/>
      <c r="Q756" s="21"/>
      <c r="R756" s="32" t="s">
        <v>1827</v>
      </c>
      <c r="S756" s="32" t="s">
        <v>2584</v>
      </c>
      <c r="AA756" s="48" t="s">
        <v>5273</v>
      </c>
      <c r="AB756" s="46" t="s">
        <v>5274</v>
      </c>
      <c r="AC756" s="48" t="s">
        <v>9549</v>
      </c>
      <c r="AD756" s="46" t="s">
        <v>9550</v>
      </c>
      <c r="AE756" s="44" t="s">
        <v>8300</v>
      </c>
    </row>
    <row r="757" spans="15:31" x14ac:dyDescent="0.35">
      <c r="O757" s="36"/>
      <c r="Q757" s="21"/>
      <c r="R757" s="32" t="s">
        <v>1828</v>
      </c>
      <c r="S757" s="32" t="s">
        <v>2592</v>
      </c>
      <c r="AA757" s="48" t="s">
        <v>5275</v>
      </c>
      <c r="AB757" s="46" t="s">
        <v>5276</v>
      </c>
      <c r="AC757" s="48" t="s">
        <v>9552</v>
      </c>
      <c r="AD757" s="46" t="s">
        <v>8270</v>
      </c>
      <c r="AE757" s="44" t="s">
        <v>8300</v>
      </c>
    </row>
    <row r="758" spans="15:31" x14ac:dyDescent="0.35">
      <c r="O758" s="36"/>
      <c r="Q758" s="21"/>
      <c r="R758" s="32" t="s">
        <v>1829</v>
      </c>
      <c r="S758" s="32" t="s">
        <v>2593</v>
      </c>
      <c r="AA758" s="48" t="s">
        <v>5277</v>
      </c>
      <c r="AB758" s="46" t="s">
        <v>4227</v>
      </c>
      <c r="AC758" s="48" t="s">
        <v>9553</v>
      </c>
      <c r="AD758" s="46" t="s">
        <v>8533</v>
      </c>
      <c r="AE758" s="44" t="s">
        <v>8300</v>
      </c>
    </row>
    <row r="759" spans="15:31" x14ac:dyDescent="0.35">
      <c r="O759" s="36"/>
      <c r="Q759" s="21"/>
      <c r="R759" s="32" t="s">
        <v>1830</v>
      </c>
      <c r="S759" s="32" t="s">
        <v>2349</v>
      </c>
      <c r="AA759" s="48" t="s">
        <v>5278</v>
      </c>
      <c r="AB759" s="46" t="s">
        <v>5279</v>
      </c>
      <c r="AC759" s="48" t="s">
        <v>9554</v>
      </c>
      <c r="AD759" s="46" t="s">
        <v>9555</v>
      </c>
      <c r="AE759" s="44" t="s">
        <v>8300</v>
      </c>
    </row>
    <row r="760" spans="15:31" x14ac:dyDescent="0.35">
      <c r="O760" s="36"/>
      <c r="Q760" s="21"/>
      <c r="R760" s="32" t="s">
        <v>1831</v>
      </c>
      <c r="S760" s="32" t="s">
        <v>2350</v>
      </c>
      <c r="AA760" s="48" t="s">
        <v>5280</v>
      </c>
      <c r="AB760" s="46" t="s">
        <v>4030</v>
      </c>
      <c r="AC760" s="48" t="s">
        <v>9556</v>
      </c>
      <c r="AD760" s="46" t="s">
        <v>8323</v>
      </c>
      <c r="AE760" s="44" t="s">
        <v>8300</v>
      </c>
    </row>
    <row r="761" spans="15:31" ht="25" x14ac:dyDescent="0.35">
      <c r="O761" s="36"/>
      <c r="Q761" s="21"/>
      <c r="R761" s="32" t="s">
        <v>1832</v>
      </c>
      <c r="S761" s="32" t="s">
        <v>2587</v>
      </c>
      <c r="AA761" s="48" t="s">
        <v>5281</v>
      </c>
      <c r="AB761" s="46" t="s">
        <v>5282</v>
      </c>
      <c r="AC761" s="48" t="s">
        <v>9557</v>
      </c>
      <c r="AD761" s="46" t="s">
        <v>9558</v>
      </c>
      <c r="AE761" s="44" t="s">
        <v>8300</v>
      </c>
    </row>
    <row r="762" spans="15:31" ht="25" x14ac:dyDescent="0.35">
      <c r="O762" s="36"/>
      <c r="Q762" s="21"/>
      <c r="R762" s="32" t="s">
        <v>1833</v>
      </c>
      <c r="S762" s="32" t="s">
        <v>2588</v>
      </c>
      <c r="AA762" s="48" t="s">
        <v>5283</v>
      </c>
      <c r="AB762" s="46" t="s">
        <v>5284</v>
      </c>
      <c r="AC762" s="48" t="s">
        <v>9559</v>
      </c>
      <c r="AD762" s="46" t="s">
        <v>9560</v>
      </c>
      <c r="AE762" s="44" t="s">
        <v>8300</v>
      </c>
    </row>
    <row r="763" spans="15:31" x14ac:dyDescent="0.35">
      <c r="O763" s="36"/>
      <c r="Q763" s="21"/>
      <c r="R763" s="32" t="s">
        <v>1834</v>
      </c>
      <c r="S763" s="32" t="s">
        <v>2594</v>
      </c>
      <c r="AA763" s="48" t="s">
        <v>5285</v>
      </c>
      <c r="AB763" s="46" t="s">
        <v>5286</v>
      </c>
      <c r="AC763" s="48" t="s">
        <v>9561</v>
      </c>
      <c r="AD763" s="46" t="s">
        <v>8289</v>
      </c>
      <c r="AE763" s="44" t="s">
        <v>8300</v>
      </c>
    </row>
    <row r="764" spans="15:31" ht="25" x14ac:dyDescent="0.35">
      <c r="O764" s="36"/>
      <c r="Q764" s="21"/>
      <c r="R764" s="32" t="s">
        <v>1835</v>
      </c>
      <c r="S764" s="32" t="s">
        <v>2589</v>
      </c>
      <c r="AA764" s="48" t="s">
        <v>5287</v>
      </c>
      <c r="AB764" s="46" t="s">
        <v>5288</v>
      </c>
      <c r="AC764" s="48" t="s">
        <v>9562</v>
      </c>
      <c r="AD764" s="46" t="s">
        <v>5338</v>
      </c>
      <c r="AE764" s="44" t="s">
        <v>8300</v>
      </c>
    </row>
    <row r="765" spans="15:31" x14ac:dyDescent="0.35">
      <c r="O765" s="36"/>
      <c r="Q765" s="21"/>
      <c r="R765" s="32" t="s">
        <v>1836</v>
      </c>
      <c r="S765" s="32" t="s">
        <v>2590</v>
      </c>
      <c r="AA765" s="48" t="s">
        <v>5289</v>
      </c>
      <c r="AB765" s="46" t="s">
        <v>5290</v>
      </c>
      <c r="AC765" s="48" t="s">
        <v>9563</v>
      </c>
      <c r="AD765" s="46" t="s">
        <v>2841</v>
      </c>
      <c r="AE765" s="44" t="s">
        <v>8300</v>
      </c>
    </row>
    <row r="766" spans="15:31" ht="37.5" x14ac:dyDescent="0.35">
      <c r="O766" s="36"/>
      <c r="Q766" s="21"/>
      <c r="R766" s="32" t="s">
        <v>1837</v>
      </c>
      <c r="S766" s="32" t="s">
        <v>2591</v>
      </c>
      <c r="AA766" s="48" t="s">
        <v>5291</v>
      </c>
      <c r="AB766" s="46" t="s">
        <v>5292</v>
      </c>
      <c r="AC766" s="48" t="s">
        <v>9564</v>
      </c>
      <c r="AD766" s="46" t="s">
        <v>9565</v>
      </c>
      <c r="AE766" s="44" t="s">
        <v>8300</v>
      </c>
    </row>
    <row r="767" spans="15:31" ht="25" x14ac:dyDescent="0.35">
      <c r="O767" s="36"/>
      <c r="Q767" s="21"/>
      <c r="R767" s="32" t="s">
        <v>1838</v>
      </c>
      <c r="S767" s="32" t="s">
        <v>2354</v>
      </c>
      <c r="AA767" s="48" t="s">
        <v>5293</v>
      </c>
      <c r="AB767" s="46" t="s">
        <v>5294</v>
      </c>
      <c r="AC767" s="48" t="s">
        <v>9566</v>
      </c>
      <c r="AD767" s="46" t="s">
        <v>9567</v>
      </c>
      <c r="AE767" s="44" t="s">
        <v>8300</v>
      </c>
    </row>
    <row r="768" spans="15:31" ht="37.5" x14ac:dyDescent="0.35">
      <c r="O768" s="36"/>
      <c r="Q768" s="21"/>
      <c r="R768" s="32" t="s">
        <v>1839</v>
      </c>
      <c r="S768" s="32" t="s">
        <v>2356</v>
      </c>
      <c r="AA768" s="48" t="s">
        <v>5295</v>
      </c>
      <c r="AB768" s="46" t="s">
        <v>5296</v>
      </c>
      <c r="AC768" s="48" t="s">
        <v>9568</v>
      </c>
      <c r="AD768" s="46" t="s">
        <v>9569</v>
      </c>
      <c r="AE768" s="44" t="s">
        <v>8300</v>
      </c>
    </row>
    <row r="769" spans="15:31" ht="25" x14ac:dyDescent="0.35">
      <c r="O769" s="36"/>
      <c r="Q769" s="21"/>
      <c r="R769" s="32" t="s">
        <v>1840</v>
      </c>
      <c r="S769" s="32" t="s">
        <v>2595</v>
      </c>
      <c r="AA769" s="48" t="s">
        <v>5297</v>
      </c>
      <c r="AB769" s="46" t="s">
        <v>5298</v>
      </c>
      <c r="AC769" s="48" t="s">
        <v>9570</v>
      </c>
      <c r="AD769" s="46" t="s">
        <v>9571</v>
      </c>
      <c r="AE769" s="44" t="s">
        <v>8300</v>
      </c>
    </row>
    <row r="770" spans="15:31" ht="37.5" x14ac:dyDescent="0.35">
      <c r="O770" s="36"/>
      <c r="Q770" s="21"/>
      <c r="R770" s="32" t="s">
        <v>1841</v>
      </c>
      <c r="S770" s="32" t="s">
        <v>2596</v>
      </c>
      <c r="AA770" s="48" t="s">
        <v>5299</v>
      </c>
      <c r="AB770" s="46" t="s">
        <v>5300</v>
      </c>
      <c r="AC770" s="48" t="s">
        <v>9572</v>
      </c>
      <c r="AD770" s="46" t="s">
        <v>9573</v>
      </c>
      <c r="AE770" s="44" t="s">
        <v>8300</v>
      </c>
    </row>
    <row r="771" spans="15:31" ht="37.5" x14ac:dyDescent="0.35">
      <c r="O771" s="36"/>
      <c r="Q771" s="21"/>
      <c r="R771" s="32" t="s">
        <v>1842</v>
      </c>
      <c r="S771" s="32" t="s">
        <v>2372</v>
      </c>
      <c r="AA771" s="48" t="s">
        <v>5301</v>
      </c>
      <c r="AB771" s="46" t="s">
        <v>5302</v>
      </c>
      <c r="AC771" s="48" t="s">
        <v>9574</v>
      </c>
      <c r="AD771" s="46" t="s">
        <v>9575</v>
      </c>
      <c r="AE771" s="44" t="s">
        <v>8300</v>
      </c>
    </row>
    <row r="772" spans="15:31" ht="37.5" x14ac:dyDescent="0.35">
      <c r="O772" s="36"/>
      <c r="Q772" s="21"/>
      <c r="R772" s="32" t="s">
        <v>1843</v>
      </c>
      <c r="S772" s="32" t="s">
        <v>2597</v>
      </c>
      <c r="AA772" s="48" t="s">
        <v>5303</v>
      </c>
      <c r="AB772" s="46" t="s">
        <v>5304</v>
      </c>
      <c r="AC772" s="48" t="s">
        <v>9576</v>
      </c>
      <c r="AD772" s="46" t="s">
        <v>9495</v>
      </c>
      <c r="AE772" s="44" t="s">
        <v>8300</v>
      </c>
    </row>
    <row r="773" spans="15:31" ht="25" x14ac:dyDescent="0.35">
      <c r="O773" s="36"/>
      <c r="Q773" s="21"/>
      <c r="R773" s="32" t="s">
        <v>1844</v>
      </c>
      <c r="S773" s="32" t="s">
        <v>2598</v>
      </c>
      <c r="AA773" s="48" t="s">
        <v>5305</v>
      </c>
      <c r="AB773" s="46" t="s">
        <v>5306</v>
      </c>
      <c r="AC773" s="48" t="s">
        <v>9577</v>
      </c>
      <c r="AD773" s="46" t="s">
        <v>9578</v>
      </c>
      <c r="AE773" s="44" t="s">
        <v>8300</v>
      </c>
    </row>
    <row r="774" spans="15:31" ht="25" x14ac:dyDescent="0.35">
      <c r="O774" s="36"/>
      <c r="Q774" s="21"/>
      <c r="R774" s="32" t="s">
        <v>1845</v>
      </c>
      <c r="S774" s="32" t="s">
        <v>2599</v>
      </c>
      <c r="AA774" s="48" t="s">
        <v>5307</v>
      </c>
      <c r="AB774" s="46" t="s">
        <v>5308</v>
      </c>
      <c r="AC774" s="48" t="s">
        <v>9579</v>
      </c>
      <c r="AD774" s="46" t="s">
        <v>9580</v>
      </c>
      <c r="AE774" s="44" t="s">
        <v>8300</v>
      </c>
    </row>
    <row r="775" spans="15:31" ht="25" x14ac:dyDescent="0.35">
      <c r="O775" s="36"/>
      <c r="Q775" s="21"/>
      <c r="R775" s="32" t="s">
        <v>1846</v>
      </c>
      <c r="S775" s="32" t="s">
        <v>2600</v>
      </c>
      <c r="AA775" s="48" t="s">
        <v>5309</v>
      </c>
      <c r="AB775" s="46" t="s">
        <v>5310</v>
      </c>
      <c r="AC775" s="48" t="s">
        <v>9581</v>
      </c>
      <c r="AD775" s="46" t="s">
        <v>9582</v>
      </c>
      <c r="AE775" s="44" t="s">
        <v>8300</v>
      </c>
    </row>
    <row r="776" spans="15:31" ht="25" x14ac:dyDescent="0.35">
      <c r="O776" s="36"/>
      <c r="Q776" s="21"/>
      <c r="R776" s="32" t="s">
        <v>1847</v>
      </c>
      <c r="S776" s="32" t="s">
        <v>2601</v>
      </c>
      <c r="AA776" s="48" t="s">
        <v>5311</v>
      </c>
      <c r="AB776" s="46" t="s">
        <v>5312</v>
      </c>
      <c r="AC776" s="48" t="s">
        <v>9583</v>
      </c>
      <c r="AD776" s="46" t="s">
        <v>9551</v>
      </c>
      <c r="AE776" s="44" t="s">
        <v>8300</v>
      </c>
    </row>
    <row r="777" spans="15:31" ht="37.5" x14ac:dyDescent="0.35">
      <c r="O777" s="36"/>
      <c r="Q777" s="21"/>
      <c r="R777" s="32" t="s">
        <v>1848</v>
      </c>
      <c r="S777" s="32" t="s">
        <v>2602</v>
      </c>
      <c r="AA777" s="48" t="s">
        <v>5313</v>
      </c>
      <c r="AB777" s="46" t="s">
        <v>5314</v>
      </c>
      <c r="AC777" s="48" t="s">
        <v>9584</v>
      </c>
      <c r="AD777" s="46" t="s">
        <v>9585</v>
      </c>
      <c r="AE777" s="44" t="s">
        <v>8300</v>
      </c>
    </row>
    <row r="778" spans="15:31" ht="25" x14ac:dyDescent="0.35">
      <c r="O778" s="36"/>
      <c r="Q778" s="21"/>
      <c r="R778" s="32" t="s">
        <v>1849</v>
      </c>
      <c r="S778" s="32" t="s">
        <v>2366</v>
      </c>
      <c r="AA778" s="48" t="s">
        <v>5315</v>
      </c>
      <c r="AB778" s="46" t="s">
        <v>5316</v>
      </c>
      <c r="AC778" s="48" t="s">
        <v>9586</v>
      </c>
      <c r="AD778" s="46" t="s">
        <v>9587</v>
      </c>
      <c r="AE778" s="44" t="s">
        <v>8300</v>
      </c>
    </row>
    <row r="779" spans="15:31" x14ac:dyDescent="0.35">
      <c r="O779" s="36"/>
      <c r="Q779" s="21"/>
      <c r="R779" s="32" t="s">
        <v>1850</v>
      </c>
      <c r="S779" s="32" t="s">
        <v>2603</v>
      </c>
      <c r="AA779" s="48" t="s">
        <v>5317</v>
      </c>
      <c r="AB779" s="46" t="s">
        <v>5318</v>
      </c>
      <c r="AC779" s="48" t="s">
        <v>9588</v>
      </c>
      <c r="AD779" s="46" t="s">
        <v>9589</v>
      </c>
      <c r="AE779" s="44" t="s">
        <v>8300</v>
      </c>
    </row>
    <row r="780" spans="15:31" x14ac:dyDescent="0.35">
      <c r="O780" s="36"/>
      <c r="Q780" s="21"/>
      <c r="R780" s="32" t="s">
        <v>1851</v>
      </c>
      <c r="S780" s="32" t="s">
        <v>2604</v>
      </c>
      <c r="AA780" s="48" t="s">
        <v>5319</v>
      </c>
      <c r="AB780" s="46" t="s">
        <v>5320</v>
      </c>
      <c r="AC780" s="48" t="s">
        <v>9590</v>
      </c>
      <c r="AD780" s="46" t="s">
        <v>8359</v>
      </c>
      <c r="AE780" s="44" t="s">
        <v>8300</v>
      </c>
    </row>
    <row r="781" spans="15:31" x14ac:dyDescent="0.35">
      <c r="O781" s="36"/>
      <c r="Q781" s="21"/>
      <c r="R781" s="32" t="s">
        <v>1852</v>
      </c>
      <c r="S781" s="32" t="s">
        <v>2373</v>
      </c>
      <c r="AA781" s="48" t="s">
        <v>5321</v>
      </c>
      <c r="AB781" s="46" t="s">
        <v>4294</v>
      </c>
      <c r="AC781" s="48" t="s">
        <v>9591</v>
      </c>
      <c r="AD781" s="46" t="s">
        <v>8360</v>
      </c>
      <c r="AE781" s="44" t="s">
        <v>8300</v>
      </c>
    </row>
    <row r="782" spans="15:31" x14ac:dyDescent="0.35">
      <c r="O782" s="36"/>
      <c r="Q782" s="21"/>
      <c r="R782" s="32" t="s">
        <v>1853</v>
      </c>
      <c r="S782" s="32" t="s">
        <v>2605</v>
      </c>
      <c r="AA782" s="48" t="s">
        <v>5322</v>
      </c>
      <c r="AB782" s="46" t="s">
        <v>4134</v>
      </c>
      <c r="AC782" s="48" t="s">
        <v>9592</v>
      </c>
      <c r="AD782" s="46" t="s">
        <v>8319</v>
      </c>
      <c r="AE782" s="44" t="s">
        <v>8300</v>
      </c>
    </row>
    <row r="783" spans="15:31" ht="37.5" x14ac:dyDescent="0.35">
      <c r="O783" s="36"/>
      <c r="Q783" s="21"/>
      <c r="R783" s="32" t="s">
        <v>1854</v>
      </c>
      <c r="S783" s="32" t="s">
        <v>2606</v>
      </c>
      <c r="AA783" s="48" t="s">
        <v>5323</v>
      </c>
      <c r="AB783" s="46" t="s">
        <v>5324</v>
      </c>
      <c r="AC783" s="48" t="s">
        <v>9593</v>
      </c>
      <c r="AD783" s="46" t="s">
        <v>9594</v>
      </c>
      <c r="AE783" s="44" t="s">
        <v>8300</v>
      </c>
    </row>
    <row r="784" spans="15:31" ht="25" x14ac:dyDescent="0.35">
      <c r="O784" s="36"/>
      <c r="Q784" s="21"/>
      <c r="R784" s="32" t="s">
        <v>1855</v>
      </c>
      <c r="S784" s="32" t="s">
        <v>2607</v>
      </c>
      <c r="AA784" s="48" t="s">
        <v>5325</v>
      </c>
      <c r="AB784" s="46" t="s">
        <v>5245</v>
      </c>
      <c r="AC784" s="48" t="s">
        <v>9595</v>
      </c>
      <c r="AD784" s="46" t="s">
        <v>9596</v>
      </c>
      <c r="AE784" s="44" t="s">
        <v>8300</v>
      </c>
    </row>
    <row r="785" spans="15:31" ht="37.5" x14ac:dyDescent="0.35">
      <c r="O785" s="36"/>
      <c r="Q785" s="21"/>
      <c r="R785" s="32" t="s">
        <v>1856</v>
      </c>
      <c r="S785" s="32" t="s">
        <v>2001</v>
      </c>
      <c r="AA785" s="48" t="s">
        <v>5326</v>
      </c>
      <c r="AB785" s="46" t="s">
        <v>5327</v>
      </c>
      <c r="AC785" s="48" t="s">
        <v>9597</v>
      </c>
      <c r="AD785" s="46" t="s">
        <v>9598</v>
      </c>
      <c r="AE785" s="44" t="s">
        <v>8300</v>
      </c>
    </row>
    <row r="786" spans="15:31" ht="50" x14ac:dyDescent="0.35">
      <c r="O786" s="36"/>
      <c r="Q786" s="21"/>
      <c r="R786" s="32" t="s">
        <v>1857</v>
      </c>
      <c r="S786" s="32" t="s">
        <v>2608</v>
      </c>
      <c r="AA786" s="48" t="s">
        <v>5328</v>
      </c>
      <c r="AB786" s="46" t="s">
        <v>5329</v>
      </c>
      <c r="AC786" s="48" t="s">
        <v>9599</v>
      </c>
      <c r="AD786" s="46" t="s">
        <v>9600</v>
      </c>
      <c r="AE786" s="44" t="s">
        <v>8300</v>
      </c>
    </row>
    <row r="787" spans="15:31" ht="25" x14ac:dyDescent="0.35">
      <c r="O787" s="36"/>
      <c r="Q787" s="21"/>
      <c r="R787" s="32" t="s">
        <v>1857</v>
      </c>
      <c r="S787" s="32" t="s">
        <v>2608</v>
      </c>
      <c r="AA787" s="48" t="s">
        <v>5330</v>
      </c>
      <c r="AB787" s="46" t="s">
        <v>5331</v>
      </c>
      <c r="AC787" s="48" t="s">
        <v>9601</v>
      </c>
      <c r="AD787" s="46" t="s">
        <v>9602</v>
      </c>
      <c r="AE787" s="44" t="s">
        <v>8300</v>
      </c>
    </row>
    <row r="788" spans="15:31" ht="25" x14ac:dyDescent="0.35">
      <c r="O788" s="36"/>
      <c r="Q788" s="21"/>
      <c r="R788" s="32" t="s">
        <v>1858</v>
      </c>
      <c r="S788" s="32" t="s">
        <v>2609</v>
      </c>
      <c r="AA788" s="48" t="s">
        <v>5332</v>
      </c>
      <c r="AB788" s="46" t="s">
        <v>5333</v>
      </c>
      <c r="AC788" s="48" t="s">
        <v>9603</v>
      </c>
      <c r="AD788" s="46" t="s">
        <v>9604</v>
      </c>
      <c r="AE788" s="44" t="s">
        <v>8300</v>
      </c>
    </row>
    <row r="789" spans="15:31" ht="25" x14ac:dyDescent="0.35">
      <c r="O789" s="36"/>
      <c r="Q789" s="21"/>
      <c r="R789" s="32" t="s">
        <v>1859</v>
      </c>
      <c r="S789" s="32" t="s">
        <v>2610</v>
      </c>
      <c r="AA789" s="48" t="s">
        <v>5334</v>
      </c>
      <c r="AB789" s="46" t="s">
        <v>5335</v>
      </c>
      <c r="AC789" s="48" t="s">
        <v>9605</v>
      </c>
      <c r="AD789" s="46" t="s">
        <v>9606</v>
      </c>
      <c r="AE789" s="44" t="s">
        <v>8300</v>
      </c>
    </row>
    <row r="790" spans="15:31" x14ac:dyDescent="0.35">
      <c r="O790" s="36"/>
      <c r="Q790" s="21"/>
      <c r="R790" s="32" t="s">
        <v>1860</v>
      </c>
      <c r="S790" s="32" t="s">
        <v>2611</v>
      </c>
      <c r="AA790" s="48" t="s">
        <v>5336</v>
      </c>
      <c r="AB790" s="46" t="s">
        <v>4227</v>
      </c>
      <c r="AC790" s="48" t="s">
        <v>9607</v>
      </c>
      <c r="AD790" s="46" t="s">
        <v>8533</v>
      </c>
      <c r="AE790" s="44" t="s">
        <v>8300</v>
      </c>
    </row>
    <row r="791" spans="15:31" x14ac:dyDescent="0.35">
      <c r="O791" s="36"/>
      <c r="Q791" s="21"/>
      <c r="R791" s="32" t="s">
        <v>1861</v>
      </c>
      <c r="S791" s="32" t="s">
        <v>2385</v>
      </c>
      <c r="AA791" s="48" t="s">
        <v>5337</v>
      </c>
      <c r="AB791" s="46" t="s">
        <v>5338</v>
      </c>
      <c r="AC791" s="48" t="s">
        <v>9608</v>
      </c>
      <c r="AD791" s="46" t="s">
        <v>5338</v>
      </c>
      <c r="AE791" s="44" t="s">
        <v>8300</v>
      </c>
    </row>
    <row r="792" spans="15:31" x14ac:dyDescent="0.35">
      <c r="O792" s="36"/>
      <c r="Q792" s="21"/>
      <c r="R792" s="32" t="s">
        <v>1862</v>
      </c>
      <c r="S792" s="32" t="s">
        <v>2386</v>
      </c>
      <c r="AA792" s="48" t="s">
        <v>5339</v>
      </c>
      <c r="AB792" s="46" t="s">
        <v>5340</v>
      </c>
      <c r="AC792" s="48" t="s">
        <v>9609</v>
      </c>
      <c r="AD792" s="46" t="s">
        <v>9610</v>
      </c>
      <c r="AE792" s="44" t="s">
        <v>8300</v>
      </c>
    </row>
    <row r="793" spans="15:31" x14ac:dyDescent="0.35">
      <c r="O793" s="36"/>
      <c r="Q793" s="21"/>
      <c r="R793" s="32" t="s">
        <v>1863</v>
      </c>
      <c r="S793" s="32" t="s">
        <v>2387</v>
      </c>
      <c r="AA793" s="48" t="s">
        <v>5341</v>
      </c>
      <c r="AB793" s="46" t="s">
        <v>3968</v>
      </c>
      <c r="AC793" s="48" t="s">
        <v>9611</v>
      </c>
      <c r="AD793" s="46" t="s">
        <v>8302</v>
      </c>
      <c r="AE793" s="44" t="s">
        <v>8300</v>
      </c>
    </row>
    <row r="794" spans="15:31" x14ac:dyDescent="0.35">
      <c r="O794" s="36"/>
      <c r="Q794" s="21"/>
      <c r="R794" s="32" t="s">
        <v>1864</v>
      </c>
      <c r="S794" s="32" t="s">
        <v>2389</v>
      </c>
      <c r="AA794" s="48" t="s">
        <v>5342</v>
      </c>
      <c r="AB794" s="46" t="s">
        <v>5318</v>
      </c>
      <c r="AC794" s="48" t="s">
        <v>9612</v>
      </c>
      <c r="AD794" s="46" t="s">
        <v>9589</v>
      </c>
      <c r="AE794" s="44" t="s">
        <v>8300</v>
      </c>
    </row>
    <row r="795" spans="15:31" x14ac:dyDescent="0.35">
      <c r="O795" s="36"/>
      <c r="Q795" s="21"/>
      <c r="R795" s="32" t="s">
        <v>2744</v>
      </c>
      <c r="S795" s="32" t="s">
        <v>2745</v>
      </c>
      <c r="AA795" s="48" t="s">
        <v>5343</v>
      </c>
      <c r="AB795" s="46" t="s">
        <v>5320</v>
      </c>
      <c r="AC795" s="48" t="s">
        <v>9613</v>
      </c>
      <c r="AD795" s="46" t="s">
        <v>8359</v>
      </c>
      <c r="AE795" s="44" t="s">
        <v>8300</v>
      </c>
    </row>
    <row r="796" spans="15:31" ht="37.5" x14ac:dyDescent="0.35">
      <c r="O796" s="36"/>
      <c r="Q796" s="21"/>
      <c r="R796" s="32" t="s">
        <v>2746</v>
      </c>
      <c r="S796" s="32" t="s">
        <v>2141</v>
      </c>
      <c r="AA796" s="48" t="s">
        <v>5344</v>
      </c>
      <c r="AB796" s="46" t="s">
        <v>5345</v>
      </c>
      <c r="AC796" s="48" t="s">
        <v>9614</v>
      </c>
      <c r="AD796" s="46" t="s">
        <v>9615</v>
      </c>
      <c r="AE796" s="44" t="s">
        <v>8300</v>
      </c>
    </row>
    <row r="797" spans="15:31" ht="25" x14ac:dyDescent="0.35">
      <c r="O797" s="36"/>
      <c r="Q797" s="21"/>
      <c r="R797" s="32" t="s">
        <v>1865</v>
      </c>
      <c r="S797" s="32" t="s">
        <v>2612</v>
      </c>
      <c r="AA797" s="48" t="s">
        <v>5346</v>
      </c>
      <c r="AB797" s="46" t="s">
        <v>5347</v>
      </c>
      <c r="AC797" s="48" t="s">
        <v>9616</v>
      </c>
      <c r="AD797" s="46" t="s">
        <v>9617</v>
      </c>
      <c r="AE797" s="44" t="s">
        <v>8300</v>
      </c>
    </row>
    <row r="798" spans="15:31" ht="25" x14ac:dyDescent="0.35">
      <c r="O798" s="36"/>
      <c r="Q798" s="21"/>
      <c r="R798" s="32" t="s">
        <v>1866</v>
      </c>
      <c r="S798" s="32" t="s">
        <v>2613</v>
      </c>
      <c r="AA798" s="48" t="s">
        <v>5348</v>
      </c>
      <c r="AB798" s="46" t="s">
        <v>5349</v>
      </c>
      <c r="AC798" s="48" t="s">
        <v>9618</v>
      </c>
      <c r="AD798" s="46" t="s">
        <v>9619</v>
      </c>
      <c r="AE798" s="44" t="s">
        <v>8300</v>
      </c>
    </row>
    <row r="799" spans="15:31" ht="25" x14ac:dyDescent="0.35">
      <c r="O799" s="36"/>
      <c r="Q799" s="21"/>
      <c r="R799" s="32" t="s">
        <v>1868</v>
      </c>
      <c r="S799" s="32" t="s">
        <v>2006</v>
      </c>
      <c r="AA799" s="48" t="s">
        <v>5350</v>
      </c>
      <c r="AB799" s="46" t="s">
        <v>5351</v>
      </c>
      <c r="AC799" s="48" t="s">
        <v>9620</v>
      </c>
      <c r="AD799" s="46" t="s">
        <v>9617</v>
      </c>
      <c r="AE799" s="44" t="s">
        <v>8300</v>
      </c>
    </row>
    <row r="800" spans="15:31" ht="37.5" x14ac:dyDescent="0.35">
      <c r="O800" s="36"/>
      <c r="Q800" s="21"/>
      <c r="R800" s="32" t="s">
        <v>1869</v>
      </c>
      <c r="S800" s="32" t="s">
        <v>2615</v>
      </c>
      <c r="AA800" s="48" t="s">
        <v>5352</v>
      </c>
      <c r="AB800" s="46" t="s">
        <v>5353</v>
      </c>
      <c r="AC800" s="48" t="s">
        <v>9621</v>
      </c>
      <c r="AD800" s="46" t="s">
        <v>9622</v>
      </c>
      <c r="AE800" s="44" t="s">
        <v>8300</v>
      </c>
    </row>
    <row r="801" spans="15:31" ht="25" x14ac:dyDescent="0.35">
      <c r="O801" s="36"/>
      <c r="Q801" s="21"/>
      <c r="R801" s="32" t="s">
        <v>1870</v>
      </c>
      <c r="S801" s="32" t="s">
        <v>2016</v>
      </c>
      <c r="AA801" s="48" t="s">
        <v>5354</v>
      </c>
      <c r="AB801" s="46" t="s">
        <v>5355</v>
      </c>
      <c r="AC801" s="48" t="s">
        <v>9623</v>
      </c>
      <c r="AD801" s="46" t="s">
        <v>9624</v>
      </c>
      <c r="AE801" s="44" t="s">
        <v>8300</v>
      </c>
    </row>
    <row r="802" spans="15:31" ht="25" x14ac:dyDescent="0.35">
      <c r="O802" s="36"/>
      <c r="Q802" s="21"/>
      <c r="R802" s="32" t="s">
        <v>1871</v>
      </c>
      <c r="S802" s="32" t="s">
        <v>2057</v>
      </c>
      <c r="AA802" s="48" t="s">
        <v>5356</v>
      </c>
      <c r="AB802" s="46" t="s">
        <v>5357</v>
      </c>
      <c r="AC802" s="48" t="s">
        <v>9625</v>
      </c>
      <c r="AD802" s="46" t="s">
        <v>9626</v>
      </c>
      <c r="AE802" s="44" t="s">
        <v>8300</v>
      </c>
    </row>
    <row r="803" spans="15:31" ht="25" x14ac:dyDescent="0.35">
      <c r="O803" s="36"/>
      <c r="Q803" s="21"/>
      <c r="R803" s="32" t="s">
        <v>1872</v>
      </c>
      <c r="S803" s="32" t="s">
        <v>2002</v>
      </c>
      <c r="AA803" s="48" t="s">
        <v>5358</v>
      </c>
      <c r="AB803" s="46" t="s">
        <v>5359</v>
      </c>
      <c r="AC803" s="48" t="s">
        <v>9627</v>
      </c>
      <c r="AD803" s="46" t="s">
        <v>9628</v>
      </c>
      <c r="AE803" s="44" t="s">
        <v>8300</v>
      </c>
    </row>
    <row r="804" spans="15:31" ht="37.5" x14ac:dyDescent="0.35">
      <c r="O804" s="36"/>
      <c r="Q804" s="21"/>
      <c r="R804" s="32" t="s">
        <v>1873</v>
      </c>
      <c r="S804" s="32" t="s">
        <v>2594</v>
      </c>
      <c r="AA804" s="48" t="s">
        <v>5360</v>
      </c>
      <c r="AB804" s="46" t="s">
        <v>5361</v>
      </c>
      <c r="AC804" s="48" t="s">
        <v>9629</v>
      </c>
      <c r="AD804" s="46" t="s">
        <v>9630</v>
      </c>
      <c r="AE804" s="44" t="s">
        <v>8300</v>
      </c>
    </row>
    <row r="805" spans="15:31" ht="25" x14ac:dyDescent="0.35">
      <c r="O805" s="36"/>
      <c r="Q805" s="21"/>
      <c r="R805" s="32" t="s">
        <v>1874</v>
      </c>
      <c r="S805" s="32" t="s">
        <v>2493</v>
      </c>
      <c r="AA805" s="48" t="s">
        <v>5362</v>
      </c>
      <c r="AB805" s="46" t="s">
        <v>5363</v>
      </c>
      <c r="AC805" s="48" t="s">
        <v>9631</v>
      </c>
      <c r="AD805" s="46" t="s">
        <v>9632</v>
      </c>
      <c r="AE805" s="44" t="s">
        <v>8300</v>
      </c>
    </row>
    <row r="806" spans="15:31" ht="25" x14ac:dyDescent="0.35">
      <c r="O806" s="36"/>
      <c r="Q806" s="21"/>
      <c r="R806" s="32" t="s">
        <v>1875</v>
      </c>
      <c r="S806" s="32" t="s">
        <v>2616</v>
      </c>
      <c r="AA806" s="48" t="s">
        <v>5364</v>
      </c>
      <c r="AB806" s="46" t="s">
        <v>5365</v>
      </c>
      <c r="AC806" s="48" t="s">
        <v>9633</v>
      </c>
      <c r="AD806" s="46" t="s">
        <v>9634</v>
      </c>
      <c r="AE806" s="44" t="s">
        <v>8300</v>
      </c>
    </row>
    <row r="807" spans="15:31" ht="25" x14ac:dyDescent="0.35">
      <c r="O807" s="36"/>
      <c r="Q807" s="21"/>
      <c r="R807" s="32" t="s">
        <v>1876</v>
      </c>
      <c r="S807" s="32" t="s">
        <v>2402</v>
      </c>
      <c r="AA807" s="48" t="s">
        <v>5366</v>
      </c>
      <c r="AB807" s="46" t="s">
        <v>5367</v>
      </c>
      <c r="AC807" s="48" t="s">
        <v>9635</v>
      </c>
      <c r="AD807" s="46" t="s">
        <v>9636</v>
      </c>
      <c r="AE807" s="44" t="s">
        <v>8300</v>
      </c>
    </row>
    <row r="808" spans="15:31" ht="25" x14ac:dyDescent="0.35">
      <c r="O808" s="36"/>
      <c r="Q808" s="21"/>
      <c r="R808" s="32" t="s">
        <v>1877</v>
      </c>
      <c r="S808" s="32" t="s">
        <v>2405</v>
      </c>
      <c r="AA808" s="48" t="s">
        <v>5368</v>
      </c>
      <c r="AB808" s="46" t="s">
        <v>5369</v>
      </c>
      <c r="AC808" s="48" t="s">
        <v>9637</v>
      </c>
      <c r="AD808" s="46" t="s">
        <v>9638</v>
      </c>
      <c r="AE808" s="44" t="s">
        <v>8300</v>
      </c>
    </row>
    <row r="809" spans="15:31" ht="37.5" x14ac:dyDescent="0.35">
      <c r="O809" s="36"/>
      <c r="Q809" s="21"/>
      <c r="R809" s="32" t="s">
        <v>1878</v>
      </c>
      <c r="S809" s="32" t="s">
        <v>2420</v>
      </c>
      <c r="AA809" s="48" t="s">
        <v>5370</v>
      </c>
      <c r="AB809" s="46" t="s">
        <v>5371</v>
      </c>
      <c r="AC809" s="48" t="s">
        <v>9639</v>
      </c>
      <c r="AD809" s="46" t="s">
        <v>9640</v>
      </c>
      <c r="AE809" s="44" t="s">
        <v>8300</v>
      </c>
    </row>
    <row r="810" spans="15:31" ht="25" x14ac:dyDescent="0.35">
      <c r="O810" s="36"/>
      <c r="Q810" s="21"/>
      <c r="R810" s="32" t="s">
        <v>1879</v>
      </c>
      <c r="S810" s="32" t="s">
        <v>2617</v>
      </c>
      <c r="AA810" s="48" t="s">
        <v>5372</v>
      </c>
      <c r="AB810" s="46" t="s">
        <v>5335</v>
      </c>
      <c r="AC810" s="48" t="s">
        <v>9641</v>
      </c>
      <c r="AD810" s="46" t="s">
        <v>9606</v>
      </c>
      <c r="AE810" s="44" t="s">
        <v>8300</v>
      </c>
    </row>
    <row r="811" spans="15:31" ht="37.5" x14ac:dyDescent="0.35">
      <c r="O811" s="36"/>
      <c r="Q811" s="21"/>
      <c r="R811" s="32" t="s">
        <v>1880</v>
      </c>
      <c r="S811" s="32" t="s">
        <v>2618</v>
      </c>
      <c r="AA811" s="48" t="s">
        <v>5373</v>
      </c>
      <c r="AB811" s="46" t="s">
        <v>5374</v>
      </c>
      <c r="AC811" s="48" t="s">
        <v>9642</v>
      </c>
      <c r="AD811" s="46" t="s">
        <v>9643</v>
      </c>
      <c r="AE811" s="44" t="s">
        <v>8300</v>
      </c>
    </row>
    <row r="812" spans="15:31" ht="37.5" x14ac:dyDescent="0.35">
      <c r="O812" s="36"/>
      <c r="Q812" s="21"/>
      <c r="R812" s="32" t="s">
        <v>1881</v>
      </c>
      <c r="S812" s="32" t="s">
        <v>2441</v>
      </c>
      <c r="AA812" s="48" t="s">
        <v>5375</v>
      </c>
      <c r="AB812" s="46" t="s">
        <v>5376</v>
      </c>
      <c r="AC812" s="48" t="s">
        <v>9644</v>
      </c>
      <c r="AD812" s="46" t="s">
        <v>9645</v>
      </c>
      <c r="AE812" s="44" t="s">
        <v>8300</v>
      </c>
    </row>
    <row r="813" spans="15:31" ht="25" x14ac:dyDescent="0.35">
      <c r="O813" s="36"/>
      <c r="Q813" s="21"/>
      <c r="R813" s="32" t="s">
        <v>1882</v>
      </c>
      <c r="S813" s="32" t="s">
        <v>2619</v>
      </c>
      <c r="AA813" s="48" t="s">
        <v>5377</v>
      </c>
      <c r="AB813" s="46" t="s">
        <v>5378</v>
      </c>
      <c r="AC813" s="48" t="s">
        <v>9646</v>
      </c>
      <c r="AD813" s="46" t="s">
        <v>9647</v>
      </c>
      <c r="AE813" s="44" t="s">
        <v>8300</v>
      </c>
    </row>
    <row r="814" spans="15:31" ht="25" x14ac:dyDescent="0.35">
      <c r="O814" s="36"/>
      <c r="Q814" s="21"/>
      <c r="R814" s="32" t="s">
        <v>1883</v>
      </c>
      <c r="S814" s="32" t="s">
        <v>2472</v>
      </c>
      <c r="AA814" s="48" t="s">
        <v>5379</v>
      </c>
      <c r="AB814" s="46" t="s">
        <v>4030</v>
      </c>
      <c r="AC814" s="48" t="s">
        <v>9648</v>
      </c>
      <c r="AD814" s="46" t="s">
        <v>9649</v>
      </c>
      <c r="AE814" s="44" t="s">
        <v>8300</v>
      </c>
    </row>
    <row r="815" spans="15:31" ht="25" x14ac:dyDescent="0.35">
      <c r="O815" s="36"/>
      <c r="Q815" s="21"/>
      <c r="R815" s="32" t="s">
        <v>1884</v>
      </c>
      <c r="S815" s="32" t="s">
        <v>2479</v>
      </c>
      <c r="AA815" s="48" t="s">
        <v>5380</v>
      </c>
      <c r="AB815" s="46" t="s">
        <v>4014</v>
      </c>
      <c r="AC815" s="48" t="s">
        <v>9650</v>
      </c>
      <c r="AD815" s="46" t="s">
        <v>9651</v>
      </c>
      <c r="AE815" s="44" t="s">
        <v>8300</v>
      </c>
    </row>
    <row r="816" spans="15:31" ht="25" x14ac:dyDescent="0.35">
      <c r="O816" s="36"/>
      <c r="Q816" s="21"/>
      <c r="R816" s="32" t="s">
        <v>1885</v>
      </c>
      <c r="S816" s="32" t="s">
        <v>2620</v>
      </c>
      <c r="AA816" s="48" t="s">
        <v>5381</v>
      </c>
      <c r="AB816" s="46" t="s">
        <v>5382</v>
      </c>
      <c r="AC816" s="48" t="s">
        <v>9652</v>
      </c>
      <c r="AD816" s="46" t="s">
        <v>5382</v>
      </c>
      <c r="AE816" s="44" t="s">
        <v>8300</v>
      </c>
    </row>
    <row r="817" spans="15:31" ht="25" x14ac:dyDescent="0.35">
      <c r="O817" s="36"/>
      <c r="Q817" s="21"/>
      <c r="R817" s="32" t="s">
        <v>1886</v>
      </c>
      <c r="S817" s="32" t="s">
        <v>2621</v>
      </c>
      <c r="AA817" s="48" t="s">
        <v>5383</v>
      </c>
      <c r="AB817" s="46" t="s">
        <v>5384</v>
      </c>
      <c r="AC817" s="48" t="s">
        <v>9653</v>
      </c>
      <c r="AD817" s="46" t="s">
        <v>9654</v>
      </c>
      <c r="AE817" s="44" t="s">
        <v>8300</v>
      </c>
    </row>
    <row r="818" spans="15:31" ht="25" x14ac:dyDescent="0.35">
      <c r="O818" s="36"/>
      <c r="Q818" s="21"/>
      <c r="R818" s="32" t="s">
        <v>1887</v>
      </c>
      <c r="S818" s="32" t="s">
        <v>2431</v>
      </c>
      <c r="AA818" s="48" t="s">
        <v>5385</v>
      </c>
      <c r="AB818" s="46" t="s">
        <v>5386</v>
      </c>
      <c r="AC818" s="48" t="s">
        <v>9655</v>
      </c>
      <c r="AD818" s="46" t="s">
        <v>9656</v>
      </c>
      <c r="AE818" s="44" t="s">
        <v>8300</v>
      </c>
    </row>
    <row r="819" spans="15:31" x14ac:dyDescent="0.35">
      <c r="O819" s="36"/>
      <c r="Q819" s="21"/>
      <c r="R819" s="32" t="s">
        <v>1888</v>
      </c>
      <c r="S819" s="32" t="s">
        <v>2436</v>
      </c>
      <c r="AA819" s="48" t="s">
        <v>5387</v>
      </c>
      <c r="AB819" s="46" t="s">
        <v>4026</v>
      </c>
      <c r="AC819" s="48" t="s">
        <v>9657</v>
      </c>
      <c r="AD819" s="46" t="s">
        <v>8333</v>
      </c>
      <c r="AE819" s="44" t="s">
        <v>8300</v>
      </c>
    </row>
    <row r="820" spans="15:31" x14ac:dyDescent="0.35">
      <c r="O820" s="36"/>
      <c r="Q820" s="21"/>
      <c r="R820" s="32" t="s">
        <v>1889</v>
      </c>
      <c r="S820" s="32" t="s">
        <v>2413</v>
      </c>
      <c r="AA820" s="48">
        <v>2202087</v>
      </c>
      <c r="AB820" s="46" t="s">
        <v>5388</v>
      </c>
      <c r="AC820" s="48" t="s">
        <v>9658</v>
      </c>
      <c r="AD820" s="46" t="s">
        <v>8536</v>
      </c>
      <c r="AE820" s="44" t="s">
        <v>8300</v>
      </c>
    </row>
    <row r="821" spans="15:31" x14ac:dyDescent="0.35">
      <c r="O821" s="36"/>
      <c r="Q821" s="21"/>
      <c r="R821" s="32" t="s">
        <v>1890</v>
      </c>
      <c r="S821" s="32" t="s">
        <v>2622</v>
      </c>
      <c r="AA821" s="48" t="s">
        <v>5389</v>
      </c>
      <c r="AB821" s="46" t="s">
        <v>4026</v>
      </c>
      <c r="AC821" s="48" t="s">
        <v>9659</v>
      </c>
      <c r="AD821" s="46" t="s">
        <v>8333</v>
      </c>
      <c r="AE821" s="44" t="s">
        <v>8300</v>
      </c>
    </row>
    <row r="822" spans="15:31" x14ac:dyDescent="0.35">
      <c r="O822" s="36"/>
      <c r="Q822" s="21"/>
      <c r="R822" s="32" t="s">
        <v>1891</v>
      </c>
      <c r="S822" s="32" t="s">
        <v>2399</v>
      </c>
      <c r="AA822" s="48" t="s">
        <v>5390</v>
      </c>
      <c r="AB822" s="46" t="s">
        <v>5391</v>
      </c>
      <c r="AC822" s="48" t="s">
        <v>9660</v>
      </c>
      <c r="AD822" s="46" t="s">
        <v>9661</v>
      </c>
      <c r="AE822" s="44" t="s">
        <v>8300</v>
      </c>
    </row>
    <row r="823" spans="15:31" x14ac:dyDescent="0.35">
      <c r="O823" s="36"/>
      <c r="Q823" s="21"/>
      <c r="R823" s="32" t="s">
        <v>1892</v>
      </c>
      <c r="S823" s="32" t="s">
        <v>2623</v>
      </c>
      <c r="AA823" s="48" t="s">
        <v>5392</v>
      </c>
      <c r="AB823" s="46" t="s">
        <v>5393</v>
      </c>
      <c r="AC823" s="48" t="s">
        <v>9662</v>
      </c>
      <c r="AD823" s="46" t="s">
        <v>9663</v>
      </c>
      <c r="AE823" s="44" t="s">
        <v>8300</v>
      </c>
    </row>
    <row r="824" spans="15:31" x14ac:dyDescent="0.35">
      <c r="O824" s="36"/>
      <c r="Q824" s="21"/>
      <c r="R824" s="32" t="s">
        <v>1893</v>
      </c>
      <c r="S824" s="32" t="s">
        <v>2404</v>
      </c>
      <c r="AA824" s="48" t="s">
        <v>5394</v>
      </c>
      <c r="AB824" s="46" t="s">
        <v>5395</v>
      </c>
      <c r="AC824" s="48" t="s">
        <v>9664</v>
      </c>
      <c r="AD824" s="46" t="s">
        <v>9665</v>
      </c>
      <c r="AE824" s="44" t="s">
        <v>8300</v>
      </c>
    </row>
    <row r="825" spans="15:31" x14ac:dyDescent="0.35">
      <c r="O825" s="36"/>
      <c r="Q825" s="21"/>
      <c r="R825" s="32" t="s">
        <v>1894</v>
      </c>
      <c r="S825" s="32" t="s">
        <v>2434</v>
      </c>
      <c r="AA825" s="48" t="s">
        <v>5396</v>
      </c>
      <c r="AB825" s="46" t="s">
        <v>5397</v>
      </c>
      <c r="AC825" s="48" t="s">
        <v>9666</v>
      </c>
      <c r="AD825" s="46" t="s">
        <v>9667</v>
      </c>
      <c r="AE825" s="44" t="s">
        <v>8300</v>
      </c>
    </row>
    <row r="826" spans="15:31" x14ac:dyDescent="0.35">
      <c r="O826" s="36"/>
      <c r="Q826" s="21"/>
      <c r="R826" s="32" t="s">
        <v>1895</v>
      </c>
      <c r="S826" s="32" t="s">
        <v>2426</v>
      </c>
      <c r="AA826" s="48" t="s">
        <v>5398</v>
      </c>
      <c r="AB826" s="46" t="s">
        <v>5399</v>
      </c>
      <c r="AC826" s="48" t="s">
        <v>9668</v>
      </c>
      <c r="AD826" s="46" t="s">
        <v>9669</v>
      </c>
      <c r="AE826" s="44" t="s">
        <v>8300</v>
      </c>
    </row>
    <row r="827" spans="15:31" ht="25" x14ac:dyDescent="0.35">
      <c r="O827" s="36"/>
      <c r="Q827" s="21"/>
      <c r="R827" s="32" t="s">
        <v>1896</v>
      </c>
      <c r="S827" s="32" t="s">
        <v>2624</v>
      </c>
      <c r="AA827" s="48" t="s">
        <v>5400</v>
      </c>
      <c r="AB827" s="46" t="s">
        <v>5401</v>
      </c>
      <c r="AC827" s="48" t="s">
        <v>9670</v>
      </c>
      <c r="AD827" s="46" t="s">
        <v>9671</v>
      </c>
      <c r="AE827" s="44" t="s">
        <v>8300</v>
      </c>
    </row>
    <row r="828" spans="15:31" ht="37.5" x14ac:dyDescent="0.35">
      <c r="O828" s="36"/>
      <c r="Q828" s="21"/>
      <c r="R828" s="32" t="s">
        <v>1897</v>
      </c>
      <c r="S828" s="32" t="s">
        <v>2625</v>
      </c>
      <c r="AA828" s="48" t="s">
        <v>5402</v>
      </c>
      <c r="AB828" s="46" t="s">
        <v>5403</v>
      </c>
      <c r="AC828" s="48" t="s">
        <v>9672</v>
      </c>
      <c r="AD828" s="46" t="s">
        <v>9673</v>
      </c>
      <c r="AE828" s="44" t="s">
        <v>8300</v>
      </c>
    </row>
    <row r="829" spans="15:31" ht="25" x14ac:dyDescent="0.35">
      <c r="O829" s="36"/>
      <c r="Q829" s="21"/>
      <c r="R829" s="32" t="s">
        <v>1898</v>
      </c>
      <c r="S829" s="32" t="s">
        <v>2626</v>
      </c>
      <c r="AA829" s="48" t="s">
        <v>5404</v>
      </c>
      <c r="AB829" s="46" t="s">
        <v>5405</v>
      </c>
      <c r="AC829" s="48" t="s">
        <v>9674</v>
      </c>
      <c r="AD829" s="46" t="s">
        <v>9675</v>
      </c>
      <c r="AE829" s="44" t="s">
        <v>8300</v>
      </c>
    </row>
    <row r="830" spans="15:31" x14ac:dyDescent="0.35">
      <c r="O830" s="36"/>
      <c r="Q830" s="21"/>
      <c r="R830" s="32" t="s">
        <v>1899</v>
      </c>
      <c r="S830" s="32" t="s">
        <v>2627</v>
      </c>
      <c r="AA830" s="48" t="s">
        <v>5406</v>
      </c>
      <c r="AB830" s="46" t="s">
        <v>5407</v>
      </c>
      <c r="AC830" s="48" t="s">
        <v>9676</v>
      </c>
      <c r="AD830" s="46" t="s">
        <v>9677</v>
      </c>
      <c r="AE830" s="44" t="s">
        <v>8300</v>
      </c>
    </row>
    <row r="831" spans="15:31" ht="25" x14ac:dyDescent="0.35">
      <c r="O831" s="36"/>
      <c r="Q831" s="21"/>
      <c r="R831" s="32" t="s">
        <v>1900</v>
      </c>
      <c r="S831" s="32" t="s">
        <v>2628</v>
      </c>
      <c r="AA831" s="48" t="s">
        <v>5408</v>
      </c>
      <c r="AB831" s="46" t="s">
        <v>5409</v>
      </c>
      <c r="AC831" s="48" t="s">
        <v>9678</v>
      </c>
      <c r="AD831" s="46" t="s">
        <v>9679</v>
      </c>
      <c r="AE831" s="44" t="s">
        <v>8300</v>
      </c>
    </row>
    <row r="832" spans="15:31" ht="37.5" x14ac:dyDescent="0.35">
      <c r="O832" s="36"/>
      <c r="Q832" s="21"/>
      <c r="R832" s="32" t="s">
        <v>1901</v>
      </c>
      <c r="S832" s="32" t="s">
        <v>2629</v>
      </c>
      <c r="AA832" s="48" t="s">
        <v>5410</v>
      </c>
      <c r="AB832" s="46" t="s">
        <v>5411</v>
      </c>
      <c r="AC832" s="48" t="s">
        <v>9680</v>
      </c>
      <c r="AD832" s="46" t="s">
        <v>9681</v>
      </c>
      <c r="AE832" s="44" t="s">
        <v>8300</v>
      </c>
    </row>
    <row r="833" spans="15:31" ht="25" x14ac:dyDescent="0.35">
      <c r="O833" s="36"/>
      <c r="Q833" s="21"/>
      <c r="R833" s="32" t="s">
        <v>1902</v>
      </c>
      <c r="S833" s="32" t="s">
        <v>2630</v>
      </c>
      <c r="AA833" s="48" t="s">
        <v>5412</v>
      </c>
      <c r="AB833" s="46" t="s">
        <v>5413</v>
      </c>
      <c r="AC833" s="48" t="s">
        <v>9682</v>
      </c>
      <c r="AD833" s="46" t="s">
        <v>9683</v>
      </c>
      <c r="AE833" s="44" t="s">
        <v>8300</v>
      </c>
    </row>
    <row r="834" spans="15:31" ht="25" x14ac:dyDescent="0.35">
      <c r="O834" s="36"/>
      <c r="Q834" s="21"/>
      <c r="R834" s="32" t="s">
        <v>1903</v>
      </c>
      <c r="S834" s="32" t="s">
        <v>2631</v>
      </c>
      <c r="AA834" s="48" t="s">
        <v>5414</v>
      </c>
      <c r="AB834" s="46" t="s">
        <v>5415</v>
      </c>
      <c r="AC834" s="48" t="s">
        <v>9684</v>
      </c>
      <c r="AD834" s="46" t="s">
        <v>9685</v>
      </c>
      <c r="AE834" s="44" t="s">
        <v>8300</v>
      </c>
    </row>
    <row r="835" spans="15:31" ht="25" x14ac:dyDescent="0.35">
      <c r="O835" s="36"/>
      <c r="Q835" s="21"/>
      <c r="R835" s="32" t="s">
        <v>2698</v>
      </c>
      <c r="S835" s="32" t="s">
        <v>2712</v>
      </c>
      <c r="AA835" s="48" t="s">
        <v>5416</v>
      </c>
      <c r="AB835" s="46" t="s">
        <v>5417</v>
      </c>
      <c r="AC835" s="48" t="s">
        <v>9686</v>
      </c>
      <c r="AD835" s="46" t="s">
        <v>9687</v>
      </c>
      <c r="AE835" s="44" t="s">
        <v>8300</v>
      </c>
    </row>
    <row r="836" spans="15:31" ht="37.5" x14ac:dyDescent="0.35">
      <c r="O836" s="36"/>
      <c r="Q836" s="21"/>
      <c r="R836" s="32" t="s">
        <v>1904</v>
      </c>
      <c r="S836" s="32" t="s">
        <v>2632</v>
      </c>
      <c r="AA836" s="48" t="s">
        <v>5418</v>
      </c>
      <c r="AB836" s="46" t="s">
        <v>5419</v>
      </c>
      <c r="AC836" s="48" t="s">
        <v>9688</v>
      </c>
      <c r="AD836" s="46" t="s">
        <v>9689</v>
      </c>
      <c r="AE836" s="44" t="s">
        <v>8300</v>
      </c>
    </row>
    <row r="837" spans="15:31" ht="25" x14ac:dyDescent="0.35">
      <c r="O837" s="36"/>
      <c r="Q837" s="21"/>
      <c r="R837" s="32" t="s">
        <v>2699</v>
      </c>
      <c r="S837" s="32" t="s">
        <v>2713</v>
      </c>
      <c r="AA837" s="48" t="s">
        <v>5420</v>
      </c>
      <c r="AB837" s="46" t="s">
        <v>5421</v>
      </c>
      <c r="AC837" s="48" t="s">
        <v>9690</v>
      </c>
      <c r="AD837" s="46" t="s">
        <v>9691</v>
      </c>
      <c r="AE837" s="44" t="s">
        <v>8300</v>
      </c>
    </row>
    <row r="838" spans="15:31" ht="25" x14ac:dyDescent="0.35">
      <c r="O838" s="36"/>
      <c r="Q838" s="21"/>
      <c r="R838" s="32" t="s">
        <v>1905</v>
      </c>
      <c r="S838" s="32" t="s">
        <v>2633</v>
      </c>
      <c r="AA838" s="48" t="s">
        <v>5422</v>
      </c>
      <c r="AB838" s="46" t="s">
        <v>5423</v>
      </c>
      <c r="AC838" s="48" t="s">
        <v>9692</v>
      </c>
      <c r="AD838" s="46" t="s">
        <v>9693</v>
      </c>
      <c r="AE838" s="44" t="s">
        <v>8300</v>
      </c>
    </row>
    <row r="839" spans="15:31" x14ac:dyDescent="0.35">
      <c r="O839" s="36"/>
      <c r="Q839" s="21"/>
      <c r="R839" s="32" t="s">
        <v>1906</v>
      </c>
      <c r="S839" s="32" t="s">
        <v>2634</v>
      </c>
      <c r="AA839" s="48" t="s">
        <v>5424</v>
      </c>
      <c r="AB839" s="46" t="s">
        <v>5425</v>
      </c>
      <c r="AC839" s="48" t="s">
        <v>9694</v>
      </c>
      <c r="AD839" s="46" t="s">
        <v>5425</v>
      </c>
      <c r="AE839" s="44" t="s">
        <v>8300</v>
      </c>
    </row>
    <row r="840" spans="15:31" ht="37.5" x14ac:dyDescent="0.35">
      <c r="O840" s="36"/>
      <c r="Q840" s="21"/>
      <c r="R840" s="32" t="s">
        <v>1907</v>
      </c>
      <c r="S840" s="32" t="s">
        <v>2635</v>
      </c>
      <c r="AA840" s="48" t="s">
        <v>5426</v>
      </c>
      <c r="AB840" s="46" t="s">
        <v>5427</v>
      </c>
      <c r="AC840" s="48" t="s">
        <v>9695</v>
      </c>
      <c r="AD840" s="46" t="s">
        <v>9696</v>
      </c>
      <c r="AE840" s="44" t="s">
        <v>8300</v>
      </c>
    </row>
    <row r="841" spans="15:31" ht="37.5" x14ac:dyDescent="0.35">
      <c r="O841" s="36"/>
      <c r="Q841" s="21"/>
      <c r="R841" s="32" t="s">
        <v>1908</v>
      </c>
      <c r="S841" s="32" t="s">
        <v>2636</v>
      </c>
      <c r="AA841" s="48" t="s">
        <v>5428</v>
      </c>
      <c r="AB841" s="46" t="s">
        <v>5429</v>
      </c>
      <c r="AC841" s="48" t="s">
        <v>9697</v>
      </c>
      <c r="AD841" s="46" t="s">
        <v>9698</v>
      </c>
      <c r="AE841" s="44" t="s">
        <v>8300</v>
      </c>
    </row>
    <row r="842" spans="15:31" ht="25" x14ac:dyDescent="0.35">
      <c r="O842" s="36"/>
      <c r="Q842" s="21"/>
      <c r="R842" s="32" t="s">
        <v>1909</v>
      </c>
      <c r="S842" s="32" t="s">
        <v>2637</v>
      </c>
      <c r="AA842" s="48" t="s">
        <v>5430</v>
      </c>
      <c r="AB842" s="46" t="s">
        <v>5431</v>
      </c>
      <c r="AC842" s="48" t="s">
        <v>9700</v>
      </c>
      <c r="AD842" s="46" t="s">
        <v>9701</v>
      </c>
      <c r="AE842" s="44" t="s">
        <v>8660</v>
      </c>
    </row>
    <row r="843" spans="15:31" ht="25" x14ac:dyDescent="0.35">
      <c r="O843" s="36"/>
      <c r="Q843" s="21"/>
      <c r="R843" s="32" t="s">
        <v>1910</v>
      </c>
      <c r="S843" s="32" t="s">
        <v>2638</v>
      </c>
      <c r="AA843" s="48" t="s">
        <v>5432</v>
      </c>
      <c r="AB843" s="46" t="s">
        <v>5433</v>
      </c>
      <c r="AC843" s="48" t="s">
        <v>9702</v>
      </c>
      <c r="AD843" s="46" t="s">
        <v>9703</v>
      </c>
      <c r="AE843" s="44" t="s">
        <v>8300</v>
      </c>
    </row>
    <row r="844" spans="15:31" ht="25" x14ac:dyDescent="0.35">
      <c r="O844" s="36"/>
      <c r="Q844" s="21"/>
      <c r="R844" s="32" t="s">
        <v>1911</v>
      </c>
      <c r="S844" s="32" t="s">
        <v>2639</v>
      </c>
      <c r="AA844" s="48" t="s">
        <v>5434</v>
      </c>
      <c r="AB844" s="46" t="s">
        <v>5435</v>
      </c>
      <c r="AC844" s="48" t="s">
        <v>9704</v>
      </c>
      <c r="AD844" s="46" t="s">
        <v>8338</v>
      </c>
      <c r="AE844" s="44" t="s">
        <v>8300</v>
      </c>
    </row>
    <row r="845" spans="15:31" x14ac:dyDescent="0.35">
      <c r="O845" s="36"/>
      <c r="Q845" s="21"/>
      <c r="R845" s="32" t="s">
        <v>1912</v>
      </c>
      <c r="S845" s="32" t="s">
        <v>2640</v>
      </c>
      <c r="AA845" s="48" t="s">
        <v>5436</v>
      </c>
      <c r="AB845" s="46" t="s">
        <v>5437</v>
      </c>
      <c r="AC845" s="48" t="s">
        <v>9705</v>
      </c>
      <c r="AD845" s="46" t="s">
        <v>8302</v>
      </c>
      <c r="AE845" s="44" t="s">
        <v>8300</v>
      </c>
    </row>
    <row r="846" spans="15:31" ht="25" x14ac:dyDescent="0.35">
      <c r="O846" s="36"/>
      <c r="Q846" s="21"/>
      <c r="R846" s="32" t="s">
        <v>1913</v>
      </c>
      <c r="S846" s="32" t="s">
        <v>2641</v>
      </c>
      <c r="AA846" s="48" t="s">
        <v>5438</v>
      </c>
      <c r="AB846" s="46" t="s">
        <v>5439</v>
      </c>
      <c r="AC846" s="48" t="s">
        <v>9706</v>
      </c>
      <c r="AD846" s="46" t="s">
        <v>9707</v>
      </c>
      <c r="AE846" s="44" t="s">
        <v>8300</v>
      </c>
    </row>
    <row r="847" spans="15:31" x14ac:dyDescent="0.35">
      <c r="O847" s="36"/>
      <c r="Q847" s="21"/>
      <c r="R847" s="32" t="s">
        <v>1914</v>
      </c>
      <c r="S847" s="32" t="s">
        <v>2642</v>
      </c>
      <c r="AA847" s="48" t="s">
        <v>5440</v>
      </c>
      <c r="AB847" s="46" t="s">
        <v>4041</v>
      </c>
      <c r="AC847" s="48" t="s">
        <v>9708</v>
      </c>
      <c r="AD847" s="46" t="s">
        <v>8320</v>
      </c>
      <c r="AE847" s="44" t="s">
        <v>8300</v>
      </c>
    </row>
    <row r="848" spans="15:31" x14ac:dyDescent="0.35">
      <c r="O848" s="36"/>
      <c r="Q848" s="21"/>
      <c r="R848" s="32" t="s">
        <v>1915</v>
      </c>
      <c r="S848" s="32" t="s">
        <v>2643</v>
      </c>
      <c r="AA848" s="48" t="s">
        <v>5441</v>
      </c>
      <c r="AB848" s="46" t="s">
        <v>5442</v>
      </c>
      <c r="AC848" s="48" t="s">
        <v>9709</v>
      </c>
      <c r="AD848" s="46" t="s">
        <v>9710</v>
      </c>
      <c r="AE848" s="44" t="s">
        <v>8300</v>
      </c>
    </row>
    <row r="849" spans="15:31" x14ac:dyDescent="0.35">
      <c r="O849" s="36"/>
      <c r="Q849" s="21"/>
      <c r="R849" s="32" t="s">
        <v>2700</v>
      </c>
      <c r="S849" s="32" t="s">
        <v>2714</v>
      </c>
      <c r="AA849" s="48" t="s">
        <v>5443</v>
      </c>
      <c r="AB849" s="46" t="s">
        <v>4227</v>
      </c>
      <c r="AC849" s="48" t="s">
        <v>9711</v>
      </c>
      <c r="AD849" s="46" t="s">
        <v>6937</v>
      </c>
      <c r="AE849" s="44" t="s">
        <v>8300</v>
      </c>
    </row>
    <row r="850" spans="15:31" ht="25" x14ac:dyDescent="0.35">
      <c r="O850" s="36"/>
      <c r="Q850" s="21"/>
      <c r="R850" s="32" t="s">
        <v>2701</v>
      </c>
      <c r="S850" s="32" t="s">
        <v>2715</v>
      </c>
      <c r="AA850" s="48" t="s">
        <v>5444</v>
      </c>
      <c r="AB850" s="46" t="s">
        <v>5445</v>
      </c>
      <c r="AC850" s="48" t="s">
        <v>9712</v>
      </c>
      <c r="AD850" s="46" t="s">
        <v>9713</v>
      </c>
      <c r="AE850" s="44" t="s">
        <v>8300</v>
      </c>
    </row>
    <row r="851" spans="15:31" ht="25" x14ac:dyDescent="0.35">
      <c r="O851" s="36"/>
      <c r="Q851" s="21"/>
      <c r="R851" s="32" t="s">
        <v>1916</v>
      </c>
      <c r="S851" s="32" t="s">
        <v>2435</v>
      </c>
      <c r="AA851" s="48" t="s">
        <v>5446</v>
      </c>
      <c r="AB851" s="46" t="s">
        <v>5447</v>
      </c>
      <c r="AC851" s="48" t="s">
        <v>9715</v>
      </c>
      <c r="AD851" s="46" t="s">
        <v>9716</v>
      </c>
      <c r="AE851" s="44" t="s">
        <v>8300</v>
      </c>
    </row>
    <row r="852" spans="15:31" x14ac:dyDescent="0.35">
      <c r="O852" s="36"/>
      <c r="Q852" s="21"/>
      <c r="R852" s="32" t="s">
        <v>1917</v>
      </c>
      <c r="S852" s="32" t="s">
        <v>2427</v>
      </c>
      <c r="AA852" s="48" t="s">
        <v>5448</v>
      </c>
      <c r="AB852" s="46" t="s">
        <v>5449</v>
      </c>
      <c r="AC852" s="48" t="s">
        <v>9717</v>
      </c>
      <c r="AD852" s="46" t="s">
        <v>9718</v>
      </c>
      <c r="AE852" s="44" t="s">
        <v>8300</v>
      </c>
    </row>
    <row r="853" spans="15:31" x14ac:dyDescent="0.35">
      <c r="O853" s="36"/>
      <c r="Q853" s="21"/>
      <c r="R853" s="32" t="s">
        <v>1918</v>
      </c>
      <c r="S853" s="32" t="s">
        <v>2423</v>
      </c>
      <c r="AA853" s="48" t="s">
        <v>5450</v>
      </c>
      <c r="AB853" s="46" t="s">
        <v>5451</v>
      </c>
      <c r="AC853" s="48" t="s">
        <v>9719</v>
      </c>
      <c r="AD853" s="46" t="s">
        <v>9720</v>
      </c>
      <c r="AE853" s="44" t="s">
        <v>8300</v>
      </c>
    </row>
    <row r="854" spans="15:31" x14ac:dyDescent="0.35">
      <c r="O854" s="36"/>
      <c r="Q854" s="21"/>
      <c r="R854" s="32" t="s">
        <v>1919</v>
      </c>
      <c r="S854" s="32" t="s">
        <v>2644</v>
      </c>
      <c r="AA854" s="48" t="s">
        <v>5452</v>
      </c>
      <c r="AB854" s="46" t="s">
        <v>4260</v>
      </c>
      <c r="AC854" s="48" t="s">
        <v>9721</v>
      </c>
      <c r="AD854" s="46" t="s">
        <v>8350</v>
      </c>
      <c r="AE854" s="44" t="s">
        <v>8300</v>
      </c>
    </row>
    <row r="855" spans="15:31" ht="37.5" x14ac:dyDescent="0.35">
      <c r="O855" s="36"/>
      <c r="Q855" s="21"/>
      <c r="R855" s="32" t="s">
        <v>1920</v>
      </c>
      <c r="S855" s="32" t="s">
        <v>2645</v>
      </c>
      <c r="AA855" s="48" t="s">
        <v>5453</v>
      </c>
      <c r="AB855" s="46" t="s">
        <v>4026</v>
      </c>
      <c r="AC855" s="48" t="s">
        <v>9722</v>
      </c>
      <c r="AD855" s="46" t="s">
        <v>9723</v>
      </c>
      <c r="AE855" s="44" t="s">
        <v>8300</v>
      </c>
    </row>
    <row r="856" spans="15:31" x14ac:dyDescent="0.35">
      <c r="O856" s="36"/>
      <c r="Q856" s="21"/>
      <c r="R856" s="32" t="s">
        <v>1921</v>
      </c>
      <c r="S856" s="32" t="s">
        <v>2425</v>
      </c>
      <c r="AA856" s="48" t="s">
        <v>5454</v>
      </c>
      <c r="AB856" s="46" t="s">
        <v>3970</v>
      </c>
      <c r="AC856" s="48" t="s">
        <v>9724</v>
      </c>
      <c r="AD856" s="46" t="s">
        <v>8316</v>
      </c>
      <c r="AE856" s="44" t="s">
        <v>8300</v>
      </c>
    </row>
    <row r="857" spans="15:31" x14ac:dyDescent="0.35">
      <c r="O857" s="36"/>
      <c r="Q857" s="21"/>
      <c r="R857" s="32" t="s">
        <v>1922</v>
      </c>
      <c r="S857" s="32" t="s">
        <v>2469</v>
      </c>
      <c r="AA857" s="48" t="s">
        <v>5455</v>
      </c>
      <c r="AB857" s="46" t="s">
        <v>5456</v>
      </c>
      <c r="AC857" s="48" t="s">
        <v>9725</v>
      </c>
      <c r="AD857" s="46" t="s">
        <v>9726</v>
      </c>
      <c r="AE857" s="44" t="s">
        <v>8300</v>
      </c>
    </row>
    <row r="858" spans="15:31" ht="25" x14ac:dyDescent="0.35">
      <c r="O858" s="36"/>
      <c r="Q858" s="21"/>
      <c r="R858" s="32" t="s">
        <v>1923</v>
      </c>
      <c r="S858" s="32" t="s">
        <v>2429</v>
      </c>
      <c r="AA858" s="48" t="s">
        <v>5457</v>
      </c>
      <c r="AB858" s="46" t="s">
        <v>5458</v>
      </c>
      <c r="AC858" s="48" t="s">
        <v>9727</v>
      </c>
      <c r="AD858" s="46" t="s">
        <v>9728</v>
      </c>
      <c r="AE858" s="44" t="s">
        <v>8300</v>
      </c>
    </row>
    <row r="859" spans="15:31" ht="25" x14ac:dyDescent="0.35">
      <c r="O859" s="36"/>
      <c r="Q859" s="21"/>
      <c r="R859" s="32" t="s">
        <v>1924</v>
      </c>
      <c r="S859" s="32" t="s">
        <v>2646</v>
      </c>
      <c r="AA859" s="48" t="s">
        <v>5459</v>
      </c>
      <c r="AB859" s="46" t="s">
        <v>5460</v>
      </c>
      <c r="AC859" s="48" t="s">
        <v>9729</v>
      </c>
      <c r="AD859" s="46" t="s">
        <v>9730</v>
      </c>
      <c r="AE859" s="44" t="s">
        <v>8300</v>
      </c>
    </row>
    <row r="860" spans="15:31" ht="37.5" x14ac:dyDescent="0.35">
      <c r="O860" s="36"/>
      <c r="Q860" s="21"/>
      <c r="R860" s="32" t="s">
        <v>1925</v>
      </c>
      <c r="S860" s="32" t="s">
        <v>2647</v>
      </c>
      <c r="AA860" s="48" t="s">
        <v>5461</v>
      </c>
      <c r="AB860" s="46" t="s">
        <v>5462</v>
      </c>
      <c r="AC860" s="48" t="s">
        <v>9731</v>
      </c>
      <c r="AD860" s="46" t="s">
        <v>9732</v>
      </c>
      <c r="AE860" s="44" t="s">
        <v>8300</v>
      </c>
    </row>
    <row r="861" spans="15:31" ht="37.5" x14ac:dyDescent="0.35">
      <c r="O861" s="36"/>
      <c r="Q861" s="21"/>
      <c r="R861" s="32" t="s">
        <v>1926</v>
      </c>
      <c r="S861" s="32" t="s">
        <v>2411</v>
      </c>
      <c r="AA861" s="48" t="s">
        <v>5463</v>
      </c>
      <c r="AB861" s="46" t="s">
        <v>5464</v>
      </c>
      <c r="AC861" s="48" t="s">
        <v>9733</v>
      </c>
      <c r="AD861" s="46" t="s">
        <v>9378</v>
      </c>
      <c r="AE861" s="44" t="s">
        <v>8300</v>
      </c>
    </row>
    <row r="862" spans="15:31" ht="25" x14ac:dyDescent="0.35">
      <c r="O862" s="36"/>
      <c r="Q862" s="21"/>
      <c r="R862" s="32" t="s">
        <v>1927</v>
      </c>
      <c r="S862" s="32" t="s">
        <v>2648</v>
      </c>
      <c r="AA862" s="48" t="s">
        <v>5465</v>
      </c>
      <c r="AB862" s="46" t="s">
        <v>5466</v>
      </c>
      <c r="AC862" s="48" t="s">
        <v>9734</v>
      </c>
      <c r="AD862" s="46" t="s">
        <v>9378</v>
      </c>
      <c r="AE862" s="44" t="s">
        <v>8300</v>
      </c>
    </row>
    <row r="863" spans="15:31" ht="37.5" x14ac:dyDescent="0.35">
      <c r="O863" s="36"/>
      <c r="Q863" s="21"/>
      <c r="R863" s="32" t="s">
        <v>1928</v>
      </c>
      <c r="S863" s="32" t="s">
        <v>2401</v>
      </c>
      <c r="AA863" s="48" t="s">
        <v>5467</v>
      </c>
      <c r="AB863" s="46" t="s">
        <v>5468</v>
      </c>
      <c r="AC863" s="48" t="s">
        <v>9735</v>
      </c>
      <c r="AD863" s="46" t="s">
        <v>9736</v>
      </c>
      <c r="AE863" s="44" t="s">
        <v>8300</v>
      </c>
    </row>
    <row r="864" spans="15:31" ht="25" x14ac:dyDescent="0.35">
      <c r="O864" s="36"/>
      <c r="Q864" s="21"/>
      <c r="R864" s="32" t="s">
        <v>1929</v>
      </c>
      <c r="S864" s="32" t="s">
        <v>2649</v>
      </c>
      <c r="AA864" s="48" t="s">
        <v>5469</v>
      </c>
      <c r="AB864" s="46" t="s">
        <v>5470</v>
      </c>
      <c r="AC864" s="48" t="s">
        <v>9737</v>
      </c>
      <c r="AD864" s="46" t="s">
        <v>9738</v>
      </c>
      <c r="AE864" s="44" t="s">
        <v>8300</v>
      </c>
    </row>
    <row r="865" spans="15:31" ht="37.5" x14ac:dyDescent="0.35">
      <c r="O865" s="36"/>
      <c r="Q865" s="21"/>
      <c r="R865" s="32" t="s">
        <v>1930</v>
      </c>
      <c r="S865" s="32" t="s">
        <v>2650</v>
      </c>
      <c r="AA865" s="48" t="s">
        <v>5471</v>
      </c>
      <c r="AB865" s="46" t="s">
        <v>5472</v>
      </c>
      <c r="AC865" s="48" t="s">
        <v>9739</v>
      </c>
      <c r="AD865" s="46" t="s">
        <v>9740</v>
      </c>
      <c r="AE865" s="44" t="s">
        <v>8300</v>
      </c>
    </row>
    <row r="866" spans="15:31" ht="25" x14ac:dyDescent="0.35">
      <c r="O866" s="36"/>
      <c r="Q866" s="21"/>
      <c r="R866" s="32" t="s">
        <v>1931</v>
      </c>
      <c r="S866" s="32" t="s">
        <v>2651</v>
      </c>
      <c r="AA866" s="48" t="s">
        <v>5473</v>
      </c>
      <c r="AB866" s="46" t="s">
        <v>5474</v>
      </c>
      <c r="AC866" s="48" t="s">
        <v>9741</v>
      </c>
      <c r="AD866" s="46" t="s">
        <v>9742</v>
      </c>
      <c r="AE866" s="44" t="s">
        <v>8300</v>
      </c>
    </row>
    <row r="867" spans="15:31" ht="25" x14ac:dyDescent="0.35">
      <c r="O867" s="36"/>
      <c r="Q867" s="21"/>
      <c r="R867" s="32" t="s">
        <v>1932</v>
      </c>
      <c r="S867" s="32" t="s">
        <v>2652</v>
      </c>
      <c r="AA867" s="48" t="s">
        <v>5475</v>
      </c>
      <c r="AB867" s="46" t="s">
        <v>5476</v>
      </c>
      <c r="AC867" s="48" t="s">
        <v>9743</v>
      </c>
      <c r="AD867" s="46" t="s">
        <v>9744</v>
      </c>
      <c r="AE867" s="44" t="s">
        <v>8300</v>
      </c>
    </row>
    <row r="868" spans="15:31" ht="50" x14ac:dyDescent="0.35">
      <c r="O868" s="36"/>
      <c r="Q868" s="21"/>
      <c r="R868" s="32" t="s">
        <v>1933</v>
      </c>
      <c r="S868" s="32" t="s">
        <v>2653</v>
      </c>
      <c r="AA868" s="48" t="s">
        <v>5477</v>
      </c>
      <c r="AB868" s="46" t="s">
        <v>5478</v>
      </c>
      <c r="AC868" s="48" t="s">
        <v>9745</v>
      </c>
      <c r="AD868" s="46" t="s">
        <v>9746</v>
      </c>
      <c r="AE868" s="44" t="s">
        <v>8300</v>
      </c>
    </row>
    <row r="869" spans="15:31" ht="25" x14ac:dyDescent="0.35">
      <c r="O869" s="36"/>
      <c r="Q869" s="21"/>
      <c r="R869" s="32" t="s">
        <v>1934</v>
      </c>
      <c r="S869" s="32" t="s">
        <v>2456</v>
      </c>
      <c r="AA869" s="48" t="s">
        <v>5479</v>
      </c>
      <c r="AB869" s="46" t="s">
        <v>5480</v>
      </c>
      <c r="AC869" s="48" t="s">
        <v>9747</v>
      </c>
      <c r="AD869" s="46" t="s">
        <v>9742</v>
      </c>
      <c r="AE869" s="44" t="s">
        <v>8300</v>
      </c>
    </row>
    <row r="870" spans="15:31" ht="25" x14ac:dyDescent="0.35">
      <c r="O870" s="36"/>
      <c r="Q870" s="21"/>
      <c r="R870" s="32" t="s">
        <v>1935</v>
      </c>
      <c r="S870" s="32" t="s">
        <v>2654</v>
      </c>
      <c r="AA870" s="48" t="s">
        <v>5481</v>
      </c>
      <c r="AB870" s="46" t="s">
        <v>5482</v>
      </c>
      <c r="AC870" s="48" t="s">
        <v>9748</v>
      </c>
      <c r="AD870" s="46" t="s">
        <v>8336</v>
      </c>
      <c r="AE870" s="44" t="s">
        <v>8300</v>
      </c>
    </row>
    <row r="871" spans="15:31" ht="25" x14ac:dyDescent="0.35">
      <c r="O871" s="36"/>
      <c r="Q871" s="21"/>
      <c r="R871" s="32" t="s">
        <v>1936</v>
      </c>
      <c r="S871" s="32" t="s">
        <v>2458</v>
      </c>
      <c r="AA871" s="48" t="s">
        <v>5483</v>
      </c>
      <c r="AB871" s="46" t="s">
        <v>5484</v>
      </c>
      <c r="AC871" s="48" t="s">
        <v>9749</v>
      </c>
      <c r="AD871" s="46" t="s">
        <v>9750</v>
      </c>
      <c r="AE871" s="44" t="s">
        <v>8300</v>
      </c>
    </row>
    <row r="872" spans="15:31" ht="25" x14ac:dyDescent="0.35">
      <c r="O872" s="36"/>
      <c r="Q872" s="21"/>
      <c r="R872" s="32" t="s">
        <v>1937</v>
      </c>
      <c r="S872" s="32" t="s">
        <v>2459</v>
      </c>
      <c r="AA872" s="48" t="s">
        <v>5485</v>
      </c>
      <c r="AB872" s="46" t="s">
        <v>5486</v>
      </c>
      <c r="AC872" s="48" t="s">
        <v>9751</v>
      </c>
      <c r="AD872" s="46" t="s">
        <v>9752</v>
      </c>
      <c r="AE872" s="44" t="s">
        <v>8300</v>
      </c>
    </row>
    <row r="873" spans="15:31" ht="25" x14ac:dyDescent="0.35">
      <c r="O873" s="36"/>
      <c r="Q873" s="21"/>
      <c r="R873" s="32" t="s">
        <v>1938</v>
      </c>
      <c r="S873" s="32" t="s">
        <v>2460</v>
      </c>
      <c r="AA873" s="48" t="s">
        <v>5487</v>
      </c>
      <c r="AB873" s="46" t="s">
        <v>5488</v>
      </c>
      <c r="AC873" s="48" t="s">
        <v>9753</v>
      </c>
      <c r="AD873" s="46" t="s">
        <v>9750</v>
      </c>
      <c r="AE873" s="44" t="s">
        <v>8300</v>
      </c>
    </row>
    <row r="874" spans="15:31" ht="25" x14ac:dyDescent="0.35">
      <c r="O874" s="36"/>
      <c r="Q874" s="21"/>
      <c r="R874" s="32" t="s">
        <v>1939</v>
      </c>
      <c r="S874" s="32" t="s">
        <v>2655</v>
      </c>
      <c r="AA874" s="48" t="s">
        <v>5489</v>
      </c>
      <c r="AB874" s="46" t="s">
        <v>5490</v>
      </c>
      <c r="AC874" s="48" t="s">
        <v>9754</v>
      </c>
      <c r="AD874" s="46" t="s">
        <v>9755</v>
      </c>
      <c r="AE874" s="44" t="s">
        <v>8300</v>
      </c>
    </row>
    <row r="875" spans="15:31" ht="25" x14ac:dyDescent="0.35">
      <c r="O875" s="36"/>
      <c r="Q875" s="21"/>
      <c r="R875" s="32" t="s">
        <v>1940</v>
      </c>
      <c r="S875" s="32" t="s">
        <v>2476</v>
      </c>
      <c r="AA875" s="48" t="s">
        <v>5491</v>
      </c>
      <c r="AB875" s="46" t="s">
        <v>5492</v>
      </c>
      <c r="AC875" s="48" t="s">
        <v>9756</v>
      </c>
      <c r="AD875" s="46" t="s">
        <v>9757</v>
      </c>
      <c r="AE875" s="44" t="s">
        <v>8300</v>
      </c>
    </row>
    <row r="876" spans="15:31" ht="37.5" x14ac:dyDescent="0.35">
      <c r="O876" s="36"/>
      <c r="Q876" s="21"/>
      <c r="R876" s="32" t="s">
        <v>1941</v>
      </c>
      <c r="S876" s="32" t="s">
        <v>2656</v>
      </c>
      <c r="AA876" s="48" t="s">
        <v>5493</v>
      </c>
      <c r="AB876" s="46" t="s">
        <v>5494</v>
      </c>
      <c r="AC876" s="48" t="s">
        <v>9758</v>
      </c>
      <c r="AD876" s="46" t="s">
        <v>9759</v>
      </c>
      <c r="AE876" s="44" t="s">
        <v>8300</v>
      </c>
    </row>
    <row r="877" spans="15:31" ht="25" x14ac:dyDescent="0.35">
      <c r="O877" s="36"/>
      <c r="Q877" s="21"/>
      <c r="R877" s="32" t="s">
        <v>1942</v>
      </c>
      <c r="S877" s="32" t="s">
        <v>2432</v>
      </c>
      <c r="AA877" s="48" t="s">
        <v>5495</v>
      </c>
      <c r="AB877" s="46" t="s">
        <v>5496</v>
      </c>
      <c r="AC877" s="48" t="s">
        <v>9760</v>
      </c>
      <c r="AD877" s="46" t="s">
        <v>9761</v>
      </c>
      <c r="AE877" s="44" t="s">
        <v>8300</v>
      </c>
    </row>
    <row r="878" spans="15:31" ht="25" x14ac:dyDescent="0.35">
      <c r="O878" s="36"/>
      <c r="Q878" s="21"/>
      <c r="R878" s="32" t="s">
        <v>1943</v>
      </c>
      <c r="S878" s="32" t="s">
        <v>2407</v>
      </c>
      <c r="AA878" s="48" t="s">
        <v>5497</v>
      </c>
      <c r="AB878" s="46" t="s">
        <v>5498</v>
      </c>
      <c r="AC878" s="48" t="s">
        <v>9762</v>
      </c>
      <c r="AD878" s="46" t="s">
        <v>9763</v>
      </c>
      <c r="AE878" s="44" t="s">
        <v>8300</v>
      </c>
    </row>
    <row r="879" spans="15:31" ht="25" x14ac:dyDescent="0.35">
      <c r="O879" s="36"/>
      <c r="Q879" s="21"/>
      <c r="R879" s="32" t="s">
        <v>1944</v>
      </c>
      <c r="S879" s="32" t="s">
        <v>2657</v>
      </c>
      <c r="AA879" s="48" t="s">
        <v>5499</v>
      </c>
      <c r="AB879" s="46" t="s">
        <v>5500</v>
      </c>
      <c r="AC879" s="48" t="s">
        <v>9764</v>
      </c>
      <c r="AD879" s="46" t="s">
        <v>9765</v>
      </c>
      <c r="AE879" s="44" t="s">
        <v>8300</v>
      </c>
    </row>
    <row r="880" spans="15:31" ht="25" x14ac:dyDescent="0.35">
      <c r="O880" s="36"/>
      <c r="Q880" s="21"/>
      <c r="R880" s="32" t="s">
        <v>1945</v>
      </c>
      <c r="S880" s="32" t="s">
        <v>2463</v>
      </c>
      <c r="AA880" s="48" t="s">
        <v>5501</v>
      </c>
      <c r="AB880" s="46" t="s">
        <v>5502</v>
      </c>
      <c r="AC880" s="48" t="s">
        <v>9766</v>
      </c>
      <c r="AD880" s="46" t="s">
        <v>9767</v>
      </c>
      <c r="AE880" s="44" t="s">
        <v>8300</v>
      </c>
    </row>
    <row r="881" spans="15:31" ht="25" x14ac:dyDescent="0.35">
      <c r="O881" s="36"/>
      <c r="Q881" s="21"/>
      <c r="R881" s="32" t="s">
        <v>1946</v>
      </c>
      <c r="S881" s="32" t="s">
        <v>2470</v>
      </c>
      <c r="AA881" s="48" t="s">
        <v>5503</v>
      </c>
      <c r="AB881" s="46" t="s">
        <v>5504</v>
      </c>
      <c r="AC881" s="48" t="s">
        <v>9768</v>
      </c>
      <c r="AD881" s="46" t="s">
        <v>9699</v>
      </c>
      <c r="AE881" s="44" t="s">
        <v>8300</v>
      </c>
    </row>
    <row r="882" spans="15:31" ht="25" x14ac:dyDescent="0.35">
      <c r="O882" s="36"/>
      <c r="Q882" s="21"/>
      <c r="R882" s="32" t="s">
        <v>1947</v>
      </c>
      <c r="S882" s="32" t="s">
        <v>2658</v>
      </c>
      <c r="AA882" s="48" t="s">
        <v>5505</v>
      </c>
      <c r="AB882" s="46" t="s">
        <v>5506</v>
      </c>
      <c r="AC882" s="48" t="s">
        <v>9769</v>
      </c>
      <c r="AD882" s="46" t="s">
        <v>9770</v>
      </c>
      <c r="AE882" s="44" t="s">
        <v>8300</v>
      </c>
    </row>
    <row r="883" spans="15:31" ht="25" x14ac:dyDescent="0.35">
      <c r="O883" s="36"/>
      <c r="Q883" s="21"/>
      <c r="R883" s="32" t="s">
        <v>1948</v>
      </c>
      <c r="S883" s="32" t="s">
        <v>2395</v>
      </c>
      <c r="AA883" s="48" t="s">
        <v>5507</v>
      </c>
      <c r="AB883" s="46" t="s">
        <v>5508</v>
      </c>
      <c r="AC883" s="48" t="s">
        <v>9771</v>
      </c>
      <c r="AD883" s="46" t="s">
        <v>9772</v>
      </c>
      <c r="AE883" s="44" t="s">
        <v>8300</v>
      </c>
    </row>
    <row r="884" spans="15:31" ht="37.5" x14ac:dyDescent="0.35">
      <c r="O884" s="36"/>
      <c r="Q884" s="21"/>
      <c r="R884" s="32" t="s">
        <v>1949</v>
      </c>
      <c r="S884" s="32" t="s">
        <v>2659</v>
      </c>
      <c r="AA884" s="48" t="s">
        <v>5509</v>
      </c>
      <c r="AB884" s="46" t="s">
        <v>5510</v>
      </c>
      <c r="AC884" s="48" t="s">
        <v>9773</v>
      </c>
      <c r="AD884" s="46" t="s">
        <v>9774</v>
      </c>
      <c r="AE884" s="44" t="s">
        <v>8300</v>
      </c>
    </row>
    <row r="885" spans="15:31" ht="25" x14ac:dyDescent="0.35">
      <c r="O885" s="36"/>
      <c r="Q885" s="21"/>
      <c r="R885" s="32" t="s">
        <v>1950</v>
      </c>
      <c r="S885" s="32" t="s">
        <v>2660</v>
      </c>
      <c r="AA885" s="48" t="s">
        <v>5511</v>
      </c>
      <c r="AB885" s="46" t="s">
        <v>5423</v>
      </c>
      <c r="AC885" s="48" t="s">
        <v>9775</v>
      </c>
      <c r="AD885" s="46" t="s">
        <v>9776</v>
      </c>
      <c r="AE885" s="44" t="s">
        <v>8300</v>
      </c>
    </row>
    <row r="886" spans="15:31" ht="37.5" x14ac:dyDescent="0.35">
      <c r="O886" s="36"/>
      <c r="Q886" s="21"/>
      <c r="R886" s="32" t="s">
        <v>1951</v>
      </c>
      <c r="S886" s="32" t="s">
        <v>2418</v>
      </c>
      <c r="AA886" s="48" t="s">
        <v>5512</v>
      </c>
      <c r="AB886" s="46" t="s">
        <v>5513</v>
      </c>
      <c r="AC886" s="48" t="s">
        <v>9777</v>
      </c>
      <c r="AD886" s="46" t="s">
        <v>9778</v>
      </c>
      <c r="AE886" s="44" t="s">
        <v>8300</v>
      </c>
    </row>
    <row r="887" spans="15:31" x14ac:dyDescent="0.35">
      <c r="O887" s="36"/>
      <c r="Q887" s="21"/>
      <c r="R887" s="32" t="s">
        <v>1952</v>
      </c>
      <c r="S887" s="32" t="s">
        <v>2661</v>
      </c>
      <c r="AA887" s="48" t="s">
        <v>5514</v>
      </c>
      <c r="AB887" s="46" t="s">
        <v>5515</v>
      </c>
      <c r="AC887" s="48" t="s">
        <v>9779</v>
      </c>
      <c r="AD887" s="46" t="s">
        <v>9780</v>
      </c>
      <c r="AE887" s="44" t="s">
        <v>8300</v>
      </c>
    </row>
    <row r="888" spans="15:31" ht="25" x14ac:dyDescent="0.35">
      <c r="O888" s="36"/>
      <c r="Q888" s="21"/>
      <c r="R888" s="32" t="s">
        <v>1953</v>
      </c>
      <c r="S888" s="32" t="s">
        <v>2662</v>
      </c>
      <c r="AA888" s="48" t="s">
        <v>5516</v>
      </c>
      <c r="AB888" s="46" t="s">
        <v>5517</v>
      </c>
      <c r="AC888" s="48" t="s">
        <v>9781</v>
      </c>
      <c r="AD888" s="46" t="s">
        <v>9782</v>
      </c>
      <c r="AE888" s="44" t="s">
        <v>8300</v>
      </c>
    </row>
    <row r="889" spans="15:31" ht="25" x14ac:dyDescent="0.35">
      <c r="O889" s="36"/>
      <c r="Q889" s="21"/>
      <c r="R889" s="32" t="s">
        <v>1954</v>
      </c>
      <c r="S889" s="32" t="s">
        <v>2468</v>
      </c>
      <c r="AA889" s="48" t="s">
        <v>5518</v>
      </c>
      <c r="AB889" s="46" t="s">
        <v>5519</v>
      </c>
      <c r="AC889" s="48" t="s">
        <v>9783</v>
      </c>
      <c r="AD889" s="46" t="s">
        <v>9784</v>
      </c>
      <c r="AE889" s="44" t="s">
        <v>8300</v>
      </c>
    </row>
    <row r="890" spans="15:31" ht="37.5" x14ac:dyDescent="0.35">
      <c r="O890" s="36"/>
      <c r="Q890" s="21"/>
      <c r="R890" s="32" t="s">
        <v>1955</v>
      </c>
      <c r="S890" s="32" t="s">
        <v>2663</v>
      </c>
      <c r="AA890" s="48" t="s">
        <v>5520</v>
      </c>
      <c r="AB890" s="46" t="s">
        <v>5521</v>
      </c>
      <c r="AC890" s="48" t="s">
        <v>9785</v>
      </c>
      <c r="AD890" s="46" t="s">
        <v>9786</v>
      </c>
      <c r="AE890" s="44" t="s">
        <v>8300</v>
      </c>
    </row>
    <row r="891" spans="15:31" ht="37.5" x14ac:dyDescent="0.35">
      <c r="O891" s="36"/>
      <c r="Q891" s="21"/>
      <c r="R891" s="32" t="s">
        <v>1956</v>
      </c>
      <c r="S891" s="32" t="s">
        <v>2664</v>
      </c>
      <c r="AA891" s="48" t="s">
        <v>5522</v>
      </c>
      <c r="AB891" s="46" t="s">
        <v>5523</v>
      </c>
      <c r="AC891" s="48" t="s">
        <v>9787</v>
      </c>
      <c r="AD891" s="46" t="s">
        <v>9788</v>
      </c>
      <c r="AE891" s="44" t="s">
        <v>8300</v>
      </c>
    </row>
    <row r="892" spans="15:31" ht="25" x14ac:dyDescent="0.35">
      <c r="O892" s="36"/>
      <c r="Q892" s="21"/>
      <c r="R892" s="32" t="s">
        <v>1957</v>
      </c>
      <c r="S892" s="32" t="s">
        <v>2665</v>
      </c>
      <c r="AA892" s="48" t="s">
        <v>5524</v>
      </c>
      <c r="AB892" s="46" t="s">
        <v>5525</v>
      </c>
      <c r="AC892" s="48" t="s">
        <v>9789</v>
      </c>
      <c r="AD892" s="46" t="s">
        <v>9790</v>
      </c>
      <c r="AE892" s="44" t="s">
        <v>8300</v>
      </c>
    </row>
    <row r="893" spans="15:31" ht="37.5" x14ac:dyDescent="0.35">
      <c r="O893" s="36"/>
      <c r="Q893" s="21"/>
      <c r="R893" s="32" t="s">
        <v>1958</v>
      </c>
      <c r="S893" s="32" t="s">
        <v>2666</v>
      </c>
      <c r="AA893" s="48" t="s">
        <v>5526</v>
      </c>
      <c r="AB893" s="46" t="s">
        <v>5527</v>
      </c>
      <c r="AC893" s="48" t="s">
        <v>9791</v>
      </c>
      <c r="AD893" s="46" t="s">
        <v>9792</v>
      </c>
      <c r="AE893" s="44" t="s">
        <v>8300</v>
      </c>
    </row>
    <row r="894" spans="15:31" ht="25" x14ac:dyDescent="0.35">
      <c r="O894" s="36"/>
      <c r="Q894" s="21"/>
      <c r="R894" s="32" t="s">
        <v>1959</v>
      </c>
      <c r="S894" s="32" t="s">
        <v>2667</v>
      </c>
      <c r="AA894" s="48" t="s">
        <v>5528</v>
      </c>
      <c r="AB894" s="46" t="s">
        <v>5529</v>
      </c>
      <c r="AC894" s="48" t="s">
        <v>9793</v>
      </c>
      <c r="AD894" s="46" t="s">
        <v>9794</v>
      </c>
      <c r="AE894" s="44" t="s">
        <v>8300</v>
      </c>
    </row>
    <row r="895" spans="15:31" ht="37.5" x14ac:dyDescent="0.35">
      <c r="O895" s="36"/>
      <c r="Q895" s="21"/>
      <c r="R895" s="32" t="s">
        <v>1960</v>
      </c>
      <c r="S895" s="32" t="s">
        <v>2368</v>
      </c>
      <c r="AA895" s="48" t="s">
        <v>5530</v>
      </c>
      <c r="AB895" s="46" t="s">
        <v>5531</v>
      </c>
      <c r="AC895" s="48" t="s">
        <v>9795</v>
      </c>
      <c r="AD895" s="46" t="s">
        <v>9796</v>
      </c>
      <c r="AE895" s="44" t="s">
        <v>8300</v>
      </c>
    </row>
    <row r="896" spans="15:31" x14ac:dyDescent="0.35">
      <c r="O896" s="36"/>
      <c r="Q896" s="21"/>
      <c r="R896" s="32" t="s">
        <v>1961</v>
      </c>
      <c r="S896" s="32" t="s">
        <v>2668</v>
      </c>
      <c r="AA896" s="48" t="s">
        <v>5532</v>
      </c>
      <c r="AB896" s="46" t="s">
        <v>5533</v>
      </c>
      <c r="AC896" s="48" t="s">
        <v>9797</v>
      </c>
      <c r="AD896" s="46" t="s">
        <v>9798</v>
      </c>
      <c r="AE896" s="44" t="s">
        <v>8300</v>
      </c>
    </row>
    <row r="897" spans="15:31" ht="25" x14ac:dyDescent="0.35">
      <c r="O897" s="36"/>
      <c r="Q897" s="21"/>
      <c r="R897" s="32" t="s">
        <v>1962</v>
      </c>
      <c r="S897" s="32" t="s">
        <v>2669</v>
      </c>
      <c r="AA897" s="48" t="s">
        <v>5534</v>
      </c>
      <c r="AB897" s="46" t="s">
        <v>5535</v>
      </c>
      <c r="AC897" s="48" t="s">
        <v>9799</v>
      </c>
      <c r="AD897" s="46" t="s">
        <v>9800</v>
      </c>
      <c r="AE897" s="44" t="s">
        <v>8300</v>
      </c>
    </row>
    <row r="898" spans="15:31" ht="37.5" x14ac:dyDescent="0.35">
      <c r="O898" s="36"/>
      <c r="Q898" s="21"/>
      <c r="R898" s="32" t="s">
        <v>1963</v>
      </c>
      <c r="S898" s="32" t="s">
        <v>2375</v>
      </c>
      <c r="AA898" s="48" t="s">
        <v>5536</v>
      </c>
      <c r="AB898" s="46" t="s">
        <v>5537</v>
      </c>
      <c r="AC898" s="48" t="s">
        <v>9801</v>
      </c>
      <c r="AD898" s="46" t="s">
        <v>9802</v>
      </c>
      <c r="AE898" s="44" t="s">
        <v>8300</v>
      </c>
    </row>
    <row r="899" spans="15:31" ht="37.5" x14ac:dyDescent="0.35">
      <c r="O899" s="36"/>
      <c r="Q899" s="21"/>
      <c r="R899" s="32" t="s">
        <v>1964</v>
      </c>
      <c r="S899" s="32" t="s">
        <v>2670</v>
      </c>
      <c r="AA899" s="48" t="s">
        <v>5538</v>
      </c>
      <c r="AB899" s="46" t="s">
        <v>5539</v>
      </c>
      <c r="AC899" s="48" t="s">
        <v>9804</v>
      </c>
      <c r="AD899" s="46" t="s">
        <v>9803</v>
      </c>
      <c r="AE899" s="44" t="s">
        <v>8300</v>
      </c>
    </row>
    <row r="900" spans="15:31" x14ac:dyDescent="0.35">
      <c r="O900" s="36"/>
      <c r="Q900" s="21"/>
      <c r="R900" s="32" t="s">
        <v>1965</v>
      </c>
      <c r="S900" s="32" t="s">
        <v>2671</v>
      </c>
      <c r="AA900" s="48" t="s">
        <v>5540</v>
      </c>
      <c r="AB900" s="46" t="s">
        <v>5541</v>
      </c>
      <c r="AC900" s="48" t="s">
        <v>9805</v>
      </c>
      <c r="AD900" s="46" t="s">
        <v>9806</v>
      </c>
      <c r="AE900" s="44" t="s">
        <v>8300</v>
      </c>
    </row>
    <row r="901" spans="15:31" ht="25" x14ac:dyDescent="0.35">
      <c r="O901" s="36"/>
      <c r="Q901" s="21"/>
      <c r="R901" s="32" t="s">
        <v>1966</v>
      </c>
      <c r="S901" s="32" t="s">
        <v>2672</v>
      </c>
      <c r="AA901" s="48" t="s">
        <v>5542</v>
      </c>
      <c r="AB901" s="46" t="s">
        <v>5543</v>
      </c>
      <c r="AC901" s="48" t="s">
        <v>9807</v>
      </c>
      <c r="AD901" s="46" t="s">
        <v>8325</v>
      </c>
      <c r="AE901" s="44" t="s">
        <v>8300</v>
      </c>
    </row>
    <row r="902" spans="15:31" x14ac:dyDescent="0.35">
      <c r="O902" s="36"/>
      <c r="Q902" s="21"/>
      <c r="R902" s="32" t="s">
        <v>1967</v>
      </c>
      <c r="S902" s="32" t="s">
        <v>2393</v>
      </c>
      <c r="AA902" s="48" t="s">
        <v>5544</v>
      </c>
      <c r="AB902" s="46" t="s">
        <v>4014</v>
      </c>
      <c r="AC902" s="48" t="s">
        <v>9808</v>
      </c>
      <c r="AD902" s="46" t="s">
        <v>8335</v>
      </c>
      <c r="AE902" s="44" t="s">
        <v>8300</v>
      </c>
    </row>
    <row r="903" spans="15:31" ht="25" x14ac:dyDescent="0.35">
      <c r="O903" s="36"/>
      <c r="Q903" s="21"/>
      <c r="R903" s="32" t="s">
        <v>1968</v>
      </c>
      <c r="S903" s="32" t="s">
        <v>2474</v>
      </c>
      <c r="AA903" s="48" t="s">
        <v>5545</v>
      </c>
      <c r="AB903" s="46" t="s">
        <v>5546</v>
      </c>
      <c r="AC903" s="48" t="s">
        <v>9809</v>
      </c>
      <c r="AD903" s="46" t="s">
        <v>9810</v>
      </c>
      <c r="AE903" s="44" t="s">
        <v>8300</v>
      </c>
    </row>
    <row r="904" spans="15:31" ht="25" x14ac:dyDescent="0.35">
      <c r="O904" s="36"/>
      <c r="Q904" s="21"/>
      <c r="R904" s="32" t="s">
        <v>1969</v>
      </c>
      <c r="S904" s="32" t="s">
        <v>2475</v>
      </c>
      <c r="AA904" s="48" t="s">
        <v>5547</v>
      </c>
      <c r="AB904" s="46" t="s">
        <v>5548</v>
      </c>
      <c r="AC904" s="48" t="s">
        <v>9811</v>
      </c>
      <c r="AD904" s="46" t="s">
        <v>9812</v>
      </c>
      <c r="AE904" s="44" t="s">
        <v>8300</v>
      </c>
    </row>
    <row r="905" spans="15:31" ht="25" x14ac:dyDescent="0.35">
      <c r="O905" s="36"/>
      <c r="Q905" s="21"/>
      <c r="R905" s="32" t="s">
        <v>1970</v>
      </c>
      <c r="S905" s="32" t="s">
        <v>2673</v>
      </c>
      <c r="AA905" s="48" t="s">
        <v>5549</v>
      </c>
      <c r="AB905" s="46" t="s">
        <v>5550</v>
      </c>
      <c r="AC905" s="48" t="s">
        <v>9813</v>
      </c>
      <c r="AD905" s="46" t="s">
        <v>9814</v>
      </c>
      <c r="AE905" s="44" t="s">
        <v>8300</v>
      </c>
    </row>
    <row r="906" spans="15:31" x14ac:dyDescent="0.35">
      <c r="O906" s="36"/>
      <c r="Q906" s="21"/>
      <c r="R906" s="32" t="s">
        <v>2728</v>
      </c>
      <c r="S906" s="32" t="s">
        <v>2729</v>
      </c>
      <c r="AA906" s="48" t="s">
        <v>5551</v>
      </c>
      <c r="AB906" s="46" t="s">
        <v>5552</v>
      </c>
      <c r="AC906" s="48" t="s">
        <v>9815</v>
      </c>
      <c r="AD906" s="46" t="s">
        <v>9816</v>
      </c>
      <c r="AE906" s="44" t="s">
        <v>8300</v>
      </c>
    </row>
    <row r="907" spans="15:31" x14ac:dyDescent="0.35">
      <c r="O907" s="36"/>
      <c r="Q907" s="21"/>
      <c r="R907" s="32" t="s">
        <v>1971</v>
      </c>
      <c r="S907" s="32" t="s">
        <v>2674</v>
      </c>
      <c r="AA907" s="48" t="s">
        <v>5553</v>
      </c>
      <c r="AB907" s="46" t="s">
        <v>5554</v>
      </c>
      <c r="AC907" s="48" t="s">
        <v>9817</v>
      </c>
      <c r="AD907" s="46" t="s">
        <v>9818</v>
      </c>
      <c r="AE907" s="44" t="s">
        <v>8300</v>
      </c>
    </row>
    <row r="908" spans="15:31" x14ac:dyDescent="0.35">
      <c r="O908" s="36"/>
      <c r="Q908" s="21"/>
      <c r="R908" s="32" t="s">
        <v>1972</v>
      </c>
      <c r="S908" s="32" t="s">
        <v>2675</v>
      </c>
      <c r="AA908" s="48" t="s">
        <v>5555</v>
      </c>
      <c r="AB908" s="46" t="s">
        <v>5556</v>
      </c>
      <c r="AC908" s="48" t="s">
        <v>9819</v>
      </c>
      <c r="AD908" s="46" t="s">
        <v>9820</v>
      </c>
      <c r="AE908" s="44" t="s">
        <v>8300</v>
      </c>
    </row>
    <row r="909" spans="15:31" ht="25" x14ac:dyDescent="0.35">
      <c r="O909" s="36"/>
      <c r="Q909" s="21"/>
      <c r="R909" s="32" t="s">
        <v>1973</v>
      </c>
      <c r="S909" s="32" t="s">
        <v>2676</v>
      </c>
      <c r="AA909" s="48" t="s">
        <v>5557</v>
      </c>
      <c r="AB909" s="46" t="s">
        <v>4044</v>
      </c>
      <c r="AC909" s="48" t="s">
        <v>9821</v>
      </c>
      <c r="AD909" s="46" t="s">
        <v>8322</v>
      </c>
      <c r="AE909" s="44" t="s">
        <v>8307</v>
      </c>
    </row>
    <row r="910" spans="15:31" x14ac:dyDescent="0.35">
      <c r="O910" s="36"/>
      <c r="Q910" s="21"/>
      <c r="R910" s="32" t="s">
        <v>1974</v>
      </c>
      <c r="S910" s="32" t="s">
        <v>2677</v>
      </c>
      <c r="AA910" s="48" t="s">
        <v>5558</v>
      </c>
      <c r="AB910" s="46" t="s">
        <v>5559</v>
      </c>
      <c r="AC910" s="48" t="s">
        <v>9823</v>
      </c>
      <c r="AD910" s="46" t="s">
        <v>9824</v>
      </c>
      <c r="AE910" s="44" t="s">
        <v>8346</v>
      </c>
    </row>
    <row r="911" spans="15:31" x14ac:dyDescent="0.35">
      <c r="O911" s="36"/>
      <c r="Q911" s="21"/>
      <c r="R911" s="32" t="s">
        <v>1975</v>
      </c>
      <c r="S911" s="32" t="s">
        <v>2678</v>
      </c>
      <c r="AA911" s="48" t="s">
        <v>5560</v>
      </c>
      <c r="AB911" s="46" t="s">
        <v>5561</v>
      </c>
      <c r="AC911" s="48" t="s">
        <v>9825</v>
      </c>
      <c r="AD911" s="46" t="s">
        <v>9824</v>
      </c>
      <c r="AE911" s="44" t="s">
        <v>8346</v>
      </c>
    </row>
    <row r="912" spans="15:31" x14ac:dyDescent="0.35">
      <c r="O912" s="36"/>
      <c r="Q912" s="21"/>
      <c r="R912" s="32" t="s">
        <v>1976</v>
      </c>
      <c r="S912" s="32" t="s">
        <v>2679</v>
      </c>
      <c r="AA912" s="48" t="s">
        <v>5562</v>
      </c>
      <c r="AB912" s="46" t="s">
        <v>5563</v>
      </c>
      <c r="AC912" s="48" t="s">
        <v>9826</v>
      </c>
      <c r="AD912" s="46" t="s">
        <v>9824</v>
      </c>
      <c r="AE912" s="44" t="s">
        <v>8346</v>
      </c>
    </row>
    <row r="913" spans="15:31" x14ac:dyDescent="0.35">
      <c r="O913" s="36"/>
      <c r="Q913" s="21"/>
      <c r="R913" s="32" t="s">
        <v>1977</v>
      </c>
      <c r="S913" s="32" t="s">
        <v>2680</v>
      </c>
      <c r="AA913" s="48" t="s">
        <v>5564</v>
      </c>
      <c r="AB913" s="46" t="s">
        <v>5565</v>
      </c>
      <c r="AC913" s="48" t="s">
        <v>9827</v>
      </c>
      <c r="AD913" s="46" t="s">
        <v>9824</v>
      </c>
      <c r="AE913" s="44" t="s">
        <v>8346</v>
      </c>
    </row>
    <row r="914" spans="15:31" x14ac:dyDescent="0.35">
      <c r="O914" s="36"/>
      <c r="Q914" s="21"/>
      <c r="R914" s="32" t="s">
        <v>2747</v>
      </c>
      <c r="S914" s="32" t="s">
        <v>2748</v>
      </c>
      <c r="AA914" s="48" t="s">
        <v>5566</v>
      </c>
      <c r="AB914" s="46" t="s">
        <v>5567</v>
      </c>
      <c r="AC914" s="48" t="s">
        <v>9828</v>
      </c>
      <c r="AD914" s="46" t="s">
        <v>9824</v>
      </c>
      <c r="AE914" s="44" t="s">
        <v>8346</v>
      </c>
    </row>
    <row r="915" spans="15:31" ht="25" x14ac:dyDescent="0.35">
      <c r="O915" s="36"/>
      <c r="Q915" s="21"/>
      <c r="R915" s="32" t="s">
        <v>1978</v>
      </c>
      <c r="S915" s="32" t="s">
        <v>2477</v>
      </c>
      <c r="AA915" s="48" t="s">
        <v>5568</v>
      </c>
      <c r="AB915" s="46" t="s">
        <v>5569</v>
      </c>
      <c r="AC915" s="48" t="s">
        <v>9829</v>
      </c>
      <c r="AD915" s="46" t="s">
        <v>9830</v>
      </c>
      <c r="AE915" s="44" t="s">
        <v>8300</v>
      </c>
    </row>
    <row r="916" spans="15:31" ht="25" x14ac:dyDescent="0.35">
      <c r="O916" s="36"/>
      <c r="Q916" s="21"/>
      <c r="R916" s="32" t="s">
        <v>1979</v>
      </c>
      <c r="S916" s="32" t="s">
        <v>2483</v>
      </c>
      <c r="AA916" s="48" t="s">
        <v>5570</v>
      </c>
      <c r="AB916" s="46" t="s">
        <v>5571</v>
      </c>
      <c r="AC916" s="48" t="s">
        <v>9831</v>
      </c>
      <c r="AD916" s="46" t="s">
        <v>5571</v>
      </c>
      <c r="AE916" s="44" t="s">
        <v>8300</v>
      </c>
    </row>
    <row r="917" spans="15:31" x14ac:dyDescent="0.35">
      <c r="O917" s="36"/>
      <c r="Q917" s="21"/>
      <c r="R917" s="32" t="s">
        <v>1980</v>
      </c>
      <c r="S917" s="32" t="s">
        <v>2681</v>
      </c>
      <c r="AA917" s="48" t="s">
        <v>5572</v>
      </c>
      <c r="AB917" s="46" t="s">
        <v>5573</v>
      </c>
      <c r="AC917" s="48" t="s">
        <v>9832</v>
      </c>
      <c r="AD917" s="46" t="s">
        <v>9833</v>
      </c>
      <c r="AE917" s="44" t="s">
        <v>8346</v>
      </c>
    </row>
    <row r="918" spans="15:31" x14ac:dyDescent="0.35">
      <c r="O918" s="36"/>
      <c r="Q918" s="21"/>
      <c r="R918" s="32" t="s">
        <v>1981</v>
      </c>
      <c r="S918" s="32" t="s">
        <v>2731</v>
      </c>
      <c r="AA918" s="48" t="s">
        <v>5574</v>
      </c>
      <c r="AB918" s="46" t="s">
        <v>5575</v>
      </c>
      <c r="AC918" s="48" t="s">
        <v>9834</v>
      </c>
      <c r="AD918" s="46" t="s">
        <v>9835</v>
      </c>
      <c r="AE918" s="44" t="s">
        <v>8300</v>
      </c>
    </row>
    <row r="919" spans="15:31" x14ac:dyDescent="0.35">
      <c r="O919" s="36"/>
      <c r="Q919" s="21"/>
      <c r="R919" s="32" t="s">
        <v>1982</v>
      </c>
      <c r="S919" s="32" t="s">
        <v>2682</v>
      </c>
      <c r="AA919" s="48" t="s">
        <v>5576</v>
      </c>
      <c r="AB919" s="46" t="s">
        <v>5577</v>
      </c>
      <c r="AC919" s="48" t="s">
        <v>9836</v>
      </c>
      <c r="AD919" s="46" t="s">
        <v>9837</v>
      </c>
      <c r="AE919" s="44" t="s">
        <v>8346</v>
      </c>
    </row>
    <row r="920" spans="15:31" x14ac:dyDescent="0.35">
      <c r="O920" s="36"/>
      <c r="Q920" s="21"/>
      <c r="R920" s="32" t="s">
        <v>1983</v>
      </c>
      <c r="S920" s="32" t="s">
        <v>2440</v>
      </c>
      <c r="AA920" s="48" t="s">
        <v>5578</v>
      </c>
      <c r="AB920" s="46" t="s">
        <v>5579</v>
      </c>
      <c r="AC920" s="48" t="s">
        <v>9838</v>
      </c>
      <c r="AD920" s="46" t="s">
        <v>9839</v>
      </c>
      <c r="AE920" s="44" t="s">
        <v>8300</v>
      </c>
    </row>
    <row r="921" spans="15:31" x14ac:dyDescent="0.35">
      <c r="O921" s="36"/>
      <c r="Q921" s="21"/>
      <c r="R921" s="32" t="s">
        <v>1984</v>
      </c>
      <c r="S921" s="32" t="s">
        <v>2442</v>
      </c>
      <c r="AA921" s="48" t="s">
        <v>5580</v>
      </c>
      <c r="AB921" s="46" t="s">
        <v>5581</v>
      </c>
      <c r="AC921" s="48" t="s">
        <v>9840</v>
      </c>
      <c r="AD921" s="46" t="s">
        <v>9841</v>
      </c>
      <c r="AE921" s="44" t="s">
        <v>8346</v>
      </c>
    </row>
    <row r="922" spans="15:31" ht="25" x14ac:dyDescent="0.35">
      <c r="O922" s="36"/>
      <c r="Q922" s="21"/>
      <c r="R922" s="32" t="s">
        <v>2749</v>
      </c>
      <c r="S922" s="32" t="s">
        <v>2750</v>
      </c>
      <c r="AA922" s="48" t="s">
        <v>5582</v>
      </c>
      <c r="AB922" s="46" t="s">
        <v>5583</v>
      </c>
      <c r="AC922" s="48" t="s">
        <v>9842</v>
      </c>
      <c r="AD922" s="46" t="s">
        <v>9843</v>
      </c>
      <c r="AE922" s="44" t="s">
        <v>8300</v>
      </c>
    </row>
    <row r="923" spans="15:31" x14ac:dyDescent="0.35">
      <c r="O923" s="36"/>
      <c r="Q923" s="21"/>
      <c r="R923" s="32" t="s">
        <v>1985</v>
      </c>
      <c r="S923" s="32" t="s">
        <v>2614</v>
      </c>
      <c r="AA923" s="48" t="s">
        <v>5584</v>
      </c>
      <c r="AB923" s="46" t="s">
        <v>5585</v>
      </c>
      <c r="AC923" s="48" t="s">
        <v>9844</v>
      </c>
      <c r="AD923" s="46" t="s">
        <v>9845</v>
      </c>
      <c r="AE923" s="44" t="s">
        <v>8300</v>
      </c>
    </row>
    <row r="924" spans="15:31" x14ac:dyDescent="0.35">
      <c r="O924" s="36"/>
      <c r="Q924" s="21"/>
      <c r="R924" s="32" t="s">
        <v>1986</v>
      </c>
      <c r="S924" s="32" t="s">
        <v>2430</v>
      </c>
      <c r="AA924" s="48" t="s">
        <v>5586</v>
      </c>
      <c r="AB924" s="46" t="s">
        <v>5587</v>
      </c>
      <c r="AC924" s="48" t="s">
        <v>9846</v>
      </c>
      <c r="AD924" s="46" t="s">
        <v>9847</v>
      </c>
      <c r="AE924" s="44" t="s">
        <v>8300</v>
      </c>
    </row>
    <row r="925" spans="15:31" ht="25" x14ac:dyDescent="0.35">
      <c r="O925" s="36"/>
      <c r="Q925" s="21"/>
      <c r="AA925" s="48" t="s">
        <v>5588</v>
      </c>
      <c r="AB925" s="46" t="s">
        <v>5589</v>
      </c>
      <c r="AC925" s="48" t="s">
        <v>9848</v>
      </c>
      <c r="AD925" s="46" t="s">
        <v>9849</v>
      </c>
      <c r="AE925" s="44" t="s">
        <v>8346</v>
      </c>
    </row>
    <row r="926" spans="15:31" ht="25" x14ac:dyDescent="0.35">
      <c r="O926" s="36"/>
      <c r="Q926" s="21"/>
      <c r="AA926" s="48" t="s">
        <v>5590</v>
      </c>
      <c r="AB926" s="46" t="s">
        <v>5591</v>
      </c>
      <c r="AC926" s="48" t="s">
        <v>9850</v>
      </c>
      <c r="AD926" s="46" t="s">
        <v>9849</v>
      </c>
      <c r="AE926" s="44" t="s">
        <v>8346</v>
      </c>
    </row>
    <row r="927" spans="15:31" x14ac:dyDescent="0.35">
      <c r="O927" s="36"/>
      <c r="Q927" s="21"/>
      <c r="AA927" s="48" t="s">
        <v>5592</v>
      </c>
      <c r="AB927" s="46" t="s">
        <v>5593</v>
      </c>
      <c r="AC927" s="48" t="s">
        <v>9851</v>
      </c>
      <c r="AD927" s="46" t="s">
        <v>5593</v>
      </c>
      <c r="AE927" s="44" t="s">
        <v>8300</v>
      </c>
    </row>
    <row r="928" spans="15:31" x14ac:dyDescent="0.35">
      <c r="O928" s="36"/>
      <c r="Q928" s="21"/>
      <c r="AA928" s="48" t="s">
        <v>5594</v>
      </c>
      <c r="AB928" s="46" t="s">
        <v>4227</v>
      </c>
      <c r="AC928" s="48" t="s">
        <v>9852</v>
      </c>
      <c r="AD928" s="46" t="s">
        <v>8706</v>
      </c>
      <c r="AE928" s="44" t="s">
        <v>8300</v>
      </c>
    </row>
    <row r="929" spans="15:31" x14ac:dyDescent="0.35">
      <c r="O929" s="36"/>
      <c r="Q929" s="21"/>
      <c r="AA929" s="48" t="s">
        <v>5595</v>
      </c>
      <c r="AB929" s="46" t="s">
        <v>5596</v>
      </c>
      <c r="AC929" s="48" t="s">
        <v>9853</v>
      </c>
      <c r="AD929" s="46" t="s">
        <v>9854</v>
      </c>
      <c r="AE929" s="44" t="s">
        <v>8300</v>
      </c>
    </row>
    <row r="930" spans="15:31" x14ac:dyDescent="0.35">
      <c r="O930" s="36"/>
      <c r="Q930" s="21"/>
      <c r="AA930" s="48" t="s">
        <v>5597</v>
      </c>
      <c r="AB930" s="46" t="s">
        <v>5598</v>
      </c>
      <c r="AC930" s="48" t="s">
        <v>9855</v>
      </c>
      <c r="AD930" s="46" t="s">
        <v>9856</v>
      </c>
      <c r="AE930" s="44" t="s">
        <v>8300</v>
      </c>
    </row>
    <row r="931" spans="15:31" x14ac:dyDescent="0.35">
      <c r="O931" s="36"/>
      <c r="Q931" s="21"/>
      <c r="AA931" s="48" t="s">
        <v>5599</v>
      </c>
      <c r="AB931" s="46" t="s">
        <v>5600</v>
      </c>
      <c r="AC931" s="48" t="s">
        <v>9857</v>
      </c>
      <c r="AD931" s="46" t="s">
        <v>9858</v>
      </c>
      <c r="AE931" s="44" t="s">
        <v>8346</v>
      </c>
    </row>
    <row r="932" spans="15:31" ht="25" x14ac:dyDescent="0.35">
      <c r="O932" s="36"/>
      <c r="Q932" s="21"/>
      <c r="AA932" s="48" t="s">
        <v>5601</v>
      </c>
      <c r="AB932" s="46" t="s">
        <v>5602</v>
      </c>
      <c r="AC932" s="48" t="s">
        <v>9859</v>
      </c>
      <c r="AD932" s="46" t="s">
        <v>9860</v>
      </c>
      <c r="AE932" s="44" t="s">
        <v>8300</v>
      </c>
    </row>
    <row r="933" spans="15:31" ht="25" x14ac:dyDescent="0.35">
      <c r="O933" s="36"/>
      <c r="Q933" s="21"/>
      <c r="AA933" s="48" t="s">
        <v>5603</v>
      </c>
      <c r="AB933" s="46" t="s">
        <v>5604</v>
      </c>
      <c r="AC933" s="48" t="s">
        <v>9861</v>
      </c>
      <c r="AD933" s="46" t="s">
        <v>5604</v>
      </c>
      <c r="AE933" s="44" t="s">
        <v>8300</v>
      </c>
    </row>
    <row r="934" spans="15:31" x14ac:dyDescent="0.35">
      <c r="O934" s="36"/>
      <c r="Q934" s="21"/>
      <c r="AA934" s="48" t="s">
        <v>5605</v>
      </c>
      <c r="AB934" s="46" t="s">
        <v>5606</v>
      </c>
      <c r="AC934" s="48" t="s">
        <v>9862</v>
      </c>
      <c r="AD934" s="46" t="s">
        <v>9863</v>
      </c>
      <c r="AE934" s="44" t="s">
        <v>8300</v>
      </c>
    </row>
    <row r="935" spans="15:31" x14ac:dyDescent="0.35">
      <c r="O935" s="36"/>
      <c r="Q935" s="21"/>
      <c r="AA935" s="48" t="s">
        <v>5607</v>
      </c>
      <c r="AB935" s="46" t="s">
        <v>5608</v>
      </c>
      <c r="AC935" s="48" t="s">
        <v>9864</v>
      </c>
      <c r="AD935" s="46" t="s">
        <v>9865</v>
      </c>
      <c r="AE935" s="44" t="s">
        <v>8300</v>
      </c>
    </row>
    <row r="936" spans="15:31" x14ac:dyDescent="0.35">
      <c r="O936" s="36"/>
      <c r="Q936" s="21"/>
      <c r="AA936" s="48" t="s">
        <v>5609</v>
      </c>
      <c r="AB936" s="46" t="s">
        <v>5610</v>
      </c>
      <c r="AC936" s="48" t="s">
        <v>9866</v>
      </c>
      <c r="AD936" s="46" t="s">
        <v>5610</v>
      </c>
      <c r="AE936" s="44" t="s">
        <v>8300</v>
      </c>
    </row>
    <row r="937" spans="15:31" x14ac:dyDescent="0.35">
      <c r="O937" s="36"/>
      <c r="Q937" s="21"/>
      <c r="AA937" s="48" t="s">
        <v>5611</v>
      </c>
      <c r="AB937" s="46" t="s">
        <v>5320</v>
      </c>
      <c r="AC937" s="48" t="s">
        <v>9867</v>
      </c>
      <c r="AD937" s="46" t="s">
        <v>8359</v>
      </c>
      <c r="AE937" s="44" t="s">
        <v>8300</v>
      </c>
    </row>
    <row r="938" spans="15:31" x14ac:dyDescent="0.35">
      <c r="O938" s="36"/>
      <c r="Q938" s="21"/>
      <c r="AA938" s="48" t="s">
        <v>5612</v>
      </c>
      <c r="AB938" s="46" t="s">
        <v>5613</v>
      </c>
      <c r="AC938" s="48" t="s">
        <v>9868</v>
      </c>
      <c r="AD938" s="46" t="s">
        <v>9869</v>
      </c>
      <c r="AE938" s="44" t="s">
        <v>8346</v>
      </c>
    </row>
    <row r="939" spans="15:31" x14ac:dyDescent="0.35">
      <c r="O939" s="36"/>
      <c r="Q939" s="21"/>
      <c r="AA939" s="48" t="s">
        <v>5614</v>
      </c>
      <c r="AB939" s="46" t="s">
        <v>5615</v>
      </c>
      <c r="AC939" s="48" t="s">
        <v>9870</v>
      </c>
      <c r="AD939" s="46" t="s">
        <v>5615</v>
      </c>
      <c r="AE939" s="44" t="s">
        <v>8300</v>
      </c>
    </row>
    <row r="940" spans="15:31" x14ac:dyDescent="0.35">
      <c r="O940" s="36"/>
      <c r="Q940" s="21"/>
      <c r="AA940" s="48" t="s">
        <v>5616</v>
      </c>
      <c r="AB940" s="46" t="s">
        <v>5617</v>
      </c>
      <c r="AC940" s="48" t="s">
        <v>9871</v>
      </c>
      <c r="AD940" s="46" t="s">
        <v>5617</v>
      </c>
      <c r="AE940" s="44" t="s">
        <v>8300</v>
      </c>
    </row>
    <row r="941" spans="15:31" x14ac:dyDescent="0.35">
      <c r="O941" s="36"/>
      <c r="Q941" s="21"/>
      <c r="AA941" s="48" t="s">
        <v>5618</v>
      </c>
      <c r="AB941" s="46" t="s">
        <v>5619</v>
      </c>
      <c r="AC941" s="48" t="s">
        <v>9872</v>
      </c>
      <c r="AD941" s="46" t="s">
        <v>5619</v>
      </c>
      <c r="AE941" s="44" t="s">
        <v>8300</v>
      </c>
    </row>
    <row r="942" spans="15:31" x14ac:dyDescent="0.35">
      <c r="O942" s="36"/>
      <c r="Q942" s="21"/>
      <c r="AA942" s="48" t="s">
        <v>5620</v>
      </c>
      <c r="AB942" s="46" t="s">
        <v>5621</v>
      </c>
      <c r="AC942" s="48" t="s">
        <v>9873</v>
      </c>
      <c r="AD942" s="46" t="s">
        <v>5621</v>
      </c>
      <c r="AE942" s="44" t="s">
        <v>8300</v>
      </c>
    </row>
    <row r="943" spans="15:31" x14ac:dyDescent="0.35">
      <c r="O943" s="36"/>
      <c r="Q943" s="21"/>
      <c r="AA943" s="48" t="s">
        <v>5622</v>
      </c>
      <c r="AB943" s="46" t="s">
        <v>5623</v>
      </c>
      <c r="AC943" s="48" t="s">
        <v>9874</v>
      </c>
      <c r="AD943" s="46" t="s">
        <v>5623</v>
      </c>
      <c r="AE943" s="44" t="s">
        <v>8346</v>
      </c>
    </row>
    <row r="944" spans="15:31" x14ac:dyDescent="0.35">
      <c r="O944" s="36"/>
      <c r="Q944" s="21"/>
      <c r="AA944" s="48" t="s">
        <v>5624</v>
      </c>
      <c r="AB944" s="46" t="s">
        <v>5625</v>
      </c>
      <c r="AC944" s="48" t="s">
        <v>9875</v>
      </c>
      <c r="AD944" s="46" t="s">
        <v>5623</v>
      </c>
      <c r="AE944" s="44" t="s">
        <v>8346</v>
      </c>
    </row>
    <row r="945" spans="15:31" x14ac:dyDescent="0.35">
      <c r="O945" s="36"/>
      <c r="Q945" s="21"/>
      <c r="AA945" s="48" t="s">
        <v>5626</v>
      </c>
      <c r="AB945" s="46" t="s">
        <v>5627</v>
      </c>
      <c r="AC945" s="48" t="s">
        <v>9876</v>
      </c>
      <c r="AD945" s="46" t="s">
        <v>5623</v>
      </c>
      <c r="AE945" s="44" t="s">
        <v>8346</v>
      </c>
    </row>
    <row r="946" spans="15:31" x14ac:dyDescent="0.35">
      <c r="O946" s="36"/>
      <c r="P946" s="9"/>
      <c r="Q946" s="21"/>
      <c r="AA946" s="48" t="s">
        <v>5628</v>
      </c>
      <c r="AB946" s="46" t="s">
        <v>5629</v>
      </c>
      <c r="AC946" s="48" t="s">
        <v>9877</v>
      </c>
      <c r="AD946" s="46" t="s">
        <v>5623</v>
      </c>
      <c r="AE946" s="44" t="s">
        <v>8346</v>
      </c>
    </row>
    <row r="947" spans="15:31" x14ac:dyDescent="0.35">
      <c r="O947" s="36"/>
      <c r="P947" s="9"/>
      <c r="Q947" s="21"/>
      <c r="AA947" s="48" t="s">
        <v>5630</v>
      </c>
      <c r="AB947" s="46" t="s">
        <v>5631</v>
      </c>
      <c r="AC947" s="48" t="s">
        <v>9878</v>
      </c>
      <c r="AD947" s="46" t="s">
        <v>9879</v>
      </c>
      <c r="AE947" s="44" t="s">
        <v>8300</v>
      </c>
    </row>
    <row r="948" spans="15:31" x14ac:dyDescent="0.35">
      <c r="O948" s="36"/>
      <c r="P948" s="9"/>
      <c r="Q948" s="21"/>
      <c r="AA948" s="48" t="s">
        <v>5632</v>
      </c>
      <c r="AB948" s="46" t="s">
        <v>5633</v>
      </c>
      <c r="AC948" s="48" t="s">
        <v>9880</v>
      </c>
      <c r="AD948" s="46" t="s">
        <v>5633</v>
      </c>
      <c r="AE948" s="44" t="s">
        <v>8300</v>
      </c>
    </row>
    <row r="949" spans="15:31" x14ac:dyDescent="0.35">
      <c r="O949" s="36"/>
      <c r="P949" s="9"/>
      <c r="Q949" s="21"/>
      <c r="AA949" s="48" t="s">
        <v>5634</v>
      </c>
      <c r="AB949" s="46" t="s">
        <v>5635</v>
      </c>
      <c r="AC949" s="48" t="s">
        <v>9881</v>
      </c>
      <c r="AD949" s="46" t="s">
        <v>9882</v>
      </c>
      <c r="AE949" s="44" t="s">
        <v>8300</v>
      </c>
    </row>
    <row r="950" spans="15:31" x14ac:dyDescent="0.35">
      <c r="O950" s="36"/>
      <c r="P950" s="9"/>
      <c r="Q950" s="21"/>
      <c r="AA950" s="48" t="s">
        <v>5636</v>
      </c>
      <c r="AB950" s="46" t="s">
        <v>5637</v>
      </c>
      <c r="AC950" s="48" t="s">
        <v>9883</v>
      </c>
      <c r="AD950" s="46" t="s">
        <v>9884</v>
      </c>
      <c r="AE950" s="44" t="s">
        <v>8300</v>
      </c>
    </row>
    <row r="951" spans="15:31" x14ac:dyDescent="0.35">
      <c r="O951" s="36"/>
      <c r="P951" s="9"/>
      <c r="Q951" s="21"/>
      <c r="AA951" s="48" t="s">
        <v>5638</v>
      </c>
      <c r="AB951" s="46" t="s">
        <v>5639</v>
      </c>
      <c r="AC951" s="48" t="s">
        <v>9885</v>
      </c>
      <c r="AD951" s="46" t="s">
        <v>9886</v>
      </c>
      <c r="AE951" s="44" t="s">
        <v>8300</v>
      </c>
    </row>
    <row r="952" spans="15:31" ht="25" x14ac:dyDescent="0.35">
      <c r="O952" s="36"/>
      <c r="P952" s="9"/>
      <c r="Q952" s="21"/>
      <c r="AA952" s="48" t="s">
        <v>5640</v>
      </c>
      <c r="AB952" s="46" t="s">
        <v>5641</v>
      </c>
      <c r="AC952" s="48" t="s">
        <v>9887</v>
      </c>
      <c r="AD952" s="46" t="s">
        <v>9888</v>
      </c>
      <c r="AE952" s="44" t="s">
        <v>8300</v>
      </c>
    </row>
    <row r="953" spans="15:31" ht="25" x14ac:dyDescent="0.35">
      <c r="O953" s="36"/>
      <c r="P953" s="9"/>
      <c r="Q953" s="21"/>
      <c r="AA953" s="48" t="s">
        <v>5642</v>
      </c>
      <c r="AB953" s="46" t="s">
        <v>5643</v>
      </c>
      <c r="AC953" s="48" t="s">
        <v>9889</v>
      </c>
      <c r="AD953" s="46" t="s">
        <v>9890</v>
      </c>
      <c r="AE953" s="44" t="s">
        <v>8300</v>
      </c>
    </row>
    <row r="954" spans="15:31" x14ac:dyDescent="0.35">
      <c r="O954" s="36"/>
      <c r="P954" s="9"/>
      <c r="Q954" s="21"/>
      <c r="AA954" s="48" t="s">
        <v>5644</v>
      </c>
      <c r="AB954" s="46" t="s">
        <v>5645</v>
      </c>
      <c r="AC954" s="48" t="s">
        <v>9891</v>
      </c>
      <c r="AD954" s="46" t="s">
        <v>9892</v>
      </c>
      <c r="AE954" s="44" t="s">
        <v>8346</v>
      </c>
    </row>
    <row r="955" spans="15:31" x14ac:dyDescent="0.35">
      <c r="O955" s="36"/>
      <c r="P955" s="9"/>
      <c r="Q955" s="21"/>
      <c r="AA955" s="48" t="s">
        <v>5646</v>
      </c>
      <c r="AB955" s="46" t="s">
        <v>5647</v>
      </c>
      <c r="AC955" s="48" t="s">
        <v>9893</v>
      </c>
      <c r="AD955" s="46" t="s">
        <v>9894</v>
      </c>
      <c r="AE955" s="44" t="s">
        <v>8300</v>
      </c>
    </row>
    <row r="956" spans="15:31" x14ac:dyDescent="0.35">
      <c r="O956" s="36"/>
      <c r="P956" s="9"/>
      <c r="Q956" s="21"/>
      <c r="AA956" s="48" t="s">
        <v>5648</v>
      </c>
      <c r="AB956" s="46" t="s">
        <v>5649</v>
      </c>
      <c r="AC956" s="48" t="s">
        <v>9895</v>
      </c>
      <c r="AD956" s="46" t="s">
        <v>9896</v>
      </c>
      <c r="AE956" s="44" t="s">
        <v>8300</v>
      </c>
    </row>
    <row r="957" spans="15:31" x14ac:dyDescent="0.35">
      <c r="O957" s="36"/>
      <c r="P957" s="9"/>
      <c r="Q957" s="21"/>
      <c r="AA957" s="48" t="s">
        <v>5650</v>
      </c>
      <c r="AB957" s="46" t="s">
        <v>5651</v>
      </c>
      <c r="AC957" s="48" t="s">
        <v>9897</v>
      </c>
      <c r="AD957" s="46" t="s">
        <v>9898</v>
      </c>
      <c r="AE957" s="44" t="s">
        <v>8346</v>
      </c>
    </row>
    <row r="958" spans="15:31" x14ac:dyDescent="0.35">
      <c r="O958" s="36"/>
      <c r="P958" s="9"/>
      <c r="Q958" s="21"/>
      <c r="AA958" s="48" t="s">
        <v>5652</v>
      </c>
      <c r="AB958" s="46" t="s">
        <v>5653</v>
      </c>
      <c r="AC958" s="48" t="s">
        <v>9899</v>
      </c>
      <c r="AD958" s="46" t="s">
        <v>9900</v>
      </c>
      <c r="AE958" s="44" t="s">
        <v>8300</v>
      </c>
    </row>
    <row r="959" spans="15:31" x14ac:dyDescent="0.35">
      <c r="O959" s="36"/>
      <c r="P959" s="9"/>
      <c r="Q959" s="21"/>
      <c r="AA959" s="48" t="s">
        <v>5654</v>
      </c>
      <c r="AB959" s="46" t="s">
        <v>5655</v>
      </c>
      <c r="AC959" s="48" t="s">
        <v>9901</v>
      </c>
      <c r="AD959" s="46" t="s">
        <v>9902</v>
      </c>
      <c r="AE959" s="44" t="s">
        <v>8300</v>
      </c>
    </row>
    <row r="960" spans="15:31" x14ac:dyDescent="0.35">
      <c r="O960" s="36"/>
      <c r="P960" s="9"/>
      <c r="Q960" s="21"/>
      <c r="AA960" s="48" t="s">
        <v>5656</v>
      </c>
      <c r="AB960" s="46" t="s">
        <v>5657</v>
      </c>
      <c r="AC960" s="48" t="s">
        <v>9903</v>
      </c>
      <c r="AD960" s="46" t="s">
        <v>5657</v>
      </c>
      <c r="AE960" s="44" t="s">
        <v>8300</v>
      </c>
    </row>
    <row r="961" spans="15:31" x14ac:dyDescent="0.35">
      <c r="O961" s="36"/>
      <c r="P961" s="9"/>
      <c r="Q961" s="21"/>
      <c r="AA961" s="48" t="s">
        <v>5658</v>
      </c>
      <c r="AB961" s="46" t="s">
        <v>5659</v>
      </c>
      <c r="AC961" s="48" t="s">
        <v>9904</v>
      </c>
      <c r="AD961" s="46" t="s">
        <v>5659</v>
      </c>
      <c r="AE961" s="44" t="s">
        <v>8300</v>
      </c>
    </row>
    <row r="962" spans="15:31" ht="25" x14ac:dyDescent="0.35">
      <c r="O962" s="36"/>
      <c r="P962" s="9"/>
      <c r="Q962" s="21"/>
      <c r="AA962" s="48" t="s">
        <v>5660</v>
      </c>
      <c r="AB962" s="46" t="s">
        <v>5661</v>
      </c>
      <c r="AC962" s="48" t="s">
        <v>9905</v>
      </c>
      <c r="AD962" s="46" t="s">
        <v>9906</v>
      </c>
      <c r="AE962" s="44" t="s">
        <v>8300</v>
      </c>
    </row>
    <row r="963" spans="15:31" ht="25" x14ac:dyDescent="0.35">
      <c r="O963" s="36"/>
      <c r="P963" s="9"/>
      <c r="Q963" s="21"/>
      <c r="AA963" s="48" t="s">
        <v>5662</v>
      </c>
      <c r="AB963" s="46" t="s">
        <v>5663</v>
      </c>
      <c r="AC963" s="48" t="s">
        <v>9907</v>
      </c>
      <c r="AD963" s="46" t="s">
        <v>9908</v>
      </c>
      <c r="AE963" s="44" t="s">
        <v>8346</v>
      </c>
    </row>
    <row r="964" spans="15:31" ht="25" x14ac:dyDescent="0.35">
      <c r="O964" s="36"/>
      <c r="P964" s="9"/>
      <c r="Q964" s="21"/>
      <c r="AA964" s="48" t="s">
        <v>5664</v>
      </c>
      <c r="AB964" s="46" t="s">
        <v>5665</v>
      </c>
      <c r="AC964" s="48" t="s">
        <v>9909</v>
      </c>
      <c r="AD964" s="46" t="s">
        <v>9910</v>
      </c>
      <c r="AE964" s="44" t="s">
        <v>9822</v>
      </c>
    </row>
    <row r="965" spans="15:31" x14ac:dyDescent="0.35">
      <c r="O965" s="36"/>
      <c r="P965" s="9"/>
      <c r="Q965" s="21"/>
      <c r="AA965" s="48" t="s">
        <v>5666</v>
      </c>
      <c r="AB965" s="46" t="s">
        <v>5667</v>
      </c>
      <c r="AC965" s="48" t="s">
        <v>9911</v>
      </c>
      <c r="AD965" s="46" t="s">
        <v>9912</v>
      </c>
      <c r="AE965" s="44" t="s">
        <v>9822</v>
      </c>
    </row>
    <row r="966" spans="15:31" x14ac:dyDescent="0.35">
      <c r="O966" s="36"/>
      <c r="P966" s="9"/>
      <c r="Q966" s="21"/>
      <c r="AA966" s="48" t="s">
        <v>5668</v>
      </c>
      <c r="AB966" s="46" t="s">
        <v>5669</v>
      </c>
      <c r="AC966" s="48" t="s">
        <v>9913</v>
      </c>
      <c r="AD966" s="46" t="s">
        <v>9914</v>
      </c>
      <c r="AE966" s="44" t="s">
        <v>9822</v>
      </c>
    </row>
    <row r="967" spans="15:31" ht="25" x14ac:dyDescent="0.35">
      <c r="O967" s="36"/>
      <c r="P967" s="9"/>
      <c r="Q967" s="21"/>
      <c r="AA967" s="48" t="s">
        <v>5670</v>
      </c>
      <c r="AB967" s="46" t="s">
        <v>5671</v>
      </c>
      <c r="AC967" s="48" t="s">
        <v>9915</v>
      </c>
      <c r="AD967" s="46" t="s">
        <v>9916</v>
      </c>
      <c r="AE967" s="44" t="s">
        <v>9822</v>
      </c>
    </row>
    <row r="968" spans="15:31" x14ac:dyDescent="0.35">
      <c r="O968" s="36"/>
      <c r="P968" s="9"/>
      <c r="Q968" s="21"/>
      <c r="AA968" s="48" t="s">
        <v>5672</v>
      </c>
      <c r="AB968" s="46" t="s">
        <v>5673</v>
      </c>
      <c r="AC968" s="48" t="s">
        <v>9917</v>
      </c>
      <c r="AD968" s="46" t="s">
        <v>9918</v>
      </c>
      <c r="AE968" s="44" t="s">
        <v>8346</v>
      </c>
    </row>
    <row r="969" spans="15:31" ht="25" x14ac:dyDescent="0.35">
      <c r="O969" s="36"/>
      <c r="P969" s="9"/>
      <c r="Q969" s="21"/>
      <c r="AA969" s="48" t="s">
        <v>5674</v>
      </c>
      <c r="AB969" s="46" t="s">
        <v>5675</v>
      </c>
      <c r="AC969" s="48" t="s">
        <v>9919</v>
      </c>
      <c r="AD969" s="46" t="s">
        <v>9920</v>
      </c>
      <c r="AE969" s="44" t="s">
        <v>8300</v>
      </c>
    </row>
    <row r="970" spans="15:31" ht="25" x14ac:dyDescent="0.35">
      <c r="O970" s="36"/>
      <c r="P970" s="9"/>
      <c r="Q970" s="21"/>
      <c r="AA970" s="48" t="s">
        <v>5676</v>
      </c>
      <c r="AB970" s="46" t="s">
        <v>5677</v>
      </c>
      <c r="AC970" s="48" t="s">
        <v>9921</v>
      </c>
      <c r="AD970" s="46" t="s">
        <v>9922</v>
      </c>
      <c r="AE970" s="44" t="s">
        <v>8300</v>
      </c>
    </row>
    <row r="971" spans="15:31" x14ac:dyDescent="0.35">
      <c r="O971" s="36"/>
      <c r="P971" s="9"/>
      <c r="Q971" s="21"/>
      <c r="AA971" s="48" t="s">
        <v>5678</v>
      </c>
      <c r="AB971" s="46" t="s">
        <v>5679</v>
      </c>
      <c r="AC971" s="48" t="s">
        <v>9923</v>
      </c>
      <c r="AD971" s="46" t="s">
        <v>9845</v>
      </c>
      <c r="AE971" s="44" t="s">
        <v>8300</v>
      </c>
    </row>
    <row r="972" spans="15:31" x14ac:dyDescent="0.35">
      <c r="O972" s="36"/>
      <c r="P972" s="9"/>
      <c r="Q972" s="21"/>
      <c r="AA972" s="48" t="s">
        <v>5680</v>
      </c>
      <c r="AB972" s="46" t="s">
        <v>5681</v>
      </c>
      <c r="AC972" s="48" t="s">
        <v>9924</v>
      </c>
      <c r="AD972" s="46" t="s">
        <v>9925</v>
      </c>
      <c r="AE972" s="44" t="s">
        <v>8346</v>
      </c>
    </row>
    <row r="973" spans="15:31" x14ac:dyDescent="0.35">
      <c r="O973" s="36"/>
      <c r="P973" s="9"/>
      <c r="Q973" s="21"/>
      <c r="AA973" s="48" t="s">
        <v>5682</v>
      </c>
      <c r="AB973" s="46" t="s">
        <v>5683</v>
      </c>
      <c r="AC973" s="48" t="s">
        <v>9926</v>
      </c>
      <c r="AD973" s="46" t="s">
        <v>5683</v>
      </c>
      <c r="AE973" s="44" t="s">
        <v>8300</v>
      </c>
    </row>
    <row r="974" spans="15:31" x14ac:dyDescent="0.35">
      <c r="O974" s="36"/>
      <c r="P974" s="9"/>
      <c r="Q974" s="21"/>
      <c r="AA974" s="48" t="s">
        <v>5684</v>
      </c>
      <c r="AB974" s="46" t="s">
        <v>5685</v>
      </c>
      <c r="AC974" s="48" t="s">
        <v>9927</v>
      </c>
      <c r="AD974" s="46" t="s">
        <v>5685</v>
      </c>
      <c r="AE974" s="44" t="s">
        <v>8346</v>
      </c>
    </row>
    <row r="975" spans="15:31" x14ac:dyDescent="0.35">
      <c r="O975" s="36"/>
      <c r="P975" s="9"/>
      <c r="Q975" s="21"/>
      <c r="AA975" s="48" t="s">
        <v>5686</v>
      </c>
      <c r="AB975" s="46" t="s">
        <v>5687</v>
      </c>
      <c r="AC975" s="48" t="s">
        <v>9928</v>
      </c>
      <c r="AD975" s="46" t="s">
        <v>5685</v>
      </c>
      <c r="AE975" s="44" t="s">
        <v>9822</v>
      </c>
    </row>
    <row r="976" spans="15:31" x14ac:dyDescent="0.35">
      <c r="O976" s="36"/>
      <c r="P976" s="9"/>
      <c r="Q976" s="21"/>
      <c r="AA976" s="48" t="s">
        <v>5688</v>
      </c>
      <c r="AB976" s="46" t="s">
        <v>5689</v>
      </c>
      <c r="AC976" s="48" t="s">
        <v>9929</v>
      </c>
      <c r="AD976" s="46" t="s">
        <v>5685</v>
      </c>
      <c r="AE976" s="44" t="s">
        <v>8346</v>
      </c>
    </row>
    <row r="977" spans="15:31" x14ac:dyDescent="0.35">
      <c r="O977" s="36"/>
      <c r="P977" s="9"/>
      <c r="Q977" s="21"/>
      <c r="AA977" s="48" t="s">
        <v>5690</v>
      </c>
      <c r="AB977" s="46" t="s">
        <v>5691</v>
      </c>
      <c r="AC977" s="48" t="s">
        <v>9930</v>
      </c>
      <c r="AD977" s="46" t="s">
        <v>9931</v>
      </c>
      <c r="AE977" s="44" t="s">
        <v>8300</v>
      </c>
    </row>
    <row r="978" spans="15:31" x14ac:dyDescent="0.35">
      <c r="O978" s="36"/>
      <c r="P978" s="9"/>
      <c r="Q978" s="21"/>
      <c r="AA978" s="48" t="s">
        <v>5692</v>
      </c>
      <c r="AB978" s="46" t="s">
        <v>5693</v>
      </c>
      <c r="AC978" s="48" t="s">
        <v>9932</v>
      </c>
      <c r="AD978" s="46" t="s">
        <v>9933</v>
      </c>
      <c r="AE978" s="44" t="s">
        <v>8346</v>
      </c>
    </row>
    <row r="979" spans="15:31" x14ac:dyDescent="0.35">
      <c r="O979" s="36"/>
      <c r="P979" s="9"/>
      <c r="Q979" s="21"/>
      <c r="AA979" s="48" t="s">
        <v>5694</v>
      </c>
      <c r="AB979" s="46" t="s">
        <v>5695</v>
      </c>
      <c r="AC979" s="48" t="s">
        <v>9934</v>
      </c>
      <c r="AD979" s="46" t="s">
        <v>9935</v>
      </c>
      <c r="AE979" s="44" t="s">
        <v>8300</v>
      </c>
    </row>
    <row r="980" spans="15:31" x14ac:dyDescent="0.35">
      <c r="O980" s="36"/>
      <c r="P980" s="9"/>
      <c r="Q980" s="21"/>
      <c r="AA980" s="48" t="s">
        <v>5696</v>
      </c>
      <c r="AB980" s="46" t="s">
        <v>5697</v>
      </c>
      <c r="AC980" s="48" t="s">
        <v>9936</v>
      </c>
      <c r="AD980" s="46" t="s">
        <v>9937</v>
      </c>
      <c r="AE980" s="44" t="s">
        <v>8300</v>
      </c>
    </row>
    <row r="981" spans="15:31" ht="25" x14ac:dyDescent="0.35">
      <c r="O981" s="36"/>
      <c r="P981" s="9"/>
      <c r="Q981" s="21"/>
      <c r="AA981" s="48" t="s">
        <v>5698</v>
      </c>
      <c r="AB981" s="46" t="s">
        <v>5699</v>
      </c>
      <c r="AC981" s="48" t="s">
        <v>9938</v>
      </c>
      <c r="AD981" s="46" t="s">
        <v>9939</v>
      </c>
      <c r="AE981" s="44" t="s">
        <v>8346</v>
      </c>
    </row>
    <row r="982" spans="15:31" x14ac:dyDescent="0.35">
      <c r="O982" s="36"/>
      <c r="P982" s="9"/>
      <c r="Q982" s="21"/>
      <c r="AA982" s="48" t="s">
        <v>5700</v>
      </c>
      <c r="AB982" s="46" t="s">
        <v>5701</v>
      </c>
      <c r="AC982" s="48" t="s">
        <v>9940</v>
      </c>
      <c r="AD982" s="46" t="s">
        <v>5701</v>
      </c>
      <c r="AE982" s="44" t="s">
        <v>8300</v>
      </c>
    </row>
    <row r="983" spans="15:31" x14ac:dyDescent="0.35">
      <c r="O983" s="36"/>
      <c r="P983" s="9"/>
      <c r="Q983" s="21"/>
      <c r="AA983" s="48" t="s">
        <v>5702</v>
      </c>
      <c r="AB983" s="46" t="s">
        <v>5703</v>
      </c>
      <c r="AC983" s="48" t="s">
        <v>9941</v>
      </c>
      <c r="AD983" s="46" t="s">
        <v>9942</v>
      </c>
      <c r="AE983" s="44" t="s">
        <v>9822</v>
      </c>
    </row>
    <row r="984" spans="15:31" x14ac:dyDescent="0.35">
      <c r="O984" s="36"/>
      <c r="P984" s="9"/>
      <c r="Q984" s="21"/>
      <c r="AA984" s="48" t="s">
        <v>5704</v>
      </c>
      <c r="AB984" s="46" t="s">
        <v>5705</v>
      </c>
      <c r="AC984" s="48" t="s">
        <v>9943</v>
      </c>
      <c r="AD984" s="46" t="s">
        <v>9944</v>
      </c>
      <c r="AE984" s="44" t="s">
        <v>9822</v>
      </c>
    </row>
    <row r="985" spans="15:31" ht="25" x14ac:dyDescent="0.35">
      <c r="O985" s="36"/>
      <c r="P985" s="9"/>
      <c r="Q985" s="21"/>
      <c r="AA985" s="48" t="s">
        <v>5706</v>
      </c>
      <c r="AB985" s="46" t="s">
        <v>5707</v>
      </c>
      <c r="AC985" s="48" t="s">
        <v>9945</v>
      </c>
      <c r="AD985" s="46" t="s">
        <v>9946</v>
      </c>
      <c r="AE985" s="44" t="s">
        <v>9822</v>
      </c>
    </row>
    <row r="986" spans="15:31" x14ac:dyDescent="0.35">
      <c r="O986" s="36"/>
      <c r="P986" s="9"/>
      <c r="Q986" s="21"/>
      <c r="AA986" s="48" t="s">
        <v>5708</v>
      </c>
      <c r="AB986" s="46" t="s">
        <v>5709</v>
      </c>
      <c r="AC986" s="48" t="s">
        <v>9947</v>
      </c>
      <c r="AD986" s="46" t="s">
        <v>9948</v>
      </c>
      <c r="AE986" s="44" t="s">
        <v>8346</v>
      </c>
    </row>
    <row r="987" spans="15:31" x14ac:dyDescent="0.35">
      <c r="O987" s="36"/>
      <c r="P987" s="9"/>
      <c r="Q987" s="21"/>
      <c r="AA987" s="48" t="s">
        <v>5710</v>
      </c>
      <c r="AB987" s="46" t="s">
        <v>5711</v>
      </c>
      <c r="AC987" s="48" t="s">
        <v>9949</v>
      </c>
      <c r="AD987" s="46" t="s">
        <v>9950</v>
      </c>
      <c r="AE987" s="44" t="s">
        <v>8346</v>
      </c>
    </row>
    <row r="988" spans="15:31" x14ac:dyDescent="0.35">
      <c r="O988" s="36"/>
      <c r="P988" s="9"/>
      <c r="Q988" s="21"/>
      <c r="AA988" s="48" t="s">
        <v>5712</v>
      </c>
      <c r="AB988" s="46" t="s">
        <v>5713</v>
      </c>
      <c r="AC988" s="48" t="s">
        <v>9951</v>
      </c>
      <c r="AD988" s="46" t="s">
        <v>9952</v>
      </c>
      <c r="AE988" s="44" t="s">
        <v>8300</v>
      </c>
    </row>
    <row r="989" spans="15:31" x14ac:dyDescent="0.35">
      <c r="O989" s="36"/>
      <c r="P989" s="9"/>
      <c r="Q989" s="21"/>
      <c r="AA989" s="48" t="s">
        <v>5714</v>
      </c>
      <c r="AB989" s="46" t="s">
        <v>5715</v>
      </c>
      <c r="AC989" s="48" t="s">
        <v>9953</v>
      </c>
      <c r="AD989" s="46" t="s">
        <v>9954</v>
      </c>
      <c r="AE989" s="44" t="s">
        <v>8300</v>
      </c>
    </row>
    <row r="990" spans="15:31" x14ac:dyDescent="0.35">
      <c r="O990" s="36"/>
      <c r="P990" s="9"/>
      <c r="Q990" s="21"/>
      <c r="AA990" s="48" t="s">
        <v>5716</v>
      </c>
      <c r="AB990" s="46" t="s">
        <v>5717</v>
      </c>
      <c r="AC990" s="48" t="s">
        <v>9955</v>
      </c>
      <c r="AD990" s="46" t="s">
        <v>5717</v>
      </c>
      <c r="AE990" s="44" t="s">
        <v>8300</v>
      </c>
    </row>
    <row r="991" spans="15:31" x14ac:dyDescent="0.35">
      <c r="O991" s="36"/>
      <c r="P991" s="9"/>
      <c r="Q991" s="21"/>
      <c r="AA991" s="48" t="s">
        <v>5718</v>
      </c>
      <c r="AB991" s="46" t="s">
        <v>5719</v>
      </c>
      <c r="AC991" s="48" t="s">
        <v>9956</v>
      </c>
      <c r="AD991" s="46" t="s">
        <v>5719</v>
      </c>
      <c r="AE991" s="44" t="s">
        <v>8300</v>
      </c>
    </row>
    <row r="992" spans="15:31" x14ac:dyDescent="0.35">
      <c r="O992" s="36"/>
      <c r="P992" s="9"/>
      <c r="Q992" s="21"/>
      <c r="AA992" s="48" t="s">
        <v>5720</v>
      </c>
      <c r="AB992" s="46" t="s">
        <v>5721</v>
      </c>
      <c r="AC992" s="48" t="s">
        <v>9957</v>
      </c>
      <c r="AD992" s="46" t="s">
        <v>9958</v>
      </c>
      <c r="AE992" s="44" t="s">
        <v>8300</v>
      </c>
    </row>
    <row r="993" spans="15:31" x14ac:dyDescent="0.35">
      <c r="O993" s="36"/>
      <c r="P993" s="9"/>
      <c r="Q993" s="21"/>
      <c r="AA993" s="48" t="s">
        <v>5722</v>
      </c>
      <c r="AB993" s="46" t="s">
        <v>5723</v>
      </c>
      <c r="AC993" s="48" t="s">
        <v>9959</v>
      </c>
      <c r="AD993" s="46" t="s">
        <v>5723</v>
      </c>
      <c r="AE993" s="44" t="s">
        <v>8300</v>
      </c>
    </row>
    <row r="994" spans="15:31" x14ac:dyDescent="0.35">
      <c r="O994" s="36"/>
      <c r="P994" s="9"/>
      <c r="Q994" s="21"/>
      <c r="AA994" s="48" t="s">
        <v>5724</v>
      </c>
      <c r="AB994" s="46" t="s">
        <v>5725</v>
      </c>
      <c r="AC994" s="48" t="s">
        <v>9960</v>
      </c>
      <c r="AD994" s="46" t="s">
        <v>5725</v>
      </c>
      <c r="AE994" s="44" t="s">
        <v>8300</v>
      </c>
    </row>
    <row r="995" spans="15:31" x14ac:dyDescent="0.35">
      <c r="O995" s="36"/>
      <c r="P995" s="9"/>
      <c r="Q995" s="21"/>
      <c r="AA995" s="48" t="s">
        <v>5726</v>
      </c>
      <c r="AB995" s="46" t="s">
        <v>5727</v>
      </c>
      <c r="AC995" s="48" t="s">
        <v>9961</v>
      </c>
      <c r="AD995" s="46" t="s">
        <v>9962</v>
      </c>
      <c r="AE995" s="44" t="s">
        <v>8300</v>
      </c>
    </row>
    <row r="996" spans="15:31" x14ac:dyDescent="0.35">
      <c r="O996" s="36"/>
      <c r="P996" s="9"/>
      <c r="Q996" s="21"/>
      <c r="AA996" s="48" t="s">
        <v>5728</v>
      </c>
      <c r="AB996" s="46" t="s">
        <v>5729</v>
      </c>
      <c r="AC996" s="48" t="s">
        <v>9963</v>
      </c>
      <c r="AD996" s="46" t="s">
        <v>9964</v>
      </c>
      <c r="AE996" s="44" t="s">
        <v>8300</v>
      </c>
    </row>
    <row r="997" spans="15:31" x14ac:dyDescent="0.35">
      <c r="O997" s="36"/>
      <c r="P997" s="9"/>
      <c r="Q997" s="21"/>
      <c r="AA997" s="48" t="s">
        <v>5730</v>
      </c>
      <c r="AB997" s="46" t="s">
        <v>5731</v>
      </c>
      <c r="AC997" s="48" t="s">
        <v>9965</v>
      </c>
      <c r="AD997" s="46" t="s">
        <v>9966</v>
      </c>
      <c r="AE997" s="44" t="s">
        <v>8300</v>
      </c>
    </row>
    <row r="998" spans="15:31" x14ac:dyDescent="0.35">
      <c r="O998" s="36"/>
      <c r="P998" s="9"/>
      <c r="Q998" s="21"/>
      <c r="AA998" s="48" t="s">
        <v>5732</v>
      </c>
      <c r="AB998" s="46" t="s">
        <v>5733</v>
      </c>
      <c r="AC998" s="48" t="s">
        <v>9967</v>
      </c>
      <c r="AD998" s="46" t="s">
        <v>9968</v>
      </c>
      <c r="AE998" s="44" t="s">
        <v>8300</v>
      </c>
    </row>
    <row r="999" spans="15:31" x14ac:dyDescent="0.35">
      <c r="O999" s="36"/>
      <c r="P999" s="9"/>
      <c r="Q999" s="21"/>
      <c r="AA999" s="48" t="s">
        <v>5734</v>
      </c>
      <c r="AB999" s="46" t="s">
        <v>5735</v>
      </c>
      <c r="AC999" s="48" t="s">
        <v>9969</v>
      </c>
      <c r="AD999" s="46" t="s">
        <v>5735</v>
      </c>
      <c r="AE999" s="44" t="s">
        <v>8300</v>
      </c>
    </row>
    <row r="1000" spans="15:31" x14ac:dyDescent="0.35">
      <c r="O1000" s="36"/>
      <c r="P1000" s="9"/>
      <c r="Q1000" s="21"/>
      <c r="AA1000" s="48" t="s">
        <v>5736</v>
      </c>
      <c r="AB1000" s="46" t="s">
        <v>5737</v>
      </c>
      <c r="AC1000" s="48" t="s">
        <v>9970</v>
      </c>
      <c r="AD1000" s="46" t="s">
        <v>9971</v>
      </c>
      <c r="AE1000" s="44" t="s">
        <v>8300</v>
      </c>
    </row>
    <row r="1001" spans="15:31" x14ac:dyDescent="0.35">
      <c r="O1001" s="9"/>
      <c r="P1001" s="9"/>
      <c r="Q1001" s="21"/>
      <c r="AA1001" s="48" t="s">
        <v>5738</v>
      </c>
      <c r="AB1001" s="46" t="s">
        <v>5739</v>
      </c>
      <c r="AC1001" s="48" t="s">
        <v>9972</v>
      </c>
      <c r="AD1001" s="46" t="s">
        <v>9973</v>
      </c>
      <c r="AE1001" s="44" t="s">
        <v>8300</v>
      </c>
    </row>
    <row r="1002" spans="15:31" x14ac:dyDescent="0.35">
      <c r="O1002" s="9"/>
      <c r="P1002" s="9"/>
      <c r="Q1002" s="21"/>
      <c r="AA1002" s="48" t="s">
        <v>5740</v>
      </c>
      <c r="AB1002" s="46" t="s">
        <v>5741</v>
      </c>
      <c r="AC1002" s="48" t="s">
        <v>9974</v>
      </c>
      <c r="AD1002" s="46" t="s">
        <v>5741</v>
      </c>
      <c r="AE1002" s="44" t="s">
        <v>8300</v>
      </c>
    </row>
    <row r="1003" spans="15:31" x14ac:dyDescent="0.35">
      <c r="O1003" s="9"/>
      <c r="P1003" s="9"/>
      <c r="Q1003" s="21"/>
      <c r="AA1003" s="48" t="s">
        <v>5742</v>
      </c>
      <c r="AB1003" s="46" t="s">
        <v>5743</v>
      </c>
      <c r="AC1003" s="48" t="s">
        <v>9975</v>
      </c>
      <c r="AD1003" s="46" t="s">
        <v>5743</v>
      </c>
      <c r="AE1003" s="44" t="s">
        <v>8300</v>
      </c>
    </row>
    <row r="1004" spans="15:31" x14ac:dyDescent="0.35">
      <c r="O1004" s="9"/>
      <c r="P1004" s="9"/>
      <c r="Q1004" s="21"/>
      <c r="AA1004" s="48" t="s">
        <v>5744</v>
      </c>
      <c r="AB1004" s="46" t="s">
        <v>5745</v>
      </c>
      <c r="AC1004" s="48" t="s">
        <v>9976</v>
      </c>
      <c r="AD1004" s="46" t="s">
        <v>9977</v>
      </c>
      <c r="AE1004" s="44" t="s">
        <v>8300</v>
      </c>
    </row>
    <row r="1005" spans="15:31" x14ac:dyDescent="0.35">
      <c r="O1005" s="9"/>
      <c r="P1005" s="9"/>
      <c r="Q1005" s="21"/>
      <c r="AA1005" s="48" t="s">
        <v>5746</v>
      </c>
      <c r="AB1005" s="46" t="s">
        <v>5747</v>
      </c>
      <c r="AC1005" s="48" t="s">
        <v>9978</v>
      </c>
      <c r="AD1005" s="46" t="s">
        <v>5747</v>
      </c>
      <c r="AE1005" s="44" t="s">
        <v>8300</v>
      </c>
    </row>
    <row r="1006" spans="15:31" x14ac:dyDescent="0.35">
      <c r="O1006" s="9"/>
      <c r="P1006" s="9"/>
      <c r="Q1006" s="21"/>
      <c r="AA1006" s="48" t="s">
        <v>5748</v>
      </c>
      <c r="AB1006" s="46" t="s">
        <v>5749</v>
      </c>
      <c r="AC1006" s="48" t="s">
        <v>9979</v>
      </c>
      <c r="AD1006" s="46" t="s">
        <v>5749</v>
      </c>
      <c r="AE1006" s="44" t="s">
        <v>8300</v>
      </c>
    </row>
    <row r="1007" spans="15:31" x14ac:dyDescent="0.35">
      <c r="O1007" s="9"/>
      <c r="P1007" s="9"/>
      <c r="Q1007" s="21"/>
      <c r="AA1007" s="48" t="s">
        <v>5750</v>
      </c>
      <c r="AB1007" s="46" t="s">
        <v>5751</v>
      </c>
      <c r="AC1007" s="48" t="s">
        <v>9980</v>
      </c>
      <c r="AD1007" s="46" t="s">
        <v>5751</v>
      </c>
      <c r="AE1007" s="44" t="s">
        <v>8300</v>
      </c>
    </row>
    <row r="1008" spans="15:31" ht="25" x14ac:dyDescent="0.35">
      <c r="O1008" s="9"/>
      <c r="P1008" s="9"/>
      <c r="Q1008" s="21"/>
      <c r="AA1008" s="48" t="s">
        <v>5752</v>
      </c>
      <c r="AB1008" s="46" t="s">
        <v>5753</v>
      </c>
      <c r="AC1008" s="48" t="s">
        <v>9981</v>
      </c>
      <c r="AD1008" s="46" t="s">
        <v>9982</v>
      </c>
      <c r="AE1008" s="44" t="s">
        <v>9822</v>
      </c>
    </row>
    <row r="1009" spans="15:31" x14ac:dyDescent="0.35">
      <c r="O1009" s="9"/>
      <c r="P1009" s="9"/>
      <c r="Q1009" s="21"/>
      <c r="AA1009" s="48" t="s">
        <v>5754</v>
      </c>
      <c r="AB1009" s="46" t="s">
        <v>5755</v>
      </c>
      <c r="AC1009" s="48" t="s">
        <v>9983</v>
      </c>
      <c r="AD1009" s="46" t="s">
        <v>9984</v>
      </c>
      <c r="AE1009" s="44" t="s">
        <v>9822</v>
      </c>
    </row>
    <row r="1010" spans="15:31" x14ac:dyDescent="0.35">
      <c r="O1010" s="9"/>
      <c r="P1010" s="9"/>
      <c r="Q1010" s="21"/>
      <c r="AA1010" s="48" t="s">
        <v>5756</v>
      </c>
      <c r="AB1010" s="46" t="s">
        <v>5757</v>
      </c>
      <c r="AC1010" s="48" t="s">
        <v>9985</v>
      </c>
      <c r="AD1010" s="46" t="s">
        <v>5757</v>
      </c>
      <c r="AE1010" s="44" t="s">
        <v>9822</v>
      </c>
    </row>
    <row r="1011" spans="15:31" x14ac:dyDescent="0.35">
      <c r="O1011" s="9"/>
      <c r="P1011" s="9"/>
      <c r="Q1011" s="21"/>
      <c r="AA1011" s="48" t="s">
        <v>5758</v>
      </c>
      <c r="AB1011" s="46" t="s">
        <v>5759</v>
      </c>
      <c r="AC1011" s="48" t="s">
        <v>9986</v>
      </c>
      <c r="AD1011" s="46" t="s">
        <v>9987</v>
      </c>
      <c r="AE1011" s="44" t="s">
        <v>8300</v>
      </c>
    </row>
    <row r="1012" spans="15:31" x14ac:dyDescent="0.35">
      <c r="O1012" s="9"/>
      <c r="P1012" s="9"/>
      <c r="Q1012" s="21"/>
      <c r="AA1012" s="48" t="s">
        <v>5760</v>
      </c>
      <c r="AB1012" s="46" t="s">
        <v>5761</v>
      </c>
      <c r="AC1012" s="48" t="s">
        <v>9988</v>
      </c>
      <c r="AD1012" s="46" t="s">
        <v>9989</v>
      </c>
      <c r="AE1012" s="44" t="s">
        <v>8346</v>
      </c>
    </row>
    <row r="1013" spans="15:31" ht="25" x14ac:dyDescent="0.35">
      <c r="O1013" s="9"/>
      <c r="P1013" s="9"/>
      <c r="Q1013" s="21"/>
      <c r="AA1013" s="48" t="s">
        <v>5762</v>
      </c>
      <c r="AB1013" s="46" t="s">
        <v>5763</v>
      </c>
      <c r="AC1013" s="48" t="s">
        <v>9990</v>
      </c>
      <c r="AD1013" s="46" t="s">
        <v>9991</v>
      </c>
      <c r="AE1013" s="44" t="s">
        <v>8300</v>
      </c>
    </row>
    <row r="1014" spans="15:31" x14ac:dyDescent="0.35">
      <c r="O1014" s="9"/>
      <c r="P1014" s="9"/>
      <c r="Q1014" s="21"/>
      <c r="AA1014" s="48" t="s">
        <v>5764</v>
      </c>
      <c r="AB1014" s="46" t="s">
        <v>5765</v>
      </c>
      <c r="AC1014" s="48" t="s">
        <v>9992</v>
      </c>
      <c r="AD1014" s="46" t="s">
        <v>5765</v>
      </c>
      <c r="AE1014" s="44" t="s">
        <v>8300</v>
      </c>
    </row>
    <row r="1015" spans="15:31" x14ac:dyDescent="0.35">
      <c r="O1015" s="9"/>
      <c r="P1015" s="9"/>
      <c r="Q1015" s="21"/>
      <c r="AA1015" s="48" t="s">
        <v>5766</v>
      </c>
      <c r="AB1015" s="46" t="s">
        <v>5767</v>
      </c>
      <c r="AC1015" s="48" t="s">
        <v>9993</v>
      </c>
      <c r="AD1015" s="46" t="s">
        <v>5767</v>
      </c>
      <c r="AE1015" s="44" t="s">
        <v>8300</v>
      </c>
    </row>
    <row r="1016" spans="15:31" x14ac:dyDescent="0.35">
      <c r="O1016" s="9"/>
      <c r="P1016" s="9"/>
      <c r="Q1016" s="21"/>
      <c r="AA1016" s="48" t="s">
        <v>5768</v>
      </c>
      <c r="AB1016" s="46" t="s">
        <v>5769</v>
      </c>
      <c r="AC1016" s="48" t="s">
        <v>9994</v>
      </c>
      <c r="AD1016" s="46" t="s">
        <v>5769</v>
      </c>
      <c r="AE1016" s="44" t="s">
        <v>8300</v>
      </c>
    </row>
    <row r="1017" spans="15:31" x14ac:dyDescent="0.35">
      <c r="O1017" s="9"/>
      <c r="P1017" s="9"/>
      <c r="Q1017" s="21"/>
      <c r="AA1017" s="48" t="s">
        <v>5770</v>
      </c>
      <c r="AB1017" s="46" t="s">
        <v>4030</v>
      </c>
      <c r="AC1017" s="48" t="s">
        <v>9995</v>
      </c>
      <c r="AD1017" s="46" t="s">
        <v>8329</v>
      </c>
      <c r="AE1017" s="44" t="s">
        <v>8300</v>
      </c>
    </row>
    <row r="1018" spans="15:31" x14ac:dyDescent="0.35">
      <c r="O1018" s="9"/>
      <c r="P1018" s="9"/>
      <c r="Q1018" s="21"/>
      <c r="AA1018" s="48" t="s">
        <v>5771</v>
      </c>
      <c r="AB1018" s="46" t="s">
        <v>4026</v>
      </c>
      <c r="AC1018" s="48" t="s">
        <v>9996</v>
      </c>
      <c r="AD1018" s="46" t="s">
        <v>8314</v>
      </c>
      <c r="AE1018" s="44" t="s">
        <v>8300</v>
      </c>
    </row>
    <row r="1019" spans="15:31" x14ac:dyDescent="0.35">
      <c r="O1019" s="9"/>
      <c r="P1019" s="9"/>
      <c r="Q1019" s="21"/>
      <c r="AA1019" s="48" t="s">
        <v>5772</v>
      </c>
      <c r="AB1019" s="46" t="s">
        <v>4014</v>
      </c>
      <c r="AC1019" s="48" t="s">
        <v>9997</v>
      </c>
      <c r="AD1019" s="46" t="s">
        <v>8313</v>
      </c>
      <c r="AE1019" s="44" t="s">
        <v>8300</v>
      </c>
    </row>
    <row r="1020" spans="15:31" ht="25" x14ac:dyDescent="0.35">
      <c r="O1020" s="9"/>
      <c r="P1020" s="9"/>
      <c r="Q1020" s="21"/>
      <c r="AA1020" s="48" t="s">
        <v>5773</v>
      </c>
      <c r="AB1020" s="46" t="s">
        <v>5774</v>
      </c>
      <c r="AC1020" s="48" t="s">
        <v>9998</v>
      </c>
      <c r="AD1020" s="46" t="s">
        <v>8336</v>
      </c>
      <c r="AE1020" s="44" t="s">
        <v>8300</v>
      </c>
    </row>
    <row r="1021" spans="15:31" x14ac:dyDescent="0.35">
      <c r="O1021" s="9"/>
      <c r="P1021" s="9"/>
      <c r="Q1021" s="21"/>
      <c r="AA1021" s="48" t="s">
        <v>5775</v>
      </c>
      <c r="AB1021" s="46" t="s">
        <v>5776</v>
      </c>
      <c r="AC1021" s="48" t="s">
        <v>9999</v>
      </c>
      <c r="AD1021" s="46" t="s">
        <v>5776</v>
      </c>
      <c r="AE1021" s="44" t="s">
        <v>8300</v>
      </c>
    </row>
    <row r="1022" spans="15:31" x14ac:dyDescent="0.35">
      <c r="O1022" s="9"/>
      <c r="P1022" s="9"/>
      <c r="Q1022" s="21"/>
      <c r="AA1022" s="48" t="s">
        <v>5777</v>
      </c>
      <c r="AB1022" s="46" t="s">
        <v>5778</v>
      </c>
      <c r="AC1022" s="48" t="s">
        <v>10000</v>
      </c>
      <c r="AD1022" s="46" t="s">
        <v>5778</v>
      </c>
      <c r="AE1022" s="44" t="s">
        <v>8300</v>
      </c>
    </row>
    <row r="1023" spans="15:31" x14ac:dyDescent="0.35">
      <c r="O1023" s="9"/>
      <c r="P1023" s="9"/>
      <c r="Q1023" s="21"/>
      <c r="AA1023" s="48" t="s">
        <v>5779</v>
      </c>
      <c r="AB1023" s="46" t="s">
        <v>5780</v>
      </c>
      <c r="AC1023" s="48" t="s">
        <v>10001</v>
      </c>
      <c r="AD1023" s="46" t="s">
        <v>10002</v>
      </c>
      <c r="AE1023" s="44" t="s">
        <v>8346</v>
      </c>
    </row>
    <row r="1024" spans="15:31" x14ac:dyDescent="0.35">
      <c r="O1024" s="9"/>
      <c r="P1024" s="9"/>
      <c r="Q1024" s="21"/>
      <c r="AA1024" s="48" t="s">
        <v>5781</v>
      </c>
      <c r="AB1024" s="46" t="s">
        <v>5782</v>
      </c>
      <c r="AC1024" s="48" t="s">
        <v>10003</v>
      </c>
      <c r="AD1024" s="46" t="s">
        <v>10004</v>
      </c>
      <c r="AE1024" s="44" t="s">
        <v>8346</v>
      </c>
    </row>
    <row r="1025" spans="15:31" x14ac:dyDescent="0.35">
      <c r="O1025" s="9"/>
      <c r="P1025" s="9"/>
      <c r="Q1025" s="21"/>
      <c r="AA1025" s="48" t="s">
        <v>5783</v>
      </c>
      <c r="AB1025" s="46" t="s">
        <v>5784</v>
      </c>
      <c r="AC1025" s="48" t="s">
        <v>10005</v>
      </c>
      <c r="AD1025" s="46" t="s">
        <v>10006</v>
      </c>
      <c r="AE1025" s="44" t="s">
        <v>8346</v>
      </c>
    </row>
    <row r="1026" spans="15:31" x14ac:dyDescent="0.35">
      <c r="O1026" s="9"/>
      <c r="P1026" s="9"/>
      <c r="Q1026" s="21"/>
      <c r="AA1026" s="48" t="s">
        <v>5785</v>
      </c>
      <c r="AB1026" s="46" t="s">
        <v>5786</v>
      </c>
      <c r="AC1026" s="48" t="s">
        <v>10007</v>
      </c>
      <c r="AD1026" s="46" t="s">
        <v>10008</v>
      </c>
      <c r="AE1026" s="44" t="s">
        <v>8346</v>
      </c>
    </row>
    <row r="1027" spans="15:31" x14ac:dyDescent="0.35">
      <c r="O1027" s="9"/>
      <c r="P1027" s="9"/>
      <c r="Q1027" s="21"/>
      <c r="AA1027" s="48" t="s">
        <v>5787</v>
      </c>
      <c r="AB1027" s="46" t="s">
        <v>5788</v>
      </c>
      <c r="AC1027" s="48" t="s">
        <v>10009</v>
      </c>
      <c r="AD1027" s="46" t="s">
        <v>10010</v>
      </c>
      <c r="AE1027" s="44" t="s">
        <v>8346</v>
      </c>
    </row>
    <row r="1028" spans="15:31" x14ac:dyDescent="0.35">
      <c r="O1028" s="9"/>
      <c r="P1028" s="9"/>
      <c r="Q1028" s="21"/>
      <c r="AA1028" s="48" t="s">
        <v>5789</v>
      </c>
      <c r="AB1028" s="46" t="s">
        <v>5790</v>
      </c>
      <c r="AC1028" s="48" t="s">
        <v>10011</v>
      </c>
      <c r="AD1028" s="46" t="s">
        <v>10012</v>
      </c>
      <c r="AE1028" s="44" t="s">
        <v>8346</v>
      </c>
    </row>
    <row r="1029" spans="15:31" x14ac:dyDescent="0.35">
      <c r="O1029" s="9"/>
      <c r="P1029" s="9"/>
      <c r="Q1029" s="21"/>
      <c r="AA1029" s="48" t="s">
        <v>5791</v>
      </c>
      <c r="AB1029" s="46" t="s">
        <v>5792</v>
      </c>
      <c r="AC1029" s="48" t="s">
        <v>10013</v>
      </c>
      <c r="AD1029" s="46" t="s">
        <v>8706</v>
      </c>
      <c r="AE1029" s="44" t="s">
        <v>8300</v>
      </c>
    </row>
    <row r="1030" spans="15:31" x14ac:dyDescent="0.35">
      <c r="O1030" s="9"/>
      <c r="P1030" s="9"/>
      <c r="Q1030" s="21"/>
      <c r="AA1030" s="48" t="s">
        <v>5793</v>
      </c>
      <c r="AB1030" s="46" t="s">
        <v>5794</v>
      </c>
      <c r="AC1030" s="48" t="s">
        <v>10014</v>
      </c>
      <c r="AD1030" s="46" t="s">
        <v>5794</v>
      </c>
      <c r="AE1030" s="44" t="s">
        <v>8300</v>
      </c>
    </row>
    <row r="1031" spans="15:31" x14ac:dyDescent="0.35">
      <c r="O1031" s="9"/>
      <c r="P1031" s="9"/>
      <c r="Q1031" s="21"/>
      <c r="AA1031" s="48" t="s">
        <v>5795</v>
      </c>
      <c r="AB1031" s="46" t="s">
        <v>5796</v>
      </c>
      <c r="AC1031" s="48" t="s">
        <v>10015</v>
      </c>
      <c r="AD1031" s="46" t="s">
        <v>5796</v>
      </c>
      <c r="AE1031" s="44" t="s">
        <v>8300</v>
      </c>
    </row>
    <row r="1032" spans="15:31" x14ac:dyDescent="0.35">
      <c r="O1032" s="9"/>
      <c r="P1032" s="9"/>
      <c r="Q1032" s="21"/>
      <c r="AA1032" s="48" t="s">
        <v>5797</v>
      </c>
      <c r="AB1032" s="46" t="s">
        <v>5798</v>
      </c>
      <c r="AC1032" s="48" t="s">
        <v>10016</v>
      </c>
      <c r="AD1032" s="46" t="s">
        <v>5798</v>
      </c>
      <c r="AE1032" s="44" t="s">
        <v>8675</v>
      </c>
    </row>
    <row r="1033" spans="15:31" x14ac:dyDescent="0.35">
      <c r="O1033" s="9"/>
      <c r="P1033" s="9"/>
      <c r="Q1033" s="21"/>
      <c r="AA1033" s="48" t="s">
        <v>5799</v>
      </c>
      <c r="AB1033" s="46" t="s">
        <v>5800</v>
      </c>
      <c r="AC1033" s="48" t="s">
        <v>10017</v>
      </c>
      <c r="AD1033" s="46" t="s">
        <v>5800</v>
      </c>
      <c r="AE1033" s="44" t="s">
        <v>8300</v>
      </c>
    </row>
    <row r="1034" spans="15:31" ht="25" x14ac:dyDescent="0.35">
      <c r="O1034" s="9"/>
      <c r="P1034" s="9"/>
      <c r="Q1034" s="21"/>
      <c r="AA1034" s="48" t="s">
        <v>5801</v>
      </c>
      <c r="AB1034" s="46" t="s">
        <v>5802</v>
      </c>
      <c r="AC1034" s="48" t="s">
        <v>10018</v>
      </c>
      <c r="AD1034" s="46" t="s">
        <v>5802</v>
      </c>
      <c r="AE1034" s="44" t="s">
        <v>8346</v>
      </c>
    </row>
    <row r="1035" spans="15:31" x14ac:dyDescent="0.35">
      <c r="O1035" s="9"/>
      <c r="P1035" s="9"/>
      <c r="Q1035" s="21"/>
      <c r="AA1035" s="48" t="s">
        <v>5803</v>
      </c>
      <c r="AB1035" s="46" t="s">
        <v>5804</v>
      </c>
      <c r="AC1035" s="48" t="s">
        <v>10019</v>
      </c>
      <c r="AD1035" s="46" t="s">
        <v>5804</v>
      </c>
      <c r="AE1035" s="44" t="s">
        <v>8346</v>
      </c>
    </row>
    <row r="1036" spans="15:31" x14ac:dyDescent="0.35">
      <c r="O1036" s="9"/>
      <c r="P1036" s="9"/>
      <c r="Q1036" s="21"/>
      <c r="AA1036" s="48" t="s">
        <v>5805</v>
      </c>
      <c r="AB1036" s="46" t="s">
        <v>5806</v>
      </c>
      <c r="AC1036" s="48" t="s">
        <v>10020</v>
      </c>
      <c r="AD1036" s="46" t="s">
        <v>10021</v>
      </c>
      <c r="AE1036" s="44" t="s">
        <v>8300</v>
      </c>
    </row>
    <row r="1037" spans="15:31" x14ac:dyDescent="0.35">
      <c r="O1037" s="9"/>
      <c r="P1037" s="9"/>
      <c r="Q1037" s="21"/>
      <c r="AA1037" s="48" t="s">
        <v>5807</v>
      </c>
      <c r="AB1037" s="46" t="s">
        <v>5808</v>
      </c>
      <c r="AC1037" s="48" t="s">
        <v>10022</v>
      </c>
      <c r="AD1037" s="46" t="s">
        <v>5610</v>
      </c>
      <c r="AE1037" s="44" t="s">
        <v>8300</v>
      </c>
    </row>
    <row r="1038" spans="15:31" x14ac:dyDescent="0.35">
      <c r="O1038" s="9"/>
      <c r="P1038" s="9"/>
      <c r="Q1038" s="21"/>
      <c r="AA1038" s="48" t="s">
        <v>5809</v>
      </c>
      <c r="AB1038" s="46" t="s">
        <v>5810</v>
      </c>
      <c r="AC1038" s="48" t="s">
        <v>10023</v>
      </c>
      <c r="AD1038" s="46" t="s">
        <v>6124</v>
      </c>
      <c r="AE1038" s="44" t="s">
        <v>8675</v>
      </c>
    </row>
    <row r="1039" spans="15:31" x14ac:dyDescent="0.35">
      <c r="O1039" s="9"/>
      <c r="P1039" s="9"/>
      <c r="Q1039" s="21"/>
      <c r="AA1039" s="48" t="s">
        <v>5811</v>
      </c>
      <c r="AB1039" s="46" t="s">
        <v>5812</v>
      </c>
      <c r="AC1039" s="48" t="s">
        <v>10024</v>
      </c>
      <c r="AD1039" s="46" t="s">
        <v>10025</v>
      </c>
      <c r="AE1039" s="44" t="s">
        <v>8675</v>
      </c>
    </row>
    <row r="1040" spans="15:31" x14ac:dyDescent="0.35">
      <c r="O1040" s="9"/>
      <c r="P1040" s="9"/>
      <c r="Q1040" s="21"/>
      <c r="AA1040" s="48" t="s">
        <v>5813</v>
      </c>
      <c r="AB1040" s="46" t="s">
        <v>5814</v>
      </c>
      <c r="AC1040" s="48" t="s">
        <v>10026</v>
      </c>
      <c r="AD1040" s="46" t="s">
        <v>6107</v>
      </c>
      <c r="AE1040" s="44" t="s">
        <v>8675</v>
      </c>
    </row>
    <row r="1041" spans="15:31" x14ac:dyDescent="0.35">
      <c r="O1041" s="9"/>
      <c r="P1041" s="9"/>
      <c r="Q1041" s="21"/>
      <c r="AA1041" s="48" t="s">
        <v>5815</v>
      </c>
      <c r="AB1041" s="46" t="s">
        <v>5816</v>
      </c>
      <c r="AC1041" s="48" t="s">
        <v>10027</v>
      </c>
      <c r="AD1041" s="46" t="s">
        <v>10028</v>
      </c>
      <c r="AE1041" s="44" t="s">
        <v>8300</v>
      </c>
    </row>
    <row r="1042" spans="15:31" x14ac:dyDescent="0.35">
      <c r="O1042" s="9"/>
      <c r="P1042" s="9"/>
      <c r="Q1042" s="21"/>
      <c r="AA1042" s="48" t="s">
        <v>5817</v>
      </c>
      <c r="AB1042" s="46" t="s">
        <v>5818</v>
      </c>
      <c r="AC1042" s="48" t="s">
        <v>10029</v>
      </c>
      <c r="AD1042" s="46" t="s">
        <v>10030</v>
      </c>
      <c r="AE1042" s="44" t="s">
        <v>8300</v>
      </c>
    </row>
    <row r="1043" spans="15:31" x14ac:dyDescent="0.35">
      <c r="O1043" s="9"/>
      <c r="P1043" s="9"/>
      <c r="Q1043" s="21"/>
      <c r="AA1043" s="48" t="s">
        <v>5819</v>
      </c>
      <c r="AB1043" s="46" t="s">
        <v>5820</v>
      </c>
      <c r="AC1043" s="48" t="s">
        <v>10031</v>
      </c>
      <c r="AD1043" s="46" t="s">
        <v>10032</v>
      </c>
      <c r="AE1043" s="44" t="s">
        <v>8300</v>
      </c>
    </row>
    <row r="1044" spans="15:31" ht="25" x14ac:dyDescent="0.35">
      <c r="O1044" s="9"/>
      <c r="P1044" s="9"/>
      <c r="Q1044" s="21"/>
      <c r="AA1044" s="48" t="s">
        <v>5821</v>
      </c>
      <c r="AB1044" s="46" t="s">
        <v>5822</v>
      </c>
      <c r="AC1044" s="48" t="s">
        <v>10033</v>
      </c>
      <c r="AD1044" s="46" t="s">
        <v>10034</v>
      </c>
      <c r="AE1044" s="44" t="s">
        <v>8300</v>
      </c>
    </row>
    <row r="1045" spans="15:31" x14ac:dyDescent="0.35">
      <c r="O1045" s="9"/>
      <c r="P1045" s="9"/>
      <c r="Q1045" s="21"/>
      <c r="AA1045" s="48" t="s">
        <v>5823</v>
      </c>
      <c r="AB1045" s="46" t="s">
        <v>5824</v>
      </c>
      <c r="AC1045" s="48" t="s">
        <v>10035</v>
      </c>
      <c r="AD1045" s="46" t="s">
        <v>10036</v>
      </c>
      <c r="AE1045" s="44" t="s">
        <v>8300</v>
      </c>
    </row>
    <row r="1046" spans="15:31" x14ac:dyDescent="0.35">
      <c r="O1046" s="9"/>
      <c r="P1046" s="9"/>
      <c r="Q1046" s="21"/>
      <c r="AA1046" s="48" t="s">
        <v>5825</v>
      </c>
      <c r="AB1046" s="46" t="s">
        <v>5826</v>
      </c>
      <c r="AC1046" s="48" t="s">
        <v>10037</v>
      </c>
      <c r="AD1046" s="46" t="s">
        <v>10038</v>
      </c>
      <c r="AE1046" s="44" t="s">
        <v>8300</v>
      </c>
    </row>
    <row r="1047" spans="15:31" x14ac:dyDescent="0.35">
      <c r="O1047" s="9"/>
      <c r="P1047" s="9"/>
      <c r="Q1047" s="21"/>
      <c r="AA1047" s="48" t="s">
        <v>5827</v>
      </c>
      <c r="AB1047" s="46" t="s">
        <v>5828</v>
      </c>
      <c r="AC1047" s="48" t="s">
        <v>10039</v>
      </c>
      <c r="AD1047" s="46" t="s">
        <v>10040</v>
      </c>
      <c r="AE1047" s="44" t="s">
        <v>8300</v>
      </c>
    </row>
    <row r="1048" spans="15:31" x14ac:dyDescent="0.35">
      <c r="O1048" s="9"/>
      <c r="P1048" s="9"/>
      <c r="Q1048" s="21"/>
      <c r="AA1048" s="48" t="s">
        <v>5829</v>
      </c>
      <c r="AB1048" s="46" t="s">
        <v>5830</v>
      </c>
      <c r="AC1048" s="48" t="s">
        <v>10041</v>
      </c>
      <c r="AD1048" s="46" t="s">
        <v>10042</v>
      </c>
      <c r="AE1048" s="44" t="s">
        <v>8300</v>
      </c>
    </row>
    <row r="1049" spans="15:31" x14ac:dyDescent="0.35">
      <c r="O1049" s="9"/>
      <c r="P1049" s="9"/>
      <c r="Q1049" s="21"/>
      <c r="AA1049" s="48" t="s">
        <v>5831</v>
      </c>
      <c r="AB1049" s="46" t="s">
        <v>5320</v>
      </c>
      <c r="AC1049" s="48" t="s">
        <v>10043</v>
      </c>
      <c r="AD1049" s="46" t="s">
        <v>8359</v>
      </c>
      <c r="AE1049" s="44" t="s">
        <v>8300</v>
      </c>
    </row>
    <row r="1050" spans="15:31" x14ac:dyDescent="0.35">
      <c r="O1050" s="9"/>
      <c r="P1050" s="9"/>
      <c r="Q1050" s="21"/>
      <c r="AA1050" s="48" t="s">
        <v>5832</v>
      </c>
      <c r="AB1050" s="46" t="s">
        <v>5833</v>
      </c>
      <c r="AC1050" s="48" t="s">
        <v>10044</v>
      </c>
      <c r="AD1050" s="46" t="s">
        <v>10045</v>
      </c>
      <c r="AE1050" s="44" t="s">
        <v>8300</v>
      </c>
    </row>
    <row r="1051" spans="15:31" x14ac:dyDescent="0.35">
      <c r="O1051" s="9"/>
      <c r="P1051" s="9"/>
      <c r="Q1051" s="21"/>
      <c r="AA1051" s="48" t="s">
        <v>5834</v>
      </c>
      <c r="AB1051" s="46" t="s">
        <v>5835</v>
      </c>
      <c r="AC1051" s="48" t="s">
        <v>10046</v>
      </c>
      <c r="AD1051" s="46" t="s">
        <v>10047</v>
      </c>
      <c r="AE1051" s="44" t="s">
        <v>8300</v>
      </c>
    </row>
    <row r="1052" spans="15:31" x14ac:dyDescent="0.35">
      <c r="O1052" s="9"/>
      <c r="P1052" s="9"/>
      <c r="Q1052" s="21"/>
      <c r="AA1052" s="48" t="s">
        <v>5836</v>
      </c>
      <c r="AB1052" s="46" t="s">
        <v>5837</v>
      </c>
      <c r="AC1052" s="48" t="s">
        <v>10048</v>
      </c>
      <c r="AD1052" s="46" t="s">
        <v>10049</v>
      </c>
      <c r="AE1052" s="44" t="s">
        <v>8300</v>
      </c>
    </row>
    <row r="1053" spans="15:31" x14ac:dyDescent="0.35">
      <c r="O1053" s="9"/>
      <c r="P1053" s="9"/>
      <c r="Q1053" s="21"/>
      <c r="AA1053" s="48" t="s">
        <v>5838</v>
      </c>
      <c r="AB1053" s="46" t="s">
        <v>5839</v>
      </c>
      <c r="AC1053" s="48" t="s">
        <v>10050</v>
      </c>
      <c r="AD1053" s="46" t="s">
        <v>10049</v>
      </c>
      <c r="AE1053" s="44" t="s">
        <v>8300</v>
      </c>
    </row>
    <row r="1054" spans="15:31" x14ac:dyDescent="0.35">
      <c r="O1054" s="9"/>
      <c r="P1054" s="9"/>
      <c r="Q1054" s="21"/>
      <c r="AA1054" s="48" t="s">
        <v>5840</v>
      </c>
      <c r="AB1054" s="46" t="s">
        <v>5841</v>
      </c>
      <c r="AC1054" s="48" t="s">
        <v>10051</v>
      </c>
      <c r="AD1054" s="46" t="s">
        <v>10049</v>
      </c>
      <c r="AE1054" s="44" t="s">
        <v>8300</v>
      </c>
    </row>
    <row r="1055" spans="15:31" x14ac:dyDescent="0.35">
      <c r="O1055" s="9"/>
      <c r="P1055" s="9"/>
      <c r="Q1055" s="21"/>
      <c r="AA1055" s="48" t="s">
        <v>5842</v>
      </c>
      <c r="AB1055" s="46" t="s">
        <v>5843</v>
      </c>
      <c r="AC1055" s="48" t="s">
        <v>10052</v>
      </c>
      <c r="AD1055" s="46" t="s">
        <v>10049</v>
      </c>
      <c r="AE1055" s="44" t="s">
        <v>8300</v>
      </c>
    </row>
    <row r="1056" spans="15:31" x14ac:dyDescent="0.35">
      <c r="O1056" s="9"/>
      <c r="P1056" s="9"/>
      <c r="Q1056" s="21"/>
      <c r="AA1056" s="48" t="s">
        <v>5844</v>
      </c>
      <c r="AB1056" s="46" t="s">
        <v>5845</v>
      </c>
      <c r="AC1056" s="48" t="s">
        <v>10053</v>
      </c>
      <c r="AD1056" s="46" t="s">
        <v>10049</v>
      </c>
      <c r="AE1056" s="44" t="s">
        <v>8300</v>
      </c>
    </row>
    <row r="1057" spans="15:31" x14ac:dyDescent="0.35">
      <c r="O1057" s="9"/>
      <c r="P1057" s="9"/>
      <c r="Q1057" s="21"/>
      <c r="AA1057" s="48" t="s">
        <v>5846</v>
      </c>
      <c r="AB1057" s="46" t="s">
        <v>5847</v>
      </c>
      <c r="AC1057" s="48" t="s">
        <v>10054</v>
      </c>
      <c r="AD1057" s="46" t="s">
        <v>10049</v>
      </c>
      <c r="AE1057" s="44" t="s">
        <v>8300</v>
      </c>
    </row>
    <row r="1058" spans="15:31" x14ac:dyDescent="0.35">
      <c r="O1058" s="9"/>
      <c r="P1058" s="9"/>
      <c r="Q1058" s="21"/>
      <c r="AA1058" s="48" t="s">
        <v>5848</v>
      </c>
      <c r="AB1058" s="46" t="s">
        <v>5849</v>
      </c>
      <c r="AC1058" s="48" t="s">
        <v>10055</v>
      </c>
      <c r="AD1058" s="46" t="s">
        <v>10049</v>
      </c>
      <c r="AE1058" s="44" t="s">
        <v>8300</v>
      </c>
    </row>
    <row r="1059" spans="15:31" x14ac:dyDescent="0.35">
      <c r="O1059" s="9"/>
      <c r="P1059" s="9"/>
      <c r="Q1059" s="21"/>
      <c r="AA1059" s="48" t="s">
        <v>5850</v>
      </c>
      <c r="AB1059" s="46" t="s">
        <v>4014</v>
      </c>
      <c r="AC1059" s="48" t="s">
        <v>10056</v>
      </c>
      <c r="AD1059" s="46" t="s">
        <v>8313</v>
      </c>
      <c r="AE1059" s="44" t="s">
        <v>8300</v>
      </c>
    </row>
    <row r="1060" spans="15:31" ht="25" x14ac:dyDescent="0.35">
      <c r="O1060" s="9"/>
      <c r="P1060" s="9"/>
      <c r="Q1060" s="21"/>
      <c r="AA1060" s="48" t="s">
        <v>5851</v>
      </c>
      <c r="AB1060" s="46" t="s">
        <v>5852</v>
      </c>
      <c r="AC1060" s="48" t="s">
        <v>10057</v>
      </c>
      <c r="AD1060" s="46" t="s">
        <v>5852</v>
      </c>
      <c r="AE1060" s="44" t="s">
        <v>8300</v>
      </c>
    </row>
    <row r="1061" spans="15:31" x14ac:dyDescent="0.35">
      <c r="O1061" s="9"/>
      <c r="P1061" s="9"/>
      <c r="Q1061" s="21"/>
      <c r="AA1061" s="48" t="s">
        <v>5853</v>
      </c>
      <c r="AB1061" s="46" t="s">
        <v>5854</v>
      </c>
      <c r="AC1061" s="48" t="s">
        <v>10058</v>
      </c>
      <c r="AD1061" s="46" t="s">
        <v>5854</v>
      </c>
      <c r="AE1061" s="44" t="s">
        <v>8300</v>
      </c>
    </row>
    <row r="1062" spans="15:31" x14ac:dyDescent="0.35">
      <c r="O1062" s="9"/>
      <c r="P1062" s="9"/>
      <c r="Q1062" s="21"/>
      <c r="AA1062" s="48" t="s">
        <v>5855</v>
      </c>
      <c r="AB1062" s="46" t="s">
        <v>5856</v>
      </c>
      <c r="AC1062" s="48" t="s">
        <v>10059</v>
      </c>
      <c r="AD1062" s="46" t="s">
        <v>10060</v>
      </c>
      <c r="AE1062" s="44" t="s">
        <v>8300</v>
      </c>
    </row>
    <row r="1063" spans="15:31" x14ac:dyDescent="0.35">
      <c r="O1063" s="9"/>
      <c r="P1063" s="9"/>
      <c r="Q1063" s="21"/>
      <c r="AA1063" s="48" t="s">
        <v>5857</v>
      </c>
      <c r="AB1063" s="46" t="s">
        <v>5858</v>
      </c>
      <c r="AC1063" s="48" t="s">
        <v>10061</v>
      </c>
      <c r="AD1063" s="46" t="s">
        <v>10060</v>
      </c>
      <c r="AE1063" s="44" t="s">
        <v>8300</v>
      </c>
    </row>
    <row r="1064" spans="15:31" x14ac:dyDescent="0.35">
      <c r="O1064" s="9"/>
      <c r="P1064" s="9"/>
      <c r="Q1064" s="21"/>
      <c r="AA1064" s="48" t="s">
        <v>5859</v>
      </c>
      <c r="AB1064" s="46" t="s">
        <v>5860</v>
      </c>
      <c r="AC1064" s="48" t="s">
        <v>10062</v>
      </c>
      <c r="AD1064" s="46" t="s">
        <v>10060</v>
      </c>
      <c r="AE1064" s="44" t="s">
        <v>8300</v>
      </c>
    </row>
    <row r="1065" spans="15:31" x14ac:dyDescent="0.35">
      <c r="O1065" s="9"/>
      <c r="P1065" s="9"/>
      <c r="Q1065" s="21"/>
      <c r="AA1065" s="48" t="s">
        <v>5861</v>
      </c>
      <c r="AB1065" s="46" t="s">
        <v>5862</v>
      </c>
      <c r="AC1065" s="48" t="s">
        <v>10063</v>
      </c>
      <c r="AD1065" s="46" t="s">
        <v>10060</v>
      </c>
      <c r="AE1065" s="44" t="s">
        <v>8300</v>
      </c>
    </row>
    <row r="1066" spans="15:31" x14ac:dyDescent="0.35">
      <c r="O1066" s="9"/>
      <c r="P1066" s="9"/>
      <c r="Q1066" s="21"/>
      <c r="AA1066" s="48" t="s">
        <v>5863</v>
      </c>
      <c r="AB1066" s="46" t="s">
        <v>5864</v>
      </c>
      <c r="AC1066" s="48" t="s">
        <v>10064</v>
      </c>
      <c r="AD1066" s="46" t="s">
        <v>10060</v>
      </c>
      <c r="AE1066" s="44" t="s">
        <v>8300</v>
      </c>
    </row>
    <row r="1067" spans="15:31" x14ac:dyDescent="0.35">
      <c r="O1067" s="9"/>
      <c r="P1067" s="9"/>
      <c r="Q1067" s="21"/>
      <c r="AA1067" s="48" t="s">
        <v>5865</v>
      </c>
      <c r="AB1067" s="46" t="s">
        <v>5866</v>
      </c>
      <c r="AC1067" s="48" t="s">
        <v>10065</v>
      </c>
      <c r="AD1067" s="46" t="s">
        <v>10060</v>
      </c>
      <c r="AE1067" s="44" t="s">
        <v>8300</v>
      </c>
    </row>
    <row r="1068" spans="15:31" x14ac:dyDescent="0.35">
      <c r="O1068" s="9"/>
      <c r="P1068" s="9"/>
      <c r="Q1068" s="21"/>
      <c r="AA1068" s="48" t="s">
        <v>5867</v>
      </c>
      <c r="AB1068" s="46" t="s">
        <v>5868</v>
      </c>
      <c r="AC1068" s="48" t="s">
        <v>10066</v>
      </c>
      <c r="AD1068" s="46" t="s">
        <v>10060</v>
      </c>
      <c r="AE1068" s="44" t="s">
        <v>8300</v>
      </c>
    </row>
    <row r="1069" spans="15:31" x14ac:dyDescent="0.35">
      <c r="O1069" s="9"/>
      <c r="P1069" s="9"/>
      <c r="Q1069" s="21"/>
      <c r="AA1069" s="48" t="s">
        <v>5869</v>
      </c>
      <c r="AB1069" s="46" t="s">
        <v>5870</v>
      </c>
      <c r="AC1069" s="48" t="s">
        <v>10067</v>
      </c>
      <c r="AD1069" s="46" t="s">
        <v>10060</v>
      </c>
      <c r="AE1069" s="44" t="s">
        <v>8300</v>
      </c>
    </row>
    <row r="1070" spans="15:31" x14ac:dyDescent="0.35">
      <c r="O1070" s="9"/>
      <c r="P1070" s="9"/>
      <c r="Q1070" s="21"/>
      <c r="AA1070" s="48" t="s">
        <v>5871</v>
      </c>
      <c r="AB1070" s="46" t="s">
        <v>5872</v>
      </c>
      <c r="AC1070" s="48" t="s">
        <v>10068</v>
      </c>
      <c r="AD1070" s="46" t="s">
        <v>10060</v>
      </c>
      <c r="AE1070" s="44" t="s">
        <v>8300</v>
      </c>
    </row>
    <row r="1071" spans="15:31" x14ac:dyDescent="0.35">
      <c r="O1071" s="9"/>
      <c r="P1071" s="9"/>
      <c r="Q1071" s="21"/>
      <c r="AA1071" s="48" t="s">
        <v>5873</v>
      </c>
      <c r="AB1071" s="46" t="s">
        <v>5874</v>
      </c>
      <c r="AC1071" s="48" t="s">
        <v>10069</v>
      </c>
      <c r="AD1071" s="46" t="s">
        <v>10060</v>
      </c>
      <c r="AE1071" s="44" t="s">
        <v>8300</v>
      </c>
    </row>
    <row r="1072" spans="15:31" x14ac:dyDescent="0.35">
      <c r="O1072" s="9"/>
      <c r="P1072" s="9"/>
      <c r="Q1072" s="21"/>
      <c r="AA1072" s="48" t="s">
        <v>5875</v>
      </c>
      <c r="AB1072" s="46" t="s">
        <v>5876</v>
      </c>
      <c r="AC1072" s="48" t="s">
        <v>10070</v>
      </c>
      <c r="AD1072" s="46" t="s">
        <v>10060</v>
      </c>
      <c r="AE1072" s="44" t="s">
        <v>8300</v>
      </c>
    </row>
    <row r="1073" spans="15:31" x14ac:dyDescent="0.35">
      <c r="O1073" s="9"/>
      <c r="P1073" s="9"/>
      <c r="Q1073" s="21"/>
      <c r="AA1073" s="48" t="s">
        <v>5877</v>
      </c>
      <c r="AB1073" s="46" t="s">
        <v>5878</v>
      </c>
      <c r="AC1073" s="48" t="s">
        <v>10071</v>
      </c>
      <c r="AD1073" s="46" t="s">
        <v>10060</v>
      </c>
      <c r="AE1073" s="44" t="s">
        <v>8300</v>
      </c>
    </row>
    <row r="1074" spans="15:31" x14ac:dyDescent="0.35">
      <c r="O1074" s="9"/>
      <c r="P1074" s="9"/>
      <c r="Q1074" s="21"/>
      <c r="AA1074" s="48" t="s">
        <v>5879</v>
      </c>
      <c r="AB1074" s="46" t="s">
        <v>5880</v>
      </c>
      <c r="AC1074" s="48" t="s">
        <v>10072</v>
      </c>
      <c r="AD1074" s="46" t="s">
        <v>5880</v>
      </c>
      <c r="AE1074" s="44" t="s">
        <v>8300</v>
      </c>
    </row>
    <row r="1075" spans="15:31" x14ac:dyDescent="0.35">
      <c r="O1075" s="9"/>
      <c r="P1075" s="9"/>
      <c r="Q1075" s="21"/>
      <c r="AA1075" s="48" t="s">
        <v>5881</v>
      </c>
      <c r="AB1075" s="46" t="s">
        <v>5882</v>
      </c>
      <c r="AC1075" s="48" t="s">
        <v>10073</v>
      </c>
      <c r="AD1075" s="46" t="s">
        <v>10074</v>
      </c>
      <c r="AE1075" s="44" t="s">
        <v>8300</v>
      </c>
    </row>
    <row r="1076" spans="15:31" x14ac:dyDescent="0.35">
      <c r="O1076" s="9"/>
      <c r="P1076" s="9"/>
      <c r="Q1076" s="21"/>
      <c r="AA1076" s="48" t="s">
        <v>5883</v>
      </c>
      <c r="AB1076" s="46" t="s">
        <v>5884</v>
      </c>
      <c r="AC1076" s="48" t="s">
        <v>10075</v>
      </c>
      <c r="AD1076" s="46" t="s">
        <v>10076</v>
      </c>
      <c r="AE1076" s="44" t="s">
        <v>8300</v>
      </c>
    </row>
    <row r="1077" spans="15:31" x14ac:dyDescent="0.35">
      <c r="O1077" s="9"/>
      <c r="P1077" s="9"/>
      <c r="Q1077" s="21"/>
      <c r="AA1077" s="48" t="s">
        <v>5885</v>
      </c>
      <c r="AB1077" s="46" t="s">
        <v>5886</v>
      </c>
      <c r="AC1077" s="48" t="s">
        <v>10077</v>
      </c>
      <c r="AD1077" s="46" t="s">
        <v>10076</v>
      </c>
      <c r="AE1077" s="44" t="s">
        <v>8300</v>
      </c>
    </row>
    <row r="1078" spans="15:31" x14ac:dyDescent="0.35">
      <c r="O1078" s="9"/>
      <c r="P1078" s="9"/>
      <c r="Q1078" s="21"/>
      <c r="AA1078" s="48" t="s">
        <v>5887</v>
      </c>
      <c r="AB1078" s="46" t="s">
        <v>5888</v>
      </c>
      <c r="AC1078" s="48" t="s">
        <v>10078</v>
      </c>
      <c r="AD1078" s="46" t="s">
        <v>10076</v>
      </c>
      <c r="AE1078" s="44" t="s">
        <v>8300</v>
      </c>
    </row>
    <row r="1079" spans="15:31" x14ac:dyDescent="0.35">
      <c r="O1079" s="9"/>
      <c r="P1079" s="9"/>
      <c r="Q1079" s="21"/>
      <c r="AA1079" s="48" t="s">
        <v>5889</v>
      </c>
      <c r="AB1079" s="46" t="s">
        <v>5890</v>
      </c>
      <c r="AC1079" s="48" t="s">
        <v>10079</v>
      </c>
      <c r="AD1079" s="46" t="s">
        <v>10076</v>
      </c>
      <c r="AE1079" s="44" t="s">
        <v>8300</v>
      </c>
    </row>
    <row r="1080" spans="15:31" x14ac:dyDescent="0.35">
      <c r="O1080" s="9"/>
      <c r="P1080" s="9"/>
      <c r="Q1080" s="21"/>
      <c r="AA1080" s="48" t="s">
        <v>5891</v>
      </c>
      <c r="AB1080" s="46" t="s">
        <v>5892</v>
      </c>
      <c r="AC1080" s="48" t="s">
        <v>10080</v>
      </c>
      <c r="AD1080" s="46" t="s">
        <v>5892</v>
      </c>
      <c r="AE1080" s="44" t="s">
        <v>8300</v>
      </c>
    </row>
    <row r="1081" spans="15:31" x14ac:dyDescent="0.35">
      <c r="O1081" s="9"/>
      <c r="P1081" s="9"/>
      <c r="Q1081" s="21"/>
      <c r="AA1081" s="48" t="s">
        <v>5893</v>
      </c>
      <c r="AB1081" s="46" t="s">
        <v>4030</v>
      </c>
      <c r="AC1081" s="48" t="s">
        <v>10081</v>
      </c>
      <c r="AD1081" s="46" t="s">
        <v>8329</v>
      </c>
      <c r="AE1081" s="44" t="s">
        <v>8300</v>
      </c>
    </row>
    <row r="1082" spans="15:31" x14ac:dyDescent="0.35">
      <c r="O1082" s="9"/>
      <c r="P1082" s="9"/>
      <c r="Q1082" s="21"/>
      <c r="AA1082" s="48" t="s">
        <v>5894</v>
      </c>
      <c r="AB1082" s="46" t="s">
        <v>4026</v>
      </c>
      <c r="AC1082" s="48" t="s">
        <v>10082</v>
      </c>
      <c r="AD1082" s="46" t="s">
        <v>8314</v>
      </c>
      <c r="AE1082" s="44" t="s">
        <v>8300</v>
      </c>
    </row>
    <row r="1083" spans="15:31" x14ac:dyDescent="0.35">
      <c r="O1083" s="9"/>
      <c r="P1083" s="9"/>
      <c r="Q1083" s="21"/>
      <c r="AA1083" s="48" t="s">
        <v>5895</v>
      </c>
      <c r="AB1083" s="46" t="s">
        <v>4227</v>
      </c>
      <c r="AC1083" s="48" t="s">
        <v>10083</v>
      </c>
      <c r="AD1083" s="46" t="s">
        <v>8706</v>
      </c>
      <c r="AE1083" s="44" t="s">
        <v>8300</v>
      </c>
    </row>
    <row r="1084" spans="15:31" ht="25" x14ac:dyDescent="0.35">
      <c r="O1084" s="9"/>
      <c r="P1084" s="9"/>
      <c r="Q1084" s="21"/>
      <c r="AA1084" s="48" t="s">
        <v>5896</v>
      </c>
      <c r="AB1084" s="46" t="s">
        <v>5897</v>
      </c>
      <c r="AC1084" s="48" t="s">
        <v>10084</v>
      </c>
      <c r="AD1084" s="46" t="s">
        <v>10085</v>
      </c>
      <c r="AE1084" s="44" t="s">
        <v>8300</v>
      </c>
    </row>
    <row r="1085" spans="15:31" x14ac:dyDescent="0.35">
      <c r="O1085" s="9"/>
      <c r="P1085" s="9"/>
      <c r="Q1085" s="21"/>
      <c r="AA1085" s="48" t="s">
        <v>5898</v>
      </c>
      <c r="AB1085" s="46" t="s">
        <v>5899</v>
      </c>
      <c r="AC1085" s="48" t="s">
        <v>10086</v>
      </c>
      <c r="AD1085" s="46" t="s">
        <v>10087</v>
      </c>
      <c r="AE1085" s="44" t="s">
        <v>8300</v>
      </c>
    </row>
    <row r="1086" spans="15:31" x14ac:dyDescent="0.35">
      <c r="O1086" s="9"/>
      <c r="P1086" s="9"/>
      <c r="Q1086" s="21"/>
      <c r="AA1086" s="48" t="s">
        <v>5900</v>
      </c>
      <c r="AB1086" s="46" t="s">
        <v>5901</v>
      </c>
      <c r="AC1086" s="48" t="s">
        <v>10088</v>
      </c>
      <c r="AD1086" s="46" t="s">
        <v>10089</v>
      </c>
      <c r="AE1086" s="44" t="s">
        <v>8300</v>
      </c>
    </row>
    <row r="1087" spans="15:31" x14ac:dyDescent="0.35">
      <c r="O1087" s="9"/>
      <c r="P1087" s="9"/>
      <c r="Q1087" s="21"/>
      <c r="AA1087" s="48" t="s">
        <v>5902</v>
      </c>
      <c r="AB1087" s="46" t="s">
        <v>5903</v>
      </c>
      <c r="AC1087" s="48" t="s">
        <v>10090</v>
      </c>
      <c r="AD1087" s="46" t="s">
        <v>10091</v>
      </c>
      <c r="AE1087" s="44" t="s">
        <v>8300</v>
      </c>
    </row>
    <row r="1088" spans="15:31" x14ac:dyDescent="0.35">
      <c r="O1088" s="9"/>
      <c r="P1088" s="9"/>
      <c r="Q1088" s="21"/>
      <c r="AA1088" s="48" t="s">
        <v>5904</v>
      </c>
      <c r="AB1088" s="46" t="s">
        <v>3988</v>
      </c>
      <c r="AC1088" s="48" t="s">
        <v>10092</v>
      </c>
      <c r="AD1088" s="46" t="s">
        <v>8355</v>
      </c>
      <c r="AE1088" s="44" t="s">
        <v>8300</v>
      </c>
    </row>
    <row r="1089" spans="15:31" x14ac:dyDescent="0.35">
      <c r="O1089" s="9"/>
      <c r="P1089" s="9"/>
      <c r="Q1089" s="21"/>
      <c r="AA1089" s="48" t="s">
        <v>5905</v>
      </c>
      <c r="AB1089" s="46" t="s">
        <v>5320</v>
      </c>
      <c r="AC1089" s="48" t="s">
        <v>10093</v>
      </c>
      <c r="AD1089" s="46" t="s">
        <v>8359</v>
      </c>
      <c r="AE1089" s="44" t="s">
        <v>8300</v>
      </c>
    </row>
    <row r="1090" spans="15:31" ht="25" x14ac:dyDescent="0.35">
      <c r="O1090" s="9"/>
      <c r="P1090" s="9"/>
      <c r="Q1090" s="21"/>
      <c r="AA1090" s="48" t="s">
        <v>5906</v>
      </c>
      <c r="AB1090" s="46" t="s">
        <v>5907</v>
      </c>
      <c r="AC1090" s="48" t="s">
        <v>10094</v>
      </c>
      <c r="AD1090" s="46" t="s">
        <v>5907</v>
      </c>
      <c r="AE1090" s="44" t="s">
        <v>8346</v>
      </c>
    </row>
    <row r="1091" spans="15:31" ht="25" x14ac:dyDescent="0.35">
      <c r="O1091" s="9"/>
      <c r="P1091" s="9"/>
      <c r="Q1091" s="21"/>
      <c r="AA1091" s="48" t="s">
        <v>5908</v>
      </c>
      <c r="AB1091" s="46" t="s">
        <v>5909</v>
      </c>
      <c r="AC1091" s="48" t="s">
        <v>10095</v>
      </c>
      <c r="AD1091" s="46" t="s">
        <v>5907</v>
      </c>
      <c r="AE1091" s="44" t="s">
        <v>8346</v>
      </c>
    </row>
    <row r="1092" spans="15:31" x14ac:dyDescent="0.35">
      <c r="O1092" s="9"/>
      <c r="P1092" s="9"/>
      <c r="Q1092" s="21"/>
      <c r="AA1092" s="48" t="s">
        <v>5910</v>
      </c>
      <c r="AB1092" s="46" t="s">
        <v>5911</v>
      </c>
      <c r="AC1092" s="48" t="s">
        <v>10096</v>
      </c>
      <c r="AD1092" s="46" t="s">
        <v>10097</v>
      </c>
      <c r="AE1092" s="44" t="s">
        <v>8300</v>
      </c>
    </row>
    <row r="1093" spans="15:31" x14ac:dyDescent="0.35">
      <c r="O1093" s="9"/>
      <c r="P1093" s="9"/>
      <c r="Q1093" s="21"/>
      <c r="AA1093" s="48" t="s">
        <v>5912</v>
      </c>
      <c r="AB1093" s="46" t="s">
        <v>5913</v>
      </c>
      <c r="AC1093" s="48" t="s">
        <v>10098</v>
      </c>
      <c r="AD1093" s="46" t="s">
        <v>5913</v>
      </c>
      <c r="AE1093" s="44" t="s">
        <v>8300</v>
      </c>
    </row>
    <row r="1094" spans="15:31" ht="25" x14ac:dyDescent="0.35">
      <c r="O1094" s="9"/>
      <c r="P1094" s="9"/>
      <c r="Q1094" s="21"/>
      <c r="AA1094" s="48" t="s">
        <v>5914</v>
      </c>
      <c r="AB1094" s="46" t="s">
        <v>5915</v>
      </c>
      <c r="AC1094" s="48" t="s">
        <v>10099</v>
      </c>
      <c r="AD1094" s="46" t="s">
        <v>5907</v>
      </c>
      <c r="AE1094" s="44" t="s">
        <v>8346</v>
      </c>
    </row>
    <row r="1095" spans="15:31" ht="25" x14ac:dyDescent="0.35">
      <c r="O1095" s="9"/>
      <c r="P1095" s="9"/>
      <c r="Q1095" s="21"/>
      <c r="AA1095" s="48" t="s">
        <v>5916</v>
      </c>
      <c r="AB1095" s="46" t="s">
        <v>5917</v>
      </c>
      <c r="AC1095" s="48" t="s">
        <v>10100</v>
      </c>
      <c r="AD1095" s="46" t="s">
        <v>5907</v>
      </c>
      <c r="AE1095" s="44" t="s">
        <v>8300</v>
      </c>
    </row>
    <row r="1096" spans="15:31" x14ac:dyDescent="0.35">
      <c r="O1096" s="9"/>
      <c r="P1096" s="9"/>
      <c r="Q1096" s="21"/>
      <c r="AA1096" s="48" t="s">
        <v>5918</v>
      </c>
      <c r="AB1096" s="46" t="s">
        <v>5919</v>
      </c>
      <c r="AC1096" s="48" t="s">
        <v>10101</v>
      </c>
      <c r="AD1096" s="46" t="s">
        <v>5919</v>
      </c>
      <c r="AE1096" s="44" t="s">
        <v>8300</v>
      </c>
    </row>
    <row r="1097" spans="15:31" x14ac:dyDescent="0.35">
      <c r="O1097" s="9"/>
      <c r="P1097" s="9"/>
      <c r="Q1097" s="21"/>
      <c r="AA1097" s="48" t="s">
        <v>5920</v>
      </c>
      <c r="AB1097" s="46" t="s">
        <v>5921</v>
      </c>
      <c r="AC1097" s="48" t="s">
        <v>10102</v>
      </c>
      <c r="AD1097" s="46" t="s">
        <v>5921</v>
      </c>
      <c r="AE1097" s="44" t="s">
        <v>8346</v>
      </c>
    </row>
    <row r="1098" spans="15:31" x14ac:dyDescent="0.35">
      <c r="O1098" s="9"/>
      <c r="P1098" s="9"/>
      <c r="Q1098" s="21"/>
      <c r="AA1098" s="48" t="s">
        <v>5922</v>
      </c>
      <c r="AB1098" s="46" t="s">
        <v>5923</v>
      </c>
      <c r="AC1098" s="48" t="s">
        <v>10103</v>
      </c>
      <c r="AD1098" s="46" t="s">
        <v>5921</v>
      </c>
      <c r="AE1098" s="44" t="s">
        <v>8346</v>
      </c>
    </row>
    <row r="1099" spans="15:31" x14ac:dyDescent="0.35">
      <c r="O1099" s="9"/>
      <c r="P1099" s="9"/>
      <c r="Q1099" s="21"/>
      <c r="AA1099" s="48" t="s">
        <v>5924</v>
      </c>
      <c r="AB1099" s="46" t="s">
        <v>5925</v>
      </c>
      <c r="AC1099" s="48" t="s">
        <v>10104</v>
      </c>
      <c r="AD1099" s="46" t="s">
        <v>10105</v>
      </c>
      <c r="AE1099" s="44" t="s">
        <v>8300</v>
      </c>
    </row>
    <row r="1100" spans="15:31" x14ac:dyDescent="0.35">
      <c r="O1100" s="9"/>
      <c r="P1100" s="9"/>
      <c r="Q1100" s="21"/>
      <c r="AA1100" s="48" t="s">
        <v>5926</v>
      </c>
      <c r="AB1100" s="46" t="s">
        <v>5927</v>
      </c>
      <c r="AC1100" s="48" t="s">
        <v>10106</v>
      </c>
      <c r="AD1100" s="46" t="s">
        <v>5927</v>
      </c>
      <c r="AE1100" s="44" t="s">
        <v>8300</v>
      </c>
    </row>
    <row r="1101" spans="15:31" x14ac:dyDescent="0.35">
      <c r="O1101" s="9"/>
      <c r="P1101" s="9"/>
      <c r="Q1101" s="21"/>
      <c r="AA1101" s="48" t="s">
        <v>5928</v>
      </c>
      <c r="AB1101" s="46" t="s">
        <v>5929</v>
      </c>
      <c r="AC1101" s="48" t="s">
        <v>10107</v>
      </c>
      <c r="AD1101" s="46" t="s">
        <v>10108</v>
      </c>
      <c r="AE1101" s="44" t="s">
        <v>8346</v>
      </c>
    </row>
    <row r="1102" spans="15:31" x14ac:dyDescent="0.35">
      <c r="O1102" s="9"/>
      <c r="P1102" s="9"/>
      <c r="Q1102" s="21"/>
      <c r="AA1102" s="48" t="s">
        <v>5930</v>
      </c>
      <c r="AB1102" s="46" t="s">
        <v>5931</v>
      </c>
      <c r="AC1102" s="48" t="s">
        <v>10109</v>
      </c>
      <c r="AD1102" s="46" t="s">
        <v>10110</v>
      </c>
      <c r="AE1102" s="44" t="s">
        <v>8300</v>
      </c>
    </row>
    <row r="1103" spans="15:31" x14ac:dyDescent="0.35">
      <c r="O1103" s="9"/>
      <c r="P1103" s="9"/>
      <c r="Q1103" s="21"/>
      <c r="AA1103" s="48" t="s">
        <v>5932</v>
      </c>
      <c r="AB1103" s="46" t="s">
        <v>5933</v>
      </c>
      <c r="AC1103" s="48" t="s">
        <v>10111</v>
      </c>
      <c r="AD1103" s="46" t="s">
        <v>10112</v>
      </c>
      <c r="AE1103" s="44" t="s">
        <v>8300</v>
      </c>
    </row>
    <row r="1104" spans="15:31" x14ac:dyDescent="0.35">
      <c r="O1104" s="9"/>
      <c r="P1104" s="9"/>
      <c r="Q1104" s="21"/>
      <c r="AA1104" s="48" t="s">
        <v>5934</v>
      </c>
      <c r="AB1104" s="46" t="s">
        <v>5935</v>
      </c>
      <c r="AC1104" s="48" t="s">
        <v>10113</v>
      </c>
      <c r="AD1104" s="46" t="s">
        <v>10108</v>
      </c>
      <c r="AE1104" s="44" t="s">
        <v>8346</v>
      </c>
    </row>
    <row r="1105" spans="15:31" x14ac:dyDescent="0.35">
      <c r="O1105" s="9"/>
      <c r="P1105" s="9"/>
      <c r="Q1105" s="21"/>
      <c r="AA1105" s="48" t="s">
        <v>5936</v>
      </c>
      <c r="AB1105" s="46" t="s">
        <v>5937</v>
      </c>
      <c r="AC1105" s="48" t="s">
        <v>10114</v>
      </c>
      <c r="AD1105" s="46" t="s">
        <v>10108</v>
      </c>
      <c r="AE1105" s="44" t="s">
        <v>8346</v>
      </c>
    </row>
    <row r="1106" spans="15:31" x14ac:dyDescent="0.35">
      <c r="O1106" s="9"/>
      <c r="P1106" s="9"/>
      <c r="Q1106" s="21"/>
      <c r="AA1106" s="48" t="s">
        <v>5938</v>
      </c>
      <c r="AB1106" s="46" t="s">
        <v>5939</v>
      </c>
      <c r="AC1106" s="48" t="s">
        <v>10115</v>
      </c>
      <c r="AD1106" s="46" t="s">
        <v>10116</v>
      </c>
      <c r="AE1106" s="44" t="s">
        <v>8300</v>
      </c>
    </row>
    <row r="1107" spans="15:31" x14ac:dyDescent="0.35">
      <c r="O1107" s="9"/>
      <c r="P1107" s="9"/>
      <c r="Q1107" s="21"/>
      <c r="AA1107" s="48" t="s">
        <v>5940</v>
      </c>
      <c r="AB1107" s="46" t="s">
        <v>5941</v>
      </c>
      <c r="AC1107" s="48" t="s">
        <v>10117</v>
      </c>
      <c r="AD1107" s="46" t="s">
        <v>5941</v>
      </c>
      <c r="AE1107" s="44" t="s">
        <v>8300</v>
      </c>
    </row>
    <row r="1108" spans="15:31" x14ac:dyDescent="0.35">
      <c r="O1108" s="9"/>
      <c r="P1108" s="9"/>
      <c r="Q1108" s="21"/>
      <c r="AA1108" s="48" t="s">
        <v>5942</v>
      </c>
      <c r="AB1108" s="46" t="s">
        <v>5943</v>
      </c>
      <c r="AC1108" s="48" t="s">
        <v>10118</v>
      </c>
      <c r="AD1108" s="46" t="s">
        <v>5941</v>
      </c>
      <c r="AE1108" s="44" t="s">
        <v>8300</v>
      </c>
    </row>
    <row r="1109" spans="15:31" x14ac:dyDescent="0.35">
      <c r="O1109" s="9"/>
      <c r="P1109" s="9"/>
      <c r="Q1109" s="21"/>
      <c r="AA1109" s="48" t="s">
        <v>5944</v>
      </c>
      <c r="AB1109" s="46" t="s">
        <v>5945</v>
      </c>
      <c r="AC1109" s="48" t="s">
        <v>10119</v>
      </c>
      <c r="AD1109" s="46" t="s">
        <v>10120</v>
      </c>
      <c r="AE1109" s="44" t="s">
        <v>8300</v>
      </c>
    </row>
    <row r="1110" spans="15:31" x14ac:dyDescent="0.35">
      <c r="O1110" s="9"/>
      <c r="P1110" s="9"/>
      <c r="Q1110" s="21"/>
      <c r="AA1110" s="48" t="s">
        <v>5946</v>
      </c>
      <c r="AB1110" s="46" t="s">
        <v>5947</v>
      </c>
      <c r="AC1110" s="48" t="s">
        <v>10121</v>
      </c>
      <c r="AD1110" s="46" t="s">
        <v>10122</v>
      </c>
      <c r="AE1110" s="44" t="s">
        <v>8300</v>
      </c>
    </row>
    <row r="1111" spans="15:31" ht="25" x14ac:dyDescent="0.35">
      <c r="O1111" s="9"/>
      <c r="P1111" s="9"/>
      <c r="Q1111" s="21"/>
      <c r="AA1111" s="48" t="s">
        <v>5948</v>
      </c>
      <c r="AB1111" s="46" t="s">
        <v>5949</v>
      </c>
      <c r="AC1111" s="48" t="s">
        <v>10123</v>
      </c>
      <c r="AD1111" s="46" t="s">
        <v>10124</v>
      </c>
      <c r="AE1111" s="44" t="s">
        <v>8346</v>
      </c>
    </row>
    <row r="1112" spans="15:31" x14ac:dyDescent="0.35">
      <c r="O1112" s="9"/>
      <c r="P1112" s="9"/>
      <c r="Q1112" s="21"/>
      <c r="AA1112" s="48" t="s">
        <v>5950</v>
      </c>
      <c r="AB1112" s="46" t="s">
        <v>5951</v>
      </c>
      <c r="AC1112" s="48" t="s">
        <v>10125</v>
      </c>
      <c r="AD1112" s="46" t="s">
        <v>5951</v>
      </c>
      <c r="AE1112" s="44" t="s">
        <v>8300</v>
      </c>
    </row>
    <row r="1113" spans="15:31" x14ac:dyDescent="0.35">
      <c r="O1113" s="9"/>
      <c r="P1113" s="9"/>
      <c r="Q1113" s="21"/>
      <c r="AA1113" s="48" t="s">
        <v>5952</v>
      </c>
      <c r="AB1113" s="46" t="s">
        <v>5953</v>
      </c>
      <c r="AC1113" s="48" t="s">
        <v>10126</v>
      </c>
      <c r="AD1113" s="46" t="s">
        <v>5951</v>
      </c>
      <c r="AE1113" s="44" t="s">
        <v>8300</v>
      </c>
    </row>
    <row r="1114" spans="15:31" x14ac:dyDescent="0.35">
      <c r="O1114" s="9"/>
      <c r="P1114" s="9"/>
      <c r="Q1114" s="21"/>
      <c r="AA1114" s="48" t="s">
        <v>5954</v>
      </c>
      <c r="AB1114" s="46" t="s">
        <v>5955</v>
      </c>
      <c r="AC1114" s="48" t="s">
        <v>10127</v>
      </c>
      <c r="AD1114" s="46" t="s">
        <v>10128</v>
      </c>
      <c r="AE1114" s="44" t="s">
        <v>8300</v>
      </c>
    </row>
    <row r="1115" spans="15:31" ht="25" x14ac:dyDescent="0.35">
      <c r="O1115" s="9"/>
      <c r="P1115" s="9"/>
      <c r="Q1115" s="21"/>
      <c r="AA1115" s="48" t="s">
        <v>5956</v>
      </c>
      <c r="AB1115" s="46" t="s">
        <v>5957</v>
      </c>
      <c r="AC1115" s="48" t="s">
        <v>10129</v>
      </c>
      <c r="AD1115" s="46" t="s">
        <v>10130</v>
      </c>
      <c r="AE1115" s="44" t="s">
        <v>8300</v>
      </c>
    </row>
    <row r="1116" spans="15:31" ht="25" x14ac:dyDescent="0.35">
      <c r="O1116" s="9"/>
      <c r="P1116" s="9"/>
      <c r="Q1116" s="21"/>
      <c r="AA1116" s="48" t="s">
        <v>5958</v>
      </c>
      <c r="AB1116" s="46" t="s">
        <v>5959</v>
      </c>
      <c r="AC1116" s="48" t="s">
        <v>10131</v>
      </c>
      <c r="AD1116" s="46" t="s">
        <v>10132</v>
      </c>
      <c r="AE1116" s="44" t="s">
        <v>8300</v>
      </c>
    </row>
    <row r="1117" spans="15:31" ht="25" x14ac:dyDescent="0.35">
      <c r="O1117" s="9"/>
      <c r="P1117" s="9"/>
      <c r="Q1117" s="21"/>
      <c r="AA1117" s="48" t="s">
        <v>5960</v>
      </c>
      <c r="AB1117" s="46" t="s">
        <v>5961</v>
      </c>
      <c r="AC1117" s="48" t="s">
        <v>10133</v>
      </c>
      <c r="AD1117" s="46" t="s">
        <v>10132</v>
      </c>
      <c r="AE1117" s="44" t="s">
        <v>8300</v>
      </c>
    </row>
    <row r="1118" spans="15:31" ht="25" x14ac:dyDescent="0.35">
      <c r="O1118" s="9"/>
      <c r="P1118" s="9"/>
      <c r="Q1118" s="21"/>
      <c r="AA1118" s="48" t="s">
        <v>5962</v>
      </c>
      <c r="AB1118" s="46" t="s">
        <v>5963</v>
      </c>
      <c r="AC1118" s="48" t="s">
        <v>10134</v>
      </c>
      <c r="AD1118" s="46" t="s">
        <v>10132</v>
      </c>
      <c r="AE1118" s="44" t="s">
        <v>8300</v>
      </c>
    </row>
    <row r="1119" spans="15:31" ht="25" x14ac:dyDescent="0.35">
      <c r="O1119" s="9"/>
      <c r="P1119" s="9"/>
      <c r="Q1119" s="21"/>
      <c r="AA1119" s="48" t="s">
        <v>5964</v>
      </c>
      <c r="AB1119" s="46" t="s">
        <v>5965</v>
      </c>
      <c r="AC1119" s="48" t="s">
        <v>10135</v>
      </c>
      <c r="AD1119" s="46" t="s">
        <v>10132</v>
      </c>
      <c r="AE1119" s="44" t="s">
        <v>8300</v>
      </c>
    </row>
    <row r="1120" spans="15:31" ht="25" x14ac:dyDescent="0.35">
      <c r="O1120" s="9"/>
      <c r="P1120" s="9"/>
      <c r="Q1120" s="21"/>
      <c r="AA1120" s="48" t="s">
        <v>5966</v>
      </c>
      <c r="AB1120" s="46" t="s">
        <v>5967</v>
      </c>
      <c r="AC1120" s="48" t="s">
        <v>10136</v>
      </c>
      <c r="AD1120" s="46" t="s">
        <v>10132</v>
      </c>
      <c r="AE1120" s="44" t="s">
        <v>8300</v>
      </c>
    </row>
    <row r="1121" spans="15:31" ht="25" x14ac:dyDescent="0.35">
      <c r="O1121" s="9"/>
      <c r="P1121" s="9"/>
      <c r="Q1121" s="21"/>
      <c r="AA1121" s="48" t="s">
        <v>5968</v>
      </c>
      <c r="AB1121" s="46" t="s">
        <v>5969</v>
      </c>
      <c r="AC1121" s="48" t="s">
        <v>10137</v>
      </c>
      <c r="AD1121" s="46" t="s">
        <v>10132</v>
      </c>
      <c r="AE1121" s="44" t="s">
        <v>8300</v>
      </c>
    </row>
    <row r="1122" spans="15:31" ht="25" x14ac:dyDescent="0.35">
      <c r="O1122" s="9"/>
      <c r="P1122" s="9"/>
      <c r="Q1122" s="21"/>
      <c r="AA1122" s="48" t="s">
        <v>5970</v>
      </c>
      <c r="AB1122" s="46" t="s">
        <v>5971</v>
      </c>
      <c r="AC1122" s="48" t="s">
        <v>10138</v>
      </c>
      <c r="AD1122" s="46" t="s">
        <v>10132</v>
      </c>
      <c r="AE1122" s="44" t="s">
        <v>8300</v>
      </c>
    </row>
    <row r="1123" spans="15:31" ht="25" x14ac:dyDescent="0.35">
      <c r="O1123" s="9"/>
      <c r="P1123" s="9"/>
      <c r="Q1123" s="21"/>
      <c r="AA1123" s="48" t="s">
        <v>5972</v>
      </c>
      <c r="AB1123" s="46" t="s">
        <v>5973</v>
      </c>
      <c r="AC1123" s="48" t="s">
        <v>10139</v>
      </c>
      <c r="AD1123" s="46" t="s">
        <v>10132</v>
      </c>
      <c r="AE1123" s="44" t="s">
        <v>8300</v>
      </c>
    </row>
    <row r="1124" spans="15:31" ht="25" x14ac:dyDescent="0.35">
      <c r="O1124" s="9"/>
      <c r="P1124" s="9"/>
      <c r="Q1124" s="21"/>
      <c r="AA1124" s="48" t="s">
        <v>5974</v>
      </c>
      <c r="AB1124" s="46" t="s">
        <v>5975</v>
      </c>
      <c r="AC1124" s="48" t="s">
        <v>10140</v>
      </c>
      <c r="AD1124" s="46" t="s">
        <v>10132</v>
      </c>
      <c r="AE1124" s="44" t="s">
        <v>8300</v>
      </c>
    </row>
    <row r="1125" spans="15:31" ht="25" x14ac:dyDescent="0.35">
      <c r="O1125" s="9"/>
      <c r="P1125" s="9"/>
      <c r="Q1125" s="21"/>
      <c r="AA1125" s="48" t="s">
        <v>5976</v>
      </c>
      <c r="AB1125" s="46" t="s">
        <v>5977</v>
      </c>
      <c r="AC1125" s="48" t="s">
        <v>10141</v>
      </c>
      <c r="AD1125" s="46" t="s">
        <v>10132</v>
      </c>
      <c r="AE1125" s="44" t="s">
        <v>8300</v>
      </c>
    </row>
    <row r="1126" spans="15:31" x14ac:dyDescent="0.35">
      <c r="O1126" s="9"/>
      <c r="P1126" s="9"/>
      <c r="Q1126" s="21"/>
      <c r="AA1126" s="48" t="s">
        <v>5978</v>
      </c>
      <c r="AB1126" s="46" t="s">
        <v>4030</v>
      </c>
      <c r="AC1126" s="48" t="s">
        <v>10142</v>
      </c>
      <c r="AD1126" s="46" t="s">
        <v>8652</v>
      </c>
      <c r="AE1126" s="44" t="s">
        <v>8300</v>
      </c>
    </row>
    <row r="1127" spans="15:31" x14ac:dyDescent="0.35">
      <c r="O1127" s="9"/>
      <c r="P1127" s="9"/>
      <c r="Q1127" s="21"/>
      <c r="AA1127" s="48" t="s">
        <v>5979</v>
      </c>
      <c r="AB1127" s="46" t="s">
        <v>4026</v>
      </c>
      <c r="AC1127" s="48" t="s">
        <v>10143</v>
      </c>
      <c r="AD1127" s="46" t="s">
        <v>8314</v>
      </c>
      <c r="AE1127" s="44" t="s">
        <v>8300</v>
      </c>
    </row>
    <row r="1128" spans="15:31" x14ac:dyDescent="0.35">
      <c r="O1128" s="9"/>
      <c r="P1128" s="9"/>
      <c r="Q1128" s="21"/>
      <c r="AA1128" s="48" t="s">
        <v>5980</v>
      </c>
      <c r="AB1128" s="46" t="s">
        <v>5981</v>
      </c>
      <c r="AC1128" s="48" t="s">
        <v>10144</v>
      </c>
      <c r="AD1128" s="46" t="s">
        <v>10145</v>
      </c>
      <c r="AE1128" s="44" t="s">
        <v>8300</v>
      </c>
    </row>
    <row r="1129" spans="15:31" x14ac:dyDescent="0.35">
      <c r="O1129" s="9"/>
      <c r="P1129" s="9"/>
      <c r="Q1129" s="21"/>
      <c r="AA1129" s="48" t="s">
        <v>5982</v>
      </c>
      <c r="AB1129" s="46" t="s">
        <v>4227</v>
      </c>
      <c r="AC1129" s="48" t="s">
        <v>10146</v>
      </c>
      <c r="AD1129" s="46" t="s">
        <v>8706</v>
      </c>
      <c r="AE1129" s="44" t="s">
        <v>8300</v>
      </c>
    </row>
    <row r="1130" spans="15:31" x14ac:dyDescent="0.35">
      <c r="O1130" s="9"/>
      <c r="P1130" s="9"/>
      <c r="Q1130" s="21"/>
      <c r="AA1130" s="48" t="s">
        <v>5983</v>
      </c>
      <c r="AB1130" s="46" t="s">
        <v>5984</v>
      </c>
      <c r="AC1130" s="48" t="s">
        <v>10147</v>
      </c>
      <c r="AD1130" s="46" t="s">
        <v>5984</v>
      </c>
      <c r="AE1130" s="44" t="s">
        <v>8300</v>
      </c>
    </row>
    <row r="1131" spans="15:31" x14ac:dyDescent="0.35">
      <c r="O1131" s="9"/>
      <c r="P1131" s="9"/>
      <c r="Q1131" s="21"/>
      <c r="AA1131" s="48" t="s">
        <v>5985</v>
      </c>
      <c r="AB1131" s="46" t="s">
        <v>5790</v>
      </c>
      <c r="AC1131" s="48" t="s">
        <v>10148</v>
      </c>
      <c r="AD1131" s="46" t="s">
        <v>10149</v>
      </c>
      <c r="AE1131" s="44" t="s">
        <v>8346</v>
      </c>
    </row>
    <row r="1132" spans="15:31" x14ac:dyDescent="0.35">
      <c r="O1132" s="9"/>
      <c r="P1132" s="9"/>
      <c r="Q1132" s="21"/>
      <c r="AA1132" s="48" t="s">
        <v>5986</v>
      </c>
      <c r="AB1132" s="46" t="s">
        <v>5320</v>
      </c>
      <c r="AC1132" s="48" t="s">
        <v>10150</v>
      </c>
      <c r="AD1132" s="46" t="s">
        <v>8359</v>
      </c>
      <c r="AE1132" s="44" t="s">
        <v>8300</v>
      </c>
    </row>
    <row r="1133" spans="15:31" x14ac:dyDescent="0.35">
      <c r="O1133" s="9"/>
      <c r="P1133" s="9"/>
      <c r="Q1133" s="21"/>
      <c r="AA1133" s="48" t="s">
        <v>5987</v>
      </c>
      <c r="AB1133" s="46" t="s">
        <v>5320</v>
      </c>
      <c r="AC1133" s="48" t="s">
        <v>10151</v>
      </c>
      <c r="AD1133" s="46" t="s">
        <v>8359</v>
      </c>
      <c r="AE1133" s="44" t="s">
        <v>8300</v>
      </c>
    </row>
    <row r="1134" spans="15:31" x14ac:dyDescent="0.35">
      <c r="O1134" s="9"/>
      <c r="P1134" s="9"/>
      <c r="Q1134" s="21"/>
      <c r="AA1134" s="48" t="s">
        <v>5988</v>
      </c>
      <c r="AB1134" s="46" t="s">
        <v>5989</v>
      </c>
      <c r="AC1134" s="48" t="s">
        <v>10152</v>
      </c>
      <c r="AD1134" s="46" t="s">
        <v>10153</v>
      </c>
      <c r="AE1134" s="44" t="s">
        <v>8300</v>
      </c>
    </row>
    <row r="1135" spans="15:31" x14ac:dyDescent="0.35">
      <c r="O1135" s="9"/>
      <c r="P1135" s="9"/>
      <c r="Q1135" s="21"/>
      <c r="AA1135" s="48" t="s">
        <v>5990</v>
      </c>
      <c r="AB1135" s="46" t="s">
        <v>5991</v>
      </c>
      <c r="AC1135" s="48" t="s">
        <v>10154</v>
      </c>
      <c r="AD1135" s="46" t="s">
        <v>10155</v>
      </c>
      <c r="AE1135" s="44" t="s">
        <v>8300</v>
      </c>
    </row>
    <row r="1136" spans="15:31" x14ac:dyDescent="0.35">
      <c r="O1136" s="9"/>
      <c r="P1136" s="9"/>
      <c r="Q1136" s="21"/>
      <c r="AA1136" s="48" t="s">
        <v>5992</v>
      </c>
      <c r="AB1136" s="46" t="s">
        <v>5993</v>
      </c>
      <c r="AC1136" s="48" t="s">
        <v>10156</v>
      </c>
      <c r="AD1136" s="46" t="s">
        <v>10155</v>
      </c>
      <c r="AE1136" s="44" t="s">
        <v>8300</v>
      </c>
    </row>
    <row r="1137" spans="15:31" x14ac:dyDescent="0.35">
      <c r="O1137" s="9"/>
      <c r="P1137" s="9"/>
      <c r="Q1137" s="21"/>
      <c r="AA1137" s="48" t="s">
        <v>5994</v>
      </c>
      <c r="AB1137" s="46" t="s">
        <v>5995</v>
      </c>
      <c r="AC1137" s="48" t="s">
        <v>10157</v>
      </c>
      <c r="AD1137" s="46" t="s">
        <v>10155</v>
      </c>
      <c r="AE1137" s="44" t="s">
        <v>8300</v>
      </c>
    </row>
    <row r="1138" spans="15:31" x14ac:dyDescent="0.35">
      <c r="O1138" s="9"/>
      <c r="P1138" s="9"/>
      <c r="Q1138" s="21"/>
      <c r="AA1138" s="48" t="s">
        <v>5996</v>
      </c>
      <c r="AB1138" s="46" t="s">
        <v>5997</v>
      </c>
      <c r="AC1138" s="48" t="s">
        <v>10158</v>
      </c>
      <c r="AD1138" s="46" t="s">
        <v>10159</v>
      </c>
      <c r="AE1138" s="44" t="s">
        <v>8300</v>
      </c>
    </row>
    <row r="1139" spans="15:31" x14ac:dyDescent="0.35">
      <c r="O1139" s="9"/>
      <c r="P1139" s="9"/>
      <c r="Q1139" s="21"/>
      <c r="AA1139" s="48" t="s">
        <v>5998</v>
      </c>
      <c r="AB1139" s="46" t="s">
        <v>5999</v>
      </c>
      <c r="AC1139" s="48" t="s">
        <v>10160</v>
      </c>
      <c r="AD1139" s="46" t="s">
        <v>7064</v>
      </c>
      <c r="AE1139" s="44" t="s">
        <v>8300</v>
      </c>
    </row>
    <row r="1140" spans="15:31" x14ac:dyDescent="0.35">
      <c r="O1140" s="9"/>
      <c r="P1140" s="9"/>
      <c r="Q1140" s="21"/>
      <c r="AA1140" s="48" t="s">
        <v>6000</v>
      </c>
      <c r="AB1140" s="46" t="s">
        <v>6001</v>
      </c>
      <c r="AC1140" s="48" t="s">
        <v>10161</v>
      </c>
      <c r="AD1140" s="46" t="s">
        <v>10162</v>
      </c>
      <c r="AE1140" s="44" t="s">
        <v>8300</v>
      </c>
    </row>
    <row r="1141" spans="15:31" x14ac:dyDescent="0.35">
      <c r="O1141" s="9"/>
      <c r="P1141" s="9"/>
      <c r="Q1141" s="21"/>
      <c r="AA1141" s="48" t="s">
        <v>6002</v>
      </c>
      <c r="AB1141" s="46" t="s">
        <v>6003</v>
      </c>
      <c r="AC1141" s="48" t="s">
        <v>10163</v>
      </c>
      <c r="AD1141" s="46" t="s">
        <v>10162</v>
      </c>
      <c r="AE1141" s="44" t="s">
        <v>8300</v>
      </c>
    </row>
    <row r="1142" spans="15:31" x14ac:dyDescent="0.35">
      <c r="O1142" s="9"/>
      <c r="P1142" s="9"/>
      <c r="Q1142" s="21"/>
      <c r="AA1142" s="48" t="s">
        <v>6004</v>
      </c>
      <c r="AB1142" s="46" t="s">
        <v>6005</v>
      </c>
      <c r="AC1142" s="48" t="s">
        <v>10164</v>
      </c>
      <c r="AD1142" s="46" t="s">
        <v>10162</v>
      </c>
      <c r="AE1142" s="44" t="s">
        <v>8300</v>
      </c>
    </row>
    <row r="1143" spans="15:31" x14ac:dyDescent="0.35">
      <c r="O1143" s="9"/>
      <c r="P1143" s="9"/>
      <c r="Q1143" s="21"/>
      <c r="AA1143" s="48" t="s">
        <v>6006</v>
      </c>
      <c r="AB1143" s="46" t="s">
        <v>6007</v>
      </c>
      <c r="AC1143" s="48" t="s">
        <v>10165</v>
      </c>
      <c r="AD1143" s="46" t="s">
        <v>10162</v>
      </c>
      <c r="AE1143" s="44" t="s">
        <v>8300</v>
      </c>
    </row>
    <row r="1144" spans="15:31" x14ac:dyDescent="0.35">
      <c r="O1144" s="9"/>
      <c r="P1144" s="9"/>
      <c r="Q1144" s="21"/>
      <c r="AA1144" s="48" t="s">
        <v>6008</v>
      </c>
      <c r="AB1144" s="46" t="s">
        <v>6009</v>
      </c>
      <c r="AC1144" s="48" t="s">
        <v>10166</v>
      </c>
      <c r="AD1144" s="46" t="s">
        <v>10167</v>
      </c>
      <c r="AE1144" s="44" t="s">
        <v>8300</v>
      </c>
    </row>
    <row r="1145" spans="15:31" x14ac:dyDescent="0.35">
      <c r="O1145" s="9"/>
      <c r="P1145" s="9"/>
      <c r="Q1145" s="21"/>
      <c r="AA1145" s="48" t="s">
        <v>6010</v>
      </c>
      <c r="AB1145" s="46" t="s">
        <v>6011</v>
      </c>
      <c r="AC1145" s="48" t="s">
        <v>10168</v>
      </c>
      <c r="AD1145" s="46" t="s">
        <v>10169</v>
      </c>
      <c r="AE1145" s="44" t="s">
        <v>8300</v>
      </c>
    </row>
    <row r="1146" spans="15:31" ht="25" x14ac:dyDescent="0.35">
      <c r="O1146" s="9"/>
      <c r="P1146" s="9"/>
      <c r="Q1146" s="21"/>
      <c r="AA1146" s="48" t="s">
        <v>6012</v>
      </c>
      <c r="AB1146" s="46" t="s">
        <v>6013</v>
      </c>
      <c r="AC1146" s="48" t="s">
        <v>10170</v>
      </c>
      <c r="AD1146" s="46" t="s">
        <v>10169</v>
      </c>
      <c r="AE1146" s="44" t="s">
        <v>8300</v>
      </c>
    </row>
    <row r="1147" spans="15:31" x14ac:dyDescent="0.35">
      <c r="O1147" s="9"/>
      <c r="P1147" s="9"/>
      <c r="Q1147" s="21"/>
      <c r="AA1147" s="48" t="s">
        <v>6014</v>
      </c>
      <c r="AB1147" s="46" t="s">
        <v>6015</v>
      </c>
      <c r="AC1147" s="48" t="s">
        <v>10171</v>
      </c>
      <c r="AD1147" s="46" t="s">
        <v>10169</v>
      </c>
      <c r="AE1147" s="44" t="s">
        <v>8300</v>
      </c>
    </row>
    <row r="1148" spans="15:31" ht="25" x14ac:dyDescent="0.35">
      <c r="O1148" s="9"/>
      <c r="P1148" s="9"/>
      <c r="Q1148" s="21"/>
      <c r="AA1148" s="48" t="s">
        <v>6016</v>
      </c>
      <c r="AB1148" s="46" t="s">
        <v>6017</v>
      </c>
      <c r="AC1148" s="48" t="s">
        <v>10172</v>
      </c>
      <c r="AD1148" s="46" t="s">
        <v>10169</v>
      </c>
      <c r="AE1148" s="44" t="s">
        <v>8300</v>
      </c>
    </row>
    <row r="1149" spans="15:31" x14ac:dyDescent="0.35">
      <c r="O1149" s="9"/>
      <c r="P1149" s="9"/>
      <c r="Q1149" s="21"/>
      <c r="AA1149" s="48" t="s">
        <v>6018</v>
      </c>
      <c r="AB1149" s="46" t="s">
        <v>6019</v>
      </c>
      <c r="AC1149" s="48" t="s">
        <v>10173</v>
      </c>
      <c r="AD1149" s="46" t="s">
        <v>10174</v>
      </c>
      <c r="AE1149" s="44" t="s">
        <v>8300</v>
      </c>
    </row>
    <row r="1150" spans="15:31" x14ac:dyDescent="0.35">
      <c r="O1150" s="9"/>
      <c r="P1150" s="9"/>
      <c r="Q1150" s="21"/>
      <c r="AA1150" s="48" t="s">
        <v>6020</v>
      </c>
      <c r="AB1150" s="46" t="s">
        <v>6021</v>
      </c>
      <c r="AC1150" s="48" t="s">
        <v>10175</v>
      </c>
      <c r="AD1150" s="46" t="s">
        <v>10174</v>
      </c>
      <c r="AE1150" s="44" t="s">
        <v>8300</v>
      </c>
    </row>
    <row r="1151" spans="15:31" x14ac:dyDescent="0.35">
      <c r="O1151" s="9"/>
      <c r="P1151" s="9"/>
      <c r="Q1151" s="21"/>
      <c r="AA1151" s="48" t="s">
        <v>6022</v>
      </c>
      <c r="AB1151" s="46" t="s">
        <v>6023</v>
      </c>
      <c r="AC1151" s="48" t="s">
        <v>10176</v>
      </c>
      <c r="AD1151" s="46" t="s">
        <v>10177</v>
      </c>
      <c r="AE1151" s="44" t="s">
        <v>8300</v>
      </c>
    </row>
    <row r="1152" spans="15:31" x14ac:dyDescent="0.35">
      <c r="O1152" s="9"/>
      <c r="P1152" s="9"/>
      <c r="Q1152" s="21"/>
      <c r="AA1152" s="48" t="s">
        <v>6024</v>
      </c>
      <c r="AB1152" s="46" t="s">
        <v>6025</v>
      </c>
      <c r="AC1152" s="48" t="s">
        <v>10178</v>
      </c>
      <c r="AD1152" s="46" t="s">
        <v>10179</v>
      </c>
      <c r="AE1152" s="44" t="s">
        <v>8300</v>
      </c>
    </row>
    <row r="1153" spans="15:31" x14ac:dyDescent="0.35">
      <c r="O1153" s="9"/>
      <c r="P1153" s="9"/>
      <c r="Q1153" s="21"/>
      <c r="AA1153" s="48" t="s">
        <v>6026</v>
      </c>
      <c r="AB1153" s="46" t="s">
        <v>5790</v>
      </c>
      <c r="AC1153" s="48" t="s">
        <v>10180</v>
      </c>
      <c r="AD1153" s="46" t="s">
        <v>10181</v>
      </c>
      <c r="AE1153" s="44" t="s">
        <v>8346</v>
      </c>
    </row>
    <row r="1154" spans="15:31" x14ac:dyDescent="0.35">
      <c r="O1154" s="9"/>
      <c r="P1154" s="9"/>
      <c r="Q1154" s="21"/>
      <c r="AA1154" s="48" t="s">
        <v>6027</v>
      </c>
      <c r="AB1154" s="46" t="s">
        <v>4030</v>
      </c>
      <c r="AC1154" s="48" t="s">
        <v>10182</v>
      </c>
      <c r="AD1154" s="46" t="s">
        <v>8329</v>
      </c>
      <c r="AE1154" s="44" t="s">
        <v>8300</v>
      </c>
    </row>
    <row r="1155" spans="15:31" x14ac:dyDescent="0.35">
      <c r="O1155" s="9"/>
      <c r="P1155" s="9"/>
      <c r="Q1155" s="21"/>
      <c r="AA1155" s="48" t="s">
        <v>6028</v>
      </c>
      <c r="AB1155" s="46" t="s">
        <v>4026</v>
      </c>
      <c r="AC1155" s="48" t="s">
        <v>10183</v>
      </c>
      <c r="AD1155" s="46" t="s">
        <v>8314</v>
      </c>
      <c r="AE1155" s="44" t="s">
        <v>8300</v>
      </c>
    </row>
    <row r="1156" spans="15:31" ht="25" x14ac:dyDescent="0.35">
      <c r="O1156" s="9"/>
      <c r="P1156" s="9"/>
      <c r="Q1156" s="21"/>
      <c r="AA1156" s="48" t="s">
        <v>6029</v>
      </c>
      <c r="AB1156" s="46" t="s">
        <v>6030</v>
      </c>
      <c r="AC1156" s="48" t="s">
        <v>10184</v>
      </c>
      <c r="AD1156" s="46" t="s">
        <v>10185</v>
      </c>
      <c r="AE1156" s="44" t="s">
        <v>8300</v>
      </c>
    </row>
    <row r="1157" spans="15:31" x14ac:dyDescent="0.35">
      <c r="O1157" s="9"/>
      <c r="P1157" s="9"/>
      <c r="Q1157" s="21"/>
      <c r="AA1157" s="48" t="s">
        <v>6031</v>
      </c>
      <c r="AB1157" s="46" t="s">
        <v>6032</v>
      </c>
      <c r="AC1157" s="48" t="s">
        <v>10186</v>
      </c>
      <c r="AD1157" s="46" t="s">
        <v>10187</v>
      </c>
      <c r="AE1157" s="44" t="s">
        <v>8300</v>
      </c>
    </row>
    <row r="1158" spans="15:31" x14ac:dyDescent="0.35">
      <c r="O1158" s="9"/>
      <c r="P1158" s="9"/>
      <c r="Q1158" s="21"/>
      <c r="AA1158" s="48" t="s">
        <v>6033</v>
      </c>
      <c r="AB1158" s="46" t="s">
        <v>6034</v>
      </c>
      <c r="AC1158" s="48" t="s">
        <v>10188</v>
      </c>
      <c r="AD1158" s="46" t="s">
        <v>10189</v>
      </c>
      <c r="AE1158" s="44" t="s">
        <v>8300</v>
      </c>
    </row>
    <row r="1159" spans="15:31" x14ac:dyDescent="0.35">
      <c r="O1159" s="9"/>
      <c r="P1159" s="9"/>
      <c r="Q1159" s="21"/>
      <c r="AA1159" s="48" t="s">
        <v>6035</v>
      </c>
      <c r="AB1159" s="46" t="s">
        <v>6036</v>
      </c>
      <c r="AC1159" s="48" t="s">
        <v>10190</v>
      </c>
      <c r="AD1159" s="46" t="s">
        <v>10191</v>
      </c>
      <c r="AE1159" s="44" t="s">
        <v>9822</v>
      </c>
    </row>
    <row r="1160" spans="15:31" ht="25" x14ac:dyDescent="0.35">
      <c r="O1160" s="9"/>
      <c r="P1160" s="9"/>
      <c r="Q1160" s="21"/>
      <c r="AA1160" s="48" t="s">
        <v>6037</v>
      </c>
      <c r="AB1160" s="46" t="s">
        <v>6038</v>
      </c>
      <c r="AC1160" s="48" t="s">
        <v>10193</v>
      </c>
      <c r="AD1160" s="46" t="s">
        <v>10194</v>
      </c>
      <c r="AE1160" s="44" t="s">
        <v>9822</v>
      </c>
    </row>
    <row r="1161" spans="15:31" x14ac:dyDescent="0.35">
      <c r="O1161" s="9"/>
      <c r="P1161" s="9"/>
      <c r="Q1161" s="21"/>
      <c r="AA1161" s="48" t="s">
        <v>6039</v>
      </c>
      <c r="AB1161" s="46" t="s">
        <v>4227</v>
      </c>
      <c r="AC1161" s="48" t="s">
        <v>10195</v>
      </c>
      <c r="AD1161" s="46" t="s">
        <v>8706</v>
      </c>
      <c r="AE1161" s="44" t="s">
        <v>8300</v>
      </c>
    </row>
    <row r="1162" spans="15:31" x14ac:dyDescent="0.35">
      <c r="O1162" s="9"/>
      <c r="P1162" s="9"/>
      <c r="Q1162" s="21"/>
      <c r="AA1162" s="48" t="s">
        <v>6040</v>
      </c>
      <c r="AB1162" s="46" t="s">
        <v>6041</v>
      </c>
      <c r="AC1162" s="48" t="s">
        <v>10196</v>
      </c>
      <c r="AD1162" s="46" t="s">
        <v>10197</v>
      </c>
      <c r="AE1162" s="44" t="s">
        <v>8346</v>
      </c>
    </row>
    <row r="1163" spans="15:31" x14ac:dyDescent="0.35">
      <c r="O1163" s="9"/>
      <c r="P1163" s="9"/>
      <c r="Q1163" s="21"/>
      <c r="AA1163" s="48" t="s">
        <v>6042</v>
      </c>
      <c r="AB1163" s="46" t="s">
        <v>6043</v>
      </c>
      <c r="AC1163" s="48" t="s">
        <v>10198</v>
      </c>
      <c r="AD1163" s="46" t="s">
        <v>10199</v>
      </c>
      <c r="AE1163" s="44" t="s">
        <v>8300</v>
      </c>
    </row>
    <row r="1164" spans="15:31" x14ac:dyDescent="0.35">
      <c r="O1164" s="9"/>
      <c r="P1164" s="9"/>
      <c r="Q1164" s="21"/>
      <c r="AA1164" s="48" t="s">
        <v>6044</v>
      </c>
      <c r="AB1164" s="46" t="s">
        <v>6045</v>
      </c>
      <c r="AC1164" s="48" t="s">
        <v>10200</v>
      </c>
      <c r="AD1164" s="46" t="s">
        <v>10201</v>
      </c>
      <c r="AE1164" s="44" t="s">
        <v>8300</v>
      </c>
    </row>
    <row r="1165" spans="15:31" x14ac:dyDescent="0.35">
      <c r="O1165" s="9"/>
      <c r="P1165" s="9"/>
      <c r="Q1165" s="21"/>
      <c r="AA1165" s="48" t="s">
        <v>6046</v>
      </c>
      <c r="AB1165" s="46" t="s">
        <v>6047</v>
      </c>
      <c r="AC1165" s="48" t="s">
        <v>10202</v>
      </c>
      <c r="AD1165" s="46" t="s">
        <v>6047</v>
      </c>
      <c r="AE1165" s="44" t="s">
        <v>8300</v>
      </c>
    </row>
    <row r="1166" spans="15:31" x14ac:dyDescent="0.35">
      <c r="O1166" s="9"/>
      <c r="P1166" s="9"/>
      <c r="Q1166" s="21"/>
      <c r="AA1166" s="48" t="s">
        <v>6048</v>
      </c>
      <c r="AB1166" s="46" t="s">
        <v>6049</v>
      </c>
      <c r="AC1166" s="48" t="s">
        <v>10203</v>
      </c>
      <c r="AD1166" s="46" t="s">
        <v>10087</v>
      </c>
      <c r="AE1166" s="44" t="s">
        <v>8675</v>
      </c>
    </row>
    <row r="1167" spans="15:31" ht="25" x14ac:dyDescent="0.35">
      <c r="O1167" s="9"/>
      <c r="P1167" s="9"/>
      <c r="Q1167" s="21"/>
      <c r="AA1167" s="48" t="s">
        <v>6050</v>
      </c>
      <c r="AB1167" s="46" t="s">
        <v>6051</v>
      </c>
      <c r="AC1167" s="48" t="s">
        <v>10204</v>
      </c>
      <c r="AD1167" s="46" t="s">
        <v>10205</v>
      </c>
      <c r="AE1167" s="44" t="s">
        <v>8300</v>
      </c>
    </row>
    <row r="1168" spans="15:31" x14ac:dyDescent="0.35">
      <c r="O1168" s="9"/>
      <c r="P1168" s="9"/>
      <c r="Q1168" s="21"/>
      <c r="AA1168" s="48" t="s">
        <v>6052</v>
      </c>
      <c r="AB1168" s="46" t="s">
        <v>6053</v>
      </c>
      <c r="AC1168" s="48" t="s">
        <v>10206</v>
      </c>
      <c r="AD1168" s="46" t="s">
        <v>6053</v>
      </c>
      <c r="AE1168" s="44" t="s">
        <v>8300</v>
      </c>
    </row>
    <row r="1169" spans="15:31" x14ac:dyDescent="0.35">
      <c r="O1169" s="9"/>
      <c r="P1169" s="9"/>
      <c r="Q1169" s="21"/>
      <c r="AA1169" s="48" t="s">
        <v>6054</v>
      </c>
      <c r="AB1169" s="46" t="s">
        <v>5320</v>
      </c>
      <c r="AC1169" s="48" t="s">
        <v>10207</v>
      </c>
      <c r="AD1169" s="46" t="s">
        <v>8359</v>
      </c>
      <c r="AE1169" s="44" t="s">
        <v>8300</v>
      </c>
    </row>
    <row r="1170" spans="15:31" x14ac:dyDescent="0.35">
      <c r="O1170" s="9"/>
      <c r="P1170" s="9"/>
      <c r="Q1170" s="21"/>
      <c r="AA1170" s="48" t="s">
        <v>6055</v>
      </c>
      <c r="AB1170" s="46" t="s">
        <v>6056</v>
      </c>
      <c r="AC1170" s="48" t="s">
        <v>10208</v>
      </c>
      <c r="AD1170" s="46" t="s">
        <v>6056</v>
      </c>
      <c r="AE1170" s="44" t="s">
        <v>8300</v>
      </c>
    </row>
    <row r="1171" spans="15:31" x14ac:dyDescent="0.35">
      <c r="O1171" s="9"/>
      <c r="P1171" s="9"/>
      <c r="Q1171" s="21"/>
      <c r="AA1171" s="48" t="s">
        <v>6057</v>
      </c>
      <c r="AB1171" s="46" t="s">
        <v>6058</v>
      </c>
      <c r="AC1171" s="48" t="s">
        <v>10209</v>
      </c>
      <c r="AD1171" s="46" t="s">
        <v>6058</v>
      </c>
      <c r="AE1171" s="44" t="s">
        <v>8300</v>
      </c>
    </row>
    <row r="1172" spans="15:31" x14ac:dyDescent="0.35">
      <c r="O1172" s="9"/>
      <c r="P1172" s="9"/>
      <c r="Q1172" s="21"/>
      <c r="AA1172" s="48" t="s">
        <v>6059</v>
      </c>
      <c r="AB1172" s="46" t="s">
        <v>6060</v>
      </c>
      <c r="AC1172" s="48" t="s">
        <v>10210</v>
      </c>
      <c r="AD1172" s="46" t="s">
        <v>6060</v>
      </c>
      <c r="AE1172" s="44" t="s">
        <v>8300</v>
      </c>
    </row>
    <row r="1173" spans="15:31" x14ac:dyDescent="0.35">
      <c r="O1173" s="9"/>
      <c r="P1173" s="9"/>
      <c r="Q1173" s="21"/>
      <c r="AA1173" s="48" t="s">
        <v>6061</v>
      </c>
      <c r="AB1173" s="46" t="s">
        <v>6062</v>
      </c>
      <c r="AC1173" s="48" t="s">
        <v>10211</v>
      </c>
      <c r="AD1173" s="46" t="s">
        <v>6062</v>
      </c>
      <c r="AE1173" s="44" t="s">
        <v>8300</v>
      </c>
    </row>
    <row r="1174" spans="15:31" x14ac:dyDescent="0.35">
      <c r="O1174" s="9"/>
      <c r="P1174" s="9"/>
      <c r="Q1174" s="21"/>
      <c r="AA1174" s="48" t="s">
        <v>6063</v>
      </c>
      <c r="AB1174" s="46" t="s">
        <v>6064</v>
      </c>
      <c r="AC1174" s="48" t="s">
        <v>10212</v>
      </c>
      <c r="AD1174" s="46" t="s">
        <v>6064</v>
      </c>
      <c r="AE1174" s="44" t="s">
        <v>8300</v>
      </c>
    </row>
    <row r="1175" spans="15:31" x14ac:dyDescent="0.35">
      <c r="O1175" s="9"/>
      <c r="P1175" s="9"/>
      <c r="Q1175" s="21"/>
      <c r="AA1175" s="48" t="s">
        <v>6065</v>
      </c>
      <c r="AB1175" s="46" t="s">
        <v>6066</v>
      </c>
      <c r="AC1175" s="48" t="s">
        <v>10213</v>
      </c>
      <c r="AD1175" s="46" t="s">
        <v>6066</v>
      </c>
      <c r="AE1175" s="44" t="s">
        <v>8300</v>
      </c>
    </row>
    <row r="1176" spans="15:31" ht="25" x14ac:dyDescent="0.35">
      <c r="O1176" s="9"/>
      <c r="P1176" s="9"/>
      <c r="Q1176" s="21"/>
      <c r="AA1176" s="48" t="s">
        <v>6067</v>
      </c>
      <c r="AB1176" s="46" t="s">
        <v>6068</v>
      </c>
      <c r="AC1176" s="48" t="s">
        <v>10214</v>
      </c>
      <c r="AD1176" s="46" t="s">
        <v>10215</v>
      </c>
      <c r="AE1176" s="44" t="s">
        <v>8300</v>
      </c>
    </row>
    <row r="1177" spans="15:31" x14ac:dyDescent="0.35">
      <c r="O1177" s="9"/>
      <c r="P1177" s="9"/>
      <c r="Q1177" s="21"/>
      <c r="AA1177" s="48" t="s">
        <v>6069</v>
      </c>
      <c r="AB1177" s="46" t="s">
        <v>6070</v>
      </c>
      <c r="AC1177" s="48" t="s">
        <v>10216</v>
      </c>
      <c r="AD1177" s="46" t="s">
        <v>6070</v>
      </c>
      <c r="AE1177" s="44" t="s">
        <v>8300</v>
      </c>
    </row>
    <row r="1178" spans="15:31" ht="25" x14ac:dyDescent="0.35">
      <c r="O1178" s="9"/>
      <c r="P1178" s="9"/>
      <c r="Q1178" s="21"/>
      <c r="AA1178" s="48" t="s">
        <v>6071</v>
      </c>
      <c r="AB1178" s="46" t="s">
        <v>6072</v>
      </c>
      <c r="AC1178" s="48" t="s">
        <v>10217</v>
      </c>
      <c r="AD1178" s="46" t="s">
        <v>10218</v>
      </c>
      <c r="AE1178" s="44" t="s">
        <v>8300</v>
      </c>
    </row>
    <row r="1179" spans="15:31" x14ac:dyDescent="0.35">
      <c r="O1179" s="9"/>
      <c r="P1179" s="9"/>
      <c r="Q1179" s="21"/>
      <c r="AA1179" s="48" t="s">
        <v>6073</v>
      </c>
      <c r="AB1179" s="46" t="s">
        <v>4014</v>
      </c>
      <c r="AC1179" s="48" t="s">
        <v>10219</v>
      </c>
      <c r="AD1179" s="46" t="s">
        <v>8313</v>
      </c>
      <c r="AE1179" s="44" t="s">
        <v>8300</v>
      </c>
    </row>
    <row r="1180" spans="15:31" x14ac:dyDescent="0.35">
      <c r="O1180" s="9"/>
      <c r="P1180" s="9"/>
      <c r="Q1180" s="21"/>
      <c r="AA1180" s="48" t="s">
        <v>6074</v>
      </c>
      <c r="AB1180" s="46" t="s">
        <v>3988</v>
      </c>
      <c r="AC1180" s="48" t="s">
        <v>10220</v>
      </c>
      <c r="AD1180" s="46" t="s">
        <v>8317</v>
      </c>
      <c r="AE1180" s="44" t="s">
        <v>8300</v>
      </c>
    </row>
    <row r="1181" spans="15:31" x14ac:dyDescent="0.35">
      <c r="O1181" s="9"/>
      <c r="P1181" s="9"/>
      <c r="Q1181" s="21"/>
      <c r="AA1181" s="48" t="s">
        <v>6075</v>
      </c>
      <c r="AB1181" s="46" t="s">
        <v>4026</v>
      </c>
      <c r="AC1181" s="48" t="s">
        <v>10221</v>
      </c>
      <c r="AD1181" s="46" t="s">
        <v>8314</v>
      </c>
      <c r="AE1181" s="44" t="s">
        <v>8300</v>
      </c>
    </row>
    <row r="1182" spans="15:31" x14ac:dyDescent="0.35">
      <c r="O1182" s="9"/>
      <c r="P1182" s="9"/>
      <c r="Q1182" s="21"/>
      <c r="AA1182" s="48" t="s">
        <v>6076</v>
      </c>
      <c r="AB1182" s="46" t="s">
        <v>6077</v>
      </c>
      <c r="AC1182" s="48" t="s">
        <v>10222</v>
      </c>
      <c r="AD1182" s="46" t="s">
        <v>10223</v>
      </c>
      <c r="AE1182" s="44" t="s">
        <v>8300</v>
      </c>
    </row>
    <row r="1183" spans="15:31" x14ac:dyDescent="0.35">
      <c r="O1183" s="9"/>
      <c r="P1183" s="9"/>
      <c r="Q1183" s="21"/>
      <c r="AA1183" s="48" t="s">
        <v>6078</v>
      </c>
      <c r="AB1183" s="46" t="s">
        <v>4030</v>
      </c>
      <c r="AC1183" s="48" t="s">
        <v>10224</v>
      </c>
      <c r="AD1183" s="46" t="s">
        <v>8329</v>
      </c>
      <c r="AE1183" s="44" t="s">
        <v>8300</v>
      </c>
    </row>
    <row r="1184" spans="15:31" x14ac:dyDescent="0.35">
      <c r="O1184" s="9"/>
      <c r="P1184" s="9"/>
      <c r="Q1184" s="21"/>
      <c r="AA1184" s="48" t="s">
        <v>6079</v>
      </c>
      <c r="AB1184" s="46" t="s">
        <v>4838</v>
      </c>
      <c r="AC1184" s="48" t="s">
        <v>10225</v>
      </c>
      <c r="AD1184" s="46" t="s">
        <v>8320</v>
      </c>
      <c r="AE1184" s="44" t="s">
        <v>8300</v>
      </c>
    </row>
    <row r="1185" spans="15:31" x14ac:dyDescent="0.35">
      <c r="O1185" s="9"/>
      <c r="P1185" s="9"/>
      <c r="Q1185" s="21"/>
      <c r="AA1185" s="48" t="s">
        <v>6080</v>
      </c>
      <c r="AB1185" s="46" t="s">
        <v>5320</v>
      </c>
      <c r="AC1185" s="48" t="s">
        <v>10226</v>
      </c>
      <c r="AD1185" s="46" t="s">
        <v>8359</v>
      </c>
      <c r="AE1185" s="44" t="s">
        <v>8300</v>
      </c>
    </row>
    <row r="1186" spans="15:31" x14ac:dyDescent="0.35">
      <c r="O1186" s="9"/>
      <c r="P1186" s="9"/>
      <c r="Q1186" s="21"/>
      <c r="AA1186" s="48" t="s">
        <v>6081</v>
      </c>
      <c r="AB1186" s="46" t="s">
        <v>4294</v>
      </c>
      <c r="AC1186" s="48" t="s">
        <v>10227</v>
      </c>
      <c r="AD1186" s="46" t="s">
        <v>8325</v>
      </c>
      <c r="AE1186" s="44" t="s">
        <v>8300</v>
      </c>
    </row>
    <row r="1187" spans="15:31" ht="25" x14ac:dyDescent="0.35">
      <c r="O1187" s="9"/>
      <c r="P1187" s="9"/>
      <c r="Q1187" s="21"/>
      <c r="AA1187" s="48" t="s">
        <v>6082</v>
      </c>
      <c r="AB1187" s="46" t="s">
        <v>6083</v>
      </c>
      <c r="AC1187" s="48" t="s">
        <v>10228</v>
      </c>
      <c r="AD1187" s="46" t="s">
        <v>10229</v>
      </c>
      <c r="AE1187" s="44" t="s">
        <v>8300</v>
      </c>
    </row>
    <row r="1188" spans="15:31" x14ac:dyDescent="0.35">
      <c r="O1188" s="9"/>
      <c r="P1188" s="9"/>
      <c r="Q1188" s="21"/>
      <c r="AA1188" s="48" t="s">
        <v>6084</v>
      </c>
      <c r="AB1188" s="46" t="s">
        <v>6085</v>
      </c>
      <c r="AC1188" s="48" t="s">
        <v>10230</v>
      </c>
      <c r="AD1188" s="46" t="s">
        <v>6085</v>
      </c>
      <c r="AE1188" s="44" t="s">
        <v>8300</v>
      </c>
    </row>
    <row r="1189" spans="15:31" x14ac:dyDescent="0.35">
      <c r="O1189" s="9"/>
      <c r="P1189" s="9"/>
      <c r="Q1189" s="21"/>
      <c r="AA1189" s="48" t="s">
        <v>6086</v>
      </c>
      <c r="AB1189" s="46" t="s">
        <v>6087</v>
      </c>
      <c r="AC1189" s="48" t="s">
        <v>10231</v>
      </c>
      <c r="AD1189" s="46" t="s">
        <v>6087</v>
      </c>
      <c r="AE1189" s="44" t="s">
        <v>8300</v>
      </c>
    </row>
    <row r="1190" spans="15:31" x14ac:dyDescent="0.35">
      <c r="O1190" s="9"/>
      <c r="P1190" s="9"/>
      <c r="Q1190" s="21"/>
      <c r="AA1190" s="48" t="s">
        <v>6088</v>
      </c>
      <c r="AB1190" s="46" t="s">
        <v>6089</v>
      </c>
      <c r="AC1190" s="48" t="s">
        <v>10232</v>
      </c>
      <c r="AD1190" s="46" t="s">
        <v>10233</v>
      </c>
      <c r="AE1190" s="44" t="s">
        <v>8300</v>
      </c>
    </row>
    <row r="1191" spans="15:31" ht="25" x14ac:dyDescent="0.35">
      <c r="O1191" s="9"/>
      <c r="P1191" s="9"/>
      <c r="Q1191" s="21"/>
      <c r="AA1191" s="48" t="s">
        <v>6090</v>
      </c>
      <c r="AB1191" s="46" t="s">
        <v>6091</v>
      </c>
      <c r="AC1191" s="48" t="s">
        <v>10234</v>
      </c>
      <c r="AD1191" s="46" t="s">
        <v>10235</v>
      </c>
      <c r="AE1191" s="44" t="s">
        <v>9822</v>
      </c>
    </row>
    <row r="1192" spans="15:31" ht="25" x14ac:dyDescent="0.35">
      <c r="O1192" s="9"/>
      <c r="P1192" s="9"/>
      <c r="Q1192" s="21"/>
      <c r="AA1192" s="48" t="s">
        <v>6092</v>
      </c>
      <c r="AB1192" s="46" t="s">
        <v>6093</v>
      </c>
      <c r="AC1192" s="48" t="s">
        <v>10236</v>
      </c>
      <c r="AD1192" s="46" t="s">
        <v>10237</v>
      </c>
      <c r="AE1192" s="44" t="s">
        <v>9822</v>
      </c>
    </row>
    <row r="1193" spans="15:31" ht="25" x14ac:dyDescent="0.35">
      <c r="O1193" s="9"/>
      <c r="P1193" s="9"/>
      <c r="Q1193" s="21"/>
      <c r="AA1193" s="48" t="s">
        <v>6094</v>
      </c>
      <c r="AB1193" s="46" t="s">
        <v>6095</v>
      </c>
      <c r="AC1193" s="48" t="s">
        <v>10238</v>
      </c>
      <c r="AD1193" s="46" t="s">
        <v>10239</v>
      </c>
      <c r="AE1193" s="44" t="s">
        <v>9822</v>
      </c>
    </row>
    <row r="1194" spans="15:31" ht="25" x14ac:dyDescent="0.35">
      <c r="O1194" s="9"/>
      <c r="P1194" s="9"/>
      <c r="Q1194" s="21"/>
      <c r="AA1194" s="48" t="s">
        <v>6096</v>
      </c>
      <c r="AB1194" s="46" t="s">
        <v>6097</v>
      </c>
      <c r="AC1194" s="48" t="s">
        <v>10240</v>
      </c>
      <c r="AD1194" s="46" t="s">
        <v>6097</v>
      </c>
      <c r="AE1194" s="44" t="s">
        <v>8300</v>
      </c>
    </row>
    <row r="1195" spans="15:31" ht="25" x14ac:dyDescent="0.35">
      <c r="O1195" s="9"/>
      <c r="P1195" s="9"/>
      <c r="Q1195" s="21"/>
      <c r="AA1195" s="48" t="s">
        <v>6098</v>
      </c>
      <c r="AB1195" s="46" t="s">
        <v>6099</v>
      </c>
      <c r="AC1195" s="48" t="s">
        <v>10241</v>
      </c>
      <c r="AD1195" s="46" t="s">
        <v>6099</v>
      </c>
      <c r="AE1195" s="44" t="s">
        <v>9822</v>
      </c>
    </row>
    <row r="1196" spans="15:31" ht="25" x14ac:dyDescent="0.35">
      <c r="O1196" s="9"/>
      <c r="P1196" s="9"/>
      <c r="Q1196" s="21"/>
      <c r="AA1196" s="48" t="s">
        <v>6100</v>
      </c>
      <c r="AB1196" s="46" t="s">
        <v>6101</v>
      </c>
      <c r="AC1196" s="48" t="s">
        <v>10242</v>
      </c>
      <c r="AD1196" s="46" t="s">
        <v>10243</v>
      </c>
      <c r="AE1196" s="44" t="s">
        <v>9822</v>
      </c>
    </row>
    <row r="1197" spans="15:31" ht="25" x14ac:dyDescent="0.35">
      <c r="O1197" s="9"/>
      <c r="P1197" s="9"/>
      <c r="Q1197" s="21"/>
      <c r="AA1197" s="48" t="s">
        <v>6102</v>
      </c>
      <c r="AB1197" s="46" t="s">
        <v>6103</v>
      </c>
      <c r="AC1197" s="48" t="s">
        <v>10244</v>
      </c>
      <c r="AD1197" s="46" t="s">
        <v>10245</v>
      </c>
      <c r="AE1197" s="44" t="s">
        <v>9822</v>
      </c>
    </row>
    <row r="1198" spans="15:31" x14ac:dyDescent="0.35">
      <c r="O1198" s="9"/>
      <c r="P1198" s="9"/>
      <c r="Q1198" s="21"/>
      <c r="AA1198" s="48" t="s">
        <v>6104</v>
      </c>
      <c r="AB1198" s="46" t="s">
        <v>6105</v>
      </c>
      <c r="AC1198" s="48" t="s">
        <v>10246</v>
      </c>
      <c r="AD1198" s="46" t="s">
        <v>6105</v>
      </c>
      <c r="AE1198" s="44" t="s">
        <v>8300</v>
      </c>
    </row>
    <row r="1199" spans="15:31" x14ac:dyDescent="0.35">
      <c r="O1199" s="9"/>
      <c r="P1199" s="9"/>
      <c r="Q1199" s="21"/>
      <c r="AA1199" s="48" t="s">
        <v>6106</v>
      </c>
      <c r="AB1199" s="46" t="s">
        <v>6107</v>
      </c>
      <c r="AC1199" s="48" t="s">
        <v>10247</v>
      </c>
      <c r="AD1199" s="46" t="s">
        <v>10248</v>
      </c>
      <c r="AE1199" s="44" t="s">
        <v>9822</v>
      </c>
    </row>
    <row r="1200" spans="15:31" x14ac:dyDescent="0.35">
      <c r="O1200" s="9"/>
      <c r="P1200" s="9"/>
      <c r="Q1200" s="21"/>
      <c r="AA1200" s="48" t="s">
        <v>6108</v>
      </c>
      <c r="AB1200" s="46" t="s">
        <v>4014</v>
      </c>
      <c r="AC1200" s="48" t="s">
        <v>10249</v>
      </c>
      <c r="AD1200" s="46" t="s">
        <v>8313</v>
      </c>
      <c r="AE1200" s="44" t="s">
        <v>8300</v>
      </c>
    </row>
    <row r="1201" spans="15:31" x14ac:dyDescent="0.35">
      <c r="O1201" s="9"/>
      <c r="P1201" s="9"/>
      <c r="Q1201" s="21"/>
      <c r="AA1201" s="48" t="s">
        <v>6109</v>
      </c>
      <c r="AB1201" s="46" t="s">
        <v>4026</v>
      </c>
      <c r="AC1201" s="48" t="s">
        <v>10250</v>
      </c>
      <c r="AD1201" s="46" t="s">
        <v>8314</v>
      </c>
      <c r="AE1201" s="44" t="s">
        <v>8300</v>
      </c>
    </row>
    <row r="1202" spans="15:31" x14ac:dyDescent="0.35">
      <c r="O1202" s="9"/>
      <c r="P1202" s="9"/>
      <c r="Q1202" s="21"/>
      <c r="AA1202" s="48" t="s">
        <v>6110</v>
      </c>
      <c r="AB1202" s="46" t="s">
        <v>4030</v>
      </c>
      <c r="AC1202" s="48" t="s">
        <v>10251</v>
      </c>
      <c r="AD1202" s="46" t="s">
        <v>8329</v>
      </c>
      <c r="AE1202" s="44" t="s">
        <v>8300</v>
      </c>
    </row>
    <row r="1203" spans="15:31" ht="25" x14ac:dyDescent="0.35">
      <c r="O1203" s="9"/>
      <c r="P1203" s="9"/>
      <c r="Q1203" s="21"/>
      <c r="AA1203" s="48" t="s">
        <v>6111</v>
      </c>
      <c r="AB1203" s="46" t="s">
        <v>6112</v>
      </c>
      <c r="AC1203" s="48" t="s">
        <v>10252</v>
      </c>
      <c r="AD1203" s="46" t="s">
        <v>10253</v>
      </c>
      <c r="AE1203" s="44" t="s">
        <v>8300</v>
      </c>
    </row>
    <row r="1204" spans="15:31" ht="25" x14ac:dyDescent="0.35">
      <c r="O1204" s="9"/>
      <c r="P1204" s="9"/>
      <c r="Q1204" s="21"/>
      <c r="AA1204" s="48" t="s">
        <v>6113</v>
      </c>
      <c r="AB1204" s="46" t="s">
        <v>5790</v>
      </c>
      <c r="AC1204" s="48" t="s">
        <v>10254</v>
      </c>
      <c r="AD1204" s="46" t="s">
        <v>10255</v>
      </c>
      <c r="AE1204" s="44" t="s">
        <v>8346</v>
      </c>
    </row>
    <row r="1205" spans="15:31" x14ac:dyDescent="0.35">
      <c r="O1205" s="9"/>
      <c r="P1205" s="9"/>
      <c r="Q1205" s="21"/>
      <c r="AA1205" s="48" t="s">
        <v>6114</v>
      </c>
      <c r="AB1205" s="46" t="s">
        <v>4227</v>
      </c>
      <c r="AC1205" s="48" t="s">
        <v>10256</v>
      </c>
      <c r="AD1205" s="46" t="s">
        <v>8706</v>
      </c>
      <c r="AE1205" s="44" t="s">
        <v>8300</v>
      </c>
    </row>
    <row r="1206" spans="15:31" x14ac:dyDescent="0.35">
      <c r="O1206" s="9"/>
      <c r="P1206" s="9"/>
      <c r="Q1206" s="21"/>
      <c r="AA1206" s="48" t="s">
        <v>6115</v>
      </c>
      <c r="AB1206" s="46" t="s">
        <v>6116</v>
      </c>
      <c r="AC1206" s="48" t="s">
        <v>10257</v>
      </c>
      <c r="AD1206" s="46" t="s">
        <v>6116</v>
      </c>
      <c r="AE1206" s="44" t="s">
        <v>8346</v>
      </c>
    </row>
    <row r="1207" spans="15:31" x14ac:dyDescent="0.35">
      <c r="O1207" s="9"/>
      <c r="P1207" s="9"/>
      <c r="Q1207" s="21"/>
      <c r="AA1207" s="48" t="s">
        <v>6117</v>
      </c>
      <c r="AB1207" s="46" t="s">
        <v>6118</v>
      </c>
      <c r="AC1207" s="48" t="s">
        <v>10258</v>
      </c>
      <c r="AD1207" s="46" t="s">
        <v>6118</v>
      </c>
      <c r="AE1207" s="44" t="s">
        <v>8300</v>
      </c>
    </row>
    <row r="1208" spans="15:31" x14ac:dyDescent="0.35">
      <c r="O1208" s="9"/>
      <c r="P1208" s="9"/>
      <c r="Q1208" s="21"/>
      <c r="AA1208" s="48" t="s">
        <v>6119</v>
      </c>
      <c r="AB1208" s="46" t="s">
        <v>6120</v>
      </c>
      <c r="AC1208" s="48" t="s">
        <v>10259</v>
      </c>
      <c r="AD1208" s="46" t="s">
        <v>6120</v>
      </c>
      <c r="AE1208" s="44" t="s">
        <v>8346</v>
      </c>
    </row>
    <row r="1209" spans="15:31" x14ac:dyDescent="0.35">
      <c r="O1209" s="9"/>
      <c r="P1209" s="9"/>
      <c r="Q1209" s="21"/>
      <c r="AA1209" s="48" t="s">
        <v>6121</v>
      </c>
      <c r="AB1209" s="46" t="s">
        <v>6122</v>
      </c>
      <c r="AC1209" s="48" t="s">
        <v>10260</v>
      </c>
      <c r="AD1209" s="46" t="s">
        <v>10261</v>
      </c>
      <c r="AE1209" s="44" t="s">
        <v>8300</v>
      </c>
    </row>
    <row r="1210" spans="15:31" x14ac:dyDescent="0.35">
      <c r="O1210" s="9"/>
      <c r="P1210" s="9"/>
      <c r="Q1210" s="21"/>
      <c r="AA1210" s="48" t="s">
        <v>6123</v>
      </c>
      <c r="AB1210" s="46" t="s">
        <v>6124</v>
      </c>
      <c r="AC1210" s="48" t="s">
        <v>10262</v>
      </c>
      <c r="AD1210" s="46" t="s">
        <v>10263</v>
      </c>
      <c r="AE1210" s="44" t="s">
        <v>8300</v>
      </c>
    </row>
    <row r="1211" spans="15:31" ht="25" x14ac:dyDescent="0.35">
      <c r="O1211" s="9"/>
      <c r="P1211" s="9"/>
      <c r="Q1211" s="21"/>
      <c r="AA1211" s="48" t="s">
        <v>6125</v>
      </c>
      <c r="AB1211" s="46" t="s">
        <v>6126</v>
      </c>
      <c r="AC1211" s="48" t="s">
        <v>10264</v>
      </c>
      <c r="AD1211" s="46" t="s">
        <v>10265</v>
      </c>
      <c r="AE1211" s="44" t="s">
        <v>8300</v>
      </c>
    </row>
    <row r="1212" spans="15:31" x14ac:dyDescent="0.35">
      <c r="O1212" s="9"/>
      <c r="P1212" s="9"/>
      <c r="Q1212" s="21"/>
      <c r="AA1212" s="48" t="s">
        <v>6127</v>
      </c>
      <c r="AB1212" s="46" t="s">
        <v>5079</v>
      </c>
      <c r="AC1212" s="48" t="s">
        <v>10266</v>
      </c>
      <c r="AD1212" s="46" t="s">
        <v>10036</v>
      </c>
      <c r="AE1212" s="44" t="s">
        <v>8300</v>
      </c>
    </row>
    <row r="1213" spans="15:31" ht="25" x14ac:dyDescent="0.35">
      <c r="O1213" s="9"/>
      <c r="P1213" s="9"/>
      <c r="Q1213" s="21"/>
      <c r="AA1213" s="48" t="s">
        <v>6128</v>
      </c>
      <c r="AB1213" s="46" t="s">
        <v>6129</v>
      </c>
      <c r="AC1213" s="48" t="s">
        <v>10267</v>
      </c>
      <c r="AD1213" s="46" t="s">
        <v>10268</v>
      </c>
      <c r="AE1213" s="44" t="s">
        <v>8300</v>
      </c>
    </row>
    <row r="1214" spans="15:31" ht="37.5" x14ac:dyDescent="0.35">
      <c r="O1214" s="9"/>
      <c r="P1214" s="9"/>
      <c r="Q1214" s="21"/>
      <c r="AA1214" s="48" t="s">
        <v>6130</v>
      </c>
      <c r="AB1214" s="46" t="s">
        <v>6131</v>
      </c>
      <c r="AC1214" s="48" t="s">
        <v>10269</v>
      </c>
      <c r="AD1214" s="46" t="s">
        <v>10270</v>
      </c>
      <c r="AE1214" s="44" t="s">
        <v>8300</v>
      </c>
    </row>
    <row r="1215" spans="15:31" ht="25" x14ac:dyDescent="0.35">
      <c r="O1215" s="9"/>
      <c r="P1215" s="9"/>
      <c r="Q1215" s="21"/>
      <c r="AA1215" s="48" t="s">
        <v>6132</v>
      </c>
      <c r="AB1215" s="46" t="s">
        <v>6133</v>
      </c>
      <c r="AC1215" s="48" t="s">
        <v>10271</v>
      </c>
      <c r="AD1215" s="46" t="s">
        <v>10272</v>
      </c>
      <c r="AE1215" s="44" t="s">
        <v>8300</v>
      </c>
    </row>
    <row r="1216" spans="15:31" x14ac:dyDescent="0.35">
      <c r="O1216" s="9"/>
      <c r="P1216" s="9"/>
      <c r="Q1216" s="21"/>
      <c r="AA1216" s="48" t="s">
        <v>6134</v>
      </c>
      <c r="AB1216" s="46" t="s">
        <v>6135</v>
      </c>
      <c r="AC1216" s="48" t="s">
        <v>10273</v>
      </c>
      <c r="AD1216" s="46" t="s">
        <v>6135</v>
      </c>
      <c r="AE1216" s="44" t="s">
        <v>8300</v>
      </c>
    </row>
    <row r="1217" spans="15:31" x14ac:dyDescent="0.35">
      <c r="O1217" s="9"/>
      <c r="P1217" s="9"/>
      <c r="Q1217" s="21"/>
      <c r="AA1217" s="48" t="s">
        <v>6136</v>
      </c>
      <c r="AB1217" s="46" t="s">
        <v>6137</v>
      </c>
      <c r="AC1217" s="48" t="s">
        <v>10274</v>
      </c>
      <c r="AD1217" s="46" t="s">
        <v>6137</v>
      </c>
      <c r="AE1217" s="44" t="s">
        <v>8300</v>
      </c>
    </row>
    <row r="1218" spans="15:31" x14ac:dyDescent="0.35">
      <c r="O1218" s="9"/>
      <c r="P1218" s="9"/>
      <c r="Q1218" s="21"/>
      <c r="AA1218" s="48" t="s">
        <v>6138</v>
      </c>
      <c r="AB1218" s="46" t="s">
        <v>6139</v>
      </c>
      <c r="AC1218" s="48" t="s">
        <v>10275</v>
      </c>
      <c r="AD1218" s="46" t="s">
        <v>6139</v>
      </c>
      <c r="AE1218" s="44" t="s">
        <v>8300</v>
      </c>
    </row>
    <row r="1219" spans="15:31" x14ac:dyDescent="0.35">
      <c r="O1219" s="9"/>
      <c r="P1219" s="9"/>
      <c r="Q1219" s="21"/>
      <c r="AA1219" s="48" t="s">
        <v>6140</v>
      </c>
      <c r="AB1219" s="46" t="s">
        <v>6141</v>
      </c>
      <c r="AC1219" s="48" t="s">
        <v>10276</v>
      </c>
      <c r="AD1219" s="46" t="s">
        <v>6141</v>
      </c>
      <c r="AE1219" s="44" t="s">
        <v>8300</v>
      </c>
    </row>
    <row r="1220" spans="15:31" ht="25" x14ac:dyDescent="0.35">
      <c r="O1220" s="9"/>
      <c r="P1220" s="9"/>
      <c r="Q1220" s="21"/>
      <c r="AA1220" s="48" t="s">
        <v>6142</v>
      </c>
      <c r="AB1220" s="46" t="s">
        <v>6143</v>
      </c>
      <c r="AC1220" s="48" t="s">
        <v>10277</v>
      </c>
      <c r="AD1220" s="46" t="s">
        <v>10278</v>
      </c>
      <c r="AE1220" s="44" t="s">
        <v>8300</v>
      </c>
    </row>
    <row r="1221" spans="15:31" ht="25" x14ac:dyDescent="0.35">
      <c r="O1221" s="9"/>
      <c r="P1221" s="9"/>
      <c r="Q1221" s="21"/>
      <c r="AA1221" s="48" t="s">
        <v>6144</v>
      </c>
      <c r="AB1221" s="46" t="s">
        <v>6145</v>
      </c>
      <c r="AC1221" s="48" t="s">
        <v>10279</v>
      </c>
      <c r="AD1221" s="46" t="s">
        <v>10280</v>
      </c>
      <c r="AE1221" s="44" t="s">
        <v>8300</v>
      </c>
    </row>
    <row r="1222" spans="15:31" ht="25" x14ac:dyDescent="0.35">
      <c r="O1222" s="9"/>
      <c r="P1222" s="9"/>
      <c r="Q1222" s="21"/>
      <c r="AA1222" s="48" t="s">
        <v>6146</v>
      </c>
      <c r="AB1222" s="46" t="s">
        <v>6147</v>
      </c>
      <c r="AC1222" s="48" t="s">
        <v>10281</v>
      </c>
      <c r="AD1222" s="46" t="s">
        <v>10282</v>
      </c>
      <c r="AE1222" s="44" t="s">
        <v>8300</v>
      </c>
    </row>
    <row r="1223" spans="15:31" ht="25" x14ac:dyDescent="0.35">
      <c r="O1223" s="9"/>
      <c r="P1223" s="9"/>
      <c r="Q1223" s="21"/>
      <c r="AA1223" s="48" t="s">
        <v>6148</v>
      </c>
      <c r="AB1223" s="46" t="s">
        <v>6149</v>
      </c>
      <c r="AC1223" s="48" t="s">
        <v>10283</v>
      </c>
      <c r="AD1223" s="46" t="s">
        <v>10284</v>
      </c>
      <c r="AE1223" s="44" t="s">
        <v>8300</v>
      </c>
    </row>
    <row r="1224" spans="15:31" x14ac:dyDescent="0.35">
      <c r="O1224" s="9"/>
      <c r="P1224" s="9"/>
      <c r="Q1224" s="21"/>
      <c r="AA1224" s="48" t="s">
        <v>6150</v>
      </c>
      <c r="AB1224" s="46" t="s">
        <v>6151</v>
      </c>
      <c r="AC1224" s="48" t="s">
        <v>10285</v>
      </c>
      <c r="AD1224" s="46" t="s">
        <v>6151</v>
      </c>
      <c r="AE1224" s="44" t="s">
        <v>8300</v>
      </c>
    </row>
    <row r="1225" spans="15:31" x14ac:dyDescent="0.35">
      <c r="O1225" s="9"/>
      <c r="P1225" s="9"/>
      <c r="Q1225" s="21"/>
      <c r="AA1225" s="48" t="s">
        <v>6152</v>
      </c>
      <c r="AB1225" s="46" t="s">
        <v>6153</v>
      </c>
      <c r="AC1225" s="48" t="s">
        <v>10286</v>
      </c>
      <c r="AD1225" s="46" t="s">
        <v>10287</v>
      </c>
      <c r="AE1225" s="44" t="s">
        <v>8346</v>
      </c>
    </row>
    <row r="1226" spans="15:31" ht="37.5" x14ac:dyDescent="0.35">
      <c r="O1226" s="9"/>
      <c r="P1226" s="9"/>
      <c r="Q1226" s="21"/>
      <c r="AA1226" s="48" t="s">
        <v>6154</v>
      </c>
      <c r="AB1226" s="46" t="s">
        <v>6155</v>
      </c>
      <c r="AC1226" s="48" t="s">
        <v>10288</v>
      </c>
      <c r="AD1226" s="46" t="s">
        <v>10289</v>
      </c>
      <c r="AE1226" s="44" t="s">
        <v>8300</v>
      </c>
    </row>
    <row r="1227" spans="15:31" x14ac:dyDescent="0.35">
      <c r="O1227" s="9"/>
      <c r="P1227" s="9"/>
      <c r="Q1227" s="21"/>
      <c r="AA1227" s="48" t="s">
        <v>6156</v>
      </c>
      <c r="AB1227" s="46" t="s">
        <v>6157</v>
      </c>
      <c r="AC1227" s="48" t="s">
        <v>10290</v>
      </c>
      <c r="AD1227" s="46" t="s">
        <v>6157</v>
      </c>
      <c r="AE1227" s="44" t="s">
        <v>8300</v>
      </c>
    </row>
    <row r="1228" spans="15:31" ht="37.5" x14ac:dyDescent="0.35">
      <c r="O1228" s="9"/>
      <c r="P1228" s="9"/>
      <c r="Q1228" s="21"/>
      <c r="AA1228" s="48" t="s">
        <v>6158</v>
      </c>
      <c r="AB1228" s="46" t="s">
        <v>6159</v>
      </c>
      <c r="AC1228" s="48" t="s">
        <v>10291</v>
      </c>
      <c r="AD1228" s="46" t="s">
        <v>10292</v>
      </c>
      <c r="AE1228" s="44" t="s">
        <v>8300</v>
      </c>
    </row>
    <row r="1229" spans="15:31" x14ac:dyDescent="0.35">
      <c r="O1229" s="9"/>
      <c r="P1229" s="9"/>
      <c r="Q1229" s="21"/>
      <c r="AA1229" s="48" t="s">
        <v>6160</v>
      </c>
      <c r="AB1229" s="46" t="s">
        <v>5320</v>
      </c>
      <c r="AC1229" s="48" t="s">
        <v>10293</v>
      </c>
      <c r="AD1229" s="46" t="s">
        <v>8359</v>
      </c>
      <c r="AE1229" s="44" t="s">
        <v>8300</v>
      </c>
    </row>
    <row r="1230" spans="15:31" x14ac:dyDescent="0.35">
      <c r="O1230" s="9"/>
      <c r="P1230" s="9"/>
      <c r="Q1230" s="21"/>
      <c r="AA1230" s="48" t="s">
        <v>6161</v>
      </c>
      <c r="AB1230" s="46" t="s">
        <v>3988</v>
      </c>
      <c r="AC1230" s="48" t="s">
        <v>10294</v>
      </c>
      <c r="AD1230" s="46" t="s">
        <v>10295</v>
      </c>
      <c r="AE1230" s="44" t="s">
        <v>8300</v>
      </c>
    </row>
    <row r="1231" spans="15:31" x14ac:dyDescent="0.35">
      <c r="O1231" s="9"/>
      <c r="P1231" s="9"/>
      <c r="Q1231" s="21"/>
      <c r="AA1231" s="48" t="s">
        <v>6162</v>
      </c>
      <c r="AB1231" s="46" t="s">
        <v>4294</v>
      </c>
      <c r="AC1231" s="48" t="s">
        <v>10296</v>
      </c>
      <c r="AD1231" s="46" t="s">
        <v>8353</v>
      </c>
      <c r="AE1231" s="44" t="s">
        <v>8300</v>
      </c>
    </row>
    <row r="1232" spans="15:31" ht="25" x14ac:dyDescent="0.35">
      <c r="O1232" s="9"/>
      <c r="P1232" s="9"/>
      <c r="Q1232" s="21"/>
      <c r="AA1232" s="48" t="s">
        <v>6163</v>
      </c>
      <c r="AB1232" s="46" t="s">
        <v>6164</v>
      </c>
      <c r="AC1232" s="48" t="s">
        <v>10297</v>
      </c>
      <c r="AD1232" s="46" t="s">
        <v>10298</v>
      </c>
      <c r="AE1232" s="44" t="s">
        <v>8300</v>
      </c>
    </row>
    <row r="1233" spans="15:31" ht="25" x14ac:dyDescent="0.35">
      <c r="O1233" s="9"/>
      <c r="P1233" s="9"/>
      <c r="Q1233" s="21"/>
      <c r="AA1233" s="48" t="s">
        <v>6165</v>
      </c>
      <c r="AB1233" s="46" t="s">
        <v>6166</v>
      </c>
      <c r="AC1233" s="48" t="s">
        <v>10299</v>
      </c>
      <c r="AD1233" s="46" t="s">
        <v>10253</v>
      </c>
      <c r="AE1233" s="44" t="s">
        <v>8300</v>
      </c>
    </row>
    <row r="1234" spans="15:31" ht="37.5" x14ac:dyDescent="0.35">
      <c r="O1234" s="9"/>
      <c r="P1234" s="9"/>
      <c r="Q1234" s="21"/>
      <c r="AA1234" s="48" t="s">
        <v>6167</v>
      </c>
      <c r="AB1234" s="46" t="s">
        <v>6168</v>
      </c>
      <c r="AC1234" s="48" t="s">
        <v>10300</v>
      </c>
      <c r="AD1234" s="46" t="s">
        <v>10301</v>
      </c>
      <c r="AE1234" s="44" t="s">
        <v>8300</v>
      </c>
    </row>
    <row r="1235" spans="15:31" ht="25" x14ac:dyDescent="0.35">
      <c r="O1235" s="9"/>
      <c r="P1235" s="9"/>
      <c r="Q1235" s="21"/>
      <c r="AA1235" s="48" t="s">
        <v>6169</v>
      </c>
      <c r="AB1235" s="46" t="s">
        <v>6170</v>
      </c>
      <c r="AC1235" s="48" t="s">
        <v>10302</v>
      </c>
      <c r="AD1235" s="46" t="s">
        <v>10303</v>
      </c>
      <c r="AE1235" s="44" t="s">
        <v>9822</v>
      </c>
    </row>
    <row r="1236" spans="15:31" ht="25" x14ac:dyDescent="0.35">
      <c r="O1236" s="9"/>
      <c r="P1236" s="9"/>
      <c r="Q1236" s="21"/>
      <c r="AA1236" s="48" t="s">
        <v>6171</v>
      </c>
      <c r="AB1236" s="46" t="s">
        <v>6172</v>
      </c>
      <c r="AC1236" s="48" t="s">
        <v>10304</v>
      </c>
      <c r="AD1236" s="46" t="s">
        <v>10305</v>
      </c>
      <c r="AE1236" s="44" t="s">
        <v>8300</v>
      </c>
    </row>
    <row r="1237" spans="15:31" ht="25" x14ac:dyDescent="0.35">
      <c r="O1237" s="9"/>
      <c r="P1237" s="9"/>
      <c r="Q1237" s="21"/>
      <c r="AA1237" s="48" t="s">
        <v>6173</v>
      </c>
      <c r="AB1237" s="46" t="s">
        <v>6174</v>
      </c>
      <c r="AC1237" s="48" t="s">
        <v>10306</v>
      </c>
      <c r="AD1237" s="46" t="s">
        <v>8305</v>
      </c>
      <c r="AE1237" s="44" t="s">
        <v>8300</v>
      </c>
    </row>
    <row r="1238" spans="15:31" ht="25" x14ac:dyDescent="0.35">
      <c r="O1238" s="9"/>
      <c r="P1238" s="9"/>
      <c r="Q1238" s="21"/>
      <c r="AA1238" s="48" t="s">
        <v>6175</v>
      </c>
      <c r="AB1238" s="46" t="s">
        <v>6176</v>
      </c>
      <c r="AC1238" s="48" t="s">
        <v>10307</v>
      </c>
      <c r="AD1238" s="46" t="s">
        <v>8336</v>
      </c>
      <c r="AE1238" s="44" t="s">
        <v>8300</v>
      </c>
    </row>
    <row r="1239" spans="15:31" x14ac:dyDescent="0.35">
      <c r="O1239" s="9"/>
      <c r="P1239" s="9"/>
      <c r="Q1239" s="21"/>
      <c r="AA1239" s="48" t="s">
        <v>6177</v>
      </c>
      <c r="AB1239" s="46" t="s">
        <v>4014</v>
      </c>
      <c r="AC1239" s="48" t="s">
        <v>10308</v>
      </c>
      <c r="AD1239" s="46" t="s">
        <v>8313</v>
      </c>
      <c r="AE1239" s="44" t="s">
        <v>8300</v>
      </c>
    </row>
    <row r="1240" spans="15:31" ht="25" x14ac:dyDescent="0.35">
      <c r="O1240" s="9"/>
      <c r="P1240" s="9"/>
      <c r="Q1240" s="21"/>
      <c r="AA1240" s="48" t="s">
        <v>6178</v>
      </c>
      <c r="AB1240" s="46" t="s">
        <v>6179</v>
      </c>
      <c r="AC1240" s="48" t="s">
        <v>10309</v>
      </c>
      <c r="AD1240" s="46" t="s">
        <v>8332</v>
      </c>
      <c r="AE1240" s="44" t="s">
        <v>8300</v>
      </c>
    </row>
    <row r="1241" spans="15:31" x14ac:dyDescent="0.35">
      <c r="O1241" s="9"/>
      <c r="P1241" s="9"/>
      <c r="Q1241" s="21"/>
      <c r="AA1241" s="48" t="s">
        <v>6180</v>
      </c>
      <c r="AB1241" s="46" t="s">
        <v>6181</v>
      </c>
      <c r="AC1241" s="48" t="s">
        <v>10310</v>
      </c>
      <c r="AD1241" s="46" t="s">
        <v>10311</v>
      </c>
      <c r="AE1241" s="44" t="s">
        <v>8300</v>
      </c>
    </row>
    <row r="1242" spans="15:31" ht="25" x14ac:dyDescent="0.35">
      <c r="O1242" s="9"/>
      <c r="P1242" s="9"/>
      <c r="Q1242" s="21"/>
      <c r="AA1242" s="48" t="s">
        <v>6182</v>
      </c>
      <c r="AB1242" s="46" t="s">
        <v>6183</v>
      </c>
      <c r="AC1242" s="48" t="s">
        <v>10312</v>
      </c>
      <c r="AD1242" s="46" t="s">
        <v>10313</v>
      </c>
      <c r="AE1242" s="44" t="s">
        <v>8300</v>
      </c>
    </row>
    <row r="1243" spans="15:31" x14ac:dyDescent="0.35">
      <c r="O1243" s="9"/>
      <c r="P1243" s="9"/>
      <c r="Q1243" s="21"/>
      <c r="AA1243" s="48" t="s">
        <v>6184</v>
      </c>
      <c r="AB1243" s="46" t="s">
        <v>3991</v>
      </c>
      <c r="AC1243" s="48" t="s">
        <v>10314</v>
      </c>
      <c r="AD1243" s="46" t="s">
        <v>10315</v>
      </c>
      <c r="AE1243" s="44" t="s">
        <v>8300</v>
      </c>
    </row>
    <row r="1244" spans="15:31" x14ac:dyDescent="0.35">
      <c r="O1244" s="9"/>
      <c r="P1244" s="9"/>
      <c r="Q1244" s="21"/>
      <c r="AA1244" s="48" t="s">
        <v>6185</v>
      </c>
      <c r="AB1244" s="46" t="s">
        <v>6186</v>
      </c>
      <c r="AC1244" s="48" t="s">
        <v>10316</v>
      </c>
      <c r="AD1244" s="46" t="s">
        <v>10317</v>
      </c>
      <c r="AE1244" s="44" t="s">
        <v>9822</v>
      </c>
    </row>
    <row r="1245" spans="15:31" x14ac:dyDescent="0.35">
      <c r="O1245" s="9"/>
      <c r="P1245" s="9"/>
      <c r="Q1245" s="21"/>
      <c r="AA1245" s="48" t="s">
        <v>6187</v>
      </c>
      <c r="AB1245" s="46" t="s">
        <v>4026</v>
      </c>
      <c r="AC1245" s="48" t="s">
        <v>10318</v>
      </c>
      <c r="AD1245" s="46" t="s">
        <v>8314</v>
      </c>
      <c r="AE1245" s="44" t="s">
        <v>8300</v>
      </c>
    </row>
    <row r="1246" spans="15:31" x14ac:dyDescent="0.35">
      <c r="O1246" s="9"/>
      <c r="P1246" s="9"/>
      <c r="Q1246" s="21"/>
      <c r="AA1246" s="48" t="s">
        <v>6188</v>
      </c>
      <c r="AB1246" s="46" t="s">
        <v>4227</v>
      </c>
      <c r="AC1246" s="48" t="s">
        <v>10319</v>
      </c>
      <c r="AD1246" s="46" t="s">
        <v>8706</v>
      </c>
      <c r="AE1246" s="44" t="s">
        <v>8300</v>
      </c>
    </row>
    <row r="1247" spans="15:31" x14ac:dyDescent="0.35">
      <c r="O1247" s="9"/>
      <c r="P1247" s="9"/>
      <c r="Q1247" s="21"/>
      <c r="AA1247" s="48" t="s">
        <v>6189</v>
      </c>
      <c r="AB1247" s="46" t="s">
        <v>6190</v>
      </c>
      <c r="AC1247" s="48" t="s">
        <v>10320</v>
      </c>
      <c r="AD1247" s="46" t="s">
        <v>6429</v>
      </c>
      <c r="AE1247" s="44" t="s">
        <v>8300</v>
      </c>
    </row>
    <row r="1248" spans="15:31" x14ac:dyDescent="0.35">
      <c r="O1248" s="9"/>
      <c r="P1248" s="9"/>
      <c r="Q1248" s="21"/>
      <c r="AA1248" s="48" t="s">
        <v>6191</v>
      </c>
      <c r="AB1248" s="46" t="s">
        <v>6192</v>
      </c>
      <c r="AC1248" s="48" t="s">
        <v>10321</v>
      </c>
      <c r="AD1248" s="46" t="s">
        <v>10322</v>
      </c>
      <c r="AE1248" s="44" t="s">
        <v>8300</v>
      </c>
    </row>
    <row r="1249" spans="15:31" ht="25" x14ac:dyDescent="0.35">
      <c r="O1249" s="9"/>
      <c r="P1249" s="9"/>
      <c r="Q1249" s="21"/>
      <c r="AA1249" s="48" t="s">
        <v>6193</v>
      </c>
      <c r="AB1249" s="46" t="s">
        <v>6194</v>
      </c>
      <c r="AC1249" s="48" t="s">
        <v>10323</v>
      </c>
      <c r="AD1249" s="46" t="s">
        <v>10324</v>
      </c>
      <c r="AE1249" s="44" t="s">
        <v>8300</v>
      </c>
    </row>
    <row r="1250" spans="15:31" x14ac:dyDescent="0.35">
      <c r="O1250" s="9"/>
      <c r="P1250" s="9"/>
      <c r="Q1250" s="21"/>
      <c r="AA1250" s="48" t="s">
        <v>6195</v>
      </c>
      <c r="AB1250" s="46" t="s">
        <v>6196</v>
      </c>
      <c r="AC1250" s="48" t="s">
        <v>10325</v>
      </c>
      <c r="AD1250" s="46" t="s">
        <v>10326</v>
      </c>
      <c r="AE1250" s="44" t="s">
        <v>8300</v>
      </c>
    </row>
    <row r="1251" spans="15:31" ht="25" x14ac:dyDescent="0.35">
      <c r="O1251" s="9"/>
      <c r="P1251" s="9"/>
      <c r="Q1251" s="21"/>
      <c r="AA1251" s="48" t="s">
        <v>6197</v>
      </c>
      <c r="AB1251" s="46" t="s">
        <v>5790</v>
      </c>
      <c r="AC1251" s="48" t="s">
        <v>10327</v>
      </c>
      <c r="AD1251" s="46" t="s">
        <v>10328</v>
      </c>
      <c r="AE1251" s="44" t="s">
        <v>8300</v>
      </c>
    </row>
    <row r="1252" spans="15:31" ht="25" x14ac:dyDescent="0.35">
      <c r="O1252" s="9"/>
      <c r="P1252" s="9"/>
      <c r="Q1252" s="21"/>
      <c r="AA1252" s="48" t="s">
        <v>6198</v>
      </c>
      <c r="AB1252" s="46" t="s">
        <v>6199</v>
      </c>
      <c r="AC1252" s="48" t="s">
        <v>10329</v>
      </c>
      <c r="AD1252" s="46" t="s">
        <v>10330</v>
      </c>
      <c r="AE1252" s="44" t="s">
        <v>8300</v>
      </c>
    </row>
    <row r="1253" spans="15:31" x14ac:dyDescent="0.35">
      <c r="O1253" s="9"/>
      <c r="P1253" s="9"/>
      <c r="Q1253" s="21"/>
      <c r="AA1253" s="48" t="s">
        <v>6200</v>
      </c>
      <c r="AB1253" s="46" t="s">
        <v>6201</v>
      </c>
      <c r="AC1253" s="48" t="s">
        <v>10331</v>
      </c>
      <c r="AD1253" s="46" t="s">
        <v>10332</v>
      </c>
      <c r="AE1253" s="44" t="s">
        <v>8300</v>
      </c>
    </row>
    <row r="1254" spans="15:31" ht="25" x14ac:dyDescent="0.35">
      <c r="O1254" s="9"/>
      <c r="P1254" s="9"/>
      <c r="Q1254" s="21"/>
      <c r="AA1254" s="48" t="s">
        <v>6202</v>
      </c>
      <c r="AB1254" s="46" t="s">
        <v>6203</v>
      </c>
      <c r="AC1254" s="48" t="s">
        <v>10333</v>
      </c>
      <c r="AD1254" s="46" t="s">
        <v>10334</v>
      </c>
      <c r="AE1254" s="44" t="s">
        <v>8307</v>
      </c>
    </row>
    <row r="1255" spans="15:31" x14ac:dyDescent="0.35">
      <c r="O1255" s="9"/>
      <c r="P1255" s="9"/>
      <c r="Q1255" s="21"/>
      <c r="AA1255" s="48" t="s">
        <v>6204</v>
      </c>
      <c r="AB1255" s="46" t="s">
        <v>3988</v>
      </c>
      <c r="AC1255" s="48" t="s">
        <v>10335</v>
      </c>
      <c r="AD1255" s="46" t="s">
        <v>8355</v>
      </c>
      <c r="AE1255" s="44" t="s">
        <v>8300</v>
      </c>
    </row>
    <row r="1256" spans="15:31" ht="25" x14ac:dyDescent="0.35">
      <c r="O1256" s="9"/>
      <c r="P1256" s="9"/>
      <c r="Q1256" s="21"/>
      <c r="AA1256" s="48" t="s">
        <v>6205</v>
      </c>
      <c r="AB1256" s="46" t="s">
        <v>6206</v>
      </c>
      <c r="AC1256" s="48" t="s">
        <v>10336</v>
      </c>
      <c r="AD1256" s="46" t="s">
        <v>10337</v>
      </c>
      <c r="AE1256" s="44" t="s">
        <v>8300</v>
      </c>
    </row>
    <row r="1257" spans="15:31" x14ac:dyDescent="0.35">
      <c r="O1257" s="9"/>
      <c r="P1257" s="9"/>
      <c r="Q1257" s="21"/>
      <c r="AA1257" s="48" t="s">
        <v>6207</v>
      </c>
      <c r="AB1257" s="46" t="s">
        <v>3970</v>
      </c>
      <c r="AC1257" s="48" t="s">
        <v>10338</v>
      </c>
      <c r="AD1257" s="46" t="s">
        <v>8316</v>
      </c>
      <c r="AE1257" s="44" t="s">
        <v>8300</v>
      </c>
    </row>
    <row r="1258" spans="15:31" ht="37.5" x14ac:dyDescent="0.35">
      <c r="O1258" s="9"/>
      <c r="P1258" s="9"/>
      <c r="Q1258" s="21"/>
      <c r="AA1258" s="48" t="s">
        <v>6208</v>
      </c>
      <c r="AB1258" s="46" t="s">
        <v>6209</v>
      </c>
      <c r="AC1258" s="48" t="s">
        <v>10339</v>
      </c>
      <c r="AD1258" s="46" t="s">
        <v>10340</v>
      </c>
      <c r="AE1258" s="44" t="s">
        <v>8300</v>
      </c>
    </row>
    <row r="1259" spans="15:31" x14ac:dyDescent="0.35">
      <c r="O1259" s="9"/>
      <c r="P1259" s="9"/>
      <c r="Q1259" s="21"/>
      <c r="AA1259" s="48" t="s">
        <v>6210</v>
      </c>
      <c r="AB1259" s="46" t="s">
        <v>6211</v>
      </c>
      <c r="AC1259" s="48" t="s">
        <v>10341</v>
      </c>
      <c r="AD1259" s="46" t="s">
        <v>6211</v>
      </c>
      <c r="AE1259" s="44" t="s">
        <v>8346</v>
      </c>
    </row>
    <row r="1260" spans="15:31" ht="25" x14ac:dyDescent="0.35">
      <c r="O1260" s="9"/>
      <c r="P1260" s="9"/>
      <c r="Q1260" s="21"/>
      <c r="AA1260" s="48" t="s">
        <v>6212</v>
      </c>
      <c r="AB1260" s="46" t="s">
        <v>6213</v>
      </c>
      <c r="AC1260" s="48" t="s">
        <v>10342</v>
      </c>
      <c r="AD1260" s="46" t="s">
        <v>10343</v>
      </c>
      <c r="AE1260" s="44" t="s">
        <v>8346</v>
      </c>
    </row>
    <row r="1261" spans="15:31" x14ac:dyDescent="0.35">
      <c r="O1261" s="9"/>
      <c r="P1261" s="9"/>
      <c r="Q1261" s="21"/>
      <c r="AA1261" s="48" t="s">
        <v>6214</v>
      </c>
      <c r="AB1261" s="46" t="s">
        <v>6215</v>
      </c>
      <c r="AC1261" s="48" t="s">
        <v>10344</v>
      </c>
      <c r="AD1261" s="46" t="s">
        <v>10345</v>
      </c>
      <c r="AE1261" s="44" t="s">
        <v>8346</v>
      </c>
    </row>
    <row r="1262" spans="15:31" x14ac:dyDescent="0.35">
      <c r="O1262" s="9"/>
      <c r="P1262" s="9"/>
      <c r="Q1262" s="21"/>
      <c r="AA1262" s="48" t="s">
        <v>6216</v>
      </c>
      <c r="AB1262" s="46" t="s">
        <v>6217</v>
      </c>
      <c r="AC1262" s="48" t="s">
        <v>10346</v>
      </c>
      <c r="AD1262" s="46" t="s">
        <v>6217</v>
      </c>
      <c r="AE1262" s="44" t="s">
        <v>8300</v>
      </c>
    </row>
    <row r="1263" spans="15:31" x14ac:dyDescent="0.35">
      <c r="O1263" s="9"/>
      <c r="P1263" s="9"/>
      <c r="Q1263" s="21"/>
      <c r="AA1263" s="48" t="s">
        <v>6218</v>
      </c>
      <c r="AB1263" s="46" t="s">
        <v>6219</v>
      </c>
      <c r="AC1263" s="48" t="s">
        <v>10347</v>
      </c>
      <c r="AD1263" s="46" t="s">
        <v>6219</v>
      </c>
      <c r="AE1263" s="44" t="s">
        <v>8300</v>
      </c>
    </row>
    <row r="1264" spans="15:31" ht="25" x14ac:dyDescent="0.35">
      <c r="O1264" s="9"/>
      <c r="P1264" s="9"/>
      <c r="Q1264" s="21"/>
      <c r="AA1264" s="48" t="s">
        <v>6220</v>
      </c>
      <c r="AB1264" s="46" t="s">
        <v>5604</v>
      </c>
      <c r="AC1264" s="48" t="s">
        <v>10348</v>
      </c>
      <c r="AD1264" s="46" t="s">
        <v>5604</v>
      </c>
      <c r="AE1264" s="44" t="s">
        <v>8300</v>
      </c>
    </row>
    <row r="1265" spans="15:31" ht="25" x14ac:dyDescent="0.35">
      <c r="O1265" s="9"/>
      <c r="P1265" s="9"/>
      <c r="Q1265" s="21"/>
      <c r="AA1265" s="48" t="s">
        <v>6221</v>
      </c>
      <c r="AB1265" s="46" t="s">
        <v>6222</v>
      </c>
      <c r="AC1265" s="48" t="s">
        <v>10349</v>
      </c>
      <c r="AD1265" s="46" t="s">
        <v>10350</v>
      </c>
      <c r="AE1265" s="44" t="s">
        <v>8346</v>
      </c>
    </row>
    <row r="1266" spans="15:31" x14ac:dyDescent="0.35">
      <c r="O1266" s="9"/>
      <c r="P1266" s="9"/>
      <c r="Q1266" s="21"/>
      <c r="AA1266" s="48" t="s">
        <v>6223</v>
      </c>
      <c r="AB1266" s="46" t="s">
        <v>6224</v>
      </c>
      <c r="AC1266" s="48" t="s">
        <v>10351</v>
      </c>
      <c r="AD1266" s="46" t="s">
        <v>5600</v>
      </c>
      <c r="AE1266" s="44" t="s">
        <v>8346</v>
      </c>
    </row>
    <row r="1267" spans="15:31" x14ac:dyDescent="0.35">
      <c r="O1267" s="9"/>
      <c r="P1267" s="9"/>
      <c r="Q1267" s="21"/>
      <c r="AA1267" s="48" t="s">
        <v>6225</v>
      </c>
      <c r="AB1267" s="46" t="s">
        <v>6226</v>
      </c>
      <c r="AC1267" s="48" t="s">
        <v>10352</v>
      </c>
      <c r="AD1267" s="46" t="s">
        <v>10353</v>
      </c>
      <c r="AE1267" s="44" t="s">
        <v>8300</v>
      </c>
    </row>
    <row r="1268" spans="15:31" x14ac:dyDescent="0.35">
      <c r="O1268" s="9"/>
      <c r="P1268" s="9"/>
      <c r="Q1268" s="21"/>
      <c r="AA1268" s="48" t="s">
        <v>6227</v>
      </c>
      <c r="AB1268" s="46" t="s">
        <v>5583</v>
      </c>
      <c r="AC1268" s="48" t="s">
        <v>10354</v>
      </c>
      <c r="AD1268" s="46" t="s">
        <v>10355</v>
      </c>
      <c r="AE1268" s="44" t="s">
        <v>8300</v>
      </c>
    </row>
    <row r="1269" spans="15:31" x14ac:dyDescent="0.35">
      <c r="O1269" s="9"/>
      <c r="P1269" s="9"/>
      <c r="Q1269" s="21"/>
      <c r="AA1269" s="48" t="s">
        <v>6228</v>
      </c>
      <c r="AB1269" s="46" t="s">
        <v>5608</v>
      </c>
      <c r="AC1269" s="48" t="s">
        <v>10356</v>
      </c>
      <c r="AD1269" s="46" t="s">
        <v>5608</v>
      </c>
      <c r="AE1269" s="44" t="s">
        <v>8300</v>
      </c>
    </row>
    <row r="1270" spans="15:31" x14ac:dyDescent="0.35">
      <c r="O1270" s="9"/>
      <c r="P1270" s="9"/>
      <c r="Q1270" s="21"/>
      <c r="AA1270" s="48" t="s">
        <v>6229</v>
      </c>
      <c r="AB1270" s="46" t="s">
        <v>6230</v>
      </c>
      <c r="AC1270" s="48" t="s">
        <v>10357</v>
      </c>
      <c r="AD1270" s="46" t="s">
        <v>6230</v>
      </c>
      <c r="AE1270" s="44" t="s">
        <v>8300</v>
      </c>
    </row>
    <row r="1271" spans="15:31" ht="25" x14ac:dyDescent="0.35">
      <c r="O1271" s="9"/>
      <c r="P1271" s="9"/>
      <c r="Q1271" s="21"/>
      <c r="AA1271" s="48" t="s">
        <v>6231</v>
      </c>
      <c r="AB1271" s="46" t="s">
        <v>6232</v>
      </c>
      <c r="AC1271" s="48" t="s">
        <v>10358</v>
      </c>
      <c r="AD1271" s="46" t="s">
        <v>10359</v>
      </c>
      <c r="AE1271" s="44" t="s">
        <v>8300</v>
      </c>
    </row>
    <row r="1272" spans="15:31" x14ac:dyDescent="0.35">
      <c r="O1272" s="9"/>
      <c r="P1272" s="9"/>
      <c r="Q1272" s="21"/>
      <c r="AA1272" s="48" t="s">
        <v>6233</v>
      </c>
      <c r="AB1272" s="46" t="s">
        <v>6234</v>
      </c>
      <c r="AC1272" s="48" t="s">
        <v>10360</v>
      </c>
      <c r="AD1272" s="46" t="s">
        <v>10361</v>
      </c>
      <c r="AE1272" s="44" t="s">
        <v>8300</v>
      </c>
    </row>
    <row r="1273" spans="15:31" ht="25" x14ac:dyDescent="0.35">
      <c r="O1273" s="9"/>
      <c r="P1273" s="9"/>
      <c r="Q1273" s="21"/>
      <c r="AA1273" s="48" t="s">
        <v>6235</v>
      </c>
      <c r="AB1273" s="46" t="s">
        <v>6236</v>
      </c>
      <c r="AC1273" s="48" t="s">
        <v>10362</v>
      </c>
      <c r="AD1273" s="46" t="s">
        <v>10363</v>
      </c>
      <c r="AE1273" s="44" t="s">
        <v>8300</v>
      </c>
    </row>
    <row r="1274" spans="15:31" x14ac:dyDescent="0.35">
      <c r="O1274" s="9"/>
      <c r="P1274" s="9"/>
      <c r="Q1274" s="21"/>
      <c r="AA1274" s="48" t="s">
        <v>6237</v>
      </c>
      <c r="AB1274" s="46" t="s">
        <v>6238</v>
      </c>
      <c r="AC1274" s="48" t="s">
        <v>10364</v>
      </c>
      <c r="AD1274" s="46" t="s">
        <v>6238</v>
      </c>
      <c r="AE1274" s="44" t="s">
        <v>8346</v>
      </c>
    </row>
    <row r="1275" spans="15:31" x14ac:dyDescent="0.35">
      <c r="O1275" s="9"/>
      <c r="P1275" s="9"/>
      <c r="Q1275" s="21"/>
      <c r="AA1275" s="48" t="s">
        <v>6239</v>
      </c>
      <c r="AB1275" s="46" t="s">
        <v>3968</v>
      </c>
      <c r="AC1275" s="48" t="s">
        <v>10365</v>
      </c>
      <c r="AD1275" s="46" t="s">
        <v>8302</v>
      </c>
      <c r="AE1275" s="44" t="s">
        <v>8300</v>
      </c>
    </row>
    <row r="1276" spans="15:31" x14ac:dyDescent="0.35">
      <c r="O1276" s="9"/>
      <c r="P1276" s="9"/>
      <c r="Q1276" s="21"/>
      <c r="AA1276" s="48" t="s">
        <v>6240</v>
      </c>
      <c r="AB1276" s="46" t="s">
        <v>6241</v>
      </c>
      <c r="AC1276" s="48" t="s">
        <v>10366</v>
      </c>
      <c r="AD1276" s="46" t="s">
        <v>10367</v>
      </c>
      <c r="AE1276" s="44" t="s">
        <v>8675</v>
      </c>
    </row>
    <row r="1277" spans="15:31" x14ac:dyDescent="0.35">
      <c r="O1277" s="9"/>
      <c r="P1277" s="9"/>
      <c r="Q1277" s="21"/>
      <c r="AA1277" s="48" t="s">
        <v>6242</v>
      </c>
      <c r="AB1277" s="46" t="s">
        <v>6243</v>
      </c>
      <c r="AC1277" s="48" t="s">
        <v>10368</v>
      </c>
      <c r="AD1277" s="46" t="s">
        <v>6243</v>
      </c>
      <c r="AE1277" s="44" t="s">
        <v>8675</v>
      </c>
    </row>
    <row r="1278" spans="15:31" x14ac:dyDescent="0.35">
      <c r="O1278" s="9"/>
      <c r="P1278" s="9"/>
      <c r="Q1278" s="21"/>
      <c r="AA1278" s="48" t="s">
        <v>6244</v>
      </c>
      <c r="AB1278" s="46" t="s">
        <v>6245</v>
      </c>
      <c r="AC1278" s="48" t="s">
        <v>10369</v>
      </c>
      <c r="AD1278" s="46" t="s">
        <v>10370</v>
      </c>
      <c r="AE1278" s="44" t="s">
        <v>8300</v>
      </c>
    </row>
    <row r="1279" spans="15:31" x14ac:dyDescent="0.35">
      <c r="O1279" s="9"/>
      <c r="P1279" s="9"/>
      <c r="Q1279" s="21"/>
      <c r="AA1279" s="48" t="s">
        <v>6246</v>
      </c>
      <c r="AB1279" s="46" t="s">
        <v>5079</v>
      </c>
      <c r="AC1279" s="48" t="s">
        <v>10371</v>
      </c>
      <c r="AD1279" s="46" t="s">
        <v>8332</v>
      </c>
      <c r="AE1279" s="44" t="s">
        <v>8300</v>
      </c>
    </row>
    <row r="1280" spans="15:31" x14ac:dyDescent="0.35">
      <c r="O1280" s="9"/>
      <c r="P1280" s="9"/>
      <c r="Q1280" s="21"/>
      <c r="AA1280" s="48" t="s">
        <v>6247</v>
      </c>
      <c r="AB1280" s="46" t="s">
        <v>5320</v>
      </c>
      <c r="AC1280" s="48" t="s">
        <v>10372</v>
      </c>
      <c r="AD1280" s="46" t="s">
        <v>8359</v>
      </c>
      <c r="AE1280" s="44" t="s">
        <v>8300</v>
      </c>
    </row>
    <row r="1281" spans="15:31" x14ac:dyDescent="0.35">
      <c r="O1281" s="9"/>
      <c r="P1281" s="9"/>
      <c r="Q1281" s="21"/>
      <c r="AA1281" s="48" t="s">
        <v>6248</v>
      </c>
      <c r="AB1281" s="46" t="s">
        <v>4014</v>
      </c>
      <c r="AC1281" s="48" t="s">
        <v>10374</v>
      </c>
      <c r="AD1281" s="46" t="s">
        <v>8313</v>
      </c>
      <c r="AE1281" s="44" t="s">
        <v>8300</v>
      </c>
    </row>
    <row r="1282" spans="15:31" ht="50" x14ac:dyDescent="0.35">
      <c r="O1282" s="9"/>
      <c r="P1282" s="9"/>
      <c r="Q1282" s="21"/>
      <c r="AA1282" s="48" t="s">
        <v>6249</v>
      </c>
      <c r="AB1282" s="46" t="s">
        <v>6250</v>
      </c>
      <c r="AC1282" s="48" t="s">
        <v>10375</v>
      </c>
      <c r="AD1282" s="46" t="s">
        <v>10376</v>
      </c>
      <c r="AE1282" s="44" t="s">
        <v>8300</v>
      </c>
    </row>
    <row r="1283" spans="15:31" ht="25" x14ac:dyDescent="0.35">
      <c r="O1283" s="9"/>
      <c r="P1283" s="9"/>
      <c r="Q1283" s="21"/>
      <c r="AA1283" s="48" t="s">
        <v>6251</v>
      </c>
      <c r="AB1283" s="46" t="s">
        <v>6252</v>
      </c>
      <c r="AC1283" s="48" t="s">
        <v>10377</v>
      </c>
      <c r="AD1283" s="46" t="s">
        <v>10378</v>
      </c>
      <c r="AE1283" s="44" t="s">
        <v>8300</v>
      </c>
    </row>
    <row r="1284" spans="15:31" ht="25" x14ac:dyDescent="0.35">
      <c r="O1284" s="9"/>
      <c r="P1284" s="9"/>
      <c r="Q1284" s="21"/>
      <c r="AA1284" s="48" t="s">
        <v>6253</v>
      </c>
      <c r="AB1284" s="46" t="s">
        <v>6254</v>
      </c>
      <c r="AC1284" s="48" t="s">
        <v>10379</v>
      </c>
      <c r="AD1284" s="46" t="s">
        <v>10380</v>
      </c>
      <c r="AE1284" s="44" t="s">
        <v>8300</v>
      </c>
    </row>
    <row r="1285" spans="15:31" ht="25" x14ac:dyDescent="0.35">
      <c r="O1285" s="9"/>
      <c r="P1285" s="9"/>
      <c r="Q1285" s="21"/>
      <c r="AA1285" s="48" t="s">
        <v>6255</v>
      </c>
      <c r="AB1285" s="46" t="s">
        <v>3970</v>
      </c>
      <c r="AC1285" s="48" t="s">
        <v>10381</v>
      </c>
      <c r="AD1285" s="46" t="s">
        <v>10382</v>
      </c>
      <c r="AE1285" s="44" t="s">
        <v>8300</v>
      </c>
    </row>
    <row r="1286" spans="15:31" ht="25" x14ac:dyDescent="0.35">
      <c r="O1286" s="9"/>
      <c r="P1286" s="9"/>
      <c r="Q1286" s="21"/>
      <c r="AA1286" s="48" t="s">
        <v>6256</v>
      </c>
      <c r="AB1286" s="46" t="s">
        <v>3968</v>
      </c>
      <c r="AC1286" s="48" t="s">
        <v>10383</v>
      </c>
      <c r="AD1286" s="46" t="s">
        <v>10384</v>
      </c>
      <c r="AE1286" s="44" t="s">
        <v>8300</v>
      </c>
    </row>
    <row r="1287" spans="15:31" ht="25" x14ac:dyDescent="0.35">
      <c r="O1287" s="9"/>
      <c r="P1287" s="9"/>
      <c r="Q1287" s="21"/>
      <c r="AA1287" s="48" t="s">
        <v>6257</v>
      </c>
      <c r="AB1287" s="46" t="s">
        <v>6258</v>
      </c>
      <c r="AC1287" s="48" t="s">
        <v>10385</v>
      </c>
      <c r="AD1287" s="46" t="s">
        <v>10386</v>
      </c>
      <c r="AE1287" s="44" t="s">
        <v>8300</v>
      </c>
    </row>
    <row r="1288" spans="15:31" ht="25" x14ac:dyDescent="0.35">
      <c r="O1288" s="9"/>
      <c r="P1288" s="9"/>
      <c r="Q1288" s="21"/>
      <c r="AA1288" s="48" t="s">
        <v>6259</v>
      </c>
      <c r="AB1288" s="46" t="s">
        <v>6260</v>
      </c>
      <c r="AC1288" s="48" t="s">
        <v>10387</v>
      </c>
      <c r="AD1288" s="46" t="s">
        <v>8305</v>
      </c>
      <c r="AE1288" s="44" t="s">
        <v>8300</v>
      </c>
    </row>
    <row r="1289" spans="15:31" ht="25" x14ac:dyDescent="0.35">
      <c r="O1289" s="9"/>
      <c r="P1289" s="9"/>
      <c r="Q1289" s="21"/>
      <c r="AA1289" s="48" t="s">
        <v>6261</v>
      </c>
      <c r="AB1289" s="46" t="s">
        <v>6250</v>
      </c>
      <c r="AC1289" s="48" t="s">
        <v>10388</v>
      </c>
      <c r="AD1289" s="46" t="s">
        <v>10389</v>
      </c>
      <c r="AE1289" s="44" t="s">
        <v>8300</v>
      </c>
    </row>
    <row r="1290" spans="15:31" ht="50" x14ac:dyDescent="0.35">
      <c r="O1290" s="9"/>
      <c r="P1290" s="9"/>
      <c r="Q1290" s="21"/>
      <c r="AA1290" s="48" t="s">
        <v>6262</v>
      </c>
      <c r="AB1290" s="46" t="s">
        <v>6263</v>
      </c>
      <c r="AC1290" s="48" t="s">
        <v>10390</v>
      </c>
      <c r="AD1290" s="46" t="s">
        <v>8306</v>
      </c>
      <c r="AE1290" s="44" t="s">
        <v>8300</v>
      </c>
    </row>
    <row r="1291" spans="15:31" ht="25" x14ac:dyDescent="0.35">
      <c r="O1291" s="9"/>
      <c r="P1291" s="9"/>
      <c r="Q1291" s="21"/>
      <c r="AA1291" s="48" t="s">
        <v>6264</v>
      </c>
      <c r="AB1291" s="46" t="s">
        <v>6265</v>
      </c>
      <c r="AC1291" s="48" t="s">
        <v>10391</v>
      </c>
      <c r="AD1291" s="46" t="s">
        <v>8305</v>
      </c>
      <c r="AE1291" s="44" t="s">
        <v>8300</v>
      </c>
    </row>
    <row r="1292" spans="15:31" x14ac:dyDescent="0.35">
      <c r="O1292" s="9"/>
      <c r="P1292" s="9"/>
      <c r="Q1292" s="21"/>
      <c r="AA1292" s="48" t="s">
        <v>6266</v>
      </c>
      <c r="AB1292" s="46" t="s">
        <v>3991</v>
      </c>
      <c r="AC1292" s="48" t="s">
        <v>10392</v>
      </c>
      <c r="AD1292" s="46" t="s">
        <v>8329</v>
      </c>
      <c r="AE1292" s="44" t="s">
        <v>8300</v>
      </c>
    </row>
    <row r="1293" spans="15:31" ht="25" x14ac:dyDescent="0.35">
      <c r="O1293" s="9"/>
      <c r="P1293" s="9"/>
      <c r="Q1293" s="21"/>
      <c r="AA1293" s="48" t="s">
        <v>6267</v>
      </c>
      <c r="AB1293" s="46" t="s">
        <v>6268</v>
      </c>
      <c r="AC1293" s="48" t="s">
        <v>10393</v>
      </c>
      <c r="AD1293" s="46" t="s">
        <v>10394</v>
      </c>
      <c r="AE1293" s="44" t="s">
        <v>8300</v>
      </c>
    </row>
    <row r="1294" spans="15:31" x14ac:dyDescent="0.35">
      <c r="O1294" s="9"/>
      <c r="P1294" s="9"/>
      <c r="Q1294" s="21"/>
      <c r="AA1294" s="48" t="s">
        <v>6269</v>
      </c>
      <c r="AB1294" s="46" t="s">
        <v>6270</v>
      </c>
      <c r="AC1294" s="48" t="s">
        <v>10395</v>
      </c>
      <c r="AD1294" s="46" t="s">
        <v>9412</v>
      </c>
      <c r="AE1294" s="44" t="s">
        <v>8300</v>
      </c>
    </row>
    <row r="1295" spans="15:31" x14ac:dyDescent="0.35">
      <c r="O1295" s="9"/>
      <c r="P1295" s="9"/>
      <c r="Q1295" s="21"/>
      <c r="AA1295" s="48" t="s">
        <v>6271</v>
      </c>
      <c r="AB1295" s="46" t="s">
        <v>6272</v>
      </c>
      <c r="AC1295" s="48" t="s">
        <v>10396</v>
      </c>
      <c r="AD1295" s="46" t="s">
        <v>10397</v>
      </c>
      <c r="AE1295" s="44" t="s">
        <v>8300</v>
      </c>
    </row>
    <row r="1296" spans="15:31" x14ac:dyDescent="0.35">
      <c r="O1296" s="9"/>
      <c r="P1296" s="9"/>
      <c r="Q1296" s="21"/>
      <c r="AA1296" s="48" t="s">
        <v>6273</v>
      </c>
      <c r="AB1296" s="46" t="s">
        <v>4014</v>
      </c>
      <c r="AC1296" s="48" t="s">
        <v>10398</v>
      </c>
      <c r="AD1296" s="46" t="s">
        <v>8313</v>
      </c>
      <c r="AE1296" s="44" t="s">
        <v>8300</v>
      </c>
    </row>
    <row r="1297" spans="15:31" ht="25" x14ac:dyDescent="0.35">
      <c r="O1297" s="9"/>
      <c r="P1297" s="9"/>
      <c r="Q1297" s="21"/>
      <c r="AA1297" s="48" t="s">
        <v>6274</v>
      </c>
      <c r="AB1297" s="46" t="s">
        <v>6275</v>
      </c>
      <c r="AC1297" s="48" t="s">
        <v>10399</v>
      </c>
      <c r="AD1297" s="46" t="s">
        <v>8305</v>
      </c>
      <c r="AE1297" s="44" t="s">
        <v>8300</v>
      </c>
    </row>
    <row r="1298" spans="15:31" ht="25" x14ac:dyDescent="0.35">
      <c r="O1298" s="9"/>
      <c r="P1298" s="9"/>
      <c r="Q1298" s="21"/>
      <c r="AA1298" s="48" t="s">
        <v>6276</v>
      </c>
      <c r="AB1298" s="46" t="s">
        <v>6277</v>
      </c>
      <c r="AC1298" s="48" t="s">
        <v>10400</v>
      </c>
      <c r="AD1298" s="46" t="s">
        <v>8305</v>
      </c>
      <c r="AE1298" s="44" t="s">
        <v>8300</v>
      </c>
    </row>
    <row r="1299" spans="15:31" ht="25" x14ac:dyDescent="0.35">
      <c r="O1299" s="9"/>
      <c r="P1299" s="9"/>
      <c r="Q1299" s="21"/>
      <c r="AA1299" s="48" t="s">
        <v>6278</v>
      </c>
      <c r="AB1299" s="46" t="s">
        <v>6279</v>
      </c>
      <c r="AC1299" s="48" t="s">
        <v>10401</v>
      </c>
      <c r="AD1299" s="46" t="s">
        <v>8328</v>
      </c>
      <c r="AE1299" s="44" t="s">
        <v>8300</v>
      </c>
    </row>
    <row r="1300" spans="15:31" ht="25" x14ac:dyDescent="0.35">
      <c r="O1300" s="9"/>
      <c r="P1300" s="9"/>
      <c r="Q1300" s="21"/>
      <c r="AA1300" s="48" t="s">
        <v>6280</v>
      </c>
      <c r="AB1300" s="46" t="s">
        <v>6281</v>
      </c>
      <c r="AC1300" s="48" t="s">
        <v>10402</v>
      </c>
      <c r="AD1300" s="46" t="s">
        <v>8305</v>
      </c>
      <c r="AE1300" s="44" t="s">
        <v>8300</v>
      </c>
    </row>
    <row r="1301" spans="15:31" ht="25" x14ac:dyDescent="0.35">
      <c r="O1301" s="9"/>
      <c r="P1301" s="9"/>
      <c r="Q1301" s="21"/>
      <c r="AA1301" s="48" t="s">
        <v>6282</v>
      </c>
      <c r="AB1301" s="46" t="s">
        <v>6283</v>
      </c>
      <c r="AC1301" s="48" t="s">
        <v>10403</v>
      </c>
      <c r="AD1301" s="46" t="s">
        <v>8694</v>
      </c>
      <c r="AE1301" s="44" t="s">
        <v>8300</v>
      </c>
    </row>
    <row r="1302" spans="15:31" x14ac:dyDescent="0.35">
      <c r="O1302" s="9"/>
      <c r="P1302" s="9"/>
      <c r="Q1302" s="21"/>
      <c r="AA1302" s="48" t="s">
        <v>6284</v>
      </c>
      <c r="AB1302" s="46" t="s">
        <v>4030</v>
      </c>
      <c r="AC1302" s="48" t="s">
        <v>10404</v>
      </c>
      <c r="AD1302" s="46" t="s">
        <v>10315</v>
      </c>
      <c r="AE1302" s="44" t="s">
        <v>8300</v>
      </c>
    </row>
    <row r="1303" spans="15:31" ht="25" x14ac:dyDescent="0.35">
      <c r="O1303" s="9"/>
      <c r="P1303" s="9"/>
      <c r="Q1303" s="21"/>
      <c r="AA1303" s="48" t="s">
        <v>6285</v>
      </c>
      <c r="AB1303" s="46" t="s">
        <v>6286</v>
      </c>
      <c r="AC1303" s="48" t="s">
        <v>10405</v>
      </c>
      <c r="AD1303" s="46" t="s">
        <v>10406</v>
      </c>
      <c r="AE1303" s="44" t="s">
        <v>8300</v>
      </c>
    </row>
    <row r="1304" spans="15:31" ht="25" x14ac:dyDescent="0.35">
      <c r="O1304" s="9"/>
      <c r="P1304" s="9"/>
      <c r="Q1304" s="21"/>
      <c r="AA1304" s="48" t="s">
        <v>6287</v>
      </c>
      <c r="AB1304" s="46" t="s">
        <v>6288</v>
      </c>
      <c r="AC1304" s="48" t="s">
        <v>10407</v>
      </c>
      <c r="AD1304" s="46" t="s">
        <v>9308</v>
      </c>
      <c r="AE1304" s="44" t="s">
        <v>8300</v>
      </c>
    </row>
    <row r="1305" spans="15:31" ht="25" x14ac:dyDescent="0.35">
      <c r="O1305" s="9"/>
      <c r="P1305" s="9"/>
      <c r="Q1305" s="21"/>
      <c r="AA1305" s="48" t="s">
        <v>6289</v>
      </c>
      <c r="AB1305" s="46" t="s">
        <v>6290</v>
      </c>
      <c r="AC1305" s="48" t="s">
        <v>10408</v>
      </c>
      <c r="AD1305" s="46" t="s">
        <v>8305</v>
      </c>
      <c r="AE1305" s="44" t="s">
        <v>8300</v>
      </c>
    </row>
    <row r="1306" spans="15:31" ht="25" x14ac:dyDescent="0.35">
      <c r="O1306" s="9"/>
      <c r="P1306" s="9"/>
      <c r="Q1306" s="21"/>
      <c r="AA1306" s="48" t="s">
        <v>6291</v>
      </c>
      <c r="AB1306" s="46" t="s">
        <v>6292</v>
      </c>
      <c r="AC1306" s="48" t="s">
        <v>10409</v>
      </c>
      <c r="AD1306" s="46" t="s">
        <v>10410</v>
      </c>
      <c r="AE1306" s="44" t="s">
        <v>8300</v>
      </c>
    </row>
    <row r="1307" spans="15:31" ht="25" x14ac:dyDescent="0.35">
      <c r="O1307" s="9"/>
      <c r="P1307" s="9"/>
      <c r="Q1307" s="21"/>
      <c r="AA1307" s="48" t="s">
        <v>6293</v>
      </c>
      <c r="AB1307" s="46" t="s">
        <v>6294</v>
      </c>
      <c r="AC1307" s="48" t="s">
        <v>10411</v>
      </c>
      <c r="AD1307" s="46" t="s">
        <v>8332</v>
      </c>
      <c r="AE1307" s="44" t="s">
        <v>8300</v>
      </c>
    </row>
    <row r="1308" spans="15:31" ht="25" x14ac:dyDescent="0.35">
      <c r="O1308" s="9"/>
      <c r="P1308" s="9"/>
      <c r="Q1308" s="21"/>
      <c r="AA1308" s="48" t="s">
        <v>6295</v>
      </c>
      <c r="AB1308" s="46" t="s">
        <v>6296</v>
      </c>
      <c r="AC1308" s="48" t="s">
        <v>10412</v>
      </c>
      <c r="AD1308" s="46" t="s">
        <v>10413</v>
      </c>
      <c r="AE1308" s="44" t="s">
        <v>8300</v>
      </c>
    </row>
    <row r="1309" spans="15:31" ht="37.5" x14ac:dyDescent="0.35">
      <c r="O1309" s="9"/>
      <c r="P1309" s="9"/>
      <c r="Q1309" s="21"/>
      <c r="AA1309" s="48" t="s">
        <v>6297</v>
      </c>
      <c r="AB1309" s="46" t="s">
        <v>6298</v>
      </c>
      <c r="AC1309" s="48" t="s">
        <v>10417</v>
      </c>
      <c r="AD1309" s="46" t="s">
        <v>8313</v>
      </c>
      <c r="AE1309" s="44" t="s">
        <v>8300</v>
      </c>
    </row>
    <row r="1310" spans="15:31" ht="25" x14ac:dyDescent="0.35">
      <c r="O1310" s="9"/>
      <c r="P1310" s="9"/>
      <c r="Q1310" s="21"/>
      <c r="AA1310" s="48" t="s">
        <v>6299</v>
      </c>
      <c r="AB1310" s="46" t="s">
        <v>6300</v>
      </c>
      <c r="AC1310" s="48" t="s">
        <v>10418</v>
      </c>
      <c r="AD1310" s="46" t="s">
        <v>10419</v>
      </c>
      <c r="AE1310" s="44" t="s">
        <v>8300</v>
      </c>
    </row>
    <row r="1311" spans="15:31" ht="50" x14ac:dyDescent="0.35">
      <c r="O1311" s="9"/>
      <c r="P1311" s="9"/>
      <c r="Q1311" s="21"/>
      <c r="AA1311" s="48" t="s">
        <v>6301</v>
      </c>
      <c r="AB1311" s="46" t="s">
        <v>6302</v>
      </c>
      <c r="AC1311" s="48" t="s">
        <v>10420</v>
      </c>
      <c r="AD1311" s="46" t="s">
        <v>10421</v>
      </c>
      <c r="AE1311" s="44" t="s">
        <v>8300</v>
      </c>
    </row>
    <row r="1312" spans="15:31" ht="37.5" x14ac:dyDescent="0.35">
      <c r="O1312" s="9"/>
      <c r="P1312" s="9"/>
      <c r="Q1312" s="21"/>
      <c r="AA1312" s="48" t="s">
        <v>6303</v>
      </c>
      <c r="AB1312" s="46" t="s">
        <v>6304</v>
      </c>
      <c r="AC1312" s="48" t="s">
        <v>10422</v>
      </c>
      <c r="AD1312" s="46" t="s">
        <v>10423</v>
      </c>
      <c r="AE1312" s="44" t="s">
        <v>8300</v>
      </c>
    </row>
    <row r="1313" spans="15:31" ht="37.5" x14ac:dyDescent="0.35">
      <c r="O1313" s="9"/>
      <c r="P1313" s="9"/>
      <c r="Q1313" s="21"/>
      <c r="AA1313" s="48" t="s">
        <v>6305</v>
      </c>
      <c r="AB1313" s="46" t="s">
        <v>6306</v>
      </c>
      <c r="AC1313" s="48" t="s">
        <v>10424</v>
      </c>
      <c r="AD1313" s="46" t="s">
        <v>10425</v>
      </c>
      <c r="AE1313" s="44" t="s">
        <v>8300</v>
      </c>
    </row>
    <row r="1314" spans="15:31" ht="37.5" x14ac:dyDescent="0.35">
      <c r="O1314" s="9"/>
      <c r="P1314" s="9"/>
      <c r="Q1314" s="21"/>
      <c r="AA1314" s="48" t="s">
        <v>6307</v>
      </c>
      <c r="AB1314" s="46" t="s">
        <v>6308</v>
      </c>
      <c r="AC1314" s="48" t="s">
        <v>10426</v>
      </c>
      <c r="AD1314" s="46" t="s">
        <v>10427</v>
      </c>
      <c r="AE1314" s="44" t="s">
        <v>8300</v>
      </c>
    </row>
    <row r="1315" spans="15:31" ht="25" x14ac:dyDescent="0.35">
      <c r="O1315" s="9"/>
      <c r="P1315" s="9"/>
      <c r="Q1315" s="21"/>
      <c r="AA1315" s="48" t="s">
        <v>6309</v>
      </c>
      <c r="AB1315" s="46" t="s">
        <v>6310</v>
      </c>
      <c r="AC1315" s="48" t="s">
        <v>10428</v>
      </c>
      <c r="AD1315" s="46" t="s">
        <v>10429</v>
      </c>
      <c r="AE1315" s="44" t="s">
        <v>8300</v>
      </c>
    </row>
    <row r="1316" spans="15:31" ht="25" x14ac:dyDescent="0.35">
      <c r="O1316" s="9"/>
      <c r="P1316" s="9"/>
      <c r="Q1316" s="21"/>
      <c r="AA1316" s="48" t="s">
        <v>6311</v>
      </c>
      <c r="AB1316" s="46" t="s">
        <v>6312</v>
      </c>
      <c r="AC1316" s="48" t="s">
        <v>10430</v>
      </c>
      <c r="AD1316" s="46" t="s">
        <v>10431</v>
      </c>
      <c r="AE1316" s="44" t="s">
        <v>8300</v>
      </c>
    </row>
    <row r="1317" spans="15:31" ht="37.5" x14ac:dyDescent="0.35">
      <c r="O1317" s="9"/>
      <c r="P1317" s="9"/>
      <c r="Q1317" s="21"/>
      <c r="AA1317" s="48" t="s">
        <v>6313</v>
      </c>
      <c r="AB1317" s="46" t="s">
        <v>6314</v>
      </c>
      <c r="AC1317" s="48" t="s">
        <v>10432</v>
      </c>
      <c r="AD1317" s="46" t="s">
        <v>10433</v>
      </c>
      <c r="AE1317" s="44" t="s">
        <v>8300</v>
      </c>
    </row>
    <row r="1318" spans="15:31" ht="25" x14ac:dyDescent="0.35">
      <c r="O1318" s="9"/>
      <c r="P1318" s="9"/>
      <c r="Q1318" s="21"/>
      <c r="AA1318" s="48" t="s">
        <v>6315</v>
      </c>
      <c r="AB1318" s="46" t="s">
        <v>6316</v>
      </c>
      <c r="AC1318" s="48" t="s">
        <v>10434</v>
      </c>
      <c r="AD1318" s="46" t="s">
        <v>10435</v>
      </c>
      <c r="AE1318" s="44" t="s">
        <v>8300</v>
      </c>
    </row>
    <row r="1319" spans="15:31" ht="25" x14ac:dyDescent="0.35">
      <c r="O1319" s="9"/>
      <c r="P1319" s="9"/>
      <c r="Q1319" s="21"/>
      <c r="AA1319" s="48" t="s">
        <v>6317</v>
      </c>
      <c r="AB1319" s="46" t="s">
        <v>6318</v>
      </c>
      <c r="AC1319" s="48" t="s">
        <v>10436</v>
      </c>
      <c r="AD1319" s="46" t="s">
        <v>10437</v>
      </c>
      <c r="AE1319" s="44" t="s">
        <v>8300</v>
      </c>
    </row>
    <row r="1320" spans="15:31" x14ac:dyDescent="0.35">
      <c r="O1320" s="9"/>
      <c r="P1320" s="9"/>
      <c r="Q1320" s="21"/>
      <c r="AA1320" s="48" t="s">
        <v>6319</v>
      </c>
      <c r="AB1320" s="46" t="s">
        <v>6320</v>
      </c>
      <c r="AC1320" s="48" t="s">
        <v>10438</v>
      </c>
      <c r="AD1320" s="46" t="s">
        <v>10439</v>
      </c>
      <c r="AE1320" s="44" t="s">
        <v>8300</v>
      </c>
    </row>
    <row r="1321" spans="15:31" ht="37.5" x14ac:dyDescent="0.35">
      <c r="O1321" s="9"/>
      <c r="P1321" s="9"/>
      <c r="Q1321" s="21"/>
      <c r="AA1321" s="48" t="s">
        <v>6321</v>
      </c>
      <c r="AB1321" s="46" t="s">
        <v>6322</v>
      </c>
      <c r="AC1321" s="48" t="s">
        <v>10440</v>
      </c>
      <c r="AD1321" s="46" t="s">
        <v>8313</v>
      </c>
      <c r="AE1321" s="44" t="s">
        <v>8300</v>
      </c>
    </row>
    <row r="1322" spans="15:31" ht="25" x14ac:dyDescent="0.35">
      <c r="O1322" s="9"/>
      <c r="P1322" s="9"/>
      <c r="Q1322" s="21"/>
      <c r="AA1322" s="48" t="s">
        <v>6323</v>
      </c>
      <c r="AB1322" s="46" t="s">
        <v>6324</v>
      </c>
      <c r="AC1322" s="48" t="s">
        <v>10441</v>
      </c>
      <c r="AD1322" s="46" t="s">
        <v>8653</v>
      </c>
      <c r="AE1322" s="44" t="s">
        <v>8300</v>
      </c>
    </row>
    <row r="1323" spans="15:31" ht="25" x14ac:dyDescent="0.35">
      <c r="O1323" s="9"/>
      <c r="P1323" s="9"/>
      <c r="Q1323" s="21"/>
      <c r="AA1323" s="48" t="s">
        <v>6325</v>
      </c>
      <c r="AB1323" s="46" t="s">
        <v>6326</v>
      </c>
      <c r="AC1323" s="48" t="s">
        <v>10442</v>
      </c>
      <c r="AD1323" s="46" t="s">
        <v>10416</v>
      </c>
      <c r="AE1323" s="44" t="s">
        <v>8300</v>
      </c>
    </row>
    <row r="1324" spans="15:31" ht="25" x14ac:dyDescent="0.35">
      <c r="O1324" s="9"/>
      <c r="P1324" s="9"/>
      <c r="Q1324" s="21"/>
      <c r="AA1324" s="48" t="s">
        <v>6327</v>
      </c>
      <c r="AB1324" s="46" t="s">
        <v>6328</v>
      </c>
      <c r="AC1324" s="48" t="s">
        <v>10443</v>
      </c>
      <c r="AD1324" s="46" t="s">
        <v>8329</v>
      </c>
      <c r="AE1324" s="44" t="s">
        <v>8300</v>
      </c>
    </row>
    <row r="1325" spans="15:31" x14ac:dyDescent="0.35">
      <c r="O1325" s="9"/>
      <c r="P1325" s="9"/>
      <c r="Q1325" s="21"/>
      <c r="AA1325" s="48" t="s">
        <v>6329</v>
      </c>
      <c r="AB1325" s="46" t="s">
        <v>6330</v>
      </c>
      <c r="AC1325" s="48" t="s">
        <v>10444</v>
      </c>
      <c r="AD1325" s="46" t="s">
        <v>8349</v>
      </c>
      <c r="AE1325" s="44" t="s">
        <v>8347</v>
      </c>
    </row>
    <row r="1326" spans="15:31" x14ac:dyDescent="0.35">
      <c r="O1326" s="9"/>
      <c r="P1326" s="9"/>
      <c r="Q1326" s="21"/>
      <c r="AA1326" s="48" t="s">
        <v>6331</v>
      </c>
      <c r="AB1326" s="46" t="s">
        <v>6332</v>
      </c>
      <c r="AC1326" s="48" t="s">
        <v>10445</v>
      </c>
      <c r="AD1326" s="46" t="s">
        <v>10446</v>
      </c>
      <c r="AE1326" s="44" t="s">
        <v>8347</v>
      </c>
    </row>
    <row r="1327" spans="15:31" x14ac:dyDescent="0.35">
      <c r="O1327" s="9"/>
      <c r="P1327" s="9"/>
      <c r="Q1327" s="21"/>
      <c r="AA1327" s="48" t="s">
        <v>6333</v>
      </c>
      <c r="AB1327" s="46" t="s">
        <v>6334</v>
      </c>
      <c r="AC1327" s="48" t="s">
        <v>10448</v>
      </c>
      <c r="AD1327" s="46" t="s">
        <v>10449</v>
      </c>
      <c r="AE1327" s="44" t="s">
        <v>8347</v>
      </c>
    </row>
    <row r="1328" spans="15:31" ht="37.5" x14ac:dyDescent="0.35">
      <c r="O1328" s="9"/>
      <c r="P1328" s="9"/>
      <c r="Q1328" s="21"/>
      <c r="AA1328" s="48" t="s">
        <v>6335</v>
      </c>
      <c r="AB1328" s="46" t="s">
        <v>6336</v>
      </c>
      <c r="AC1328" s="48" t="s">
        <v>10450</v>
      </c>
      <c r="AD1328" s="46" t="s">
        <v>8305</v>
      </c>
      <c r="AE1328" s="44" t="s">
        <v>8300</v>
      </c>
    </row>
    <row r="1329" spans="15:31" ht="25" x14ac:dyDescent="0.35">
      <c r="O1329" s="9"/>
      <c r="P1329" s="9"/>
      <c r="Q1329" s="21"/>
      <c r="AA1329" s="48" t="s">
        <v>6337</v>
      </c>
      <c r="AB1329" s="46" t="s">
        <v>6338</v>
      </c>
      <c r="AC1329" s="48" t="s">
        <v>10451</v>
      </c>
      <c r="AD1329" s="46" t="s">
        <v>6338</v>
      </c>
      <c r="AE1329" s="44" t="s">
        <v>8300</v>
      </c>
    </row>
    <row r="1330" spans="15:31" ht="25" x14ac:dyDescent="0.35">
      <c r="O1330" s="9"/>
      <c r="P1330" s="9"/>
      <c r="Q1330" s="21"/>
      <c r="AA1330" s="48" t="s">
        <v>6339</v>
      </c>
      <c r="AB1330" s="46" t="s">
        <v>6340</v>
      </c>
      <c r="AC1330" s="48" t="s">
        <v>10452</v>
      </c>
      <c r="AD1330" s="46" t="s">
        <v>10453</v>
      </c>
      <c r="AE1330" s="44" t="s">
        <v>8300</v>
      </c>
    </row>
    <row r="1331" spans="15:31" ht="25" x14ac:dyDescent="0.35">
      <c r="O1331" s="9"/>
      <c r="P1331" s="9"/>
      <c r="Q1331" s="21"/>
      <c r="AA1331" s="48" t="s">
        <v>6341</v>
      </c>
      <c r="AB1331" s="46" t="s">
        <v>6342</v>
      </c>
      <c r="AC1331" s="48" t="s">
        <v>10454</v>
      </c>
      <c r="AD1331" s="46" t="s">
        <v>10455</v>
      </c>
      <c r="AE1331" s="44" t="s">
        <v>8300</v>
      </c>
    </row>
    <row r="1332" spans="15:31" ht="25" x14ac:dyDescent="0.35">
      <c r="O1332" s="9"/>
      <c r="P1332" s="9"/>
      <c r="Q1332" s="21"/>
      <c r="AA1332" s="48" t="s">
        <v>6343</v>
      </c>
      <c r="AB1332" s="46" t="s">
        <v>6344</v>
      </c>
      <c r="AC1332" s="48" t="s">
        <v>10456</v>
      </c>
      <c r="AD1332" s="46" t="s">
        <v>6344</v>
      </c>
      <c r="AE1332" s="44" t="s">
        <v>8300</v>
      </c>
    </row>
    <row r="1333" spans="15:31" ht="25" x14ac:dyDescent="0.35">
      <c r="O1333" s="9"/>
      <c r="P1333" s="9"/>
      <c r="Q1333" s="21"/>
      <c r="AA1333" s="48" t="s">
        <v>6345</v>
      </c>
      <c r="AB1333" s="46" t="s">
        <v>6346</v>
      </c>
      <c r="AC1333" s="48" t="s">
        <v>10457</v>
      </c>
      <c r="AD1333" s="46" t="s">
        <v>10458</v>
      </c>
      <c r="AE1333" s="44" t="s">
        <v>8300</v>
      </c>
    </row>
    <row r="1334" spans="15:31" ht="25" x14ac:dyDescent="0.35">
      <c r="O1334" s="9"/>
      <c r="P1334" s="9"/>
      <c r="Q1334" s="21"/>
      <c r="AA1334" s="48" t="s">
        <v>6347</v>
      </c>
      <c r="AB1334" s="46" t="s">
        <v>6348</v>
      </c>
      <c r="AC1334" s="48" t="s">
        <v>10459</v>
      </c>
      <c r="AD1334" s="46" t="s">
        <v>10460</v>
      </c>
      <c r="AE1334" s="44" t="s">
        <v>8300</v>
      </c>
    </row>
    <row r="1335" spans="15:31" ht="25" x14ac:dyDescent="0.35">
      <c r="O1335" s="9"/>
      <c r="P1335" s="9"/>
      <c r="Q1335" s="21"/>
      <c r="AA1335" s="48" t="s">
        <v>6349</v>
      </c>
      <c r="AB1335" s="46" t="s">
        <v>6350</v>
      </c>
      <c r="AC1335" s="48" t="s">
        <v>10461</v>
      </c>
      <c r="AD1335" s="46" t="s">
        <v>10462</v>
      </c>
      <c r="AE1335" s="44" t="s">
        <v>8300</v>
      </c>
    </row>
    <row r="1336" spans="15:31" ht="25" x14ac:dyDescent="0.35">
      <c r="O1336" s="9"/>
      <c r="P1336" s="9"/>
      <c r="Q1336" s="21"/>
      <c r="AA1336" s="48" t="s">
        <v>6351</v>
      </c>
      <c r="AB1336" s="46" t="s">
        <v>6352</v>
      </c>
      <c r="AC1336" s="48" t="s">
        <v>10463</v>
      </c>
      <c r="AD1336" s="46" t="s">
        <v>6352</v>
      </c>
      <c r="AE1336" s="44" t="s">
        <v>8300</v>
      </c>
    </row>
    <row r="1337" spans="15:31" x14ac:dyDescent="0.35">
      <c r="O1337" s="9"/>
      <c r="P1337" s="9"/>
      <c r="Q1337" s="21"/>
      <c r="AA1337" s="48" t="s">
        <v>6353</v>
      </c>
      <c r="AB1337" s="46" t="s">
        <v>6354</v>
      </c>
      <c r="AC1337" s="48" t="s">
        <v>10464</v>
      </c>
      <c r="AD1337" s="46" t="s">
        <v>10465</v>
      </c>
      <c r="AE1337" s="44" t="s">
        <v>8300</v>
      </c>
    </row>
    <row r="1338" spans="15:31" ht="25" x14ac:dyDescent="0.35">
      <c r="O1338" s="9"/>
      <c r="P1338" s="9"/>
      <c r="Q1338" s="21"/>
      <c r="AA1338" s="48" t="s">
        <v>6355</v>
      </c>
      <c r="AB1338" s="46" t="s">
        <v>6356</v>
      </c>
      <c r="AC1338" s="48" t="s">
        <v>10466</v>
      </c>
      <c r="AD1338" s="46" t="s">
        <v>10467</v>
      </c>
      <c r="AE1338" s="44" t="s">
        <v>8347</v>
      </c>
    </row>
    <row r="1339" spans="15:31" x14ac:dyDescent="0.35">
      <c r="O1339" s="9"/>
      <c r="P1339" s="9"/>
      <c r="Q1339" s="21"/>
      <c r="AA1339" s="48" t="s">
        <v>6357</v>
      </c>
      <c r="AB1339" s="46" t="s">
        <v>6358</v>
      </c>
      <c r="AC1339" s="48" t="s">
        <v>10468</v>
      </c>
      <c r="AD1339" s="46" t="s">
        <v>8666</v>
      </c>
      <c r="AE1339" s="44" t="s">
        <v>8300</v>
      </c>
    </row>
    <row r="1340" spans="15:31" x14ac:dyDescent="0.35">
      <c r="O1340" s="9"/>
      <c r="P1340" s="9"/>
      <c r="Q1340" s="21"/>
      <c r="AA1340" s="48" t="s">
        <v>6359</v>
      </c>
      <c r="AB1340" s="46" t="s">
        <v>6360</v>
      </c>
      <c r="AC1340" s="48" t="s">
        <v>10469</v>
      </c>
      <c r="AD1340" s="46" t="s">
        <v>10470</v>
      </c>
      <c r="AE1340" s="44" t="s">
        <v>8665</v>
      </c>
    </row>
    <row r="1341" spans="15:31" x14ac:dyDescent="0.35">
      <c r="O1341" s="9"/>
      <c r="P1341" s="9"/>
      <c r="Q1341" s="21"/>
      <c r="AA1341" s="48" t="s">
        <v>6361</v>
      </c>
      <c r="AB1341" s="46" t="s">
        <v>6362</v>
      </c>
      <c r="AC1341" s="48" t="s">
        <v>10471</v>
      </c>
      <c r="AD1341" s="46" t="s">
        <v>10447</v>
      </c>
      <c r="AE1341" s="44" t="s">
        <v>8300</v>
      </c>
    </row>
    <row r="1342" spans="15:31" x14ac:dyDescent="0.35">
      <c r="O1342" s="9"/>
      <c r="P1342" s="9"/>
      <c r="Q1342" s="21"/>
      <c r="AA1342" s="48" t="s">
        <v>6363</v>
      </c>
      <c r="AB1342" s="46" t="s">
        <v>6364</v>
      </c>
      <c r="AC1342" s="48" t="s">
        <v>10472</v>
      </c>
      <c r="AD1342" s="46" t="s">
        <v>10473</v>
      </c>
      <c r="AE1342" s="44" t="s">
        <v>8300</v>
      </c>
    </row>
    <row r="1343" spans="15:31" ht="25" x14ac:dyDescent="0.35">
      <c r="O1343" s="9"/>
      <c r="P1343" s="9"/>
      <c r="Q1343" s="21"/>
      <c r="AA1343" s="48" t="s">
        <v>6365</v>
      </c>
      <c r="AB1343" s="46" t="s">
        <v>6366</v>
      </c>
      <c r="AC1343" s="48" t="s">
        <v>10474</v>
      </c>
      <c r="AD1343" s="46" t="s">
        <v>10475</v>
      </c>
      <c r="AE1343" s="44" t="s">
        <v>8347</v>
      </c>
    </row>
    <row r="1344" spans="15:31" x14ac:dyDescent="0.35">
      <c r="O1344" s="9"/>
      <c r="P1344" s="9"/>
      <c r="Q1344" s="21"/>
      <c r="AA1344" s="48" t="s">
        <v>6367</v>
      </c>
      <c r="AB1344" s="46" t="s">
        <v>4227</v>
      </c>
      <c r="AC1344" s="48" t="s">
        <v>10476</v>
      </c>
      <c r="AD1344" s="46" t="s">
        <v>6937</v>
      </c>
      <c r="AE1344" s="44" t="s">
        <v>8300</v>
      </c>
    </row>
    <row r="1345" spans="15:31" x14ac:dyDescent="0.35">
      <c r="O1345" s="9"/>
      <c r="P1345" s="9"/>
      <c r="Q1345" s="21"/>
      <c r="AA1345" s="48" t="s">
        <v>6368</v>
      </c>
      <c r="AB1345" s="46" t="s">
        <v>6369</v>
      </c>
      <c r="AC1345" s="48" t="s">
        <v>10477</v>
      </c>
      <c r="AD1345" s="46" t="s">
        <v>10478</v>
      </c>
      <c r="AE1345" s="44" t="s">
        <v>8347</v>
      </c>
    </row>
    <row r="1346" spans="15:31" ht="25" x14ac:dyDescent="0.35">
      <c r="O1346" s="9"/>
      <c r="P1346" s="9"/>
      <c r="Q1346" s="21"/>
      <c r="AA1346" s="48" t="s">
        <v>6370</v>
      </c>
      <c r="AB1346" s="46" t="s">
        <v>6371</v>
      </c>
      <c r="AC1346" s="48" t="s">
        <v>10479</v>
      </c>
      <c r="AD1346" s="46" t="s">
        <v>10480</v>
      </c>
      <c r="AE1346" s="44" t="s">
        <v>8300</v>
      </c>
    </row>
    <row r="1347" spans="15:31" ht="37.5" x14ac:dyDescent="0.35">
      <c r="O1347" s="9"/>
      <c r="P1347" s="9"/>
      <c r="Q1347" s="21"/>
      <c r="AA1347" s="48" t="s">
        <v>6372</v>
      </c>
      <c r="AB1347" s="46" t="s">
        <v>6373</v>
      </c>
      <c r="AC1347" s="48" t="s">
        <v>10481</v>
      </c>
      <c r="AD1347" s="46" t="s">
        <v>8348</v>
      </c>
      <c r="AE1347" s="44" t="s">
        <v>8347</v>
      </c>
    </row>
    <row r="1348" spans="15:31" ht="37.5" x14ac:dyDescent="0.35">
      <c r="O1348" s="9"/>
      <c r="P1348" s="9"/>
      <c r="Q1348" s="21"/>
      <c r="AA1348" s="48" t="s">
        <v>6374</v>
      </c>
      <c r="AB1348" s="46" t="s">
        <v>6375</v>
      </c>
      <c r="AC1348" s="48" t="s">
        <v>10482</v>
      </c>
      <c r="AD1348" s="46" t="s">
        <v>8313</v>
      </c>
      <c r="AE1348" s="44" t="s">
        <v>8300</v>
      </c>
    </row>
    <row r="1349" spans="15:31" ht="25" x14ac:dyDescent="0.35">
      <c r="O1349" s="9"/>
      <c r="P1349" s="9"/>
      <c r="Q1349" s="21"/>
      <c r="AA1349" s="48" t="s">
        <v>6376</v>
      </c>
      <c r="AB1349" s="46" t="s">
        <v>6377</v>
      </c>
      <c r="AC1349" s="48" t="s">
        <v>10483</v>
      </c>
      <c r="AD1349" s="46" t="s">
        <v>10484</v>
      </c>
      <c r="AE1349" s="44" t="s">
        <v>8347</v>
      </c>
    </row>
    <row r="1350" spans="15:31" x14ac:dyDescent="0.35">
      <c r="O1350" s="9"/>
      <c r="P1350" s="9"/>
      <c r="Q1350" s="21"/>
      <c r="AA1350" s="48" t="s">
        <v>6378</v>
      </c>
      <c r="AB1350" s="46" t="s">
        <v>6379</v>
      </c>
      <c r="AC1350" s="48" t="s">
        <v>10485</v>
      </c>
      <c r="AD1350" s="46" t="s">
        <v>10486</v>
      </c>
      <c r="AE1350" s="44" t="s">
        <v>8300</v>
      </c>
    </row>
    <row r="1351" spans="15:31" x14ac:dyDescent="0.35">
      <c r="O1351" s="9"/>
      <c r="P1351" s="9"/>
      <c r="Q1351" s="21"/>
      <c r="AA1351" s="48" t="s">
        <v>6380</v>
      </c>
      <c r="AB1351" s="46" t="s">
        <v>6381</v>
      </c>
      <c r="AC1351" s="48" t="s">
        <v>10487</v>
      </c>
      <c r="AD1351" s="46" t="s">
        <v>10488</v>
      </c>
      <c r="AE1351" s="44" t="s">
        <v>8300</v>
      </c>
    </row>
    <row r="1352" spans="15:31" x14ac:dyDescent="0.35">
      <c r="O1352" s="9"/>
      <c r="P1352" s="9"/>
      <c r="Q1352" s="21"/>
      <c r="AA1352" s="48" t="s">
        <v>6382</v>
      </c>
      <c r="AB1352" s="46" t="s">
        <v>4294</v>
      </c>
      <c r="AC1352" s="48" t="s">
        <v>10489</v>
      </c>
      <c r="AD1352" s="46" t="s">
        <v>8325</v>
      </c>
      <c r="AE1352" s="44" t="s">
        <v>8300</v>
      </c>
    </row>
    <row r="1353" spans="15:31" ht="25" x14ac:dyDescent="0.35">
      <c r="O1353" s="9"/>
      <c r="P1353" s="9"/>
      <c r="Q1353" s="21"/>
      <c r="AA1353" s="48" t="s">
        <v>6383</v>
      </c>
      <c r="AB1353" s="46" t="s">
        <v>6384</v>
      </c>
      <c r="AC1353" s="48" t="s">
        <v>10490</v>
      </c>
      <c r="AD1353" s="46" t="s">
        <v>10491</v>
      </c>
      <c r="AE1353" s="44" t="s">
        <v>8300</v>
      </c>
    </row>
    <row r="1354" spans="15:31" ht="25" x14ac:dyDescent="0.35">
      <c r="O1354" s="9"/>
      <c r="P1354" s="9"/>
      <c r="Q1354" s="21"/>
      <c r="AA1354" s="48" t="s">
        <v>6385</v>
      </c>
      <c r="AB1354" s="46" t="s">
        <v>6386</v>
      </c>
      <c r="AC1354" s="48" t="s">
        <v>10492</v>
      </c>
      <c r="AD1354" s="46" t="s">
        <v>10493</v>
      </c>
      <c r="AE1354" s="44" t="s">
        <v>8300</v>
      </c>
    </row>
    <row r="1355" spans="15:31" ht="25" x14ac:dyDescent="0.35">
      <c r="O1355" s="9"/>
      <c r="P1355" s="9"/>
      <c r="Q1355" s="21"/>
      <c r="AA1355" s="48" t="s">
        <v>6387</v>
      </c>
      <c r="AB1355" s="46" t="s">
        <v>6388</v>
      </c>
      <c r="AC1355" s="48" t="s">
        <v>10494</v>
      </c>
      <c r="AD1355" s="46" t="s">
        <v>10495</v>
      </c>
      <c r="AE1355" s="44" t="s">
        <v>8300</v>
      </c>
    </row>
    <row r="1356" spans="15:31" ht="25" x14ac:dyDescent="0.35">
      <c r="O1356" s="9"/>
      <c r="P1356" s="9"/>
      <c r="Q1356" s="21"/>
      <c r="AA1356" s="48" t="s">
        <v>6389</v>
      </c>
      <c r="AB1356" s="46" t="s">
        <v>6390</v>
      </c>
      <c r="AC1356" s="48" t="s">
        <v>10496</v>
      </c>
      <c r="AD1356" s="46" t="s">
        <v>10497</v>
      </c>
      <c r="AE1356" s="44" t="s">
        <v>8300</v>
      </c>
    </row>
    <row r="1357" spans="15:31" ht="25" x14ac:dyDescent="0.35">
      <c r="O1357" s="9"/>
      <c r="P1357" s="9"/>
      <c r="Q1357" s="21"/>
      <c r="AA1357" s="48" t="s">
        <v>6391</v>
      </c>
      <c r="AB1357" s="46" t="s">
        <v>6392</v>
      </c>
      <c r="AC1357" s="48" t="s">
        <v>10498</v>
      </c>
      <c r="AD1357" s="46" t="s">
        <v>10499</v>
      </c>
      <c r="AE1357" s="44" t="s">
        <v>8300</v>
      </c>
    </row>
    <row r="1358" spans="15:31" x14ac:dyDescent="0.35">
      <c r="O1358" s="9"/>
      <c r="P1358" s="9"/>
      <c r="Q1358" s="21"/>
      <c r="AA1358" s="48" t="s">
        <v>6393</v>
      </c>
      <c r="AB1358" s="46" t="s">
        <v>6394</v>
      </c>
      <c r="AC1358" s="48" t="s">
        <v>10500</v>
      </c>
      <c r="AD1358" s="46" t="s">
        <v>10501</v>
      </c>
      <c r="AE1358" s="44" t="s">
        <v>8300</v>
      </c>
    </row>
    <row r="1359" spans="15:31" ht="25" x14ac:dyDescent="0.35">
      <c r="O1359" s="9"/>
      <c r="P1359" s="9"/>
      <c r="Q1359" s="21"/>
      <c r="AA1359" s="48">
        <v>3202069</v>
      </c>
      <c r="AB1359" s="46" t="s">
        <v>6395</v>
      </c>
      <c r="AC1359" s="48" t="s">
        <v>10502</v>
      </c>
      <c r="AD1359" s="46" t="s">
        <v>6395</v>
      </c>
      <c r="AE1359" s="44" t="s">
        <v>8300</v>
      </c>
    </row>
    <row r="1360" spans="15:31" ht="25" x14ac:dyDescent="0.35">
      <c r="O1360" s="9"/>
      <c r="P1360" s="9"/>
      <c r="Q1360" s="21"/>
      <c r="AA1360" s="48" t="s">
        <v>6396</v>
      </c>
      <c r="AB1360" s="46" t="s">
        <v>6397</v>
      </c>
      <c r="AC1360" s="48" t="s">
        <v>10503</v>
      </c>
      <c r="AD1360" s="46" t="s">
        <v>6616</v>
      </c>
      <c r="AE1360" s="44" t="s">
        <v>8300</v>
      </c>
    </row>
    <row r="1361" spans="15:31" ht="25" x14ac:dyDescent="0.35">
      <c r="O1361" s="9"/>
      <c r="P1361" s="9"/>
      <c r="Q1361" s="21"/>
      <c r="AA1361" s="48" t="s">
        <v>6398</v>
      </c>
      <c r="AB1361" s="46" t="s">
        <v>6399</v>
      </c>
      <c r="AC1361" s="48" t="s">
        <v>10504</v>
      </c>
      <c r="AD1361" s="46" t="s">
        <v>8339</v>
      </c>
      <c r="AE1361" s="44" t="s">
        <v>8300</v>
      </c>
    </row>
    <row r="1362" spans="15:31" ht="25" x14ac:dyDescent="0.35">
      <c r="O1362" s="9"/>
      <c r="P1362" s="9"/>
      <c r="Q1362" s="21"/>
      <c r="AA1362" s="48" t="s">
        <v>6400</v>
      </c>
      <c r="AB1362" s="46" t="s">
        <v>6401</v>
      </c>
      <c r="AC1362" s="48" t="s">
        <v>10505</v>
      </c>
      <c r="AD1362" s="46" t="s">
        <v>8314</v>
      </c>
      <c r="AE1362" s="44" t="s">
        <v>8300</v>
      </c>
    </row>
    <row r="1363" spans="15:31" ht="25" x14ac:dyDescent="0.35">
      <c r="O1363" s="9"/>
      <c r="P1363" s="9"/>
      <c r="Q1363" s="21"/>
      <c r="AA1363" s="48" t="s">
        <v>6402</v>
      </c>
      <c r="AB1363" s="46" t="s">
        <v>6403</v>
      </c>
      <c r="AC1363" s="48" t="s">
        <v>10506</v>
      </c>
      <c r="AD1363" s="46" t="s">
        <v>10507</v>
      </c>
      <c r="AE1363" s="44" t="s">
        <v>8300</v>
      </c>
    </row>
    <row r="1364" spans="15:31" ht="25" x14ac:dyDescent="0.35">
      <c r="O1364" s="9"/>
      <c r="P1364" s="9"/>
      <c r="Q1364" s="21"/>
      <c r="AA1364" s="48" t="s">
        <v>6404</v>
      </c>
      <c r="AB1364" s="46" t="s">
        <v>6405</v>
      </c>
      <c r="AC1364" s="48" t="s">
        <v>10508</v>
      </c>
      <c r="AD1364" s="46" t="s">
        <v>10509</v>
      </c>
      <c r="AE1364" s="44" t="s">
        <v>8300</v>
      </c>
    </row>
    <row r="1365" spans="15:31" x14ac:dyDescent="0.35">
      <c r="O1365" s="9"/>
      <c r="P1365" s="9"/>
      <c r="Q1365" s="21"/>
      <c r="AA1365" s="48" t="s">
        <v>6406</v>
      </c>
      <c r="AB1365" s="46" t="s">
        <v>6407</v>
      </c>
      <c r="AC1365" s="48" t="s">
        <v>10510</v>
      </c>
      <c r="AD1365" s="46" t="s">
        <v>10511</v>
      </c>
      <c r="AE1365" s="44" t="s">
        <v>8300</v>
      </c>
    </row>
    <row r="1366" spans="15:31" x14ac:dyDescent="0.35">
      <c r="O1366" s="9"/>
      <c r="P1366" s="9"/>
      <c r="Q1366" s="21"/>
      <c r="AA1366" s="48" t="s">
        <v>6408</v>
      </c>
      <c r="AB1366" s="46" t="s">
        <v>6409</v>
      </c>
      <c r="AC1366" s="48" t="s">
        <v>10512</v>
      </c>
      <c r="AD1366" s="46" t="s">
        <v>10513</v>
      </c>
      <c r="AE1366" s="44" t="s">
        <v>8300</v>
      </c>
    </row>
    <row r="1367" spans="15:31" ht="25" x14ac:dyDescent="0.35">
      <c r="O1367" s="9"/>
      <c r="P1367" s="9"/>
      <c r="Q1367" s="21"/>
      <c r="AA1367" s="48" t="s">
        <v>6410</v>
      </c>
      <c r="AB1367" s="46" t="s">
        <v>6411</v>
      </c>
      <c r="AC1367" s="48" t="s">
        <v>10514</v>
      </c>
      <c r="AD1367" s="46" t="s">
        <v>10515</v>
      </c>
      <c r="AE1367" s="44" t="s">
        <v>8300</v>
      </c>
    </row>
    <row r="1368" spans="15:31" x14ac:dyDescent="0.35">
      <c r="O1368" s="9"/>
      <c r="P1368" s="9"/>
      <c r="Q1368" s="21"/>
      <c r="AA1368" s="48" t="s">
        <v>6412</v>
      </c>
      <c r="AB1368" s="46" t="s">
        <v>6413</v>
      </c>
      <c r="AC1368" s="48" t="s">
        <v>10516</v>
      </c>
      <c r="AD1368" s="46" t="s">
        <v>6413</v>
      </c>
      <c r="AE1368" s="44" t="s">
        <v>8300</v>
      </c>
    </row>
    <row r="1369" spans="15:31" x14ac:dyDescent="0.35">
      <c r="O1369" s="9"/>
      <c r="P1369" s="9"/>
      <c r="Q1369" s="21"/>
      <c r="AA1369" s="48" t="s">
        <v>6414</v>
      </c>
      <c r="AB1369" s="46" t="s">
        <v>6415</v>
      </c>
      <c r="AC1369" s="48" t="s">
        <v>10517</v>
      </c>
      <c r="AD1369" s="46" t="s">
        <v>10518</v>
      </c>
      <c r="AE1369" s="44" t="s">
        <v>8300</v>
      </c>
    </row>
    <row r="1370" spans="15:31" x14ac:dyDescent="0.35">
      <c r="O1370" s="9"/>
      <c r="P1370" s="9"/>
      <c r="Q1370" s="21"/>
      <c r="AA1370" s="48" t="s">
        <v>6416</v>
      </c>
      <c r="AB1370" s="46" t="s">
        <v>6417</v>
      </c>
      <c r="AC1370" s="48" t="s">
        <v>10519</v>
      </c>
      <c r="AD1370" s="46" t="s">
        <v>10520</v>
      </c>
      <c r="AE1370" s="44" t="s">
        <v>8300</v>
      </c>
    </row>
    <row r="1371" spans="15:31" x14ac:dyDescent="0.35">
      <c r="O1371" s="9"/>
      <c r="P1371" s="9"/>
      <c r="Q1371" s="21"/>
      <c r="AA1371" s="48" t="s">
        <v>6418</v>
      </c>
      <c r="AB1371" s="46" t="s">
        <v>6419</v>
      </c>
      <c r="AC1371" s="48" t="s">
        <v>10521</v>
      </c>
      <c r="AD1371" s="46" t="s">
        <v>10522</v>
      </c>
      <c r="AE1371" s="44" t="s">
        <v>8300</v>
      </c>
    </row>
    <row r="1372" spans="15:31" ht="25" x14ac:dyDescent="0.35">
      <c r="O1372" s="9"/>
      <c r="P1372" s="9"/>
      <c r="Q1372" s="21"/>
      <c r="AA1372" s="48" t="s">
        <v>6420</v>
      </c>
      <c r="AB1372" s="46" t="s">
        <v>6421</v>
      </c>
      <c r="AC1372" s="48" t="s">
        <v>10523</v>
      </c>
      <c r="AD1372" s="46" t="s">
        <v>6421</v>
      </c>
      <c r="AE1372" s="44" t="s">
        <v>8300</v>
      </c>
    </row>
    <row r="1373" spans="15:31" x14ac:dyDescent="0.35">
      <c r="O1373" s="9"/>
      <c r="P1373" s="9"/>
      <c r="Q1373" s="21"/>
      <c r="AA1373" s="48" t="s">
        <v>6422</v>
      </c>
      <c r="AB1373" s="46" t="s">
        <v>6423</v>
      </c>
      <c r="AC1373" s="48" t="s">
        <v>10524</v>
      </c>
      <c r="AD1373" s="46" t="s">
        <v>10525</v>
      </c>
      <c r="AE1373" s="44" t="s">
        <v>8300</v>
      </c>
    </row>
    <row r="1374" spans="15:31" ht="25" x14ac:dyDescent="0.35">
      <c r="O1374" s="9"/>
      <c r="P1374" s="9"/>
      <c r="Q1374" s="21"/>
      <c r="AA1374" s="48" t="s">
        <v>6424</v>
      </c>
      <c r="AB1374" s="46" t="s">
        <v>6425</v>
      </c>
      <c r="AC1374" s="48" t="s">
        <v>10526</v>
      </c>
      <c r="AD1374" s="46" t="s">
        <v>10527</v>
      </c>
      <c r="AE1374" s="44" t="s">
        <v>8300</v>
      </c>
    </row>
    <row r="1375" spans="15:31" ht="25" x14ac:dyDescent="0.35">
      <c r="O1375" s="9"/>
      <c r="P1375" s="9"/>
      <c r="Q1375" s="21"/>
      <c r="AA1375" s="48" t="s">
        <v>6426</v>
      </c>
      <c r="AB1375" s="46" t="s">
        <v>6427</v>
      </c>
      <c r="AC1375" s="48" t="s">
        <v>10528</v>
      </c>
      <c r="AD1375" s="46" t="s">
        <v>10529</v>
      </c>
      <c r="AE1375" s="44" t="s">
        <v>8300</v>
      </c>
    </row>
    <row r="1376" spans="15:31" x14ac:dyDescent="0.35">
      <c r="O1376" s="9"/>
      <c r="P1376" s="9"/>
      <c r="Q1376" s="21"/>
      <c r="AA1376" s="48" t="s">
        <v>6428</v>
      </c>
      <c r="AB1376" s="46" t="s">
        <v>6429</v>
      </c>
      <c r="AC1376" s="48" t="s">
        <v>10530</v>
      </c>
      <c r="AD1376" s="46" t="s">
        <v>6429</v>
      </c>
      <c r="AE1376" s="44" t="s">
        <v>8300</v>
      </c>
    </row>
    <row r="1377" spans="15:31" x14ac:dyDescent="0.35">
      <c r="O1377" s="9"/>
      <c r="P1377" s="9"/>
      <c r="Q1377" s="21"/>
      <c r="AA1377" s="48" t="s">
        <v>6430</v>
      </c>
      <c r="AB1377" s="46" t="s">
        <v>6431</v>
      </c>
      <c r="AC1377" s="48" t="s">
        <v>10531</v>
      </c>
      <c r="AD1377" s="46" t="s">
        <v>10532</v>
      </c>
      <c r="AE1377" s="44" t="s">
        <v>8300</v>
      </c>
    </row>
    <row r="1378" spans="15:31" x14ac:dyDescent="0.35">
      <c r="O1378" s="9"/>
      <c r="P1378" s="9"/>
      <c r="Q1378" s="21"/>
      <c r="AA1378" s="48" t="s">
        <v>6432</v>
      </c>
      <c r="AB1378" s="46" t="s">
        <v>6433</v>
      </c>
      <c r="AC1378" s="48" t="s">
        <v>10533</v>
      </c>
      <c r="AD1378" s="46" t="s">
        <v>6433</v>
      </c>
      <c r="AE1378" s="44" t="s">
        <v>8300</v>
      </c>
    </row>
    <row r="1379" spans="15:31" ht="25" x14ac:dyDescent="0.35">
      <c r="O1379" s="9"/>
      <c r="P1379" s="9"/>
      <c r="Q1379" s="21"/>
      <c r="AA1379" s="48" t="s">
        <v>6434</v>
      </c>
      <c r="AB1379" s="46" t="s">
        <v>6435</v>
      </c>
      <c r="AC1379" s="48" t="s">
        <v>10534</v>
      </c>
      <c r="AD1379" s="46" t="s">
        <v>10535</v>
      </c>
      <c r="AE1379" s="44" t="s">
        <v>8300</v>
      </c>
    </row>
    <row r="1380" spans="15:31" ht="37.5" x14ac:dyDescent="0.35">
      <c r="O1380" s="9"/>
      <c r="P1380" s="9"/>
      <c r="Q1380" s="21"/>
      <c r="AA1380" s="48" t="s">
        <v>6436</v>
      </c>
      <c r="AB1380" s="46" t="s">
        <v>6437</v>
      </c>
      <c r="AC1380" s="48" t="s">
        <v>10536</v>
      </c>
      <c r="AD1380" s="46" t="s">
        <v>10537</v>
      </c>
      <c r="AE1380" s="44" t="s">
        <v>8300</v>
      </c>
    </row>
    <row r="1381" spans="15:31" ht="50" x14ac:dyDescent="0.35">
      <c r="O1381" s="9"/>
      <c r="P1381" s="9"/>
      <c r="Q1381" s="21"/>
      <c r="AA1381" s="48" t="s">
        <v>6438</v>
      </c>
      <c r="AB1381" s="46" t="s">
        <v>6439</v>
      </c>
      <c r="AC1381" s="48" t="s">
        <v>10538</v>
      </c>
      <c r="AD1381" s="46" t="s">
        <v>10539</v>
      </c>
      <c r="AE1381" s="44" t="s">
        <v>8307</v>
      </c>
    </row>
    <row r="1382" spans="15:31" x14ac:dyDescent="0.35">
      <c r="O1382" s="9"/>
      <c r="P1382" s="9"/>
      <c r="Q1382" s="21"/>
      <c r="AA1382" s="48" t="s">
        <v>6440</v>
      </c>
      <c r="AB1382" s="46" t="s">
        <v>6441</v>
      </c>
      <c r="AC1382" s="48" t="s">
        <v>10540</v>
      </c>
      <c r="AD1382" s="46" t="s">
        <v>10541</v>
      </c>
      <c r="AE1382" s="44" t="s">
        <v>8300</v>
      </c>
    </row>
    <row r="1383" spans="15:31" x14ac:dyDescent="0.35">
      <c r="O1383" s="9"/>
      <c r="P1383" s="9"/>
      <c r="Q1383" s="21"/>
      <c r="AA1383" s="48" t="s">
        <v>6442</v>
      </c>
      <c r="AB1383" s="46" t="s">
        <v>6443</v>
      </c>
      <c r="AC1383" s="48" t="s">
        <v>10542</v>
      </c>
      <c r="AD1383" s="46" t="s">
        <v>10543</v>
      </c>
      <c r="AE1383" s="44" t="s">
        <v>8665</v>
      </c>
    </row>
    <row r="1384" spans="15:31" x14ac:dyDescent="0.35">
      <c r="O1384" s="9"/>
      <c r="P1384" s="9"/>
      <c r="Q1384" s="21"/>
      <c r="AA1384" s="48" t="s">
        <v>6444</v>
      </c>
      <c r="AB1384" s="46" t="s">
        <v>6445</v>
      </c>
      <c r="AC1384" s="48" t="s">
        <v>10544</v>
      </c>
      <c r="AD1384" s="46" t="s">
        <v>10545</v>
      </c>
      <c r="AE1384" s="44" t="s">
        <v>8675</v>
      </c>
    </row>
    <row r="1385" spans="15:31" x14ac:dyDescent="0.35">
      <c r="O1385" s="9"/>
      <c r="P1385" s="9"/>
      <c r="Q1385" s="21"/>
      <c r="AA1385" s="48" t="s">
        <v>6446</v>
      </c>
      <c r="AB1385" s="46" t="s">
        <v>6447</v>
      </c>
      <c r="AC1385" s="48" t="s">
        <v>10546</v>
      </c>
      <c r="AD1385" s="46" t="s">
        <v>10547</v>
      </c>
      <c r="AE1385" s="44" t="s">
        <v>8665</v>
      </c>
    </row>
    <row r="1386" spans="15:31" ht="25" x14ac:dyDescent="0.35">
      <c r="O1386" s="9"/>
      <c r="P1386" s="9"/>
      <c r="Q1386" s="21"/>
      <c r="AA1386" s="48" t="s">
        <v>6448</v>
      </c>
      <c r="AB1386" s="46" t="s">
        <v>6449</v>
      </c>
      <c r="AC1386" s="48" t="s">
        <v>10548</v>
      </c>
      <c r="AD1386" s="46" t="s">
        <v>8323</v>
      </c>
      <c r="AE1386" s="44" t="s">
        <v>8300</v>
      </c>
    </row>
    <row r="1387" spans="15:31" x14ac:dyDescent="0.35">
      <c r="O1387" s="9"/>
      <c r="P1387" s="9"/>
      <c r="Q1387" s="21"/>
      <c r="AA1387" s="48" t="s">
        <v>6450</v>
      </c>
      <c r="AB1387" s="46" t="s">
        <v>6451</v>
      </c>
      <c r="AC1387" s="48" t="s">
        <v>10549</v>
      </c>
      <c r="AD1387" s="46" t="s">
        <v>10550</v>
      </c>
      <c r="AE1387" s="44" t="s">
        <v>8347</v>
      </c>
    </row>
    <row r="1388" spans="15:31" ht="25" x14ac:dyDescent="0.35">
      <c r="O1388" s="9"/>
      <c r="P1388" s="9"/>
      <c r="Q1388" s="21"/>
      <c r="AA1388" s="48" t="s">
        <v>6452</v>
      </c>
      <c r="AB1388" s="46" t="s">
        <v>6453</v>
      </c>
      <c r="AC1388" s="48" t="s">
        <v>10551</v>
      </c>
      <c r="AD1388" s="46" t="s">
        <v>8652</v>
      </c>
      <c r="AE1388" s="44" t="s">
        <v>8300</v>
      </c>
    </row>
    <row r="1389" spans="15:31" ht="25" x14ac:dyDescent="0.35">
      <c r="O1389" s="9"/>
      <c r="P1389" s="9"/>
      <c r="Q1389" s="21"/>
      <c r="AA1389" s="48" t="s">
        <v>6454</v>
      </c>
      <c r="AB1389" s="46" t="s">
        <v>6455</v>
      </c>
      <c r="AC1389" s="48" t="s">
        <v>10552</v>
      </c>
      <c r="AD1389" s="46" t="s">
        <v>10553</v>
      </c>
      <c r="AE1389" s="44" t="s">
        <v>8300</v>
      </c>
    </row>
    <row r="1390" spans="15:31" ht="25" x14ac:dyDescent="0.35">
      <c r="O1390" s="9"/>
      <c r="P1390" s="9"/>
      <c r="Q1390" s="21"/>
      <c r="AA1390" s="48" t="s">
        <v>6456</v>
      </c>
      <c r="AB1390" s="46" t="s">
        <v>6457</v>
      </c>
      <c r="AC1390" s="48" t="s">
        <v>10554</v>
      </c>
      <c r="AD1390" s="46" t="s">
        <v>10555</v>
      </c>
      <c r="AE1390" s="44" t="s">
        <v>8300</v>
      </c>
    </row>
    <row r="1391" spans="15:31" ht="25" x14ac:dyDescent="0.35">
      <c r="O1391" s="9"/>
      <c r="P1391" s="9"/>
      <c r="Q1391" s="21"/>
      <c r="AA1391" s="48" t="s">
        <v>6458</v>
      </c>
      <c r="AB1391" s="46" t="s">
        <v>6459</v>
      </c>
      <c r="AC1391" s="48" t="s">
        <v>10556</v>
      </c>
      <c r="AD1391" s="46" t="s">
        <v>10557</v>
      </c>
      <c r="AE1391" s="44" t="s">
        <v>8300</v>
      </c>
    </row>
    <row r="1392" spans="15:31" ht="25" x14ac:dyDescent="0.35">
      <c r="O1392" s="9"/>
      <c r="P1392" s="9"/>
      <c r="Q1392" s="21"/>
      <c r="AA1392" s="48" t="s">
        <v>6460</v>
      </c>
      <c r="AB1392" s="46" t="s">
        <v>6461</v>
      </c>
      <c r="AC1392" s="48" t="s">
        <v>10558</v>
      </c>
      <c r="AD1392" s="46" t="s">
        <v>10559</v>
      </c>
      <c r="AE1392" s="44" t="s">
        <v>8300</v>
      </c>
    </row>
    <row r="1393" spans="15:31" ht="25" x14ac:dyDescent="0.35">
      <c r="O1393" s="9"/>
      <c r="P1393" s="9"/>
      <c r="Q1393" s="21"/>
      <c r="AA1393" s="48" t="s">
        <v>6462</v>
      </c>
      <c r="AB1393" s="46" t="s">
        <v>6463</v>
      </c>
      <c r="AC1393" s="48" t="s">
        <v>10560</v>
      </c>
      <c r="AD1393" s="46" t="s">
        <v>10561</v>
      </c>
      <c r="AE1393" s="44" t="s">
        <v>8300</v>
      </c>
    </row>
    <row r="1394" spans="15:31" ht="25" x14ac:dyDescent="0.35">
      <c r="O1394" s="9"/>
      <c r="P1394" s="9"/>
      <c r="Q1394" s="21"/>
      <c r="AA1394" s="48" t="s">
        <v>6464</v>
      </c>
      <c r="AB1394" s="46" t="s">
        <v>6465</v>
      </c>
      <c r="AC1394" s="48" t="s">
        <v>10562</v>
      </c>
      <c r="AD1394" s="46" t="s">
        <v>10563</v>
      </c>
      <c r="AE1394" s="44" t="s">
        <v>8300</v>
      </c>
    </row>
    <row r="1395" spans="15:31" x14ac:dyDescent="0.35">
      <c r="O1395" s="9"/>
      <c r="P1395" s="9"/>
      <c r="Q1395" s="21"/>
      <c r="AA1395" s="48" t="s">
        <v>6466</v>
      </c>
      <c r="AB1395" s="46" t="s">
        <v>6467</v>
      </c>
      <c r="AC1395" s="48" t="s">
        <v>10564</v>
      </c>
      <c r="AD1395" s="46" t="s">
        <v>10565</v>
      </c>
      <c r="AE1395" s="44" t="s">
        <v>8300</v>
      </c>
    </row>
    <row r="1396" spans="15:31" ht="25" x14ac:dyDescent="0.35">
      <c r="O1396" s="9"/>
      <c r="P1396" s="9"/>
      <c r="Q1396" s="21"/>
      <c r="AA1396" s="48" t="s">
        <v>6468</v>
      </c>
      <c r="AB1396" s="46" t="s">
        <v>6469</v>
      </c>
      <c r="AC1396" s="48" t="s">
        <v>10566</v>
      </c>
      <c r="AD1396" s="46" t="s">
        <v>10567</v>
      </c>
      <c r="AE1396" s="44" t="s">
        <v>8300</v>
      </c>
    </row>
    <row r="1397" spans="15:31" x14ac:dyDescent="0.35">
      <c r="O1397" s="9"/>
      <c r="P1397" s="9"/>
      <c r="Q1397" s="21"/>
      <c r="AA1397" s="48" t="s">
        <v>6470</v>
      </c>
      <c r="AB1397" s="46" t="s">
        <v>6471</v>
      </c>
      <c r="AC1397" s="48" t="s">
        <v>10569</v>
      </c>
      <c r="AD1397" s="46" t="s">
        <v>10570</v>
      </c>
      <c r="AE1397" s="44" t="s">
        <v>8300</v>
      </c>
    </row>
    <row r="1398" spans="15:31" ht="25" x14ac:dyDescent="0.35">
      <c r="O1398" s="9"/>
      <c r="P1398" s="9"/>
      <c r="Q1398" s="21"/>
      <c r="AA1398" s="48" t="s">
        <v>6472</v>
      </c>
      <c r="AB1398" s="46" t="s">
        <v>6473</v>
      </c>
      <c r="AC1398" s="48" t="s">
        <v>10571</v>
      </c>
      <c r="AD1398" s="46" t="s">
        <v>10572</v>
      </c>
      <c r="AE1398" s="44" t="s">
        <v>8300</v>
      </c>
    </row>
    <row r="1399" spans="15:31" ht="25" x14ac:dyDescent="0.35">
      <c r="O1399" s="9"/>
      <c r="P1399" s="9"/>
      <c r="Q1399" s="21"/>
      <c r="AA1399" s="48" t="s">
        <v>6474</v>
      </c>
      <c r="AB1399" s="46" t="s">
        <v>6475</v>
      </c>
      <c r="AC1399" s="48" t="s">
        <v>10573</v>
      </c>
      <c r="AD1399" s="46" t="s">
        <v>10574</v>
      </c>
      <c r="AE1399" s="44" t="s">
        <v>8300</v>
      </c>
    </row>
    <row r="1400" spans="15:31" x14ac:dyDescent="0.35">
      <c r="O1400" s="9"/>
      <c r="P1400" s="9"/>
      <c r="Q1400" s="21"/>
      <c r="AA1400" s="48" t="s">
        <v>6476</v>
      </c>
      <c r="AB1400" s="46" t="s">
        <v>6477</v>
      </c>
      <c r="AC1400" s="48" t="s">
        <v>10575</v>
      </c>
      <c r="AD1400" s="46" t="s">
        <v>10576</v>
      </c>
      <c r="AE1400" s="44" t="s">
        <v>8300</v>
      </c>
    </row>
    <row r="1401" spans="15:31" ht="25" x14ac:dyDescent="0.35">
      <c r="O1401" s="9"/>
      <c r="P1401" s="9"/>
      <c r="Q1401" s="21"/>
      <c r="AA1401" s="48" t="s">
        <v>6478</v>
      </c>
      <c r="AB1401" s="46" t="s">
        <v>6479</v>
      </c>
      <c r="AC1401" s="48" t="s">
        <v>10577</v>
      </c>
      <c r="AD1401" s="46" t="s">
        <v>10578</v>
      </c>
      <c r="AE1401" s="44" t="s">
        <v>8300</v>
      </c>
    </row>
    <row r="1402" spans="15:31" x14ac:dyDescent="0.35">
      <c r="O1402" s="9"/>
      <c r="P1402" s="9"/>
      <c r="Q1402" s="21"/>
      <c r="AA1402" s="48" t="s">
        <v>6480</v>
      </c>
      <c r="AB1402" s="46" t="s">
        <v>6481</v>
      </c>
      <c r="AC1402" s="48" t="s">
        <v>10579</v>
      </c>
      <c r="AD1402" s="46" t="s">
        <v>6481</v>
      </c>
      <c r="AE1402" s="44" t="s">
        <v>8300</v>
      </c>
    </row>
    <row r="1403" spans="15:31" x14ac:dyDescent="0.35">
      <c r="O1403" s="9"/>
      <c r="P1403" s="9"/>
      <c r="Q1403" s="21"/>
      <c r="AA1403" s="48" t="s">
        <v>6482</v>
      </c>
      <c r="AB1403" s="46" t="s">
        <v>6433</v>
      </c>
      <c r="AC1403" s="48" t="s">
        <v>10580</v>
      </c>
      <c r="AD1403" s="46" t="s">
        <v>10581</v>
      </c>
      <c r="AE1403" s="44" t="s">
        <v>8300</v>
      </c>
    </row>
    <row r="1404" spans="15:31" x14ac:dyDescent="0.35">
      <c r="O1404" s="9"/>
      <c r="P1404" s="9"/>
      <c r="Q1404" s="21"/>
      <c r="AA1404" s="48" t="s">
        <v>6483</v>
      </c>
      <c r="AB1404" s="46" t="s">
        <v>6429</v>
      </c>
      <c r="AC1404" s="48" t="s">
        <v>10582</v>
      </c>
      <c r="AD1404" s="46" t="s">
        <v>10583</v>
      </c>
      <c r="AE1404" s="44" t="s">
        <v>8300</v>
      </c>
    </row>
    <row r="1405" spans="15:31" x14ac:dyDescent="0.35">
      <c r="O1405" s="9"/>
      <c r="P1405" s="9"/>
      <c r="Q1405" s="21"/>
      <c r="AA1405" s="48" t="s">
        <v>6484</v>
      </c>
      <c r="AB1405" s="46" t="s">
        <v>6431</v>
      </c>
      <c r="AC1405" s="48" t="s">
        <v>10584</v>
      </c>
      <c r="AD1405" s="46" t="s">
        <v>10532</v>
      </c>
      <c r="AE1405" s="44" t="s">
        <v>8300</v>
      </c>
    </row>
    <row r="1406" spans="15:31" x14ac:dyDescent="0.35">
      <c r="O1406" s="9"/>
      <c r="P1406" s="9"/>
      <c r="Q1406" s="21"/>
      <c r="AA1406" s="48" t="s">
        <v>6485</v>
      </c>
      <c r="AB1406" s="46" t="s">
        <v>6417</v>
      </c>
      <c r="AC1406" s="48" t="s">
        <v>10585</v>
      </c>
      <c r="AD1406" s="46" t="s">
        <v>10520</v>
      </c>
      <c r="AE1406" s="44" t="s">
        <v>8300</v>
      </c>
    </row>
    <row r="1407" spans="15:31" x14ac:dyDescent="0.35">
      <c r="O1407" s="9"/>
      <c r="P1407" s="9"/>
      <c r="Q1407" s="21"/>
      <c r="AA1407" s="48" t="s">
        <v>6486</v>
      </c>
      <c r="AB1407" s="46" t="s">
        <v>6487</v>
      </c>
      <c r="AC1407" s="48" t="s">
        <v>10586</v>
      </c>
      <c r="AD1407" s="46" t="s">
        <v>10587</v>
      </c>
      <c r="AE1407" s="44" t="s">
        <v>8300</v>
      </c>
    </row>
    <row r="1408" spans="15:31" x14ac:dyDescent="0.35">
      <c r="O1408" s="9"/>
      <c r="P1408" s="9"/>
      <c r="Q1408" s="21"/>
      <c r="AA1408" s="48" t="s">
        <v>6488</v>
      </c>
      <c r="AB1408" s="46" t="s">
        <v>6419</v>
      </c>
      <c r="AC1408" s="48" t="s">
        <v>10588</v>
      </c>
      <c r="AD1408" s="46" t="s">
        <v>6419</v>
      </c>
      <c r="AE1408" s="44" t="s">
        <v>8300</v>
      </c>
    </row>
    <row r="1409" spans="15:31" x14ac:dyDescent="0.35">
      <c r="O1409" s="9"/>
      <c r="P1409" s="9"/>
      <c r="Q1409" s="21"/>
      <c r="AA1409" s="48" t="s">
        <v>6489</v>
      </c>
      <c r="AB1409" s="46" t="s">
        <v>6490</v>
      </c>
      <c r="AC1409" s="48" t="s">
        <v>10589</v>
      </c>
      <c r="AD1409" s="46" t="s">
        <v>10590</v>
      </c>
      <c r="AE1409" s="44" t="s">
        <v>8300</v>
      </c>
    </row>
    <row r="1410" spans="15:31" ht="25" x14ac:dyDescent="0.35">
      <c r="O1410" s="9"/>
      <c r="P1410" s="9"/>
      <c r="Q1410" s="21"/>
      <c r="AA1410" s="48" t="s">
        <v>6491</v>
      </c>
      <c r="AB1410" s="46" t="s">
        <v>6492</v>
      </c>
      <c r="AC1410" s="48" t="s">
        <v>10591</v>
      </c>
      <c r="AD1410" s="46" t="s">
        <v>10592</v>
      </c>
      <c r="AE1410" s="44" t="s">
        <v>8300</v>
      </c>
    </row>
    <row r="1411" spans="15:31" ht="25" x14ac:dyDescent="0.35">
      <c r="O1411" s="9"/>
      <c r="P1411" s="9"/>
      <c r="Q1411" s="21"/>
      <c r="AA1411" s="48" t="s">
        <v>6493</v>
      </c>
      <c r="AB1411" s="46" t="s">
        <v>6494</v>
      </c>
      <c r="AC1411" s="48" t="s">
        <v>10593</v>
      </c>
      <c r="AD1411" s="46" t="s">
        <v>10594</v>
      </c>
      <c r="AE1411" s="44" t="s">
        <v>8300</v>
      </c>
    </row>
    <row r="1412" spans="15:31" ht="25" x14ac:dyDescent="0.35">
      <c r="O1412" s="9"/>
      <c r="P1412" s="9"/>
      <c r="Q1412" s="21"/>
      <c r="AA1412" s="48" t="s">
        <v>6495</v>
      </c>
      <c r="AB1412" s="46" t="s">
        <v>6496</v>
      </c>
      <c r="AC1412" s="48" t="s">
        <v>10595</v>
      </c>
      <c r="AD1412" s="46" t="s">
        <v>10596</v>
      </c>
      <c r="AE1412" s="44" t="s">
        <v>8300</v>
      </c>
    </row>
    <row r="1413" spans="15:31" ht="25" x14ac:dyDescent="0.35">
      <c r="O1413" s="9"/>
      <c r="P1413" s="9"/>
      <c r="Q1413" s="21"/>
      <c r="AA1413" s="48" t="s">
        <v>6497</v>
      </c>
      <c r="AB1413" s="46" t="s">
        <v>6498</v>
      </c>
      <c r="AC1413" s="48" t="s">
        <v>10597</v>
      </c>
      <c r="AD1413" s="46" t="s">
        <v>10598</v>
      </c>
      <c r="AE1413" s="44" t="s">
        <v>8300</v>
      </c>
    </row>
    <row r="1414" spans="15:31" ht="25" x14ac:dyDescent="0.35">
      <c r="O1414" s="9"/>
      <c r="P1414" s="9"/>
      <c r="Q1414" s="21"/>
      <c r="AA1414" s="48" t="s">
        <v>6499</v>
      </c>
      <c r="AB1414" s="46" t="s">
        <v>6500</v>
      </c>
      <c r="AC1414" s="48" t="s">
        <v>10599</v>
      </c>
      <c r="AD1414" s="46" t="s">
        <v>10600</v>
      </c>
      <c r="AE1414" s="44" t="s">
        <v>8300</v>
      </c>
    </row>
    <row r="1415" spans="15:31" ht="25" x14ac:dyDescent="0.35">
      <c r="O1415" s="9"/>
      <c r="P1415" s="9"/>
      <c r="Q1415" s="21"/>
      <c r="AA1415" s="48" t="s">
        <v>6501</v>
      </c>
      <c r="AB1415" s="46" t="s">
        <v>6502</v>
      </c>
      <c r="AC1415" s="48" t="s">
        <v>10601</v>
      </c>
      <c r="AD1415" s="46" t="s">
        <v>10568</v>
      </c>
      <c r="AE1415" s="44" t="s">
        <v>8300</v>
      </c>
    </row>
    <row r="1416" spans="15:31" x14ac:dyDescent="0.35">
      <c r="O1416" s="9"/>
      <c r="P1416" s="9"/>
      <c r="Q1416" s="21"/>
      <c r="AA1416" s="48" t="s">
        <v>6503</v>
      </c>
      <c r="AB1416" s="46" t="s">
        <v>6504</v>
      </c>
      <c r="AC1416" s="48" t="s">
        <v>10602</v>
      </c>
      <c r="AD1416" s="46" t="s">
        <v>6504</v>
      </c>
      <c r="AE1416" s="44" t="s">
        <v>8300</v>
      </c>
    </row>
    <row r="1417" spans="15:31" ht="25" x14ac:dyDescent="0.35">
      <c r="O1417" s="9"/>
      <c r="P1417" s="9"/>
      <c r="Q1417" s="21"/>
      <c r="AA1417" s="48" t="s">
        <v>6505</v>
      </c>
      <c r="AB1417" s="46" t="s">
        <v>6506</v>
      </c>
      <c r="AC1417" s="48" t="s">
        <v>10603</v>
      </c>
      <c r="AD1417" s="46" t="s">
        <v>10604</v>
      </c>
      <c r="AE1417" s="44" t="s">
        <v>8300</v>
      </c>
    </row>
    <row r="1418" spans="15:31" ht="25" x14ac:dyDescent="0.35">
      <c r="O1418" s="9"/>
      <c r="P1418" s="9"/>
      <c r="Q1418" s="21"/>
      <c r="AA1418" s="48" t="s">
        <v>6507</v>
      </c>
      <c r="AB1418" s="46" t="s">
        <v>6508</v>
      </c>
      <c r="AC1418" s="48" t="s">
        <v>10605</v>
      </c>
      <c r="AD1418" s="46" t="s">
        <v>10606</v>
      </c>
      <c r="AE1418" s="44" t="s">
        <v>8300</v>
      </c>
    </row>
    <row r="1419" spans="15:31" ht="25" x14ac:dyDescent="0.35">
      <c r="O1419" s="9"/>
      <c r="P1419" s="9"/>
      <c r="Q1419" s="21"/>
      <c r="AA1419" s="48" t="s">
        <v>6509</v>
      </c>
      <c r="AB1419" s="46" t="s">
        <v>6510</v>
      </c>
      <c r="AC1419" s="48" t="s">
        <v>10607</v>
      </c>
      <c r="AD1419" s="46" t="s">
        <v>8302</v>
      </c>
      <c r="AE1419" s="44" t="s">
        <v>8300</v>
      </c>
    </row>
    <row r="1420" spans="15:31" ht="25" x14ac:dyDescent="0.35">
      <c r="O1420" s="9"/>
      <c r="P1420" s="9"/>
      <c r="Q1420" s="21"/>
      <c r="AA1420" s="48" t="s">
        <v>6511</v>
      </c>
      <c r="AB1420" s="46" t="s">
        <v>6512</v>
      </c>
      <c r="AC1420" s="48" t="s">
        <v>10608</v>
      </c>
      <c r="AD1420" s="46" t="s">
        <v>10609</v>
      </c>
      <c r="AE1420" s="44" t="s">
        <v>8300</v>
      </c>
    </row>
    <row r="1421" spans="15:31" ht="25" x14ac:dyDescent="0.35">
      <c r="O1421" s="9"/>
      <c r="P1421" s="9"/>
      <c r="Q1421" s="21"/>
      <c r="AA1421" s="48" t="s">
        <v>6513</v>
      </c>
      <c r="AB1421" s="46" t="s">
        <v>6514</v>
      </c>
      <c r="AC1421" s="48" t="s">
        <v>10610</v>
      </c>
      <c r="AD1421" s="46" t="s">
        <v>10611</v>
      </c>
      <c r="AE1421" s="44" t="s">
        <v>8300</v>
      </c>
    </row>
    <row r="1422" spans="15:31" ht="25" x14ac:dyDescent="0.35">
      <c r="O1422" s="9"/>
      <c r="P1422" s="9"/>
      <c r="Q1422" s="21"/>
      <c r="AA1422" s="48" t="s">
        <v>6515</v>
      </c>
      <c r="AB1422" s="46" t="s">
        <v>6516</v>
      </c>
      <c r="AC1422" s="48" t="s">
        <v>10612</v>
      </c>
      <c r="AD1422" s="46" t="s">
        <v>10613</v>
      </c>
      <c r="AE1422" s="44" t="s">
        <v>8300</v>
      </c>
    </row>
    <row r="1423" spans="15:31" x14ac:dyDescent="0.35">
      <c r="O1423" s="9"/>
      <c r="P1423" s="9"/>
      <c r="Q1423" s="21"/>
      <c r="AA1423" s="48" t="s">
        <v>6517</v>
      </c>
      <c r="AB1423" s="46" t="s">
        <v>6518</v>
      </c>
      <c r="AC1423" s="48" t="s">
        <v>10614</v>
      </c>
      <c r="AD1423" s="46" t="s">
        <v>10615</v>
      </c>
      <c r="AE1423" s="44" t="s">
        <v>8300</v>
      </c>
    </row>
    <row r="1424" spans="15:31" x14ac:dyDescent="0.35">
      <c r="O1424" s="9"/>
      <c r="P1424" s="9"/>
      <c r="Q1424" s="21"/>
      <c r="AA1424" s="48" t="s">
        <v>6519</v>
      </c>
      <c r="AB1424" s="46" t="s">
        <v>6520</v>
      </c>
      <c r="AC1424" s="48" t="s">
        <v>10616</v>
      </c>
      <c r="AD1424" s="46" t="s">
        <v>10617</v>
      </c>
      <c r="AE1424" s="44" t="s">
        <v>8300</v>
      </c>
    </row>
    <row r="1425" spans="15:31" x14ac:dyDescent="0.35">
      <c r="O1425" s="9"/>
      <c r="P1425" s="9"/>
      <c r="Q1425" s="21"/>
      <c r="AA1425" s="48" t="s">
        <v>6521</v>
      </c>
      <c r="AB1425" s="46" t="s">
        <v>6522</v>
      </c>
      <c r="AC1425" s="48" t="s">
        <v>10618</v>
      </c>
      <c r="AD1425" s="46" t="s">
        <v>10619</v>
      </c>
      <c r="AE1425" s="44" t="s">
        <v>8300</v>
      </c>
    </row>
    <row r="1426" spans="15:31" x14ac:dyDescent="0.35">
      <c r="O1426" s="9"/>
      <c r="P1426" s="9"/>
      <c r="Q1426" s="21"/>
      <c r="AA1426" s="48" t="s">
        <v>6523</v>
      </c>
      <c r="AB1426" s="46" t="s">
        <v>6524</v>
      </c>
      <c r="AC1426" s="48" t="s">
        <v>10620</v>
      </c>
      <c r="AD1426" s="46" t="s">
        <v>10621</v>
      </c>
      <c r="AE1426" s="44" t="s">
        <v>8300</v>
      </c>
    </row>
    <row r="1427" spans="15:31" ht="25" x14ac:dyDescent="0.35">
      <c r="O1427" s="9"/>
      <c r="P1427" s="9"/>
      <c r="Q1427" s="21"/>
      <c r="AA1427" s="48" t="s">
        <v>6525</v>
      </c>
      <c r="AB1427" s="46" t="s">
        <v>6526</v>
      </c>
      <c r="AC1427" s="48" t="s">
        <v>10622</v>
      </c>
      <c r="AD1427" s="46" t="s">
        <v>8313</v>
      </c>
      <c r="AE1427" s="44" t="s">
        <v>8300</v>
      </c>
    </row>
    <row r="1428" spans="15:31" ht="25" x14ac:dyDescent="0.35">
      <c r="O1428" s="9"/>
      <c r="P1428" s="9"/>
      <c r="Q1428" s="21"/>
      <c r="AA1428" s="48" t="s">
        <v>6527</v>
      </c>
      <c r="AB1428" s="46" t="s">
        <v>6528</v>
      </c>
      <c r="AC1428" s="48" t="s">
        <v>10623</v>
      </c>
      <c r="AD1428" s="46" t="s">
        <v>10624</v>
      </c>
      <c r="AE1428" s="44" t="s">
        <v>8300</v>
      </c>
    </row>
    <row r="1429" spans="15:31" ht="25" x14ac:dyDescent="0.35">
      <c r="O1429" s="9"/>
      <c r="P1429" s="9"/>
      <c r="Q1429" s="21"/>
      <c r="AA1429" s="48" t="s">
        <v>6529</v>
      </c>
      <c r="AB1429" s="46" t="s">
        <v>6530</v>
      </c>
      <c r="AC1429" s="48" t="s">
        <v>10625</v>
      </c>
      <c r="AD1429" s="46" t="s">
        <v>10301</v>
      </c>
      <c r="AE1429" s="44" t="s">
        <v>8300</v>
      </c>
    </row>
    <row r="1430" spans="15:31" ht="25" x14ac:dyDescent="0.35">
      <c r="O1430" s="9"/>
      <c r="P1430" s="9"/>
      <c r="Q1430" s="21"/>
      <c r="AA1430" s="48" t="s">
        <v>6531</v>
      </c>
      <c r="AB1430" s="46" t="s">
        <v>6392</v>
      </c>
      <c r="AC1430" s="48" t="s">
        <v>10626</v>
      </c>
      <c r="AD1430" s="46" t="s">
        <v>10627</v>
      </c>
      <c r="AE1430" s="44" t="s">
        <v>8300</v>
      </c>
    </row>
    <row r="1431" spans="15:31" x14ac:dyDescent="0.35">
      <c r="O1431" s="9"/>
      <c r="P1431" s="9"/>
      <c r="Q1431" s="21"/>
      <c r="AA1431" s="48" t="s">
        <v>6532</v>
      </c>
      <c r="AB1431" s="46" t="s">
        <v>6360</v>
      </c>
      <c r="AC1431" s="48" t="s">
        <v>10628</v>
      </c>
      <c r="AD1431" s="46" t="s">
        <v>10629</v>
      </c>
      <c r="AE1431" s="44" t="s">
        <v>10630</v>
      </c>
    </row>
    <row r="1432" spans="15:31" x14ac:dyDescent="0.35">
      <c r="O1432" s="9"/>
      <c r="P1432" s="9"/>
      <c r="Q1432" s="21"/>
      <c r="AA1432" s="48" t="s">
        <v>6533</v>
      </c>
      <c r="AB1432" s="46" t="s">
        <v>6534</v>
      </c>
      <c r="AC1432" s="48" t="s">
        <v>10631</v>
      </c>
      <c r="AD1432" s="46" t="s">
        <v>10632</v>
      </c>
      <c r="AE1432" s="44" t="s">
        <v>8675</v>
      </c>
    </row>
    <row r="1433" spans="15:31" x14ac:dyDescent="0.35">
      <c r="O1433" s="9"/>
      <c r="P1433" s="9"/>
      <c r="Q1433" s="21"/>
      <c r="AA1433" s="48" t="s">
        <v>6535</v>
      </c>
      <c r="AB1433" s="46" t="s">
        <v>6536</v>
      </c>
      <c r="AC1433" s="48" t="s">
        <v>10633</v>
      </c>
      <c r="AD1433" s="46" t="s">
        <v>10634</v>
      </c>
      <c r="AE1433" s="44" t="s">
        <v>10635</v>
      </c>
    </row>
    <row r="1434" spans="15:31" x14ac:dyDescent="0.35">
      <c r="O1434" s="9"/>
      <c r="P1434" s="9"/>
      <c r="Q1434" s="21"/>
      <c r="AA1434" s="48" t="s">
        <v>6537</v>
      </c>
      <c r="AB1434" s="46" t="s">
        <v>6538</v>
      </c>
      <c r="AC1434" s="48" t="s">
        <v>10636</v>
      </c>
      <c r="AD1434" s="46" t="s">
        <v>10637</v>
      </c>
      <c r="AE1434" s="44" t="s">
        <v>10638</v>
      </c>
    </row>
    <row r="1435" spans="15:31" ht="25" x14ac:dyDescent="0.35">
      <c r="O1435" s="9"/>
      <c r="P1435" s="9"/>
      <c r="Q1435" s="21"/>
      <c r="AA1435" s="48" t="s">
        <v>6539</v>
      </c>
      <c r="AB1435" s="46" t="s">
        <v>6540</v>
      </c>
      <c r="AC1435" s="48" t="s">
        <v>10639</v>
      </c>
      <c r="AD1435" s="46" t="s">
        <v>10640</v>
      </c>
      <c r="AE1435" s="44" t="s">
        <v>8300</v>
      </c>
    </row>
    <row r="1436" spans="15:31" ht="25" x14ac:dyDescent="0.35">
      <c r="O1436" s="9"/>
      <c r="P1436" s="9"/>
      <c r="Q1436" s="21"/>
      <c r="AA1436" s="48" t="s">
        <v>6541</v>
      </c>
      <c r="AB1436" s="46" t="s">
        <v>6542</v>
      </c>
      <c r="AC1436" s="48" t="s">
        <v>10641</v>
      </c>
      <c r="AD1436" s="46" t="s">
        <v>10642</v>
      </c>
      <c r="AE1436" s="44" t="s">
        <v>8300</v>
      </c>
    </row>
    <row r="1437" spans="15:31" ht="25" x14ac:dyDescent="0.35">
      <c r="O1437" s="9"/>
      <c r="P1437" s="9"/>
      <c r="Q1437" s="21"/>
      <c r="AA1437" s="48" t="s">
        <v>6543</v>
      </c>
      <c r="AB1437" s="46" t="s">
        <v>6544</v>
      </c>
      <c r="AC1437" s="48" t="s">
        <v>10643</v>
      </c>
      <c r="AD1437" s="46" t="s">
        <v>10644</v>
      </c>
      <c r="AE1437" s="44" t="s">
        <v>8300</v>
      </c>
    </row>
    <row r="1438" spans="15:31" ht="25" x14ac:dyDescent="0.35">
      <c r="O1438" s="9"/>
      <c r="P1438" s="9"/>
      <c r="Q1438" s="21"/>
      <c r="AA1438" s="48" t="s">
        <v>6545</v>
      </c>
      <c r="AB1438" s="46" t="s">
        <v>6546</v>
      </c>
      <c r="AC1438" s="48" t="s">
        <v>10645</v>
      </c>
      <c r="AD1438" s="46" t="s">
        <v>10646</v>
      </c>
      <c r="AE1438" s="44" t="s">
        <v>8308</v>
      </c>
    </row>
    <row r="1439" spans="15:31" x14ac:dyDescent="0.35">
      <c r="O1439" s="9"/>
      <c r="P1439" s="9"/>
      <c r="Q1439" s="21"/>
      <c r="AA1439" s="48" t="s">
        <v>6547</v>
      </c>
      <c r="AB1439" s="46" t="s">
        <v>6548</v>
      </c>
      <c r="AC1439" s="48" t="s">
        <v>10647</v>
      </c>
      <c r="AD1439" s="46" t="s">
        <v>10646</v>
      </c>
      <c r="AE1439" s="44" t="s">
        <v>8308</v>
      </c>
    </row>
    <row r="1440" spans="15:31" ht="25" x14ac:dyDescent="0.35">
      <c r="O1440" s="9"/>
      <c r="P1440" s="9"/>
      <c r="Q1440" s="21"/>
      <c r="AA1440" s="48" t="s">
        <v>6549</v>
      </c>
      <c r="AB1440" s="46" t="s">
        <v>6550</v>
      </c>
      <c r="AC1440" s="48" t="s">
        <v>10648</v>
      </c>
      <c r="AD1440" s="46" t="s">
        <v>10649</v>
      </c>
      <c r="AE1440" s="44" t="s">
        <v>8300</v>
      </c>
    </row>
    <row r="1441" spans="15:31" ht="25" x14ac:dyDescent="0.35">
      <c r="O1441" s="9"/>
      <c r="P1441" s="9"/>
      <c r="Q1441" s="21"/>
      <c r="AA1441" s="48" t="s">
        <v>6551</v>
      </c>
      <c r="AB1441" s="46" t="s">
        <v>6552</v>
      </c>
      <c r="AC1441" s="48" t="s">
        <v>10650</v>
      </c>
      <c r="AD1441" s="46" t="s">
        <v>8341</v>
      </c>
      <c r="AE1441" s="44" t="s">
        <v>8300</v>
      </c>
    </row>
    <row r="1442" spans="15:31" ht="25" x14ac:dyDescent="0.35">
      <c r="O1442" s="9"/>
      <c r="P1442" s="9"/>
      <c r="Q1442" s="21"/>
      <c r="AA1442" s="48" t="s">
        <v>6553</v>
      </c>
      <c r="AB1442" s="46" t="s">
        <v>6554</v>
      </c>
      <c r="AC1442" s="48" t="s">
        <v>10651</v>
      </c>
      <c r="AD1442" s="46" t="s">
        <v>8336</v>
      </c>
      <c r="AE1442" s="44" t="s">
        <v>8300</v>
      </c>
    </row>
    <row r="1443" spans="15:31" ht="25" x14ac:dyDescent="0.35">
      <c r="O1443" s="9"/>
      <c r="P1443" s="9"/>
      <c r="Q1443" s="21"/>
      <c r="AA1443" s="48" t="s">
        <v>6555</v>
      </c>
      <c r="AB1443" s="46" t="s">
        <v>6556</v>
      </c>
      <c r="AC1443" s="48" t="s">
        <v>10652</v>
      </c>
      <c r="AD1443" s="46" t="s">
        <v>8305</v>
      </c>
      <c r="AE1443" s="44" t="s">
        <v>8300</v>
      </c>
    </row>
    <row r="1444" spans="15:31" x14ac:dyDescent="0.35">
      <c r="O1444" s="9"/>
      <c r="P1444" s="9"/>
      <c r="Q1444" s="21"/>
      <c r="AA1444" s="48" t="s">
        <v>6557</v>
      </c>
      <c r="AB1444" s="46" t="s">
        <v>4227</v>
      </c>
      <c r="AC1444" s="48" t="s">
        <v>10653</v>
      </c>
      <c r="AD1444" s="46" t="s">
        <v>6937</v>
      </c>
      <c r="AE1444" s="44" t="s">
        <v>8300</v>
      </c>
    </row>
    <row r="1445" spans="15:31" x14ac:dyDescent="0.35">
      <c r="O1445" s="9"/>
      <c r="P1445" s="9"/>
      <c r="Q1445" s="21"/>
      <c r="AA1445" s="48" t="s">
        <v>6558</v>
      </c>
      <c r="AB1445" s="46" t="s">
        <v>6559</v>
      </c>
      <c r="AC1445" s="48" t="s">
        <v>10654</v>
      </c>
      <c r="AD1445" s="46" t="s">
        <v>10655</v>
      </c>
      <c r="AE1445" s="44" t="s">
        <v>8347</v>
      </c>
    </row>
    <row r="1446" spans="15:31" ht="25" x14ac:dyDescent="0.35">
      <c r="O1446" s="9"/>
      <c r="P1446" s="9"/>
      <c r="Q1446" s="21"/>
      <c r="AA1446" s="48" t="s">
        <v>6560</v>
      </c>
      <c r="AB1446" s="46" t="s">
        <v>6356</v>
      </c>
      <c r="AC1446" s="48" t="s">
        <v>10656</v>
      </c>
      <c r="AD1446" s="46" t="s">
        <v>10655</v>
      </c>
      <c r="AE1446" s="44" t="s">
        <v>8346</v>
      </c>
    </row>
    <row r="1447" spans="15:31" x14ac:dyDescent="0.35">
      <c r="O1447" s="9"/>
      <c r="P1447" s="9"/>
      <c r="Q1447" s="21"/>
      <c r="AA1447" s="48" t="s">
        <v>6561</v>
      </c>
      <c r="AB1447" s="46" t="s">
        <v>6036</v>
      </c>
      <c r="AC1447" s="48" t="s">
        <v>10657</v>
      </c>
      <c r="AD1447" s="46" t="s">
        <v>10658</v>
      </c>
      <c r="AE1447" s="44" t="s">
        <v>8346</v>
      </c>
    </row>
    <row r="1448" spans="15:31" x14ac:dyDescent="0.35">
      <c r="O1448" s="9"/>
      <c r="P1448" s="9"/>
      <c r="Q1448" s="21"/>
      <c r="AA1448" s="48" t="s">
        <v>6562</v>
      </c>
      <c r="AB1448" s="46" t="s">
        <v>6563</v>
      </c>
      <c r="AC1448" s="48" t="s">
        <v>10659</v>
      </c>
      <c r="AD1448" s="46" t="s">
        <v>10660</v>
      </c>
      <c r="AE1448" s="44" t="s">
        <v>8346</v>
      </c>
    </row>
    <row r="1449" spans="15:31" ht="37.5" x14ac:dyDescent="0.35">
      <c r="O1449" s="9"/>
      <c r="P1449" s="9"/>
      <c r="Q1449" s="21"/>
      <c r="AA1449" s="48" t="s">
        <v>6564</v>
      </c>
      <c r="AB1449" s="46" t="s">
        <v>6565</v>
      </c>
      <c r="AC1449" s="48" t="s">
        <v>10661</v>
      </c>
      <c r="AD1449" s="46" t="s">
        <v>10662</v>
      </c>
      <c r="AE1449" s="44" t="s">
        <v>8300</v>
      </c>
    </row>
    <row r="1450" spans="15:31" ht="37.5" x14ac:dyDescent="0.35">
      <c r="O1450" s="9"/>
      <c r="P1450" s="9"/>
      <c r="Q1450" s="21"/>
      <c r="AA1450" s="48" t="s">
        <v>6566</v>
      </c>
      <c r="AB1450" s="46" t="s">
        <v>6567</v>
      </c>
      <c r="AC1450" s="48" t="s">
        <v>10663</v>
      </c>
      <c r="AD1450" s="46" t="s">
        <v>8313</v>
      </c>
      <c r="AE1450" s="44" t="s">
        <v>8300</v>
      </c>
    </row>
    <row r="1451" spans="15:31" ht="37.5" x14ac:dyDescent="0.35">
      <c r="O1451" s="9"/>
      <c r="P1451" s="9"/>
      <c r="Q1451" s="21"/>
      <c r="AA1451" s="48" t="s">
        <v>6568</v>
      </c>
      <c r="AB1451" s="46" t="s">
        <v>6569</v>
      </c>
      <c r="AC1451" s="48" t="s">
        <v>10664</v>
      </c>
      <c r="AD1451" s="46" t="s">
        <v>10665</v>
      </c>
      <c r="AE1451" s="44" t="s">
        <v>8300</v>
      </c>
    </row>
    <row r="1452" spans="15:31" ht="37.5" x14ac:dyDescent="0.35">
      <c r="O1452" s="9"/>
      <c r="P1452" s="9"/>
      <c r="Q1452" s="21"/>
      <c r="AA1452" s="48" t="s">
        <v>6570</v>
      </c>
      <c r="AB1452" s="46" t="s">
        <v>6571</v>
      </c>
      <c r="AC1452" s="48" t="s">
        <v>10666</v>
      </c>
      <c r="AD1452" s="46" t="s">
        <v>10667</v>
      </c>
      <c r="AE1452" s="44" t="s">
        <v>8300</v>
      </c>
    </row>
    <row r="1453" spans="15:31" ht="37.5" x14ac:dyDescent="0.35">
      <c r="O1453" s="9"/>
      <c r="P1453" s="9"/>
      <c r="Q1453" s="21"/>
      <c r="AA1453" s="48" t="s">
        <v>6572</v>
      </c>
      <c r="AB1453" s="46" t="s">
        <v>6573</v>
      </c>
      <c r="AC1453" s="48" t="s">
        <v>10668</v>
      </c>
      <c r="AD1453" s="46" t="s">
        <v>10669</v>
      </c>
      <c r="AE1453" s="44" t="s">
        <v>8300</v>
      </c>
    </row>
    <row r="1454" spans="15:31" ht="37.5" x14ac:dyDescent="0.35">
      <c r="O1454" s="9"/>
      <c r="P1454" s="9"/>
      <c r="Q1454" s="21"/>
      <c r="AA1454" s="48" t="s">
        <v>6574</v>
      </c>
      <c r="AB1454" s="46" t="s">
        <v>6575</v>
      </c>
      <c r="AC1454" s="48" t="s">
        <v>10670</v>
      </c>
      <c r="AD1454" s="46" t="s">
        <v>10671</v>
      </c>
      <c r="AE1454" s="44" t="s">
        <v>8300</v>
      </c>
    </row>
    <row r="1455" spans="15:31" ht="37.5" x14ac:dyDescent="0.35">
      <c r="O1455" s="9"/>
      <c r="P1455" s="9"/>
      <c r="Q1455" s="21"/>
      <c r="AA1455" s="48" t="s">
        <v>6576</v>
      </c>
      <c r="AB1455" s="46" t="s">
        <v>6577</v>
      </c>
      <c r="AC1455" s="48" t="s">
        <v>10672</v>
      </c>
      <c r="AD1455" s="46" t="s">
        <v>10673</v>
      </c>
      <c r="AE1455" s="44" t="s">
        <v>8300</v>
      </c>
    </row>
    <row r="1456" spans="15:31" ht="25" x14ac:dyDescent="0.35">
      <c r="O1456" s="9"/>
      <c r="P1456" s="9"/>
      <c r="Q1456" s="21"/>
      <c r="AA1456" s="48" t="s">
        <v>6578</v>
      </c>
      <c r="AB1456" s="46" t="s">
        <v>6579</v>
      </c>
      <c r="AC1456" s="48" t="s">
        <v>10674</v>
      </c>
      <c r="AD1456" s="46" t="s">
        <v>10675</v>
      </c>
      <c r="AE1456" s="44" t="s">
        <v>8300</v>
      </c>
    </row>
    <row r="1457" spans="15:31" ht="25" x14ac:dyDescent="0.35">
      <c r="O1457" s="9"/>
      <c r="P1457" s="9"/>
      <c r="Q1457" s="21"/>
      <c r="AA1457" s="48" t="s">
        <v>6580</v>
      </c>
      <c r="AB1457" s="46" t="s">
        <v>6581</v>
      </c>
      <c r="AC1457" s="48" t="s">
        <v>10676</v>
      </c>
      <c r="AD1457" s="46" t="s">
        <v>10677</v>
      </c>
      <c r="AE1457" s="44" t="s">
        <v>8300</v>
      </c>
    </row>
    <row r="1458" spans="15:31" ht="25" x14ac:dyDescent="0.35">
      <c r="O1458" s="9"/>
      <c r="P1458" s="9"/>
      <c r="Q1458" s="21"/>
      <c r="AA1458" s="48" t="s">
        <v>6582</v>
      </c>
      <c r="AB1458" s="46" t="s">
        <v>6583</v>
      </c>
      <c r="AC1458" s="48" t="s">
        <v>10678</v>
      </c>
      <c r="AD1458" s="46" t="s">
        <v>10679</v>
      </c>
      <c r="AE1458" s="44" t="s">
        <v>8347</v>
      </c>
    </row>
    <row r="1459" spans="15:31" x14ac:dyDescent="0.35">
      <c r="O1459" s="9"/>
      <c r="P1459" s="9"/>
      <c r="Q1459" s="21"/>
      <c r="AA1459" s="48" t="s">
        <v>6584</v>
      </c>
      <c r="AB1459" s="46" t="s">
        <v>6358</v>
      </c>
      <c r="AC1459" s="48" t="s">
        <v>10680</v>
      </c>
      <c r="AD1459" s="46" t="s">
        <v>8666</v>
      </c>
      <c r="AE1459" s="44" t="s">
        <v>8300</v>
      </c>
    </row>
    <row r="1460" spans="15:31" x14ac:dyDescent="0.35">
      <c r="O1460" s="9"/>
      <c r="P1460" s="9"/>
      <c r="Q1460" s="21"/>
      <c r="AA1460" s="48" t="s">
        <v>6585</v>
      </c>
      <c r="AB1460" s="46" t="s">
        <v>6586</v>
      </c>
      <c r="AC1460" s="48" t="s">
        <v>10681</v>
      </c>
      <c r="AD1460" s="46" t="s">
        <v>10682</v>
      </c>
      <c r="AE1460" s="44" t="s">
        <v>8300</v>
      </c>
    </row>
    <row r="1461" spans="15:31" x14ac:dyDescent="0.35">
      <c r="O1461" s="9"/>
      <c r="P1461" s="9"/>
      <c r="Q1461" s="21"/>
      <c r="AA1461" s="48" t="s">
        <v>6587</v>
      </c>
      <c r="AB1461" s="46" t="s">
        <v>6381</v>
      </c>
      <c r="AC1461" s="48" t="s">
        <v>10683</v>
      </c>
      <c r="AD1461" s="46" t="s">
        <v>10488</v>
      </c>
      <c r="AE1461" s="44" t="s">
        <v>8300</v>
      </c>
    </row>
    <row r="1462" spans="15:31" ht="25" x14ac:dyDescent="0.35">
      <c r="O1462" s="9"/>
      <c r="P1462" s="9"/>
      <c r="Q1462" s="21"/>
      <c r="AA1462" s="48" t="s">
        <v>6588</v>
      </c>
      <c r="AB1462" s="46" t="s">
        <v>6589</v>
      </c>
      <c r="AC1462" s="48" t="s">
        <v>10684</v>
      </c>
      <c r="AD1462" s="46" t="s">
        <v>8313</v>
      </c>
      <c r="AE1462" s="44" t="s">
        <v>8300</v>
      </c>
    </row>
    <row r="1463" spans="15:31" ht="25" x14ac:dyDescent="0.35">
      <c r="O1463" s="9"/>
      <c r="P1463" s="9"/>
      <c r="Q1463" s="21"/>
      <c r="AA1463" s="48" t="s">
        <v>6590</v>
      </c>
      <c r="AB1463" s="46" t="s">
        <v>6591</v>
      </c>
      <c r="AC1463" s="48" t="s">
        <v>10685</v>
      </c>
      <c r="AD1463" s="46" t="s">
        <v>8314</v>
      </c>
      <c r="AE1463" s="44" t="s">
        <v>8300</v>
      </c>
    </row>
    <row r="1464" spans="15:31" ht="25" x14ac:dyDescent="0.35">
      <c r="O1464" s="9"/>
      <c r="P1464" s="9"/>
      <c r="Q1464" s="21"/>
      <c r="AA1464" s="48" t="s">
        <v>6592</v>
      </c>
      <c r="AB1464" s="46" t="s">
        <v>6593</v>
      </c>
      <c r="AC1464" s="48" t="s">
        <v>10686</v>
      </c>
      <c r="AD1464" s="46" t="s">
        <v>8652</v>
      </c>
      <c r="AE1464" s="44" t="s">
        <v>8300</v>
      </c>
    </row>
    <row r="1465" spans="15:31" ht="25" x14ac:dyDescent="0.35">
      <c r="O1465" s="9"/>
      <c r="P1465" s="9"/>
      <c r="Q1465" s="21"/>
      <c r="AA1465" s="48" t="s">
        <v>6594</v>
      </c>
      <c r="AB1465" s="46" t="s">
        <v>6595</v>
      </c>
      <c r="AC1465" s="48" t="s">
        <v>10687</v>
      </c>
      <c r="AD1465" s="46" t="s">
        <v>10688</v>
      </c>
      <c r="AE1465" s="44" t="s">
        <v>8300</v>
      </c>
    </row>
    <row r="1466" spans="15:31" x14ac:dyDescent="0.35">
      <c r="O1466" s="9"/>
      <c r="P1466" s="9"/>
      <c r="Q1466" s="21"/>
      <c r="AA1466" s="48" t="s">
        <v>6596</v>
      </c>
      <c r="AB1466" s="46" t="s">
        <v>6597</v>
      </c>
      <c r="AC1466" s="48" t="s">
        <v>10689</v>
      </c>
      <c r="AD1466" s="46" t="s">
        <v>6597</v>
      </c>
      <c r="AE1466" s="44" t="s">
        <v>8675</v>
      </c>
    </row>
    <row r="1467" spans="15:31" x14ac:dyDescent="0.35">
      <c r="O1467" s="9"/>
      <c r="P1467" s="9"/>
      <c r="Q1467" s="21"/>
      <c r="AA1467" s="48" t="s">
        <v>6598</v>
      </c>
      <c r="AB1467" s="46" t="s">
        <v>6599</v>
      </c>
      <c r="AC1467" s="48" t="s">
        <v>10690</v>
      </c>
      <c r="AD1467" s="46" t="s">
        <v>10691</v>
      </c>
      <c r="AE1467" s="44" t="s">
        <v>8675</v>
      </c>
    </row>
    <row r="1468" spans="15:31" x14ac:dyDescent="0.35">
      <c r="O1468" s="9"/>
      <c r="P1468" s="9"/>
      <c r="Q1468" s="21"/>
      <c r="AA1468" s="48" t="s">
        <v>6600</v>
      </c>
      <c r="AB1468" s="46" t="s">
        <v>6601</v>
      </c>
      <c r="AC1468" s="48" t="s">
        <v>10692</v>
      </c>
      <c r="AD1468" s="46" t="s">
        <v>10693</v>
      </c>
      <c r="AE1468" s="44" t="s">
        <v>8675</v>
      </c>
    </row>
    <row r="1469" spans="15:31" x14ac:dyDescent="0.35">
      <c r="O1469" s="9"/>
      <c r="P1469" s="9"/>
      <c r="Q1469" s="21"/>
      <c r="AA1469" s="48" t="s">
        <v>6602</v>
      </c>
      <c r="AB1469" s="46" t="s">
        <v>6603</v>
      </c>
      <c r="AC1469" s="48" t="s">
        <v>10694</v>
      </c>
      <c r="AD1469" s="46" t="s">
        <v>6603</v>
      </c>
      <c r="AE1469" s="44" t="s">
        <v>8675</v>
      </c>
    </row>
    <row r="1470" spans="15:31" ht="25" x14ac:dyDescent="0.35">
      <c r="O1470" s="9"/>
      <c r="P1470" s="9"/>
      <c r="Q1470" s="21"/>
      <c r="AA1470" s="48" t="s">
        <v>6604</v>
      </c>
      <c r="AB1470" s="46" t="s">
        <v>6605</v>
      </c>
      <c r="AC1470" s="48" t="s">
        <v>10695</v>
      </c>
      <c r="AD1470" s="46" t="s">
        <v>10696</v>
      </c>
      <c r="AE1470" s="44" t="s">
        <v>8300</v>
      </c>
    </row>
    <row r="1471" spans="15:31" ht="25" x14ac:dyDescent="0.35">
      <c r="O1471" s="9"/>
      <c r="P1471" s="9"/>
      <c r="Q1471" s="21"/>
      <c r="AA1471" s="48" t="s">
        <v>6606</v>
      </c>
      <c r="AB1471" s="46" t="s">
        <v>6607</v>
      </c>
      <c r="AC1471" s="48" t="s">
        <v>10697</v>
      </c>
      <c r="AD1471" s="46" t="s">
        <v>10698</v>
      </c>
      <c r="AE1471" s="44" t="s">
        <v>8347</v>
      </c>
    </row>
    <row r="1472" spans="15:31" ht="25" x14ac:dyDescent="0.35">
      <c r="O1472" s="9"/>
      <c r="P1472" s="9"/>
      <c r="Q1472" s="21"/>
      <c r="AA1472" s="48" t="s">
        <v>6608</v>
      </c>
      <c r="AB1472" s="46" t="s">
        <v>6609</v>
      </c>
      <c r="AC1472" s="48" t="s">
        <v>10699</v>
      </c>
      <c r="AD1472" s="46" t="s">
        <v>10700</v>
      </c>
      <c r="AE1472" s="44" t="s">
        <v>8347</v>
      </c>
    </row>
    <row r="1473" spans="15:31" x14ac:dyDescent="0.35">
      <c r="O1473" s="9"/>
      <c r="P1473" s="9"/>
      <c r="Q1473" s="21"/>
      <c r="AA1473" s="48" t="s">
        <v>6610</v>
      </c>
      <c r="AB1473" s="46" t="s">
        <v>4294</v>
      </c>
      <c r="AC1473" s="48" t="s">
        <v>10701</v>
      </c>
      <c r="AD1473" s="46" t="s">
        <v>8325</v>
      </c>
      <c r="AE1473" s="44" t="s">
        <v>8300</v>
      </c>
    </row>
    <row r="1474" spans="15:31" ht="25" x14ac:dyDescent="0.35">
      <c r="O1474" s="9"/>
      <c r="P1474" s="9"/>
      <c r="Q1474" s="21"/>
      <c r="AA1474" s="48" t="s">
        <v>6611</v>
      </c>
      <c r="AB1474" s="46" t="s">
        <v>6612</v>
      </c>
      <c r="AC1474" s="48" t="s">
        <v>10702</v>
      </c>
      <c r="AD1474" s="46" t="s">
        <v>10497</v>
      </c>
      <c r="AE1474" s="44" t="s">
        <v>8300</v>
      </c>
    </row>
    <row r="1475" spans="15:31" ht="25" x14ac:dyDescent="0.35">
      <c r="O1475" s="9"/>
      <c r="P1475" s="9"/>
      <c r="Q1475" s="21"/>
      <c r="AA1475" s="48" t="s">
        <v>6613</v>
      </c>
      <c r="AB1475" s="46" t="s">
        <v>6392</v>
      </c>
      <c r="AC1475" s="48" t="s">
        <v>10703</v>
      </c>
      <c r="AD1475" s="46" t="s">
        <v>10704</v>
      </c>
      <c r="AE1475" s="44" t="s">
        <v>8300</v>
      </c>
    </row>
    <row r="1476" spans="15:31" x14ac:dyDescent="0.35">
      <c r="O1476" s="9"/>
      <c r="P1476" s="9"/>
      <c r="Q1476" s="21"/>
      <c r="AA1476" s="48" t="s">
        <v>6614</v>
      </c>
      <c r="AB1476" s="46" t="s">
        <v>6394</v>
      </c>
      <c r="AC1476" s="48" t="s">
        <v>10705</v>
      </c>
      <c r="AD1476" s="46" t="s">
        <v>10706</v>
      </c>
      <c r="AE1476" s="44" t="s">
        <v>8300</v>
      </c>
    </row>
    <row r="1477" spans="15:31" ht="25" x14ac:dyDescent="0.35">
      <c r="O1477" s="9"/>
      <c r="P1477" s="9"/>
      <c r="Q1477" s="21"/>
      <c r="AA1477" s="48" t="s">
        <v>6615</v>
      </c>
      <c r="AB1477" s="46" t="s">
        <v>6616</v>
      </c>
      <c r="AC1477" s="48" t="s">
        <v>10707</v>
      </c>
      <c r="AD1477" s="46" t="s">
        <v>10708</v>
      </c>
      <c r="AE1477" s="44" t="s">
        <v>8300</v>
      </c>
    </row>
    <row r="1478" spans="15:31" ht="25" x14ac:dyDescent="0.35">
      <c r="O1478" s="9"/>
      <c r="P1478" s="9"/>
      <c r="Q1478" s="21"/>
      <c r="AA1478" s="48" t="s">
        <v>6617</v>
      </c>
      <c r="AB1478" s="46" t="s">
        <v>6395</v>
      </c>
      <c r="AC1478" s="48" t="s">
        <v>10709</v>
      </c>
      <c r="AD1478" s="46" t="s">
        <v>6395</v>
      </c>
      <c r="AE1478" s="44" t="s">
        <v>8300</v>
      </c>
    </row>
    <row r="1479" spans="15:31" ht="25" x14ac:dyDescent="0.35">
      <c r="O1479" s="9"/>
      <c r="P1479" s="9"/>
      <c r="Q1479" s="21"/>
      <c r="AA1479" s="48" t="s">
        <v>6618</v>
      </c>
      <c r="AB1479" s="46" t="s">
        <v>6619</v>
      </c>
      <c r="AC1479" s="48" t="s">
        <v>10710</v>
      </c>
      <c r="AD1479" s="46" t="s">
        <v>10711</v>
      </c>
      <c r="AE1479" s="44" t="s">
        <v>8300</v>
      </c>
    </row>
    <row r="1480" spans="15:31" ht="37.5" x14ac:dyDescent="0.35">
      <c r="O1480" s="9"/>
      <c r="P1480" s="9"/>
      <c r="Q1480" s="21"/>
      <c r="AA1480" s="48" t="s">
        <v>6620</v>
      </c>
      <c r="AB1480" s="46" t="s">
        <v>6621</v>
      </c>
      <c r="AC1480" s="48" t="s">
        <v>10712</v>
      </c>
      <c r="AD1480" s="46" t="s">
        <v>10713</v>
      </c>
      <c r="AE1480" s="44" t="s">
        <v>8300</v>
      </c>
    </row>
    <row r="1481" spans="15:31" ht="25" x14ac:dyDescent="0.35">
      <c r="O1481" s="9"/>
      <c r="P1481" s="9"/>
      <c r="Q1481" s="21"/>
      <c r="AA1481" s="48" t="s">
        <v>6622</v>
      </c>
      <c r="AB1481" s="46" t="s">
        <v>6623</v>
      </c>
      <c r="AC1481" s="48" t="s">
        <v>10714</v>
      </c>
      <c r="AD1481" s="46" t="s">
        <v>10715</v>
      </c>
      <c r="AE1481" s="44" t="s">
        <v>8300</v>
      </c>
    </row>
    <row r="1482" spans="15:31" ht="25" x14ac:dyDescent="0.35">
      <c r="O1482" s="9"/>
      <c r="P1482" s="9"/>
      <c r="Q1482" s="21"/>
      <c r="AA1482" s="48" t="s">
        <v>6624</v>
      </c>
      <c r="AB1482" s="46" t="s">
        <v>6625</v>
      </c>
      <c r="AC1482" s="48" t="s">
        <v>10716</v>
      </c>
      <c r="AD1482" s="46" t="s">
        <v>10717</v>
      </c>
      <c r="AE1482" s="44" t="s">
        <v>8300</v>
      </c>
    </row>
    <row r="1483" spans="15:31" ht="25" x14ac:dyDescent="0.35">
      <c r="O1483" s="9"/>
      <c r="P1483" s="9"/>
      <c r="Q1483" s="21"/>
      <c r="AA1483" s="48" t="s">
        <v>6626</v>
      </c>
      <c r="AB1483" s="46" t="s">
        <v>6627</v>
      </c>
      <c r="AC1483" s="48" t="s">
        <v>10718</v>
      </c>
      <c r="AD1483" s="46" t="s">
        <v>8335</v>
      </c>
      <c r="AE1483" s="44" t="s">
        <v>8300</v>
      </c>
    </row>
    <row r="1484" spans="15:31" x14ac:dyDescent="0.35">
      <c r="O1484" s="9"/>
      <c r="P1484" s="9"/>
      <c r="Q1484" s="21"/>
      <c r="AA1484" s="48" t="s">
        <v>6628</v>
      </c>
      <c r="AB1484" s="46" t="s">
        <v>6629</v>
      </c>
      <c r="AC1484" s="48" t="s">
        <v>10719</v>
      </c>
      <c r="AD1484" s="46" t="s">
        <v>8305</v>
      </c>
      <c r="AE1484" s="44" t="s">
        <v>8300</v>
      </c>
    </row>
    <row r="1485" spans="15:31" x14ac:dyDescent="0.35">
      <c r="O1485" s="9"/>
      <c r="P1485" s="9"/>
      <c r="Q1485" s="21"/>
      <c r="AA1485" s="48" t="s">
        <v>6630</v>
      </c>
      <c r="AB1485" s="46" t="s">
        <v>6631</v>
      </c>
      <c r="AC1485" s="48" t="s">
        <v>10720</v>
      </c>
      <c r="AD1485" s="46" t="s">
        <v>6631</v>
      </c>
      <c r="AE1485" s="44" t="s">
        <v>8300</v>
      </c>
    </row>
    <row r="1486" spans="15:31" x14ac:dyDescent="0.35">
      <c r="O1486" s="9"/>
      <c r="P1486" s="9"/>
      <c r="Q1486" s="21"/>
      <c r="AA1486" s="48" t="s">
        <v>6632</v>
      </c>
      <c r="AB1486" s="46" t="s">
        <v>6633</v>
      </c>
      <c r="AC1486" s="48" t="s">
        <v>10721</v>
      </c>
      <c r="AD1486" s="46" t="s">
        <v>6633</v>
      </c>
      <c r="AE1486" s="44" t="s">
        <v>8300</v>
      </c>
    </row>
    <row r="1487" spans="15:31" x14ac:dyDescent="0.35">
      <c r="O1487" s="9"/>
      <c r="P1487" s="9"/>
      <c r="Q1487" s="21"/>
      <c r="AA1487" s="48" t="s">
        <v>6634</v>
      </c>
      <c r="AB1487" s="46" t="s">
        <v>6635</v>
      </c>
      <c r="AC1487" s="48" t="s">
        <v>10722</v>
      </c>
      <c r="AD1487" s="46" t="s">
        <v>6635</v>
      </c>
      <c r="AE1487" s="44" t="s">
        <v>8300</v>
      </c>
    </row>
    <row r="1488" spans="15:31" x14ac:dyDescent="0.35">
      <c r="O1488" s="9"/>
      <c r="P1488" s="9"/>
      <c r="Q1488" s="21"/>
      <c r="AA1488" s="48" t="s">
        <v>6636</v>
      </c>
      <c r="AB1488" s="46" t="s">
        <v>6637</v>
      </c>
      <c r="AC1488" s="48" t="s">
        <v>10723</v>
      </c>
      <c r="AD1488" s="46" t="s">
        <v>6637</v>
      </c>
      <c r="AE1488" s="44" t="s">
        <v>8300</v>
      </c>
    </row>
    <row r="1489" spans="15:31" x14ac:dyDescent="0.35">
      <c r="O1489" s="9"/>
      <c r="P1489" s="9"/>
      <c r="Q1489" s="21"/>
      <c r="AA1489" s="48" t="s">
        <v>6638</v>
      </c>
      <c r="AB1489" s="46" t="s">
        <v>6639</v>
      </c>
      <c r="AC1489" s="48" t="s">
        <v>10724</v>
      </c>
      <c r="AD1489" s="46" t="s">
        <v>6639</v>
      </c>
      <c r="AE1489" s="44" t="s">
        <v>8300</v>
      </c>
    </row>
    <row r="1490" spans="15:31" x14ac:dyDescent="0.35">
      <c r="O1490" s="9"/>
      <c r="P1490" s="9"/>
      <c r="Q1490" s="21"/>
      <c r="AA1490" s="48" t="s">
        <v>6640</v>
      </c>
      <c r="AB1490" s="46" t="s">
        <v>6641</v>
      </c>
      <c r="AC1490" s="48" t="s">
        <v>10725</v>
      </c>
      <c r="AD1490" s="46" t="s">
        <v>6641</v>
      </c>
      <c r="AE1490" s="44" t="s">
        <v>8300</v>
      </c>
    </row>
    <row r="1491" spans="15:31" x14ac:dyDescent="0.35">
      <c r="O1491" s="9"/>
      <c r="P1491" s="9"/>
      <c r="Q1491" s="21"/>
      <c r="AA1491" s="48" t="s">
        <v>6642</v>
      </c>
      <c r="AB1491" s="46" t="s">
        <v>6643</v>
      </c>
      <c r="AC1491" s="48" t="s">
        <v>10726</v>
      </c>
      <c r="AD1491" s="46" t="s">
        <v>6643</v>
      </c>
      <c r="AE1491" s="44" t="s">
        <v>8300</v>
      </c>
    </row>
    <row r="1492" spans="15:31" x14ac:dyDescent="0.35">
      <c r="O1492" s="9"/>
      <c r="P1492" s="9"/>
      <c r="Q1492" s="21"/>
      <c r="AA1492" s="48" t="s">
        <v>6644</v>
      </c>
      <c r="AB1492" s="46" t="s">
        <v>6645</v>
      </c>
      <c r="AC1492" s="48" t="s">
        <v>10727</v>
      </c>
      <c r="AD1492" s="46" t="s">
        <v>6645</v>
      </c>
      <c r="AE1492" s="44" t="s">
        <v>8300</v>
      </c>
    </row>
    <row r="1493" spans="15:31" x14ac:dyDescent="0.35">
      <c r="O1493" s="9"/>
      <c r="P1493" s="9"/>
      <c r="Q1493" s="21"/>
      <c r="AA1493" s="48" t="s">
        <v>6646</v>
      </c>
      <c r="AB1493" s="46" t="s">
        <v>6647</v>
      </c>
      <c r="AC1493" s="48" t="s">
        <v>10728</v>
      </c>
      <c r="AD1493" s="46" t="s">
        <v>6647</v>
      </c>
      <c r="AE1493" s="44" t="s">
        <v>8300</v>
      </c>
    </row>
    <row r="1494" spans="15:31" x14ac:dyDescent="0.35">
      <c r="O1494" s="9"/>
      <c r="P1494" s="9"/>
      <c r="Q1494" s="21"/>
      <c r="AA1494" s="48" t="s">
        <v>6648</v>
      </c>
      <c r="AB1494" s="46" t="s">
        <v>6649</v>
      </c>
      <c r="AC1494" s="48" t="s">
        <v>10729</v>
      </c>
      <c r="AD1494" s="46" t="s">
        <v>6649</v>
      </c>
      <c r="AE1494" s="44" t="s">
        <v>8300</v>
      </c>
    </row>
    <row r="1495" spans="15:31" x14ac:dyDescent="0.35">
      <c r="O1495" s="9"/>
      <c r="P1495" s="9"/>
      <c r="Q1495" s="21"/>
      <c r="AA1495" s="48" t="s">
        <v>6650</v>
      </c>
      <c r="AB1495" s="46" t="s">
        <v>6651</v>
      </c>
      <c r="AC1495" s="48" t="s">
        <v>10730</v>
      </c>
      <c r="AD1495" s="46" t="s">
        <v>6651</v>
      </c>
      <c r="AE1495" s="44" t="s">
        <v>8300</v>
      </c>
    </row>
    <row r="1496" spans="15:31" x14ac:dyDescent="0.35">
      <c r="O1496" s="9"/>
      <c r="P1496" s="9"/>
      <c r="Q1496" s="21"/>
      <c r="AA1496" s="48" t="s">
        <v>6652</v>
      </c>
      <c r="AB1496" s="46" t="s">
        <v>6653</v>
      </c>
      <c r="AC1496" s="48" t="s">
        <v>10731</v>
      </c>
      <c r="AD1496" s="46" t="s">
        <v>6653</v>
      </c>
      <c r="AE1496" s="44" t="s">
        <v>8300</v>
      </c>
    </row>
    <row r="1497" spans="15:31" x14ac:dyDescent="0.35">
      <c r="O1497" s="9"/>
      <c r="P1497" s="9"/>
      <c r="Q1497" s="21"/>
      <c r="AA1497" s="48" t="s">
        <v>6654</v>
      </c>
      <c r="AB1497" s="46" t="s">
        <v>6655</v>
      </c>
      <c r="AC1497" s="48" t="s">
        <v>10732</v>
      </c>
      <c r="AD1497" s="46" t="s">
        <v>6655</v>
      </c>
      <c r="AE1497" s="44" t="s">
        <v>8300</v>
      </c>
    </row>
    <row r="1498" spans="15:31" x14ac:dyDescent="0.35">
      <c r="O1498" s="9"/>
      <c r="P1498" s="9"/>
      <c r="Q1498" s="21"/>
      <c r="AA1498" s="48" t="s">
        <v>6656</v>
      </c>
      <c r="AB1498" s="46" t="s">
        <v>6657</v>
      </c>
      <c r="AC1498" s="48" t="s">
        <v>10733</v>
      </c>
      <c r="AD1498" s="46" t="s">
        <v>6657</v>
      </c>
      <c r="AE1498" s="44" t="s">
        <v>8300</v>
      </c>
    </row>
    <row r="1499" spans="15:31" x14ac:dyDescent="0.35">
      <c r="O1499" s="9"/>
      <c r="P1499" s="9"/>
      <c r="Q1499" s="21"/>
      <c r="AA1499" s="48" t="s">
        <v>6658</v>
      </c>
      <c r="AB1499" s="46" t="s">
        <v>6659</v>
      </c>
      <c r="AC1499" s="48" t="s">
        <v>10734</v>
      </c>
      <c r="AD1499" s="46" t="s">
        <v>6659</v>
      </c>
      <c r="AE1499" s="44" t="s">
        <v>8300</v>
      </c>
    </row>
    <row r="1500" spans="15:31" x14ac:dyDescent="0.35">
      <c r="O1500" s="9"/>
      <c r="P1500" s="9"/>
      <c r="Q1500" s="21"/>
      <c r="AA1500" s="48" t="s">
        <v>6660</v>
      </c>
      <c r="AB1500" s="46" t="s">
        <v>6661</v>
      </c>
      <c r="AC1500" s="48" t="s">
        <v>10735</v>
      </c>
      <c r="AD1500" s="46" t="s">
        <v>6661</v>
      </c>
      <c r="AE1500" s="44" t="s">
        <v>8300</v>
      </c>
    </row>
    <row r="1501" spans="15:31" x14ac:dyDescent="0.35">
      <c r="O1501" s="9"/>
      <c r="P1501" s="9"/>
      <c r="Q1501" s="21"/>
      <c r="AA1501" s="48" t="s">
        <v>6662</v>
      </c>
      <c r="AB1501" s="46" t="s">
        <v>6663</v>
      </c>
      <c r="AC1501" s="48" t="s">
        <v>10736</v>
      </c>
      <c r="AD1501" s="46" t="s">
        <v>6663</v>
      </c>
      <c r="AE1501" s="44" t="s">
        <v>8300</v>
      </c>
    </row>
    <row r="1502" spans="15:31" x14ac:dyDescent="0.35">
      <c r="O1502" s="9"/>
      <c r="P1502" s="9"/>
      <c r="Q1502" s="21"/>
      <c r="AA1502" s="48" t="s">
        <v>6664</v>
      </c>
      <c r="AB1502" s="46" t="s">
        <v>6665</v>
      </c>
      <c r="AC1502" s="48" t="s">
        <v>10737</v>
      </c>
      <c r="AD1502" s="46" t="s">
        <v>6665</v>
      </c>
      <c r="AE1502" s="44" t="s">
        <v>8300</v>
      </c>
    </row>
    <row r="1503" spans="15:31" x14ac:dyDescent="0.35">
      <c r="O1503" s="9"/>
      <c r="P1503" s="9"/>
      <c r="Q1503" s="21"/>
      <c r="AA1503" s="48" t="s">
        <v>6666</v>
      </c>
      <c r="AB1503" s="46" t="s">
        <v>6667</v>
      </c>
      <c r="AC1503" s="48" t="s">
        <v>10738</v>
      </c>
      <c r="AD1503" s="46" t="s">
        <v>6667</v>
      </c>
      <c r="AE1503" s="44" t="s">
        <v>8300</v>
      </c>
    </row>
    <row r="1504" spans="15:31" x14ac:dyDescent="0.35">
      <c r="O1504" s="9"/>
      <c r="P1504" s="9"/>
      <c r="Q1504" s="21"/>
      <c r="AA1504" s="48" t="s">
        <v>6668</v>
      </c>
      <c r="AB1504" s="46" t="s">
        <v>6669</v>
      </c>
      <c r="AC1504" s="48" t="s">
        <v>10739</v>
      </c>
      <c r="AD1504" s="46" t="s">
        <v>6669</v>
      </c>
      <c r="AE1504" s="44" t="s">
        <v>8300</v>
      </c>
    </row>
    <row r="1505" spans="15:31" x14ac:dyDescent="0.35">
      <c r="O1505" s="9"/>
      <c r="P1505" s="9"/>
      <c r="Q1505" s="21"/>
      <c r="AA1505" s="48" t="s">
        <v>6670</v>
      </c>
      <c r="AB1505" s="46" t="s">
        <v>6671</v>
      </c>
      <c r="AC1505" s="48" t="s">
        <v>10740</v>
      </c>
      <c r="AD1505" s="46" t="s">
        <v>6671</v>
      </c>
      <c r="AE1505" s="44" t="s">
        <v>8300</v>
      </c>
    </row>
    <row r="1506" spans="15:31" x14ac:dyDescent="0.35">
      <c r="O1506" s="9"/>
      <c r="P1506" s="9"/>
      <c r="Q1506" s="21"/>
      <c r="AA1506" s="48" t="s">
        <v>6672</v>
      </c>
      <c r="AB1506" s="46" t="s">
        <v>6673</v>
      </c>
      <c r="AC1506" s="48" t="s">
        <v>10741</v>
      </c>
      <c r="AD1506" s="46" t="s">
        <v>6673</v>
      </c>
      <c r="AE1506" s="44" t="s">
        <v>8300</v>
      </c>
    </row>
    <row r="1507" spans="15:31" x14ac:dyDescent="0.35">
      <c r="O1507" s="9"/>
      <c r="P1507" s="9"/>
      <c r="Q1507" s="21"/>
      <c r="AA1507" s="48" t="s">
        <v>6674</v>
      </c>
      <c r="AB1507" s="46" t="s">
        <v>6675</v>
      </c>
      <c r="AC1507" s="48" t="s">
        <v>10742</v>
      </c>
      <c r="AD1507" s="46" t="s">
        <v>6675</v>
      </c>
      <c r="AE1507" s="44" t="s">
        <v>8300</v>
      </c>
    </row>
    <row r="1508" spans="15:31" x14ac:dyDescent="0.35">
      <c r="O1508" s="9"/>
      <c r="P1508" s="9"/>
      <c r="Q1508" s="21"/>
      <c r="AA1508" s="48" t="s">
        <v>6676</v>
      </c>
      <c r="AB1508" s="46" t="s">
        <v>6677</v>
      </c>
      <c r="AC1508" s="48" t="s">
        <v>10743</v>
      </c>
      <c r="AD1508" s="46" t="s">
        <v>6677</v>
      </c>
      <c r="AE1508" s="44" t="s">
        <v>8300</v>
      </c>
    </row>
    <row r="1509" spans="15:31" x14ac:dyDescent="0.35">
      <c r="O1509" s="9"/>
      <c r="P1509" s="9"/>
      <c r="Q1509" s="21"/>
      <c r="AA1509" s="48" t="s">
        <v>6678</v>
      </c>
      <c r="AB1509" s="46" t="s">
        <v>6679</v>
      </c>
      <c r="AC1509" s="48" t="s">
        <v>10744</v>
      </c>
      <c r="AD1509" s="46" t="s">
        <v>6679</v>
      </c>
      <c r="AE1509" s="44" t="s">
        <v>8300</v>
      </c>
    </row>
    <row r="1510" spans="15:31" x14ac:dyDescent="0.35">
      <c r="O1510" s="9"/>
      <c r="P1510" s="9"/>
      <c r="Q1510" s="21"/>
      <c r="AA1510" s="48" t="s">
        <v>6680</v>
      </c>
      <c r="AB1510" s="46" t="s">
        <v>6681</v>
      </c>
      <c r="AC1510" s="48" t="s">
        <v>10745</v>
      </c>
      <c r="AD1510" s="46" t="s">
        <v>6681</v>
      </c>
      <c r="AE1510" s="44" t="s">
        <v>8300</v>
      </c>
    </row>
    <row r="1511" spans="15:31" x14ac:dyDescent="0.35">
      <c r="O1511" s="9"/>
      <c r="P1511" s="9"/>
      <c r="Q1511" s="21"/>
      <c r="AA1511" s="48" t="s">
        <v>6682</v>
      </c>
      <c r="AB1511" s="46" t="s">
        <v>6683</v>
      </c>
      <c r="AC1511" s="48" t="s">
        <v>10746</v>
      </c>
      <c r="AD1511" s="46" t="s">
        <v>6683</v>
      </c>
      <c r="AE1511" s="44" t="s">
        <v>8300</v>
      </c>
    </row>
    <row r="1512" spans="15:31" x14ac:dyDescent="0.35">
      <c r="O1512" s="9"/>
      <c r="P1512" s="9"/>
      <c r="Q1512" s="21"/>
      <c r="AA1512" s="48" t="s">
        <v>6684</v>
      </c>
      <c r="AB1512" s="46" t="s">
        <v>6685</v>
      </c>
      <c r="AC1512" s="48" t="s">
        <v>10747</v>
      </c>
      <c r="AD1512" s="46" t="s">
        <v>6685</v>
      </c>
      <c r="AE1512" s="44" t="s">
        <v>8300</v>
      </c>
    </row>
    <row r="1513" spans="15:31" x14ac:dyDescent="0.35">
      <c r="O1513" s="9"/>
      <c r="P1513" s="9"/>
      <c r="Q1513" s="21"/>
      <c r="AA1513" s="48" t="s">
        <v>6686</v>
      </c>
      <c r="AB1513" s="46" t="s">
        <v>6687</v>
      </c>
      <c r="AC1513" s="48" t="s">
        <v>10748</v>
      </c>
      <c r="AD1513" s="46" t="s">
        <v>6687</v>
      </c>
      <c r="AE1513" s="44" t="s">
        <v>8300</v>
      </c>
    </row>
    <row r="1514" spans="15:31" x14ac:dyDescent="0.35">
      <c r="O1514" s="9"/>
      <c r="P1514" s="9"/>
      <c r="Q1514" s="21"/>
      <c r="AA1514" s="48" t="s">
        <v>6688</v>
      </c>
      <c r="AB1514" s="46" t="s">
        <v>6689</v>
      </c>
      <c r="AC1514" s="48" t="s">
        <v>10749</v>
      </c>
      <c r="AD1514" s="46" t="s">
        <v>6689</v>
      </c>
      <c r="AE1514" s="44" t="s">
        <v>8300</v>
      </c>
    </row>
    <row r="1515" spans="15:31" x14ac:dyDescent="0.35">
      <c r="O1515" s="9"/>
      <c r="P1515" s="9"/>
      <c r="Q1515" s="21"/>
      <c r="AA1515" s="48" t="s">
        <v>6690</v>
      </c>
      <c r="AB1515" s="46" t="s">
        <v>6691</v>
      </c>
      <c r="AC1515" s="48" t="s">
        <v>10750</v>
      </c>
      <c r="AD1515" s="46" t="s">
        <v>6691</v>
      </c>
      <c r="AE1515" s="44" t="s">
        <v>8300</v>
      </c>
    </row>
    <row r="1516" spans="15:31" x14ac:dyDescent="0.35">
      <c r="O1516" s="9"/>
      <c r="P1516" s="9"/>
      <c r="Q1516" s="21"/>
      <c r="AA1516" s="48" t="s">
        <v>6692</v>
      </c>
      <c r="AB1516" s="46" t="s">
        <v>6693</v>
      </c>
      <c r="AC1516" s="48" t="s">
        <v>10751</v>
      </c>
      <c r="AD1516" s="46" t="s">
        <v>6693</v>
      </c>
      <c r="AE1516" s="44" t="s">
        <v>8300</v>
      </c>
    </row>
    <row r="1517" spans="15:31" x14ac:dyDescent="0.35">
      <c r="O1517" s="9"/>
      <c r="P1517" s="9"/>
      <c r="Q1517" s="21"/>
      <c r="AA1517" s="48" t="s">
        <v>6694</v>
      </c>
      <c r="AB1517" s="46" t="s">
        <v>6695</v>
      </c>
      <c r="AC1517" s="48" t="s">
        <v>10752</v>
      </c>
      <c r="AD1517" s="46" t="s">
        <v>6695</v>
      </c>
      <c r="AE1517" s="44" t="s">
        <v>8300</v>
      </c>
    </row>
    <row r="1518" spans="15:31" x14ac:dyDescent="0.35">
      <c r="O1518" s="9"/>
      <c r="P1518" s="9"/>
      <c r="Q1518" s="21"/>
      <c r="AA1518" s="48" t="s">
        <v>6696</v>
      </c>
      <c r="AB1518" s="46" t="s">
        <v>6697</v>
      </c>
      <c r="AC1518" s="48" t="s">
        <v>10753</v>
      </c>
      <c r="AD1518" s="46" t="s">
        <v>6697</v>
      </c>
      <c r="AE1518" s="44" t="s">
        <v>8300</v>
      </c>
    </row>
    <row r="1519" spans="15:31" x14ac:dyDescent="0.35">
      <c r="O1519" s="9"/>
      <c r="P1519" s="9"/>
      <c r="Q1519" s="21"/>
      <c r="AA1519" s="48" t="s">
        <v>6698</v>
      </c>
      <c r="AB1519" s="46" t="s">
        <v>6699</v>
      </c>
      <c r="AC1519" s="48" t="s">
        <v>10754</v>
      </c>
      <c r="AD1519" s="46" t="s">
        <v>6699</v>
      </c>
      <c r="AE1519" s="44" t="s">
        <v>8300</v>
      </c>
    </row>
    <row r="1520" spans="15:31" x14ac:dyDescent="0.35">
      <c r="O1520" s="9"/>
      <c r="P1520" s="9"/>
      <c r="Q1520" s="21"/>
      <c r="AA1520" s="48" t="s">
        <v>6700</v>
      </c>
      <c r="AB1520" s="46" t="s">
        <v>6701</v>
      </c>
      <c r="AC1520" s="48" t="s">
        <v>10755</v>
      </c>
      <c r="AD1520" s="46" t="s">
        <v>6701</v>
      </c>
      <c r="AE1520" s="44" t="s">
        <v>8300</v>
      </c>
    </row>
    <row r="1521" spans="15:31" x14ac:dyDescent="0.35">
      <c r="O1521" s="9"/>
      <c r="P1521" s="9"/>
      <c r="Q1521" s="21"/>
      <c r="AA1521" s="48" t="s">
        <v>6702</v>
      </c>
      <c r="AB1521" s="46" t="s">
        <v>6703</v>
      </c>
      <c r="AC1521" s="48" t="s">
        <v>10756</v>
      </c>
      <c r="AD1521" s="46" t="s">
        <v>6703</v>
      </c>
      <c r="AE1521" s="44" t="s">
        <v>8300</v>
      </c>
    </row>
    <row r="1522" spans="15:31" x14ac:dyDescent="0.35">
      <c r="O1522" s="9"/>
      <c r="P1522" s="9"/>
      <c r="Q1522" s="21"/>
      <c r="AA1522" s="48" t="s">
        <v>6704</v>
      </c>
      <c r="AB1522" s="46" t="s">
        <v>6705</v>
      </c>
      <c r="AC1522" s="48" t="s">
        <v>10757</v>
      </c>
      <c r="AD1522" s="46" t="s">
        <v>6705</v>
      </c>
      <c r="AE1522" s="44" t="s">
        <v>8300</v>
      </c>
    </row>
    <row r="1523" spans="15:31" x14ac:dyDescent="0.35">
      <c r="O1523" s="9"/>
      <c r="P1523" s="9"/>
      <c r="Q1523" s="21"/>
      <c r="AA1523" s="48" t="s">
        <v>6706</v>
      </c>
      <c r="AB1523" s="46" t="s">
        <v>6707</v>
      </c>
      <c r="AC1523" s="48" t="s">
        <v>10758</v>
      </c>
      <c r="AD1523" s="46" t="s">
        <v>6707</v>
      </c>
      <c r="AE1523" s="44" t="s">
        <v>8300</v>
      </c>
    </row>
    <row r="1524" spans="15:31" x14ac:dyDescent="0.35">
      <c r="O1524" s="9"/>
      <c r="P1524" s="9"/>
      <c r="Q1524" s="21"/>
      <c r="AA1524" s="48" t="s">
        <v>6708</v>
      </c>
      <c r="AB1524" s="46" t="s">
        <v>6709</v>
      </c>
      <c r="AC1524" s="48" t="s">
        <v>10759</v>
      </c>
      <c r="AD1524" s="46" t="s">
        <v>6709</v>
      </c>
      <c r="AE1524" s="44" t="s">
        <v>8300</v>
      </c>
    </row>
    <row r="1525" spans="15:31" x14ac:dyDescent="0.35">
      <c r="O1525" s="9"/>
      <c r="P1525" s="9"/>
      <c r="Q1525" s="21"/>
      <c r="AA1525" s="48" t="s">
        <v>6710</v>
      </c>
      <c r="AB1525" s="46" t="s">
        <v>6711</v>
      </c>
      <c r="AC1525" s="48" t="s">
        <v>10760</v>
      </c>
      <c r="AD1525" s="46" t="s">
        <v>6711</v>
      </c>
      <c r="AE1525" s="44" t="s">
        <v>8300</v>
      </c>
    </row>
    <row r="1526" spans="15:31" x14ac:dyDescent="0.35">
      <c r="O1526" s="9"/>
      <c r="P1526" s="9"/>
      <c r="Q1526" s="21"/>
      <c r="AA1526" s="48" t="s">
        <v>6712</v>
      </c>
      <c r="AB1526" s="46" t="s">
        <v>6713</v>
      </c>
      <c r="AC1526" s="48" t="s">
        <v>10761</v>
      </c>
      <c r="AD1526" s="46" t="s">
        <v>6713</v>
      </c>
      <c r="AE1526" s="44" t="s">
        <v>8300</v>
      </c>
    </row>
    <row r="1527" spans="15:31" x14ac:dyDescent="0.35">
      <c r="O1527" s="9"/>
      <c r="P1527" s="9"/>
      <c r="Q1527" s="21"/>
      <c r="AA1527" s="48" t="s">
        <v>6714</v>
      </c>
      <c r="AB1527" s="46" t="s">
        <v>6715</v>
      </c>
      <c r="AC1527" s="48" t="s">
        <v>10762</v>
      </c>
      <c r="AD1527" s="46" t="s">
        <v>6715</v>
      </c>
      <c r="AE1527" s="44" t="s">
        <v>8300</v>
      </c>
    </row>
    <row r="1528" spans="15:31" x14ac:dyDescent="0.35">
      <c r="O1528" s="9"/>
      <c r="P1528" s="9"/>
      <c r="Q1528" s="21"/>
      <c r="AA1528" s="48" t="s">
        <v>6716</v>
      </c>
      <c r="AB1528" s="46" t="s">
        <v>6717</v>
      </c>
      <c r="AC1528" s="48" t="s">
        <v>10763</v>
      </c>
      <c r="AD1528" s="46" t="s">
        <v>6717</v>
      </c>
      <c r="AE1528" s="44" t="s">
        <v>8300</v>
      </c>
    </row>
    <row r="1529" spans="15:31" x14ac:dyDescent="0.35">
      <c r="O1529" s="9"/>
      <c r="P1529" s="9"/>
      <c r="Q1529" s="21"/>
      <c r="AA1529" s="48" t="s">
        <v>6718</v>
      </c>
      <c r="AB1529" s="46" t="s">
        <v>6719</v>
      </c>
      <c r="AC1529" s="48" t="s">
        <v>10764</v>
      </c>
      <c r="AD1529" s="46" t="s">
        <v>6719</v>
      </c>
      <c r="AE1529" s="44" t="s">
        <v>8300</v>
      </c>
    </row>
    <row r="1530" spans="15:31" ht="25" x14ac:dyDescent="0.35">
      <c r="O1530" s="9"/>
      <c r="P1530" s="9"/>
      <c r="Q1530" s="21"/>
      <c r="AA1530" s="48" t="s">
        <v>6720</v>
      </c>
      <c r="AB1530" s="46" t="s">
        <v>6721</v>
      </c>
      <c r="AC1530" s="48" t="s">
        <v>10765</v>
      </c>
      <c r="AD1530" s="46" t="s">
        <v>8305</v>
      </c>
      <c r="AE1530" s="44" t="s">
        <v>8300</v>
      </c>
    </row>
    <row r="1531" spans="15:31" ht="25" x14ac:dyDescent="0.35">
      <c r="O1531" s="9"/>
      <c r="P1531" s="9"/>
      <c r="Q1531" s="21"/>
      <c r="AA1531" s="48" t="s">
        <v>6722</v>
      </c>
      <c r="AB1531" s="46" t="s">
        <v>6723</v>
      </c>
      <c r="AC1531" s="48" t="s">
        <v>10766</v>
      </c>
      <c r="AD1531" s="46" t="s">
        <v>8305</v>
      </c>
      <c r="AE1531" s="44" t="s">
        <v>8300</v>
      </c>
    </row>
    <row r="1532" spans="15:31" ht="25" x14ac:dyDescent="0.35">
      <c r="O1532" s="9"/>
      <c r="P1532" s="9"/>
      <c r="Q1532" s="21"/>
      <c r="AA1532" s="48" t="s">
        <v>6724</v>
      </c>
      <c r="AB1532" s="46" t="s">
        <v>6725</v>
      </c>
      <c r="AC1532" s="48" t="s">
        <v>10767</v>
      </c>
      <c r="AD1532" s="46" t="s">
        <v>10768</v>
      </c>
      <c r="AE1532" s="44" t="s">
        <v>8300</v>
      </c>
    </row>
    <row r="1533" spans="15:31" ht="25" x14ac:dyDescent="0.35">
      <c r="O1533" s="9"/>
      <c r="P1533" s="9"/>
      <c r="Q1533" s="21"/>
      <c r="AA1533" s="48" t="s">
        <v>6726</v>
      </c>
      <c r="AB1533" s="46" t="s">
        <v>6727</v>
      </c>
      <c r="AC1533" s="48" t="s">
        <v>10769</v>
      </c>
      <c r="AD1533" s="46" t="s">
        <v>10770</v>
      </c>
      <c r="AE1533" s="44" t="s">
        <v>8300</v>
      </c>
    </row>
    <row r="1534" spans="15:31" ht="25" x14ac:dyDescent="0.35">
      <c r="O1534" s="9"/>
      <c r="P1534" s="9"/>
      <c r="Q1534" s="21"/>
      <c r="AA1534" s="48" t="s">
        <v>6728</v>
      </c>
      <c r="AB1534" s="46" t="s">
        <v>6729</v>
      </c>
      <c r="AC1534" s="48" t="s">
        <v>10771</v>
      </c>
      <c r="AD1534" s="46" t="s">
        <v>10772</v>
      </c>
      <c r="AE1534" s="44" t="s">
        <v>8300</v>
      </c>
    </row>
    <row r="1535" spans="15:31" x14ac:dyDescent="0.35">
      <c r="O1535" s="9"/>
      <c r="P1535" s="9"/>
      <c r="Q1535" s="21"/>
      <c r="AA1535" s="48" t="s">
        <v>6730</v>
      </c>
      <c r="AB1535" s="46" t="s">
        <v>6731</v>
      </c>
      <c r="AC1535" s="48" t="s">
        <v>10773</v>
      </c>
      <c r="AD1535" s="46" t="s">
        <v>10774</v>
      </c>
      <c r="AE1535" s="44" t="s">
        <v>8300</v>
      </c>
    </row>
    <row r="1536" spans="15:31" x14ac:dyDescent="0.35">
      <c r="O1536" s="9"/>
      <c r="P1536" s="9"/>
      <c r="Q1536" s="21"/>
      <c r="AA1536" s="48" t="s">
        <v>6732</v>
      </c>
      <c r="AB1536" s="46" t="s">
        <v>6733</v>
      </c>
      <c r="AC1536" s="48" t="s">
        <v>10775</v>
      </c>
      <c r="AD1536" s="46" t="s">
        <v>10774</v>
      </c>
      <c r="AE1536" s="44" t="s">
        <v>8300</v>
      </c>
    </row>
    <row r="1537" spans="15:31" ht="25" x14ac:dyDescent="0.35">
      <c r="O1537" s="9"/>
      <c r="P1537" s="9"/>
      <c r="Q1537" s="21"/>
      <c r="AA1537" s="48" t="s">
        <v>6734</v>
      </c>
      <c r="AB1537" s="46" t="s">
        <v>6735</v>
      </c>
      <c r="AC1537" s="48" t="s">
        <v>10776</v>
      </c>
      <c r="AD1537" s="46" t="s">
        <v>8306</v>
      </c>
      <c r="AE1537" s="44" t="s">
        <v>8300</v>
      </c>
    </row>
    <row r="1538" spans="15:31" ht="25" x14ac:dyDescent="0.35">
      <c r="O1538" s="9"/>
      <c r="P1538" s="9"/>
      <c r="Q1538" s="21"/>
      <c r="AA1538" s="48" t="s">
        <v>6736</v>
      </c>
      <c r="AB1538" s="46" t="s">
        <v>6737</v>
      </c>
      <c r="AC1538" s="48" t="s">
        <v>10777</v>
      </c>
      <c r="AD1538" s="46" t="s">
        <v>8306</v>
      </c>
      <c r="AE1538" s="44" t="s">
        <v>8300</v>
      </c>
    </row>
    <row r="1539" spans="15:31" ht="25" x14ac:dyDescent="0.35">
      <c r="O1539" s="9"/>
      <c r="P1539" s="9"/>
      <c r="Q1539" s="21"/>
      <c r="AA1539" s="48" t="s">
        <v>6738</v>
      </c>
      <c r="AB1539" s="46" t="s">
        <v>6739</v>
      </c>
      <c r="AC1539" s="48" t="s">
        <v>10778</v>
      </c>
      <c r="AD1539" s="46" t="s">
        <v>8306</v>
      </c>
      <c r="AE1539" s="44" t="s">
        <v>8300</v>
      </c>
    </row>
    <row r="1540" spans="15:31" ht="25" x14ac:dyDescent="0.35">
      <c r="O1540" s="9"/>
      <c r="P1540" s="9"/>
      <c r="Q1540" s="21"/>
      <c r="AA1540" s="48" t="s">
        <v>6740</v>
      </c>
      <c r="AB1540" s="46" t="s">
        <v>6741</v>
      </c>
      <c r="AC1540" s="48" t="s">
        <v>10779</v>
      </c>
      <c r="AD1540" s="46" t="s">
        <v>10780</v>
      </c>
      <c r="AE1540" s="44" t="s">
        <v>8300</v>
      </c>
    </row>
    <row r="1541" spans="15:31" ht="25" x14ac:dyDescent="0.35">
      <c r="O1541" s="9"/>
      <c r="P1541" s="9"/>
      <c r="Q1541" s="21"/>
      <c r="AA1541" s="48" t="s">
        <v>6742</v>
      </c>
      <c r="AB1541" s="46" t="s">
        <v>6743</v>
      </c>
      <c r="AC1541" s="48" t="s">
        <v>10781</v>
      </c>
      <c r="AD1541" s="46" t="s">
        <v>8325</v>
      </c>
      <c r="AE1541" s="44" t="s">
        <v>8300</v>
      </c>
    </row>
    <row r="1542" spans="15:31" ht="25" x14ac:dyDescent="0.35">
      <c r="O1542" s="9"/>
      <c r="P1542" s="9"/>
      <c r="Q1542" s="21"/>
      <c r="AA1542" s="48" t="s">
        <v>6744</v>
      </c>
      <c r="AB1542" s="46" t="s">
        <v>6745</v>
      </c>
      <c r="AC1542" s="48" t="s">
        <v>10782</v>
      </c>
      <c r="AD1542" s="46" t="s">
        <v>8306</v>
      </c>
      <c r="AE1542" s="44" t="s">
        <v>8300</v>
      </c>
    </row>
    <row r="1543" spans="15:31" x14ac:dyDescent="0.35">
      <c r="O1543" s="9"/>
      <c r="P1543" s="9"/>
      <c r="Q1543" s="21"/>
      <c r="AA1543" s="48" t="s">
        <v>6746</v>
      </c>
      <c r="AB1543" s="46" t="s">
        <v>6747</v>
      </c>
      <c r="AC1543" s="48" t="s">
        <v>10783</v>
      </c>
      <c r="AD1543" s="46" t="s">
        <v>10784</v>
      </c>
      <c r="AE1543" s="44" t="s">
        <v>8300</v>
      </c>
    </row>
    <row r="1544" spans="15:31" x14ac:dyDescent="0.35">
      <c r="O1544" s="9"/>
      <c r="P1544" s="9"/>
      <c r="Q1544" s="21"/>
      <c r="AA1544" s="48" t="s">
        <v>6748</v>
      </c>
      <c r="AB1544" s="46" t="s">
        <v>6749</v>
      </c>
      <c r="AC1544" s="48" t="s">
        <v>10785</v>
      </c>
      <c r="AD1544" s="46" t="s">
        <v>10786</v>
      </c>
      <c r="AE1544" s="44" t="s">
        <v>8300</v>
      </c>
    </row>
    <row r="1545" spans="15:31" x14ac:dyDescent="0.35">
      <c r="O1545" s="9"/>
      <c r="P1545" s="9"/>
      <c r="Q1545" s="21"/>
      <c r="AA1545" s="48" t="s">
        <v>6750</v>
      </c>
      <c r="AB1545" s="46" t="s">
        <v>4030</v>
      </c>
      <c r="AC1545" s="48" t="s">
        <v>10787</v>
      </c>
      <c r="AD1545" s="46" t="s">
        <v>8329</v>
      </c>
      <c r="AE1545" s="44" t="s">
        <v>8300</v>
      </c>
    </row>
    <row r="1546" spans="15:31" x14ac:dyDescent="0.35">
      <c r="O1546" s="9"/>
      <c r="P1546" s="9"/>
      <c r="Q1546" s="21"/>
      <c r="AA1546" s="48" t="s">
        <v>6751</v>
      </c>
      <c r="AB1546" s="46" t="s">
        <v>4014</v>
      </c>
      <c r="AC1546" s="48" t="s">
        <v>10788</v>
      </c>
      <c r="AD1546" s="46" t="s">
        <v>8313</v>
      </c>
      <c r="AE1546" s="44" t="s">
        <v>8300</v>
      </c>
    </row>
    <row r="1547" spans="15:31" x14ac:dyDescent="0.35">
      <c r="O1547" s="9"/>
      <c r="P1547" s="9"/>
      <c r="Q1547" s="21"/>
      <c r="AA1547" s="48" t="s">
        <v>6752</v>
      </c>
      <c r="AB1547" s="46" t="s">
        <v>3988</v>
      </c>
      <c r="AC1547" s="48" t="s">
        <v>10789</v>
      </c>
      <c r="AD1547" s="46" t="s">
        <v>8317</v>
      </c>
      <c r="AE1547" s="44" t="s">
        <v>8300</v>
      </c>
    </row>
    <row r="1548" spans="15:31" x14ac:dyDescent="0.35">
      <c r="O1548" s="9"/>
      <c r="P1548" s="9"/>
      <c r="Q1548" s="21"/>
      <c r="AA1548" s="48" t="s">
        <v>6753</v>
      </c>
      <c r="AB1548" s="46" t="s">
        <v>6754</v>
      </c>
      <c r="AC1548" s="48" t="s">
        <v>10790</v>
      </c>
      <c r="AD1548" s="46" t="s">
        <v>10791</v>
      </c>
      <c r="AE1548" s="44" t="s">
        <v>8300</v>
      </c>
    </row>
    <row r="1549" spans="15:31" ht="37.5" x14ac:dyDescent="0.35">
      <c r="O1549" s="9"/>
      <c r="P1549" s="9"/>
      <c r="Q1549" s="21"/>
      <c r="AA1549" s="48" t="s">
        <v>6755</v>
      </c>
      <c r="AB1549" s="46" t="s">
        <v>6756</v>
      </c>
      <c r="AC1549" s="48" t="s">
        <v>10792</v>
      </c>
      <c r="AD1549" s="46" t="s">
        <v>10793</v>
      </c>
      <c r="AE1549" s="44" t="s">
        <v>8300</v>
      </c>
    </row>
    <row r="1550" spans="15:31" x14ac:dyDescent="0.35">
      <c r="O1550" s="9"/>
      <c r="P1550" s="9"/>
      <c r="Q1550" s="21"/>
      <c r="AA1550" s="48" t="s">
        <v>6757</v>
      </c>
      <c r="AB1550" s="46" t="s">
        <v>6758</v>
      </c>
      <c r="AC1550" s="48" t="s">
        <v>10794</v>
      </c>
      <c r="AD1550" s="46" t="s">
        <v>6758</v>
      </c>
      <c r="AE1550" s="44" t="s">
        <v>8300</v>
      </c>
    </row>
    <row r="1551" spans="15:31" x14ac:dyDescent="0.35">
      <c r="O1551" s="9"/>
      <c r="P1551" s="9"/>
      <c r="Q1551" s="21"/>
      <c r="AA1551" s="48" t="s">
        <v>6759</v>
      </c>
      <c r="AB1551" s="46" t="s">
        <v>6760</v>
      </c>
      <c r="AC1551" s="48" t="s">
        <v>10795</v>
      </c>
      <c r="AD1551" s="46" t="s">
        <v>6760</v>
      </c>
      <c r="AE1551" s="44" t="s">
        <v>8300</v>
      </c>
    </row>
    <row r="1552" spans="15:31" x14ac:dyDescent="0.35">
      <c r="O1552" s="9"/>
      <c r="P1552" s="9"/>
      <c r="Q1552" s="21"/>
      <c r="AA1552" s="48" t="s">
        <v>6761</v>
      </c>
      <c r="AB1552" s="46" t="s">
        <v>6762</v>
      </c>
      <c r="AC1552" s="48" t="s">
        <v>10796</v>
      </c>
      <c r="AD1552" s="46" t="s">
        <v>6762</v>
      </c>
      <c r="AE1552" s="44" t="s">
        <v>8300</v>
      </c>
    </row>
    <row r="1553" spans="15:31" x14ac:dyDescent="0.35">
      <c r="O1553" s="9"/>
      <c r="P1553" s="9"/>
      <c r="Q1553" s="21"/>
      <c r="AA1553" s="48" t="s">
        <v>6763</v>
      </c>
      <c r="AB1553" s="46" t="s">
        <v>6764</v>
      </c>
      <c r="AC1553" s="48" t="s">
        <v>10797</v>
      </c>
      <c r="AD1553" s="46" t="s">
        <v>10798</v>
      </c>
      <c r="AE1553" s="44" t="s">
        <v>8300</v>
      </c>
    </row>
    <row r="1554" spans="15:31" x14ac:dyDescent="0.35">
      <c r="O1554" s="9"/>
      <c r="P1554" s="9"/>
      <c r="Q1554" s="21"/>
      <c r="AA1554" s="48" t="s">
        <v>6765</v>
      </c>
      <c r="AB1554" s="46" t="s">
        <v>6766</v>
      </c>
      <c r="AC1554" s="48" t="s">
        <v>10799</v>
      </c>
      <c r="AD1554" s="46" t="s">
        <v>6766</v>
      </c>
      <c r="AE1554" s="44" t="s">
        <v>8300</v>
      </c>
    </row>
    <row r="1555" spans="15:31" x14ac:dyDescent="0.35">
      <c r="O1555" s="9"/>
      <c r="P1555" s="9"/>
      <c r="Q1555" s="21"/>
      <c r="AA1555" s="48" t="s">
        <v>6767</v>
      </c>
      <c r="AB1555" s="46" t="s">
        <v>6768</v>
      </c>
      <c r="AC1555" s="48" t="s">
        <v>10800</v>
      </c>
      <c r="AD1555" s="46" t="s">
        <v>6768</v>
      </c>
      <c r="AE1555" s="44" t="s">
        <v>8300</v>
      </c>
    </row>
    <row r="1556" spans="15:31" x14ac:dyDescent="0.35">
      <c r="O1556" s="9"/>
      <c r="P1556" s="9"/>
      <c r="Q1556" s="21"/>
      <c r="AA1556" s="48" t="s">
        <v>6769</v>
      </c>
      <c r="AB1556" s="46" t="s">
        <v>6770</v>
      </c>
      <c r="AC1556" s="48" t="s">
        <v>10801</v>
      </c>
      <c r="AD1556" s="46" t="s">
        <v>6770</v>
      </c>
      <c r="AE1556" s="44" t="s">
        <v>8300</v>
      </c>
    </row>
    <row r="1557" spans="15:31" x14ac:dyDescent="0.35">
      <c r="O1557" s="9"/>
      <c r="P1557" s="9"/>
      <c r="Q1557" s="21"/>
      <c r="AA1557" s="48" t="s">
        <v>6771</v>
      </c>
      <c r="AB1557" s="46" t="s">
        <v>6772</v>
      </c>
      <c r="AC1557" s="48" t="s">
        <v>10802</v>
      </c>
      <c r="AD1557" s="46" t="s">
        <v>6772</v>
      </c>
      <c r="AE1557" s="44" t="s">
        <v>8300</v>
      </c>
    </row>
    <row r="1558" spans="15:31" x14ac:dyDescent="0.35">
      <c r="O1558" s="9"/>
      <c r="P1558" s="9"/>
      <c r="Q1558" s="21"/>
      <c r="AA1558" s="48" t="s">
        <v>6773</v>
      </c>
      <c r="AB1558" s="46" t="s">
        <v>6774</v>
      </c>
      <c r="AC1558" s="48" t="s">
        <v>10803</v>
      </c>
      <c r="AD1558" s="46" t="s">
        <v>6774</v>
      </c>
      <c r="AE1558" s="44" t="s">
        <v>8300</v>
      </c>
    </row>
    <row r="1559" spans="15:31" x14ac:dyDescent="0.35">
      <c r="O1559" s="9"/>
      <c r="P1559" s="9"/>
      <c r="Q1559" s="21"/>
      <c r="AA1559" s="48" t="s">
        <v>6775</v>
      </c>
      <c r="AB1559" s="46" t="s">
        <v>6776</v>
      </c>
      <c r="AC1559" s="48" t="s">
        <v>10804</v>
      </c>
      <c r="AD1559" s="46" t="s">
        <v>10805</v>
      </c>
      <c r="AE1559" s="44" t="s">
        <v>8300</v>
      </c>
    </row>
    <row r="1560" spans="15:31" ht="25" x14ac:dyDescent="0.35">
      <c r="O1560" s="9"/>
      <c r="P1560" s="9"/>
      <c r="Q1560" s="21"/>
      <c r="AA1560" s="48" t="s">
        <v>6777</v>
      </c>
      <c r="AB1560" s="46" t="s">
        <v>6778</v>
      </c>
      <c r="AC1560" s="48" t="s">
        <v>10806</v>
      </c>
      <c r="AD1560" s="46" t="s">
        <v>10807</v>
      </c>
      <c r="AE1560" s="44" t="s">
        <v>8300</v>
      </c>
    </row>
    <row r="1561" spans="15:31" x14ac:dyDescent="0.35">
      <c r="O1561" s="9"/>
      <c r="P1561" s="9"/>
      <c r="Q1561" s="21"/>
      <c r="AA1561" s="48" t="s">
        <v>6779</v>
      </c>
      <c r="AB1561" s="46" t="s">
        <v>6780</v>
      </c>
      <c r="AC1561" s="48" t="s">
        <v>10808</v>
      </c>
      <c r="AD1561" s="46" t="s">
        <v>6780</v>
      </c>
      <c r="AE1561" s="44" t="s">
        <v>8300</v>
      </c>
    </row>
    <row r="1562" spans="15:31" x14ac:dyDescent="0.35">
      <c r="O1562" s="9"/>
      <c r="P1562" s="9"/>
      <c r="Q1562" s="21"/>
      <c r="AA1562" s="48" t="s">
        <v>6781</v>
      </c>
      <c r="AB1562" s="46" t="s">
        <v>6782</v>
      </c>
      <c r="AC1562" s="48" t="s">
        <v>10809</v>
      </c>
      <c r="AD1562" s="46" t="s">
        <v>6782</v>
      </c>
      <c r="AE1562" s="44" t="s">
        <v>8300</v>
      </c>
    </row>
    <row r="1563" spans="15:31" x14ac:dyDescent="0.35">
      <c r="O1563" s="9"/>
      <c r="P1563" s="9"/>
      <c r="Q1563" s="21"/>
      <c r="AA1563" s="48" t="s">
        <v>6783</v>
      </c>
      <c r="AB1563" s="46" t="s">
        <v>6784</v>
      </c>
      <c r="AC1563" s="48" t="s">
        <v>10810</v>
      </c>
      <c r="AD1563" s="46" t="s">
        <v>6784</v>
      </c>
      <c r="AE1563" s="44" t="s">
        <v>8300</v>
      </c>
    </row>
    <row r="1564" spans="15:31" x14ac:dyDescent="0.35">
      <c r="O1564" s="9"/>
      <c r="P1564" s="9"/>
      <c r="Q1564" s="21"/>
      <c r="AA1564" s="48" t="s">
        <v>6785</v>
      </c>
      <c r="AB1564" s="46" t="s">
        <v>6786</v>
      </c>
      <c r="AC1564" s="48" t="s">
        <v>10811</v>
      </c>
      <c r="AD1564" s="46" t="s">
        <v>6786</v>
      </c>
      <c r="AE1564" s="44" t="s">
        <v>8300</v>
      </c>
    </row>
    <row r="1565" spans="15:31" x14ac:dyDescent="0.35">
      <c r="O1565" s="9"/>
      <c r="P1565" s="9"/>
      <c r="Q1565" s="21"/>
      <c r="AA1565" s="48" t="s">
        <v>6787</v>
      </c>
      <c r="AB1565" s="46" t="s">
        <v>6788</v>
      </c>
      <c r="AC1565" s="48" t="s">
        <v>10812</v>
      </c>
      <c r="AD1565" s="46" t="s">
        <v>6788</v>
      </c>
      <c r="AE1565" s="44" t="s">
        <v>8300</v>
      </c>
    </row>
    <row r="1566" spans="15:31" x14ac:dyDescent="0.35">
      <c r="O1566" s="9"/>
      <c r="P1566" s="9"/>
      <c r="Q1566" s="21"/>
      <c r="AA1566" s="48" t="s">
        <v>6789</v>
      </c>
      <c r="AB1566" s="46" t="s">
        <v>6790</v>
      </c>
      <c r="AC1566" s="48" t="s">
        <v>10813</v>
      </c>
      <c r="AD1566" s="46" t="s">
        <v>6790</v>
      </c>
      <c r="AE1566" s="44" t="s">
        <v>8300</v>
      </c>
    </row>
    <row r="1567" spans="15:31" x14ac:dyDescent="0.35">
      <c r="O1567" s="9"/>
      <c r="P1567" s="9"/>
      <c r="Q1567" s="21"/>
      <c r="AA1567" s="48" t="s">
        <v>6791</v>
      </c>
      <c r="AB1567" s="46" t="s">
        <v>6792</v>
      </c>
      <c r="AC1567" s="48" t="s">
        <v>10814</v>
      </c>
      <c r="AD1567" s="46" t="s">
        <v>8342</v>
      </c>
      <c r="AE1567" s="44" t="s">
        <v>8300</v>
      </c>
    </row>
    <row r="1568" spans="15:31" ht="25" x14ac:dyDescent="0.35">
      <c r="O1568" s="9"/>
      <c r="P1568" s="9"/>
      <c r="Q1568" s="21"/>
      <c r="AA1568" s="48" t="s">
        <v>6793</v>
      </c>
      <c r="AB1568" s="46" t="s">
        <v>6794</v>
      </c>
      <c r="AC1568" s="48" t="s">
        <v>10815</v>
      </c>
      <c r="AD1568" s="46" t="s">
        <v>8306</v>
      </c>
      <c r="AE1568" s="44" t="s">
        <v>8300</v>
      </c>
    </row>
    <row r="1569" spans="15:31" x14ac:dyDescent="0.35">
      <c r="O1569" s="9"/>
      <c r="P1569" s="9"/>
      <c r="Q1569" s="21"/>
      <c r="AA1569" s="48" t="s">
        <v>6795</v>
      </c>
      <c r="AB1569" s="46" t="s">
        <v>6796</v>
      </c>
      <c r="AC1569" s="48" t="s">
        <v>10816</v>
      </c>
      <c r="AD1569" s="46" t="s">
        <v>6796</v>
      </c>
      <c r="AE1569" s="44" t="s">
        <v>8300</v>
      </c>
    </row>
    <row r="1570" spans="15:31" x14ac:dyDescent="0.35">
      <c r="O1570" s="9"/>
      <c r="P1570" s="9"/>
      <c r="Q1570" s="21"/>
      <c r="AA1570" s="48" t="s">
        <v>6797</v>
      </c>
      <c r="AB1570" s="46" t="s">
        <v>6798</v>
      </c>
      <c r="AC1570" s="48" t="s">
        <v>10817</v>
      </c>
      <c r="AD1570" s="46" t="s">
        <v>10818</v>
      </c>
      <c r="AE1570" s="44" t="s">
        <v>8300</v>
      </c>
    </row>
    <row r="1571" spans="15:31" ht="25" x14ac:dyDescent="0.35">
      <c r="O1571" s="9"/>
      <c r="P1571" s="9"/>
      <c r="Q1571" s="21"/>
      <c r="AA1571" s="48" t="s">
        <v>6799</v>
      </c>
      <c r="AB1571" s="46" t="s">
        <v>6800</v>
      </c>
      <c r="AC1571" s="48" t="s">
        <v>10819</v>
      </c>
      <c r="AD1571" s="46" t="s">
        <v>10820</v>
      </c>
      <c r="AE1571" s="44" t="s">
        <v>8300</v>
      </c>
    </row>
    <row r="1572" spans="15:31" ht="25" x14ac:dyDescent="0.35">
      <c r="O1572" s="9"/>
      <c r="P1572" s="9"/>
      <c r="Q1572" s="21"/>
      <c r="AA1572" s="48" t="s">
        <v>6801</v>
      </c>
      <c r="AB1572" s="46" t="s">
        <v>6802</v>
      </c>
      <c r="AC1572" s="48" t="s">
        <v>10821</v>
      </c>
      <c r="AD1572" s="46" t="s">
        <v>10822</v>
      </c>
      <c r="AE1572" s="44" t="s">
        <v>8300</v>
      </c>
    </row>
    <row r="1573" spans="15:31" x14ac:dyDescent="0.35">
      <c r="O1573" s="9"/>
      <c r="P1573" s="9"/>
      <c r="Q1573" s="21"/>
      <c r="AA1573" s="48" t="s">
        <v>6803</v>
      </c>
      <c r="AB1573" s="46" t="s">
        <v>6804</v>
      </c>
      <c r="AC1573" s="48" t="s">
        <v>10823</v>
      </c>
      <c r="AD1573" s="46" t="s">
        <v>9453</v>
      </c>
      <c r="AE1573" s="44" t="s">
        <v>8300</v>
      </c>
    </row>
    <row r="1574" spans="15:31" x14ac:dyDescent="0.35">
      <c r="O1574" s="9"/>
      <c r="P1574" s="9"/>
      <c r="Q1574" s="21"/>
      <c r="AA1574" s="48" t="s">
        <v>6805</v>
      </c>
      <c r="AB1574" s="46" t="s">
        <v>6806</v>
      </c>
      <c r="AC1574" s="48" t="s">
        <v>10824</v>
      </c>
      <c r="AD1574" s="46" t="s">
        <v>10825</v>
      </c>
      <c r="AE1574" s="44" t="s">
        <v>8300</v>
      </c>
    </row>
    <row r="1575" spans="15:31" ht="25" x14ac:dyDescent="0.35">
      <c r="O1575" s="9"/>
      <c r="P1575" s="9"/>
      <c r="Q1575" s="21"/>
      <c r="AA1575" s="48" t="s">
        <v>6807</v>
      </c>
      <c r="AB1575" s="46" t="s">
        <v>6808</v>
      </c>
      <c r="AC1575" s="48" t="s">
        <v>10826</v>
      </c>
      <c r="AD1575" s="46" t="s">
        <v>10827</v>
      </c>
      <c r="AE1575" s="44" t="s">
        <v>8300</v>
      </c>
    </row>
    <row r="1576" spans="15:31" ht="25" x14ac:dyDescent="0.35">
      <c r="O1576" s="9"/>
      <c r="P1576" s="9"/>
      <c r="Q1576" s="21"/>
      <c r="AA1576" s="48" t="s">
        <v>6809</v>
      </c>
      <c r="AB1576" s="46" t="s">
        <v>6810</v>
      </c>
      <c r="AC1576" s="48" t="s">
        <v>10828</v>
      </c>
      <c r="AD1576" s="46" t="s">
        <v>10829</v>
      </c>
      <c r="AE1576" s="44" t="s">
        <v>8300</v>
      </c>
    </row>
    <row r="1577" spans="15:31" ht="25" x14ac:dyDescent="0.35">
      <c r="O1577" s="9"/>
      <c r="P1577" s="9"/>
      <c r="Q1577" s="21"/>
      <c r="AA1577" s="48" t="s">
        <v>6811</v>
      </c>
      <c r="AB1577" s="46" t="s">
        <v>6812</v>
      </c>
      <c r="AC1577" s="48" t="s">
        <v>10830</v>
      </c>
      <c r="AD1577" s="46" t="s">
        <v>10831</v>
      </c>
      <c r="AE1577" s="44" t="s">
        <v>8300</v>
      </c>
    </row>
    <row r="1578" spans="15:31" ht="25" x14ac:dyDescent="0.35">
      <c r="O1578" s="9"/>
      <c r="P1578" s="9"/>
      <c r="Q1578" s="21"/>
      <c r="AA1578" s="48" t="s">
        <v>6813</v>
      </c>
      <c r="AB1578" s="46" t="s">
        <v>6814</v>
      </c>
      <c r="AC1578" s="48" t="s">
        <v>10832</v>
      </c>
      <c r="AD1578" s="46" t="s">
        <v>10833</v>
      </c>
      <c r="AE1578" s="44" t="s">
        <v>8300</v>
      </c>
    </row>
    <row r="1579" spans="15:31" ht="25" x14ac:dyDescent="0.35">
      <c r="O1579" s="9"/>
      <c r="P1579" s="9"/>
      <c r="Q1579" s="21"/>
      <c r="AA1579" s="48" t="s">
        <v>6815</v>
      </c>
      <c r="AB1579" s="46" t="s">
        <v>6816</v>
      </c>
      <c r="AC1579" s="48" t="s">
        <v>10834</v>
      </c>
      <c r="AD1579" s="46" t="s">
        <v>10835</v>
      </c>
      <c r="AE1579" s="44" t="s">
        <v>8300</v>
      </c>
    </row>
    <row r="1580" spans="15:31" ht="25" x14ac:dyDescent="0.35">
      <c r="O1580" s="9"/>
      <c r="P1580" s="9"/>
      <c r="Q1580" s="21"/>
      <c r="AA1580" s="48" t="s">
        <v>6817</v>
      </c>
      <c r="AB1580" s="46" t="s">
        <v>6818</v>
      </c>
      <c r="AC1580" s="48" t="s">
        <v>10836</v>
      </c>
      <c r="AD1580" s="46" t="s">
        <v>10837</v>
      </c>
      <c r="AE1580" s="44" t="s">
        <v>8300</v>
      </c>
    </row>
    <row r="1581" spans="15:31" x14ac:dyDescent="0.35">
      <c r="O1581" s="9"/>
      <c r="P1581" s="9"/>
      <c r="Q1581" s="21"/>
      <c r="AA1581" s="48" t="s">
        <v>6819</v>
      </c>
      <c r="AB1581" s="46" t="s">
        <v>6820</v>
      </c>
      <c r="AC1581" s="48" t="s">
        <v>10838</v>
      </c>
      <c r="AD1581" s="46" t="s">
        <v>6820</v>
      </c>
      <c r="AE1581" s="44" t="s">
        <v>8300</v>
      </c>
    </row>
    <row r="1582" spans="15:31" x14ac:dyDescent="0.35">
      <c r="O1582" s="9"/>
      <c r="P1582" s="9"/>
      <c r="Q1582" s="21"/>
      <c r="AA1582" s="48" t="s">
        <v>6821</v>
      </c>
      <c r="AB1582" s="46" t="s">
        <v>6822</v>
      </c>
      <c r="AC1582" s="48" t="s">
        <v>10839</v>
      </c>
      <c r="AD1582" s="46" t="s">
        <v>6822</v>
      </c>
      <c r="AE1582" s="44" t="s">
        <v>8300</v>
      </c>
    </row>
    <row r="1583" spans="15:31" x14ac:dyDescent="0.35">
      <c r="O1583" s="9"/>
      <c r="P1583" s="9"/>
      <c r="Q1583" s="21"/>
      <c r="AA1583" s="48" t="s">
        <v>6823</v>
      </c>
      <c r="AB1583" s="46" t="s">
        <v>6824</v>
      </c>
      <c r="AC1583" s="48" t="s">
        <v>10840</v>
      </c>
      <c r="AD1583" s="46" t="s">
        <v>6824</v>
      </c>
      <c r="AE1583" s="44" t="s">
        <v>8300</v>
      </c>
    </row>
    <row r="1584" spans="15:31" x14ac:dyDescent="0.35">
      <c r="O1584" s="9"/>
      <c r="P1584" s="9"/>
      <c r="Q1584" s="21"/>
      <c r="AA1584" s="48" t="s">
        <v>6825</v>
      </c>
      <c r="AB1584" s="46" t="s">
        <v>6826</v>
      </c>
      <c r="AC1584" s="48" t="s">
        <v>10841</v>
      </c>
      <c r="AD1584" s="46" t="s">
        <v>6826</v>
      </c>
      <c r="AE1584" s="44" t="s">
        <v>8300</v>
      </c>
    </row>
    <row r="1585" spans="15:31" x14ac:dyDescent="0.35">
      <c r="O1585" s="9"/>
      <c r="P1585" s="9"/>
      <c r="Q1585" s="21"/>
      <c r="AA1585" s="48" t="s">
        <v>6827</v>
      </c>
      <c r="AB1585" s="46" t="s">
        <v>6828</v>
      </c>
      <c r="AC1585" s="48" t="s">
        <v>10842</v>
      </c>
      <c r="AD1585" s="46" t="s">
        <v>6828</v>
      </c>
      <c r="AE1585" s="44" t="s">
        <v>8300</v>
      </c>
    </row>
    <row r="1586" spans="15:31" ht="25" x14ac:dyDescent="0.35">
      <c r="O1586" s="9"/>
      <c r="P1586" s="9"/>
      <c r="Q1586" s="21"/>
      <c r="AA1586" s="48" t="s">
        <v>6829</v>
      </c>
      <c r="AB1586" s="46" t="s">
        <v>6830</v>
      </c>
      <c r="AC1586" s="48" t="s">
        <v>10843</v>
      </c>
      <c r="AD1586" s="46" t="s">
        <v>6830</v>
      </c>
      <c r="AE1586" s="44" t="s">
        <v>8300</v>
      </c>
    </row>
    <row r="1587" spans="15:31" ht="25" x14ac:dyDescent="0.35">
      <c r="O1587" s="9"/>
      <c r="P1587" s="9"/>
      <c r="Q1587" s="21"/>
      <c r="AA1587" s="48" t="s">
        <v>6831</v>
      </c>
      <c r="AB1587" s="46" t="s">
        <v>6832</v>
      </c>
      <c r="AC1587" s="48" t="s">
        <v>10844</v>
      </c>
      <c r="AD1587" s="46" t="s">
        <v>6832</v>
      </c>
      <c r="AE1587" s="44" t="s">
        <v>8300</v>
      </c>
    </row>
    <row r="1588" spans="15:31" ht="25" x14ac:dyDescent="0.35">
      <c r="O1588" s="9"/>
      <c r="P1588" s="9"/>
      <c r="Q1588" s="21"/>
      <c r="AA1588" s="48" t="s">
        <v>6833</v>
      </c>
      <c r="AB1588" s="46" t="s">
        <v>6834</v>
      </c>
      <c r="AC1588" s="48" t="s">
        <v>10845</v>
      </c>
      <c r="AD1588" s="46" t="s">
        <v>6834</v>
      </c>
      <c r="AE1588" s="44" t="s">
        <v>8300</v>
      </c>
    </row>
    <row r="1589" spans="15:31" ht="25" x14ac:dyDescent="0.35">
      <c r="O1589" s="9"/>
      <c r="P1589" s="9"/>
      <c r="Q1589" s="21"/>
      <c r="AA1589" s="48" t="s">
        <v>6835</v>
      </c>
      <c r="AB1589" s="46" t="s">
        <v>6836</v>
      </c>
      <c r="AC1589" s="48" t="s">
        <v>10846</v>
      </c>
      <c r="AD1589" s="46" t="s">
        <v>6836</v>
      </c>
      <c r="AE1589" s="44" t="s">
        <v>8300</v>
      </c>
    </row>
    <row r="1590" spans="15:31" ht="25" x14ac:dyDescent="0.35">
      <c r="O1590" s="9"/>
      <c r="P1590" s="9"/>
      <c r="Q1590" s="21"/>
      <c r="AA1590" s="48" t="s">
        <v>6837</v>
      </c>
      <c r="AB1590" s="46" t="s">
        <v>6838</v>
      </c>
      <c r="AC1590" s="48" t="s">
        <v>10847</v>
      </c>
      <c r="AD1590" s="46" t="s">
        <v>6838</v>
      </c>
      <c r="AE1590" s="44" t="s">
        <v>8300</v>
      </c>
    </row>
    <row r="1591" spans="15:31" ht="25" x14ac:dyDescent="0.35">
      <c r="O1591" s="9"/>
      <c r="P1591" s="9"/>
      <c r="Q1591" s="21"/>
      <c r="AA1591" s="48" t="s">
        <v>6839</v>
      </c>
      <c r="AB1591" s="46" t="s">
        <v>6840</v>
      </c>
      <c r="AC1591" s="48" t="s">
        <v>10848</v>
      </c>
      <c r="AD1591" s="46" t="s">
        <v>8499</v>
      </c>
      <c r="AE1591" s="44" t="s">
        <v>8300</v>
      </c>
    </row>
    <row r="1592" spans="15:31" ht="25" x14ac:dyDescent="0.35">
      <c r="O1592" s="9"/>
      <c r="P1592" s="9"/>
      <c r="Q1592" s="21"/>
      <c r="AA1592" s="48" t="s">
        <v>6841</v>
      </c>
      <c r="AB1592" s="46" t="s">
        <v>6842</v>
      </c>
      <c r="AC1592" s="48" t="s">
        <v>10849</v>
      </c>
      <c r="AD1592" s="46" t="s">
        <v>8312</v>
      </c>
      <c r="AE1592" s="44" t="s">
        <v>8300</v>
      </c>
    </row>
    <row r="1593" spans="15:31" x14ac:dyDescent="0.35">
      <c r="O1593" s="9"/>
      <c r="P1593" s="9"/>
      <c r="Q1593" s="21"/>
      <c r="AA1593" s="48" t="s">
        <v>6843</v>
      </c>
      <c r="AB1593" s="46" t="s">
        <v>6844</v>
      </c>
      <c r="AC1593" s="48" t="s">
        <v>10850</v>
      </c>
      <c r="AD1593" s="46" t="s">
        <v>8351</v>
      </c>
      <c r="AE1593" s="44" t="s">
        <v>8300</v>
      </c>
    </row>
    <row r="1594" spans="15:31" ht="25" x14ac:dyDescent="0.35">
      <c r="O1594" s="9"/>
      <c r="P1594" s="9"/>
      <c r="Q1594" s="21"/>
      <c r="AA1594" s="48" t="s">
        <v>6845</v>
      </c>
      <c r="AB1594" s="46" t="s">
        <v>6846</v>
      </c>
      <c r="AC1594" s="48" t="s">
        <v>10851</v>
      </c>
      <c r="AD1594" s="46" t="s">
        <v>10852</v>
      </c>
      <c r="AE1594" s="44" t="s">
        <v>8300</v>
      </c>
    </row>
    <row r="1595" spans="15:31" ht="25" x14ac:dyDescent="0.35">
      <c r="O1595" s="9"/>
      <c r="P1595" s="9"/>
      <c r="Q1595" s="21"/>
      <c r="AA1595" s="48" t="s">
        <v>6847</v>
      </c>
      <c r="AB1595" s="46" t="s">
        <v>6848</v>
      </c>
      <c r="AC1595" s="48" t="s">
        <v>10853</v>
      </c>
      <c r="AD1595" s="46" t="s">
        <v>10852</v>
      </c>
      <c r="AE1595" s="44" t="s">
        <v>8300</v>
      </c>
    </row>
    <row r="1596" spans="15:31" ht="25" x14ac:dyDescent="0.35">
      <c r="O1596" s="9"/>
      <c r="P1596" s="9"/>
      <c r="Q1596" s="21"/>
      <c r="AA1596" s="48" t="s">
        <v>6849</v>
      </c>
      <c r="AB1596" s="46" t="s">
        <v>6850</v>
      </c>
      <c r="AC1596" s="48" t="s">
        <v>10854</v>
      </c>
      <c r="AD1596" s="46" t="s">
        <v>10855</v>
      </c>
      <c r="AE1596" s="44" t="s">
        <v>8300</v>
      </c>
    </row>
    <row r="1597" spans="15:31" x14ac:dyDescent="0.35">
      <c r="O1597" s="9"/>
      <c r="P1597" s="9"/>
      <c r="Q1597" s="21"/>
      <c r="AA1597" s="48" t="s">
        <v>6851</v>
      </c>
      <c r="AB1597" s="46" t="s">
        <v>6852</v>
      </c>
      <c r="AC1597" s="48" t="s">
        <v>10856</v>
      </c>
      <c r="AD1597" s="46" t="s">
        <v>6852</v>
      </c>
      <c r="AE1597" s="44" t="s">
        <v>8300</v>
      </c>
    </row>
    <row r="1598" spans="15:31" ht="25" x14ac:dyDescent="0.35">
      <c r="O1598" s="9"/>
      <c r="P1598" s="9"/>
      <c r="Q1598" s="21"/>
      <c r="AA1598" s="48" t="s">
        <v>6853</v>
      </c>
      <c r="AB1598" s="46" t="s">
        <v>6854</v>
      </c>
      <c r="AC1598" s="48" t="s">
        <v>10857</v>
      </c>
      <c r="AD1598" s="46" t="s">
        <v>10858</v>
      </c>
      <c r="AE1598" s="44" t="s">
        <v>8300</v>
      </c>
    </row>
    <row r="1599" spans="15:31" x14ac:dyDescent="0.35">
      <c r="O1599" s="9"/>
      <c r="P1599" s="9"/>
      <c r="Q1599" s="21"/>
      <c r="AA1599" s="48" t="s">
        <v>6855</v>
      </c>
      <c r="AB1599" s="46" t="s">
        <v>4026</v>
      </c>
      <c r="AC1599" s="48" t="s">
        <v>10859</v>
      </c>
      <c r="AD1599" s="46" t="s">
        <v>8314</v>
      </c>
      <c r="AE1599" s="44" t="s">
        <v>8300</v>
      </c>
    </row>
    <row r="1600" spans="15:31" x14ac:dyDescent="0.35">
      <c r="O1600" s="9"/>
      <c r="P1600" s="9"/>
      <c r="Q1600" s="21"/>
      <c r="AA1600" s="48" t="s">
        <v>6856</v>
      </c>
      <c r="AB1600" s="46" t="s">
        <v>6857</v>
      </c>
      <c r="AC1600" s="48" t="s">
        <v>10860</v>
      </c>
      <c r="AD1600" s="46" t="s">
        <v>8329</v>
      </c>
      <c r="AE1600" s="44" t="s">
        <v>8300</v>
      </c>
    </row>
    <row r="1601" spans="15:31" x14ac:dyDescent="0.35">
      <c r="O1601" s="9"/>
      <c r="P1601" s="9"/>
      <c r="Q1601" s="21"/>
      <c r="AA1601" s="48" t="s">
        <v>6858</v>
      </c>
      <c r="AB1601" s="46" t="s">
        <v>4014</v>
      </c>
      <c r="AC1601" s="48" t="s">
        <v>10861</v>
      </c>
      <c r="AD1601" s="46" t="s">
        <v>8313</v>
      </c>
      <c r="AE1601" s="44" t="s">
        <v>8300</v>
      </c>
    </row>
    <row r="1602" spans="15:31" x14ac:dyDescent="0.35">
      <c r="O1602" s="9"/>
      <c r="P1602" s="9"/>
      <c r="Q1602" s="21"/>
      <c r="AA1602" s="48" t="s">
        <v>6859</v>
      </c>
      <c r="AB1602" s="46" t="s">
        <v>3988</v>
      </c>
      <c r="AC1602" s="48" t="s">
        <v>10862</v>
      </c>
      <c r="AD1602" s="46" t="s">
        <v>8317</v>
      </c>
      <c r="AE1602" s="44" t="s">
        <v>8300</v>
      </c>
    </row>
    <row r="1603" spans="15:31" x14ac:dyDescent="0.35">
      <c r="O1603" s="9"/>
      <c r="P1603" s="9"/>
      <c r="Q1603" s="21"/>
      <c r="AA1603" s="48" t="s">
        <v>6860</v>
      </c>
      <c r="AB1603" s="46" t="s">
        <v>6861</v>
      </c>
      <c r="AC1603" s="48" t="s">
        <v>10863</v>
      </c>
      <c r="AD1603" s="46" t="s">
        <v>10864</v>
      </c>
      <c r="AE1603" s="44" t="s">
        <v>8300</v>
      </c>
    </row>
    <row r="1604" spans="15:31" ht="25" x14ac:dyDescent="0.35">
      <c r="O1604" s="9"/>
      <c r="P1604" s="9"/>
      <c r="Q1604" s="21"/>
      <c r="AA1604" s="48" t="s">
        <v>6862</v>
      </c>
      <c r="AB1604" s="46" t="s">
        <v>6863</v>
      </c>
      <c r="AC1604" s="48" t="s">
        <v>10865</v>
      </c>
      <c r="AD1604" s="46" t="s">
        <v>10866</v>
      </c>
      <c r="AE1604" s="44" t="s">
        <v>8300</v>
      </c>
    </row>
    <row r="1605" spans="15:31" ht="25" x14ac:dyDescent="0.35">
      <c r="O1605" s="9"/>
      <c r="P1605" s="9"/>
      <c r="Q1605" s="21"/>
      <c r="AA1605" s="48" t="s">
        <v>6864</v>
      </c>
      <c r="AB1605" s="46" t="s">
        <v>6865</v>
      </c>
      <c r="AC1605" s="48" t="s">
        <v>10867</v>
      </c>
      <c r="AD1605" s="46" t="s">
        <v>10868</v>
      </c>
      <c r="AE1605" s="44" t="s">
        <v>8300</v>
      </c>
    </row>
    <row r="1606" spans="15:31" ht="25" x14ac:dyDescent="0.35">
      <c r="O1606" s="9"/>
      <c r="P1606" s="9"/>
      <c r="Q1606" s="21"/>
      <c r="AA1606" s="48" t="s">
        <v>6866</v>
      </c>
      <c r="AB1606" s="46" t="s">
        <v>6867</v>
      </c>
      <c r="AC1606" s="48" t="s">
        <v>10869</v>
      </c>
      <c r="AD1606" s="46" t="s">
        <v>10870</v>
      </c>
      <c r="AE1606" s="44" t="s">
        <v>8300</v>
      </c>
    </row>
    <row r="1607" spans="15:31" ht="25" x14ac:dyDescent="0.35">
      <c r="O1607" s="9"/>
      <c r="P1607" s="9"/>
      <c r="Q1607" s="21"/>
      <c r="AA1607" s="48" t="s">
        <v>6868</v>
      </c>
      <c r="AB1607" s="46" t="s">
        <v>6869</v>
      </c>
      <c r="AC1607" s="48" t="s">
        <v>10871</v>
      </c>
      <c r="AD1607" s="46" t="s">
        <v>8354</v>
      </c>
      <c r="AE1607" s="44" t="s">
        <v>8300</v>
      </c>
    </row>
    <row r="1608" spans="15:31" ht="25" x14ac:dyDescent="0.35">
      <c r="O1608" s="9"/>
      <c r="P1608" s="9"/>
      <c r="Q1608" s="21"/>
      <c r="AA1608" s="48" t="s">
        <v>6870</v>
      </c>
      <c r="AB1608" s="46" t="s">
        <v>6871</v>
      </c>
      <c r="AC1608" s="48" t="s">
        <v>10872</v>
      </c>
      <c r="AD1608" s="46" t="s">
        <v>8354</v>
      </c>
      <c r="AE1608" s="44" t="s">
        <v>8300</v>
      </c>
    </row>
    <row r="1609" spans="15:31" x14ac:dyDescent="0.35">
      <c r="O1609" s="9"/>
      <c r="P1609" s="9"/>
      <c r="Q1609" s="21"/>
      <c r="AA1609" s="48" t="s">
        <v>6872</v>
      </c>
      <c r="AB1609" s="46" t="s">
        <v>6873</v>
      </c>
      <c r="AC1609" s="48" t="s">
        <v>10873</v>
      </c>
      <c r="AD1609" s="46" t="s">
        <v>8354</v>
      </c>
      <c r="AE1609" s="44" t="s">
        <v>8300</v>
      </c>
    </row>
    <row r="1610" spans="15:31" ht="25" x14ac:dyDescent="0.35">
      <c r="O1610" s="9"/>
      <c r="P1610" s="9"/>
      <c r="Q1610" s="21"/>
      <c r="AA1610" s="48" t="s">
        <v>6874</v>
      </c>
      <c r="AB1610" s="46" t="s">
        <v>6875</v>
      </c>
      <c r="AC1610" s="48" t="s">
        <v>10874</v>
      </c>
      <c r="AD1610" s="46" t="s">
        <v>8354</v>
      </c>
      <c r="AE1610" s="44" t="s">
        <v>8300</v>
      </c>
    </row>
    <row r="1611" spans="15:31" x14ac:dyDescent="0.35">
      <c r="O1611" s="9"/>
      <c r="P1611" s="9"/>
      <c r="Q1611" s="21"/>
      <c r="AA1611" s="48" t="s">
        <v>6876</v>
      </c>
      <c r="AB1611" s="46" t="s">
        <v>6877</v>
      </c>
      <c r="AC1611" s="48" t="s">
        <v>10875</v>
      </c>
      <c r="AD1611" s="46" t="s">
        <v>8354</v>
      </c>
      <c r="AE1611" s="44" t="s">
        <v>8300</v>
      </c>
    </row>
    <row r="1612" spans="15:31" ht="25" x14ac:dyDescent="0.35">
      <c r="O1612" s="9"/>
      <c r="P1612" s="9"/>
      <c r="Q1612" s="21"/>
      <c r="AA1612" s="48" t="s">
        <v>6878</v>
      </c>
      <c r="AB1612" s="46" t="s">
        <v>6879</v>
      </c>
      <c r="AC1612" s="48" t="s">
        <v>10876</v>
      </c>
      <c r="AD1612" s="46" t="s">
        <v>10877</v>
      </c>
      <c r="AE1612" s="44" t="s">
        <v>8300</v>
      </c>
    </row>
    <row r="1613" spans="15:31" ht="25" x14ac:dyDescent="0.35">
      <c r="O1613" s="9"/>
      <c r="P1613" s="9"/>
      <c r="Q1613" s="21"/>
      <c r="AA1613" s="48" t="s">
        <v>6880</v>
      </c>
      <c r="AB1613" s="46" t="s">
        <v>6881</v>
      </c>
      <c r="AC1613" s="48" t="s">
        <v>10878</v>
      </c>
      <c r="AD1613" s="46" t="s">
        <v>8336</v>
      </c>
      <c r="AE1613" s="44" t="s">
        <v>8300</v>
      </c>
    </row>
    <row r="1614" spans="15:31" ht="25" x14ac:dyDescent="0.35">
      <c r="O1614" s="9"/>
      <c r="P1614" s="9"/>
      <c r="Q1614" s="21"/>
      <c r="AA1614" s="48" t="s">
        <v>6882</v>
      </c>
      <c r="AB1614" s="46" t="s">
        <v>6883</v>
      </c>
      <c r="AC1614" s="48" t="s">
        <v>10879</v>
      </c>
      <c r="AD1614" s="46" t="s">
        <v>10880</v>
      </c>
      <c r="AE1614" s="44" t="s">
        <v>8300</v>
      </c>
    </row>
    <row r="1615" spans="15:31" x14ac:dyDescent="0.35">
      <c r="O1615" s="9"/>
      <c r="P1615" s="9"/>
      <c r="Q1615" s="21"/>
      <c r="AA1615" s="48" t="s">
        <v>6884</v>
      </c>
      <c r="AB1615" s="46" t="s">
        <v>6703</v>
      </c>
      <c r="AC1615" s="48" t="s">
        <v>10881</v>
      </c>
      <c r="AD1615" s="46" t="s">
        <v>6703</v>
      </c>
      <c r="AE1615" s="44" t="s">
        <v>8300</v>
      </c>
    </row>
    <row r="1616" spans="15:31" x14ac:dyDescent="0.35">
      <c r="O1616" s="9"/>
      <c r="P1616" s="9"/>
      <c r="Q1616" s="21"/>
      <c r="AA1616" s="48" t="s">
        <v>6885</v>
      </c>
      <c r="AB1616" s="46" t="s">
        <v>6886</v>
      </c>
      <c r="AC1616" s="48" t="s">
        <v>10882</v>
      </c>
      <c r="AD1616" s="46" t="s">
        <v>10883</v>
      </c>
      <c r="AE1616" s="44" t="s">
        <v>8300</v>
      </c>
    </row>
    <row r="1617" spans="15:31" x14ac:dyDescent="0.35">
      <c r="O1617" s="9"/>
      <c r="P1617" s="9"/>
      <c r="Q1617" s="21"/>
      <c r="AA1617" s="48" t="s">
        <v>6887</v>
      </c>
      <c r="AB1617" s="46" t="s">
        <v>6707</v>
      </c>
      <c r="AC1617" s="48" t="s">
        <v>10884</v>
      </c>
      <c r="AD1617" s="46" t="s">
        <v>6707</v>
      </c>
      <c r="AE1617" s="44" t="s">
        <v>8300</v>
      </c>
    </row>
    <row r="1618" spans="15:31" x14ac:dyDescent="0.35">
      <c r="O1618" s="9"/>
      <c r="P1618" s="9"/>
      <c r="Q1618" s="21"/>
      <c r="AA1618" s="48" t="s">
        <v>6888</v>
      </c>
      <c r="AB1618" s="46" t="s">
        <v>6709</v>
      </c>
      <c r="AC1618" s="48" t="s">
        <v>10885</v>
      </c>
      <c r="AD1618" s="46" t="s">
        <v>6709</v>
      </c>
      <c r="AE1618" s="44" t="s">
        <v>8300</v>
      </c>
    </row>
    <row r="1619" spans="15:31" ht="25" x14ac:dyDescent="0.35">
      <c r="O1619" s="9"/>
      <c r="P1619" s="9"/>
      <c r="Q1619" s="21"/>
      <c r="AA1619" s="48" t="s">
        <v>6889</v>
      </c>
      <c r="AB1619" s="46" t="s">
        <v>6890</v>
      </c>
      <c r="AC1619" s="48" t="s">
        <v>10886</v>
      </c>
      <c r="AD1619" s="46" t="s">
        <v>10887</v>
      </c>
      <c r="AE1619" s="44" t="s">
        <v>8300</v>
      </c>
    </row>
    <row r="1620" spans="15:31" ht="25" x14ac:dyDescent="0.35">
      <c r="O1620" s="9"/>
      <c r="P1620" s="9"/>
      <c r="Q1620" s="21"/>
      <c r="AA1620" s="48" t="s">
        <v>6891</v>
      </c>
      <c r="AB1620" s="46" t="s">
        <v>6892</v>
      </c>
      <c r="AC1620" s="48" t="s">
        <v>10888</v>
      </c>
      <c r="AD1620" s="46" t="s">
        <v>10889</v>
      </c>
      <c r="AE1620" s="44" t="s">
        <v>8300</v>
      </c>
    </row>
    <row r="1621" spans="15:31" x14ac:dyDescent="0.35">
      <c r="O1621" s="9"/>
      <c r="P1621" s="9"/>
      <c r="Q1621" s="21"/>
      <c r="AA1621" s="48" t="s">
        <v>6893</v>
      </c>
      <c r="AB1621" s="46" t="s">
        <v>6894</v>
      </c>
      <c r="AC1621" s="48" t="s">
        <v>10890</v>
      </c>
      <c r="AD1621" s="46" t="s">
        <v>10891</v>
      </c>
      <c r="AE1621" s="44" t="s">
        <v>8300</v>
      </c>
    </row>
    <row r="1622" spans="15:31" ht="25" x14ac:dyDescent="0.35">
      <c r="O1622" s="9"/>
      <c r="P1622" s="9"/>
      <c r="Q1622" s="21"/>
      <c r="AA1622" s="48" t="s">
        <v>6895</v>
      </c>
      <c r="AB1622" s="46" t="s">
        <v>6896</v>
      </c>
      <c r="AC1622" s="48" t="s">
        <v>10892</v>
      </c>
      <c r="AD1622" s="46" t="s">
        <v>10893</v>
      </c>
      <c r="AE1622" s="44" t="s">
        <v>8300</v>
      </c>
    </row>
    <row r="1623" spans="15:31" ht="25" x14ac:dyDescent="0.35">
      <c r="O1623" s="9"/>
      <c r="P1623" s="9"/>
      <c r="Q1623" s="21"/>
      <c r="AA1623" s="48" t="s">
        <v>6897</v>
      </c>
      <c r="AB1623" s="46" t="s">
        <v>6898</v>
      </c>
      <c r="AC1623" s="48" t="s">
        <v>10894</v>
      </c>
      <c r="AD1623" s="46" t="s">
        <v>10895</v>
      </c>
      <c r="AE1623" s="44" t="s">
        <v>8300</v>
      </c>
    </row>
    <row r="1624" spans="15:31" ht="25" x14ac:dyDescent="0.35">
      <c r="O1624" s="9"/>
      <c r="P1624" s="9"/>
      <c r="Q1624" s="21"/>
      <c r="AA1624" s="48" t="s">
        <v>6899</v>
      </c>
      <c r="AB1624" s="46" t="s">
        <v>6900</v>
      </c>
      <c r="AC1624" s="48" t="s">
        <v>10896</v>
      </c>
      <c r="AD1624" s="46" t="s">
        <v>10897</v>
      </c>
      <c r="AE1624" s="44" t="s">
        <v>8300</v>
      </c>
    </row>
    <row r="1625" spans="15:31" ht="25" x14ac:dyDescent="0.35">
      <c r="O1625" s="9"/>
      <c r="P1625" s="9"/>
      <c r="Q1625" s="21"/>
      <c r="AA1625" s="48" t="s">
        <v>6901</v>
      </c>
      <c r="AB1625" s="46" t="s">
        <v>6902</v>
      </c>
      <c r="AC1625" s="48" t="s">
        <v>10898</v>
      </c>
      <c r="AD1625" s="46" t="s">
        <v>10899</v>
      </c>
      <c r="AE1625" s="44" t="s">
        <v>8300</v>
      </c>
    </row>
    <row r="1626" spans="15:31" x14ac:dyDescent="0.35">
      <c r="O1626" s="9"/>
      <c r="P1626" s="9"/>
      <c r="Q1626" s="21"/>
      <c r="AA1626" s="48" t="s">
        <v>6903</v>
      </c>
      <c r="AB1626" s="46" t="s">
        <v>6904</v>
      </c>
      <c r="AC1626" s="48" t="s">
        <v>10900</v>
      </c>
      <c r="AD1626" s="46" t="s">
        <v>10901</v>
      </c>
      <c r="AE1626" s="44" t="s">
        <v>8300</v>
      </c>
    </row>
    <row r="1627" spans="15:31" ht="25" x14ac:dyDescent="0.35">
      <c r="O1627" s="9"/>
      <c r="P1627" s="9"/>
      <c r="Q1627" s="21"/>
      <c r="AA1627" s="48" t="s">
        <v>6905</v>
      </c>
      <c r="AB1627" s="46" t="s">
        <v>6906</v>
      </c>
      <c r="AC1627" s="48" t="s">
        <v>10902</v>
      </c>
      <c r="AD1627" s="46" t="s">
        <v>8354</v>
      </c>
      <c r="AE1627" s="44" t="s">
        <v>8300</v>
      </c>
    </row>
    <row r="1628" spans="15:31" x14ac:dyDescent="0.35">
      <c r="O1628" s="9"/>
      <c r="P1628" s="9"/>
      <c r="Q1628" s="21"/>
      <c r="AA1628" s="48" t="s">
        <v>6907</v>
      </c>
      <c r="AB1628" s="46" t="s">
        <v>6908</v>
      </c>
      <c r="AC1628" s="48" t="s">
        <v>10903</v>
      </c>
      <c r="AD1628" s="46" t="s">
        <v>10904</v>
      </c>
      <c r="AE1628" s="44" t="s">
        <v>8300</v>
      </c>
    </row>
    <row r="1629" spans="15:31" ht="25" x14ac:dyDescent="0.35">
      <c r="O1629" s="9"/>
      <c r="P1629" s="9"/>
      <c r="Q1629" s="21"/>
      <c r="AA1629" s="48" t="s">
        <v>6909</v>
      </c>
      <c r="AB1629" s="46" t="s">
        <v>6910</v>
      </c>
      <c r="AC1629" s="48" t="s">
        <v>10905</v>
      </c>
      <c r="AD1629" s="46" t="s">
        <v>8325</v>
      </c>
      <c r="AE1629" s="44" t="s">
        <v>8300</v>
      </c>
    </row>
    <row r="1630" spans="15:31" ht="25" x14ac:dyDescent="0.35">
      <c r="O1630" s="9"/>
      <c r="P1630" s="9"/>
      <c r="Q1630" s="21"/>
      <c r="AA1630" s="48" t="s">
        <v>6911</v>
      </c>
      <c r="AB1630" s="46" t="s">
        <v>6912</v>
      </c>
      <c r="AC1630" s="48" t="s">
        <v>10906</v>
      </c>
      <c r="AD1630" s="46" t="s">
        <v>10907</v>
      </c>
      <c r="AE1630" s="44" t="s">
        <v>8300</v>
      </c>
    </row>
    <row r="1631" spans="15:31" ht="25" x14ac:dyDescent="0.35">
      <c r="O1631" s="9"/>
      <c r="P1631" s="9"/>
      <c r="Q1631" s="21"/>
      <c r="AA1631" s="48" t="s">
        <v>6913</v>
      </c>
      <c r="AB1631" s="46" t="s">
        <v>6914</v>
      </c>
      <c r="AC1631" s="48" t="s">
        <v>10908</v>
      </c>
      <c r="AD1631" s="46" t="s">
        <v>10909</v>
      </c>
      <c r="AE1631" s="44" t="s">
        <v>8300</v>
      </c>
    </row>
    <row r="1632" spans="15:31" ht="37.5" x14ac:dyDescent="0.35">
      <c r="O1632" s="9"/>
      <c r="P1632" s="9"/>
      <c r="Q1632" s="21"/>
      <c r="AA1632" s="48" t="s">
        <v>6915</v>
      </c>
      <c r="AB1632" s="46" t="s">
        <v>6916</v>
      </c>
      <c r="AC1632" s="48" t="s">
        <v>10910</v>
      </c>
      <c r="AD1632" s="46" t="s">
        <v>8301</v>
      </c>
      <c r="AE1632" s="44" t="s">
        <v>8300</v>
      </c>
    </row>
    <row r="1633" spans="15:31" x14ac:dyDescent="0.35">
      <c r="O1633" s="9"/>
      <c r="P1633" s="9"/>
      <c r="Q1633" s="21"/>
      <c r="AA1633" s="48" t="s">
        <v>6917</v>
      </c>
      <c r="AB1633" s="46" t="s">
        <v>6918</v>
      </c>
      <c r="AC1633" s="48" t="s">
        <v>10911</v>
      </c>
      <c r="AD1633" s="46" t="s">
        <v>10912</v>
      </c>
      <c r="AE1633" s="44" t="s">
        <v>8300</v>
      </c>
    </row>
    <row r="1634" spans="15:31" ht="25" x14ac:dyDescent="0.35">
      <c r="O1634" s="9"/>
      <c r="P1634" s="9"/>
      <c r="Q1634" s="21"/>
      <c r="AA1634" s="48" t="s">
        <v>6919</v>
      </c>
      <c r="AB1634" s="46" t="s">
        <v>6920</v>
      </c>
      <c r="AC1634" s="48" t="s">
        <v>10913</v>
      </c>
      <c r="AD1634" s="46" t="s">
        <v>10770</v>
      </c>
      <c r="AE1634" s="44" t="s">
        <v>8300</v>
      </c>
    </row>
    <row r="1635" spans="15:31" x14ac:dyDescent="0.35">
      <c r="O1635" s="9"/>
      <c r="P1635" s="9"/>
      <c r="Q1635" s="21"/>
      <c r="AA1635" s="48" t="s">
        <v>6921</v>
      </c>
      <c r="AB1635" s="46" t="s">
        <v>6701</v>
      </c>
      <c r="AC1635" s="48" t="s">
        <v>10914</v>
      </c>
      <c r="AD1635" s="46" t="s">
        <v>6701</v>
      </c>
      <c r="AE1635" s="44" t="s">
        <v>8300</v>
      </c>
    </row>
    <row r="1636" spans="15:31" ht="25" x14ac:dyDescent="0.35">
      <c r="O1636" s="9"/>
      <c r="P1636" s="9"/>
      <c r="Q1636" s="21"/>
      <c r="AA1636" s="48" t="s">
        <v>6922</v>
      </c>
      <c r="AB1636" s="46" t="s">
        <v>6923</v>
      </c>
      <c r="AC1636" s="48" t="s">
        <v>10915</v>
      </c>
      <c r="AD1636" s="46" t="s">
        <v>10916</v>
      </c>
      <c r="AE1636" s="44" t="s">
        <v>8307</v>
      </c>
    </row>
    <row r="1637" spans="15:31" ht="37.5" x14ac:dyDescent="0.35">
      <c r="O1637" s="9"/>
      <c r="P1637" s="9"/>
      <c r="Q1637" s="21"/>
      <c r="AA1637" s="48" t="s">
        <v>6924</v>
      </c>
      <c r="AB1637" s="46" t="s">
        <v>6925</v>
      </c>
      <c r="AC1637" s="48" t="s">
        <v>10917</v>
      </c>
      <c r="AD1637" s="46" t="s">
        <v>8305</v>
      </c>
      <c r="AE1637" s="44" t="s">
        <v>8300</v>
      </c>
    </row>
    <row r="1638" spans="15:31" x14ac:dyDescent="0.35">
      <c r="O1638" s="9"/>
      <c r="P1638" s="9"/>
      <c r="Q1638" s="21"/>
      <c r="AA1638" s="48" t="s">
        <v>6926</v>
      </c>
      <c r="AB1638" s="46" t="s">
        <v>6927</v>
      </c>
      <c r="AC1638" s="48" t="s">
        <v>10918</v>
      </c>
      <c r="AD1638" s="46" t="s">
        <v>8668</v>
      </c>
      <c r="AE1638" s="44" t="s">
        <v>8300</v>
      </c>
    </row>
    <row r="1639" spans="15:31" ht="25" x14ac:dyDescent="0.35">
      <c r="O1639" s="9"/>
      <c r="P1639" s="9"/>
      <c r="Q1639" s="21"/>
      <c r="AA1639" s="48" t="s">
        <v>6928</v>
      </c>
      <c r="AB1639" s="46" t="s">
        <v>6929</v>
      </c>
      <c r="AC1639" s="48" t="s">
        <v>10919</v>
      </c>
      <c r="AD1639" s="46" t="s">
        <v>10920</v>
      </c>
      <c r="AE1639" s="44" t="s">
        <v>8300</v>
      </c>
    </row>
    <row r="1640" spans="15:31" x14ac:dyDescent="0.35">
      <c r="O1640" s="9"/>
      <c r="P1640" s="9"/>
      <c r="Q1640" s="21"/>
      <c r="AA1640" s="48" t="s">
        <v>6930</v>
      </c>
      <c r="AB1640" s="46" t="s">
        <v>6931</v>
      </c>
      <c r="AC1640" s="48" t="s">
        <v>10921</v>
      </c>
      <c r="AD1640" s="46" t="s">
        <v>10770</v>
      </c>
      <c r="AE1640" s="44" t="s">
        <v>8300</v>
      </c>
    </row>
    <row r="1641" spans="15:31" ht="25" x14ac:dyDescent="0.35">
      <c r="O1641" s="9"/>
      <c r="P1641" s="9"/>
      <c r="Q1641" s="21"/>
      <c r="AA1641" s="48" t="s">
        <v>6932</v>
      </c>
      <c r="AB1641" s="46" t="s">
        <v>6933</v>
      </c>
      <c r="AC1641" s="48" t="s">
        <v>10922</v>
      </c>
      <c r="AD1641" s="46" t="s">
        <v>9453</v>
      </c>
      <c r="AE1641" s="44" t="s">
        <v>8300</v>
      </c>
    </row>
    <row r="1642" spans="15:31" x14ac:dyDescent="0.35">
      <c r="O1642" s="9"/>
      <c r="P1642" s="9"/>
      <c r="Q1642" s="21"/>
      <c r="AA1642" s="48" t="s">
        <v>6934</v>
      </c>
      <c r="AB1642" s="46" t="s">
        <v>6935</v>
      </c>
      <c r="AC1642" s="48" t="s">
        <v>10923</v>
      </c>
      <c r="AD1642" s="46" t="s">
        <v>8311</v>
      </c>
      <c r="AE1642" s="44" t="s">
        <v>8300</v>
      </c>
    </row>
    <row r="1643" spans="15:31" x14ac:dyDescent="0.35">
      <c r="O1643" s="9"/>
      <c r="P1643" s="9"/>
      <c r="Q1643" s="21"/>
      <c r="AA1643" s="48" t="s">
        <v>6936</v>
      </c>
      <c r="AB1643" s="46" t="s">
        <v>6937</v>
      </c>
      <c r="AC1643" s="48" t="s">
        <v>10924</v>
      </c>
      <c r="AD1643" s="46" t="s">
        <v>6937</v>
      </c>
      <c r="AE1643" s="44" t="s">
        <v>8300</v>
      </c>
    </row>
    <row r="1644" spans="15:31" ht="25" x14ac:dyDescent="0.35">
      <c r="O1644" s="9"/>
      <c r="P1644" s="9"/>
      <c r="Q1644" s="21"/>
      <c r="AA1644" s="48" t="s">
        <v>6938</v>
      </c>
      <c r="AB1644" s="46" t="s">
        <v>6939</v>
      </c>
      <c r="AC1644" s="48" t="s">
        <v>10925</v>
      </c>
      <c r="AD1644" s="46" t="s">
        <v>10926</v>
      </c>
      <c r="AE1644" s="44" t="s">
        <v>8300</v>
      </c>
    </row>
    <row r="1645" spans="15:31" x14ac:dyDescent="0.35">
      <c r="O1645" s="9"/>
      <c r="P1645" s="9"/>
      <c r="Q1645" s="21"/>
      <c r="AA1645" s="48" t="s">
        <v>6940</v>
      </c>
      <c r="AB1645" s="46" t="s">
        <v>6941</v>
      </c>
      <c r="AC1645" s="48" t="s">
        <v>10927</v>
      </c>
      <c r="AD1645" s="46" t="s">
        <v>10928</v>
      </c>
      <c r="AE1645" s="44" t="s">
        <v>8300</v>
      </c>
    </row>
    <row r="1646" spans="15:31" ht="25" x14ac:dyDescent="0.35">
      <c r="O1646" s="9"/>
      <c r="P1646" s="9"/>
      <c r="Q1646" s="21"/>
      <c r="AA1646" s="48" t="s">
        <v>6942</v>
      </c>
      <c r="AB1646" s="46" t="s">
        <v>6943</v>
      </c>
      <c r="AC1646" s="48" t="s">
        <v>10929</v>
      </c>
      <c r="AD1646" s="46" t="s">
        <v>8310</v>
      </c>
      <c r="AE1646" s="44" t="s">
        <v>8300</v>
      </c>
    </row>
    <row r="1647" spans="15:31" ht="25" x14ac:dyDescent="0.35">
      <c r="O1647" s="9"/>
      <c r="P1647" s="9"/>
      <c r="Q1647" s="21"/>
      <c r="AA1647" s="48" t="s">
        <v>6944</v>
      </c>
      <c r="AB1647" s="46" t="s">
        <v>6945</v>
      </c>
      <c r="AC1647" s="48" t="s">
        <v>10930</v>
      </c>
      <c r="AD1647" s="46" t="s">
        <v>10931</v>
      </c>
      <c r="AE1647" s="44" t="s">
        <v>8300</v>
      </c>
    </row>
    <row r="1648" spans="15:31" ht="25" x14ac:dyDescent="0.35">
      <c r="O1648" s="9"/>
      <c r="P1648" s="9"/>
      <c r="Q1648" s="21"/>
      <c r="AA1648" s="48" t="s">
        <v>6946</v>
      </c>
      <c r="AB1648" s="46" t="s">
        <v>6947</v>
      </c>
      <c r="AC1648" s="48" t="s">
        <v>10932</v>
      </c>
      <c r="AD1648" s="46" t="s">
        <v>8354</v>
      </c>
      <c r="AE1648" s="44" t="s">
        <v>8300</v>
      </c>
    </row>
    <row r="1649" spans="15:31" x14ac:dyDescent="0.35">
      <c r="O1649" s="9"/>
      <c r="P1649" s="9"/>
      <c r="Q1649" s="21"/>
      <c r="AA1649" s="48" t="s">
        <v>6948</v>
      </c>
      <c r="AB1649" s="46" t="s">
        <v>4014</v>
      </c>
      <c r="AC1649" s="48" t="s">
        <v>10935</v>
      </c>
      <c r="AD1649" s="46" t="s">
        <v>8335</v>
      </c>
      <c r="AE1649" s="44" t="s">
        <v>8300</v>
      </c>
    </row>
    <row r="1650" spans="15:31" ht="25" x14ac:dyDescent="0.35">
      <c r="O1650" s="9"/>
      <c r="P1650" s="9"/>
      <c r="Q1650" s="21"/>
      <c r="AA1650" s="48" t="s">
        <v>6949</v>
      </c>
      <c r="AB1650" s="46" t="s">
        <v>6950</v>
      </c>
      <c r="AC1650" s="48" t="s">
        <v>10936</v>
      </c>
      <c r="AD1650" s="46" t="s">
        <v>10937</v>
      </c>
      <c r="AE1650" s="44" t="s">
        <v>8300</v>
      </c>
    </row>
    <row r="1651" spans="15:31" ht="25" x14ac:dyDescent="0.35">
      <c r="O1651" s="9"/>
      <c r="P1651" s="9"/>
      <c r="Q1651" s="21"/>
      <c r="AA1651" s="48" t="s">
        <v>6951</v>
      </c>
      <c r="AB1651" s="46" t="s">
        <v>6952</v>
      </c>
      <c r="AC1651" s="48" t="s">
        <v>10938</v>
      </c>
      <c r="AD1651" s="46" t="s">
        <v>10934</v>
      </c>
      <c r="AE1651" s="44" t="s">
        <v>8300</v>
      </c>
    </row>
    <row r="1652" spans="15:31" ht="25" x14ac:dyDescent="0.35">
      <c r="O1652" s="9"/>
      <c r="P1652" s="9"/>
      <c r="Q1652" s="21"/>
      <c r="AA1652" s="48" t="s">
        <v>6953</v>
      </c>
      <c r="AB1652" s="46" t="s">
        <v>6954</v>
      </c>
      <c r="AC1652" s="48" t="s">
        <v>10939</v>
      </c>
      <c r="AD1652" s="46" t="s">
        <v>10940</v>
      </c>
      <c r="AE1652" s="44" t="s">
        <v>8300</v>
      </c>
    </row>
    <row r="1653" spans="15:31" ht="25" x14ac:dyDescent="0.35">
      <c r="O1653" s="9"/>
      <c r="P1653" s="9"/>
      <c r="Q1653" s="21"/>
      <c r="AA1653" s="48" t="s">
        <v>6955</v>
      </c>
      <c r="AB1653" s="46" t="s">
        <v>6956</v>
      </c>
      <c r="AC1653" s="48" t="s">
        <v>10941</v>
      </c>
      <c r="AD1653" s="46" t="s">
        <v>10942</v>
      </c>
      <c r="AE1653" s="44" t="s">
        <v>8300</v>
      </c>
    </row>
    <row r="1654" spans="15:31" ht="25" x14ac:dyDescent="0.35">
      <c r="O1654" s="9"/>
      <c r="P1654" s="9"/>
      <c r="Q1654" s="21"/>
      <c r="AA1654" s="48" t="s">
        <v>6957</v>
      </c>
      <c r="AB1654" s="46" t="s">
        <v>6958</v>
      </c>
      <c r="AC1654" s="48" t="s">
        <v>10943</v>
      </c>
      <c r="AD1654" s="46" t="s">
        <v>10944</v>
      </c>
      <c r="AE1654" s="44" t="s">
        <v>8300</v>
      </c>
    </row>
    <row r="1655" spans="15:31" ht="37.5" x14ac:dyDescent="0.35">
      <c r="O1655" s="9"/>
      <c r="P1655" s="9"/>
      <c r="Q1655" s="21"/>
      <c r="AA1655" s="48" t="s">
        <v>6959</v>
      </c>
      <c r="AB1655" s="46" t="s">
        <v>6960</v>
      </c>
      <c r="AC1655" s="48" t="s">
        <v>10945</v>
      </c>
      <c r="AD1655" s="46" t="s">
        <v>10946</v>
      </c>
      <c r="AE1655" s="44" t="s">
        <v>8300</v>
      </c>
    </row>
    <row r="1656" spans="15:31" ht="25" x14ac:dyDescent="0.35">
      <c r="O1656" s="9"/>
      <c r="P1656" s="9"/>
      <c r="Q1656" s="21"/>
      <c r="AA1656" s="48" t="s">
        <v>6961</v>
      </c>
      <c r="AB1656" s="46" t="s">
        <v>6962</v>
      </c>
      <c r="AC1656" s="48" t="s">
        <v>10947</v>
      </c>
      <c r="AD1656" s="46" t="s">
        <v>10948</v>
      </c>
      <c r="AE1656" s="44" t="s">
        <v>8300</v>
      </c>
    </row>
    <row r="1657" spans="15:31" ht="37.5" x14ac:dyDescent="0.35">
      <c r="O1657" s="9"/>
      <c r="P1657" s="9"/>
      <c r="Q1657" s="21"/>
      <c r="AA1657" s="48" t="s">
        <v>6963</v>
      </c>
      <c r="AB1657" s="46" t="s">
        <v>6964</v>
      </c>
      <c r="AC1657" s="48" t="s">
        <v>10949</v>
      </c>
      <c r="AD1657" s="46" t="s">
        <v>10950</v>
      </c>
      <c r="AE1657" s="44" t="s">
        <v>8300</v>
      </c>
    </row>
    <row r="1658" spans="15:31" ht="25" x14ac:dyDescent="0.35">
      <c r="O1658" s="9"/>
      <c r="P1658" s="9"/>
      <c r="Q1658" s="21"/>
      <c r="AA1658" s="48" t="s">
        <v>6965</v>
      </c>
      <c r="AB1658" s="46" t="s">
        <v>6966</v>
      </c>
      <c r="AC1658" s="48" t="s">
        <v>10951</v>
      </c>
      <c r="AD1658" s="46" t="s">
        <v>10952</v>
      </c>
      <c r="AE1658" s="44" t="s">
        <v>8300</v>
      </c>
    </row>
    <row r="1659" spans="15:31" ht="37.5" x14ac:dyDescent="0.35">
      <c r="O1659" s="9"/>
      <c r="P1659" s="9"/>
      <c r="Q1659" s="21"/>
      <c r="AA1659" s="48" t="s">
        <v>6967</v>
      </c>
      <c r="AB1659" s="46" t="s">
        <v>6968</v>
      </c>
      <c r="AC1659" s="48" t="s">
        <v>10953</v>
      </c>
      <c r="AD1659" s="46" t="s">
        <v>10954</v>
      </c>
      <c r="AE1659" s="44" t="s">
        <v>8300</v>
      </c>
    </row>
    <row r="1660" spans="15:31" ht="25" x14ac:dyDescent="0.35">
      <c r="O1660" s="9"/>
      <c r="P1660" s="9"/>
      <c r="Q1660" s="21"/>
      <c r="AA1660" s="48" t="s">
        <v>6969</v>
      </c>
      <c r="AB1660" s="46" t="s">
        <v>6970</v>
      </c>
      <c r="AC1660" s="48" t="s">
        <v>10955</v>
      </c>
      <c r="AD1660" s="46" t="s">
        <v>10956</v>
      </c>
      <c r="AE1660" s="44" t="s">
        <v>8307</v>
      </c>
    </row>
    <row r="1661" spans="15:31" ht="25" x14ac:dyDescent="0.35">
      <c r="O1661" s="9"/>
      <c r="P1661" s="9"/>
      <c r="Q1661" s="21"/>
      <c r="AA1661" s="48" t="s">
        <v>6971</v>
      </c>
      <c r="AB1661" s="46" t="s">
        <v>6972</v>
      </c>
      <c r="AC1661" s="48" t="s">
        <v>10957</v>
      </c>
      <c r="AD1661" s="46" t="s">
        <v>10958</v>
      </c>
      <c r="AE1661" s="44" t="s">
        <v>8300</v>
      </c>
    </row>
    <row r="1662" spans="15:31" ht="25" x14ac:dyDescent="0.35">
      <c r="O1662" s="9"/>
      <c r="P1662" s="9"/>
      <c r="Q1662" s="21"/>
      <c r="AA1662" s="48" t="s">
        <v>6973</v>
      </c>
      <c r="AB1662" s="46" t="s">
        <v>6974</v>
      </c>
      <c r="AC1662" s="48" t="s">
        <v>10959</v>
      </c>
      <c r="AD1662" s="46" t="s">
        <v>10960</v>
      </c>
      <c r="AE1662" s="44" t="s">
        <v>8300</v>
      </c>
    </row>
    <row r="1663" spans="15:31" x14ac:dyDescent="0.35">
      <c r="O1663" s="9"/>
      <c r="P1663" s="9"/>
      <c r="Q1663" s="21"/>
      <c r="AA1663" s="48" t="s">
        <v>6975</v>
      </c>
      <c r="AB1663" s="46" t="s">
        <v>6976</v>
      </c>
      <c r="AC1663" s="48" t="s">
        <v>10961</v>
      </c>
      <c r="AD1663" s="46" t="s">
        <v>10962</v>
      </c>
      <c r="AE1663" s="44" t="s">
        <v>8300</v>
      </c>
    </row>
    <row r="1664" spans="15:31" ht="25" x14ac:dyDescent="0.35">
      <c r="O1664" s="9"/>
      <c r="P1664" s="9"/>
      <c r="Q1664" s="21"/>
      <c r="AA1664" s="48" t="s">
        <v>6977</v>
      </c>
      <c r="AB1664" s="46" t="s">
        <v>4145</v>
      </c>
      <c r="AC1664" s="48" t="s">
        <v>10963</v>
      </c>
      <c r="AD1664" s="46" t="s">
        <v>8351</v>
      </c>
      <c r="AE1664" s="44" t="s">
        <v>8300</v>
      </c>
    </row>
    <row r="1665" spans="15:31" ht="37.5" x14ac:dyDescent="0.35">
      <c r="O1665" s="9"/>
      <c r="P1665" s="9"/>
      <c r="Q1665" s="21"/>
      <c r="AA1665" s="48" t="s">
        <v>6978</v>
      </c>
      <c r="AB1665" s="46" t="s">
        <v>6979</v>
      </c>
      <c r="AC1665" s="48" t="s">
        <v>10964</v>
      </c>
      <c r="AD1665" s="46" t="s">
        <v>10965</v>
      </c>
      <c r="AE1665" s="44" t="s">
        <v>8300</v>
      </c>
    </row>
    <row r="1666" spans="15:31" ht="37.5" x14ac:dyDescent="0.35">
      <c r="O1666" s="9"/>
      <c r="P1666" s="9"/>
      <c r="Q1666" s="21"/>
      <c r="AA1666" s="48" t="s">
        <v>6980</v>
      </c>
      <c r="AB1666" s="46" t="s">
        <v>6981</v>
      </c>
      <c r="AC1666" s="48" t="s">
        <v>10966</v>
      </c>
      <c r="AD1666" s="46" t="s">
        <v>10965</v>
      </c>
      <c r="AE1666" s="44" t="s">
        <v>8300</v>
      </c>
    </row>
    <row r="1667" spans="15:31" ht="25" x14ac:dyDescent="0.35">
      <c r="O1667" s="9"/>
      <c r="P1667" s="9"/>
      <c r="Q1667" s="21"/>
      <c r="AA1667" s="48" t="s">
        <v>6982</v>
      </c>
      <c r="AB1667" s="46" t="s">
        <v>6983</v>
      </c>
      <c r="AC1667" s="48" t="s">
        <v>10967</v>
      </c>
      <c r="AD1667" s="46" t="s">
        <v>10960</v>
      </c>
      <c r="AE1667" s="44" t="s">
        <v>8300</v>
      </c>
    </row>
    <row r="1668" spans="15:31" ht="25" x14ac:dyDescent="0.35">
      <c r="O1668" s="9"/>
      <c r="P1668" s="9"/>
      <c r="Q1668" s="21"/>
      <c r="AA1668" s="48" t="s">
        <v>6984</v>
      </c>
      <c r="AB1668" s="46" t="s">
        <v>6985</v>
      </c>
      <c r="AC1668" s="48" t="s">
        <v>10968</v>
      </c>
      <c r="AD1668" s="46" t="s">
        <v>9361</v>
      </c>
      <c r="AE1668" s="44" t="s">
        <v>8300</v>
      </c>
    </row>
    <row r="1669" spans="15:31" x14ac:dyDescent="0.35">
      <c r="O1669" s="9"/>
      <c r="P1669" s="9"/>
      <c r="Q1669" s="21"/>
      <c r="AA1669" s="48" t="s">
        <v>6986</v>
      </c>
      <c r="AB1669" s="46" t="s">
        <v>6987</v>
      </c>
      <c r="AC1669" s="48" t="s">
        <v>10969</v>
      </c>
      <c r="AD1669" s="46" t="s">
        <v>8351</v>
      </c>
      <c r="AE1669" s="44" t="s">
        <v>8300</v>
      </c>
    </row>
    <row r="1670" spans="15:31" ht="25" x14ac:dyDescent="0.35">
      <c r="O1670" s="9"/>
      <c r="P1670" s="9"/>
      <c r="Q1670" s="21"/>
      <c r="AA1670" s="48" t="s">
        <v>6988</v>
      </c>
      <c r="AB1670" s="46" t="s">
        <v>6989</v>
      </c>
      <c r="AC1670" s="48" t="s">
        <v>10970</v>
      </c>
      <c r="AD1670" s="46" t="s">
        <v>10971</v>
      </c>
      <c r="AE1670" s="44" t="s">
        <v>8300</v>
      </c>
    </row>
    <row r="1671" spans="15:31" ht="25" x14ac:dyDescent="0.35">
      <c r="O1671" s="9"/>
      <c r="P1671" s="9"/>
      <c r="Q1671" s="21"/>
      <c r="AA1671" s="48" t="s">
        <v>6990</v>
      </c>
      <c r="AB1671" s="46" t="s">
        <v>6991</v>
      </c>
      <c r="AC1671" s="48" t="s">
        <v>10972</v>
      </c>
      <c r="AD1671" s="46" t="s">
        <v>10973</v>
      </c>
      <c r="AE1671" s="44" t="s">
        <v>8300</v>
      </c>
    </row>
    <row r="1672" spans="15:31" ht="25" x14ac:dyDescent="0.35">
      <c r="O1672" s="9"/>
      <c r="P1672" s="9"/>
      <c r="Q1672" s="21"/>
      <c r="AA1672" s="48" t="s">
        <v>6992</v>
      </c>
      <c r="AB1672" s="46" t="s">
        <v>6993</v>
      </c>
      <c r="AC1672" s="48" t="s">
        <v>10974</v>
      </c>
      <c r="AD1672" s="46" t="s">
        <v>10975</v>
      </c>
      <c r="AE1672" s="44" t="s">
        <v>8300</v>
      </c>
    </row>
    <row r="1673" spans="15:31" ht="25" x14ac:dyDescent="0.35">
      <c r="O1673" s="9"/>
      <c r="P1673" s="9"/>
      <c r="Q1673" s="21"/>
      <c r="AA1673" s="48" t="s">
        <v>6994</v>
      </c>
      <c r="AB1673" s="46" t="s">
        <v>6995</v>
      </c>
      <c r="AC1673" s="48" t="s">
        <v>10976</v>
      </c>
      <c r="AD1673" s="46" t="s">
        <v>8328</v>
      </c>
      <c r="AE1673" s="44" t="s">
        <v>8300</v>
      </c>
    </row>
    <row r="1674" spans="15:31" x14ac:dyDescent="0.35">
      <c r="O1674" s="9"/>
      <c r="P1674" s="9"/>
      <c r="Q1674" s="21"/>
      <c r="AA1674" s="48" t="s">
        <v>6996</v>
      </c>
      <c r="AB1674" s="46" t="s">
        <v>6997</v>
      </c>
      <c r="AC1674" s="48" t="s">
        <v>10977</v>
      </c>
      <c r="AD1674" s="46" t="s">
        <v>6997</v>
      </c>
      <c r="AE1674" s="44" t="s">
        <v>8300</v>
      </c>
    </row>
    <row r="1675" spans="15:31" x14ac:dyDescent="0.35">
      <c r="O1675" s="9"/>
      <c r="P1675" s="9"/>
      <c r="Q1675" s="21"/>
      <c r="AA1675" s="48" t="s">
        <v>6998</v>
      </c>
      <c r="AB1675" s="46" t="s">
        <v>6597</v>
      </c>
      <c r="AC1675" s="48" t="s">
        <v>10978</v>
      </c>
      <c r="AD1675" s="46" t="s">
        <v>10192</v>
      </c>
      <c r="AE1675" s="44" t="s">
        <v>8300</v>
      </c>
    </row>
    <row r="1676" spans="15:31" x14ac:dyDescent="0.35">
      <c r="O1676" s="9"/>
      <c r="P1676" s="9"/>
      <c r="Q1676" s="21"/>
      <c r="AA1676" s="48" t="s">
        <v>6999</v>
      </c>
      <c r="AB1676" s="46" t="s">
        <v>7000</v>
      </c>
      <c r="AC1676" s="48" t="s">
        <v>10979</v>
      </c>
      <c r="AD1676" s="46" t="s">
        <v>8305</v>
      </c>
      <c r="AE1676" s="44" t="s">
        <v>8300</v>
      </c>
    </row>
    <row r="1677" spans="15:31" x14ac:dyDescent="0.35">
      <c r="O1677" s="9"/>
      <c r="P1677" s="9"/>
      <c r="Q1677" s="21"/>
      <c r="AA1677" s="48" t="s">
        <v>7001</v>
      </c>
      <c r="AB1677" s="46" t="s">
        <v>7002</v>
      </c>
      <c r="AC1677" s="48" t="s">
        <v>10980</v>
      </c>
      <c r="AD1677" s="46" t="s">
        <v>10301</v>
      </c>
      <c r="AE1677" s="44" t="s">
        <v>8300</v>
      </c>
    </row>
    <row r="1678" spans="15:31" x14ac:dyDescent="0.35">
      <c r="O1678" s="9"/>
      <c r="P1678" s="9"/>
      <c r="Q1678" s="21"/>
      <c r="AA1678" s="48" t="s">
        <v>7003</v>
      </c>
      <c r="AB1678" s="46" t="s">
        <v>4026</v>
      </c>
      <c r="AC1678" s="48" t="s">
        <v>10981</v>
      </c>
      <c r="AD1678" s="46" t="s">
        <v>8333</v>
      </c>
      <c r="AE1678" s="44" t="s">
        <v>8300</v>
      </c>
    </row>
    <row r="1679" spans="15:31" x14ac:dyDescent="0.35">
      <c r="O1679" s="9"/>
      <c r="P1679" s="9"/>
      <c r="Q1679" s="21"/>
      <c r="AA1679" s="48" t="s">
        <v>7004</v>
      </c>
      <c r="AB1679" s="46" t="s">
        <v>3988</v>
      </c>
      <c r="AC1679" s="48" t="s">
        <v>10982</v>
      </c>
      <c r="AD1679" s="46" t="s">
        <v>9519</v>
      </c>
      <c r="AE1679" s="44" t="s">
        <v>8300</v>
      </c>
    </row>
    <row r="1680" spans="15:31" x14ac:dyDescent="0.35">
      <c r="O1680" s="9"/>
      <c r="P1680" s="9"/>
      <c r="Q1680" s="21"/>
      <c r="AA1680" s="48" t="s">
        <v>7005</v>
      </c>
      <c r="AB1680" s="46" t="s">
        <v>7006</v>
      </c>
      <c r="AC1680" s="48" t="s">
        <v>10983</v>
      </c>
      <c r="AD1680" s="46" t="s">
        <v>10984</v>
      </c>
      <c r="AE1680" s="44" t="s">
        <v>8300</v>
      </c>
    </row>
    <row r="1681" spans="15:31" x14ac:dyDescent="0.35">
      <c r="O1681" s="9"/>
      <c r="P1681" s="9"/>
      <c r="Q1681" s="21"/>
      <c r="AA1681" s="48" t="s">
        <v>7007</v>
      </c>
      <c r="AB1681" s="46" t="s">
        <v>7008</v>
      </c>
      <c r="AC1681" s="48" t="s">
        <v>10985</v>
      </c>
      <c r="AD1681" s="46" t="s">
        <v>7008</v>
      </c>
      <c r="AE1681" s="44" t="s">
        <v>8300</v>
      </c>
    </row>
    <row r="1682" spans="15:31" x14ac:dyDescent="0.35">
      <c r="O1682" s="9"/>
      <c r="P1682" s="9"/>
      <c r="Q1682" s="21"/>
      <c r="AA1682" s="48" t="s">
        <v>7009</v>
      </c>
      <c r="AB1682" s="46" t="s">
        <v>7010</v>
      </c>
      <c r="AC1682" s="48" t="s">
        <v>10986</v>
      </c>
      <c r="AD1682" s="46" t="s">
        <v>7010</v>
      </c>
      <c r="AE1682" s="44" t="s">
        <v>8300</v>
      </c>
    </row>
    <row r="1683" spans="15:31" x14ac:dyDescent="0.35">
      <c r="O1683" s="9"/>
      <c r="P1683" s="9"/>
      <c r="Q1683" s="21"/>
      <c r="AA1683" s="48" t="s">
        <v>7011</v>
      </c>
      <c r="AB1683" s="46" t="s">
        <v>7012</v>
      </c>
      <c r="AC1683" s="48" t="s">
        <v>10987</v>
      </c>
      <c r="AD1683" s="46" t="s">
        <v>7012</v>
      </c>
      <c r="AE1683" s="44" t="s">
        <v>8300</v>
      </c>
    </row>
    <row r="1684" spans="15:31" x14ac:dyDescent="0.35">
      <c r="O1684" s="9"/>
      <c r="P1684" s="9"/>
      <c r="Q1684" s="21"/>
      <c r="AA1684" s="48" t="s">
        <v>7013</v>
      </c>
      <c r="AB1684" s="46" t="s">
        <v>7014</v>
      </c>
      <c r="AC1684" s="48" t="s">
        <v>10988</v>
      </c>
      <c r="AD1684" s="46" t="s">
        <v>7014</v>
      </c>
      <c r="AE1684" s="44" t="s">
        <v>8300</v>
      </c>
    </row>
    <row r="1685" spans="15:31" x14ac:dyDescent="0.35">
      <c r="O1685" s="9"/>
      <c r="P1685" s="9"/>
      <c r="Q1685" s="21"/>
      <c r="AA1685" s="48" t="s">
        <v>7015</v>
      </c>
      <c r="AB1685" s="46" t="s">
        <v>7016</v>
      </c>
      <c r="AC1685" s="48" t="s">
        <v>10989</v>
      </c>
      <c r="AD1685" s="46" t="s">
        <v>7016</v>
      </c>
      <c r="AE1685" s="44" t="s">
        <v>8300</v>
      </c>
    </row>
    <row r="1686" spans="15:31" x14ac:dyDescent="0.35">
      <c r="O1686" s="9"/>
      <c r="P1686" s="9"/>
      <c r="Q1686" s="21"/>
      <c r="AA1686" s="48" t="s">
        <v>7017</v>
      </c>
      <c r="AB1686" s="46" t="s">
        <v>7018</v>
      </c>
      <c r="AC1686" s="48" t="s">
        <v>10990</v>
      </c>
      <c r="AD1686" s="46" t="s">
        <v>7018</v>
      </c>
      <c r="AE1686" s="44" t="s">
        <v>8300</v>
      </c>
    </row>
    <row r="1687" spans="15:31" x14ac:dyDescent="0.35">
      <c r="O1687" s="9"/>
      <c r="P1687" s="9"/>
      <c r="Q1687" s="21"/>
      <c r="AA1687" s="48" t="s">
        <v>7019</v>
      </c>
      <c r="AB1687" s="46" t="s">
        <v>7020</v>
      </c>
      <c r="AC1687" s="48" t="s">
        <v>10991</v>
      </c>
      <c r="AD1687" s="46" t="s">
        <v>10992</v>
      </c>
      <c r="AE1687" s="44" t="s">
        <v>8300</v>
      </c>
    </row>
    <row r="1688" spans="15:31" x14ac:dyDescent="0.35">
      <c r="O1688" s="9"/>
      <c r="P1688" s="9"/>
      <c r="Q1688" s="21"/>
      <c r="AA1688" s="48" t="s">
        <v>7021</v>
      </c>
      <c r="AB1688" s="46" t="s">
        <v>7022</v>
      </c>
      <c r="AC1688" s="48" t="s">
        <v>10993</v>
      </c>
      <c r="AD1688" s="46" t="s">
        <v>10994</v>
      </c>
      <c r="AE1688" s="44" t="s">
        <v>8300</v>
      </c>
    </row>
    <row r="1689" spans="15:31" x14ac:dyDescent="0.35">
      <c r="O1689" s="9"/>
      <c r="P1689" s="9"/>
      <c r="Q1689" s="21"/>
      <c r="AA1689" s="48" t="s">
        <v>7023</v>
      </c>
      <c r="AB1689" s="46" t="s">
        <v>7024</v>
      </c>
      <c r="AC1689" s="48" t="s">
        <v>10995</v>
      </c>
      <c r="AD1689" s="46" t="s">
        <v>10996</v>
      </c>
      <c r="AE1689" s="44" t="s">
        <v>8300</v>
      </c>
    </row>
    <row r="1690" spans="15:31" x14ac:dyDescent="0.35">
      <c r="O1690" s="9"/>
      <c r="P1690" s="9"/>
      <c r="Q1690" s="21"/>
      <c r="AA1690" s="48" t="s">
        <v>7025</v>
      </c>
      <c r="AB1690" s="46" t="s">
        <v>7026</v>
      </c>
      <c r="AC1690" s="48" t="s">
        <v>10997</v>
      </c>
      <c r="AD1690" s="46" t="s">
        <v>10998</v>
      </c>
      <c r="AE1690" s="44" t="s">
        <v>8300</v>
      </c>
    </row>
    <row r="1691" spans="15:31" x14ac:dyDescent="0.35">
      <c r="O1691" s="9"/>
      <c r="P1691" s="9"/>
      <c r="Q1691" s="21"/>
      <c r="AA1691" s="48" t="s">
        <v>7027</v>
      </c>
      <c r="AB1691" s="46" t="s">
        <v>7028</v>
      </c>
      <c r="AC1691" s="48" t="s">
        <v>10999</v>
      </c>
      <c r="AD1691" s="46" t="s">
        <v>7028</v>
      </c>
      <c r="AE1691" s="44" t="s">
        <v>8300</v>
      </c>
    </row>
    <row r="1692" spans="15:31" x14ac:dyDescent="0.35">
      <c r="O1692" s="9"/>
      <c r="P1692" s="9"/>
      <c r="Q1692" s="21"/>
      <c r="AA1692" s="48" t="s">
        <v>7029</v>
      </c>
      <c r="AB1692" s="46" t="s">
        <v>7030</v>
      </c>
      <c r="AC1692" s="48" t="s">
        <v>11000</v>
      </c>
      <c r="AD1692" s="46" t="s">
        <v>7030</v>
      </c>
      <c r="AE1692" s="44" t="s">
        <v>8300</v>
      </c>
    </row>
    <row r="1693" spans="15:31" x14ac:dyDescent="0.35">
      <c r="O1693" s="9"/>
      <c r="P1693" s="9"/>
      <c r="Q1693" s="21"/>
      <c r="AA1693" s="48" t="s">
        <v>7031</v>
      </c>
      <c r="AB1693" s="46" t="s">
        <v>7032</v>
      </c>
      <c r="AC1693" s="48" t="s">
        <v>11001</v>
      </c>
      <c r="AD1693" s="46" t="s">
        <v>7032</v>
      </c>
      <c r="AE1693" s="44" t="s">
        <v>8300</v>
      </c>
    </row>
    <row r="1694" spans="15:31" x14ac:dyDescent="0.35">
      <c r="O1694" s="9"/>
      <c r="P1694" s="9"/>
      <c r="Q1694" s="21"/>
      <c r="AA1694" s="48" t="s">
        <v>7033</v>
      </c>
      <c r="AB1694" s="46" t="s">
        <v>7034</v>
      </c>
      <c r="AC1694" s="48" t="s">
        <v>11002</v>
      </c>
      <c r="AD1694" s="46" t="s">
        <v>11003</v>
      </c>
      <c r="AE1694" s="44" t="s">
        <v>8300</v>
      </c>
    </row>
    <row r="1695" spans="15:31" x14ac:dyDescent="0.35">
      <c r="O1695" s="9"/>
      <c r="P1695" s="9"/>
      <c r="Q1695" s="21"/>
      <c r="AA1695" s="48" t="s">
        <v>7035</v>
      </c>
      <c r="AB1695" s="46" t="s">
        <v>7036</v>
      </c>
      <c r="AC1695" s="48" t="s">
        <v>11004</v>
      </c>
      <c r="AD1695" s="46" t="s">
        <v>11005</v>
      </c>
      <c r="AE1695" s="44" t="s">
        <v>8300</v>
      </c>
    </row>
    <row r="1696" spans="15:31" x14ac:dyDescent="0.35">
      <c r="O1696" s="9"/>
      <c r="P1696" s="9"/>
      <c r="Q1696" s="21"/>
      <c r="AA1696" s="48" t="s">
        <v>7037</v>
      </c>
      <c r="AB1696" s="46" t="s">
        <v>7038</v>
      </c>
      <c r="AC1696" s="48" t="s">
        <v>11006</v>
      </c>
      <c r="AD1696" s="46" t="s">
        <v>11007</v>
      </c>
      <c r="AE1696" s="44" t="s">
        <v>8300</v>
      </c>
    </row>
    <row r="1697" spans="15:31" x14ac:dyDescent="0.35">
      <c r="O1697" s="9"/>
      <c r="P1697" s="9"/>
      <c r="Q1697" s="21"/>
      <c r="AA1697" s="48" t="s">
        <v>7039</v>
      </c>
      <c r="AB1697" s="46" t="s">
        <v>7040</v>
      </c>
      <c r="AC1697" s="48" t="s">
        <v>11008</v>
      </c>
      <c r="AD1697" s="46" t="s">
        <v>11009</v>
      </c>
      <c r="AE1697" s="44" t="s">
        <v>8300</v>
      </c>
    </row>
    <row r="1698" spans="15:31" x14ac:dyDescent="0.35">
      <c r="O1698" s="9"/>
      <c r="P1698" s="9"/>
      <c r="Q1698" s="21"/>
      <c r="AA1698" s="48" t="s">
        <v>7041</v>
      </c>
      <c r="AB1698" s="46" t="s">
        <v>7042</v>
      </c>
      <c r="AC1698" s="48" t="s">
        <v>11010</v>
      </c>
      <c r="AD1698" s="46" t="s">
        <v>11011</v>
      </c>
      <c r="AE1698" s="44" t="s">
        <v>8300</v>
      </c>
    </row>
    <row r="1699" spans="15:31" x14ac:dyDescent="0.35">
      <c r="O1699" s="9"/>
      <c r="P1699" s="9"/>
      <c r="Q1699" s="21"/>
      <c r="AA1699" s="48" t="s">
        <v>7043</v>
      </c>
      <c r="AB1699" s="46" t="s">
        <v>7044</v>
      </c>
      <c r="AC1699" s="48" t="s">
        <v>11012</v>
      </c>
      <c r="AD1699" s="46" t="s">
        <v>11013</v>
      </c>
      <c r="AE1699" s="44" t="s">
        <v>8300</v>
      </c>
    </row>
    <row r="1700" spans="15:31" x14ac:dyDescent="0.35">
      <c r="O1700" s="9"/>
      <c r="P1700" s="9"/>
      <c r="Q1700" s="21"/>
      <c r="AA1700" s="48" t="s">
        <v>7045</v>
      </c>
      <c r="AB1700" s="46" t="s">
        <v>7046</v>
      </c>
      <c r="AC1700" s="48" t="s">
        <v>11014</v>
      </c>
      <c r="AD1700" s="46" t="s">
        <v>7046</v>
      </c>
      <c r="AE1700" s="44" t="s">
        <v>8300</v>
      </c>
    </row>
    <row r="1701" spans="15:31" x14ac:dyDescent="0.35">
      <c r="O1701" s="9"/>
      <c r="P1701" s="9"/>
      <c r="Q1701" s="21"/>
      <c r="AA1701" s="48" t="s">
        <v>7047</v>
      </c>
      <c r="AB1701" s="46" t="s">
        <v>7048</v>
      </c>
      <c r="AC1701" s="48" t="s">
        <v>11015</v>
      </c>
      <c r="AD1701" s="46" t="s">
        <v>7048</v>
      </c>
      <c r="AE1701" s="44" t="s">
        <v>8300</v>
      </c>
    </row>
    <row r="1702" spans="15:31" x14ac:dyDescent="0.35">
      <c r="O1702" s="9"/>
      <c r="P1702" s="9"/>
      <c r="Q1702" s="21"/>
      <c r="AA1702" s="48" t="s">
        <v>7049</v>
      </c>
      <c r="AB1702" s="46" t="s">
        <v>7050</v>
      </c>
      <c r="AC1702" s="48" t="s">
        <v>11016</v>
      </c>
      <c r="AD1702" s="46" t="s">
        <v>7050</v>
      </c>
      <c r="AE1702" s="44" t="s">
        <v>8300</v>
      </c>
    </row>
    <row r="1703" spans="15:31" x14ac:dyDescent="0.35">
      <c r="O1703" s="9"/>
      <c r="P1703" s="9"/>
      <c r="Q1703" s="21"/>
      <c r="AA1703" s="48" t="s">
        <v>7051</v>
      </c>
      <c r="AB1703" s="46" t="s">
        <v>7052</v>
      </c>
      <c r="AC1703" s="48" t="s">
        <v>11017</v>
      </c>
      <c r="AD1703" s="46" t="s">
        <v>7052</v>
      </c>
      <c r="AE1703" s="44" t="s">
        <v>8300</v>
      </c>
    </row>
    <row r="1704" spans="15:31" x14ac:dyDescent="0.35">
      <c r="O1704" s="9"/>
      <c r="P1704" s="9"/>
      <c r="Q1704" s="21"/>
      <c r="AA1704" s="48" t="s">
        <v>7053</v>
      </c>
      <c r="AB1704" s="46" t="s">
        <v>7054</v>
      </c>
      <c r="AC1704" s="48" t="s">
        <v>11018</v>
      </c>
      <c r="AD1704" s="46" t="s">
        <v>7054</v>
      </c>
      <c r="AE1704" s="44" t="s">
        <v>8300</v>
      </c>
    </row>
    <row r="1705" spans="15:31" x14ac:dyDescent="0.35">
      <c r="O1705" s="9"/>
      <c r="P1705" s="9"/>
      <c r="Q1705" s="21"/>
      <c r="AA1705" s="48" t="s">
        <v>7055</v>
      </c>
      <c r="AB1705" s="46" t="s">
        <v>7056</v>
      </c>
      <c r="AC1705" s="48" t="s">
        <v>11019</v>
      </c>
      <c r="AD1705" s="46" t="s">
        <v>7056</v>
      </c>
      <c r="AE1705" s="44" t="s">
        <v>8300</v>
      </c>
    </row>
    <row r="1706" spans="15:31" x14ac:dyDescent="0.35">
      <c r="O1706" s="9"/>
      <c r="P1706" s="9"/>
      <c r="Q1706" s="21"/>
      <c r="AA1706" s="48" t="s">
        <v>7057</v>
      </c>
      <c r="AB1706" s="46" t="s">
        <v>7058</v>
      </c>
      <c r="AC1706" s="48" t="s">
        <v>11020</v>
      </c>
      <c r="AD1706" s="46" t="s">
        <v>7058</v>
      </c>
      <c r="AE1706" s="44" t="s">
        <v>8300</v>
      </c>
    </row>
    <row r="1707" spans="15:31" x14ac:dyDescent="0.35">
      <c r="O1707" s="9"/>
      <c r="P1707" s="9"/>
      <c r="Q1707" s="21"/>
      <c r="AA1707" s="48" t="s">
        <v>7059</v>
      </c>
      <c r="AB1707" s="46" t="s">
        <v>7060</v>
      </c>
      <c r="AC1707" s="48" t="s">
        <v>11021</v>
      </c>
      <c r="AD1707" s="46" t="s">
        <v>7060</v>
      </c>
      <c r="AE1707" s="44" t="s">
        <v>8300</v>
      </c>
    </row>
    <row r="1708" spans="15:31" x14ac:dyDescent="0.35">
      <c r="O1708" s="9"/>
      <c r="P1708" s="9"/>
      <c r="Q1708" s="21"/>
      <c r="AA1708" s="48" t="s">
        <v>7061</v>
      </c>
      <c r="AB1708" s="46" t="s">
        <v>7062</v>
      </c>
      <c r="AC1708" s="48" t="s">
        <v>11022</v>
      </c>
      <c r="AD1708" s="46" t="s">
        <v>7062</v>
      </c>
      <c r="AE1708" s="44" t="s">
        <v>8300</v>
      </c>
    </row>
    <row r="1709" spans="15:31" x14ac:dyDescent="0.35">
      <c r="O1709" s="9"/>
      <c r="P1709" s="9"/>
      <c r="Q1709" s="21"/>
      <c r="AA1709" s="48" t="s">
        <v>7063</v>
      </c>
      <c r="AB1709" s="46" t="s">
        <v>7064</v>
      </c>
      <c r="AC1709" s="48" t="s">
        <v>11023</v>
      </c>
      <c r="AD1709" s="46" t="s">
        <v>7064</v>
      </c>
      <c r="AE1709" s="44" t="s">
        <v>8300</v>
      </c>
    </row>
    <row r="1710" spans="15:31" x14ac:dyDescent="0.35">
      <c r="O1710" s="9"/>
      <c r="P1710" s="9"/>
      <c r="Q1710" s="21"/>
      <c r="AA1710" s="48" t="s">
        <v>7065</v>
      </c>
      <c r="AB1710" s="46" t="s">
        <v>7066</v>
      </c>
      <c r="AC1710" s="48" t="s">
        <v>11024</v>
      </c>
      <c r="AD1710" s="46" t="s">
        <v>7066</v>
      </c>
      <c r="AE1710" s="44" t="s">
        <v>8300</v>
      </c>
    </row>
    <row r="1711" spans="15:31" x14ac:dyDescent="0.35">
      <c r="O1711" s="9"/>
      <c r="P1711" s="9"/>
      <c r="Q1711" s="21"/>
      <c r="AA1711" s="48" t="s">
        <v>7067</v>
      </c>
      <c r="AB1711" s="46" t="s">
        <v>7068</v>
      </c>
      <c r="AC1711" s="48" t="s">
        <v>11025</v>
      </c>
      <c r="AD1711" s="46" t="s">
        <v>7068</v>
      </c>
      <c r="AE1711" s="44" t="s">
        <v>8300</v>
      </c>
    </row>
    <row r="1712" spans="15:31" x14ac:dyDescent="0.35">
      <c r="O1712" s="9"/>
      <c r="P1712" s="9"/>
      <c r="Q1712" s="21"/>
      <c r="AA1712" s="48" t="s">
        <v>7069</v>
      </c>
      <c r="AB1712" s="46" t="s">
        <v>7070</v>
      </c>
      <c r="AC1712" s="48" t="s">
        <v>11026</v>
      </c>
      <c r="AD1712" s="46" t="s">
        <v>11027</v>
      </c>
      <c r="AE1712" s="44" t="s">
        <v>8300</v>
      </c>
    </row>
    <row r="1713" spans="15:31" x14ac:dyDescent="0.35">
      <c r="O1713" s="9"/>
      <c r="P1713" s="9"/>
      <c r="Q1713" s="21"/>
      <c r="AA1713" s="48" t="s">
        <v>7071</v>
      </c>
      <c r="AB1713" s="46" t="s">
        <v>7072</v>
      </c>
      <c r="AC1713" s="48" t="s">
        <v>11028</v>
      </c>
      <c r="AD1713" s="46" t="s">
        <v>11029</v>
      </c>
      <c r="AE1713" s="44" t="s">
        <v>8300</v>
      </c>
    </row>
    <row r="1714" spans="15:31" x14ac:dyDescent="0.35">
      <c r="O1714" s="9"/>
      <c r="P1714" s="9"/>
      <c r="Q1714" s="21"/>
      <c r="AA1714" s="48" t="s">
        <v>7073</v>
      </c>
      <c r="AB1714" s="46" t="s">
        <v>4651</v>
      </c>
      <c r="AC1714" s="48" t="s">
        <v>11030</v>
      </c>
      <c r="AD1714" s="46" t="s">
        <v>11031</v>
      </c>
      <c r="AE1714" s="44" t="s">
        <v>8300</v>
      </c>
    </row>
    <row r="1715" spans="15:31" x14ac:dyDescent="0.35">
      <c r="O1715" s="9"/>
      <c r="P1715" s="9"/>
      <c r="Q1715" s="21"/>
      <c r="AA1715" s="48" t="s">
        <v>7074</v>
      </c>
      <c r="AB1715" s="46" t="s">
        <v>7075</v>
      </c>
      <c r="AC1715" s="48" t="s">
        <v>11032</v>
      </c>
      <c r="AD1715" s="46" t="s">
        <v>7075</v>
      </c>
      <c r="AE1715" s="44" t="s">
        <v>8300</v>
      </c>
    </row>
    <row r="1716" spans="15:31" x14ac:dyDescent="0.35">
      <c r="O1716" s="9"/>
      <c r="P1716" s="9"/>
      <c r="Q1716" s="21"/>
      <c r="AA1716" s="48" t="s">
        <v>7076</v>
      </c>
      <c r="AB1716" s="46" t="s">
        <v>7077</v>
      </c>
      <c r="AC1716" s="48" t="s">
        <v>11033</v>
      </c>
      <c r="AD1716" s="46" t="s">
        <v>7077</v>
      </c>
      <c r="AE1716" s="44" t="s">
        <v>8300</v>
      </c>
    </row>
    <row r="1717" spans="15:31" x14ac:dyDescent="0.35">
      <c r="O1717" s="9"/>
      <c r="P1717" s="9"/>
      <c r="Q1717" s="21"/>
      <c r="AA1717" s="48" t="s">
        <v>7078</v>
      </c>
      <c r="AB1717" s="46" t="s">
        <v>7079</v>
      </c>
      <c r="AC1717" s="48" t="s">
        <v>11034</v>
      </c>
      <c r="AD1717" s="46" t="s">
        <v>7079</v>
      </c>
      <c r="AE1717" s="44" t="s">
        <v>8300</v>
      </c>
    </row>
    <row r="1718" spans="15:31" x14ac:dyDescent="0.35">
      <c r="O1718" s="9"/>
      <c r="P1718" s="9"/>
      <c r="Q1718" s="21"/>
      <c r="AA1718" s="48" t="s">
        <v>7080</v>
      </c>
      <c r="AB1718" s="46" t="s">
        <v>7081</v>
      </c>
      <c r="AC1718" s="48" t="s">
        <v>11035</v>
      </c>
      <c r="AD1718" s="46" t="s">
        <v>7081</v>
      </c>
      <c r="AE1718" s="44" t="s">
        <v>8300</v>
      </c>
    </row>
    <row r="1719" spans="15:31" x14ac:dyDescent="0.35">
      <c r="O1719" s="9"/>
      <c r="P1719" s="9"/>
      <c r="Q1719" s="21"/>
      <c r="AA1719" s="48" t="s">
        <v>7082</v>
      </c>
      <c r="AB1719" s="46" t="s">
        <v>7083</v>
      </c>
      <c r="AC1719" s="48" t="s">
        <v>11036</v>
      </c>
      <c r="AD1719" s="46" t="s">
        <v>7083</v>
      </c>
      <c r="AE1719" s="44" t="s">
        <v>8300</v>
      </c>
    </row>
    <row r="1720" spans="15:31" x14ac:dyDescent="0.35">
      <c r="O1720" s="9"/>
      <c r="P1720" s="9"/>
      <c r="Q1720" s="21"/>
      <c r="AA1720" s="48" t="s">
        <v>7084</v>
      </c>
      <c r="AB1720" s="46" t="s">
        <v>7085</v>
      </c>
      <c r="AC1720" s="48" t="s">
        <v>11037</v>
      </c>
      <c r="AD1720" s="46" t="s">
        <v>7085</v>
      </c>
      <c r="AE1720" s="44" t="s">
        <v>8300</v>
      </c>
    </row>
    <row r="1721" spans="15:31" x14ac:dyDescent="0.35">
      <c r="O1721" s="9"/>
      <c r="P1721" s="9"/>
      <c r="Q1721" s="21"/>
      <c r="AA1721" s="48" t="s">
        <v>7086</v>
      </c>
      <c r="AB1721" s="46" t="s">
        <v>5079</v>
      </c>
      <c r="AC1721" s="48" t="s">
        <v>11038</v>
      </c>
      <c r="AD1721" s="46" t="s">
        <v>11039</v>
      </c>
      <c r="AE1721" s="44" t="s">
        <v>8300</v>
      </c>
    </row>
    <row r="1722" spans="15:31" x14ac:dyDescent="0.35">
      <c r="O1722" s="9"/>
      <c r="P1722" s="9"/>
      <c r="Q1722" s="21"/>
      <c r="AA1722" s="48" t="s">
        <v>7087</v>
      </c>
      <c r="AB1722" s="46" t="s">
        <v>7088</v>
      </c>
      <c r="AC1722" s="48" t="s">
        <v>11040</v>
      </c>
      <c r="AD1722" s="46" t="s">
        <v>11041</v>
      </c>
      <c r="AE1722" s="44" t="s">
        <v>8300</v>
      </c>
    </row>
    <row r="1723" spans="15:31" ht="25" x14ac:dyDescent="0.35">
      <c r="O1723" s="9"/>
      <c r="P1723" s="9"/>
      <c r="Q1723" s="21"/>
      <c r="AA1723" s="48" t="s">
        <v>7089</v>
      </c>
      <c r="AB1723" s="46" t="s">
        <v>7090</v>
      </c>
      <c r="AC1723" s="48" t="s">
        <v>11042</v>
      </c>
      <c r="AD1723" s="46" t="s">
        <v>11043</v>
      </c>
      <c r="AE1723" s="44" t="s">
        <v>8300</v>
      </c>
    </row>
    <row r="1724" spans="15:31" ht="25" x14ac:dyDescent="0.35">
      <c r="O1724" s="9"/>
      <c r="P1724" s="9"/>
      <c r="Q1724" s="21"/>
      <c r="AA1724" s="48" t="s">
        <v>7091</v>
      </c>
      <c r="AB1724" s="46" t="s">
        <v>7092</v>
      </c>
      <c r="AC1724" s="48" t="s">
        <v>11044</v>
      </c>
      <c r="AD1724" s="46" t="s">
        <v>11045</v>
      </c>
      <c r="AE1724" s="44" t="s">
        <v>8300</v>
      </c>
    </row>
    <row r="1725" spans="15:31" ht="25" x14ac:dyDescent="0.35">
      <c r="O1725" s="9"/>
      <c r="P1725" s="9"/>
      <c r="Q1725" s="21"/>
      <c r="AA1725" s="48" t="s">
        <v>7093</v>
      </c>
      <c r="AB1725" s="46" t="s">
        <v>7094</v>
      </c>
      <c r="AC1725" s="48" t="s">
        <v>11046</v>
      </c>
      <c r="AD1725" s="46" t="s">
        <v>11047</v>
      </c>
      <c r="AE1725" s="44" t="s">
        <v>8300</v>
      </c>
    </row>
    <row r="1726" spans="15:31" x14ac:dyDescent="0.35">
      <c r="O1726" s="9"/>
      <c r="P1726" s="9"/>
      <c r="Q1726" s="21"/>
      <c r="AA1726" s="48" t="s">
        <v>7095</v>
      </c>
      <c r="AB1726" s="46" t="s">
        <v>7096</v>
      </c>
      <c r="AC1726" s="48" t="s">
        <v>11048</v>
      </c>
      <c r="AD1726" s="46" t="s">
        <v>11049</v>
      </c>
      <c r="AE1726" s="44" t="s">
        <v>8300</v>
      </c>
    </row>
    <row r="1727" spans="15:31" ht="25" x14ac:dyDescent="0.35">
      <c r="O1727" s="9"/>
      <c r="P1727" s="9"/>
      <c r="Q1727" s="21"/>
      <c r="AA1727" s="48" t="s">
        <v>7097</v>
      </c>
      <c r="AB1727" s="46" t="s">
        <v>7098</v>
      </c>
      <c r="AC1727" s="48" t="s">
        <v>11050</v>
      </c>
      <c r="AD1727" s="46" t="s">
        <v>8351</v>
      </c>
      <c r="AE1727" s="44" t="s">
        <v>8300</v>
      </c>
    </row>
    <row r="1728" spans="15:31" x14ac:dyDescent="0.35">
      <c r="O1728" s="9"/>
      <c r="P1728" s="9"/>
      <c r="Q1728" s="21"/>
      <c r="AA1728" s="48" t="s">
        <v>7099</v>
      </c>
      <c r="AB1728" s="46" t="s">
        <v>7100</v>
      </c>
      <c r="AC1728" s="48" t="s">
        <v>11051</v>
      </c>
      <c r="AD1728" s="46" t="s">
        <v>8320</v>
      </c>
      <c r="AE1728" s="44" t="s">
        <v>8300</v>
      </c>
    </row>
    <row r="1729" spans="15:31" x14ac:dyDescent="0.35">
      <c r="O1729" s="9"/>
      <c r="P1729" s="9"/>
      <c r="Q1729" s="21"/>
      <c r="AA1729" s="48" t="s">
        <v>7101</v>
      </c>
      <c r="AB1729" s="46" t="s">
        <v>7102</v>
      </c>
      <c r="AC1729" s="48" t="s">
        <v>11052</v>
      </c>
      <c r="AD1729" s="46" t="s">
        <v>8329</v>
      </c>
      <c r="AE1729" s="44" t="s">
        <v>8300</v>
      </c>
    </row>
    <row r="1730" spans="15:31" x14ac:dyDescent="0.35">
      <c r="O1730" s="9"/>
      <c r="P1730" s="9"/>
      <c r="Q1730" s="21"/>
      <c r="AA1730" s="48" t="s">
        <v>7103</v>
      </c>
      <c r="AB1730" s="46" t="s">
        <v>4227</v>
      </c>
      <c r="AC1730" s="48" t="s">
        <v>11053</v>
      </c>
      <c r="AD1730" s="46" t="s">
        <v>8706</v>
      </c>
      <c r="AE1730" s="44" t="s">
        <v>8300</v>
      </c>
    </row>
    <row r="1731" spans="15:31" ht="25" x14ac:dyDescent="0.35">
      <c r="O1731" s="9"/>
      <c r="P1731" s="9"/>
      <c r="Q1731" s="21"/>
      <c r="AA1731" s="48" t="s">
        <v>7104</v>
      </c>
      <c r="AB1731" s="46" t="s">
        <v>7105</v>
      </c>
      <c r="AC1731" s="48" t="s">
        <v>11054</v>
      </c>
      <c r="AD1731" s="46" t="s">
        <v>11055</v>
      </c>
      <c r="AE1731" s="44" t="s">
        <v>8300</v>
      </c>
    </row>
    <row r="1732" spans="15:31" x14ac:dyDescent="0.35">
      <c r="O1732" s="9"/>
      <c r="P1732" s="9"/>
      <c r="Q1732" s="21"/>
      <c r="AA1732" s="48" t="s">
        <v>7106</v>
      </c>
      <c r="AB1732" s="46" t="s">
        <v>4030</v>
      </c>
      <c r="AC1732" s="48" t="s">
        <v>11056</v>
      </c>
      <c r="AD1732" s="46" t="s">
        <v>8323</v>
      </c>
      <c r="AE1732" s="44" t="s">
        <v>8300</v>
      </c>
    </row>
    <row r="1733" spans="15:31" x14ac:dyDescent="0.35">
      <c r="O1733" s="9"/>
      <c r="P1733" s="9"/>
      <c r="Q1733" s="21"/>
      <c r="AA1733" s="48" t="s">
        <v>7107</v>
      </c>
      <c r="AB1733" s="46" t="s">
        <v>7108</v>
      </c>
      <c r="AC1733" s="48" t="s">
        <v>11057</v>
      </c>
      <c r="AD1733" s="46" t="s">
        <v>11058</v>
      </c>
      <c r="AE1733" s="44" t="s">
        <v>8300</v>
      </c>
    </row>
    <row r="1734" spans="15:31" x14ac:dyDescent="0.35">
      <c r="O1734" s="9"/>
      <c r="P1734" s="9"/>
      <c r="Q1734" s="21"/>
      <c r="AA1734" s="48" t="s">
        <v>7109</v>
      </c>
      <c r="AB1734" s="46" t="s">
        <v>7110</v>
      </c>
      <c r="AC1734" s="48" t="s">
        <v>11059</v>
      </c>
      <c r="AD1734" s="46" t="s">
        <v>11060</v>
      </c>
      <c r="AE1734" s="44" t="s">
        <v>8300</v>
      </c>
    </row>
    <row r="1735" spans="15:31" ht="25" x14ac:dyDescent="0.35">
      <c r="O1735" s="9"/>
      <c r="P1735" s="9"/>
      <c r="Q1735" s="21"/>
      <c r="AA1735" s="48" t="s">
        <v>7111</v>
      </c>
      <c r="AB1735" s="46" t="s">
        <v>7112</v>
      </c>
      <c r="AC1735" s="48" t="s">
        <v>11061</v>
      </c>
      <c r="AD1735" s="46" t="s">
        <v>11062</v>
      </c>
      <c r="AE1735" s="44" t="s">
        <v>8300</v>
      </c>
    </row>
    <row r="1736" spans="15:31" x14ac:dyDescent="0.35">
      <c r="O1736" s="9"/>
      <c r="P1736" s="9"/>
      <c r="Q1736" s="21"/>
      <c r="AA1736" s="48" t="s">
        <v>7113</v>
      </c>
      <c r="AB1736" s="46" t="s">
        <v>4294</v>
      </c>
      <c r="AC1736" s="48" t="s">
        <v>11063</v>
      </c>
      <c r="AD1736" s="46" t="s">
        <v>8325</v>
      </c>
      <c r="AE1736" s="44" t="s">
        <v>8300</v>
      </c>
    </row>
    <row r="1737" spans="15:31" x14ac:dyDescent="0.35">
      <c r="O1737" s="9"/>
      <c r="P1737" s="9"/>
      <c r="Q1737" s="21"/>
      <c r="AA1737" s="48" t="s">
        <v>7114</v>
      </c>
      <c r="AB1737" s="46" t="s">
        <v>4014</v>
      </c>
      <c r="AC1737" s="48" t="s">
        <v>11065</v>
      </c>
      <c r="AD1737" s="46" t="s">
        <v>8313</v>
      </c>
      <c r="AE1737" s="44" t="s">
        <v>8300</v>
      </c>
    </row>
    <row r="1738" spans="15:31" x14ac:dyDescent="0.35">
      <c r="O1738" s="9"/>
      <c r="P1738" s="9"/>
      <c r="Q1738" s="21"/>
      <c r="AA1738" s="48" t="s">
        <v>7115</v>
      </c>
      <c r="AB1738" s="46" t="s">
        <v>3988</v>
      </c>
      <c r="AC1738" s="48" t="s">
        <v>11066</v>
      </c>
      <c r="AD1738" s="46" t="s">
        <v>8317</v>
      </c>
      <c r="AE1738" s="44" t="s">
        <v>8300</v>
      </c>
    </row>
    <row r="1739" spans="15:31" ht="25" x14ac:dyDescent="0.35">
      <c r="O1739" s="9"/>
      <c r="P1739" s="9"/>
      <c r="Q1739" s="21"/>
      <c r="AA1739" s="48" t="s">
        <v>7116</v>
      </c>
      <c r="AB1739" s="46" t="s">
        <v>7117</v>
      </c>
      <c r="AC1739" s="48" t="s">
        <v>11067</v>
      </c>
      <c r="AD1739" s="46" t="s">
        <v>8334</v>
      </c>
      <c r="AE1739" s="44" t="s">
        <v>8300</v>
      </c>
    </row>
    <row r="1740" spans="15:31" x14ac:dyDescent="0.35">
      <c r="O1740" s="9"/>
      <c r="P1740" s="9"/>
      <c r="Q1740" s="21"/>
      <c r="AA1740" s="48" t="s">
        <v>7118</v>
      </c>
      <c r="AB1740" s="46" t="s">
        <v>7119</v>
      </c>
      <c r="AC1740" s="48" t="s">
        <v>11068</v>
      </c>
      <c r="AD1740" s="46" t="s">
        <v>10415</v>
      </c>
      <c r="AE1740" s="44" t="s">
        <v>8300</v>
      </c>
    </row>
    <row r="1741" spans="15:31" ht="37.5" x14ac:dyDescent="0.35">
      <c r="O1741" s="9"/>
      <c r="P1741" s="9"/>
      <c r="Q1741" s="21"/>
      <c r="AA1741" s="48" t="s">
        <v>7120</v>
      </c>
      <c r="AB1741" s="46" t="s">
        <v>7121</v>
      </c>
      <c r="AC1741" s="48" t="s">
        <v>11069</v>
      </c>
      <c r="AD1741" s="46" t="s">
        <v>11070</v>
      </c>
      <c r="AE1741" s="44" t="s">
        <v>8300</v>
      </c>
    </row>
    <row r="1742" spans="15:31" x14ac:dyDescent="0.35">
      <c r="O1742" s="9"/>
      <c r="P1742" s="9"/>
      <c r="Q1742" s="21"/>
      <c r="AA1742" s="48" t="s">
        <v>7122</v>
      </c>
      <c r="AB1742" s="46" t="s">
        <v>7123</v>
      </c>
      <c r="AC1742" s="48" t="s">
        <v>11071</v>
      </c>
      <c r="AD1742" s="46" t="s">
        <v>11072</v>
      </c>
      <c r="AE1742" s="44" t="s">
        <v>8300</v>
      </c>
    </row>
    <row r="1743" spans="15:31" ht="25" x14ac:dyDescent="0.35">
      <c r="O1743" s="9"/>
      <c r="P1743" s="9"/>
      <c r="Q1743" s="21"/>
      <c r="AA1743" s="48" t="s">
        <v>7124</v>
      </c>
      <c r="AB1743" s="46" t="s">
        <v>7125</v>
      </c>
      <c r="AC1743" s="48" t="s">
        <v>11073</v>
      </c>
      <c r="AD1743" s="46" t="s">
        <v>9714</v>
      </c>
      <c r="AE1743" s="44" t="s">
        <v>8300</v>
      </c>
    </row>
    <row r="1744" spans="15:31" x14ac:dyDescent="0.35">
      <c r="O1744" s="9"/>
      <c r="P1744" s="9"/>
      <c r="Q1744" s="21"/>
      <c r="AA1744" s="48" t="s">
        <v>7126</v>
      </c>
      <c r="AB1744" s="46" t="s">
        <v>3968</v>
      </c>
      <c r="AC1744" s="48" t="s">
        <v>11074</v>
      </c>
      <c r="AD1744" s="46" t="s">
        <v>8302</v>
      </c>
      <c r="AE1744" s="44" t="s">
        <v>8300</v>
      </c>
    </row>
    <row r="1745" spans="15:31" ht="25" x14ac:dyDescent="0.35">
      <c r="O1745" s="9"/>
      <c r="P1745" s="9"/>
      <c r="Q1745" s="21"/>
      <c r="AA1745" s="48" t="s">
        <v>7127</v>
      </c>
      <c r="AB1745" s="46" t="s">
        <v>7128</v>
      </c>
      <c r="AC1745" s="48" t="s">
        <v>11075</v>
      </c>
      <c r="AD1745" s="46" t="s">
        <v>8334</v>
      </c>
      <c r="AE1745" s="44" t="s">
        <v>8300</v>
      </c>
    </row>
    <row r="1746" spans="15:31" x14ac:dyDescent="0.35">
      <c r="O1746" s="9"/>
      <c r="P1746" s="9"/>
      <c r="Q1746" s="21"/>
      <c r="AA1746" s="48" t="s">
        <v>7129</v>
      </c>
      <c r="AB1746" s="46" t="s">
        <v>7130</v>
      </c>
      <c r="AC1746" s="48" t="s">
        <v>11076</v>
      </c>
      <c r="AD1746" s="46" t="s">
        <v>11077</v>
      </c>
      <c r="AE1746" s="44" t="s">
        <v>8300</v>
      </c>
    </row>
    <row r="1747" spans="15:31" x14ac:dyDescent="0.35">
      <c r="O1747" s="9"/>
      <c r="P1747" s="9"/>
      <c r="Q1747" s="21"/>
      <c r="AA1747" s="48" t="s">
        <v>7131</v>
      </c>
      <c r="AB1747" s="46" t="s">
        <v>7132</v>
      </c>
      <c r="AC1747" s="48" t="s">
        <v>11079</v>
      </c>
      <c r="AD1747" s="46" t="s">
        <v>11080</v>
      </c>
      <c r="AE1747" s="44" t="s">
        <v>8300</v>
      </c>
    </row>
    <row r="1748" spans="15:31" x14ac:dyDescent="0.35">
      <c r="O1748" s="9"/>
      <c r="P1748" s="9"/>
      <c r="Q1748" s="21"/>
      <c r="AA1748" s="48" t="s">
        <v>7133</v>
      </c>
      <c r="AB1748" s="46" t="s">
        <v>7134</v>
      </c>
      <c r="AC1748" s="48" t="s">
        <v>11081</v>
      </c>
      <c r="AD1748" s="46" t="s">
        <v>11082</v>
      </c>
      <c r="AE1748" s="44" t="s">
        <v>8300</v>
      </c>
    </row>
    <row r="1749" spans="15:31" x14ac:dyDescent="0.35">
      <c r="O1749" s="9"/>
      <c r="P1749" s="9"/>
      <c r="Q1749" s="21"/>
      <c r="AA1749" s="48" t="s">
        <v>7135</v>
      </c>
      <c r="AB1749" s="46" t="s">
        <v>7136</v>
      </c>
      <c r="AC1749" s="48" t="s">
        <v>11083</v>
      </c>
      <c r="AD1749" s="46" t="s">
        <v>11084</v>
      </c>
      <c r="AE1749" s="44" t="s">
        <v>8300</v>
      </c>
    </row>
    <row r="1750" spans="15:31" ht="25" x14ac:dyDescent="0.35">
      <c r="O1750" s="9"/>
      <c r="P1750" s="9"/>
      <c r="Q1750" s="21"/>
      <c r="AA1750" s="48" t="s">
        <v>7137</v>
      </c>
      <c r="AB1750" s="46" t="s">
        <v>7138</v>
      </c>
      <c r="AC1750" s="48" t="s">
        <v>11086</v>
      </c>
      <c r="AD1750" s="46" t="s">
        <v>11087</v>
      </c>
      <c r="AE1750" s="44" t="s">
        <v>8300</v>
      </c>
    </row>
    <row r="1751" spans="15:31" ht="25" x14ac:dyDescent="0.35">
      <c r="O1751" s="9"/>
      <c r="P1751" s="9"/>
      <c r="Q1751" s="21"/>
      <c r="AA1751" s="48" t="s">
        <v>7139</v>
      </c>
      <c r="AB1751" s="46" t="s">
        <v>7140</v>
      </c>
      <c r="AC1751" s="48" t="s">
        <v>11088</v>
      </c>
      <c r="AD1751" s="46" t="s">
        <v>8305</v>
      </c>
      <c r="AE1751" s="44" t="s">
        <v>8300</v>
      </c>
    </row>
    <row r="1752" spans="15:31" x14ac:dyDescent="0.35">
      <c r="O1752" s="9"/>
      <c r="P1752" s="9"/>
      <c r="Q1752" s="21"/>
      <c r="AA1752" s="48" t="s">
        <v>7141</v>
      </c>
      <c r="AB1752" s="46" t="s">
        <v>4030</v>
      </c>
      <c r="AC1752" s="48" t="s">
        <v>11089</v>
      </c>
      <c r="AD1752" s="46" t="s">
        <v>8329</v>
      </c>
      <c r="AE1752" s="44" t="s">
        <v>8300</v>
      </c>
    </row>
    <row r="1753" spans="15:31" x14ac:dyDescent="0.35">
      <c r="O1753" s="9"/>
      <c r="P1753" s="9"/>
      <c r="Q1753" s="21"/>
      <c r="AA1753" s="48" t="s">
        <v>7142</v>
      </c>
      <c r="AB1753" s="46" t="s">
        <v>7143</v>
      </c>
      <c r="AC1753" s="48" t="s">
        <v>11090</v>
      </c>
      <c r="AD1753" s="46" t="s">
        <v>11078</v>
      </c>
      <c r="AE1753" s="44" t="s">
        <v>8300</v>
      </c>
    </row>
    <row r="1754" spans="15:31" ht="25" x14ac:dyDescent="0.35">
      <c r="O1754" s="9"/>
      <c r="P1754" s="9"/>
      <c r="Q1754" s="21"/>
      <c r="AA1754" s="48" t="s">
        <v>7144</v>
      </c>
      <c r="AB1754" s="46" t="s">
        <v>7145</v>
      </c>
      <c r="AC1754" s="48" t="s">
        <v>11091</v>
      </c>
      <c r="AD1754" s="46" t="s">
        <v>11092</v>
      </c>
      <c r="AE1754" s="44" t="s">
        <v>8300</v>
      </c>
    </row>
    <row r="1755" spans="15:31" ht="25" x14ac:dyDescent="0.35">
      <c r="O1755" s="9"/>
      <c r="P1755" s="9"/>
      <c r="Q1755" s="21"/>
      <c r="AA1755" s="48" t="s">
        <v>7146</v>
      </c>
      <c r="AB1755" s="46" t="s">
        <v>7147</v>
      </c>
      <c r="AC1755" s="48" t="s">
        <v>11093</v>
      </c>
      <c r="AD1755" s="46" t="s">
        <v>11094</v>
      </c>
      <c r="AE1755" s="44" t="s">
        <v>8300</v>
      </c>
    </row>
    <row r="1756" spans="15:31" x14ac:dyDescent="0.35">
      <c r="O1756" s="9"/>
      <c r="P1756" s="9"/>
      <c r="Q1756" s="21"/>
      <c r="AA1756" s="48" t="s">
        <v>7148</v>
      </c>
      <c r="AB1756" s="46" t="s">
        <v>3988</v>
      </c>
      <c r="AC1756" s="48" t="s">
        <v>11095</v>
      </c>
      <c r="AD1756" s="46" t="s">
        <v>8317</v>
      </c>
      <c r="AE1756" s="44" t="s">
        <v>8300</v>
      </c>
    </row>
    <row r="1757" spans="15:31" ht="25" x14ac:dyDescent="0.35">
      <c r="O1757" s="9"/>
      <c r="P1757" s="9"/>
      <c r="Q1757" s="21"/>
      <c r="AA1757" s="48" t="s">
        <v>7149</v>
      </c>
      <c r="AB1757" s="46" t="s">
        <v>7150</v>
      </c>
      <c r="AC1757" s="48" t="s">
        <v>11096</v>
      </c>
      <c r="AD1757" s="46" t="s">
        <v>11097</v>
      </c>
      <c r="AE1757" s="44" t="s">
        <v>8300</v>
      </c>
    </row>
    <row r="1758" spans="15:31" ht="25" x14ac:dyDescent="0.35">
      <c r="O1758" s="9"/>
      <c r="P1758" s="9"/>
      <c r="Q1758" s="21"/>
      <c r="AA1758" s="48" t="s">
        <v>7151</v>
      </c>
      <c r="AB1758" s="46" t="s">
        <v>7152</v>
      </c>
      <c r="AC1758" s="48" t="s">
        <v>11098</v>
      </c>
      <c r="AD1758" s="46" t="s">
        <v>11099</v>
      </c>
      <c r="AE1758" s="44" t="s">
        <v>8300</v>
      </c>
    </row>
    <row r="1759" spans="15:31" x14ac:dyDescent="0.35">
      <c r="O1759" s="9"/>
      <c r="P1759" s="9"/>
      <c r="Q1759" s="21"/>
      <c r="AA1759" s="48" t="s">
        <v>7153</v>
      </c>
      <c r="AB1759" s="46" t="s">
        <v>7154</v>
      </c>
      <c r="AC1759" s="48" t="s">
        <v>11100</v>
      </c>
      <c r="AD1759" s="46" t="s">
        <v>8305</v>
      </c>
      <c r="AE1759" s="44" t="s">
        <v>8300</v>
      </c>
    </row>
    <row r="1760" spans="15:31" ht="37.5" x14ac:dyDescent="0.35">
      <c r="O1760" s="9"/>
      <c r="P1760" s="9"/>
      <c r="Q1760" s="21"/>
      <c r="AA1760" s="48" t="s">
        <v>7155</v>
      </c>
      <c r="AB1760" s="46" t="s">
        <v>7156</v>
      </c>
      <c r="AC1760" s="48" t="s">
        <v>11101</v>
      </c>
      <c r="AD1760" s="46" t="s">
        <v>11102</v>
      </c>
      <c r="AE1760" s="44" t="s">
        <v>8300</v>
      </c>
    </row>
    <row r="1761" spans="15:31" x14ac:dyDescent="0.35">
      <c r="O1761" s="9"/>
      <c r="P1761" s="9"/>
      <c r="Q1761" s="21"/>
      <c r="AA1761" s="48" t="s">
        <v>7157</v>
      </c>
      <c r="AB1761" s="46" t="s">
        <v>3988</v>
      </c>
      <c r="AC1761" s="48" t="s">
        <v>11103</v>
      </c>
      <c r="AD1761" s="46" t="s">
        <v>8317</v>
      </c>
      <c r="AE1761" s="44" t="s">
        <v>8300</v>
      </c>
    </row>
    <row r="1762" spans="15:31" ht="37.5" x14ac:dyDescent="0.35">
      <c r="O1762" s="9"/>
      <c r="P1762" s="9"/>
      <c r="Q1762" s="21"/>
      <c r="AA1762" s="48" t="s">
        <v>7158</v>
      </c>
      <c r="AB1762" s="46" t="s">
        <v>7159</v>
      </c>
      <c r="AC1762" s="48" t="s">
        <v>11104</v>
      </c>
      <c r="AD1762" s="46" t="s">
        <v>11105</v>
      </c>
      <c r="AE1762" s="44" t="s">
        <v>8300</v>
      </c>
    </row>
    <row r="1763" spans="15:31" ht="25" x14ac:dyDescent="0.35">
      <c r="O1763" s="9"/>
      <c r="P1763" s="9"/>
      <c r="Q1763" s="21"/>
      <c r="AA1763" s="48" t="s">
        <v>7160</v>
      </c>
      <c r="AB1763" s="46" t="s">
        <v>7161</v>
      </c>
      <c r="AC1763" s="48" t="s">
        <v>11106</v>
      </c>
      <c r="AD1763" s="46" t="s">
        <v>8306</v>
      </c>
      <c r="AE1763" s="44" t="s">
        <v>8300</v>
      </c>
    </row>
    <row r="1764" spans="15:31" ht="25" x14ac:dyDescent="0.35">
      <c r="O1764" s="9"/>
      <c r="P1764" s="9"/>
      <c r="Q1764" s="21"/>
      <c r="AA1764" s="48" t="s">
        <v>7162</v>
      </c>
      <c r="AB1764" s="46" t="s">
        <v>7163</v>
      </c>
      <c r="AC1764" s="48" t="s">
        <v>11107</v>
      </c>
      <c r="AD1764" s="46" t="s">
        <v>11108</v>
      </c>
      <c r="AE1764" s="44" t="s">
        <v>8300</v>
      </c>
    </row>
    <row r="1765" spans="15:31" ht="25" x14ac:dyDescent="0.35">
      <c r="O1765" s="9"/>
      <c r="P1765" s="9"/>
      <c r="Q1765" s="21"/>
      <c r="AA1765" s="48" t="s">
        <v>7164</v>
      </c>
      <c r="AB1765" s="46" t="s">
        <v>7165</v>
      </c>
      <c r="AC1765" s="48" t="s">
        <v>11109</v>
      </c>
      <c r="AD1765" s="46" t="s">
        <v>11110</v>
      </c>
      <c r="AE1765" s="44" t="s">
        <v>8300</v>
      </c>
    </row>
    <row r="1766" spans="15:31" x14ac:dyDescent="0.35">
      <c r="O1766" s="9"/>
      <c r="P1766" s="9"/>
      <c r="Q1766" s="21"/>
      <c r="AA1766" s="48" t="s">
        <v>7166</v>
      </c>
      <c r="AB1766" s="46" t="s">
        <v>7167</v>
      </c>
      <c r="AC1766" s="48" t="s">
        <v>11111</v>
      </c>
      <c r="AD1766" s="46" t="s">
        <v>11112</v>
      </c>
      <c r="AE1766" s="44" t="s">
        <v>8300</v>
      </c>
    </row>
    <row r="1767" spans="15:31" ht="25" x14ac:dyDescent="0.35">
      <c r="O1767" s="9"/>
      <c r="P1767" s="9"/>
      <c r="Q1767" s="21"/>
      <c r="AA1767" s="48" t="s">
        <v>7168</v>
      </c>
      <c r="AB1767" s="46" t="s">
        <v>7147</v>
      </c>
      <c r="AC1767" s="48" t="s">
        <v>11113</v>
      </c>
      <c r="AD1767" s="46" t="s">
        <v>11114</v>
      </c>
      <c r="AE1767" s="44" t="s">
        <v>8300</v>
      </c>
    </row>
    <row r="1768" spans="15:31" ht="25" x14ac:dyDescent="0.35">
      <c r="O1768" s="9"/>
      <c r="P1768" s="9"/>
      <c r="Q1768" s="21"/>
      <c r="AA1768" s="48" t="s">
        <v>7169</v>
      </c>
      <c r="AB1768" s="46" t="s">
        <v>7170</v>
      </c>
      <c r="AC1768" s="48" t="s">
        <v>11115</v>
      </c>
      <c r="AD1768" s="46" t="s">
        <v>11116</v>
      </c>
      <c r="AE1768" s="44" t="s">
        <v>8300</v>
      </c>
    </row>
    <row r="1769" spans="15:31" x14ac:dyDescent="0.35">
      <c r="O1769" s="9"/>
      <c r="P1769" s="9"/>
      <c r="Q1769" s="21"/>
      <c r="AA1769" s="48" t="s">
        <v>7171</v>
      </c>
      <c r="AB1769" s="46" t="s">
        <v>7172</v>
      </c>
      <c r="AC1769" s="48" t="s">
        <v>11117</v>
      </c>
      <c r="AD1769" s="46" t="s">
        <v>8337</v>
      </c>
      <c r="AE1769" s="44" t="s">
        <v>8300</v>
      </c>
    </row>
    <row r="1770" spans="15:31" x14ac:dyDescent="0.35">
      <c r="O1770" s="9"/>
      <c r="P1770" s="9"/>
      <c r="Q1770" s="21"/>
      <c r="AA1770" s="48" t="s">
        <v>7173</v>
      </c>
      <c r="AB1770" s="46" t="s">
        <v>7174</v>
      </c>
      <c r="AC1770" s="48" t="s">
        <v>11118</v>
      </c>
      <c r="AD1770" s="46" t="s">
        <v>11119</v>
      </c>
      <c r="AE1770" s="44" t="s">
        <v>8300</v>
      </c>
    </row>
    <row r="1771" spans="15:31" x14ac:dyDescent="0.35">
      <c r="O1771" s="9"/>
      <c r="P1771" s="9"/>
      <c r="Q1771" s="21"/>
      <c r="AA1771" s="48" t="s">
        <v>7175</v>
      </c>
      <c r="AB1771" s="46" t="s">
        <v>7176</v>
      </c>
      <c r="AC1771" s="48" t="s">
        <v>11120</v>
      </c>
      <c r="AD1771" s="46" t="s">
        <v>11121</v>
      </c>
      <c r="AE1771" s="44" t="s">
        <v>8300</v>
      </c>
    </row>
    <row r="1772" spans="15:31" x14ac:dyDescent="0.35">
      <c r="O1772" s="9"/>
      <c r="P1772" s="9"/>
      <c r="Q1772" s="21"/>
      <c r="AA1772" s="48" t="s">
        <v>7177</v>
      </c>
      <c r="AB1772" s="46" t="s">
        <v>4014</v>
      </c>
      <c r="AC1772" s="48" t="s">
        <v>11122</v>
      </c>
      <c r="AD1772" s="46" t="s">
        <v>8313</v>
      </c>
      <c r="AE1772" s="44" t="s">
        <v>8300</v>
      </c>
    </row>
    <row r="1773" spans="15:31" x14ac:dyDescent="0.35">
      <c r="O1773" s="9"/>
      <c r="P1773" s="9"/>
      <c r="Q1773" s="21"/>
      <c r="AA1773" s="48" t="s">
        <v>7178</v>
      </c>
      <c r="AB1773" s="46" t="s">
        <v>5079</v>
      </c>
      <c r="AC1773" s="48" t="s">
        <v>11123</v>
      </c>
      <c r="AD1773" s="46" t="s">
        <v>8305</v>
      </c>
      <c r="AE1773" s="44" t="s">
        <v>8300</v>
      </c>
    </row>
    <row r="1774" spans="15:31" x14ac:dyDescent="0.35">
      <c r="O1774" s="9"/>
      <c r="P1774" s="9"/>
      <c r="Q1774" s="21"/>
      <c r="AA1774" s="48" t="s">
        <v>7179</v>
      </c>
      <c r="AB1774" s="46" t="s">
        <v>3970</v>
      </c>
      <c r="AC1774" s="48" t="s">
        <v>11124</v>
      </c>
      <c r="AD1774" s="46" t="s">
        <v>8457</v>
      </c>
      <c r="AE1774" s="44" t="s">
        <v>8300</v>
      </c>
    </row>
    <row r="1775" spans="15:31" x14ac:dyDescent="0.35">
      <c r="O1775" s="9"/>
      <c r="P1775" s="9"/>
      <c r="Q1775" s="21"/>
      <c r="AA1775" s="48" t="s">
        <v>7180</v>
      </c>
      <c r="AB1775" s="46" t="s">
        <v>7181</v>
      </c>
      <c r="AC1775" s="48" t="s">
        <v>11125</v>
      </c>
      <c r="AD1775" s="46" t="s">
        <v>6937</v>
      </c>
      <c r="AE1775" s="44" t="s">
        <v>8300</v>
      </c>
    </row>
    <row r="1776" spans="15:31" x14ac:dyDescent="0.35">
      <c r="O1776" s="9"/>
      <c r="P1776" s="9"/>
      <c r="Q1776" s="21"/>
      <c r="AA1776" s="48" t="s">
        <v>7182</v>
      </c>
      <c r="AB1776" s="46" t="s">
        <v>3972</v>
      </c>
      <c r="AC1776" s="48" t="s">
        <v>11126</v>
      </c>
      <c r="AD1776" s="46" t="s">
        <v>11127</v>
      </c>
      <c r="AE1776" s="44" t="s">
        <v>8300</v>
      </c>
    </row>
    <row r="1777" spans="15:31" x14ac:dyDescent="0.35">
      <c r="O1777" s="9"/>
      <c r="P1777" s="9"/>
      <c r="Q1777" s="21"/>
      <c r="AA1777" s="48" t="s">
        <v>7183</v>
      </c>
      <c r="AB1777" s="46" t="s">
        <v>7184</v>
      </c>
      <c r="AC1777" s="48" t="s">
        <v>11128</v>
      </c>
      <c r="AD1777" s="46" t="s">
        <v>11129</v>
      </c>
      <c r="AE1777" s="44" t="s">
        <v>8300</v>
      </c>
    </row>
    <row r="1778" spans="15:31" ht="25" x14ac:dyDescent="0.35">
      <c r="O1778" s="9"/>
      <c r="P1778" s="9"/>
      <c r="Q1778" s="21"/>
      <c r="AA1778" s="48" t="s">
        <v>7185</v>
      </c>
      <c r="AB1778" s="46" t="s">
        <v>7165</v>
      </c>
      <c r="AC1778" s="48" t="s">
        <v>11130</v>
      </c>
      <c r="AD1778" s="46" t="s">
        <v>11129</v>
      </c>
      <c r="AE1778" s="44" t="s">
        <v>8300</v>
      </c>
    </row>
    <row r="1779" spans="15:31" x14ac:dyDescent="0.35">
      <c r="O1779" s="9"/>
      <c r="P1779" s="9"/>
      <c r="Q1779" s="21"/>
      <c r="AA1779" s="48" t="s">
        <v>7186</v>
      </c>
      <c r="AB1779" s="46" t="s">
        <v>4014</v>
      </c>
      <c r="AC1779" s="48" t="s">
        <v>11131</v>
      </c>
      <c r="AD1779" s="46" t="s">
        <v>11132</v>
      </c>
      <c r="AE1779" s="44" t="s">
        <v>8300</v>
      </c>
    </row>
    <row r="1780" spans="15:31" x14ac:dyDescent="0.35">
      <c r="O1780" s="9"/>
      <c r="P1780" s="9"/>
      <c r="Q1780" s="21"/>
      <c r="AA1780" s="48" t="s">
        <v>7187</v>
      </c>
      <c r="AB1780" s="46" t="s">
        <v>7188</v>
      </c>
      <c r="AC1780" s="48" t="s">
        <v>11133</v>
      </c>
      <c r="AD1780" s="46" t="s">
        <v>11134</v>
      </c>
      <c r="AE1780" s="44" t="s">
        <v>8300</v>
      </c>
    </row>
    <row r="1781" spans="15:31" ht="25" x14ac:dyDescent="0.35">
      <c r="O1781" s="9"/>
      <c r="P1781" s="9"/>
      <c r="Q1781" s="21"/>
      <c r="AA1781" s="48" t="s">
        <v>7189</v>
      </c>
      <c r="AB1781" s="46" t="s">
        <v>7190</v>
      </c>
      <c r="AC1781" s="48" t="s">
        <v>11135</v>
      </c>
      <c r="AD1781" s="46" t="s">
        <v>11136</v>
      </c>
      <c r="AE1781" s="44" t="s">
        <v>8300</v>
      </c>
    </row>
    <row r="1782" spans="15:31" ht="25" x14ac:dyDescent="0.35">
      <c r="O1782" s="9"/>
      <c r="P1782" s="9"/>
      <c r="Q1782" s="21"/>
      <c r="AA1782" s="48" t="s">
        <v>7191</v>
      </c>
      <c r="AB1782" s="46" t="s">
        <v>7192</v>
      </c>
      <c r="AC1782" s="48" t="s">
        <v>11137</v>
      </c>
      <c r="AD1782" s="46" t="s">
        <v>11138</v>
      </c>
      <c r="AE1782" s="44" t="s">
        <v>8300</v>
      </c>
    </row>
    <row r="1783" spans="15:31" ht="25" x14ac:dyDescent="0.35">
      <c r="O1783" s="9"/>
      <c r="P1783" s="9"/>
      <c r="Q1783" s="21"/>
      <c r="AA1783" s="48" t="s">
        <v>7193</v>
      </c>
      <c r="AB1783" s="46" t="s">
        <v>7194</v>
      </c>
      <c r="AC1783" s="48" t="s">
        <v>11139</v>
      </c>
      <c r="AD1783" s="46" t="s">
        <v>11140</v>
      </c>
      <c r="AE1783" s="44" t="s">
        <v>8300</v>
      </c>
    </row>
    <row r="1784" spans="15:31" ht="25" x14ac:dyDescent="0.35">
      <c r="O1784" s="9"/>
      <c r="P1784" s="9"/>
      <c r="Q1784" s="21"/>
      <c r="AA1784" s="48" t="s">
        <v>7195</v>
      </c>
      <c r="AB1784" s="46" t="s">
        <v>7196</v>
      </c>
      <c r="AC1784" s="48" t="s">
        <v>11141</v>
      </c>
      <c r="AD1784" s="46" t="s">
        <v>8325</v>
      </c>
      <c r="AE1784" s="44" t="s">
        <v>8300</v>
      </c>
    </row>
    <row r="1785" spans="15:31" ht="25" x14ac:dyDescent="0.35">
      <c r="O1785" s="9"/>
      <c r="P1785" s="9"/>
      <c r="Q1785" s="21"/>
      <c r="AA1785" s="48" t="s">
        <v>7197</v>
      </c>
      <c r="AB1785" s="46" t="s">
        <v>7198</v>
      </c>
      <c r="AC1785" s="48" t="s">
        <v>11142</v>
      </c>
      <c r="AD1785" s="46" t="s">
        <v>11143</v>
      </c>
      <c r="AE1785" s="44" t="s">
        <v>8300</v>
      </c>
    </row>
    <row r="1786" spans="15:31" x14ac:dyDescent="0.35">
      <c r="O1786" s="9"/>
      <c r="P1786" s="9"/>
      <c r="Q1786" s="21"/>
      <c r="AA1786" s="48" t="s">
        <v>7199</v>
      </c>
      <c r="AB1786" s="46" t="s">
        <v>4030</v>
      </c>
      <c r="AC1786" s="48" t="s">
        <v>11144</v>
      </c>
      <c r="AD1786" s="46" t="s">
        <v>8329</v>
      </c>
      <c r="AE1786" s="44" t="s">
        <v>8300</v>
      </c>
    </row>
    <row r="1787" spans="15:31" x14ac:dyDescent="0.35">
      <c r="O1787" s="9"/>
      <c r="P1787" s="9"/>
      <c r="Q1787" s="21"/>
      <c r="AA1787" s="48" t="s">
        <v>7200</v>
      </c>
      <c r="AB1787" s="46" t="s">
        <v>4026</v>
      </c>
      <c r="AC1787" s="48" t="s">
        <v>11145</v>
      </c>
      <c r="AD1787" s="46" t="s">
        <v>8314</v>
      </c>
      <c r="AE1787" s="44" t="s">
        <v>8300</v>
      </c>
    </row>
    <row r="1788" spans="15:31" x14ac:dyDescent="0.35">
      <c r="O1788" s="9"/>
      <c r="P1788" s="9"/>
      <c r="Q1788" s="21"/>
      <c r="AA1788" s="48" t="s">
        <v>7201</v>
      </c>
      <c r="AB1788" s="46" t="s">
        <v>3988</v>
      </c>
      <c r="AC1788" s="48" t="s">
        <v>11146</v>
      </c>
      <c r="AD1788" s="46" t="s">
        <v>8317</v>
      </c>
      <c r="AE1788" s="44" t="s">
        <v>8300</v>
      </c>
    </row>
    <row r="1789" spans="15:31" ht="25" x14ac:dyDescent="0.35">
      <c r="O1789" s="9"/>
      <c r="P1789" s="9"/>
      <c r="Q1789" s="21"/>
      <c r="AA1789" s="48" t="s">
        <v>7202</v>
      </c>
      <c r="AB1789" s="46" t="s">
        <v>7203</v>
      </c>
      <c r="AC1789" s="48" t="s">
        <v>11147</v>
      </c>
      <c r="AD1789" s="46" t="s">
        <v>11148</v>
      </c>
      <c r="AE1789" s="44" t="s">
        <v>8300</v>
      </c>
    </row>
    <row r="1790" spans="15:31" ht="25" x14ac:dyDescent="0.35">
      <c r="O1790" s="9"/>
      <c r="P1790" s="9"/>
      <c r="Q1790" s="21"/>
      <c r="AA1790" s="48" t="s">
        <v>7204</v>
      </c>
      <c r="AB1790" s="46" t="s">
        <v>7205</v>
      </c>
      <c r="AC1790" s="48" t="s">
        <v>11149</v>
      </c>
      <c r="AD1790" s="46" t="s">
        <v>11150</v>
      </c>
      <c r="AE1790" s="44" t="s">
        <v>8300</v>
      </c>
    </row>
    <row r="1791" spans="15:31" ht="25" x14ac:dyDescent="0.35">
      <c r="O1791" s="9"/>
      <c r="P1791" s="9"/>
      <c r="Q1791" s="21"/>
      <c r="AA1791" s="48" t="s">
        <v>7206</v>
      </c>
      <c r="AB1791" s="46" t="s">
        <v>7172</v>
      </c>
      <c r="AC1791" s="48" t="s">
        <v>11151</v>
      </c>
      <c r="AD1791" s="46" t="s">
        <v>11152</v>
      </c>
      <c r="AE1791" s="44" t="s">
        <v>8300</v>
      </c>
    </row>
    <row r="1792" spans="15:31" ht="25" x14ac:dyDescent="0.35">
      <c r="O1792" s="9"/>
      <c r="P1792" s="9"/>
      <c r="Q1792" s="21"/>
      <c r="AA1792" s="48" t="s">
        <v>7207</v>
      </c>
      <c r="AB1792" s="46" t="s">
        <v>7208</v>
      </c>
      <c r="AC1792" s="48" t="s">
        <v>11153</v>
      </c>
      <c r="AD1792" s="46" t="s">
        <v>9465</v>
      </c>
      <c r="AE1792" s="44" t="s">
        <v>8300</v>
      </c>
    </row>
    <row r="1793" spans="15:31" x14ac:dyDescent="0.35">
      <c r="O1793" s="9"/>
      <c r="P1793" s="9"/>
      <c r="Q1793" s="21"/>
      <c r="AA1793" s="48" t="s">
        <v>7209</v>
      </c>
      <c r="AB1793" s="46" t="s">
        <v>7210</v>
      </c>
      <c r="AC1793" s="48" t="s">
        <v>11154</v>
      </c>
      <c r="AD1793" s="46" t="s">
        <v>11105</v>
      </c>
      <c r="AE1793" s="44" t="s">
        <v>8300</v>
      </c>
    </row>
    <row r="1794" spans="15:31" ht="25" x14ac:dyDescent="0.35">
      <c r="O1794" s="9"/>
      <c r="P1794" s="9"/>
      <c r="Q1794" s="21"/>
      <c r="AA1794" s="48" t="s">
        <v>7211</v>
      </c>
      <c r="AB1794" s="46" t="s">
        <v>7212</v>
      </c>
      <c r="AC1794" s="48" t="s">
        <v>11155</v>
      </c>
      <c r="AD1794" s="46" t="s">
        <v>11105</v>
      </c>
      <c r="AE1794" s="44" t="s">
        <v>8300</v>
      </c>
    </row>
    <row r="1795" spans="15:31" ht="25" x14ac:dyDescent="0.35">
      <c r="O1795" s="9"/>
      <c r="P1795" s="9"/>
      <c r="Q1795" s="21"/>
      <c r="AA1795" s="48" t="s">
        <v>7213</v>
      </c>
      <c r="AB1795" s="46" t="s">
        <v>7214</v>
      </c>
      <c r="AC1795" s="48" t="s">
        <v>11156</v>
      </c>
      <c r="AD1795" s="46" t="s">
        <v>11108</v>
      </c>
      <c r="AE1795" s="44" t="s">
        <v>8300</v>
      </c>
    </row>
    <row r="1796" spans="15:31" x14ac:dyDescent="0.35">
      <c r="O1796" s="9"/>
      <c r="P1796" s="9"/>
      <c r="Q1796" s="21"/>
      <c r="AA1796" s="48" t="s">
        <v>7215</v>
      </c>
      <c r="AB1796" s="46" t="s">
        <v>7216</v>
      </c>
      <c r="AC1796" s="48" t="s">
        <v>11157</v>
      </c>
      <c r="AD1796" s="46" t="s">
        <v>7216</v>
      </c>
      <c r="AE1796" s="44" t="s">
        <v>8300</v>
      </c>
    </row>
    <row r="1797" spans="15:31" x14ac:dyDescent="0.35">
      <c r="O1797" s="9"/>
      <c r="P1797" s="9"/>
      <c r="Q1797" s="21"/>
      <c r="AA1797" s="48" t="s">
        <v>7217</v>
      </c>
      <c r="AB1797" s="46" t="s">
        <v>7218</v>
      </c>
      <c r="AC1797" s="48" t="s">
        <v>11158</v>
      </c>
      <c r="AD1797" s="46" t="s">
        <v>11159</v>
      </c>
      <c r="AE1797" s="44" t="s">
        <v>8300</v>
      </c>
    </row>
    <row r="1798" spans="15:31" ht="25" x14ac:dyDescent="0.35">
      <c r="O1798" s="9"/>
      <c r="P1798" s="9"/>
      <c r="Q1798" s="21"/>
      <c r="AA1798" s="48" t="s">
        <v>7219</v>
      </c>
      <c r="AB1798" s="46" t="s">
        <v>7220</v>
      </c>
      <c r="AC1798" s="48" t="s">
        <v>11160</v>
      </c>
      <c r="AD1798" s="46" t="s">
        <v>8351</v>
      </c>
      <c r="AE1798" s="44" t="s">
        <v>8300</v>
      </c>
    </row>
    <row r="1799" spans="15:31" ht="25" x14ac:dyDescent="0.35">
      <c r="O1799" s="9"/>
      <c r="P1799" s="9"/>
      <c r="Q1799" s="21"/>
      <c r="AA1799" s="48" t="s">
        <v>7221</v>
      </c>
      <c r="AB1799" s="46" t="s">
        <v>7222</v>
      </c>
      <c r="AC1799" s="48" t="s">
        <v>11161</v>
      </c>
      <c r="AD1799" s="46" t="s">
        <v>11162</v>
      </c>
      <c r="AE1799" s="44" t="s">
        <v>8300</v>
      </c>
    </row>
    <row r="1800" spans="15:31" x14ac:dyDescent="0.35">
      <c r="O1800" s="9"/>
      <c r="P1800" s="9"/>
      <c r="Q1800" s="21"/>
      <c r="AA1800" s="48" t="s">
        <v>7223</v>
      </c>
      <c r="AB1800" s="46" t="s">
        <v>7224</v>
      </c>
      <c r="AC1800" s="48" t="s">
        <v>11163</v>
      </c>
      <c r="AD1800" s="46" t="s">
        <v>8330</v>
      </c>
      <c r="AE1800" s="44" t="s">
        <v>8300</v>
      </c>
    </row>
    <row r="1801" spans="15:31" x14ac:dyDescent="0.35">
      <c r="O1801" s="9"/>
      <c r="P1801" s="9"/>
      <c r="Q1801" s="21"/>
      <c r="AA1801" s="48" t="s">
        <v>7225</v>
      </c>
      <c r="AB1801" s="46" t="s">
        <v>3988</v>
      </c>
      <c r="AC1801" s="48" t="s">
        <v>11164</v>
      </c>
      <c r="AD1801" s="46" t="s">
        <v>8355</v>
      </c>
      <c r="AE1801" s="44" t="s">
        <v>8300</v>
      </c>
    </row>
    <row r="1802" spans="15:31" ht="25" x14ac:dyDescent="0.35">
      <c r="O1802" s="9"/>
      <c r="P1802" s="9"/>
      <c r="Q1802" s="21"/>
      <c r="AA1802" s="48" t="s">
        <v>7226</v>
      </c>
      <c r="AB1802" s="46" t="s">
        <v>7227</v>
      </c>
      <c r="AC1802" s="48" t="s">
        <v>11165</v>
      </c>
      <c r="AD1802" s="46" t="s">
        <v>8305</v>
      </c>
      <c r="AE1802" s="44" t="s">
        <v>8300</v>
      </c>
    </row>
    <row r="1803" spans="15:31" ht="25" x14ac:dyDescent="0.35">
      <c r="O1803" s="9"/>
      <c r="P1803" s="9"/>
      <c r="Q1803" s="21"/>
      <c r="AA1803" s="48" t="s">
        <v>7228</v>
      </c>
      <c r="AB1803" s="46" t="s">
        <v>7229</v>
      </c>
      <c r="AC1803" s="48" t="s">
        <v>11166</v>
      </c>
      <c r="AD1803" s="46" t="s">
        <v>11167</v>
      </c>
      <c r="AE1803" s="44" t="s">
        <v>8300</v>
      </c>
    </row>
    <row r="1804" spans="15:31" ht="25" x14ac:dyDescent="0.35">
      <c r="O1804" s="9"/>
      <c r="P1804" s="9"/>
      <c r="Q1804" s="21"/>
      <c r="AA1804" s="48" t="s">
        <v>7230</v>
      </c>
      <c r="AB1804" s="46" t="s">
        <v>7231</v>
      </c>
      <c r="AC1804" s="48" t="s">
        <v>11168</v>
      </c>
      <c r="AD1804" s="46" t="s">
        <v>8305</v>
      </c>
      <c r="AE1804" s="44" t="s">
        <v>8300</v>
      </c>
    </row>
    <row r="1805" spans="15:31" ht="37.5" x14ac:dyDescent="0.35">
      <c r="O1805" s="9"/>
      <c r="P1805" s="9"/>
      <c r="Q1805" s="21"/>
      <c r="AA1805" s="48" t="s">
        <v>7232</v>
      </c>
      <c r="AB1805" s="46" t="s">
        <v>7233</v>
      </c>
      <c r="AC1805" s="48" t="s">
        <v>11169</v>
      </c>
      <c r="AD1805" s="46" t="s">
        <v>11170</v>
      </c>
      <c r="AE1805" s="44" t="s">
        <v>8300</v>
      </c>
    </row>
    <row r="1806" spans="15:31" ht="25" x14ac:dyDescent="0.35">
      <c r="O1806" s="9"/>
      <c r="P1806" s="9"/>
      <c r="Q1806" s="21"/>
      <c r="AA1806" s="48" t="s">
        <v>7234</v>
      </c>
      <c r="AB1806" s="46" t="s">
        <v>7235</v>
      </c>
      <c r="AC1806" s="48" t="s">
        <v>11171</v>
      </c>
      <c r="AD1806" s="46" t="s">
        <v>11172</v>
      </c>
      <c r="AE1806" s="44" t="s">
        <v>8300</v>
      </c>
    </row>
    <row r="1807" spans="15:31" ht="37.5" x14ac:dyDescent="0.35">
      <c r="O1807" s="9"/>
      <c r="P1807" s="9"/>
      <c r="Q1807" s="21"/>
      <c r="AA1807" s="48" t="s">
        <v>7236</v>
      </c>
      <c r="AB1807" s="46" t="s">
        <v>7237</v>
      </c>
      <c r="AC1807" s="48" t="s">
        <v>11173</v>
      </c>
      <c r="AD1807" s="46" t="s">
        <v>8305</v>
      </c>
      <c r="AE1807" s="44" t="s">
        <v>8300</v>
      </c>
    </row>
    <row r="1808" spans="15:31" x14ac:dyDescent="0.35">
      <c r="O1808" s="9"/>
      <c r="P1808" s="9"/>
      <c r="Q1808" s="21"/>
      <c r="AA1808" s="48" t="s">
        <v>7238</v>
      </c>
      <c r="AB1808" s="46" t="s">
        <v>4026</v>
      </c>
      <c r="AC1808" s="48" t="s">
        <v>11174</v>
      </c>
      <c r="AD1808" s="46" t="s">
        <v>8333</v>
      </c>
      <c r="AE1808" s="44" t="s">
        <v>8300</v>
      </c>
    </row>
    <row r="1809" spans="15:31" x14ac:dyDescent="0.35">
      <c r="O1809" s="9"/>
      <c r="P1809" s="9"/>
      <c r="Q1809" s="21"/>
      <c r="AA1809" s="48" t="s">
        <v>7239</v>
      </c>
      <c r="AB1809" s="46" t="s">
        <v>4014</v>
      </c>
      <c r="AC1809" s="48" t="s">
        <v>11175</v>
      </c>
      <c r="AD1809" s="46" t="s">
        <v>8313</v>
      </c>
      <c r="AE1809" s="44" t="s">
        <v>8300</v>
      </c>
    </row>
    <row r="1810" spans="15:31" x14ac:dyDescent="0.35">
      <c r="O1810" s="9"/>
      <c r="P1810" s="9"/>
      <c r="Q1810" s="21"/>
      <c r="AA1810" s="48" t="s">
        <v>7240</v>
      </c>
      <c r="AB1810" s="46" t="s">
        <v>4030</v>
      </c>
      <c r="AC1810" s="48" t="s">
        <v>11176</v>
      </c>
      <c r="AD1810" s="46" t="s">
        <v>8329</v>
      </c>
      <c r="AE1810" s="44" t="s">
        <v>8300</v>
      </c>
    </row>
    <row r="1811" spans="15:31" x14ac:dyDescent="0.35">
      <c r="O1811" s="9"/>
      <c r="P1811" s="9"/>
      <c r="Q1811" s="21"/>
      <c r="AA1811" s="48" t="s">
        <v>7241</v>
      </c>
      <c r="AB1811" s="46" t="s">
        <v>7242</v>
      </c>
      <c r="AC1811" s="48" t="s">
        <v>11177</v>
      </c>
      <c r="AD1811" s="46" t="s">
        <v>8306</v>
      </c>
      <c r="AE1811" s="44" t="s">
        <v>8300</v>
      </c>
    </row>
    <row r="1812" spans="15:31" ht="25" x14ac:dyDescent="0.35">
      <c r="O1812" s="9"/>
      <c r="P1812" s="9"/>
      <c r="Q1812" s="21"/>
      <c r="AA1812" s="48" t="s">
        <v>7243</v>
      </c>
      <c r="AB1812" s="46" t="s">
        <v>7244</v>
      </c>
      <c r="AC1812" s="48" t="s">
        <v>11178</v>
      </c>
      <c r="AD1812" s="46" t="s">
        <v>8305</v>
      </c>
      <c r="AE1812" s="44" t="s">
        <v>8300</v>
      </c>
    </row>
    <row r="1813" spans="15:31" ht="25" x14ac:dyDescent="0.35">
      <c r="O1813" s="9"/>
      <c r="P1813" s="9"/>
      <c r="Q1813" s="21"/>
      <c r="AA1813" s="48" t="s">
        <v>7245</v>
      </c>
      <c r="AB1813" s="46" t="s">
        <v>7246</v>
      </c>
      <c r="AC1813" s="48" t="s">
        <v>11179</v>
      </c>
      <c r="AD1813" s="46" t="s">
        <v>10960</v>
      </c>
      <c r="AE1813" s="44" t="s">
        <v>8300</v>
      </c>
    </row>
    <row r="1814" spans="15:31" ht="25" x14ac:dyDescent="0.35">
      <c r="O1814" s="9"/>
      <c r="P1814" s="9"/>
      <c r="Q1814" s="21"/>
      <c r="AA1814" s="48" t="s">
        <v>7247</v>
      </c>
      <c r="AB1814" s="46" t="s">
        <v>7248</v>
      </c>
      <c r="AC1814" s="48" t="s">
        <v>11180</v>
      </c>
      <c r="AD1814" s="46" t="s">
        <v>11181</v>
      </c>
      <c r="AE1814" s="44" t="s">
        <v>8300</v>
      </c>
    </row>
    <row r="1815" spans="15:31" ht="25" x14ac:dyDescent="0.35">
      <c r="O1815" s="9"/>
      <c r="P1815" s="9"/>
      <c r="Q1815" s="21"/>
      <c r="AA1815" s="48" t="s">
        <v>7249</v>
      </c>
      <c r="AB1815" s="46" t="s">
        <v>7250</v>
      </c>
      <c r="AC1815" s="48" t="s">
        <v>11182</v>
      </c>
      <c r="AD1815" s="46" t="s">
        <v>10332</v>
      </c>
      <c r="AE1815" s="44" t="s">
        <v>8300</v>
      </c>
    </row>
    <row r="1816" spans="15:31" ht="25" x14ac:dyDescent="0.35">
      <c r="O1816" s="9"/>
      <c r="P1816" s="9"/>
      <c r="Q1816" s="21"/>
      <c r="AA1816" s="48" t="s">
        <v>7251</v>
      </c>
      <c r="AB1816" s="46" t="s">
        <v>7252</v>
      </c>
      <c r="AC1816" s="48" t="s">
        <v>11183</v>
      </c>
      <c r="AD1816" s="46" t="s">
        <v>8325</v>
      </c>
      <c r="AE1816" s="44" t="s">
        <v>8300</v>
      </c>
    </row>
    <row r="1817" spans="15:31" ht="25" x14ac:dyDescent="0.35">
      <c r="O1817" s="9"/>
      <c r="P1817" s="9"/>
      <c r="Q1817" s="21"/>
      <c r="AA1817" s="48" t="s">
        <v>7253</v>
      </c>
      <c r="AB1817" s="46" t="s">
        <v>7254</v>
      </c>
      <c r="AC1817" s="48" t="s">
        <v>11184</v>
      </c>
      <c r="AD1817" s="46" t="s">
        <v>11185</v>
      </c>
      <c r="AE1817" s="44" t="s">
        <v>8300</v>
      </c>
    </row>
    <row r="1818" spans="15:31" ht="25" x14ac:dyDescent="0.35">
      <c r="O1818" s="9"/>
      <c r="P1818" s="9"/>
      <c r="Q1818" s="21"/>
      <c r="AA1818" s="48" t="s">
        <v>7255</v>
      </c>
      <c r="AB1818" s="46" t="s">
        <v>7256</v>
      </c>
      <c r="AC1818" s="48" t="s">
        <v>11186</v>
      </c>
      <c r="AD1818" s="46" t="s">
        <v>11187</v>
      </c>
      <c r="AE1818" s="44" t="s">
        <v>8300</v>
      </c>
    </row>
    <row r="1819" spans="15:31" ht="25" x14ac:dyDescent="0.35">
      <c r="O1819" s="9"/>
      <c r="P1819" s="9"/>
      <c r="Q1819" s="21"/>
      <c r="AA1819" s="48" t="s">
        <v>7257</v>
      </c>
      <c r="AB1819" s="46" t="s">
        <v>7258</v>
      </c>
      <c r="AC1819" s="48" t="s">
        <v>11188</v>
      </c>
      <c r="AD1819" s="46" t="s">
        <v>8325</v>
      </c>
      <c r="AE1819" s="44" t="s">
        <v>8300</v>
      </c>
    </row>
    <row r="1820" spans="15:31" x14ac:dyDescent="0.35">
      <c r="O1820" s="9"/>
      <c r="P1820" s="9"/>
      <c r="Q1820" s="21"/>
      <c r="AA1820" s="48" t="s">
        <v>7259</v>
      </c>
      <c r="AB1820" s="46" t="s">
        <v>4030</v>
      </c>
      <c r="AC1820" s="48" t="s">
        <v>11189</v>
      </c>
      <c r="AD1820" s="46" t="s">
        <v>8323</v>
      </c>
      <c r="AE1820" s="44" t="s">
        <v>8300</v>
      </c>
    </row>
    <row r="1821" spans="15:31" ht="25" x14ac:dyDescent="0.35">
      <c r="O1821" s="9"/>
      <c r="P1821" s="9"/>
      <c r="Q1821" s="21"/>
      <c r="AA1821" s="48" t="s">
        <v>7260</v>
      </c>
      <c r="AB1821" s="46" t="s">
        <v>7261</v>
      </c>
      <c r="AC1821" s="48" t="s">
        <v>11190</v>
      </c>
      <c r="AD1821" s="46" t="s">
        <v>11191</v>
      </c>
      <c r="AE1821" s="44" t="s">
        <v>8300</v>
      </c>
    </row>
    <row r="1822" spans="15:31" x14ac:dyDescent="0.35">
      <c r="O1822" s="9"/>
      <c r="P1822" s="9"/>
      <c r="Q1822" s="21"/>
      <c r="AA1822" s="48" t="s">
        <v>7262</v>
      </c>
      <c r="AB1822" s="46" t="s">
        <v>7263</v>
      </c>
      <c r="AC1822" s="48" t="s">
        <v>11192</v>
      </c>
      <c r="AD1822" s="46" t="s">
        <v>11193</v>
      </c>
      <c r="AE1822" s="44" t="s">
        <v>8300</v>
      </c>
    </row>
    <row r="1823" spans="15:31" x14ac:dyDescent="0.35">
      <c r="O1823" s="9"/>
      <c r="P1823" s="9"/>
      <c r="Q1823" s="21"/>
      <c r="AA1823" s="48" t="s">
        <v>7264</v>
      </c>
      <c r="AB1823" s="46" t="s">
        <v>4026</v>
      </c>
      <c r="AC1823" s="48" t="s">
        <v>11194</v>
      </c>
      <c r="AD1823" s="46" t="s">
        <v>8333</v>
      </c>
      <c r="AE1823" s="44" t="s">
        <v>8300</v>
      </c>
    </row>
    <row r="1824" spans="15:31" ht="37.5" x14ac:dyDescent="0.35">
      <c r="O1824" s="9"/>
      <c r="P1824" s="9"/>
      <c r="Q1824" s="21"/>
      <c r="AA1824" s="48" t="s">
        <v>7265</v>
      </c>
      <c r="AB1824" s="46" t="s">
        <v>7266</v>
      </c>
      <c r="AC1824" s="48" t="s">
        <v>11195</v>
      </c>
      <c r="AD1824" s="46" t="s">
        <v>11196</v>
      </c>
      <c r="AE1824" s="44" t="s">
        <v>8300</v>
      </c>
    </row>
    <row r="1825" spans="15:31" x14ac:dyDescent="0.35">
      <c r="O1825" s="9"/>
      <c r="P1825" s="9"/>
      <c r="Q1825" s="21"/>
      <c r="AA1825" s="48" t="s">
        <v>7267</v>
      </c>
      <c r="AB1825" s="46" t="s">
        <v>7268</v>
      </c>
      <c r="AC1825" s="48" t="s">
        <v>11197</v>
      </c>
      <c r="AD1825" s="46" t="s">
        <v>8305</v>
      </c>
      <c r="AE1825" s="44" t="s">
        <v>8300</v>
      </c>
    </row>
    <row r="1826" spans="15:31" ht="25" x14ac:dyDescent="0.35">
      <c r="O1826" s="9"/>
      <c r="P1826" s="9"/>
      <c r="Q1826" s="21"/>
      <c r="AA1826" s="48" t="s">
        <v>7269</v>
      </c>
      <c r="AB1826" s="46" t="s">
        <v>7270</v>
      </c>
      <c r="AC1826" s="48" t="s">
        <v>11198</v>
      </c>
      <c r="AD1826" s="46" t="s">
        <v>11199</v>
      </c>
      <c r="AE1826" s="44" t="s">
        <v>8300</v>
      </c>
    </row>
    <row r="1827" spans="15:31" ht="25" x14ac:dyDescent="0.35">
      <c r="O1827" s="9"/>
      <c r="P1827" s="9"/>
      <c r="Q1827" s="21"/>
      <c r="AA1827" s="48" t="s">
        <v>7271</v>
      </c>
      <c r="AB1827" s="46" t="s">
        <v>7272</v>
      </c>
      <c r="AC1827" s="48" t="s">
        <v>11200</v>
      </c>
      <c r="AD1827" s="46" t="s">
        <v>8306</v>
      </c>
      <c r="AE1827" s="44" t="s">
        <v>8300</v>
      </c>
    </row>
    <row r="1828" spans="15:31" x14ac:dyDescent="0.35">
      <c r="O1828" s="9"/>
      <c r="P1828" s="9"/>
      <c r="Q1828" s="21"/>
      <c r="AA1828" s="48" t="s">
        <v>7273</v>
      </c>
      <c r="AB1828" s="46" t="s">
        <v>4840</v>
      </c>
      <c r="AC1828" s="48" t="s">
        <v>11201</v>
      </c>
      <c r="AD1828" s="46" t="s">
        <v>8302</v>
      </c>
      <c r="AE1828" s="44" t="s">
        <v>8300</v>
      </c>
    </row>
    <row r="1829" spans="15:31" x14ac:dyDescent="0.35">
      <c r="O1829" s="9"/>
      <c r="P1829" s="9"/>
      <c r="Q1829" s="21"/>
      <c r="AA1829" s="48" t="s">
        <v>7274</v>
      </c>
      <c r="AB1829" s="46" t="s">
        <v>7275</v>
      </c>
      <c r="AC1829" s="48" t="s">
        <v>11202</v>
      </c>
      <c r="AD1829" s="46" t="s">
        <v>8332</v>
      </c>
      <c r="AE1829" s="44" t="s">
        <v>8300</v>
      </c>
    </row>
    <row r="1830" spans="15:31" ht="25" x14ac:dyDescent="0.35">
      <c r="O1830" s="9"/>
      <c r="P1830" s="9"/>
      <c r="Q1830" s="21"/>
      <c r="AA1830" s="48" t="s">
        <v>7276</v>
      </c>
      <c r="AB1830" s="46" t="s">
        <v>7277</v>
      </c>
      <c r="AC1830" s="48" t="s">
        <v>11203</v>
      </c>
      <c r="AD1830" s="46" t="s">
        <v>11204</v>
      </c>
      <c r="AE1830" s="44" t="s">
        <v>8300</v>
      </c>
    </row>
    <row r="1831" spans="15:31" x14ac:dyDescent="0.35">
      <c r="O1831" s="9"/>
      <c r="P1831" s="9"/>
      <c r="Q1831" s="21"/>
      <c r="AA1831" s="48" t="s">
        <v>7278</v>
      </c>
      <c r="AB1831" s="46" t="s">
        <v>7279</v>
      </c>
      <c r="AC1831" s="48" t="s">
        <v>11205</v>
      </c>
      <c r="AD1831" s="46" t="s">
        <v>9412</v>
      </c>
      <c r="AE1831" s="44" t="s">
        <v>8300</v>
      </c>
    </row>
    <row r="1832" spans="15:31" ht="37.5" x14ac:dyDescent="0.35">
      <c r="O1832" s="9"/>
      <c r="P1832" s="9"/>
      <c r="Q1832" s="21"/>
      <c r="AA1832" s="48" t="s">
        <v>7280</v>
      </c>
      <c r="AB1832" s="46" t="s">
        <v>7198</v>
      </c>
      <c r="AC1832" s="48" t="s">
        <v>11206</v>
      </c>
      <c r="AD1832" s="46" t="s">
        <v>11207</v>
      </c>
      <c r="AE1832" s="44" t="s">
        <v>8300</v>
      </c>
    </row>
    <row r="1833" spans="15:31" ht="37.5" x14ac:dyDescent="0.35">
      <c r="O1833" s="9"/>
      <c r="P1833" s="9"/>
      <c r="Q1833" s="21"/>
      <c r="AA1833" s="48" t="s">
        <v>7281</v>
      </c>
      <c r="AB1833" s="46" t="s">
        <v>7282</v>
      </c>
      <c r="AC1833" s="48" t="s">
        <v>11208</v>
      </c>
      <c r="AD1833" s="46" t="s">
        <v>11209</v>
      </c>
      <c r="AE1833" s="44" t="s">
        <v>8300</v>
      </c>
    </row>
    <row r="1834" spans="15:31" ht="37.5" x14ac:dyDescent="0.35">
      <c r="O1834" s="9"/>
      <c r="P1834" s="9"/>
      <c r="Q1834" s="21"/>
      <c r="AA1834" s="48" t="s">
        <v>7283</v>
      </c>
      <c r="AB1834" s="46" t="s">
        <v>7284</v>
      </c>
      <c r="AC1834" s="48" t="s">
        <v>11210</v>
      </c>
      <c r="AD1834" s="46" t="s">
        <v>11211</v>
      </c>
      <c r="AE1834" s="44" t="s">
        <v>8300</v>
      </c>
    </row>
    <row r="1835" spans="15:31" x14ac:dyDescent="0.35">
      <c r="O1835" s="9"/>
      <c r="P1835" s="9"/>
      <c r="Q1835" s="21"/>
      <c r="AA1835" s="48" t="s">
        <v>7285</v>
      </c>
      <c r="AB1835" s="46" t="s">
        <v>3988</v>
      </c>
      <c r="AC1835" s="48" t="s">
        <v>11221</v>
      </c>
      <c r="AD1835" s="46" t="s">
        <v>8355</v>
      </c>
      <c r="AE1835" s="44" t="s">
        <v>8300</v>
      </c>
    </row>
    <row r="1836" spans="15:31" x14ac:dyDescent="0.35">
      <c r="O1836" s="9"/>
      <c r="P1836" s="9"/>
      <c r="Q1836" s="21"/>
      <c r="AA1836" s="48" t="s">
        <v>7286</v>
      </c>
      <c r="AB1836" s="46" t="s">
        <v>4361</v>
      </c>
      <c r="AC1836" s="48" t="s">
        <v>11222</v>
      </c>
      <c r="AD1836" s="46" t="s">
        <v>8324</v>
      </c>
      <c r="AE1836" s="44" t="s">
        <v>8300</v>
      </c>
    </row>
    <row r="1837" spans="15:31" x14ac:dyDescent="0.35">
      <c r="O1837" s="9"/>
      <c r="P1837" s="9"/>
      <c r="Q1837" s="21"/>
      <c r="AA1837" s="48" t="s">
        <v>7287</v>
      </c>
      <c r="AB1837" s="46" t="s">
        <v>4260</v>
      </c>
      <c r="AC1837" s="48" t="s">
        <v>11223</v>
      </c>
      <c r="AD1837" s="46" t="s">
        <v>9053</v>
      </c>
      <c r="AE1837" s="44" t="s">
        <v>8300</v>
      </c>
    </row>
    <row r="1838" spans="15:31" x14ac:dyDescent="0.35">
      <c r="O1838" s="9"/>
      <c r="P1838" s="9"/>
      <c r="Q1838" s="21"/>
      <c r="AA1838" s="48" t="s">
        <v>7288</v>
      </c>
      <c r="AB1838" s="46" t="s">
        <v>7289</v>
      </c>
      <c r="AC1838" s="48" t="s">
        <v>11224</v>
      </c>
      <c r="AD1838" s="46" t="s">
        <v>11225</v>
      </c>
      <c r="AE1838" s="44" t="s">
        <v>8300</v>
      </c>
    </row>
    <row r="1839" spans="15:31" x14ac:dyDescent="0.35">
      <c r="O1839" s="9"/>
      <c r="P1839" s="9"/>
      <c r="Q1839" s="21"/>
      <c r="AA1839" s="48" t="s">
        <v>7290</v>
      </c>
      <c r="AB1839" s="46" t="s">
        <v>4294</v>
      </c>
      <c r="AC1839" s="48" t="s">
        <v>11226</v>
      </c>
      <c r="AD1839" s="46" t="s">
        <v>8360</v>
      </c>
      <c r="AE1839" s="44" t="s">
        <v>8300</v>
      </c>
    </row>
    <row r="1840" spans="15:31" x14ac:dyDescent="0.35">
      <c r="O1840" s="9"/>
      <c r="P1840" s="9"/>
      <c r="Q1840" s="21"/>
      <c r="AA1840" s="48" t="s">
        <v>7291</v>
      </c>
      <c r="AB1840" s="46" t="s">
        <v>4014</v>
      </c>
      <c r="AC1840" s="48" t="s">
        <v>11227</v>
      </c>
      <c r="AD1840" s="46" t="s">
        <v>8313</v>
      </c>
      <c r="AE1840" s="44" t="s">
        <v>8300</v>
      </c>
    </row>
    <row r="1841" spans="15:31" x14ac:dyDescent="0.35">
      <c r="O1841" s="9"/>
      <c r="P1841" s="9"/>
      <c r="Q1841" s="21"/>
      <c r="AA1841" s="48" t="s">
        <v>7292</v>
      </c>
      <c r="AB1841" s="46" t="s">
        <v>7293</v>
      </c>
      <c r="AC1841" s="48" t="s">
        <v>11228</v>
      </c>
      <c r="AD1841" s="46" t="s">
        <v>11229</v>
      </c>
      <c r="AE1841" s="44" t="s">
        <v>8300</v>
      </c>
    </row>
    <row r="1842" spans="15:31" ht="25" x14ac:dyDescent="0.35">
      <c r="O1842" s="9"/>
      <c r="P1842" s="9"/>
      <c r="Q1842" s="21"/>
      <c r="AA1842" s="48" t="s">
        <v>7294</v>
      </c>
      <c r="AB1842" s="46" t="s">
        <v>7295</v>
      </c>
      <c r="AC1842" s="48" t="s">
        <v>11230</v>
      </c>
      <c r="AD1842" s="46" t="s">
        <v>11231</v>
      </c>
      <c r="AE1842" s="44" t="s">
        <v>8300</v>
      </c>
    </row>
    <row r="1843" spans="15:31" ht="25" x14ac:dyDescent="0.35">
      <c r="O1843" s="9"/>
      <c r="P1843" s="9"/>
      <c r="Q1843" s="21"/>
      <c r="AA1843" s="48" t="s">
        <v>7296</v>
      </c>
      <c r="AB1843" s="46" t="s">
        <v>7297</v>
      </c>
      <c r="AC1843" s="48" t="s">
        <v>11232</v>
      </c>
      <c r="AD1843" s="46" t="s">
        <v>11233</v>
      </c>
      <c r="AE1843" s="44" t="s">
        <v>8300</v>
      </c>
    </row>
    <row r="1844" spans="15:31" ht="25" x14ac:dyDescent="0.35">
      <c r="O1844" s="9"/>
      <c r="P1844" s="9"/>
      <c r="Q1844" s="21"/>
      <c r="AA1844" s="48" t="s">
        <v>7298</v>
      </c>
      <c r="AB1844" s="46" t="s">
        <v>7299</v>
      </c>
      <c r="AC1844" s="48" t="s">
        <v>11234</v>
      </c>
      <c r="AD1844" s="46" t="s">
        <v>11235</v>
      </c>
      <c r="AE1844" s="44" t="s">
        <v>8300</v>
      </c>
    </row>
    <row r="1845" spans="15:31" ht="25" x14ac:dyDescent="0.35">
      <c r="O1845" s="9"/>
      <c r="P1845" s="9"/>
      <c r="Q1845" s="21"/>
      <c r="AA1845" s="48" t="s">
        <v>7300</v>
      </c>
      <c r="AB1845" s="46" t="s">
        <v>7301</v>
      </c>
      <c r="AC1845" s="48" t="s">
        <v>11236</v>
      </c>
      <c r="AD1845" s="46" t="s">
        <v>11237</v>
      </c>
      <c r="AE1845" s="44" t="s">
        <v>8300</v>
      </c>
    </row>
    <row r="1846" spans="15:31" ht="50" x14ac:dyDescent="0.35">
      <c r="O1846" s="9"/>
      <c r="P1846" s="9"/>
      <c r="Q1846" s="21"/>
      <c r="AA1846" s="48" t="s">
        <v>7302</v>
      </c>
      <c r="AB1846" s="46" t="s">
        <v>7303</v>
      </c>
      <c r="AC1846" s="48" t="s">
        <v>11238</v>
      </c>
      <c r="AD1846" s="46" t="s">
        <v>11239</v>
      </c>
      <c r="AE1846" s="44" t="s">
        <v>8300</v>
      </c>
    </row>
    <row r="1847" spans="15:31" ht="25" x14ac:dyDescent="0.35">
      <c r="O1847" s="9"/>
      <c r="P1847" s="9"/>
      <c r="Q1847" s="21"/>
      <c r="AA1847" s="48" t="s">
        <v>7304</v>
      </c>
      <c r="AB1847" s="46" t="s">
        <v>7305</v>
      </c>
      <c r="AC1847" s="48" t="s">
        <v>11240</v>
      </c>
      <c r="AD1847" s="46" t="s">
        <v>11239</v>
      </c>
      <c r="AE1847" s="44" t="s">
        <v>8300</v>
      </c>
    </row>
    <row r="1848" spans="15:31" ht="37.5" x14ac:dyDescent="0.35">
      <c r="O1848" s="9"/>
      <c r="P1848" s="9"/>
      <c r="Q1848" s="21"/>
      <c r="AA1848" s="48" t="s">
        <v>7306</v>
      </c>
      <c r="AB1848" s="46" t="s">
        <v>7307</v>
      </c>
      <c r="AC1848" s="48" t="s">
        <v>11241</v>
      </c>
      <c r="AD1848" s="46" t="s">
        <v>11242</v>
      </c>
      <c r="AE1848" s="44" t="s">
        <v>8300</v>
      </c>
    </row>
    <row r="1849" spans="15:31" ht="25" x14ac:dyDescent="0.35">
      <c r="O1849" s="9"/>
      <c r="P1849" s="9"/>
      <c r="Q1849" s="21"/>
      <c r="AA1849" s="48" t="s">
        <v>7308</v>
      </c>
      <c r="AB1849" s="46" t="s">
        <v>7309</v>
      </c>
      <c r="AC1849" s="48" t="s">
        <v>11243</v>
      </c>
      <c r="AD1849" s="46" t="s">
        <v>11244</v>
      </c>
      <c r="AE1849" s="44" t="s">
        <v>8300</v>
      </c>
    </row>
    <row r="1850" spans="15:31" ht="37.5" x14ac:dyDescent="0.35">
      <c r="O1850" s="9"/>
      <c r="P1850" s="9"/>
      <c r="Q1850" s="21"/>
      <c r="AA1850" s="48" t="s">
        <v>7310</v>
      </c>
      <c r="AB1850" s="46" t="s">
        <v>7311</v>
      </c>
      <c r="AC1850" s="48" t="s">
        <v>11245</v>
      </c>
      <c r="AD1850" s="46" t="s">
        <v>11246</v>
      </c>
      <c r="AE1850" s="44" t="s">
        <v>8300</v>
      </c>
    </row>
    <row r="1851" spans="15:31" ht="25" x14ac:dyDescent="0.35">
      <c r="O1851" s="9"/>
      <c r="P1851" s="9"/>
      <c r="Q1851" s="21"/>
      <c r="AA1851" s="48" t="s">
        <v>7312</v>
      </c>
      <c r="AB1851" s="46" t="s">
        <v>7313</v>
      </c>
      <c r="AC1851" s="48" t="s">
        <v>11247</v>
      </c>
      <c r="AD1851" s="46" t="s">
        <v>11246</v>
      </c>
      <c r="AE1851" s="44" t="s">
        <v>8300</v>
      </c>
    </row>
    <row r="1852" spans="15:31" x14ac:dyDescent="0.35">
      <c r="O1852" s="9"/>
      <c r="P1852" s="9"/>
      <c r="Q1852" s="21"/>
      <c r="AA1852" s="48" t="s">
        <v>7314</v>
      </c>
      <c r="AB1852" s="46" t="s">
        <v>7315</v>
      </c>
      <c r="AC1852" s="48" t="s">
        <v>11248</v>
      </c>
      <c r="AD1852" s="46" t="s">
        <v>11249</v>
      </c>
      <c r="AE1852" s="44" t="s">
        <v>8300</v>
      </c>
    </row>
    <row r="1853" spans="15:31" x14ac:dyDescent="0.35">
      <c r="O1853" s="9"/>
      <c r="P1853" s="9"/>
      <c r="Q1853" s="21"/>
      <c r="AA1853" s="48" t="s">
        <v>7316</v>
      </c>
      <c r="AB1853" s="46" t="s">
        <v>4030</v>
      </c>
      <c r="AC1853" s="48" t="s">
        <v>11250</v>
      </c>
      <c r="AD1853" s="46" t="s">
        <v>8323</v>
      </c>
      <c r="AE1853" s="44" t="s">
        <v>8300</v>
      </c>
    </row>
    <row r="1854" spans="15:31" ht="25" x14ac:dyDescent="0.35">
      <c r="O1854" s="9"/>
      <c r="P1854" s="9"/>
      <c r="Q1854" s="21"/>
      <c r="AA1854" s="48" t="s">
        <v>7317</v>
      </c>
      <c r="AB1854" s="46" t="s">
        <v>7318</v>
      </c>
      <c r="AC1854" s="48" t="s">
        <v>11251</v>
      </c>
      <c r="AD1854" s="46" t="s">
        <v>11252</v>
      </c>
      <c r="AE1854" s="44" t="s">
        <v>8300</v>
      </c>
    </row>
    <row r="1855" spans="15:31" x14ac:dyDescent="0.35">
      <c r="O1855" s="9"/>
      <c r="P1855" s="9"/>
      <c r="Q1855" s="21"/>
      <c r="AA1855" s="48" t="s">
        <v>7319</v>
      </c>
      <c r="AB1855" s="46" t="s">
        <v>7320</v>
      </c>
      <c r="AC1855" s="48" t="s">
        <v>11253</v>
      </c>
      <c r="AD1855" s="46" t="s">
        <v>8360</v>
      </c>
      <c r="AE1855" s="44" t="s">
        <v>8300</v>
      </c>
    </row>
    <row r="1856" spans="15:31" x14ac:dyDescent="0.35">
      <c r="O1856" s="9"/>
      <c r="P1856" s="9"/>
      <c r="Q1856" s="21"/>
      <c r="AA1856" s="48" t="s">
        <v>7321</v>
      </c>
      <c r="AB1856" s="46" t="s">
        <v>4026</v>
      </c>
      <c r="AC1856" s="48" t="s">
        <v>11254</v>
      </c>
      <c r="AD1856" s="46" t="s">
        <v>8333</v>
      </c>
      <c r="AE1856" s="44" t="s">
        <v>8300</v>
      </c>
    </row>
    <row r="1857" spans="15:31" x14ac:dyDescent="0.35">
      <c r="O1857" s="9"/>
      <c r="P1857" s="9"/>
      <c r="Q1857" s="21"/>
      <c r="AA1857" s="48" t="s">
        <v>7322</v>
      </c>
      <c r="AB1857" s="46" t="s">
        <v>4361</v>
      </c>
      <c r="AC1857" s="48" t="s">
        <v>11255</v>
      </c>
      <c r="AD1857" s="46" t="s">
        <v>8324</v>
      </c>
      <c r="AE1857" s="44" t="s">
        <v>8300</v>
      </c>
    </row>
    <row r="1858" spans="15:31" ht="25" x14ac:dyDescent="0.35">
      <c r="O1858" s="9"/>
      <c r="P1858" s="9"/>
      <c r="Q1858" s="21"/>
      <c r="AA1858" s="48" t="s">
        <v>7323</v>
      </c>
      <c r="AB1858" s="46" t="s">
        <v>7324</v>
      </c>
      <c r="AC1858" s="48" t="s">
        <v>11256</v>
      </c>
      <c r="AD1858" s="46" t="s">
        <v>10807</v>
      </c>
      <c r="AE1858" s="44" t="s">
        <v>8300</v>
      </c>
    </row>
    <row r="1859" spans="15:31" x14ac:dyDescent="0.35">
      <c r="O1859" s="9"/>
      <c r="P1859" s="9"/>
      <c r="Q1859" s="21"/>
      <c r="AA1859" s="48" t="s">
        <v>7325</v>
      </c>
      <c r="AB1859" s="46" t="s">
        <v>7326</v>
      </c>
      <c r="AC1859" s="48" t="s">
        <v>11257</v>
      </c>
      <c r="AD1859" s="46" t="s">
        <v>11258</v>
      </c>
      <c r="AE1859" s="44" t="s">
        <v>8300</v>
      </c>
    </row>
    <row r="1860" spans="15:31" ht="25" x14ac:dyDescent="0.35">
      <c r="O1860" s="9"/>
      <c r="P1860" s="9"/>
      <c r="Q1860" s="21"/>
      <c r="AA1860" s="48" t="s">
        <v>7327</v>
      </c>
      <c r="AB1860" s="46" t="s">
        <v>7328</v>
      </c>
      <c r="AC1860" s="48" t="s">
        <v>11259</v>
      </c>
      <c r="AD1860" s="46" t="s">
        <v>11260</v>
      </c>
      <c r="AE1860" s="44" t="s">
        <v>8300</v>
      </c>
    </row>
    <row r="1861" spans="15:31" x14ac:dyDescent="0.35">
      <c r="O1861" s="9"/>
      <c r="P1861" s="9"/>
      <c r="Q1861" s="21"/>
      <c r="AA1861" s="48" t="s">
        <v>7329</v>
      </c>
      <c r="AB1861" s="46" t="s">
        <v>7330</v>
      </c>
      <c r="AC1861" s="48" t="s">
        <v>11261</v>
      </c>
      <c r="AD1861" s="46" t="s">
        <v>11262</v>
      </c>
      <c r="AE1861" s="44" t="s">
        <v>8300</v>
      </c>
    </row>
    <row r="1862" spans="15:31" x14ac:dyDescent="0.35">
      <c r="O1862" s="9"/>
      <c r="P1862" s="9"/>
      <c r="Q1862" s="21"/>
      <c r="AA1862" s="48" t="s">
        <v>7331</v>
      </c>
      <c r="AB1862" s="46" t="s">
        <v>7332</v>
      </c>
      <c r="AC1862" s="48" t="s">
        <v>11263</v>
      </c>
      <c r="AD1862" s="46" t="s">
        <v>11264</v>
      </c>
      <c r="AE1862" s="44" t="s">
        <v>8300</v>
      </c>
    </row>
    <row r="1863" spans="15:31" ht="25" x14ac:dyDescent="0.35">
      <c r="O1863" s="9"/>
      <c r="P1863" s="9"/>
      <c r="Q1863" s="21"/>
      <c r="AA1863" s="48" t="s">
        <v>7333</v>
      </c>
      <c r="AB1863" s="46" t="s">
        <v>7334</v>
      </c>
      <c r="AC1863" s="48" t="s">
        <v>11265</v>
      </c>
      <c r="AD1863" s="46" t="s">
        <v>11266</v>
      </c>
      <c r="AE1863" s="44" t="s">
        <v>8300</v>
      </c>
    </row>
    <row r="1864" spans="15:31" x14ac:dyDescent="0.35">
      <c r="O1864" s="9"/>
      <c r="P1864" s="9"/>
      <c r="Q1864" s="21"/>
      <c r="AA1864" s="48" t="s">
        <v>7335</v>
      </c>
      <c r="AB1864" s="46" t="s">
        <v>7336</v>
      </c>
      <c r="AC1864" s="48" t="s">
        <v>11267</v>
      </c>
      <c r="AD1864" s="46" t="s">
        <v>8328</v>
      </c>
      <c r="AE1864" s="44" t="s">
        <v>8300</v>
      </c>
    </row>
    <row r="1865" spans="15:31" x14ac:dyDescent="0.35">
      <c r="O1865" s="9"/>
      <c r="P1865" s="9"/>
      <c r="Q1865" s="21"/>
      <c r="AA1865" s="48" t="s">
        <v>7337</v>
      </c>
      <c r="AB1865" s="46" t="s">
        <v>4026</v>
      </c>
      <c r="AC1865" s="48" t="s">
        <v>11268</v>
      </c>
      <c r="AD1865" s="46" t="s">
        <v>8333</v>
      </c>
      <c r="AE1865" s="44" t="s">
        <v>8300</v>
      </c>
    </row>
    <row r="1866" spans="15:31" x14ac:dyDescent="0.35">
      <c r="O1866" s="9"/>
      <c r="P1866" s="9"/>
      <c r="Q1866" s="21"/>
      <c r="AA1866" s="48" t="s">
        <v>7338</v>
      </c>
      <c r="AB1866" s="46" t="s">
        <v>7339</v>
      </c>
      <c r="AC1866" s="48" t="s">
        <v>11269</v>
      </c>
      <c r="AD1866" s="46" t="s">
        <v>11270</v>
      </c>
      <c r="AE1866" s="44" t="s">
        <v>8300</v>
      </c>
    </row>
    <row r="1867" spans="15:31" x14ac:dyDescent="0.35">
      <c r="O1867" s="9"/>
      <c r="P1867" s="9"/>
      <c r="Q1867" s="21"/>
      <c r="AA1867" s="48" t="s">
        <v>7340</v>
      </c>
      <c r="AB1867" s="46" t="s">
        <v>7341</v>
      </c>
      <c r="AC1867" s="48" t="s">
        <v>11271</v>
      </c>
      <c r="AD1867" s="46" t="s">
        <v>11272</v>
      </c>
      <c r="AE1867" s="44" t="s">
        <v>8300</v>
      </c>
    </row>
    <row r="1868" spans="15:31" ht="25" x14ac:dyDescent="0.35">
      <c r="O1868" s="9"/>
      <c r="P1868" s="9"/>
      <c r="Q1868" s="21"/>
      <c r="AA1868" s="48" t="s">
        <v>7342</v>
      </c>
      <c r="AB1868" s="46" t="s">
        <v>7343</v>
      </c>
      <c r="AC1868" s="48" t="s">
        <v>11273</v>
      </c>
      <c r="AD1868" s="46" t="s">
        <v>11274</v>
      </c>
      <c r="AE1868" s="44" t="s">
        <v>8300</v>
      </c>
    </row>
    <row r="1869" spans="15:31" ht="25" x14ac:dyDescent="0.35">
      <c r="O1869" s="9"/>
      <c r="P1869" s="9"/>
      <c r="Q1869" s="21"/>
      <c r="AA1869" s="48" t="s">
        <v>7344</v>
      </c>
      <c r="AB1869" s="46" t="s">
        <v>7345</v>
      </c>
      <c r="AC1869" s="48" t="s">
        <v>11275</v>
      </c>
      <c r="AD1869" s="46" t="s">
        <v>11276</v>
      </c>
      <c r="AE1869" s="44" t="s">
        <v>8300</v>
      </c>
    </row>
    <row r="1870" spans="15:31" ht="25" x14ac:dyDescent="0.35">
      <c r="O1870" s="9"/>
      <c r="P1870" s="9"/>
      <c r="Q1870" s="21"/>
      <c r="AA1870" s="48" t="s">
        <v>7346</v>
      </c>
      <c r="AB1870" s="46" t="s">
        <v>7347</v>
      </c>
      <c r="AC1870" s="48" t="s">
        <v>11277</v>
      </c>
      <c r="AD1870" s="46" t="s">
        <v>11278</v>
      </c>
      <c r="AE1870" s="44" t="s">
        <v>8300</v>
      </c>
    </row>
    <row r="1871" spans="15:31" ht="25" x14ac:dyDescent="0.35">
      <c r="O1871" s="9"/>
      <c r="P1871" s="9"/>
      <c r="Q1871" s="21"/>
      <c r="AA1871" s="48" t="s">
        <v>7348</v>
      </c>
      <c r="AB1871" s="46" t="s">
        <v>7349</v>
      </c>
      <c r="AC1871" s="48" t="s">
        <v>11279</v>
      </c>
      <c r="AD1871" s="46" t="s">
        <v>11280</v>
      </c>
      <c r="AE1871" s="44" t="s">
        <v>8300</v>
      </c>
    </row>
    <row r="1872" spans="15:31" x14ac:dyDescent="0.35">
      <c r="O1872" s="9"/>
      <c r="P1872" s="9"/>
      <c r="Q1872" s="21"/>
      <c r="AA1872" s="48" t="s">
        <v>7350</v>
      </c>
      <c r="AB1872" s="46" t="s">
        <v>7351</v>
      </c>
      <c r="AC1872" s="48" t="s">
        <v>11281</v>
      </c>
      <c r="AD1872" s="46" t="s">
        <v>7351</v>
      </c>
      <c r="AE1872" s="44" t="s">
        <v>8300</v>
      </c>
    </row>
    <row r="1873" spans="15:31" x14ac:dyDescent="0.35">
      <c r="O1873" s="9"/>
      <c r="P1873" s="9"/>
      <c r="Q1873" s="21"/>
      <c r="AA1873" s="48" t="s">
        <v>7352</v>
      </c>
      <c r="AB1873" s="46" t="s">
        <v>7353</v>
      </c>
      <c r="AC1873" s="48" t="s">
        <v>11282</v>
      </c>
      <c r="AD1873" s="46" t="s">
        <v>7353</v>
      </c>
      <c r="AE1873" s="44" t="s">
        <v>8300</v>
      </c>
    </row>
    <row r="1874" spans="15:31" x14ac:dyDescent="0.35">
      <c r="O1874" s="9"/>
      <c r="P1874" s="9"/>
      <c r="Q1874" s="21"/>
      <c r="AA1874" s="48" t="s">
        <v>7354</v>
      </c>
      <c r="AB1874" s="46" t="s">
        <v>7355</v>
      </c>
      <c r="AC1874" s="48" t="s">
        <v>11283</v>
      </c>
      <c r="AD1874" s="46" t="s">
        <v>7355</v>
      </c>
      <c r="AE1874" s="44" t="s">
        <v>8300</v>
      </c>
    </row>
    <row r="1875" spans="15:31" x14ac:dyDescent="0.35">
      <c r="O1875" s="9"/>
      <c r="P1875" s="9"/>
      <c r="Q1875" s="21"/>
      <c r="AA1875" s="48" t="s">
        <v>7356</v>
      </c>
      <c r="AB1875" s="46" t="s">
        <v>7357</v>
      </c>
      <c r="AC1875" s="48" t="s">
        <v>11284</v>
      </c>
      <c r="AD1875" s="46" t="s">
        <v>7357</v>
      </c>
      <c r="AE1875" s="44" t="s">
        <v>8300</v>
      </c>
    </row>
    <row r="1876" spans="15:31" x14ac:dyDescent="0.35">
      <c r="O1876" s="9"/>
      <c r="P1876" s="9"/>
      <c r="Q1876" s="21"/>
      <c r="AA1876" s="48" t="s">
        <v>7358</v>
      </c>
      <c r="AB1876" s="46" t="s">
        <v>7359</v>
      </c>
      <c r="AC1876" s="48" t="s">
        <v>11285</v>
      </c>
      <c r="AD1876" s="46" t="s">
        <v>7359</v>
      </c>
      <c r="AE1876" s="44" t="s">
        <v>8300</v>
      </c>
    </row>
    <row r="1877" spans="15:31" ht="25" x14ac:dyDescent="0.35">
      <c r="O1877" s="9"/>
      <c r="P1877" s="9"/>
      <c r="Q1877" s="21"/>
      <c r="AA1877" s="48" t="s">
        <v>7360</v>
      </c>
      <c r="AB1877" s="46" t="s">
        <v>7361</v>
      </c>
      <c r="AC1877" s="48" t="s">
        <v>11286</v>
      </c>
      <c r="AD1877" s="46" t="s">
        <v>8325</v>
      </c>
      <c r="AE1877" s="44" t="s">
        <v>8300</v>
      </c>
    </row>
    <row r="1878" spans="15:31" x14ac:dyDescent="0.35">
      <c r="O1878" s="9"/>
      <c r="P1878" s="9"/>
      <c r="Q1878" s="21"/>
      <c r="AA1878" s="48" t="s">
        <v>7362</v>
      </c>
      <c r="AB1878" s="46" t="s">
        <v>7363</v>
      </c>
      <c r="AC1878" s="48" t="s">
        <v>11287</v>
      </c>
      <c r="AD1878" s="46" t="s">
        <v>8320</v>
      </c>
      <c r="AE1878" s="44" t="s">
        <v>8300</v>
      </c>
    </row>
    <row r="1879" spans="15:31" ht="25" x14ac:dyDescent="0.35">
      <c r="O1879" s="9"/>
      <c r="P1879" s="9"/>
      <c r="Q1879" s="21"/>
      <c r="AA1879" s="48" t="s">
        <v>7364</v>
      </c>
      <c r="AB1879" s="46" t="s">
        <v>4044</v>
      </c>
      <c r="AC1879" s="48" t="s">
        <v>11288</v>
      </c>
      <c r="AD1879" s="46" t="s">
        <v>8322</v>
      </c>
      <c r="AE1879" s="44" t="s">
        <v>8307</v>
      </c>
    </row>
    <row r="1880" spans="15:31" ht="25" x14ac:dyDescent="0.35">
      <c r="O1880" s="9"/>
      <c r="P1880" s="9"/>
      <c r="Q1880" s="21"/>
      <c r="AA1880" s="48" t="s">
        <v>7365</v>
      </c>
      <c r="AB1880" s="46" t="s">
        <v>7366</v>
      </c>
      <c r="AC1880" s="48" t="s">
        <v>11289</v>
      </c>
      <c r="AD1880" s="46" t="s">
        <v>7366</v>
      </c>
      <c r="AE1880" s="44" t="s">
        <v>8300</v>
      </c>
    </row>
    <row r="1881" spans="15:31" ht="25" x14ac:dyDescent="0.35">
      <c r="O1881" s="9"/>
      <c r="P1881" s="9"/>
      <c r="Q1881" s="21"/>
      <c r="AA1881" s="48" t="s">
        <v>7367</v>
      </c>
      <c r="AB1881" s="46" t="s">
        <v>7368</v>
      </c>
      <c r="AC1881" s="48" t="s">
        <v>11290</v>
      </c>
      <c r="AD1881" s="46" t="s">
        <v>8328</v>
      </c>
      <c r="AE1881" s="44" t="s">
        <v>8300</v>
      </c>
    </row>
    <row r="1882" spans="15:31" ht="25" x14ac:dyDescent="0.35">
      <c r="O1882" s="9"/>
      <c r="P1882" s="9"/>
      <c r="Q1882" s="21"/>
      <c r="AA1882" s="48" t="s">
        <v>7369</v>
      </c>
      <c r="AB1882" s="46" t="s">
        <v>7370</v>
      </c>
      <c r="AC1882" s="48" t="s">
        <v>11291</v>
      </c>
      <c r="AD1882" s="46" t="s">
        <v>11292</v>
      </c>
      <c r="AE1882" s="44" t="s">
        <v>8300</v>
      </c>
    </row>
    <row r="1883" spans="15:31" ht="25" x14ac:dyDescent="0.35">
      <c r="O1883" s="9"/>
      <c r="P1883" s="9"/>
      <c r="Q1883" s="21"/>
      <c r="AA1883" s="48" t="s">
        <v>7371</v>
      </c>
      <c r="AB1883" s="46" t="s">
        <v>7372</v>
      </c>
      <c r="AC1883" s="48" t="s">
        <v>11293</v>
      </c>
      <c r="AD1883" s="46" t="s">
        <v>11294</v>
      </c>
      <c r="AE1883" s="44" t="s">
        <v>8300</v>
      </c>
    </row>
    <row r="1884" spans="15:31" x14ac:dyDescent="0.35">
      <c r="O1884" s="9"/>
      <c r="P1884" s="9"/>
      <c r="Q1884" s="21"/>
      <c r="AA1884" s="48" t="s">
        <v>7373</v>
      </c>
      <c r="AB1884" s="46" t="s">
        <v>4026</v>
      </c>
      <c r="AC1884" s="48" t="s">
        <v>11295</v>
      </c>
      <c r="AD1884" s="46" t="s">
        <v>8333</v>
      </c>
      <c r="AE1884" s="44" t="s">
        <v>8300</v>
      </c>
    </row>
    <row r="1885" spans="15:31" x14ac:dyDescent="0.35">
      <c r="O1885" s="9"/>
      <c r="P1885" s="9"/>
      <c r="Q1885" s="21"/>
      <c r="AA1885" s="48" t="s">
        <v>7374</v>
      </c>
      <c r="AB1885" s="46" t="s">
        <v>7375</v>
      </c>
      <c r="AC1885" s="48" t="s">
        <v>11296</v>
      </c>
      <c r="AD1885" s="46" t="s">
        <v>7375</v>
      </c>
      <c r="AE1885" s="44" t="s">
        <v>8308</v>
      </c>
    </row>
    <row r="1886" spans="15:31" x14ac:dyDescent="0.35">
      <c r="O1886" s="9"/>
      <c r="P1886" s="9"/>
      <c r="Q1886" s="21"/>
      <c r="AA1886" s="48" t="s">
        <v>7376</v>
      </c>
      <c r="AB1886" s="46" t="s">
        <v>7377</v>
      </c>
      <c r="AC1886" s="48" t="s">
        <v>11297</v>
      </c>
      <c r="AD1886" s="46" t="s">
        <v>7377</v>
      </c>
      <c r="AE1886" s="44" t="s">
        <v>8308</v>
      </c>
    </row>
    <row r="1887" spans="15:31" x14ac:dyDescent="0.35">
      <c r="O1887" s="9"/>
      <c r="P1887" s="9"/>
      <c r="Q1887" s="21"/>
      <c r="AA1887" s="48" t="s">
        <v>7378</v>
      </c>
      <c r="AB1887" s="46" t="s">
        <v>7379</v>
      </c>
      <c r="AC1887" s="48" t="s">
        <v>11298</v>
      </c>
      <c r="AD1887" s="46" t="s">
        <v>7379</v>
      </c>
      <c r="AE1887" s="44" t="s">
        <v>8308</v>
      </c>
    </row>
    <row r="1888" spans="15:31" x14ac:dyDescent="0.35">
      <c r="O1888" s="9"/>
      <c r="P1888" s="9"/>
      <c r="Q1888" s="21"/>
      <c r="AA1888" s="48" t="s">
        <v>7380</v>
      </c>
      <c r="AB1888" s="46" t="s">
        <v>7381</v>
      </c>
      <c r="AC1888" s="48" t="s">
        <v>11299</v>
      </c>
      <c r="AD1888" s="46" t="s">
        <v>7381</v>
      </c>
      <c r="AE1888" s="44" t="s">
        <v>8308</v>
      </c>
    </row>
    <row r="1889" spans="15:31" x14ac:dyDescent="0.35">
      <c r="O1889" s="9"/>
      <c r="P1889" s="9"/>
      <c r="Q1889" s="21"/>
      <c r="AA1889" s="48" t="s">
        <v>7382</v>
      </c>
      <c r="AB1889" s="46" t="s">
        <v>7383</v>
      </c>
      <c r="AC1889" s="48" t="s">
        <v>11300</v>
      </c>
      <c r="AD1889" s="46" t="s">
        <v>7383</v>
      </c>
      <c r="AE1889" s="44" t="s">
        <v>8308</v>
      </c>
    </row>
    <row r="1890" spans="15:31" x14ac:dyDescent="0.35">
      <c r="O1890" s="9"/>
      <c r="P1890" s="9"/>
      <c r="Q1890" s="21"/>
      <c r="AA1890" s="48" t="s">
        <v>7384</v>
      </c>
      <c r="AB1890" s="46" t="s">
        <v>7385</v>
      </c>
      <c r="AC1890" s="48" t="s">
        <v>11301</v>
      </c>
      <c r="AD1890" s="46" t="s">
        <v>7385</v>
      </c>
      <c r="AE1890" s="44" t="s">
        <v>8308</v>
      </c>
    </row>
    <row r="1891" spans="15:31" x14ac:dyDescent="0.35">
      <c r="O1891" s="9"/>
      <c r="P1891" s="9"/>
      <c r="Q1891" s="21"/>
      <c r="AA1891" s="48" t="s">
        <v>7386</v>
      </c>
      <c r="AB1891" s="46" t="s">
        <v>7387</v>
      </c>
      <c r="AC1891" s="48" t="s">
        <v>11302</v>
      </c>
      <c r="AD1891" s="46" t="s">
        <v>7387</v>
      </c>
      <c r="AE1891" s="44" t="s">
        <v>8308</v>
      </c>
    </row>
    <row r="1892" spans="15:31" x14ac:dyDescent="0.35">
      <c r="O1892" s="9"/>
      <c r="P1892" s="9"/>
      <c r="Q1892" s="21"/>
      <c r="AA1892" s="48" t="s">
        <v>7388</v>
      </c>
      <c r="AB1892" s="46" t="s">
        <v>7389</v>
      </c>
      <c r="AC1892" s="48" t="s">
        <v>11303</v>
      </c>
      <c r="AD1892" s="46" t="s">
        <v>7389</v>
      </c>
      <c r="AE1892" s="44" t="s">
        <v>8308</v>
      </c>
    </row>
    <row r="1893" spans="15:31" x14ac:dyDescent="0.35">
      <c r="O1893" s="9"/>
      <c r="P1893" s="9"/>
      <c r="Q1893" s="21"/>
      <c r="AA1893" s="48" t="s">
        <v>7390</v>
      </c>
      <c r="AB1893" s="46" t="s">
        <v>7391</v>
      </c>
      <c r="AC1893" s="48" t="s">
        <v>11304</v>
      </c>
      <c r="AD1893" s="46" t="s">
        <v>7391</v>
      </c>
      <c r="AE1893" s="44" t="s">
        <v>8308</v>
      </c>
    </row>
    <row r="1894" spans="15:31" x14ac:dyDescent="0.35">
      <c r="O1894" s="9"/>
      <c r="P1894" s="9"/>
      <c r="Q1894" s="21"/>
      <c r="AA1894" s="48" t="s">
        <v>7392</v>
      </c>
      <c r="AB1894" s="46" t="s">
        <v>7393</v>
      </c>
      <c r="AC1894" s="48" t="s">
        <v>11305</v>
      </c>
      <c r="AD1894" s="46" t="s">
        <v>7393</v>
      </c>
      <c r="AE1894" s="44" t="s">
        <v>8308</v>
      </c>
    </row>
    <row r="1895" spans="15:31" x14ac:dyDescent="0.35">
      <c r="O1895" s="9"/>
      <c r="P1895" s="9"/>
      <c r="Q1895" s="21"/>
      <c r="AA1895" s="48" t="s">
        <v>7394</v>
      </c>
      <c r="AB1895" s="46" t="s">
        <v>7395</v>
      </c>
      <c r="AC1895" s="48" t="s">
        <v>11306</v>
      </c>
      <c r="AD1895" s="46" t="s">
        <v>7395</v>
      </c>
      <c r="AE1895" s="44" t="s">
        <v>8308</v>
      </c>
    </row>
    <row r="1896" spans="15:31" x14ac:dyDescent="0.35">
      <c r="O1896" s="9"/>
      <c r="P1896" s="9"/>
      <c r="Q1896" s="21"/>
      <c r="AA1896" s="48" t="s">
        <v>7396</v>
      </c>
      <c r="AB1896" s="46" t="s">
        <v>7397</v>
      </c>
      <c r="AC1896" s="48" t="s">
        <v>11307</v>
      </c>
      <c r="AD1896" s="46" t="s">
        <v>7397</v>
      </c>
      <c r="AE1896" s="44" t="s">
        <v>8308</v>
      </c>
    </row>
    <row r="1897" spans="15:31" x14ac:dyDescent="0.35">
      <c r="O1897" s="9"/>
      <c r="P1897" s="9"/>
      <c r="Q1897" s="21"/>
      <c r="AA1897" s="48" t="s">
        <v>7398</v>
      </c>
      <c r="AB1897" s="46" t="s">
        <v>7341</v>
      </c>
      <c r="AC1897" s="48" t="s">
        <v>11308</v>
      </c>
      <c r="AD1897" s="46" t="s">
        <v>11272</v>
      </c>
      <c r="AE1897" s="44" t="s">
        <v>8300</v>
      </c>
    </row>
    <row r="1898" spans="15:31" ht="25" x14ac:dyDescent="0.35">
      <c r="O1898" s="9"/>
      <c r="P1898" s="9"/>
      <c r="Q1898" s="21"/>
      <c r="AA1898" s="48" t="s">
        <v>7399</v>
      </c>
      <c r="AB1898" s="46" t="s">
        <v>7400</v>
      </c>
      <c r="AC1898" s="48" t="s">
        <v>11310</v>
      </c>
      <c r="AD1898" s="46" t="s">
        <v>11311</v>
      </c>
      <c r="AE1898" s="44" t="s">
        <v>8300</v>
      </c>
    </row>
    <row r="1899" spans="15:31" ht="25" x14ac:dyDescent="0.35">
      <c r="O1899" s="9"/>
      <c r="P1899" s="9"/>
      <c r="Q1899" s="21"/>
      <c r="AA1899" s="48" t="s">
        <v>7401</v>
      </c>
      <c r="AB1899" s="46" t="s">
        <v>7402</v>
      </c>
      <c r="AC1899" s="48" t="s">
        <v>11312</v>
      </c>
      <c r="AD1899" s="46" t="s">
        <v>11313</v>
      </c>
      <c r="AE1899" s="44" t="s">
        <v>8300</v>
      </c>
    </row>
    <row r="1900" spans="15:31" ht="25" x14ac:dyDescent="0.35">
      <c r="O1900" s="9"/>
      <c r="P1900" s="9"/>
      <c r="Q1900" s="21"/>
      <c r="AA1900" s="48" t="s">
        <v>7403</v>
      </c>
      <c r="AB1900" s="46" t="s">
        <v>7404</v>
      </c>
      <c r="AC1900" s="48" t="s">
        <v>11314</v>
      </c>
      <c r="AD1900" s="46" t="s">
        <v>11315</v>
      </c>
      <c r="AE1900" s="44" t="s">
        <v>8300</v>
      </c>
    </row>
    <row r="1901" spans="15:31" x14ac:dyDescent="0.35">
      <c r="O1901" s="9"/>
      <c r="P1901" s="9"/>
      <c r="Q1901" s="21"/>
      <c r="AA1901" s="48" t="s">
        <v>7405</v>
      </c>
      <c r="AB1901" s="46" t="s">
        <v>4026</v>
      </c>
      <c r="AC1901" s="48" t="s">
        <v>11316</v>
      </c>
      <c r="AD1901" s="46" t="s">
        <v>8333</v>
      </c>
      <c r="AE1901" s="44" t="s">
        <v>8300</v>
      </c>
    </row>
    <row r="1902" spans="15:31" ht="25" x14ac:dyDescent="0.35">
      <c r="O1902" s="9"/>
      <c r="P1902" s="9"/>
      <c r="Q1902" s="21"/>
      <c r="AA1902" s="48" t="s">
        <v>7406</v>
      </c>
      <c r="AB1902" s="46" t="s">
        <v>7407</v>
      </c>
      <c r="AC1902" s="48" t="s">
        <v>11317</v>
      </c>
      <c r="AD1902" s="46" t="s">
        <v>11318</v>
      </c>
      <c r="AE1902" s="44" t="s">
        <v>8300</v>
      </c>
    </row>
    <row r="1903" spans="15:31" x14ac:dyDescent="0.35">
      <c r="O1903" s="9"/>
      <c r="P1903" s="9"/>
      <c r="Q1903" s="21"/>
      <c r="AA1903" s="48" t="s">
        <v>7408</v>
      </c>
      <c r="AB1903" s="46" t="s">
        <v>7409</v>
      </c>
      <c r="AC1903" s="48" t="s">
        <v>11319</v>
      </c>
      <c r="AD1903" s="46" t="s">
        <v>11320</v>
      </c>
      <c r="AE1903" s="44" t="s">
        <v>8300</v>
      </c>
    </row>
    <row r="1904" spans="15:31" x14ac:dyDescent="0.35">
      <c r="O1904" s="9"/>
      <c r="P1904" s="9"/>
      <c r="Q1904" s="21"/>
      <c r="AA1904" s="48" t="s">
        <v>7410</v>
      </c>
      <c r="AB1904" s="46" t="s">
        <v>7411</v>
      </c>
      <c r="AC1904" s="48" t="s">
        <v>11321</v>
      </c>
      <c r="AD1904" s="46" t="s">
        <v>11322</v>
      </c>
      <c r="AE1904" s="44" t="s">
        <v>8300</v>
      </c>
    </row>
    <row r="1905" spans="15:31" ht="25" x14ac:dyDescent="0.35">
      <c r="O1905" s="9"/>
      <c r="P1905" s="9"/>
      <c r="Q1905" s="21"/>
      <c r="AA1905" s="48" t="s">
        <v>7412</v>
      </c>
      <c r="AB1905" s="46" t="s">
        <v>7413</v>
      </c>
      <c r="AC1905" s="48" t="s">
        <v>11323</v>
      </c>
      <c r="AD1905" s="46" t="s">
        <v>7413</v>
      </c>
      <c r="AE1905" s="44" t="s">
        <v>8300</v>
      </c>
    </row>
    <row r="1906" spans="15:31" ht="25" x14ac:dyDescent="0.35">
      <c r="O1906" s="9"/>
      <c r="P1906" s="9"/>
      <c r="Q1906" s="21"/>
      <c r="AA1906" s="48" t="s">
        <v>7414</v>
      </c>
      <c r="AB1906" s="46" t="s">
        <v>7415</v>
      </c>
      <c r="AC1906" s="48" t="s">
        <v>11324</v>
      </c>
      <c r="AD1906" s="46" t="s">
        <v>11325</v>
      </c>
      <c r="AE1906" s="44" t="s">
        <v>8300</v>
      </c>
    </row>
    <row r="1907" spans="15:31" x14ac:dyDescent="0.35">
      <c r="O1907" s="9"/>
      <c r="P1907" s="9"/>
      <c r="Q1907" s="21"/>
      <c r="AA1907" s="48" t="s">
        <v>7416</v>
      </c>
      <c r="AB1907" s="46" t="s">
        <v>7417</v>
      </c>
      <c r="AC1907" s="48" t="s">
        <v>11326</v>
      </c>
      <c r="AD1907" s="46" t="s">
        <v>7417</v>
      </c>
      <c r="AE1907" s="44" t="s">
        <v>8300</v>
      </c>
    </row>
    <row r="1908" spans="15:31" x14ac:dyDescent="0.35">
      <c r="O1908" s="9"/>
      <c r="P1908" s="9"/>
      <c r="Q1908" s="21"/>
      <c r="AA1908" s="48" t="s">
        <v>7418</v>
      </c>
      <c r="AB1908" s="46" t="s">
        <v>7419</v>
      </c>
      <c r="AC1908" s="48" t="s">
        <v>11327</v>
      </c>
      <c r="AD1908" s="46" t="s">
        <v>7419</v>
      </c>
      <c r="AE1908" s="44" t="s">
        <v>8300</v>
      </c>
    </row>
    <row r="1909" spans="15:31" x14ac:dyDescent="0.35">
      <c r="O1909" s="9"/>
      <c r="P1909" s="9"/>
      <c r="Q1909" s="21"/>
      <c r="AA1909" s="48" t="s">
        <v>7420</v>
      </c>
      <c r="AB1909" s="46" t="s">
        <v>7421</v>
      </c>
      <c r="AC1909" s="48" t="s">
        <v>11328</v>
      </c>
      <c r="AD1909" s="46" t="s">
        <v>7421</v>
      </c>
      <c r="AE1909" s="44" t="s">
        <v>8300</v>
      </c>
    </row>
    <row r="1910" spans="15:31" x14ac:dyDescent="0.35">
      <c r="O1910" s="9"/>
      <c r="P1910" s="9"/>
      <c r="Q1910" s="21"/>
      <c r="AA1910" s="48" t="s">
        <v>7422</v>
      </c>
      <c r="AB1910" s="46" t="s">
        <v>7423</v>
      </c>
      <c r="AC1910" s="48" t="s">
        <v>11329</v>
      </c>
      <c r="AD1910" s="46" t="s">
        <v>7423</v>
      </c>
      <c r="AE1910" s="44" t="s">
        <v>8300</v>
      </c>
    </row>
    <row r="1911" spans="15:31" x14ac:dyDescent="0.35">
      <c r="O1911" s="9"/>
      <c r="P1911" s="9"/>
      <c r="Q1911" s="21"/>
      <c r="AA1911" s="48" t="s">
        <v>7424</v>
      </c>
      <c r="AB1911" s="46" t="s">
        <v>7425</v>
      </c>
      <c r="AC1911" s="48" t="s">
        <v>11330</v>
      </c>
      <c r="AD1911" s="46" t="s">
        <v>7425</v>
      </c>
      <c r="AE1911" s="44" t="s">
        <v>8300</v>
      </c>
    </row>
    <row r="1912" spans="15:31" x14ac:dyDescent="0.35">
      <c r="O1912" s="9"/>
      <c r="P1912" s="9"/>
      <c r="Q1912" s="21"/>
      <c r="AA1912" s="48" t="s">
        <v>7426</v>
      </c>
      <c r="AB1912" s="46" t="s">
        <v>7427</v>
      </c>
      <c r="AC1912" s="48" t="s">
        <v>11331</v>
      </c>
      <c r="AD1912" s="46" t="s">
        <v>7427</v>
      </c>
      <c r="AE1912" s="44" t="s">
        <v>8300</v>
      </c>
    </row>
    <row r="1913" spans="15:31" ht="25" x14ac:dyDescent="0.35">
      <c r="O1913" s="9"/>
      <c r="P1913" s="9"/>
      <c r="Q1913" s="21"/>
      <c r="AA1913" s="48" t="s">
        <v>7428</v>
      </c>
      <c r="AB1913" s="46" t="s">
        <v>7429</v>
      </c>
      <c r="AC1913" s="48" t="s">
        <v>11332</v>
      </c>
      <c r="AD1913" s="46" t="s">
        <v>8306</v>
      </c>
      <c r="AE1913" s="44" t="s">
        <v>8300</v>
      </c>
    </row>
    <row r="1914" spans="15:31" ht="25" x14ac:dyDescent="0.35">
      <c r="O1914" s="9"/>
      <c r="P1914" s="9"/>
      <c r="Q1914" s="21"/>
      <c r="AA1914" s="48" t="s">
        <v>7430</v>
      </c>
      <c r="AB1914" s="46" t="s">
        <v>7431</v>
      </c>
      <c r="AC1914" s="48" t="s">
        <v>11333</v>
      </c>
      <c r="AD1914" s="46" t="s">
        <v>11334</v>
      </c>
      <c r="AE1914" s="44" t="s">
        <v>8300</v>
      </c>
    </row>
    <row r="1915" spans="15:31" ht="25" x14ac:dyDescent="0.35">
      <c r="O1915" s="9"/>
      <c r="P1915" s="9"/>
      <c r="Q1915" s="21"/>
      <c r="AA1915" s="48" t="s">
        <v>7432</v>
      </c>
      <c r="AB1915" s="46" t="s">
        <v>7433</v>
      </c>
      <c r="AC1915" s="48" t="s">
        <v>11335</v>
      </c>
      <c r="AD1915" s="46" t="s">
        <v>11336</v>
      </c>
      <c r="AE1915" s="44" t="s">
        <v>8300</v>
      </c>
    </row>
    <row r="1916" spans="15:31" ht="25" x14ac:dyDescent="0.35">
      <c r="O1916" s="9"/>
      <c r="P1916" s="9"/>
      <c r="Q1916" s="21"/>
      <c r="AA1916" s="48" t="s">
        <v>7434</v>
      </c>
      <c r="AB1916" s="46" t="s">
        <v>7435</v>
      </c>
      <c r="AC1916" s="48" t="s">
        <v>11337</v>
      </c>
      <c r="AD1916" s="46" t="s">
        <v>11338</v>
      </c>
      <c r="AE1916" s="44" t="s">
        <v>8300</v>
      </c>
    </row>
    <row r="1917" spans="15:31" ht="37.5" x14ac:dyDescent="0.35">
      <c r="O1917" s="9"/>
      <c r="P1917" s="9"/>
      <c r="Q1917" s="21"/>
      <c r="AA1917" s="48" t="s">
        <v>7436</v>
      </c>
      <c r="AB1917" s="46" t="s">
        <v>7437</v>
      </c>
      <c r="AC1917" s="48" t="s">
        <v>11339</v>
      </c>
      <c r="AD1917" s="46" t="s">
        <v>11340</v>
      </c>
      <c r="AE1917" s="44" t="s">
        <v>8300</v>
      </c>
    </row>
    <row r="1918" spans="15:31" ht="37.5" x14ac:dyDescent="0.35">
      <c r="O1918" s="9"/>
      <c r="P1918" s="9"/>
      <c r="Q1918" s="21"/>
      <c r="AA1918" s="48" t="s">
        <v>7438</v>
      </c>
      <c r="AB1918" s="46" t="s">
        <v>7439</v>
      </c>
      <c r="AC1918" s="48" t="s">
        <v>11341</v>
      </c>
      <c r="AD1918" s="46" t="s">
        <v>11342</v>
      </c>
      <c r="AE1918" s="44" t="s">
        <v>8300</v>
      </c>
    </row>
    <row r="1919" spans="15:31" ht="25" x14ac:dyDescent="0.35">
      <c r="O1919" s="9"/>
      <c r="P1919" s="9"/>
      <c r="Q1919" s="21"/>
      <c r="AA1919" s="48" t="s">
        <v>7440</v>
      </c>
      <c r="AB1919" s="46" t="s">
        <v>7441</v>
      </c>
      <c r="AC1919" s="48" t="s">
        <v>11343</v>
      </c>
      <c r="AD1919" s="46" t="s">
        <v>11344</v>
      </c>
      <c r="AE1919" s="44" t="s">
        <v>8300</v>
      </c>
    </row>
    <row r="1920" spans="15:31" ht="25" x14ac:dyDescent="0.35">
      <c r="O1920" s="9"/>
      <c r="P1920" s="9"/>
      <c r="Q1920" s="21"/>
      <c r="AA1920" s="48" t="s">
        <v>7442</v>
      </c>
      <c r="AB1920" s="46" t="s">
        <v>7443</v>
      </c>
      <c r="AC1920" s="48" t="s">
        <v>11345</v>
      </c>
      <c r="AD1920" s="46" t="s">
        <v>8536</v>
      </c>
      <c r="AE1920" s="44" t="s">
        <v>8300</v>
      </c>
    </row>
    <row r="1921" spans="15:31" ht="25" x14ac:dyDescent="0.35">
      <c r="O1921" s="9"/>
      <c r="P1921" s="9"/>
      <c r="Q1921" s="21"/>
      <c r="AA1921" s="48" t="s">
        <v>7444</v>
      </c>
      <c r="AB1921" s="46" t="s">
        <v>7445</v>
      </c>
      <c r="AC1921" s="48" t="s">
        <v>11346</v>
      </c>
      <c r="AD1921" s="46" t="s">
        <v>11347</v>
      </c>
      <c r="AE1921" s="44" t="s">
        <v>8300</v>
      </c>
    </row>
    <row r="1922" spans="15:31" x14ac:dyDescent="0.35">
      <c r="O1922" s="9"/>
      <c r="P1922" s="9"/>
      <c r="Q1922" s="21"/>
      <c r="AA1922" s="48" t="s">
        <v>7446</v>
      </c>
      <c r="AB1922" s="46" t="s">
        <v>7341</v>
      </c>
      <c r="AC1922" s="48" t="s">
        <v>11348</v>
      </c>
      <c r="AD1922" s="46" t="s">
        <v>11272</v>
      </c>
      <c r="AE1922" s="44" t="s">
        <v>8300</v>
      </c>
    </row>
    <row r="1923" spans="15:31" ht="25" x14ac:dyDescent="0.35">
      <c r="O1923" s="9"/>
      <c r="P1923" s="9"/>
      <c r="Q1923" s="21"/>
      <c r="AA1923" s="48" t="s">
        <v>7447</v>
      </c>
      <c r="AB1923" s="46" t="s">
        <v>7448</v>
      </c>
      <c r="AC1923" s="48" t="s">
        <v>11349</v>
      </c>
      <c r="AD1923" s="46" t="s">
        <v>11350</v>
      </c>
      <c r="AE1923" s="44" t="s">
        <v>8300</v>
      </c>
    </row>
    <row r="1924" spans="15:31" ht="25" x14ac:dyDescent="0.35">
      <c r="O1924" s="9"/>
      <c r="P1924" s="9"/>
      <c r="Q1924" s="21"/>
      <c r="AA1924" s="48" t="s">
        <v>7449</v>
      </c>
      <c r="AB1924" s="46" t="s">
        <v>7450</v>
      </c>
      <c r="AC1924" s="48" t="s">
        <v>11351</v>
      </c>
      <c r="AD1924" s="46" t="s">
        <v>11352</v>
      </c>
      <c r="AE1924" s="44" t="s">
        <v>8300</v>
      </c>
    </row>
    <row r="1925" spans="15:31" ht="25" x14ac:dyDescent="0.35">
      <c r="O1925" s="9"/>
      <c r="P1925" s="9"/>
      <c r="Q1925" s="21"/>
      <c r="AA1925" s="48" t="s">
        <v>7451</v>
      </c>
      <c r="AB1925" s="46" t="s">
        <v>7452</v>
      </c>
      <c r="AC1925" s="48" t="s">
        <v>11353</v>
      </c>
      <c r="AD1925" s="46" t="s">
        <v>11354</v>
      </c>
      <c r="AE1925" s="44" t="s">
        <v>8300</v>
      </c>
    </row>
    <row r="1926" spans="15:31" ht="25" x14ac:dyDescent="0.35">
      <c r="O1926" s="9"/>
      <c r="P1926" s="9"/>
      <c r="Q1926" s="21"/>
      <c r="AA1926" s="48" t="s">
        <v>7453</v>
      </c>
      <c r="AB1926" s="46" t="s">
        <v>7454</v>
      </c>
      <c r="AC1926" s="48" t="s">
        <v>11355</v>
      </c>
      <c r="AD1926" s="46" t="s">
        <v>11356</v>
      </c>
      <c r="AE1926" s="44" t="s">
        <v>8300</v>
      </c>
    </row>
    <row r="1927" spans="15:31" x14ac:dyDescent="0.35">
      <c r="O1927" s="9"/>
      <c r="P1927" s="9"/>
      <c r="Q1927" s="21"/>
      <c r="AA1927" s="48" t="s">
        <v>7455</v>
      </c>
      <c r="AB1927" s="46" t="s">
        <v>7456</v>
      </c>
      <c r="AC1927" s="48" t="s">
        <v>11357</v>
      </c>
      <c r="AD1927" s="46" t="s">
        <v>11358</v>
      </c>
      <c r="AE1927" s="44" t="s">
        <v>8665</v>
      </c>
    </row>
    <row r="1928" spans="15:31" x14ac:dyDescent="0.35">
      <c r="O1928" s="9"/>
      <c r="P1928" s="9"/>
      <c r="Q1928" s="21"/>
      <c r="AA1928" s="48" t="s">
        <v>7457</v>
      </c>
      <c r="AB1928" s="46" t="s">
        <v>4840</v>
      </c>
      <c r="AC1928" s="48" t="s">
        <v>11359</v>
      </c>
      <c r="AD1928" s="46" t="s">
        <v>11309</v>
      </c>
      <c r="AE1928" s="44" t="s">
        <v>8300</v>
      </c>
    </row>
    <row r="1929" spans="15:31" x14ac:dyDescent="0.35">
      <c r="O1929" s="9"/>
      <c r="P1929" s="9"/>
      <c r="Q1929" s="21"/>
      <c r="AA1929" s="48" t="s">
        <v>7458</v>
      </c>
      <c r="AB1929" s="46" t="s">
        <v>7459</v>
      </c>
      <c r="AC1929" s="48" t="s">
        <v>11360</v>
      </c>
      <c r="AD1929" s="46" t="s">
        <v>8320</v>
      </c>
      <c r="AE1929" s="44" t="s">
        <v>8300</v>
      </c>
    </row>
    <row r="1930" spans="15:31" ht="25" x14ac:dyDescent="0.35">
      <c r="O1930" s="9"/>
      <c r="P1930" s="9"/>
      <c r="Q1930" s="21"/>
      <c r="AA1930" s="48" t="s">
        <v>7460</v>
      </c>
      <c r="AB1930" s="46" t="s">
        <v>4044</v>
      </c>
      <c r="AC1930" s="48" t="s">
        <v>11361</v>
      </c>
      <c r="AD1930" s="46" t="s">
        <v>8322</v>
      </c>
      <c r="AE1930" s="44" t="s">
        <v>8307</v>
      </c>
    </row>
    <row r="1931" spans="15:31" ht="25" x14ac:dyDescent="0.35">
      <c r="O1931" s="9"/>
      <c r="P1931" s="9"/>
      <c r="Q1931" s="21"/>
      <c r="AA1931" s="48" t="s">
        <v>7461</v>
      </c>
      <c r="AB1931" s="46" t="s">
        <v>7462</v>
      </c>
      <c r="AC1931" s="48" t="s">
        <v>11362</v>
      </c>
      <c r="AD1931" s="46" t="s">
        <v>8325</v>
      </c>
      <c r="AE1931" s="44" t="s">
        <v>8300</v>
      </c>
    </row>
    <row r="1932" spans="15:31" ht="25" x14ac:dyDescent="0.35">
      <c r="O1932" s="9"/>
      <c r="P1932" s="9"/>
      <c r="Q1932" s="21"/>
      <c r="AA1932" s="48" t="s">
        <v>7463</v>
      </c>
      <c r="AB1932" s="46" t="s">
        <v>7464</v>
      </c>
      <c r="AC1932" s="48" t="s">
        <v>11363</v>
      </c>
      <c r="AD1932" s="46" t="s">
        <v>11364</v>
      </c>
      <c r="AE1932" s="44" t="s">
        <v>8300</v>
      </c>
    </row>
    <row r="1933" spans="15:31" x14ac:dyDescent="0.35">
      <c r="O1933" s="9"/>
      <c r="P1933" s="9"/>
      <c r="Q1933" s="21"/>
      <c r="AA1933" s="48" t="s">
        <v>7465</v>
      </c>
      <c r="AB1933" s="46" t="s">
        <v>4294</v>
      </c>
      <c r="AC1933" s="48" t="s">
        <v>11365</v>
      </c>
      <c r="AD1933" s="46" t="s">
        <v>8325</v>
      </c>
      <c r="AE1933" s="44" t="s">
        <v>8300</v>
      </c>
    </row>
    <row r="1934" spans="15:31" ht="25" x14ac:dyDescent="0.35">
      <c r="O1934" s="9"/>
      <c r="P1934" s="9"/>
      <c r="Q1934" s="21"/>
      <c r="AA1934" s="48" t="s">
        <v>7466</v>
      </c>
      <c r="AB1934" s="46" t="s">
        <v>7467</v>
      </c>
      <c r="AC1934" s="48" t="s">
        <v>11366</v>
      </c>
      <c r="AD1934" s="46" t="s">
        <v>11367</v>
      </c>
      <c r="AE1934" s="44" t="s">
        <v>8300</v>
      </c>
    </row>
    <row r="1935" spans="15:31" x14ac:dyDescent="0.35">
      <c r="O1935" s="9"/>
      <c r="P1935" s="9"/>
      <c r="Q1935" s="21"/>
      <c r="AA1935" s="48" t="s">
        <v>7468</v>
      </c>
      <c r="AB1935" s="46" t="s">
        <v>7469</v>
      </c>
      <c r="AC1935" s="48" t="s">
        <v>11368</v>
      </c>
      <c r="AD1935" s="46" t="s">
        <v>11369</v>
      </c>
      <c r="AE1935" s="44" t="s">
        <v>8300</v>
      </c>
    </row>
    <row r="1936" spans="15:31" x14ac:dyDescent="0.35">
      <c r="O1936" s="9"/>
      <c r="P1936" s="9"/>
      <c r="Q1936" s="21"/>
      <c r="AA1936" s="48" t="s">
        <v>7470</v>
      </c>
      <c r="AB1936" s="46" t="s">
        <v>7471</v>
      </c>
      <c r="AC1936" s="48" t="s">
        <v>11370</v>
      </c>
      <c r="AD1936" s="46" t="s">
        <v>11371</v>
      </c>
      <c r="AE1936" s="44" t="s">
        <v>8300</v>
      </c>
    </row>
    <row r="1937" spans="15:31" x14ac:dyDescent="0.35">
      <c r="O1937" s="9"/>
      <c r="P1937" s="9"/>
      <c r="Q1937" s="21"/>
      <c r="AA1937" s="48" t="s">
        <v>7472</v>
      </c>
      <c r="AB1937" s="46" t="s">
        <v>7473</v>
      </c>
      <c r="AC1937" s="48" t="s">
        <v>11372</v>
      </c>
      <c r="AD1937" s="46" t="s">
        <v>7473</v>
      </c>
      <c r="AE1937" s="44" t="s">
        <v>8300</v>
      </c>
    </row>
    <row r="1938" spans="15:31" x14ac:dyDescent="0.35">
      <c r="O1938" s="9"/>
      <c r="P1938" s="9"/>
      <c r="Q1938" s="21"/>
      <c r="AA1938" s="48" t="s">
        <v>7474</v>
      </c>
      <c r="AB1938" s="46" t="s">
        <v>7475</v>
      </c>
      <c r="AC1938" s="48" t="s">
        <v>11373</v>
      </c>
      <c r="AD1938" s="46" t="s">
        <v>7475</v>
      </c>
      <c r="AE1938" s="44" t="s">
        <v>8300</v>
      </c>
    </row>
    <row r="1939" spans="15:31" x14ac:dyDescent="0.35">
      <c r="O1939" s="9"/>
      <c r="P1939" s="9"/>
      <c r="Q1939" s="21"/>
      <c r="AA1939" s="48" t="s">
        <v>7476</v>
      </c>
      <c r="AB1939" s="46" t="s">
        <v>7477</v>
      </c>
      <c r="AC1939" s="48" t="s">
        <v>11374</v>
      </c>
      <c r="AD1939" s="46" t="s">
        <v>7477</v>
      </c>
      <c r="AE1939" s="44" t="s">
        <v>8300</v>
      </c>
    </row>
    <row r="1940" spans="15:31" x14ac:dyDescent="0.35">
      <c r="O1940" s="9"/>
      <c r="P1940" s="9"/>
      <c r="Q1940" s="21"/>
      <c r="AA1940" s="48" t="s">
        <v>7478</v>
      </c>
      <c r="AB1940" s="46" t="s">
        <v>7479</v>
      </c>
      <c r="AC1940" s="48" t="s">
        <v>11375</v>
      </c>
      <c r="AD1940" s="46" t="s">
        <v>7479</v>
      </c>
      <c r="AE1940" s="44" t="s">
        <v>8300</v>
      </c>
    </row>
    <row r="1941" spans="15:31" x14ac:dyDescent="0.35">
      <c r="O1941" s="9"/>
      <c r="P1941" s="9"/>
      <c r="Q1941" s="21"/>
      <c r="AA1941" s="48" t="s">
        <v>7480</v>
      </c>
      <c r="AB1941" s="46" t="s">
        <v>7481</v>
      </c>
      <c r="AC1941" s="48" t="s">
        <v>11376</v>
      </c>
      <c r="AD1941" s="46" t="s">
        <v>7481</v>
      </c>
      <c r="AE1941" s="44" t="s">
        <v>8300</v>
      </c>
    </row>
    <row r="1942" spans="15:31" ht="25" x14ac:dyDescent="0.35">
      <c r="O1942" s="9"/>
      <c r="P1942" s="9"/>
      <c r="Q1942" s="21"/>
      <c r="AA1942" s="48" t="s">
        <v>7482</v>
      </c>
      <c r="AB1942" s="46" t="s">
        <v>7483</v>
      </c>
      <c r="AC1942" s="48" t="s">
        <v>11377</v>
      </c>
      <c r="AD1942" s="46" t="s">
        <v>7483</v>
      </c>
      <c r="AE1942" s="44" t="s">
        <v>8300</v>
      </c>
    </row>
    <row r="1943" spans="15:31" ht="25" x14ac:dyDescent="0.35">
      <c r="O1943" s="9"/>
      <c r="P1943" s="9"/>
      <c r="Q1943" s="21"/>
      <c r="AA1943" s="48" t="s">
        <v>7484</v>
      </c>
      <c r="AB1943" s="46" t="s">
        <v>7485</v>
      </c>
      <c r="AC1943" s="48" t="s">
        <v>11378</v>
      </c>
      <c r="AD1943" s="46" t="s">
        <v>11379</v>
      </c>
      <c r="AE1943" s="44" t="s">
        <v>8300</v>
      </c>
    </row>
    <row r="1944" spans="15:31" ht="50" x14ac:dyDescent="0.35">
      <c r="O1944" s="9"/>
      <c r="P1944" s="9"/>
      <c r="Q1944" s="21"/>
      <c r="AA1944" s="48" t="s">
        <v>7486</v>
      </c>
      <c r="AB1944" s="46" t="s">
        <v>7487</v>
      </c>
      <c r="AC1944" s="48" t="s">
        <v>11380</v>
      </c>
      <c r="AD1944" s="46" t="s">
        <v>11381</v>
      </c>
      <c r="AE1944" s="44" t="s">
        <v>8300</v>
      </c>
    </row>
    <row r="1945" spans="15:31" ht="37.5" x14ac:dyDescent="0.35">
      <c r="O1945" s="9"/>
      <c r="P1945" s="9"/>
      <c r="Q1945" s="21"/>
      <c r="AA1945" s="48" t="s">
        <v>7488</v>
      </c>
      <c r="AB1945" s="46" t="s">
        <v>7489</v>
      </c>
      <c r="AC1945" s="48" t="s">
        <v>11382</v>
      </c>
      <c r="AD1945" s="46" t="s">
        <v>11383</v>
      </c>
      <c r="AE1945" s="44" t="s">
        <v>8300</v>
      </c>
    </row>
    <row r="1946" spans="15:31" x14ac:dyDescent="0.35">
      <c r="O1946" s="9"/>
      <c r="P1946" s="9"/>
      <c r="Q1946" s="21"/>
      <c r="AA1946" s="48" t="s">
        <v>7490</v>
      </c>
      <c r="AB1946" s="46" t="s">
        <v>7491</v>
      </c>
      <c r="AC1946" s="48" t="s">
        <v>11384</v>
      </c>
      <c r="AD1946" s="46" t="s">
        <v>11385</v>
      </c>
      <c r="AE1946" s="44" t="s">
        <v>8300</v>
      </c>
    </row>
    <row r="1947" spans="15:31" ht="25" x14ac:dyDescent="0.35">
      <c r="O1947" s="9"/>
      <c r="P1947" s="9"/>
      <c r="Q1947" s="21"/>
      <c r="AA1947" s="48" t="s">
        <v>7492</v>
      </c>
      <c r="AB1947" s="46" t="s">
        <v>7493</v>
      </c>
      <c r="AC1947" s="48" t="s">
        <v>11386</v>
      </c>
      <c r="AD1947" s="46" t="s">
        <v>11387</v>
      </c>
      <c r="AE1947" s="44" t="s">
        <v>8300</v>
      </c>
    </row>
    <row r="1948" spans="15:31" x14ac:dyDescent="0.35">
      <c r="O1948" s="9"/>
      <c r="P1948" s="9"/>
      <c r="Q1948" s="21"/>
      <c r="AA1948" s="48" t="s">
        <v>7494</v>
      </c>
      <c r="AB1948" s="46" t="s">
        <v>7495</v>
      </c>
      <c r="AC1948" s="48" t="s">
        <v>11388</v>
      </c>
      <c r="AD1948" s="46" t="s">
        <v>7495</v>
      </c>
      <c r="AE1948" s="44" t="s">
        <v>8300</v>
      </c>
    </row>
    <row r="1949" spans="15:31" x14ac:dyDescent="0.35">
      <c r="O1949" s="9"/>
      <c r="P1949" s="9"/>
      <c r="Q1949" s="21"/>
      <c r="AA1949" s="48" t="s">
        <v>7496</v>
      </c>
      <c r="AB1949" s="46" t="s">
        <v>7497</v>
      </c>
      <c r="AC1949" s="48" t="s">
        <v>11389</v>
      </c>
      <c r="AD1949" s="46" t="s">
        <v>7497</v>
      </c>
      <c r="AE1949" s="44" t="s">
        <v>8300</v>
      </c>
    </row>
    <row r="1950" spans="15:31" x14ac:dyDescent="0.35">
      <c r="O1950" s="9"/>
      <c r="P1950" s="9"/>
      <c r="Q1950" s="21"/>
      <c r="AA1950" s="48" t="s">
        <v>7498</v>
      </c>
      <c r="AB1950" s="46" t="s">
        <v>7499</v>
      </c>
      <c r="AC1950" s="48" t="s">
        <v>11390</v>
      </c>
      <c r="AD1950" s="46" t="s">
        <v>11391</v>
      </c>
      <c r="AE1950" s="44" t="s">
        <v>8300</v>
      </c>
    </row>
    <row r="1951" spans="15:31" ht="25" x14ac:dyDescent="0.35">
      <c r="O1951" s="9"/>
      <c r="P1951" s="9"/>
      <c r="Q1951" s="21"/>
      <c r="AA1951" s="48" t="s">
        <v>7500</v>
      </c>
      <c r="AB1951" s="46" t="s">
        <v>7501</v>
      </c>
      <c r="AC1951" s="48" t="s">
        <v>11392</v>
      </c>
      <c r="AD1951" s="46" t="s">
        <v>11393</v>
      </c>
      <c r="AE1951" s="44" t="s">
        <v>8300</v>
      </c>
    </row>
    <row r="1952" spans="15:31" x14ac:dyDescent="0.35">
      <c r="O1952" s="9"/>
      <c r="P1952" s="9"/>
      <c r="Q1952" s="21"/>
      <c r="AA1952" s="48" t="s">
        <v>7502</v>
      </c>
      <c r="AB1952" s="46" t="s">
        <v>7503</v>
      </c>
      <c r="AC1952" s="48" t="s">
        <v>11394</v>
      </c>
      <c r="AD1952" s="46" t="s">
        <v>11395</v>
      </c>
      <c r="AE1952" s="44" t="s">
        <v>8300</v>
      </c>
    </row>
    <row r="1953" spans="15:31" x14ac:dyDescent="0.35">
      <c r="O1953" s="9"/>
      <c r="P1953" s="9"/>
      <c r="Q1953" s="21"/>
      <c r="AA1953" s="48" t="s">
        <v>7504</v>
      </c>
      <c r="AB1953" s="46" t="s">
        <v>7505</v>
      </c>
      <c r="AC1953" s="48" t="s">
        <v>11397</v>
      </c>
      <c r="AD1953" s="46" t="s">
        <v>11398</v>
      </c>
      <c r="AE1953" s="44" t="s">
        <v>8300</v>
      </c>
    </row>
    <row r="1954" spans="15:31" ht="25" x14ac:dyDescent="0.35">
      <c r="O1954" s="9"/>
      <c r="P1954" s="9"/>
      <c r="Q1954" s="21"/>
      <c r="AA1954" s="48" t="s">
        <v>7506</v>
      </c>
      <c r="AB1954" s="46" t="s">
        <v>7507</v>
      </c>
      <c r="AC1954" s="48" t="s">
        <v>11400</v>
      </c>
      <c r="AD1954" s="46" t="s">
        <v>11401</v>
      </c>
      <c r="AE1954" s="44" t="s">
        <v>8300</v>
      </c>
    </row>
    <row r="1955" spans="15:31" ht="37.5" x14ac:dyDescent="0.35">
      <c r="O1955" s="9"/>
      <c r="P1955" s="9"/>
      <c r="Q1955" s="21"/>
      <c r="AA1955" s="48" t="s">
        <v>7508</v>
      </c>
      <c r="AB1955" s="46" t="s">
        <v>7509</v>
      </c>
      <c r="AC1955" s="48" t="s">
        <v>11402</v>
      </c>
      <c r="AD1955" s="46" t="s">
        <v>11403</v>
      </c>
      <c r="AE1955" s="44" t="s">
        <v>8307</v>
      </c>
    </row>
    <row r="1956" spans="15:31" ht="37.5" x14ac:dyDescent="0.35">
      <c r="O1956" s="9"/>
      <c r="P1956" s="9"/>
      <c r="Q1956" s="21"/>
      <c r="AA1956" s="48" t="s">
        <v>7510</v>
      </c>
      <c r="AB1956" s="46" t="s">
        <v>7511</v>
      </c>
      <c r="AC1956" s="48" t="s">
        <v>11404</v>
      </c>
      <c r="AD1956" s="46" t="s">
        <v>11405</v>
      </c>
      <c r="AE1956" s="44" t="s">
        <v>8300</v>
      </c>
    </row>
    <row r="1957" spans="15:31" ht="25" x14ac:dyDescent="0.35">
      <c r="O1957" s="9"/>
      <c r="P1957" s="9"/>
      <c r="Q1957" s="21"/>
      <c r="AA1957" s="48" t="s">
        <v>7512</v>
      </c>
      <c r="AB1957" s="46" t="s">
        <v>7513</v>
      </c>
      <c r="AC1957" s="48" t="s">
        <v>11407</v>
      </c>
      <c r="AD1957" s="46" t="s">
        <v>11408</v>
      </c>
      <c r="AE1957" s="44" t="s">
        <v>8300</v>
      </c>
    </row>
    <row r="1958" spans="15:31" x14ac:dyDescent="0.35">
      <c r="O1958" s="9"/>
      <c r="P1958" s="9"/>
      <c r="Q1958" s="21"/>
      <c r="AA1958" s="48" t="s">
        <v>7514</v>
      </c>
      <c r="AB1958" s="46" t="s">
        <v>7515</v>
      </c>
      <c r="AC1958" s="48" t="s">
        <v>11409</v>
      </c>
      <c r="AD1958" s="46" t="s">
        <v>11410</v>
      </c>
      <c r="AE1958" s="44" t="s">
        <v>8300</v>
      </c>
    </row>
    <row r="1959" spans="15:31" ht="25" x14ac:dyDescent="0.35">
      <c r="O1959" s="9"/>
      <c r="P1959" s="9"/>
      <c r="Q1959" s="21"/>
      <c r="AA1959" s="48" t="s">
        <v>7516</v>
      </c>
      <c r="AB1959" s="46" t="s">
        <v>7517</v>
      </c>
      <c r="AC1959" s="48" t="s">
        <v>11411</v>
      </c>
      <c r="AD1959" s="46" t="s">
        <v>11412</v>
      </c>
      <c r="AE1959" s="44" t="s">
        <v>8300</v>
      </c>
    </row>
    <row r="1960" spans="15:31" ht="25" x14ac:dyDescent="0.35">
      <c r="O1960" s="9"/>
      <c r="P1960" s="9"/>
      <c r="Q1960" s="21"/>
      <c r="AA1960" s="48" t="s">
        <v>7518</v>
      </c>
      <c r="AB1960" s="46" t="s">
        <v>7519</v>
      </c>
      <c r="AC1960" s="48" t="s">
        <v>11413</v>
      </c>
      <c r="AD1960" s="46" t="s">
        <v>11414</v>
      </c>
      <c r="AE1960" s="44" t="s">
        <v>8300</v>
      </c>
    </row>
    <row r="1961" spans="15:31" ht="25" x14ac:dyDescent="0.35">
      <c r="O1961" s="9"/>
      <c r="P1961" s="9"/>
      <c r="Q1961" s="21"/>
      <c r="AA1961" s="48" t="s">
        <v>7520</v>
      </c>
      <c r="AB1961" s="46" t="s">
        <v>7521</v>
      </c>
      <c r="AC1961" s="48" t="s">
        <v>11415</v>
      </c>
      <c r="AD1961" s="46" t="s">
        <v>11416</v>
      </c>
      <c r="AE1961" s="44" t="s">
        <v>8300</v>
      </c>
    </row>
    <row r="1962" spans="15:31" ht="25" x14ac:dyDescent="0.35">
      <c r="O1962" s="9"/>
      <c r="P1962" s="9"/>
      <c r="Q1962" s="21"/>
      <c r="AA1962" s="48" t="s">
        <v>7522</v>
      </c>
      <c r="AB1962" s="46" t="s">
        <v>7523</v>
      </c>
      <c r="AC1962" s="48" t="s">
        <v>11417</v>
      </c>
      <c r="AD1962" s="46" t="s">
        <v>11418</v>
      </c>
      <c r="AE1962" s="44" t="s">
        <v>8300</v>
      </c>
    </row>
    <row r="1963" spans="15:31" ht="37.5" x14ac:dyDescent="0.35">
      <c r="O1963" s="9"/>
      <c r="P1963" s="9"/>
      <c r="Q1963" s="21"/>
      <c r="AA1963" s="48" t="s">
        <v>7524</v>
      </c>
      <c r="AB1963" s="46" t="s">
        <v>7525</v>
      </c>
      <c r="AC1963" s="48" t="s">
        <v>11420</v>
      </c>
      <c r="AD1963" s="46" t="s">
        <v>11421</v>
      </c>
      <c r="AE1963" s="44" t="s">
        <v>8300</v>
      </c>
    </row>
    <row r="1964" spans="15:31" ht="25" x14ac:dyDescent="0.35">
      <c r="O1964" s="9"/>
      <c r="P1964" s="9"/>
      <c r="Q1964" s="21"/>
      <c r="AA1964" s="48" t="s">
        <v>7526</v>
      </c>
      <c r="AB1964" s="46" t="s">
        <v>7527</v>
      </c>
      <c r="AC1964" s="48" t="s">
        <v>11422</v>
      </c>
      <c r="AD1964" s="46" t="s">
        <v>10301</v>
      </c>
      <c r="AE1964" s="44" t="s">
        <v>8300</v>
      </c>
    </row>
    <row r="1965" spans="15:31" ht="25" x14ac:dyDescent="0.35">
      <c r="O1965" s="9"/>
      <c r="P1965" s="9"/>
      <c r="Q1965" s="21"/>
      <c r="AA1965" s="48" t="s">
        <v>7528</v>
      </c>
      <c r="AB1965" s="46" t="s">
        <v>7529</v>
      </c>
      <c r="AC1965" s="48" t="s">
        <v>11423</v>
      </c>
      <c r="AD1965" s="46" t="s">
        <v>11424</v>
      </c>
      <c r="AE1965" s="44" t="s">
        <v>8300</v>
      </c>
    </row>
    <row r="1966" spans="15:31" ht="25" x14ac:dyDescent="0.35">
      <c r="O1966" s="9"/>
      <c r="P1966" s="9"/>
      <c r="Q1966" s="21"/>
      <c r="AA1966" s="48" t="s">
        <v>7530</v>
      </c>
      <c r="AB1966" s="46" t="s">
        <v>7531</v>
      </c>
      <c r="AC1966" s="48" t="s">
        <v>11425</v>
      </c>
      <c r="AD1966" s="46" t="s">
        <v>11426</v>
      </c>
      <c r="AE1966" s="44" t="s">
        <v>8300</v>
      </c>
    </row>
    <row r="1967" spans="15:31" ht="37.5" x14ac:dyDescent="0.35">
      <c r="O1967" s="9"/>
      <c r="P1967" s="9"/>
      <c r="Q1967" s="21"/>
      <c r="AA1967" s="48" t="s">
        <v>7532</v>
      </c>
      <c r="AB1967" s="46" t="s">
        <v>7533</v>
      </c>
      <c r="AC1967" s="48" t="s">
        <v>11427</v>
      </c>
      <c r="AD1967" s="46" t="s">
        <v>11428</v>
      </c>
      <c r="AE1967" s="44" t="s">
        <v>8300</v>
      </c>
    </row>
    <row r="1968" spans="15:31" ht="37.5" x14ac:dyDescent="0.35">
      <c r="O1968" s="9"/>
      <c r="P1968" s="9"/>
      <c r="Q1968" s="21"/>
      <c r="AA1968" s="48" t="s">
        <v>7534</v>
      </c>
      <c r="AB1968" s="46" t="s">
        <v>7535</v>
      </c>
      <c r="AC1968" s="48" t="s">
        <v>11430</v>
      </c>
      <c r="AD1968" s="46" t="s">
        <v>11431</v>
      </c>
      <c r="AE1968" s="44" t="s">
        <v>8300</v>
      </c>
    </row>
    <row r="1969" spans="15:31" ht="25" x14ac:dyDescent="0.35">
      <c r="O1969" s="9"/>
      <c r="P1969" s="9"/>
      <c r="Q1969" s="21"/>
      <c r="AA1969" s="48" t="s">
        <v>7536</v>
      </c>
      <c r="AB1969" s="46" t="s">
        <v>7537</v>
      </c>
      <c r="AC1969" s="48" t="s">
        <v>11433</v>
      </c>
      <c r="AD1969" s="46" t="s">
        <v>11434</v>
      </c>
      <c r="AE1969" s="44" t="s">
        <v>8300</v>
      </c>
    </row>
    <row r="1970" spans="15:31" ht="25" x14ac:dyDescent="0.35">
      <c r="O1970" s="9"/>
      <c r="P1970" s="9"/>
      <c r="Q1970" s="21"/>
      <c r="AA1970" s="48" t="s">
        <v>7538</v>
      </c>
      <c r="AB1970" s="46" t="s">
        <v>7539</v>
      </c>
      <c r="AC1970" s="48" t="s">
        <v>11435</v>
      </c>
      <c r="AD1970" s="46" t="s">
        <v>11436</v>
      </c>
      <c r="AE1970" s="44" t="s">
        <v>8300</v>
      </c>
    </row>
    <row r="1971" spans="15:31" ht="25" x14ac:dyDescent="0.35">
      <c r="O1971" s="9"/>
      <c r="P1971" s="9"/>
      <c r="Q1971" s="21"/>
      <c r="AA1971" s="48" t="s">
        <v>7540</v>
      </c>
      <c r="AB1971" s="46" t="s">
        <v>7541</v>
      </c>
      <c r="AC1971" s="48" t="s">
        <v>11437</v>
      </c>
      <c r="AD1971" s="46" t="s">
        <v>11438</v>
      </c>
      <c r="AE1971" s="44" t="s">
        <v>8300</v>
      </c>
    </row>
    <row r="1972" spans="15:31" ht="25" x14ac:dyDescent="0.35">
      <c r="O1972" s="9"/>
      <c r="P1972" s="9"/>
      <c r="Q1972" s="21"/>
      <c r="AA1972" s="48" t="s">
        <v>7542</v>
      </c>
      <c r="AB1972" s="46" t="s">
        <v>7543</v>
      </c>
      <c r="AC1972" s="48" t="s">
        <v>11439</v>
      </c>
      <c r="AD1972" s="46" t="s">
        <v>11440</v>
      </c>
      <c r="AE1972" s="44" t="s">
        <v>8300</v>
      </c>
    </row>
    <row r="1973" spans="15:31" ht="25" x14ac:dyDescent="0.35">
      <c r="O1973" s="9"/>
      <c r="P1973" s="9"/>
      <c r="Q1973" s="21"/>
      <c r="AA1973" s="48" t="s">
        <v>7544</v>
      </c>
      <c r="AB1973" s="46" t="s">
        <v>7545</v>
      </c>
      <c r="AC1973" s="48" t="s">
        <v>11441</v>
      </c>
      <c r="AD1973" s="46" t="s">
        <v>11442</v>
      </c>
      <c r="AE1973" s="44" t="s">
        <v>8300</v>
      </c>
    </row>
    <row r="1974" spans="15:31" ht="37.5" x14ac:dyDescent="0.35">
      <c r="O1974" s="9"/>
      <c r="P1974" s="9"/>
      <c r="Q1974" s="21"/>
      <c r="AA1974" s="48" t="s">
        <v>7546</v>
      </c>
      <c r="AB1974" s="46" t="s">
        <v>7547</v>
      </c>
      <c r="AC1974" s="48" t="s">
        <v>11443</v>
      </c>
      <c r="AD1974" s="46" t="s">
        <v>11444</v>
      </c>
      <c r="AE1974" s="44" t="s">
        <v>8300</v>
      </c>
    </row>
    <row r="1975" spans="15:31" x14ac:dyDescent="0.35">
      <c r="O1975" s="9"/>
      <c r="P1975" s="9"/>
      <c r="Q1975" s="21"/>
      <c r="AA1975" s="48" t="s">
        <v>7548</v>
      </c>
      <c r="AB1975" s="46" t="s">
        <v>7549</v>
      </c>
      <c r="AC1975" s="48" t="s">
        <v>11445</v>
      </c>
      <c r="AD1975" s="46" t="s">
        <v>11446</v>
      </c>
      <c r="AE1975" s="44" t="s">
        <v>8300</v>
      </c>
    </row>
    <row r="1976" spans="15:31" ht="37.5" x14ac:dyDescent="0.35">
      <c r="O1976" s="9"/>
      <c r="P1976" s="9"/>
      <c r="Q1976" s="21"/>
      <c r="AA1976" s="48" t="s">
        <v>7550</v>
      </c>
      <c r="AB1976" s="46" t="s">
        <v>7551</v>
      </c>
      <c r="AC1976" s="48" t="s">
        <v>11447</v>
      </c>
      <c r="AD1976" s="46" t="s">
        <v>11448</v>
      </c>
      <c r="AE1976" s="44" t="s">
        <v>8300</v>
      </c>
    </row>
    <row r="1977" spans="15:31" ht="25" x14ac:dyDescent="0.35">
      <c r="O1977" s="9"/>
      <c r="P1977" s="9"/>
      <c r="Q1977" s="21"/>
      <c r="AA1977" s="48" t="s">
        <v>7552</v>
      </c>
      <c r="AB1977" s="46" t="s">
        <v>7553</v>
      </c>
      <c r="AC1977" s="48" t="s">
        <v>11449</v>
      </c>
      <c r="AD1977" s="46" t="s">
        <v>11450</v>
      </c>
      <c r="AE1977" s="44" t="s">
        <v>8300</v>
      </c>
    </row>
    <row r="1978" spans="15:31" ht="25" x14ac:dyDescent="0.35">
      <c r="O1978" s="9"/>
      <c r="P1978" s="9"/>
      <c r="Q1978" s="21"/>
      <c r="AA1978" s="48" t="s">
        <v>7554</v>
      </c>
      <c r="AB1978" s="46" t="s">
        <v>7555</v>
      </c>
      <c r="AC1978" s="48" t="s">
        <v>11451</v>
      </c>
      <c r="AD1978" s="46" t="s">
        <v>11452</v>
      </c>
      <c r="AE1978" s="44" t="s">
        <v>8300</v>
      </c>
    </row>
    <row r="1979" spans="15:31" x14ac:dyDescent="0.35">
      <c r="O1979" s="9"/>
      <c r="P1979" s="9"/>
      <c r="Q1979" s="21"/>
      <c r="AA1979" s="48" t="s">
        <v>7556</v>
      </c>
      <c r="AB1979" s="46" t="s">
        <v>7557</v>
      </c>
      <c r="AC1979" s="48" t="s">
        <v>11453</v>
      </c>
      <c r="AD1979" s="46" t="s">
        <v>11454</v>
      </c>
      <c r="AE1979" s="44" t="s">
        <v>8300</v>
      </c>
    </row>
    <row r="1980" spans="15:31" ht="25" x14ac:dyDescent="0.35">
      <c r="O1980" s="9"/>
      <c r="P1980" s="9"/>
      <c r="Q1980" s="21"/>
      <c r="AA1980" s="48" t="s">
        <v>7558</v>
      </c>
      <c r="AB1980" s="46" t="s">
        <v>7559</v>
      </c>
      <c r="AC1980" s="48" t="s">
        <v>11455</v>
      </c>
      <c r="AD1980" s="46" t="s">
        <v>11456</v>
      </c>
      <c r="AE1980" s="44" t="s">
        <v>8300</v>
      </c>
    </row>
    <row r="1981" spans="15:31" ht="25" x14ac:dyDescent="0.35">
      <c r="O1981" s="9"/>
      <c r="P1981" s="9"/>
      <c r="Q1981" s="21"/>
      <c r="AA1981" s="48" t="s">
        <v>7560</v>
      </c>
      <c r="AB1981" s="46" t="s">
        <v>7561</v>
      </c>
      <c r="AC1981" s="48" t="s">
        <v>11457</v>
      </c>
      <c r="AD1981" s="46" t="s">
        <v>11458</v>
      </c>
      <c r="AE1981" s="44" t="s">
        <v>8300</v>
      </c>
    </row>
    <row r="1982" spans="15:31" ht="25" x14ac:dyDescent="0.35">
      <c r="O1982" s="9"/>
      <c r="P1982" s="9"/>
      <c r="Q1982" s="21"/>
      <c r="AA1982" s="48" t="s">
        <v>7562</v>
      </c>
      <c r="AB1982" s="46" t="s">
        <v>7563</v>
      </c>
      <c r="AC1982" s="48" t="s">
        <v>11459</v>
      </c>
      <c r="AD1982" s="46" t="s">
        <v>11460</v>
      </c>
      <c r="AE1982" s="44" t="s">
        <v>8300</v>
      </c>
    </row>
    <row r="1983" spans="15:31" ht="25" x14ac:dyDescent="0.35">
      <c r="O1983" s="9"/>
      <c r="P1983" s="9"/>
      <c r="Q1983" s="21"/>
      <c r="AA1983" s="48" t="s">
        <v>7564</v>
      </c>
      <c r="AB1983" s="46" t="s">
        <v>7565</v>
      </c>
      <c r="AC1983" s="48" t="s">
        <v>11461</v>
      </c>
      <c r="AD1983" s="46" t="s">
        <v>11399</v>
      </c>
      <c r="AE1983" s="44" t="s">
        <v>8300</v>
      </c>
    </row>
    <row r="1984" spans="15:31" ht="25" x14ac:dyDescent="0.35">
      <c r="O1984" s="9"/>
      <c r="P1984" s="9"/>
      <c r="Q1984" s="21"/>
      <c r="AA1984" s="48" t="s">
        <v>7566</v>
      </c>
      <c r="AB1984" s="46" t="s">
        <v>7567</v>
      </c>
      <c r="AC1984" s="48" t="s">
        <v>11462</v>
      </c>
      <c r="AD1984" s="46" t="s">
        <v>11463</v>
      </c>
      <c r="AE1984" s="44" t="s">
        <v>8300</v>
      </c>
    </row>
    <row r="1985" spans="15:31" x14ac:dyDescent="0.35">
      <c r="O1985" s="9"/>
      <c r="P1985" s="9"/>
      <c r="Q1985" s="21"/>
      <c r="AA1985" s="48" t="s">
        <v>7568</v>
      </c>
      <c r="AB1985" s="46" t="s">
        <v>4026</v>
      </c>
      <c r="AC1985" s="48" t="s">
        <v>11464</v>
      </c>
      <c r="AD1985" s="46" t="s">
        <v>8333</v>
      </c>
      <c r="AE1985" s="44" t="s">
        <v>8300</v>
      </c>
    </row>
    <row r="1986" spans="15:31" ht="37.5" x14ac:dyDescent="0.35">
      <c r="O1986" s="9"/>
      <c r="P1986" s="9"/>
      <c r="Q1986" s="21"/>
      <c r="AA1986" s="48" t="s">
        <v>7569</v>
      </c>
      <c r="AB1986" s="46" t="s">
        <v>7570</v>
      </c>
      <c r="AC1986" s="48" t="s">
        <v>11465</v>
      </c>
      <c r="AD1986" s="46" t="s">
        <v>11466</v>
      </c>
      <c r="AE1986" s="44" t="s">
        <v>8300</v>
      </c>
    </row>
    <row r="1987" spans="15:31" x14ac:dyDescent="0.35">
      <c r="O1987" s="9"/>
      <c r="P1987" s="9"/>
      <c r="Q1987" s="21"/>
      <c r="AA1987" s="48" t="s">
        <v>7571</v>
      </c>
      <c r="AB1987" s="46" t="s">
        <v>7572</v>
      </c>
      <c r="AC1987" s="48" t="s">
        <v>11467</v>
      </c>
      <c r="AD1987" s="46" t="s">
        <v>11468</v>
      </c>
      <c r="AE1987" s="44" t="s">
        <v>8300</v>
      </c>
    </row>
    <row r="1988" spans="15:31" x14ac:dyDescent="0.35">
      <c r="O1988" s="9"/>
      <c r="P1988" s="9"/>
      <c r="Q1988" s="21"/>
      <c r="AA1988" s="48" t="s">
        <v>7573</v>
      </c>
      <c r="AB1988" s="46" t="s">
        <v>7574</v>
      </c>
      <c r="AC1988" s="48" t="s">
        <v>11469</v>
      </c>
      <c r="AD1988" s="46" t="s">
        <v>11470</v>
      </c>
      <c r="AE1988" s="44" t="s">
        <v>8300</v>
      </c>
    </row>
    <row r="1989" spans="15:31" ht="25" x14ac:dyDescent="0.35">
      <c r="O1989" s="9"/>
      <c r="P1989" s="9"/>
      <c r="Q1989" s="21"/>
      <c r="AA1989" s="48" t="s">
        <v>7575</v>
      </c>
      <c r="AB1989" s="46" t="s">
        <v>7576</v>
      </c>
      <c r="AC1989" s="48" t="s">
        <v>11471</v>
      </c>
      <c r="AD1989" s="46" t="s">
        <v>11472</v>
      </c>
      <c r="AE1989" s="44" t="s">
        <v>8300</v>
      </c>
    </row>
    <row r="1990" spans="15:31" ht="25" x14ac:dyDescent="0.35">
      <c r="O1990" s="9"/>
      <c r="P1990" s="9"/>
      <c r="Q1990" s="21"/>
      <c r="AA1990" s="48" t="s">
        <v>7577</v>
      </c>
      <c r="AB1990" s="46" t="s">
        <v>7578</v>
      </c>
      <c r="AC1990" s="48" t="s">
        <v>11473</v>
      </c>
      <c r="AD1990" s="46" t="s">
        <v>11474</v>
      </c>
      <c r="AE1990" s="44" t="s">
        <v>8300</v>
      </c>
    </row>
    <row r="1991" spans="15:31" ht="25" x14ac:dyDescent="0.35">
      <c r="O1991" s="9"/>
      <c r="P1991" s="9"/>
      <c r="Q1991" s="21"/>
      <c r="AA1991" s="48" t="s">
        <v>7579</v>
      </c>
      <c r="AB1991" s="46" t="s">
        <v>7580</v>
      </c>
      <c r="AC1991" s="48" t="s">
        <v>11475</v>
      </c>
      <c r="AD1991" s="46" t="s">
        <v>7580</v>
      </c>
      <c r="AE1991" s="44" t="s">
        <v>8300</v>
      </c>
    </row>
    <row r="1992" spans="15:31" ht="25" x14ac:dyDescent="0.35">
      <c r="O1992" s="9"/>
      <c r="P1992" s="9"/>
      <c r="Q1992" s="21"/>
      <c r="AA1992" s="48" t="s">
        <v>7581</v>
      </c>
      <c r="AB1992" s="46" t="s">
        <v>7582</v>
      </c>
      <c r="AC1992" s="48" t="s">
        <v>11476</v>
      </c>
      <c r="AD1992" s="46" t="s">
        <v>11477</v>
      </c>
      <c r="AE1992" s="44" t="s">
        <v>8300</v>
      </c>
    </row>
    <row r="1993" spans="15:31" ht="25" x14ac:dyDescent="0.35">
      <c r="O1993" s="9"/>
      <c r="P1993" s="9"/>
      <c r="Q1993" s="21"/>
      <c r="AA1993" s="48" t="s">
        <v>7583</v>
      </c>
      <c r="AB1993" s="46" t="s">
        <v>7584</v>
      </c>
      <c r="AC1993" s="48" t="s">
        <v>11478</v>
      </c>
      <c r="AD1993" s="46" t="s">
        <v>11479</v>
      </c>
      <c r="AE1993" s="44" t="s">
        <v>8300</v>
      </c>
    </row>
    <row r="1994" spans="15:31" ht="25" x14ac:dyDescent="0.35">
      <c r="O1994" s="9"/>
      <c r="P1994" s="9"/>
      <c r="Q1994" s="21"/>
      <c r="AA1994" s="48" t="s">
        <v>7585</v>
      </c>
      <c r="AB1994" s="46" t="s">
        <v>7586</v>
      </c>
      <c r="AC1994" s="48" t="s">
        <v>11480</v>
      </c>
      <c r="AD1994" s="46" t="s">
        <v>7586</v>
      </c>
      <c r="AE1994" s="44" t="s">
        <v>8300</v>
      </c>
    </row>
    <row r="1995" spans="15:31" ht="25" x14ac:dyDescent="0.35">
      <c r="O1995" s="9"/>
      <c r="P1995" s="9"/>
      <c r="Q1995" s="21"/>
      <c r="AA1995" s="48" t="s">
        <v>7587</v>
      </c>
      <c r="AB1995" s="46" t="s">
        <v>7588</v>
      </c>
      <c r="AC1995" s="48" t="s">
        <v>11481</v>
      </c>
      <c r="AD1995" s="46" t="s">
        <v>7588</v>
      </c>
      <c r="AE1995" s="44" t="s">
        <v>8300</v>
      </c>
    </row>
    <row r="1996" spans="15:31" ht="25" x14ac:dyDescent="0.35">
      <c r="O1996" s="9"/>
      <c r="P1996" s="9"/>
      <c r="Q1996" s="21"/>
      <c r="AA1996" s="48" t="s">
        <v>7589</v>
      </c>
      <c r="AB1996" s="46" t="s">
        <v>7590</v>
      </c>
      <c r="AC1996" s="48" t="s">
        <v>11482</v>
      </c>
      <c r="AD1996" s="46" t="s">
        <v>7590</v>
      </c>
      <c r="AE1996" s="44" t="s">
        <v>8300</v>
      </c>
    </row>
    <row r="1997" spans="15:31" ht="25" x14ac:dyDescent="0.35">
      <c r="O1997" s="9"/>
      <c r="P1997" s="9"/>
      <c r="Q1997" s="21"/>
      <c r="AA1997" s="48" t="s">
        <v>7591</v>
      </c>
      <c r="AB1997" s="46" t="s">
        <v>7592</v>
      </c>
      <c r="AC1997" s="48" t="s">
        <v>11483</v>
      </c>
      <c r="AD1997" s="46" t="s">
        <v>7592</v>
      </c>
      <c r="AE1997" s="44" t="s">
        <v>8300</v>
      </c>
    </row>
    <row r="1998" spans="15:31" ht="25" x14ac:dyDescent="0.35">
      <c r="O1998" s="9"/>
      <c r="P1998" s="9"/>
      <c r="Q1998" s="21"/>
      <c r="AA1998" s="48" t="s">
        <v>7593</v>
      </c>
      <c r="AB1998" s="46" t="s">
        <v>7594</v>
      </c>
      <c r="AC1998" s="48" t="s">
        <v>11484</v>
      </c>
      <c r="AD1998" s="46" t="s">
        <v>7594</v>
      </c>
      <c r="AE1998" s="44" t="s">
        <v>8300</v>
      </c>
    </row>
    <row r="1999" spans="15:31" ht="25" x14ac:dyDescent="0.35">
      <c r="O1999" s="9"/>
      <c r="P1999" s="9"/>
      <c r="Q1999" s="21"/>
      <c r="AA1999" s="48" t="s">
        <v>7595</v>
      </c>
      <c r="AB1999" s="46" t="s">
        <v>7596</v>
      </c>
      <c r="AC1999" s="48" t="s">
        <v>11485</v>
      </c>
      <c r="AD1999" s="46" t="s">
        <v>7596</v>
      </c>
      <c r="AE1999" s="44" t="s">
        <v>8300</v>
      </c>
    </row>
    <row r="2000" spans="15:31" ht="25" x14ac:dyDescent="0.35">
      <c r="O2000" s="9"/>
      <c r="P2000" s="9"/>
      <c r="Q2000" s="21"/>
      <c r="AA2000" s="48" t="s">
        <v>7597</v>
      </c>
      <c r="AB2000" s="46" t="s">
        <v>7598</v>
      </c>
      <c r="AC2000" s="48" t="s">
        <v>11486</v>
      </c>
      <c r="AD2000" s="46" t="s">
        <v>7598</v>
      </c>
      <c r="AE2000" s="44" t="s">
        <v>8300</v>
      </c>
    </row>
    <row r="2001" spans="15:31" ht="25" x14ac:dyDescent="0.35">
      <c r="O2001" s="9"/>
      <c r="P2001" s="9"/>
      <c r="Q2001" s="21"/>
      <c r="AA2001" s="48" t="s">
        <v>7599</v>
      </c>
      <c r="AB2001" s="46" t="s">
        <v>7600</v>
      </c>
      <c r="AC2001" s="48" t="s">
        <v>11487</v>
      </c>
      <c r="AD2001" s="46" t="s">
        <v>7600</v>
      </c>
      <c r="AE2001" s="44" t="s">
        <v>8300</v>
      </c>
    </row>
    <row r="2002" spans="15:31" ht="25" x14ac:dyDescent="0.35">
      <c r="O2002" s="9"/>
      <c r="P2002" s="9"/>
      <c r="Q2002" s="21"/>
      <c r="AA2002" s="48" t="s">
        <v>7601</v>
      </c>
      <c r="AB2002" s="46" t="s">
        <v>7602</v>
      </c>
      <c r="AC2002" s="48" t="s">
        <v>11488</v>
      </c>
      <c r="AD2002" s="46" t="s">
        <v>7602</v>
      </c>
      <c r="AE2002" s="44" t="s">
        <v>8300</v>
      </c>
    </row>
    <row r="2003" spans="15:31" ht="25" x14ac:dyDescent="0.35">
      <c r="O2003" s="9"/>
      <c r="P2003" s="9"/>
      <c r="Q2003" s="21"/>
      <c r="AA2003" s="48" t="s">
        <v>7603</v>
      </c>
      <c r="AB2003" s="46" t="s">
        <v>7604</v>
      </c>
      <c r="AC2003" s="48" t="s">
        <v>11489</v>
      </c>
      <c r="AD2003" s="46" t="s">
        <v>11490</v>
      </c>
      <c r="AE2003" s="44" t="s">
        <v>8300</v>
      </c>
    </row>
    <row r="2004" spans="15:31" ht="25" x14ac:dyDescent="0.35">
      <c r="O2004" s="9"/>
      <c r="P2004" s="9"/>
      <c r="Q2004" s="21"/>
      <c r="AA2004" s="48" t="s">
        <v>7605</v>
      </c>
      <c r="AB2004" s="46" t="s">
        <v>7606</v>
      </c>
      <c r="AC2004" s="48" t="s">
        <v>11491</v>
      </c>
      <c r="AD2004" s="46" t="s">
        <v>7606</v>
      </c>
      <c r="AE2004" s="44" t="s">
        <v>8300</v>
      </c>
    </row>
    <row r="2005" spans="15:31" ht="37.5" x14ac:dyDescent="0.35">
      <c r="O2005" s="9"/>
      <c r="P2005" s="9"/>
      <c r="Q2005" s="21"/>
      <c r="AA2005" s="48" t="s">
        <v>7607</v>
      </c>
      <c r="AB2005" s="46" t="s">
        <v>7608</v>
      </c>
      <c r="AC2005" s="48" t="s">
        <v>11492</v>
      </c>
      <c r="AD2005" s="46" t="s">
        <v>7608</v>
      </c>
      <c r="AE2005" s="44" t="s">
        <v>8300</v>
      </c>
    </row>
    <row r="2006" spans="15:31" ht="25" x14ac:dyDescent="0.35">
      <c r="O2006" s="9"/>
      <c r="P2006" s="9"/>
      <c r="Q2006" s="21"/>
      <c r="AA2006" s="48" t="s">
        <v>7609</v>
      </c>
      <c r="AB2006" s="46" t="s">
        <v>7610</v>
      </c>
      <c r="AC2006" s="48" t="s">
        <v>11493</v>
      </c>
      <c r="AD2006" s="46" t="s">
        <v>7610</v>
      </c>
      <c r="AE2006" s="44" t="s">
        <v>8300</v>
      </c>
    </row>
    <row r="2007" spans="15:31" x14ac:dyDescent="0.35">
      <c r="O2007" s="9"/>
      <c r="P2007" s="9"/>
      <c r="Q2007" s="21"/>
      <c r="AA2007" s="48" t="s">
        <v>7611</v>
      </c>
      <c r="AB2007" s="46" t="s">
        <v>4014</v>
      </c>
      <c r="AC2007" s="48" t="s">
        <v>11494</v>
      </c>
      <c r="AD2007" s="46" t="s">
        <v>8313</v>
      </c>
      <c r="AE2007" s="44" t="s">
        <v>8300</v>
      </c>
    </row>
    <row r="2008" spans="15:31" ht="37.5" x14ac:dyDescent="0.35">
      <c r="O2008" s="9"/>
      <c r="P2008" s="9"/>
      <c r="Q2008" s="21"/>
      <c r="AA2008" s="48" t="s">
        <v>7612</v>
      </c>
      <c r="AB2008" s="46" t="s">
        <v>7613</v>
      </c>
      <c r="AC2008" s="48" t="s">
        <v>11495</v>
      </c>
      <c r="AD2008" s="46" t="s">
        <v>11496</v>
      </c>
      <c r="AE2008" s="44" t="s">
        <v>8300</v>
      </c>
    </row>
    <row r="2009" spans="15:31" x14ac:dyDescent="0.35">
      <c r="O2009" s="9"/>
      <c r="P2009" s="9"/>
      <c r="Q2009" s="21"/>
      <c r="AA2009" s="48" t="s">
        <v>7614</v>
      </c>
      <c r="AB2009" s="46" t="s">
        <v>3970</v>
      </c>
      <c r="AC2009" s="48" t="s">
        <v>11497</v>
      </c>
      <c r="AD2009" s="46" t="s">
        <v>8316</v>
      </c>
      <c r="AE2009" s="44" t="s">
        <v>8300</v>
      </c>
    </row>
    <row r="2010" spans="15:31" ht="25" x14ac:dyDescent="0.35">
      <c r="O2010" s="9"/>
      <c r="P2010" s="9"/>
      <c r="Q2010" s="21"/>
      <c r="AA2010" s="48" t="s">
        <v>7615</v>
      </c>
      <c r="AB2010" s="46" t="s">
        <v>7616</v>
      </c>
      <c r="AC2010" s="48" t="s">
        <v>11498</v>
      </c>
      <c r="AD2010" s="46" t="s">
        <v>11499</v>
      </c>
      <c r="AE2010" s="44" t="s">
        <v>8300</v>
      </c>
    </row>
    <row r="2011" spans="15:31" ht="37.5" x14ac:dyDescent="0.35">
      <c r="O2011" s="9"/>
      <c r="P2011" s="9"/>
      <c r="Q2011" s="21"/>
      <c r="AA2011" s="48" t="s">
        <v>7617</v>
      </c>
      <c r="AB2011" s="46" t="s">
        <v>7535</v>
      </c>
      <c r="AC2011" s="48" t="s">
        <v>11500</v>
      </c>
      <c r="AD2011" s="46" t="s">
        <v>11431</v>
      </c>
      <c r="AE2011" s="44" t="s">
        <v>8300</v>
      </c>
    </row>
    <row r="2012" spans="15:31" ht="25" x14ac:dyDescent="0.35">
      <c r="O2012" s="9"/>
      <c r="P2012" s="9"/>
      <c r="Q2012" s="21"/>
      <c r="AA2012" s="48" t="s">
        <v>7618</v>
      </c>
      <c r="AB2012" s="46" t="s">
        <v>7619</v>
      </c>
      <c r="AC2012" s="48" t="s">
        <v>11501</v>
      </c>
      <c r="AD2012" s="46" t="s">
        <v>8669</v>
      </c>
      <c r="AE2012" s="44" t="s">
        <v>8300</v>
      </c>
    </row>
    <row r="2013" spans="15:31" ht="37.5" x14ac:dyDescent="0.35">
      <c r="O2013" s="9"/>
      <c r="P2013" s="9"/>
      <c r="Q2013" s="21"/>
      <c r="AA2013" s="48" t="s">
        <v>7620</v>
      </c>
      <c r="AB2013" s="46" t="s">
        <v>7621</v>
      </c>
      <c r="AC2013" s="48" t="s">
        <v>11502</v>
      </c>
      <c r="AD2013" s="46" t="s">
        <v>8305</v>
      </c>
      <c r="AE2013" s="44" t="s">
        <v>8300</v>
      </c>
    </row>
    <row r="2014" spans="15:31" ht="25" x14ac:dyDescent="0.35">
      <c r="O2014" s="9"/>
      <c r="P2014" s="9"/>
      <c r="Q2014" s="21"/>
      <c r="AA2014" s="48" t="s">
        <v>7622</v>
      </c>
      <c r="AB2014" s="46" t="s">
        <v>7623</v>
      </c>
      <c r="AC2014" s="48" t="s">
        <v>11503</v>
      </c>
      <c r="AD2014" s="46" t="s">
        <v>11504</v>
      </c>
      <c r="AE2014" s="44" t="s">
        <v>8300</v>
      </c>
    </row>
    <row r="2015" spans="15:31" ht="25" x14ac:dyDescent="0.35">
      <c r="O2015" s="9"/>
      <c r="P2015" s="9"/>
      <c r="Q2015" s="21"/>
      <c r="AA2015" s="48" t="s">
        <v>7624</v>
      </c>
      <c r="AB2015" s="46" t="s">
        <v>7625</v>
      </c>
      <c r="AC2015" s="48" t="s">
        <v>11505</v>
      </c>
      <c r="AD2015" s="46" t="s">
        <v>11506</v>
      </c>
      <c r="AE2015" s="44" t="s">
        <v>8300</v>
      </c>
    </row>
    <row r="2016" spans="15:31" ht="25" x14ac:dyDescent="0.35">
      <c r="O2016" s="9"/>
      <c r="P2016" s="9"/>
      <c r="Q2016" s="21"/>
      <c r="AA2016" s="48" t="s">
        <v>7626</v>
      </c>
      <c r="AB2016" s="46" t="s">
        <v>7627</v>
      </c>
      <c r="AC2016" s="48" t="s">
        <v>11507</v>
      </c>
      <c r="AD2016" s="46" t="s">
        <v>11508</v>
      </c>
      <c r="AE2016" s="44" t="s">
        <v>8300</v>
      </c>
    </row>
    <row r="2017" spans="15:31" ht="25" x14ac:dyDescent="0.35">
      <c r="O2017" s="9"/>
      <c r="P2017" s="9"/>
      <c r="Q2017" s="21"/>
      <c r="AA2017" s="48" t="s">
        <v>7628</v>
      </c>
      <c r="AB2017" s="46" t="s">
        <v>7629</v>
      </c>
      <c r="AC2017" s="48" t="s">
        <v>11509</v>
      </c>
      <c r="AD2017" s="46" t="s">
        <v>7629</v>
      </c>
      <c r="AE2017" s="44" t="s">
        <v>8300</v>
      </c>
    </row>
    <row r="2018" spans="15:31" ht="25" x14ac:dyDescent="0.35">
      <c r="O2018" s="9"/>
      <c r="P2018" s="9"/>
      <c r="Q2018" s="21"/>
      <c r="AA2018" s="48" t="s">
        <v>7630</v>
      </c>
      <c r="AB2018" s="46" t="s">
        <v>7631</v>
      </c>
      <c r="AC2018" s="48" t="s">
        <v>11510</v>
      </c>
      <c r="AD2018" s="46" t="s">
        <v>7631</v>
      </c>
      <c r="AE2018" s="44" t="s">
        <v>8300</v>
      </c>
    </row>
    <row r="2019" spans="15:31" x14ac:dyDescent="0.35">
      <c r="O2019" s="9"/>
      <c r="P2019" s="9"/>
      <c r="Q2019" s="21"/>
      <c r="AA2019" s="48" t="s">
        <v>7632</v>
      </c>
      <c r="AB2019" s="46" t="s">
        <v>4026</v>
      </c>
      <c r="AC2019" s="48" t="s">
        <v>11511</v>
      </c>
      <c r="AD2019" s="46" t="s">
        <v>8333</v>
      </c>
      <c r="AE2019" s="44" t="s">
        <v>8300</v>
      </c>
    </row>
    <row r="2020" spans="15:31" ht="25" x14ac:dyDescent="0.35">
      <c r="O2020" s="9"/>
      <c r="P2020" s="9"/>
      <c r="Q2020" s="21"/>
      <c r="AA2020" s="48" t="s">
        <v>7633</v>
      </c>
      <c r="AB2020" s="46" t="s">
        <v>7634</v>
      </c>
      <c r="AC2020" s="48" t="s">
        <v>11512</v>
      </c>
      <c r="AD2020" s="46" t="s">
        <v>11513</v>
      </c>
      <c r="AE2020" s="44" t="s">
        <v>8300</v>
      </c>
    </row>
    <row r="2021" spans="15:31" ht="25" x14ac:dyDescent="0.35">
      <c r="O2021" s="9"/>
      <c r="P2021" s="9"/>
      <c r="Q2021" s="21"/>
      <c r="AA2021" s="48" t="s">
        <v>7635</v>
      </c>
      <c r="AB2021" s="46" t="s">
        <v>7636</v>
      </c>
      <c r="AC2021" s="48" t="s">
        <v>11514</v>
      </c>
      <c r="AD2021" s="46" t="s">
        <v>11085</v>
      </c>
      <c r="AE2021" s="44" t="s">
        <v>8300</v>
      </c>
    </row>
    <row r="2022" spans="15:31" x14ac:dyDescent="0.35">
      <c r="O2022" s="9"/>
      <c r="P2022" s="9"/>
      <c r="Q2022" s="21"/>
      <c r="AA2022" s="48" t="s">
        <v>7637</v>
      </c>
      <c r="AB2022" s="46" t="s">
        <v>7638</v>
      </c>
      <c r="AC2022" s="48" t="s">
        <v>11515</v>
      </c>
      <c r="AD2022" s="46" t="s">
        <v>11516</v>
      </c>
      <c r="AE2022" s="44" t="s">
        <v>8300</v>
      </c>
    </row>
    <row r="2023" spans="15:31" ht="25" x14ac:dyDescent="0.35">
      <c r="O2023" s="9"/>
      <c r="P2023" s="9"/>
      <c r="Q2023" s="21"/>
      <c r="AA2023" s="48" t="s">
        <v>7639</v>
      </c>
      <c r="AB2023" s="46" t="s">
        <v>7640</v>
      </c>
      <c r="AC2023" s="48" t="s">
        <v>11517</v>
      </c>
      <c r="AD2023" s="46" t="s">
        <v>9361</v>
      </c>
      <c r="AE2023" s="44" t="s">
        <v>8300</v>
      </c>
    </row>
    <row r="2024" spans="15:31" ht="25" x14ac:dyDescent="0.35">
      <c r="O2024" s="9"/>
      <c r="P2024" s="9"/>
      <c r="Q2024" s="21"/>
      <c r="AA2024" s="48" t="s">
        <v>7641</v>
      </c>
      <c r="AB2024" s="46" t="s">
        <v>7642</v>
      </c>
      <c r="AC2024" s="48" t="s">
        <v>11518</v>
      </c>
      <c r="AD2024" s="46" t="s">
        <v>11519</v>
      </c>
      <c r="AE2024" s="44" t="s">
        <v>8300</v>
      </c>
    </row>
    <row r="2025" spans="15:31" ht="25" x14ac:dyDescent="0.35">
      <c r="O2025" s="9"/>
      <c r="P2025" s="9"/>
      <c r="Q2025" s="21"/>
      <c r="AA2025" s="48" t="s">
        <v>7643</v>
      </c>
      <c r="AB2025" s="46" t="s">
        <v>7644</v>
      </c>
      <c r="AC2025" s="48" t="s">
        <v>11520</v>
      </c>
      <c r="AD2025" s="46" t="s">
        <v>11521</v>
      </c>
      <c r="AE2025" s="44" t="s">
        <v>8300</v>
      </c>
    </row>
    <row r="2026" spans="15:31" ht="25" x14ac:dyDescent="0.35">
      <c r="O2026" s="9"/>
      <c r="P2026" s="9"/>
      <c r="Q2026" s="21"/>
      <c r="AA2026" s="48" t="s">
        <v>7645</v>
      </c>
      <c r="AB2026" s="46" t="s">
        <v>7646</v>
      </c>
      <c r="AC2026" s="48" t="s">
        <v>11522</v>
      </c>
      <c r="AD2026" s="46" t="s">
        <v>8304</v>
      </c>
      <c r="AE2026" s="44" t="s">
        <v>8300</v>
      </c>
    </row>
    <row r="2027" spans="15:31" x14ac:dyDescent="0.35">
      <c r="O2027" s="9"/>
      <c r="P2027" s="9"/>
      <c r="Q2027" s="21"/>
      <c r="AA2027" s="48" t="s">
        <v>7647</v>
      </c>
      <c r="AB2027" s="46" t="s">
        <v>7648</v>
      </c>
      <c r="AC2027" s="48" t="s">
        <v>11523</v>
      </c>
      <c r="AD2027" s="46" t="s">
        <v>11524</v>
      </c>
      <c r="AE2027" s="44" t="s">
        <v>8300</v>
      </c>
    </row>
    <row r="2028" spans="15:31" x14ac:dyDescent="0.35">
      <c r="O2028" s="9"/>
      <c r="P2028" s="9"/>
      <c r="Q2028" s="21"/>
      <c r="AA2028" s="48" t="s">
        <v>7649</v>
      </c>
      <c r="AB2028" s="46" t="s">
        <v>7650</v>
      </c>
      <c r="AC2028" s="48" t="s">
        <v>11525</v>
      </c>
      <c r="AD2028" s="46" t="s">
        <v>7650</v>
      </c>
      <c r="AE2028" s="44" t="s">
        <v>8300</v>
      </c>
    </row>
    <row r="2029" spans="15:31" x14ac:dyDescent="0.35">
      <c r="O2029" s="9"/>
      <c r="P2029" s="9"/>
      <c r="Q2029" s="21"/>
      <c r="AA2029" s="48" t="s">
        <v>7651</v>
      </c>
      <c r="AB2029" s="46" t="s">
        <v>7652</v>
      </c>
      <c r="AC2029" s="48" t="s">
        <v>11526</v>
      </c>
      <c r="AD2029" s="46" t="s">
        <v>7652</v>
      </c>
      <c r="AE2029" s="44" t="s">
        <v>8300</v>
      </c>
    </row>
    <row r="2030" spans="15:31" x14ac:dyDescent="0.35">
      <c r="O2030" s="9"/>
      <c r="P2030" s="9"/>
      <c r="Q2030" s="21"/>
      <c r="AA2030" s="48" t="s">
        <v>7653</v>
      </c>
      <c r="AB2030" s="46" t="s">
        <v>7654</v>
      </c>
      <c r="AC2030" s="48" t="s">
        <v>11527</v>
      </c>
      <c r="AD2030" s="46" t="s">
        <v>7654</v>
      </c>
      <c r="AE2030" s="44" t="s">
        <v>8300</v>
      </c>
    </row>
    <row r="2031" spans="15:31" x14ac:dyDescent="0.35">
      <c r="O2031" s="9"/>
      <c r="P2031" s="9"/>
      <c r="Q2031" s="21"/>
      <c r="AA2031" s="48" t="s">
        <v>7655</v>
      </c>
      <c r="AB2031" s="46" t="s">
        <v>7656</v>
      </c>
      <c r="AC2031" s="48" t="s">
        <v>11528</v>
      </c>
      <c r="AD2031" s="46" t="s">
        <v>7656</v>
      </c>
      <c r="AE2031" s="44" t="s">
        <v>8300</v>
      </c>
    </row>
    <row r="2032" spans="15:31" x14ac:dyDescent="0.35">
      <c r="O2032" s="9"/>
      <c r="P2032" s="9"/>
      <c r="Q2032" s="21"/>
      <c r="AA2032" s="48" t="s">
        <v>7657</v>
      </c>
      <c r="AB2032" s="46" t="s">
        <v>7658</v>
      </c>
      <c r="AC2032" s="48" t="s">
        <v>11529</v>
      </c>
      <c r="AD2032" s="46" t="s">
        <v>7658</v>
      </c>
      <c r="AE2032" s="44" t="s">
        <v>8300</v>
      </c>
    </row>
    <row r="2033" spans="15:31" x14ac:dyDescent="0.35">
      <c r="O2033" s="9"/>
      <c r="P2033" s="9"/>
      <c r="Q2033" s="21"/>
      <c r="AA2033" s="48" t="s">
        <v>7659</v>
      </c>
      <c r="AB2033" s="46" t="s">
        <v>7660</v>
      </c>
      <c r="AC2033" s="48" t="s">
        <v>11530</v>
      </c>
      <c r="AD2033" s="46" t="s">
        <v>7660</v>
      </c>
      <c r="AE2033" s="44" t="s">
        <v>8300</v>
      </c>
    </row>
    <row r="2034" spans="15:31" x14ac:dyDescent="0.35">
      <c r="O2034" s="9"/>
      <c r="P2034" s="9"/>
      <c r="Q2034" s="21"/>
      <c r="AA2034" s="48" t="s">
        <v>7661</v>
      </c>
      <c r="AB2034" s="46" t="s">
        <v>7662</v>
      </c>
      <c r="AC2034" s="48" t="s">
        <v>11531</v>
      </c>
      <c r="AD2034" s="46" t="s">
        <v>7662</v>
      </c>
      <c r="AE2034" s="44" t="s">
        <v>8300</v>
      </c>
    </row>
    <row r="2035" spans="15:31" x14ac:dyDescent="0.35">
      <c r="O2035" s="9"/>
      <c r="P2035" s="9"/>
      <c r="Q2035" s="21"/>
      <c r="AA2035" s="48" t="s">
        <v>7663</v>
      </c>
      <c r="AB2035" s="46" t="s">
        <v>7664</v>
      </c>
      <c r="AC2035" s="48" t="s">
        <v>11532</v>
      </c>
      <c r="AD2035" s="46" t="s">
        <v>7664</v>
      </c>
      <c r="AE2035" s="44" t="s">
        <v>8300</v>
      </c>
    </row>
    <row r="2036" spans="15:31" x14ac:dyDescent="0.35">
      <c r="O2036" s="9"/>
      <c r="P2036" s="9"/>
      <c r="Q2036" s="21"/>
      <c r="AA2036" s="48" t="s">
        <v>7665</v>
      </c>
      <c r="AB2036" s="46" t="s">
        <v>7666</v>
      </c>
      <c r="AC2036" s="48" t="s">
        <v>11533</v>
      </c>
      <c r="AD2036" s="46" t="s">
        <v>7666</v>
      </c>
      <c r="AE2036" s="44" t="s">
        <v>8300</v>
      </c>
    </row>
    <row r="2037" spans="15:31" x14ac:dyDescent="0.35">
      <c r="O2037" s="9"/>
      <c r="P2037" s="9"/>
      <c r="Q2037" s="21"/>
      <c r="AA2037" s="48" t="s">
        <v>7667</v>
      </c>
      <c r="AB2037" s="46" t="s">
        <v>7668</v>
      </c>
      <c r="AC2037" s="48" t="s">
        <v>11534</v>
      </c>
      <c r="AD2037" s="46" t="s">
        <v>7668</v>
      </c>
      <c r="AE2037" s="44" t="s">
        <v>8300</v>
      </c>
    </row>
    <row r="2038" spans="15:31" x14ac:dyDescent="0.35">
      <c r="O2038" s="9"/>
      <c r="P2038" s="9"/>
      <c r="Q2038" s="21"/>
      <c r="AA2038" s="48" t="s">
        <v>7669</v>
      </c>
      <c r="AB2038" s="46" t="s">
        <v>7670</v>
      </c>
      <c r="AC2038" s="48" t="s">
        <v>11535</v>
      </c>
      <c r="AD2038" s="46" t="s">
        <v>7670</v>
      </c>
      <c r="AE2038" s="44" t="s">
        <v>8300</v>
      </c>
    </row>
    <row r="2039" spans="15:31" x14ac:dyDescent="0.35">
      <c r="O2039" s="9"/>
      <c r="P2039" s="9"/>
      <c r="Q2039" s="21"/>
      <c r="AA2039" s="48" t="s">
        <v>7671</v>
      </c>
      <c r="AB2039" s="46" t="s">
        <v>7672</v>
      </c>
      <c r="AC2039" s="48" t="s">
        <v>11536</v>
      </c>
      <c r="AD2039" s="46" t="s">
        <v>7672</v>
      </c>
      <c r="AE2039" s="44" t="s">
        <v>8300</v>
      </c>
    </row>
    <row r="2040" spans="15:31" x14ac:dyDescent="0.35">
      <c r="O2040" s="9"/>
      <c r="P2040" s="9"/>
      <c r="Q2040" s="21"/>
      <c r="AA2040" s="48" t="s">
        <v>7673</v>
      </c>
      <c r="AB2040" s="46" t="s">
        <v>7674</v>
      </c>
      <c r="AC2040" s="48" t="s">
        <v>11537</v>
      </c>
      <c r="AD2040" s="46" t="s">
        <v>11419</v>
      </c>
      <c r="AE2040" s="44" t="s">
        <v>8300</v>
      </c>
    </row>
    <row r="2041" spans="15:31" x14ac:dyDescent="0.35">
      <c r="O2041" s="9"/>
      <c r="P2041" s="9"/>
      <c r="Q2041" s="21"/>
      <c r="AA2041" s="48" t="s">
        <v>7675</v>
      </c>
      <c r="AB2041" s="46" t="s">
        <v>7676</v>
      </c>
      <c r="AC2041" s="48" t="s">
        <v>11538</v>
      </c>
      <c r="AD2041" s="46" t="s">
        <v>7676</v>
      </c>
      <c r="AE2041" s="44" t="s">
        <v>8300</v>
      </c>
    </row>
    <row r="2042" spans="15:31" ht="25" x14ac:dyDescent="0.35">
      <c r="O2042" s="9"/>
      <c r="P2042" s="9"/>
      <c r="Q2042" s="21"/>
      <c r="AA2042" s="48" t="s">
        <v>7677</v>
      </c>
      <c r="AB2042" s="46" t="s">
        <v>7678</v>
      </c>
      <c r="AC2042" s="48" t="s">
        <v>11539</v>
      </c>
      <c r="AD2042" s="46" t="s">
        <v>11540</v>
      </c>
      <c r="AE2042" s="44" t="s">
        <v>8300</v>
      </c>
    </row>
    <row r="2043" spans="15:31" ht="25" x14ac:dyDescent="0.35">
      <c r="O2043" s="9"/>
      <c r="P2043" s="9"/>
      <c r="Q2043" s="21"/>
      <c r="AA2043" s="48" t="s">
        <v>7679</v>
      </c>
      <c r="AB2043" s="46" t="s">
        <v>7680</v>
      </c>
      <c r="AC2043" s="48" t="s">
        <v>11541</v>
      </c>
      <c r="AD2043" s="46" t="s">
        <v>11432</v>
      </c>
      <c r="AE2043" s="44" t="s">
        <v>8300</v>
      </c>
    </row>
    <row r="2044" spans="15:31" ht="25" x14ac:dyDescent="0.35">
      <c r="O2044" s="9"/>
      <c r="P2044" s="9"/>
      <c r="Q2044" s="21"/>
      <c r="AA2044" s="48" t="s">
        <v>7681</v>
      </c>
      <c r="AB2044" s="46" t="s">
        <v>7682</v>
      </c>
      <c r="AC2044" s="48" t="s">
        <v>11542</v>
      </c>
      <c r="AD2044" s="46" t="s">
        <v>11543</v>
      </c>
      <c r="AE2044" s="44" t="s">
        <v>8300</v>
      </c>
    </row>
    <row r="2045" spans="15:31" ht="25" x14ac:dyDescent="0.35">
      <c r="O2045" s="9"/>
      <c r="P2045" s="9"/>
      <c r="Q2045" s="21"/>
      <c r="AA2045" s="48" t="s">
        <v>7683</v>
      </c>
      <c r="AB2045" s="46" t="s">
        <v>7684</v>
      </c>
      <c r="AC2045" s="48" t="s">
        <v>11544</v>
      </c>
      <c r="AD2045" s="46" t="s">
        <v>11545</v>
      </c>
      <c r="AE2045" s="44" t="s">
        <v>8300</v>
      </c>
    </row>
    <row r="2046" spans="15:31" ht="50" x14ac:dyDescent="0.35">
      <c r="O2046" s="9"/>
      <c r="P2046" s="9"/>
      <c r="Q2046" s="21"/>
      <c r="AA2046" s="48" t="s">
        <v>7685</v>
      </c>
      <c r="AB2046" s="46" t="s">
        <v>7686</v>
      </c>
      <c r="AC2046" s="48" t="s">
        <v>11546</v>
      </c>
      <c r="AD2046" s="46" t="s">
        <v>10933</v>
      </c>
      <c r="AE2046" s="44" t="s">
        <v>8300</v>
      </c>
    </row>
    <row r="2047" spans="15:31" ht="37.5" x14ac:dyDescent="0.35">
      <c r="O2047" s="9"/>
      <c r="P2047" s="9"/>
      <c r="Q2047" s="21"/>
      <c r="AA2047" s="48" t="s">
        <v>7687</v>
      </c>
      <c r="AB2047" s="46" t="s">
        <v>7688</v>
      </c>
      <c r="AC2047" s="48" t="s">
        <v>11547</v>
      </c>
      <c r="AD2047" s="46" t="s">
        <v>11429</v>
      </c>
      <c r="AE2047" s="44" t="s">
        <v>8300</v>
      </c>
    </row>
    <row r="2048" spans="15:31" ht="25" x14ac:dyDescent="0.35">
      <c r="O2048" s="9"/>
      <c r="P2048" s="9"/>
      <c r="Q2048" s="21"/>
      <c r="AA2048" s="48" t="s">
        <v>7689</v>
      </c>
      <c r="AB2048" s="46" t="s">
        <v>7690</v>
      </c>
      <c r="AC2048" s="48" t="s">
        <v>11548</v>
      </c>
      <c r="AD2048" s="46" t="s">
        <v>11549</v>
      </c>
      <c r="AE2048" s="44" t="s">
        <v>8300</v>
      </c>
    </row>
    <row r="2049" spans="15:31" ht="25" x14ac:dyDescent="0.35">
      <c r="O2049" s="9"/>
      <c r="P2049" s="9"/>
      <c r="Q2049" s="21"/>
      <c r="AA2049" s="48" t="s">
        <v>7691</v>
      </c>
      <c r="AB2049" s="46" t="s">
        <v>7692</v>
      </c>
      <c r="AC2049" s="48" t="s">
        <v>11550</v>
      </c>
      <c r="AD2049" s="46" t="s">
        <v>11551</v>
      </c>
      <c r="AE2049" s="44" t="s">
        <v>8300</v>
      </c>
    </row>
    <row r="2050" spans="15:31" ht="37.5" x14ac:dyDescent="0.35">
      <c r="O2050" s="9"/>
      <c r="P2050" s="9"/>
      <c r="Q2050" s="21"/>
      <c r="AA2050" s="48" t="s">
        <v>7693</v>
      </c>
      <c r="AB2050" s="46" t="s">
        <v>7694</v>
      </c>
      <c r="AC2050" s="48" t="s">
        <v>11552</v>
      </c>
      <c r="AD2050" s="46" t="s">
        <v>11553</v>
      </c>
      <c r="AE2050" s="44" t="s">
        <v>8300</v>
      </c>
    </row>
    <row r="2051" spans="15:31" x14ac:dyDescent="0.35">
      <c r="O2051" s="9"/>
      <c r="P2051" s="9"/>
      <c r="Q2051" s="21"/>
      <c r="AA2051" s="48" t="s">
        <v>7695</v>
      </c>
      <c r="AB2051" s="46" t="s">
        <v>4273</v>
      </c>
      <c r="AC2051" s="48" t="s">
        <v>11554</v>
      </c>
      <c r="AD2051" s="46" t="s">
        <v>8335</v>
      </c>
      <c r="AE2051" s="44" t="s">
        <v>8300</v>
      </c>
    </row>
    <row r="2052" spans="15:31" ht="25" x14ac:dyDescent="0.35">
      <c r="O2052" s="9"/>
      <c r="P2052" s="9"/>
      <c r="Q2052" s="21"/>
      <c r="AA2052" s="48" t="s">
        <v>7696</v>
      </c>
      <c r="AB2052" s="46" t="s">
        <v>7697</v>
      </c>
      <c r="AC2052" s="48" t="s">
        <v>11555</v>
      </c>
      <c r="AD2052" s="46" t="s">
        <v>11556</v>
      </c>
      <c r="AE2052" s="44" t="s">
        <v>8300</v>
      </c>
    </row>
    <row r="2053" spans="15:31" ht="37.5" x14ac:dyDescent="0.35">
      <c r="O2053" s="9"/>
      <c r="P2053" s="9"/>
      <c r="Q2053" s="21"/>
      <c r="AA2053" s="48" t="s">
        <v>7698</v>
      </c>
      <c r="AB2053" s="46" t="s">
        <v>7699</v>
      </c>
      <c r="AC2053" s="48" t="s">
        <v>11557</v>
      </c>
      <c r="AD2053" s="46" t="s">
        <v>11558</v>
      </c>
      <c r="AE2053" s="44" t="s">
        <v>8300</v>
      </c>
    </row>
    <row r="2054" spans="15:31" x14ac:dyDescent="0.35">
      <c r="O2054" s="9"/>
      <c r="P2054" s="9"/>
      <c r="Q2054" s="21"/>
      <c r="AA2054" s="48" t="s">
        <v>7700</v>
      </c>
      <c r="AB2054" s="46" t="s">
        <v>4030</v>
      </c>
      <c r="AC2054" s="48" t="s">
        <v>11559</v>
      </c>
      <c r="AD2054" s="46" t="s">
        <v>8329</v>
      </c>
      <c r="AE2054" s="44" t="s">
        <v>8300</v>
      </c>
    </row>
    <row r="2055" spans="15:31" x14ac:dyDescent="0.35">
      <c r="O2055" s="9"/>
      <c r="P2055" s="9"/>
      <c r="Q2055" s="21"/>
      <c r="AA2055" s="48" t="s">
        <v>7701</v>
      </c>
      <c r="AB2055" s="46" t="s">
        <v>4260</v>
      </c>
      <c r="AC2055" s="48" t="s">
        <v>11560</v>
      </c>
      <c r="AD2055" s="46" t="s">
        <v>11561</v>
      </c>
      <c r="AE2055" s="44" t="s">
        <v>8300</v>
      </c>
    </row>
    <row r="2056" spans="15:31" x14ac:dyDescent="0.35">
      <c r="O2056" s="9"/>
      <c r="P2056" s="9"/>
      <c r="Q2056" s="21"/>
      <c r="AA2056" s="48" t="s">
        <v>7702</v>
      </c>
      <c r="AB2056" s="46" t="s">
        <v>4026</v>
      </c>
      <c r="AC2056" s="48" t="s">
        <v>11562</v>
      </c>
      <c r="AD2056" s="46" t="s">
        <v>8314</v>
      </c>
      <c r="AE2056" s="44" t="s">
        <v>8300</v>
      </c>
    </row>
    <row r="2057" spans="15:31" x14ac:dyDescent="0.35">
      <c r="O2057" s="9"/>
      <c r="P2057" s="9"/>
      <c r="Q2057" s="21"/>
      <c r="AA2057" s="48" t="s">
        <v>7703</v>
      </c>
      <c r="AB2057" s="46" t="s">
        <v>3970</v>
      </c>
      <c r="AC2057" s="48" t="s">
        <v>11563</v>
      </c>
      <c r="AD2057" s="46" t="s">
        <v>8316</v>
      </c>
      <c r="AE2057" s="44" t="s">
        <v>8300</v>
      </c>
    </row>
    <row r="2058" spans="15:31" x14ac:dyDescent="0.35">
      <c r="O2058" s="9"/>
      <c r="P2058" s="9"/>
      <c r="Q2058" s="21"/>
      <c r="AA2058" s="48" t="s">
        <v>7704</v>
      </c>
      <c r="AB2058" s="46" t="s">
        <v>3968</v>
      </c>
      <c r="AC2058" s="48" t="s">
        <v>11564</v>
      </c>
      <c r="AD2058" s="46" t="s">
        <v>8302</v>
      </c>
      <c r="AE2058" s="44" t="s">
        <v>8300</v>
      </c>
    </row>
    <row r="2059" spans="15:31" x14ac:dyDescent="0.35">
      <c r="O2059" s="9"/>
      <c r="P2059" s="9"/>
      <c r="Q2059" s="21"/>
      <c r="AA2059" s="48" t="s">
        <v>7705</v>
      </c>
      <c r="AB2059" s="46" t="s">
        <v>5320</v>
      </c>
      <c r="AC2059" s="48" t="s">
        <v>11565</v>
      </c>
      <c r="AD2059" s="46" t="s">
        <v>8359</v>
      </c>
      <c r="AE2059" s="44" t="s">
        <v>8300</v>
      </c>
    </row>
    <row r="2060" spans="15:31" x14ac:dyDescent="0.35">
      <c r="O2060" s="9"/>
      <c r="P2060" s="9"/>
      <c r="Q2060" s="21"/>
      <c r="AA2060" s="48" t="s">
        <v>7706</v>
      </c>
      <c r="AB2060" s="46" t="s">
        <v>4227</v>
      </c>
      <c r="AC2060" s="48" t="s">
        <v>11566</v>
      </c>
      <c r="AD2060" s="46" t="s">
        <v>6937</v>
      </c>
      <c r="AE2060" s="44" t="s">
        <v>8300</v>
      </c>
    </row>
    <row r="2061" spans="15:31" x14ac:dyDescent="0.35">
      <c r="O2061" s="9"/>
      <c r="P2061" s="9"/>
      <c r="Q2061" s="21"/>
      <c r="AA2061" s="48">
        <v>4103081</v>
      </c>
      <c r="AB2061" s="46" t="s">
        <v>5079</v>
      </c>
      <c r="AC2061" s="48" t="s">
        <v>11567</v>
      </c>
      <c r="AD2061" s="46" t="s">
        <v>11568</v>
      </c>
      <c r="AE2061" s="44" t="s">
        <v>8300</v>
      </c>
    </row>
    <row r="2062" spans="15:31" x14ac:dyDescent="0.35">
      <c r="O2062" s="9"/>
      <c r="P2062" s="9"/>
      <c r="Q2062" s="21"/>
      <c r="AA2062" s="48" t="s">
        <v>7707</v>
      </c>
      <c r="AB2062" s="46" t="s">
        <v>7708</v>
      </c>
      <c r="AC2062" s="48" t="s">
        <v>11569</v>
      </c>
      <c r="AD2062" s="46" t="s">
        <v>8351</v>
      </c>
      <c r="AE2062" s="44" t="s">
        <v>8300</v>
      </c>
    </row>
    <row r="2063" spans="15:31" ht="25" x14ac:dyDescent="0.35">
      <c r="O2063" s="9"/>
      <c r="P2063" s="9"/>
      <c r="Q2063" s="21"/>
      <c r="AA2063" s="48" t="s">
        <v>7709</v>
      </c>
      <c r="AB2063" s="46" t="s">
        <v>7710</v>
      </c>
      <c r="AC2063" s="48" t="s">
        <v>11570</v>
      </c>
      <c r="AD2063" s="46" t="s">
        <v>7710</v>
      </c>
      <c r="AE2063" s="44" t="s">
        <v>8300</v>
      </c>
    </row>
    <row r="2064" spans="15:31" ht="25" x14ac:dyDescent="0.35">
      <c r="O2064" s="9"/>
      <c r="P2064" s="9"/>
      <c r="Q2064" s="21"/>
      <c r="AA2064" s="48" t="s">
        <v>7711</v>
      </c>
      <c r="AB2064" s="46" t="s">
        <v>7712</v>
      </c>
      <c r="AC2064" s="48" t="s">
        <v>11571</v>
      </c>
      <c r="AD2064" s="46" t="s">
        <v>7712</v>
      </c>
      <c r="AE2064" s="44" t="s">
        <v>8300</v>
      </c>
    </row>
    <row r="2065" spans="15:31" ht="25" x14ac:dyDescent="0.35">
      <c r="O2065" s="9"/>
      <c r="P2065" s="9"/>
      <c r="Q2065" s="21"/>
      <c r="AA2065" s="48" t="s">
        <v>7713</v>
      </c>
      <c r="AB2065" s="46" t="s">
        <v>7714</v>
      </c>
      <c r="AC2065" s="48" t="s">
        <v>11572</v>
      </c>
      <c r="AD2065" s="46" t="s">
        <v>7714</v>
      </c>
      <c r="AE2065" s="44" t="s">
        <v>8300</v>
      </c>
    </row>
    <row r="2066" spans="15:31" ht="25" x14ac:dyDescent="0.35">
      <c r="O2066" s="9"/>
      <c r="P2066" s="9"/>
      <c r="Q2066" s="21"/>
      <c r="AA2066" s="48" t="s">
        <v>7715</v>
      </c>
      <c r="AB2066" s="46" t="s">
        <v>7716</v>
      </c>
      <c r="AC2066" s="48" t="s">
        <v>11573</v>
      </c>
      <c r="AD2066" s="46" t="s">
        <v>7716</v>
      </c>
      <c r="AE2066" s="44" t="s">
        <v>8300</v>
      </c>
    </row>
    <row r="2067" spans="15:31" ht="25" x14ac:dyDescent="0.35">
      <c r="O2067" s="9"/>
      <c r="P2067" s="9"/>
      <c r="Q2067" s="21"/>
      <c r="AA2067" s="48" t="s">
        <v>7717</v>
      </c>
      <c r="AB2067" s="46" t="s">
        <v>7718</v>
      </c>
      <c r="AC2067" s="48" t="s">
        <v>11574</v>
      </c>
      <c r="AD2067" s="46" t="s">
        <v>7718</v>
      </c>
      <c r="AE2067" s="44" t="s">
        <v>8300</v>
      </c>
    </row>
    <row r="2068" spans="15:31" ht="25" x14ac:dyDescent="0.35">
      <c r="O2068" s="9"/>
      <c r="P2068" s="9"/>
      <c r="Q2068" s="21"/>
      <c r="AA2068" s="48" t="s">
        <v>7719</v>
      </c>
      <c r="AB2068" s="46" t="s">
        <v>7720</v>
      </c>
      <c r="AC2068" s="48" t="s">
        <v>11575</v>
      </c>
      <c r="AD2068" s="46" t="s">
        <v>7720</v>
      </c>
      <c r="AE2068" s="44" t="s">
        <v>8300</v>
      </c>
    </row>
    <row r="2069" spans="15:31" ht="25" x14ac:dyDescent="0.35">
      <c r="O2069" s="9"/>
      <c r="P2069" s="9"/>
      <c r="Q2069" s="21"/>
      <c r="AA2069" s="48" t="s">
        <v>7721</v>
      </c>
      <c r="AB2069" s="46" t="s">
        <v>7722</v>
      </c>
      <c r="AC2069" s="48" t="s">
        <v>11576</v>
      </c>
      <c r="AD2069" s="46" t="s">
        <v>7722</v>
      </c>
      <c r="AE2069" s="44" t="s">
        <v>8300</v>
      </c>
    </row>
    <row r="2070" spans="15:31" ht="25" x14ac:dyDescent="0.35">
      <c r="O2070" s="9"/>
      <c r="P2070" s="9"/>
      <c r="Q2070" s="21"/>
      <c r="AA2070" s="48" t="s">
        <v>7723</v>
      </c>
      <c r="AB2070" s="46" t="s">
        <v>7724</v>
      </c>
      <c r="AC2070" s="48" t="s">
        <v>11577</v>
      </c>
      <c r="AD2070" s="46" t="s">
        <v>11578</v>
      </c>
      <c r="AE2070" s="44" t="s">
        <v>8300</v>
      </c>
    </row>
    <row r="2071" spans="15:31" ht="25" x14ac:dyDescent="0.35">
      <c r="O2071" s="9"/>
      <c r="P2071" s="9"/>
      <c r="Q2071" s="21"/>
      <c r="AA2071" s="48" t="s">
        <v>7725</v>
      </c>
      <c r="AB2071" s="46" t="s">
        <v>7726</v>
      </c>
      <c r="AC2071" s="48" t="s">
        <v>11579</v>
      </c>
      <c r="AD2071" s="46" t="s">
        <v>11580</v>
      </c>
      <c r="AE2071" s="44" t="s">
        <v>8300</v>
      </c>
    </row>
    <row r="2072" spans="15:31" ht="25" x14ac:dyDescent="0.35">
      <c r="O2072" s="9"/>
      <c r="P2072" s="9"/>
      <c r="Q2072" s="21"/>
      <c r="AA2072" s="48" t="s">
        <v>7727</v>
      </c>
      <c r="AB2072" s="46" t="s">
        <v>7728</v>
      </c>
      <c r="AC2072" s="48" t="s">
        <v>11581</v>
      </c>
      <c r="AD2072" s="46" t="s">
        <v>11582</v>
      </c>
      <c r="AE2072" s="44" t="s">
        <v>8300</v>
      </c>
    </row>
    <row r="2073" spans="15:31" ht="25" x14ac:dyDescent="0.35">
      <c r="O2073" s="9"/>
      <c r="P2073" s="9"/>
      <c r="Q2073" s="21"/>
      <c r="AA2073" s="48" t="s">
        <v>7729</v>
      </c>
      <c r="AB2073" s="46" t="s">
        <v>7730</v>
      </c>
      <c r="AC2073" s="48" t="s">
        <v>11583</v>
      </c>
      <c r="AD2073" s="46" t="s">
        <v>11584</v>
      </c>
      <c r="AE2073" s="44" t="s">
        <v>8300</v>
      </c>
    </row>
    <row r="2074" spans="15:31" ht="25" x14ac:dyDescent="0.35">
      <c r="O2074" s="9"/>
      <c r="P2074" s="9"/>
      <c r="Q2074" s="21"/>
      <c r="AA2074" s="48" t="s">
        <v>7731</v>
      </c>
      <c r="AB2074" s="46" t="s">
        <v>7732</v>
      </c>
      <c r="AC2074" s="48" t="s">
        <v>11585</v>
      </c>
      <c r="AD2074" s="46" t="s">
        <v>11586</v>
      </c>
      <c r="AE2074" s="44" t="s">
        <v>8300</v>
      </c>
    </row>
    <row r="2075" spans="15:31" ht="25" x14ac:dyDescent="0.35">
      <c r="O2075" s="9"/>
      <c r="P2075" s="9"/>
      <c r="Q2075" s="21"/>
      <c r="AA2075" s="48" t="s">
        <v>7733</v>
      </c>
      <c r="AB2075" s="46" t="s">
        <v>7734</v>
      </c>
      <c r="AC2075" s="48" t="s">
        <v>11587</v>
      </c>
      <c r="AD2075" s="46" t="s">
        <v>11588</v>
      </c>
      <c r="AE2075" s="44" t="s">
        <v>8300</v>
      </c>
    </row>
    <row r="2076" spans="15:31" ht="25" x14ac:dyDescent="0.35">
      <c r="O2076" s="9"/>
      <c r="P2076" s="9"/>
      <c r="Q2076" s="21"/>
      <c r="AA2076" s="48" t="s">
        <v>7735</v>
      </c>
      <c r="AB2076" s="46" t="s">
        <v>7736</v>
      </c>
      <c r="AC2076" s="48" t="s">
        <v>11589</v>
      </c>
      <c r="AD2076" s="46" t="s">
        <v>11590</v>
      </c>
      <c r="AE2076" s="44" t="s">
        <v>8300</v>
      </c>
    </row>
    <row r="2077" spans="15:31" ht="25" x14ac:dyDescent="0.35">
      <c r="O2077" s="9"/>
      <c r="P2077" s="9"/>
      <c r="Q2077" s="21"/>
      <c r="AA2077" s="48" t="s">
        <v>7737</v>
      </c>
      <c r="AB2077" s="46" t="s">
        <v>7738</v>
      </c>
      <c r="AC2077" s="48" t="s">
        <v>11591</v>
      </c>
      <c r="AD2077" s="46" t="s">
        <v>11592</v>
      </c>
      <c r="AE2077" s="44" t="s">
        <v>8300</v>
      </c>
    </row>
    <row r="2078" spans="15:31" x14ac:dyDescent="0.35">
      <c r="O2078" s="9"/>
      <c r="P2078" s="9"/>
      <c r="Q2078" s="21"/>
      <c r="AA2078" s="48" t="s">
        <v>7739</v>
      </c>
      <c r="AB2078" s="46" t="s">
        <v>7740</v>
      </c>
      <c r="AC2078" s="48" t="s">
        <v>11593</v>
      </c>
      <c r="AD2078" s="46" t="s">
        <v>7740</v>
      </c>
      <c r="AE2078" s="44" t="s">
        <v>8300</v>
      </c>
    </row>
    <row r="2079" spans="15:31" x14ac:dyDescent="0.35">
      <c r="O2079" s="9"/>
      <c r="P2079" s="9"/>
      <c r="Q2079" s="21"/>
      <c r="AA2079" s="48" t="s">
        <v>7741</v>
      </c>
      <c r="AB2079" s="46" t="s">
        <v>7742</v>
      </c>
      <c r="AC2079" s="48" t="s">
        <v>11594</v>
      </c>
      <c r="AD2079" s="46" t="s">
        <v>7742</v>
      </c>
      <c r="AE2079" s="44" t="s">
        <v>8300</v>
      </c>
    </row>
    <row r="2080" spans="15:31" x14ac:dyDescent="0.35">
      <c r="O2080" s="9"/>
      <c r="P2080" s="9"/>
      <c r="Q2080" s="21"/>
      <c r="AA2080" s="48" t="s">
        <v>7743</v>
      </c>
      <c r="AB2080" s="46" t="s">
        <v>7744</v>
      </c>
      <c r="AC2080" s="48" t="s">
        <v>11595</v>
      </c>
      <c r="AD2080" s="46" t="s">
        <v>7744</v>
      </c>
      <c r="AE2080" s="44" t="s">
        <v>8300</v>
      </c>
    </row>
    <row r="2081" spans="15:31" ht="25" x14ac:dyDescent="0.35">
      <c r="O2081" s="9"/>
      <c r="P2081" s="9"/>
      <c r="Q2081" s="21"/>
      <c r="AA2081" s="48" t="s">
        <v>7745</v>
      </c>
      <c r="AB2081" s="46" t="s">
        <v>7746</v>
      </c>
      <c r="AC2081" s="48" t="s">
        <v>11596</v>
      </c>
      <c r="AD2081" s="46" t="s">
        <v>7746</v>
      </c>
      <c r="AE2081" s="44" t="s">
        <v>8300</v>
      </c>
    </row>
    <row r="2082" spans="15:31" ht="25" x14ac:dyDescent="0.35">
      <c r="O2082" s="9"/>
      <c r="P2082" s="9"/>
      <c r="Q2082" s="21"/>
      <c r="AA2082" s="48" t="s">
        <v>7747</v>
      </c>
      <c r="AB2082" s="46" t="s">
        <v>7748</v>
      </c>
      <c r="AC2082" s="48" t="s">
        <v>11597</v>
      </c>
      <c r="AD2082" s="46" t="s">
        <v>11598</v>
      </c>
      <c r="AE2082" s="44" t="s">
        <v>8300</v>
      </c>
    </row>
    <row r="2083" spans="15:31" x14ac:dyDescent="0.35">
      <c r="O2083" s="9"/>
      <c r="P2083" s="9"/>
      <c r="Q2083" s="21"/>
      <c r="AA2083" s="48" t="s">
        <v>7749</v>
      </c>
      <c r="AB2083" s="46" t="s">
        <v>7750</v>
      </c>
      <c r="AC2083" s="48" t="s">
        <v>11599</v>
      </c>
      <c r="AD2083" s="46" t="s">
        <v>7750</v>
      </c>
      <c r="AE2083" s="44" t="s">
        <v>8300</v>
      </c>
    </row>
    <row r="2084" spans="15:31" x14ac:dyDescent="0.35">
      <c r="O2084" s="9"/>
      <c r="P2084" s="9"/>
      <c r="Q2084" s="21"/>
      <c r="AA2084" s="48" t="s">
        <v>7751</v>
      </c>
      <c r="AB2084" s="46" t="s">
        <v>7752</v>
      </c>
      <c r="AC2084" s="48" t="s">
        <v>11600</v>
      </c>
      <c r="AD2084" s="46" t="s">
        <v>7752</v>
      </c>
      <c r="AE2084" s="44" t="s">
        <v>8300</v>
      </c>
    </row>
    <row r="2085" spans="15:31" ht="25" x14ac:dyDescent="0.35">
      <c r="O2085" s="9"/>
      <c r="P2085" s="9"/>
      <c r="Q2085" s="21"/>
      <c r="AA2085" s="48" t="s">
        <v>7753</v>
      </c>
      <c r="AB2085" s="46" t="s">
        <v>7754</v>
      </c>
      <c r="AC2085" s="48" t="s">
        <v>11601</v>
      </c>
      <c r="AD2085" s="46" t="s">
        <v>11602</v>
      </c>
      <c r="AE2085" s="44" t="s">
        <v>8300</v>
      </c>
    </row>
    <row r="2086" spans="15:31" ht="25" x14ac:dyDescent="0.35">
      <c r="O2086" s="9"/>
      <c r="P2086" s="9"/>
      <c r="Q2086" s="21"/>
      <c r="AA2086" s="48" t="s">
        <v>7755</v>
      </c>
      <c r="AB2086" s="46" t="s">
        <v>7756</v>
      </c>
      <c r="AC2086" s="48" t="s">
        <v>11603</v>
      </c>
      <c r="AD2086" s="46" t="s">
        <v>11604</v>
      </c>
      <c r="AE2086" s="44" t="s">
        <v>8300</v>
      </c>
    </row>
    <row r="2087" spans="15:31" ht="25" x14ac:dyDescent="0.35">
      <c r="O2087" s="9"/>
      <c r="P2087" s="9"/>
      <c r="Q2087" s="21"/>
      <c r="AA2087" s="48" t="s">
        <v>7757</v>
      </c>
      <c r="AB2087" s="46" t="s">
        <v>7758</v>
      </c>
      <c r="AC2087" s="48" t="s">
        <v>11605</v>
      </c>
      <c r="AD2087" s="46" t="s">
        <v>11606</v>
      </c>
      <c r="AE2087" s="44" t="s">
        <v>8300</v>
      </c>
    </row>
    <row r="2088" spans="15:31" ht="25" x14ac:dyDescent="0.35">
      <c r="O2088" s="9"/>
      <c r="P2088" s="9"/>
      <c r="Q2088" s="21"/>
      <c r="AA2088" s="48" t="s">
        <v>7759</v>
      </c>
      <c r="AB2088" s="46" t="s">
        <v>7760</v>
      </c>
      <c r="AC2088" s="48" t="s">
        <v>11607</v>
      </c>
      <c r="AD2088" s="46" t="s">
        <v>11608</v>
      </c>
      <c r="AE2088" s="44" t="s">
        <v>8300</v>
      </c>
    </row>
    <row r="2089" spans="15:31" x14ac:dyDescent="0.35">
      <c r="O2089" s="9"/>
      <c r="P2089" s="9"/>
      <c r="Q2089" s="21"/>
      <c r="AA2089" s="48" t="s">
        <v>7761</v>
      </c>
      <c r="AB2089" s="46" t="s">
        <v>7762</v>
      </c>
      <c r="AC2089" s="48" t="s">
        <v>11609</v>
      </c>
      <c r="AD2089" s="46" t="s">
        <v>11610</v>
      </c>
      <c r="AE2089" s="44" t="s">
        <v>8300</v>
      </c>
    </row>
    <row r="2090" spans="15:31" ht="25" x14ac:dyDescent="0.35">
      <c r="O2090" s="9"/>
      <c r="P2090" s="9"/>
      <c r="Q2090" s="21"/>
      <c r="AA2090" s="48" t="s">
        <v>7763</v>
      </c>
      <c r="AB2090" s="46" t="s">
        <v>7764</v>
      </c>
      <c r="AC2090" s="48" t="s">
        <v>11611</v>
      </c>
      <c r="AD2090" s="46" t="s">
        <v>11612</v>
      </c>
      <c r="AE2090" s="44" t="s">
        <v>8300</v>
      </c>
    </row>
    <row r="2091" spans="15:31" ht="25" x14ac:dyDescent="0.35">
      <c r="O2091" s="9"/>
      <c r="P2091" s="9"/>
      <c r="Q2091" s="21"/>
      <c r="AA2091" s="48" t="s">
        <v>7765</v>
      </c>
      <c r="AB2091" s="46" t="s">
        <v>7766</v>
      </c>
      <c r="AC2091" s="48" t="s">
        <v>11613</v>
      </c>
      <c r="AD2091" s="46" t="s">
        <v>7766</v>
      </c>
      <c r="AE2091" s="44" t="s">
        <v>8300</v>
      </c>
    </row>
    <row r="2092" spans="15:31" ht="25" x14ac:dyDescent="0.35">
      <c r="O2092" s="9"/>
      <c r="P2092" s="9"/>
      <c r="Q2092" s="21"/>
      <c r="AA2092" s="48" t="s">
        <v>7767</v>
      </c>
      <c r="AB2092" s="46" t="s">
        <v>7768</v>
      </c>
      <c r="AC2092" s="48" t="s">
        <v>11614</v>
      </c>
      <c r="AD2092" s="46" t="s">
        <v>7768</v>
      </c>
      <c r="AE2092" s="44" t="s">
        <v>8300</v>
      </c>
    </row>
    <row r="2093" spans="15:31" ht="25" x14ac:dyDescent="0.35">
      <c r="O2093" s="9"/>
      <c r="P2093" s="9"/>
      <c r="Q2093" s="21"/>
      <c r="AA2093" s="48" t="s">
        <v>7769</v>
      </c>
      <c r="AB2093" s="46" t="s">
        <v>7770</v>
      </c>
      <c r="AC2093" s="48" t="s">
        <v>11615</v>
      </c>
      <c r="AD2093" s="46" t="s">
        <v>7770</v>
      </c>
      <c r="AE2093" s="44" t="s">
        <v>8300</v>
      </c>
    </row>
    <row r="2094" spans="15:31" ht="25" x14ac:dyDescent="0.35">
      <c r="O2094" s="9"/>
      <c r="P2094" s="9"/>
      <c r="Q2094" s="21"/>
      <c r="AA2094" s="48" t="s">
        <v>7771</v>
      </c>
      <c r="AB2094" s="46" t="s">
        <v>7772</v>
      </c>
      <c r="AC2094" s="48" t="s">
        <v>11616</v>
      </c>
      <c r="AD2094" s="46" t="s">
        <v>7772</v>
      </c>
      <c r="AE2094" s="44" t="s">
        <v>8300</v>
      </c>
    </row>
    <row r="2095" spans="15:31" ht="25" x14ac:dyDescent="0.35">
      <c r="O2095" s="9"/>
      <c r="P2095" s="9"/>
      <c r="Q2095" s="21"/>
      <c r="AA2095" s="48" t="s">
        <v>7773</v>
      </c>
      <c r="AB2095" s="46" t="s">
        <v>7774</v>
      </c>
      <c r="AC2095" s="48" t="s">
        <v>11617</v>
      </c>
      <c r="AD2095" s="46" t="s">
        <v>11618</v>
      </c>
      <c r="AE2095" s="44" t="s">
        <v>8300</v>
      </c>
    </row>
    <row r="2096" spans="15:31" x14ac:dyDescent="0.35">
      <c r="O2096" s="9"/>
      <c r="P2096" s="9"/>
      <c r="Q2096" s="21"/>
      <c r="AA2096" s="48" t="s">
        <v>7775</v>
      </c>
      <c r="AB2096" s="46" t="s">
        <v>7776</v>
      </c>
      <c r="AC2096" s="48" t="s">
        <v>11619</v>
      </c>
      <c r="AD2096" s="46" t="s">
        <v>7776</v>
      </c>
      <c r="AE2096" s="44" t="s">
        <v>8300</v>
      </c>
    </row>
    <row r="2097" spans="15:31" x14ac:dyDescent="0.35">
      <c r="O2097" s="9"/>
      <c r="P2097" s="9"/>
      <c r="Q2097" s="21"/>
      <c r="AA2097" s="48" t="s">
        <v>7777</v>
      </c>
      <c r="AB2097" s="46" t="s">
        <v>7778</v>
      </c>
      <c r="AC2097" s="48" t="s">
        <v>11620</v>
      </c>
      <c r="AD2097" s="46" t="s">
        <v>7778</v>
      </c>
      <c r="AE2097" s="44" t="s">
        <v>8300</v>
      </c>
    </row>
    <row r="2098" spans="15:31" ht="25" x14ac:dyDescent="0.35">
      <c r="O2098" s="9"/>
      <c r="P2098" s="9"/>
      <c r="Q2098" s="21"/>
      <c r="AA2098" s="48" t="s">
        <v>7779</v>
      </c>
      <c r="AB2098" s="46" t="s">
        <v>7780</v>
      </c>
      <c r="AC2098" s="48" t="s">
        <v>11621</v>
      </c>
      <c r="AD2098" s="46" t="s">
        <v>7780</v>
      </c>
      <c r="AE2098" s="44" t="s">
        <v>8300</v>
      </c>
    </row>
    <row r="2099" spans="15:31" ht="25" x14ac:dyDescent="0.35">
      <c r="O2099" s="9"/>
      <c r="P2099" s="9"/>
      <c r="Q2099" s="21"/>
      <c r="AA2099" s="48" t="s">
        <v>7781</v>
      </c>
      <c r="AB2099" s="46" t="s">
        <v>7782</v>
      </c>
      <c r="AC2099" s="48" t="s">
        <v>11622</v>
      </c>
      <c r="AD2099" s="46" t="s">
        <v>7782</v>
      </c>
      <c r="AE2099" s="44" t="s">
        <v>8300</v>
      </c>
    </row>
    <row r="2100" spans="15:31" ht="25" x14ac:dyDescent="0.35">
      <c r="O2100" s="9"/>
      <c r="P2100" s="9"/>
      <c r="Q2100" s="21"/>
      <c r="AA2100" s="48" t="s">
        <v>7783</v>
      </c>
      <c r="AB2100" s="46" t="s">
        <v>7784</v>
      </c>
      <c r="AC2100" s="48" t="s">
        <v>11623</v>
      </c>
      <c r="AD2100" s="46" t="s">
        <v>7784</v>
      </c>
      <c r="AE2100" s="44" t="s">
        <v>8300</v>
      </c>
    </row>
    <row r="2101" spans="15:31" ht="25" x14ac:dyDescent="0.35">
      <c r="O2101" s="9"/>
      <c r="P2101" s="9"/>
      <c r="Q2101" s="21"/>
      <c r="AA2101" s="48" t="s">
        <v>7785</v>
      </c>
      <c r="AB2101" s="46" t="s">
        <v>7786</v>
      </c>
      <c r="AC2101" s="48" t="s">
        <v>11624</v>
      </c>
      <c r="AD2101" s="46" t="s">
        <v>7786</v>
      </c>
      <c r="AE2101" s="44" t="s">
        <v>8300</v>
      </c>
    </row>
    <row r="2102" spans="15:31" ht="25" x14ac:dyDescent="0.35">
      <c r="O2102" s="9"/>
      <c r="P2102" s="9"/>
      <c r="Q2102" s="21"/>
      <c r="AA2102" s="48" t="s">
        <v>7787</v>
      </c>
      <c r="AB2102" s="46" t="s">
        <v>7788</v>
      </c>
      <c r="AC2102" s="48" t="s">
        <v>11625</v>
      </c>
      <c r="AD2102" s="46" t="s">
        <v>7788</v>
      </c>
      <c r="AE2102" s="44" t="s">
        <v>8300</v>
      </c>
    </row>
    <row r="2103" spans="15:31" ht="25" x14ac:dyDescent="0.35">
      <c r="O2103" s="9"/>
      <c r="P2103" s="9"/>
      <c r="Q2103" s="21"/>
      <c r="AA2103" s="48" t="s">
        <v>7789</v>
      </c>
      <c r="AB2103" s="46" t="s">
        <v>7790</v>
      </c>
      <c r="AC2103" s="48" t="s">
        <v>11626</v>
      </c>
      <c r="AD2103" s="46" t="s">
        <v>11627</v>
      </c>
      <c r="AE2103" s="44" t="s">
        <v>8300</v>
      </c>
    </row>
    <row r="2104" spans="15:31" ht="25" x14ac:dyDescent="0.35">
      <c r="O2104" s="9"/>
      <c r="P2104" s="9"/>
      <c r="Q2104" s="21"/>
      <c r="AA2104" s="48" t="s">
        <v>7791</v>
      </c>
      <c r="AB2104" s="46" t="s">
        <v>7792</v>
      </c>
      <c r="AC2104" s="48" t="s">
        <v>11628</v>
      </c>
      <c r="AD2104" s="46" t="s">
        <v>7792</v>
      </c>
      <c r="AE2104" s="44" t="s">
        <v>8300</v>
      </c>
    </row>
    <row r="2105" spans="15:31" ht="25" x14ac:dyDescent="0.35">
      <c r="O2105" s="9"/>
      <c r="P2105" s="9"/>
      <c r="Q2105" s="21"/>
      <c r="AA2105" s="48" t="s">
        <v>7793</v>
      </c>
      <c r="AB2105" s="46" t="s">
        <v>7794</v>
      </c>
      <c r="AC2105" s="48" t="s">
        <v>11629</v>
      </c>
      <c r="AD2105" s="46" t="s">
        <v>8351</v>
      </c>
      <c r="AE2105" s="44" t="s">
        <v>8300</v>
      </c>
    </row>
    <row r="2106" spans="15:31" ht="25" x14ac:dyDescent="0.35">
      <c r="O2106" s="9"/>
      <c r="P2106" s="9"/>
      <c r="Q2106" s="21"/>
      <c r="AA2106" s="48" t="s">
        <v>7795</v>
      </c>
      <c r="AB2106" s="46" t="s">
        <v>7796</v>
      </c>
      <c r="AC2106" s="48" t="s">
        <v>11631</v>
      </c>
      <c r="AD2106" s="46" t="s">
        <v>11632</v>
      </c>
      <c r="AE2106" s="44" t="s">
        <v>8300</v>
      </c>
    </row>
    <row r="2107" spans="15:31" x14ac:dyDescent="0.35">
      <c r="O2107" s="9"/>
      <c r="P2107" s="9"/>
      <c r="Q2107" s="21"/>
      <c r="AA2107" s="48" t="s">
        <v>7797</v>
      </c>
      <c r="AB2107" s="46" t="s">
        <v>7798</v>
      </c>
      <c r="AC2107" s="48" t="s">
        <v>11633</v>
      </c>
      <c r="AD2107" s="46" t="s">
        <v>11634</v>
      </c>
      <c r="AE2107" s="44" t="s">
        <v>8300</v>
      </c>
    </row>
    <row r="2108" spans="15:31" x14ac:dyDescent="0.35">
      <c r="O2108" s="9"/>
      <c r="P2108" s="9"/>
      <c r="Q2108" s="21"/>
      <c r="AA2108" s="48" t="s">
        <v>7799</v>
      </c>
      <c r="AB2108" s="46" t="s">
        <v>3988</v>
      </c>
      <c r="AC2108" s="48" t="s">
        <v>11635</v>
      </c>
      <c r="AD2108" s="46" t="s">
        <v>8317</v>
      </c>
      <c r="AE2108" s="44" t="s">
        <v>8300</v>
      </c>
    </row>
    <row r="2109" spans="15:31" ht="25" x14ac:dyDescent="0.35">
      <c r="O2109" s="9"/>
      <c r="P2109" s="9"/>
      <c r="Q2109" s="21"/>
      <c r="AA2109" s="48" t="s">
        <v>7800</v>
      </c>
      <c r="AB2109" s="46" t="s">
        <v>7801</v>
      </c>
      <c r="AC2109" s="48" t="s">
        <v>11636</v>
      </c>
      <c r="AD2109" s="46" t="s">
        <v>11637</v>
      </c>
      <c r="AE2109" s="44" t="s">
        <v>8300</v>
      </c>
    </row>
    <row r="2110" spans="15:31" x14ac:dyDescent="0.35">
      <c r="O2110" s="9"/>
      <c r="P2110" s="9"/>
      <c r="Q2110" s="21"/>
      <c r="AA2110" s="48" t="s">
        <v>7802</v>
      </c>
      <c r="AB2110" s="46" t="s">
        <v>7803</v>
      </c>
      <c r="AC2110" s="48" t="s">
        <v>11638</v>
      </c>
      <c r="AD2110" s="46" t="s">
        <v>7379</v>
      </c>
      <c r="AE2110" s="44" t="s">
        <v>8300</v>
      </c>
    </row>
    <row r="2111" spans="15:31" x14ac:dyDescent="0.35">
      <c r="O2111" s="9"/>
      <c r="P2111" s="9"/>
      <c r="Q2111" s="21"/>
      <c r="AA2111" s="48" t="s">
        <v>7804</v>
      </c>
      <c r="AB2111" s="46" t="s">
        <v>7805</v>
      </c>
      <c r="AC2111" s="48" t="s">
        <v>11639</v>
      </c>
      <c r="AD2111" s="46" t="s">
        <v>11640</v>
      </c>
      <c r="AE2111" s="44" t="s">
        <v>8300</v>
      </c>
    </row>
    <row r="2112" spans="15:31" x14ac:dyDescent="0.35">
      <c r="O2112" s="9"/>
      <c r="P2112" s="9"/>
      <c r="Q2112" s="21"/>
      <c r="AA2112" s="48" t="s">
        <v>7806</v>
      </c>
      <c r="AB2112" s="46" t="s">
        <v>7807</v>
      </c>
      <c r="AC2112" s="48" t="s">
        <v>11641</v>
      </c>
      <c r="AD2112" s="46" t="s">
        <v>11642</v>
      </c>
      <c r="AE2112" s="44" t="s">
        <v>8300</v>
      </c>
    </row>
    <row r="2113" spans="15:31" x14ac:dyDescent="0.35">
      <c r="O2113" s="9"/>
      <c r="P2113" s="9"/>
      <c r="Q2113" s="21"/>
      <c r="AA2113" s="48" t="s">
        <v>7808</v>
      </c>
      <c r="AB2113" s="46" t="s">
        <v>7809</v>
      </c>
      <c r="AC2113" s="48" t="s">
        <v>11643</v>
      </c>
      <c r="AD2113" s="46" t="s">
        <v>7809</v>
      </c>
      <c r="AE2113" s="44" t="s">
        <v>8300</v>
      </c>
    </row>
    <row r="2114" spans="15:31" x14ac:dyDescent="0.35">
      <c r="O2114" s="9"/>
      <c r="P2114" s="9"/>
      <c r="Q2114" s="21"/>
      <c r="AA2114" s="48" t="s">
        <v>7810</v>
      </c>
      <c r="AB2114" s="46" t="s">
        <v>7811</v>
      </c>
      <c r="AC2114" s="48" t="s">
        <v>11644</v>
      </c>
      <c r="AD2114" s="46" t="s">
        <v>7811</v>
      </c>
      <c r="AE2114" s="44" t="s">
        <v>8300</v>
      </c>
    </row>
    <row r="2115" spans="15:31" x14ac:dyDescent="0.35">
      <c r="O2115" s="9"/>
      <c r="P2115" s="9"/>
      <c r="Q2115" s="21"/>
      <c r="AA2115" s="48" t="s">
        <v>7812</v>
      </c>
      <c r="AB2115" s="46" t="s">
        <v>7813</v>
      </c>
      <c r="AC2115" s="48" t="s">
        <v>11645</v>
      </c>
      <c r="AD2115" s="46" t="s">
        <v>11646</v>
      </c>
      <c r="AE2115" s="44" t="s">
        <v>8300</v>
      </c>
    </row>
    <row r="2116" spans="15:31" x14ac:dyDescent="0.35">
      <c r="O2116" s="9"/>
      <c r="P2116" s="9"/>
      <c r="Q2116" s="21"/>
      <c r="AA2116" s="48" t="s">
        <v>7814</v>
      </c>
      <c r="AB2116" s="46" t="s">
        <v>7815</v>
      </c>
      <c r="AC2116" s="48" t="s">
        <v>11647</v>
      </c>
      <c r="AD2116" s="46" t="s">
        <v>7815</v>
      </c>
      <c r="AE2116" s="44" t="s">
        <v>8300</v>
      </c>
    </row>
    <row r="2117" spans="15:31" x14ac:dyDescent="0.35">
      <c r="O2117" s="9"/>
      <c r="P2117" s="9"/>
      <c r="Q2117" s="21"/>
      <c r="AA2117" s="48" t="s">
        <v>7816</v>
      </c>
      <c r="AB2117" s="46" t="s">
        <v>7817</v>
      </c>
      <c r="AC2117" s="48" t="s">
        <v>11648</v>
      </c>
      <c r="AD2117" s="46" t="s">
        <v>7817</v>
      </c>
      <c r="AE2117" s="44" t="s">
        <v>8300</v>
      </c>
    </row>
    <row r="2118" spans="15:31" x14ac:dyDescent="0.35">
      <c r="O2118" s="9"/>
      <c r="P2118" s="9"/>
      <c r="Q2118" s="21"/>
      <c r="AA2118" s="48" t="s">
        <v>7818</v>
      </c>
      <c r="AB2118" s="46" t="s">
        <v>7819</v>
      </c>
      <c r="AC2118" s="48" t="s">
        <v>11649</v>
      </c>
      <c r="AD2118" s="46" t="s">
        <v>7819</v>
      </c>
      <c r="AE2118" s="44" t="s">
        <v>8300</v>
      </c>
    </row>
    <row r="2119" spans="15:31" x14ac:dyDescent="0.35">
      <c r="O2119" s="9"/>
      <c r="P2119" s="9"/>
      <c r="Q2119" s="21"/>
      <c r="AA2119" s="48" t="s">
        <v>7820</v>
      </c>
      <c r="AB2119" s="46" t="s">
        <v>7821</v>
      </c>
      <c r="AC2119" s="48" t="s">
        <v>11650</v>
      </c>
      <c r="AD2119" s="46" t="s">
        <v>11651</v>
      </c>
      <c r="AE2119" s="44" t="s">
        <v>8300</v>
      </c>
    </row>
    <row r="2120" spans="15:31" x14ac:dyDescent="0.35">
      <c r="O2120" s="9"/>
      <c r="P2120" s="9"/>
      <c r="Q2120" s="21"/>
      <c r="AA2120" s="48" t="s">
        <v>7822</v>
      </c>
      <c r="AB2120" s="46" t="s">
        <v>7823</v>
      </c>
      <c r="AC2120" s="48" t="s">
        <v>11652</v>
      </c>
      <c r="AD2120" s="46" t="s">
        <v>11653</v>
      </c>
      <c r="AE2120" s="44" t="s">
        <v>8300</v>
      </c>
    </row>
    <row r="2121" spans="15:31" x14ac:dyDescent="0.35">
      <c r="O2121" s="9"/>
      <c r="P2121" s="9"/>
      <c r="Q2121" s="21"/>
      <c r="AA2121" s="48" t="s">
        <v>7824</v>
      </c>
      <c r="AB2121" s="46" t="s">
        <v>7825</v>
      </c>
      <c r="AC2121" s="48" t="s">
        <v>11654</v>
      </c>
      <c r="AD2121" s="46" t="s">
        <v>11220</v>
      </c>
      <c r="AE2121" s="44" t="s">
        <v>8300</v>
      </c>
    </row>
    <row r="2122" spans="15:31" x14ac:dyDescent="0.35">
      <c r="O2122" s="9"/>
      <c r="P2122" s="9"/>
      <c r="Q2122" s="21"/>
      <c r="AA2122" s="48" t="s">
        <v>7826</v>
      </c>
      <c r="AB2122" s="46" t="s">
        <v>7827</v>
      </c>
      <c r="AC2122" s="48" t="s">
        <v>11655</v>
      </c>
      <c r="AD2122" s="46" t="s">
        <v>7827</v>
      </c>
      <c r="AE2122" s="44" t="s">
        <v>8300</v>
      </c>
    </row>
    <row r="2123" spans="15:31" x14ac:dyDescent="0.35">
      <c r="O2123" s="9"/>
      <c r="P2123" s="9"/>
      <c r="Q2123" s="21"/>
      <c r="AA2123" s="48" t="s">
        <v>7828</v>
      </c>
      <c r="AB2123" s="46" t="s">
        <v>7829</v>
      </c>
      <c r="AC2123" s="48" t="s">
        <v>11656</v>
      </c>
      <c r="AD2123" s="46" t="s">
        <v>7829</v>
      </c>
      <c r="AE2123" s="44" t="s">
        <v>8300</v>
      </c>
    </row>
    <row r="2124" spans="15:31" x14ac:dyDescent="0.35">
      <c r="O2124" s="9"/>
      <c r="P2124" s="9"/>
      <c r="Q2124" s="21"/>
      <c r="AA2124" s="48" t="s">
        <v>7830</v>
      </c>
      <c r="AB2124" s="46" t="s">
        <v>7831</v>
      </c>
      <c r="AC2124" s="48" t="s">
        <v>11657</v>
      </c>
      <c r="AD2124" s="46" t="s">
        <v>7831</v>
      </c>
      <c r="AE2124" s="44" t="s">
        <v>8300</v>
      </c>
    </row>
    <row r="2125" spans="15:31" x14ac:dyDescent="0.35">
      <c r="O2125" s="9"/>
      <c r="P2125" s="9"/>
      <c r="Q2125" s="21"/>
      <c r="AA2125" s="48" t="s">
        <v>7832</v>
      </c>
      <c r="AB2125" s="46" t="s">
        <v>7833</v>
      </c>
      <c r="AC2125" s="48" t="s">
        <v>11658</v>
      </c>
      <c r="AD2125" s="46" t="s">
        <v>11659</v>
      </c>
      <c r="AE2125" s="44" t="s">
        <v>8300</v>
      </c>
    </row>
    <row r="2126" spans="15:31" x14ac:dyDescent="0.35">
      <c r="O2126" s="9"/>
      <c r="P2126" s="9"/>
      <c r="Q2126" s="21"/>
      <c r="AA2126" s="48" t="s">
        <v>7834</v>
      </c>
      <c r="AB2126" s="46" t="s">
        <v>7835</v>
      </c>
      <c r="AC2126" s="48" t="s">
        <v>11660</v>
      </c>
      <c r="AD2126" s="46" t="s">
        <v>7835</v>
      </c>
      <c r="AE2126" s="44" t="s">
        <v>8300</v>
      </c>
    </row>
    <row r="2127" spans="15:31" x14ac:dyDescent="0.35">
      <c r="O2127" s="9"/>
      <c r="P2127" s="9"/>
      <c r="Q2127" s="21"/>
      <c r="AA2127" s="48" t="s">
        <v>7836</v>
      </c>
      <c r="AB2127" s="46" t="s">
        <v>7837</v>
      </c>
      <c r="AC2127" s="48" t="s">
        <v>11661</v>
      </c>
      <c r="AD2127" s="46" t="s">
        <v>7837</v>
      </c>
      <c r="AE2127" s="44" t="s">
        <v>8300</v>
      </c>
    </row>
    <row r="2128" spans="15:31" x14ac:dyDescent="0.35">
      <c r="O2128" s="9"/>
      <c r="P2128" s="9"/>
      <c r="Q2128" s="21"/>
      <c r="AA2128" s="48" t="s">
        <v>7838</v>
      </c>
      <c r="AB2128" s="46" t="s">
        <v>7839</v>
      </c>
      <c r="AC2128" s="48" t="s">
        <v>11662</v>
      </c>
      <c r="AD2128" s="46" t="s">
        <v>11663</v>
      </c>
      <c r="AE2128" s="44" t="s">
        <v>8300</v>
      </c>
    </row>
    <row r="2129" spans="15:31" x14ac:dyDescent="0.35">
      <c r="O2129" s="9"/>
      <c r="P2129" s="9"/>
      <c r="Q2129" s="21"/>
      <c r="AA2129" s="48" t="s">
        <v>7840</v>
      </c>
      <c r="AB2129" s="46" t="s">
        <v>7841</v>
      </c>
      <c r="AC2129" s="48" t="s">
        <v>11664</v>
      </c>
      <c r="AD2129" s="46" t="s">
        <v>11665</v>
      </c>
      <c r="AE2129" s="44" t="s">
        <v>8300</v>
      </c>
    </row>
    <row r="2130" spans="15:31" x14ac:dyDescent="0.35">
      <c r="O2130" s="9"/>
      <c r="P2130" s="9"/>
      <c r="Q2130" s="21"/>
      <c r="AA2130" s="48" t="s">
        <v>7842</v>
      </c>
      <c r="AB2130" s="46" t="s">
        <v>7843</v>
      </c>
      <c r="AC2130" s="48" t="s">
        <v>11666</v>
      </c>
      <c r="AD2130" s="46" t="s">
        <v>7843</v>
      </c>
      <c r="AE2130" s="44" t="s">
        <v>8300</v>
      </c>
    </row>
    <row r="2131" spans="15:31" x14ac:dyDescent="0.35">
      <c r="O2131" s="9"/>
      <c r="P2131" s="9"/>
      <c r="Q2131" s="21"/>
      <c r="AA2131" s="48" t="s">
        <v>7844</v>
      </c>
      <c r="AB2131" s="46" t="s">
        <v>7845</v>
      </c>
      <c r="AC2131" s="48" t="s">
        <v>11667</v>
      </c>
      <c r="AD2131" s="46" t="s">
        <v>7845</v>
      </c>
      <c r="AE2131" s="44" t="s">
        <v>8300</v>
      </c>
    </row>
    <row r="2132" spans="15:31" x14ac:dyDescent="0.35">
      <c r="O2132" s="9"/>
      <c r="P2132" s="9"/>
      <c r="Q2132" s="21"/>
      <c r="AA2132" s="48" t="s">
        <v>7846</v>
      </c>
      <c r="AB2132" s="46" t="s">
        <v>7847</v>
      </c>
      <c r="AC2132" s="48" t="s">
        <v>11668</v>
      </c>
      <c r="AD2132" s="46" t="s">
        <v>8342</v>
      </c>
      <c r="AE2132" s="44" t="s">
        <v>8300</v>
      </c>
    </row>
    <row r="2133" spans="15:31" ht="25" x14ac:dyDescent="0.35">
      <c r="O2133" s="9"/>
      <c r="P2133" s="9"/>
      <c r="Q2133" s="21"/>
      <c r="AA2133" s="48" t="s">
        <v>7848</v>
      </c>
      <c r="AB2133" s="46" t="s">
        <v>7849</v>
      </c>
      <c r="AC2133" s="48" t="s">
        <v>11669</v>
      </c>
      <c r="AD2133" s="46" t="s">
        <v>11670</v>
      </c>
      <c r="AE2133" s="44" t="s">
        <v>8300</v>
      </c>
    </row>
    <row r="2134" spans="15:31" x14ac:dyDescent="0.35">
      <c r="O2134" s="9"/>
      <c r="P2134" s="9"/>
      <c r="Q2134" s="21"/>
      <c r="AA2134" s="48" t="s">
        <v>7850</v>
      </c>
      <c r="AB2134" s="46" t="s">
        <v>7851</v>
      </c>
      <c r="AC2134" s="48" t="s">
        <v>11671</v>
      </c>
      <c r="AD2134" s="46" t="s">
        <v>8305</v>
      </c>
      <c r="AE2134" s="44" t="s">
        <v>8300</v>
      </c>
    </row>
    <row r="2135" spans="15:31" x14ac:dyDescent="0.35">
      <c r="O2135" s="9"/>
      <c r="P2135" s="9"/>
      <c r="Q2135" s="21"/>
      <c r="AA2135" s="48" t="s">
        <v>7852</v>
      </c>
      <c r="AB2135" s="46" t="s">
        <v>7853</v>
      </c>
      <c r="AC2135" s="48" t="s">
        <v>11672</v>
      </c>
      <c r="AD2135" s="46" t="s">
        <v>11673</v>
      </c>
      <c r="AE2135" s="44" t="s">
        <v>8300</v>
      </c>
    </row>
    <row r="2136" spans="15:31" ht="25" x14ac:dyDescent="0.35">
      <c r="O2136" s="9"/>
      <c r="P2136" s="9"/>
      <c r="Q2136" s="21"/>
      <c r="AA2136" s="48" t="s">
        <v>7854</v>
      </c>
      <c r="AB2136" s="46" t="s">
        <v>7855</v>
      </c>
      <c r="AC2136" s="48" t="s">
        <v>11674</v>
      </c>
      <c r="AD2136" s="46" t="s">
        <v>11675</v>
      </c>
      <c r="AE2136" s="44" t="s">
        <v>8300</v>
      </c>
    </row>
    <row r="2137" spans="15:31" ht="25" x14ac:dyDescent="0.35">
      <c r="O2137" s="9"/>
      <c r="P2137" s="9"/>
      <c r="Q2137" s="21"/>
      <c r="AA2137" s="48" t="s">
        <v>7856</v>
      </c>
      <c r="AB2137" s="46" t="s">
        <v>7857</v>
      </c>
      <c r="AC2137" s="48" t="s">
        <v>11676</v>
      </c>
      <c r="AD2137" s="46" t="s">
        <v>8351</v>
      </c>
      <c r="AE2137" s="44" t="s">
        <v>8300</v>
      </c>
    </row>
    <row r="2138" spans="15:31" x14ac:dyDescent="0.35">
      <c r="O2138" s="9"/>
      <c r="P2138" s="9"/>
      <c r="Q2138" s="21"/>
      <c r="AA2138" s="48" t="s">
        <v>7858</v>
      </c>
      <c r="AB2138" s="46" t="s">
        <v>7859</v>
      </c>
      <c r="AC2138" s="48" t="s">
        <v>11677</v>
      </c>
      <c r="AD2138" s="46" t="s">
        <v>11678</v>
      </c>
      <c r="AE2138" s="44" t="s">
        <v>8300</v>
      </c>
    </row>
    <row r="2139" spans="15:31" x14ac:dyDescent="0.35">
      <c r="O2139" s="9"/>
      <c r="P2139" s="9"/>
      <c r="Q2139" s="21"/>
      <c r="AA2139" s="48" t="s">
        <v>7860</v>
      </c>
      <c r="AB2139" s="46" t="s">
        <v>7861</v>
      </c>
      <c r="AC2139" s="48" t="s">
        <v>11679</v>
      </c>
      <c r="AD2139" s="46" t="s">
        <v>11630</v>
      </c>
      <c r="AE2139" s="44" t="s">
        <v>8300</v>
      </c>
    </row>
    <row r="2140" spans="15:31" x14ac:dyDescent="0.35">
      <c r="O2140" s="9"/>
      <c r="P2140" s="9"/>
      <c r="Q2140" s="21"/>
      <c r="AA2140" s="48" t="s">
        <v>7862</v>
      </c>
      <c r="AB2140" s="46" t="s">
        <v>7863</v>
      </c>
      <c r="AC2140" s="48" t="s">
        <v>11680</v>
      </c>
      <c r="AD2140" s="46" t="s">
        <v>11681</v>
      </c>
      <c r="AE2140" s="44" t="s">
        <v>8300</v>
      </c>
    </row>
    <row r="2141" spans="15:31" ht="25" x14ac:dyDescent="0.35">
      <c r="O2141" s="9"/>
      <c r="P2141" s="9"/>
      <c r="Q2141" s="21"/>
      <c r="AA2141" s="48" t="s">
        <v>7864</v>
      </c>
      <c r="AB2141" s="46" t="s">
        <v>7865</v>
      </c>
      <c r="AC2141" s="48" t="s">
        <v>11682</v>
      </c>
      <c r="AD2141" s="46" t="s">
        <v>11683</v>
      </c>
      <c r="AE2141" s="44" t="s">
        <v>8300</v>
      </c>
    </row>
    <row r="2142" spans="15:31" x14ac:dyDescent="0.35">
      <c r="O2142" s="9"/>
      <c r="P2142" s="9"/>
      <c r="Q2142" s="21"/>
      <c r="AA2142" s="48" t="s">
        <v>7866</v>
      </c>
      <c r="AB2142" s="46" t="s">
        <v>4026</v>
      </c>
      <c r="AC2142" s="48" t="s">
        <v>11684</v>
      </c>
      <c r="AD2142" s="46" t="s">
        <v>8314</v>
      </c>
      <c r="AE2142" s="44" t="s">
        <v>8300</v>
      </c>
    </row>
    <row r="2143" spans="15:31" x14ac:dyDescent="0.35">
      <c r="O2143" s="9"/>
      <c r="P2143" s="9"/>
      <c r="Q2143" s="21"/>
      <c r="AA2143" s="48" t="s">
        <v>7867</v>
      </c>
      <c r="AB2143" s="46" t="s">
        <v>4030</v>
      </c>
      <c r="AC2143" s="48" t="s">
        <v>11685</v>
      </c>
      <c r="AD2143" s="46" t="s">
        <v>8329</v>
      </c>
      <c r="AE2143" s="44" t="s">
        <v>8300</v>
      </c>
    </row>
    <row r="2144" spans="15:31" x14ac:dyDescent="0.35">
      <c r="O2144" s="9"/>
      <c r="P2144" s="9"/>
      <c r="Q2144" s="21"/>
      <c r="AA2144" s="48" t="s">
        <v>7868</v>
      </c>
      <c r="AB2144" s="46" t="s">
        <v>4014</v>
      </c>
      <c r="AC2144" s="48" t="s">
        <v>11686</v>
      </c>
      <c r="AD2144" s="46" t="s">
        <v>8313</v>
      </c>
      <c r="AE2144" s="44" t="s">
        <v>8300</v>
      </c>
    </row>
    <row r="2145" spans="15:31" x14ac:dyDescent="0.35">
      <c r="O2145" s="9"/>
      <c r="P2145" s="9"/>
      <c r="Q2145" s="21"/>
      <c r="AA2145" s="48" t="s">
        <v>7869</v>
      </c>
      <c r="AB2145" s="46" t="s">
        <v>7870</v>
      </c>
      <c r="AC2145" s="48" t="s">
        <v>11687</v>
      </c>
      <c r="AD2145" s="46" t="s">
        <v>7870</v>
      </c>
      <c r="AE2145" s="44" t="s">
        <v>8300</v>
      </c>
    </row>
    <row r="2146" spans="15:31" x14ac:dyDescent="0.35">
      <c r="O2146" s="9"/>
      <c r="P2146" s="9"/>
      <c r="Q2146" s="21"/>
      <c r="AA2146" s="48" t="s">
        <v>7871</v>
      </c>
      <c r="AB2146" s="46" t="s">
        <v>7872</v>
      </c>
      <c r="AC2146" s="48" t="s">
        <v>11688</v>
      </c>
      <c r="AD2146" s="46" t="s">
        <v>7872</v>
      </c>
      <c r="AE2146" s="44" t="s">
        <v>8300</v>
      </c>
    </row>
    <row r="2147" spans="15:31" x14ac:dyDescent="0.35">
      <c r="O2147" s="9"/>
      <c r="P2147" s="9"/>
      <c r="Q2147" s="21"/>
      <c r="AA2147" s="48" t="s">
        <v>7873</v>
      </c>
      <c r="AB2147" s="46" t="s">
        <v>7874</v>
      </c>
      <c r="AC2147" s="48" t="s">
        <v>11689</v>
      </c>
      <c r="AD2147" s="46" t="s">
        <v>7874</v>
      </c>
      <c r="AE2147" s="44" t="s">
        <v>8300</v>
      </c>
    </row>
    <row r="2148" spans="15:31" x14ac:dyDescent="0.35">
      <c r="O2148" s="9"/>
      <c r="P2148" s="9"/>
      <c r="Q2148" s="21"/>
      <c r="AA2148" s="48" t="s">
        <v>7875</v>
      </c>
      <c r="AB2148" s="46" t="s">
        <v>7876</v>
      </c>
      <c r="AC2148" s="48" t="s">
        <v>11690</v>
      </c>
      <c r="AD2148" s="46" t="s">
        <v>7876</v>
      </c>
      <c r="AE2148" s="44" t="s">
        <v>8300</v>
      </c>
    </row>
    <row r="2149" spans="15:31" x14ac:dyDescent="0.35">
      <c r="O2149" s="9"/>
      <c r="P2149" s="9"/>
      <c r="Q2149" s="21"/>
      <c r="AA2149" s="48" t="s">
        <v>7877</v>
      </c>
      <c r="AB2149" s="46" t="s">
        <v>7878</v>
      </c>
      <c r="AC2149" s="48" t="s">
        <v>11691</v>
      </c>
      <c r="AD2149" s="46" t="s">
        <v>7878</v>
      </c>
      <c r="AE2149" s="44" t="s">
        <v>8300</v>
      </c>
    </row>
    <row r="2150" spans="15:31" x14ac:dyDescent="0.35">
      <c r="O2150" s="9"/>
      <c r="P2150" s="9"/>
      <c r="Q2150" s="21"/>
      <c r="AA2150" s="48" t="s">
        <v>7879</v>
      </c>
      <c r="AB2150" s="46" t="s">
        <v>7880</v>
      </c>
      <c r="AC2150" s="48" t="s">
        <v>11692</v>
      </c>
      <c r="AD2150" s="46" t="s">
        <v>7880</v>
      </c>
      <c r="AE2150" s="44" t="s">
        <v>8300</v>
      </c>
    </row>
    <row r="2151" spans="15:31" x14ac:dyDescent="0.35">
      <c r="O2151" s="9"/>
      <c r="P2151" s="9"/>
      <c r="Q2151" s="21"/>
      <c r="AA2151" s="48" t="s">
        <v>7881</v>
      </c>
      <c r="AB2151" s="46" t="s">
        <v>7882</v>
      </c>
      <c r="AC2151" s="48" t="s">
        <v>11693</v>
      </c>
      <c r="AD2151" s="46" t="s">
        <v>7882</v>
      </c>
      <c r="AE2151" s="44" t="s">
        <v>8300</v>
      </c>
    </row>
    <row r="2152" spans="15:31" x14ac:dyDescent="0.35">
      <c r="O2152" s="9"/>
      <c r="P2152" s="9"/>
      <c r="Q2152" s="21"/>
      <c r="AA2152" s="48" t="s">
        <v>7883</v>
      </c>
      <c r="AB2152" s="46" t="s">
        <v>7884</v>
      </c>
      <c r="AC2152" s="48" t="s">
        <v>11694</v>
      </c>
      <c r="AD2152" s="46" t="s">
        <v>7884</v>
      </c>
      <c r="AE2152" s="44" t="s">
        <v>8300</v>
      </c>
    </row>
    <row r="2153" spans="15:31" x14ac:dyDescent="0.35">
      <c r="O2153" s="9"/>
      <c r="P2153" s="9"/>
      <c r="Q2153" s="21"/>
      <c r="AA2153" s="48" t="s">
        <v>7885</v>
      </c>
      <c r="AB2153" s="46" t="s">
        <v>7886</v>
      </c>
      <c r="AC2153" s="48" t="s">
        <v>11695</v>
      </c>
      <c r="AD2153" s="46" t="s">
        <v>7886</v>
      </c>
      <c r="AE2153" s="44" t="s">
        <v>8300</v>
      </c>
    </row>
    <row r="2154" spans="15:31" x14ac:dyDescent="0.35">
      <c r="O2154" s="9"/>
      <c r="P2154" s="9"/>
      <c r="Q2154" s="21"/>
      <c r="AA2154" s="48" t="s">
        <v>7887</v>
      </c>
      <c r="AB2154" s="46" t="s">
        <v>7888</v>
      </c>
      <c r="AC2154" s="48" t="s">
        <v>11696</v>
      </c>
      <c r="AD2154" s="46" t="s">
        <v>7888</v>
      </c>
      <c r="AE2154" s="44" t="s">
        <v>8300</v>
      </c>
    </row>
    <row r="2155" spans="15:31" x14ac:dyDescent="0.35">
      <c r="O2155" s="9"/>
      <c r="P2155" s="9"/>
      <c r="Q2155" s="21"/>
      <c r="AA2155" s="48" t="s">
        <v>7889</v>
      </c>
      <c r="AB2155" s="46" t="s">
        <v>7890</v>
      </c>
      <c r="AC2155" s="48" t="s">
        <v>11697</v>
      </c>
      <c r="AD2155" s="46" t="s">
        <v>7890</v>
      </c>
      <c r="AE2155" s="44" t="s">
        <v>8300</v>
      </c>
    </row>
    <row r="2156" spans="15:31" x14ac:dyDescent="0.35">
      <c r="O2156" s="9"/>
      <c r="P2156" s="9"/>
      <c r="Q2156" s="21"/>
      <c r="AA2156" s="48" t="s">
        <v>7891</v>
      </c>
      <c r="AB2156" s="46" t="s">
        <v>7892</v>
      </c>
      <c r="AC2156" s="48" t="s">
        <v>11698</v>
      </c>
      <c r="AD2156" s="46" t="s">
        <v>7892</v>
      </c>
      <c r="AE2156" s="44" t="s">
        <v>8300</v>
      </c>
    </row>
    <row r="2157" spans="15:31" x14ac:dyDescent="0.35">
      <c r="O2157" s="9"/>
      <c r="P2157" s="9"/>
      <c r="Q2157" s="21"/>
      <c r="AA2157" s="48" t="s">
        <v>7893</v>
      </c>
      <c r="AB2157" s="46" t="s">
        <v>7894</v>
      </c>
      <c r="AC2157" s="48" t="s">
        <v>11699</v>
      </c>
      <c r="AD2157" s="46" t="s">
        <v>7894</v>
      </c>
      <c r="AE2157" s="44" t="s">
        <v>8300</v>
      </c>
    </row>
    <row r="2158" spans="15:31" x14ac:dyDescent="0.35">
      <c r="O2158" s="9"/>
      <c r="P2158" s="9"/>
      <c r="Q2158" s="21"/>
      <c r="AA2158" s="48" t="s">
        <v>7895</v>
      </c>
      <c r="AB2158" s="46" t="s">
        <v>7896</v>
      </c>
      <c r="AC2158" s="48" t="s">
        <v>11700</v>
      </c>
      <c r="AD2158" s="46" t="s">
        <v>7896</v>
      </c>
      <c r="AE2158" s="44" t="s">
        <v>8300</v>
      </c>
    </row>
    <row r="2159" spans="15:31" x14ac:dyDescent="0.35">
      <c r="O2159" s="9"/>
      <c r="P2159" s="9"/>
      <c r="Q2159" s="21"/>
      <c r="AA2159" s="48" t="s">
        <v>7897</v>
      </c>
      <c r="AB2159" s="46" t="s">
        <v>7898</v>
      </c>
      <c r="AC2159" s="48" t="s">
        <v>11701</v>
      </c>
      <c r="AD2159" s="46" t="s">
        <v>11702</v>
      </c>
      <c r="AE2159" s="44" t="s">
        <v>8300</v>
      </c>
    </row>
    <row r="2160" spans="15:31" x14ac:dyDescent="0.35">
      <c r="O2160" s="9"/>
      <c r="P2160" s="9"/>
      <c r="Q2160" s="21"/>
      <c r="AA2160" s="48" t="s">
        <v>7899</v>
      </c>
      <c r="AB2160" s="46" t="s">
        <v>7900</v>
      </c>
      <c r="AC2160" s="48" t="s">
        <v>11703</v>
      </c>
      <c r="AD2160" s="46" t="s">
        <v>11704</v>
      </c>
      <c r="AE2160" s="44" t="s">
        <v>8300</v>
      </c>
    </row>
    <row r="2161" spans="15:31" x14ac:dyDescent="0.35">
      <c r="O2161" s="9"/>
      <c r="P2161" s="9"/>
      <c r="Q2161" s="21"/>
      <c r="AA2161" s="48" t="s">
        <v>7901</v>
      </c>
      <c r="AB2161" s="46" t="s">
        <v>7902</v>
      </c>
      <c r="AC2161" s="48" t="s">
        <v>11705</v>
      </c>
      <c r="AD2161" s="46" t="s">
        <v>11706</v>
      </c>
      <c r="AE2161" s="44" t="s">
        <v>8300</v>
      </c>
    </row>
    <row r="2162" spans="15:31" x14ac:dyDescent="0.35">
      <c r="O2162" s="9"/>
      <c r="P2162" s="9"/>
      <c r="Q2162" s="21"/>
      <c r="AA2162" s="48" t="s">
        <v>7903</v>
      </c>
      <c r="AB2162" s="46" t="s">
        <v>7904</v>
      </c>
      <c r="AC2162" s="48" t="s">
        <v>11707</v>
      </c>
      <c r="AD2162" s="46" t="s">
        <v>11708</v>
      </c>
      <c r="AE2162" s="44" t="s">
        <v>8300</v>
      </c>
    </row>
    <row r="2163" spans="15:31" x14ac:dyDescent="0.35">
      <c r="O2163" s="9"/>
      <c r="P2163" s="9"/>
      <c r="Q2163" s="21"/>
      <c r="AA2163" s="48" t="s">
        <v>7905</v>
      </c>
      <c r="AB2163" s="46" t="s">
        <v>7906</v>
      </c>
      <c r="AC2163" s="48" t="s">
        <v>11709</v>
      </c>
      <c r="AD2163" s="46" t="s">
        <v>11710</v>
      </c>
      <c r="AE2163" s="44" t="s">
        <v>8300</v>
      </c>
    </row>
    <row r="2164" spans="15:31" ht="25" x14ac:dyDescent="0.35">
      <c r="O2164" s="9"/>
      <c r="P2164" s="9"/>
      <c r="Q2164" s="21"/>
      <c r="AA2164" s="48" t="s">
        <v>7907</v>
      </c>
      <c r="AB2164" s="46" t="s">
        <v>7908</v>
      </c>
      <c r="AC2164" s="48" t="s">
        <v>11711</v>
      </c>
      <c r="AD2164" s="46" t="s">
        <v>7908</v>
      </c>
      <c r="AE2164" s="44" t="s">
        <v>8300</v>
      </c>
    </row>
    <row r="2165" spans="15:31" ht="25" x14ac:dyDescent="0.35">
      <c r="O2165" s="9"/>
      <c r="P2165" s="9"/>
      <c r="Q2165" s="21"/>
      <c r="AA2165" s="48" t="s">
        <v>7909</v>
      </c>
      <c r="AB2165" s="46" t="s">
        <v>7910</v>
      </c>
      <c r="AC2165" s="48" t="s">
        <v>11712</v>
      </c>
      <c r="AD2165" s="46" t="s">
        <v>11713</v>
      </c>
      <c r="AE2165" s="44" t="s">
        <v>8300</v>
      </c>
    </row>
    <row r="2166" spans="15:31" x14ac:dyDescent="0.35">
      <c r="O2166" s="9"/>
      <c r="P2166" s="9"/>
      <c r="Q2166" s="21"/>
      <c r="AA2166" s="48" t="s">
        <v>7911</v>
      </c>
      <c r="AB2166" s="46" t="s">
        <v>7912</v>
      </c>
      <c r="AC2166" s="48" t="s">
        <v>11714</v>
      </c>
      <c r="AD2166" s="46" t="s">
        <v>7912</v>
      </c>
      <c r="AE2166" s="44" t="s">
        <v>8300</v>
      </c>
    </row>
    <row r="2167" spans="15:31" ht="25" x14ac:dyDescent="0.35">
      <c r="O2167" s="9"/>
      <c r="P2167" s="9"/>
      <c r="Q2167" s="21"/>
      <c r="AA2167" s="48" t="s">
        <v>7913</v>
      </c>
      <c r="AB2167" s="46" t="s">
        <v>7914</v>
      </c>
      <c r="AC2167" s="48" t="s">
        <v>11715</v>
      </c>
      <c r="AD2167" s="46" t="s">
        <v>7914</v>
      </c>
      <c r="AE2167" s="44" t="s">
        <v>8300</v>
      </c>
    </row>
    <row r="2168" spans="15:31" x14ac:dyDescent="0.35">
      <c r="O2168" s="9"/>
      <c r="P2168" s="9"/>
      <c r="Q2168" s="21"/>
      <c r="AA2168" s="48" t="s">
        <v>7915</v>
      </c>
      <c r="AB2168" s="46" t="s">
        <v>7916</v>
      </c>
      <c r="AC2168" s="48" t="s">
        <v>11716</v>
      </c>
      <c r="AD2168" s="46" t="s">
        <v>7916</v>
      </c>
      <c r="AE2168" s="44" t="s">
        <v>8300</v>
      </c>
    </row>
    <row r="2169" spans="15:31" x14ac:dyDescent="0.35">
      <c r="O2169" s="9"/>
      <c r="P2169" s="9"/>
      <c r="Q2169" s="21"/>
      <c r="AA2169" s="48" t="s">
        <v>7917</v>
      </c>
      <c r="AB2169" s="46" t="s">
        <v>7918</v>
      </c>
      <c r="AC2169" s="48" t="s">
        <v>11717</v>
      </c>
      <c r="AD2169" s="46" t="s">
        <v>11718</v>
      </c>
      <c r="AE2169" s="44" t="s">
        <v>8300</v>
      </c>
    </row>
    <row r="2170" spans="15:31" x14ac:dyDescent="0.35">
      <c r="O2170" s="9"/>
      <c r="P2170" s="9"/>
      <c r="Q2170" s="21"/>
      <c r="AA2170" s="48" t="s">
        <v>7919</v>
      </c>
      <c r="AB2170" s="46" t="s">
        <v>7920</v>
      </c>
      <c r="AC2170" s="48" t="s">
        <v>11719</v>
      </c>
      <c r="AD2170" s="46" t="s">
        <v>11720</v>
      </c>
      <c r="AE2170" s="44" t="s">
        <v>8300</v>
      </c>
    </row>
    <row r="2171" spans="15:31" x14ac:dyDescent="0.35">
      <c r="O2171" s="9"/>
      <c r="P2171" s="9"/>
      <c r="Q2171" s="21"/>
      <c r="AA2171" s="48" t="s">
        <v>7921</v>
      </c>
      <c r="AB2171" s="46" t="s">
        <v>7922</v>
      </c>
      <c r="AC2171" s="48" t="s">
        <v>11721</v>
      </c>
      <c r="AD2171" s="46" t="s">
        <v>11722</v>
      </c>
      <c r="AE2171" s="44" t="s">
        <v>8300</v>
      </c>
    </row>
    <row r="2172" spans="15:31" x14ac:dyDescent="0.35">
      <c r="O2172" s="9"/>
      <c r="P2172" s="9"/>
      <c r="Q2172" s="21"/>
      <c r="AA2172" s="48" t="s">
        <v>7923</v>
      </c>
      <c r="AB2172" s="46" t="s">
        <v>7924</v>
      </c>
      <c r="AC2172" s="48" t="s">
        <v>11723</v>
      </c>
      <c r="AD2172" s="46" t="s">
        <v>11724</v>
      </c>
      <c r="AE2172" s="44" t="s">
        <v>8300</v>
      </c>
    </row>
    <row r="2173" spans="15:31" x14ac:dyDescent="0.35">
      <c r="O2173" s="9"/>
      <c r="P2173" s="9"/>
      <c r="Q2173" s="21"/>
      <c r="AA2173" s="48" t="s">
        <v>7925</v>
      </c>
      <c r="AB2173" s="46" t="s">
        <v>7926</v>
      </c>
      <c r="AC2173" s="48" t="s">
        <v>11725</v>
      </c>
      <c r="AD2173" s="46" t="s">
        <v>11726</v>
      </c>
      <c r="AE2173" s="44" t="s">
        <v>8300</v>
      </c>
    </row>
    <row r="2174" spans="15:31" x14ac:dyDescent="0.35">
      <c r="O2174" s="9"/>
      <c r="P2174" s="9"/>
      <c r="Q2174" s="21"/>
      <c r="AA2174" s="48" t="s">
        <v>7927</v>
      </c>
      <c r="AB2174" s="46" t="s">
        <v>7928</v>
      </c>
      <c r="AC2174" s="48" t="s">
        <v>11727</v>
      </c>
      <c r="AD2174" s="46" t="s">
        <v>7928</v>
      </c>
      <c r="AE2174" s="44" t="s">
        <v>8300</v>
      </c>
    </row>
    <row r="2175" spans="15:31" x14ac:dyDescent="0.35">
      <c r="O2175" s="9"/>
      <c r="P2175" s="9"/>
      <c r="Q2175" s="21"/>
      <c r="AA2175" s="48" t="s">
        <v>7929</v>
      </c>
      <c r="AB2175" s="46" t="s">
        <v>7930</v>
      </c>
      <c r="AC2175" s="48" t="s">
        <v>11728</v>
      </c>
      <c r="AD2175" s="46" t="s">
        <v>7930</v>
      </c>
      <c r="AE2175" s="44" t="s">
        <v>8300</v>
      </c>
    </row>
    <row r="2176" spans="15:31" x14ac:dyDescent="0.35">
      <c r="O2176" s="9"/>
      <c r="P2176" s="9"/>
      <c r="Q2176" s="21"/>
      <c r="AA2176" s="48" t="s">
        <v>7931</v>
      </c>
      <c r="AB2176" s="46" t="s">
        <v>7932</v>
      </c>
      <c r="AC2176" s="48" t="s">
        <v>11729</v>
      </c>
      <c r="AD2176" s="46" t="s">
        <v>7932</v>
      </c>
      <c r="AE2176" s="44" t="s">
        <v>8300</v>
      </c>
    </row>
    <row r="2177" spans="15:31" x14ac:dyDescent="0.35">
      <c r="O2177" s="9"/>
      <c r="P2177" s="9"/>
      <c r="Q2177" s="21"/>
      <c r="AA2177" s="48" t="s">
        <v>7933</v>
      </c>
      <c r="AB2177" s="46" t="s">
        <v>7934</v>
      </c>
      <c r="AC2177" s="48" t="s">
        <v>11730</v>
      </c>
      <c r="AD2177" s="46" t="s">
        <v>11731</v>
      </c>
      <c r="AE2177" s="44" t="s">
        <v>8300</v>
      </c>
    </row>
    <row r="2178" spans="15:31" x14ac:dyDescent="0.35">
      <c r="O2178" s="9"/>
      <c r="P2178" s="9"/>
      <c r="Q2178" s="21"/>
      <c r="AA2178" s="48" t="s">
        <v>7935</v>
      </c>
      <c r="AB2178" s="46" t="s">
        <v>7936</v>
      </c>
      <c r="AC2178" s="48" t="s">
        <v>11732</v>
      </c>
      <c r="AD2178" s="46" t="s">
        <v>7936</v>
      </c>
      <c r="AE2178" s="44" t="s">
        <v>8300</v>
      </c>
    </row>
    <row r="2179" spans="15:31" x14ac:dyDescent="0.35">
      <c r="O2179" s="9"/>
      <c r="P2179" s="9"/>
      <c r="Q2179" s="21"/>
      <c r="AA2179" s="48" t="s">
        <v>7937</v>
      </c>
      <c r="AB2179" s="46" t="s">
        <v>7938</v>
      </c>
      <c r="AC2179" s="48" t="s">
        <v>11733</v>
      </c>
      <c r="AD2179" s="46" t="s">
        <v>11734</v>
      </c>
      <c r="AE2179" s="44" t="s">
        <v>8300</v>
      </c>
    </row>
    <row r="2180" spans="15:31" x14ac:dyDescent="0.35">
      <c r="O2180" s="9"/>
      <c r="P2180" s="9"/>
      <c r="Q2180" s="21"/>
      <c r="AA2180" s="48" t="s">
        <v>7939</v>
      </c>
      <c r="AB2180" s="46" t="s">
        <v>7940</v>
      </c>
      <c r="AC2180" s="48" t="s">
        <v>11735</v>
      </c>
      <c r="AD2180" s="46" t="s">
        <v>11736</v>
      </c>
      <c r="AE2180" s="44" t="s">
        <v>8300</v>
      </c>
    </row>
    <row r="2181" spans="15:31" x14ac:dyDescent="0.35">
      <c r="O2181" s="9"/>
      <c r="P2181" s="9"/>
      <c r="Q2181" s="21"/>
      <c r="AA2181" s="48" t="s">
        <v>7941</v>
      </c>
      <c r="AB2181" s="46" t="s">
        <v>7942</v>
      </c>
      <c r="AC2181" s="48" t="s">
        <v>11737</v>
      </c>
      <c r="AD2181" s="46" t="s">
        <v>11738</v>
      </c>
      <c r="AE2181" s="44" t="s">
        <v>8300</v>
      </c>
    </row>
    <row r="2182" spans="15:31" x14ac:dyDescent="0.35">
      <c r="O2182" s="9"/>
      <c r="P2182" s="9"/>
      <c r="Q2182" s="21"/>
      <c r="AA2182" s="48" t="s">
        <v>7943</v>
      </c>
      <c r="AB2182" s="46" t="s">
        <v>7944</v>
      </c>
      <c r="AC2182" s="48" t="s">
        <v>11739</v>
      </c>
      <c r="AD2182" s="46" t="s">
        <v>11740</v>
      </c>
      <c r="AE2182" s="44" t="s">
        <v>8300</v>
      </c>
    </row>
    <row r="2183" spans="15:31" x14ac:dyDescent="0.35">
      <c r="O2183" s="9"/>
      <c r="P2183" s="9"/>
      <c r="Q2183" s="21"/>
      <c r="AA2183" s="48" t="s">
        <v>7945</v>
      </c>
      <c r="AB2183" s="46" t="s">
        <v>7946</v>
      </c>
      <c r="AC2183" s="48" t="s">
        <v>11741</v>
      </c>
      <c r="AD2183" s="46" t="s">
        <v>11742</v>
      </c>
      <c r="AE2183" s="44" t="s">
        <v>8300</v>
      </c>
    </row>
    <row r="2184" spans="15:31" x14ac:dyDescent="0.35">
      <c r="O2184" s="9"/>
      <c r="P2184" s="9"/>
      <c r="Q2184" s="21"/>
      <c r="AA2184" s="48" t="s">
        <v>7947</v>
      </c>
      <c r="AB2184" s="46" t="s">
        <v>7948</v>
      </c>
      <c r="AC2184" s="48" t="s">
        <v>11743</v>
      </c>
      <c r="AD2184" s="46" t="s">
        <v>7948</v>
      </c>
      <c r="AE2184" s="44" t="s">
        <v>8300</v>
      </c>
    </row>
    <row r="2185" spans="15:31" x14ac:dyDescent="0.35">
      <c r="O2185" s="9"/>
      <c r="P2185" s="9"/>
      <c r="Q2185" s="21"/>
      <c r="AA2185" s="48" t="s">
        <v>7949</v>
      </c>
      <c r="AB2185" s="46" t="s">
        <v>7950</v>
      </c>
      <c r="AC2185" s="48" t="s">
        <v>11744</v>
      </c>
      <c r="AD2185" s="46" t="s">
        <v>7950</v>
      </c>
      <c r="AE2185" s="44" t="s">
        <v>8300</v>
      </c>
    </row>
    <row r="2186" spans="15:31" x14ac:dyDescent="0.35">
      <c r="O2186" s="9"/>
      <c r="P2186" s="9"/>
      <c r="Q2186" s="21"/>
      <c r="AA2186" s="48" t="s">
        <v>7951</v>
      </c>
      <c r="AB2186" s="46" t="s">
        <v>7952</v>
      </c>
      <c r="AC2186" s="48" t="s">
        <v>11745</v>
      </c>
      <c r="AD2186" s="46" t="s">
        <v>7952</v>
      </c>
      <c r="AE2186" s="44" t="s">
        <v>8300</v>
      </c>
    </row>
    <row r="2187" spans="15:31" x14ac:dyDescent="0.35">
      <c r="O2187" s="9"/>
      <c r="P2187" s="9"/>
      <c r="Q2187" s="21"/>
      <c r="AA2187" s="48" t="s">
        <v>7953</v>
      </c>
      <c r="AB2187" s="46" t="s">
        <v>7954</v>
      </c>
      <c r="AC2187" s="48" t="s">
        <v>11746</v>
      </c>
      <c r="AD2187" s="46" t="s">
        <v>7954</v>
      </c>
      <c r="AE2187" s="44" t="s">
        <v>8300</v>
      </c>
    </row>
    <row r="2188" spans="15:31" x14ac:dyDescent="0.35">
      <c r="O2188" s="9"/>
      <c r="P2188" s="9"/>
      <c r="Q2188" s="21"/>
      <c r="AA2188" s="48" t="s">
        <v>7955</v>
      </c>
      <c r="AB2188" s="46" t="s">
        <v>7956</v>
      </c>
      <c r="AC2188" s="48" t="s">
        <v>11747</v>
      </c>
      <c r="AD2188" s="46" t="s">
        <v>7956</v>
      </c>
      <c r="AE2188" s="44" t="s">
        <v>8300</v>
      </c>
    </row>
    <row r="2189" spans="15:31" x14ac:dyDescent="0.35">
      <c r="O2189" s="9"/>
      <c r="P2189" s="9"/>
      <c r="Q2189" s="21"/>
      <c r="AA2189" s="48" t="s">
        <v>7957</v>
      </c>
      <c r="AB2189" s="46" t="s">
        <v>7958</v>
      </c>
      <c r="AC2189" s="48" t="s">
        <v>11748</v>
      </c>
      <c r="AD2189" s="46" t="s">
        <v>7958</v>
      </c>
      <c r="AE2189" s="44" t="s">
        <v>8300</v>
      </c>
    </row>
    <row r="2190" spans="15:31" x14ac:dyDescent="0.35">
      <c r="O2190" s="9"/>
      <c r="P2190" s="9"/>
      <c r="Q2190" s="21"/>
      <c r="AA2190" s="48" t="s">
        <v>7959</v>
      </c>
      <c r="AB2190" s="46" t="s">
        <v>7960</v>
      </c>
      <c r="AC2190" s="48" t="s">
        <v>11749</v>
      </c>
      <c r="AD2190" s="46" t="s">
        <v>7960</v>
      </c>
      <c r="AE2190" s="44" t="s">
        <v>8300</v>
      </c>
    </row>
    <row r="2191" spans="15:31" x14ac:dyDescent="0.35">
      <c r="O2191" s="9"/>
      <c r="P2191" s="9"/>
      <c r="Q2191" s="21"/>
      <c r="AA2191" s="48" t="s">
        <v>7961</v>
      </c>
      <c r="AB2191" s="46" t="s">
        <v>7962</v>
      </c>
      <c r="AC2191" s="48" t="s">
        <v>11750</v>
      </c>
      <c r="AD2191" s="46" t="s">
        <v>7962</v>
      </c>
      <c r="AE2191" s="44" t="s">
        <v>8300</v>
      </c>
    </row>
    <row r="2192" spans="15:31" x14ac:dyDescent="0.35">
      <c r="O2192" s="9"/>
      <c r="P2192" s="9"/>
      <c r="Q2192" s="21"/>
      <c r="AA2192" s="48" t="s">
        <v>7963</v>
      </c>
      <c r="AB2192" s="46" t="s">
        <v>7964</v>
      </c>
      <c r="AC2192" s="48" t="s">
        <v>11751</v>
      </c>
      <c r="AD2192" s="46" t="s">
        <v>7964</v>
      </c>
      <c r="AE2192" s="44" t="s">
        <v>8300</v>
      </c>
    </row>
    <row r="2193" spans="15:31" x14ac:dyDescent="0.35">
      <c r="O2193" s="9"/>
      <c r="P2193" s="9"/>
      <c r="Q2193" s="21"/>
      <c r="AA2193" s="48" t="s">
        <v>7965</v>
      </c>
      <c r="AB2193" s="46" t="s">
        <v>7966</v>
      </c>
      <c r="AC2193" s="48" t="s">
        <v>11752</v>
      </c>
      <c r="AD2193" s="46" t="s">
        <v>7966</v>
      </c>
      <c r="AE2193" s="44" t="s">
        <v>8300</v>
      </c>
    </row>
    <row r="2194" spans="15:31" x14ac:dyDescent="0.35">
      <c r="O2194" s="9"/>
      <c r="P2194" s="9"/>
      <c r="Q2194" s="21"/>
      <c r="AA2194" s="48" t="s">
        <v>7967</v>
      </c>
      <c r="AB2194" s="46" t="s">
        <v>5079</v>
      </c>
      <c r="AC2194" s="48" t="s">
        <v>11753</v>
      </c>
      <c r="AD2194" s="46" t="s">
        <v>11754</v>
      </c>
      <c r="AE2194" s="44" t="s">
        <v>8300</v>
      </c>
    </row>
    <row r="2195" spans="15:31" x14ac:dyDescent="0.35">
      <c r="O2195" s="9"/>
      <c r="P2195" s="9"/>
      <c r="Q2195" s="21"/>
      <c r="AA2195" s="48" t="s">
        <v>7968</v>
      </c>
      <c r="AB2195" s="46" t="s">
        <v>7969</v>
      </c>
      <c r="AC2195" s="48" t="s">
        <v>11755</v>
      </c>
      <c r="AD2195" s="46" t="s">
        <v>8357</v>
      </c>
      <c r="AE2195" s="44" t="s">
        <v>8300</v>
      </c>
    </row>
    <row r="2196" spans="15:31" x14ac:dyDescent="0.35">
      <c r="O2196" s="9"/>
      <c r="P2196" s="9"/>
      <c r="Q2196" s="21"/>
      <c r="AA2196" s="48" t="s">
        <v>7970</v>
      </c>
      <c r="AB2196" s="46" t="s">
        <v>7971</v>
      </c>
      <c r="AC2196" s="48" t="s">
        <v>11756</v>
      </c>
      <c r="AD2196" s="46" t="s">
        <v>7971</v>
      </c>
      <c r="AE2196" s="44" t="s">
        <v>8300</v>
      </c>
    </row>
    <row r="2197" spans="15:31" x14ac:dyDescent="0.35">
      <c r="O2197" s="9"/>
      <c r="P2197" s="9"/>
      <c r="Q2197" s="21"/>
      <c r="AA2197" s="48" t="s">
        <v>7972</v>
      </c>
      <c r="AB2197" s="46" t="s">
        <v>7973</v>
      </c>
      <c r="AC2197" s="48" t="s">
        <v>11757</v>
      </c>
      <c r="AD2197" s="46" t="s">
        <v>7973</v>
      </c>
      <c r="AE2197" s="44" t="s">
        <v>8300</v>
      </c>
    </row>
    <row r="2198" spans="15:31" x14ac:dyDescent="0.35">
      <c r="O2198" s="9"/>
      <c r="P2198" s="9"/>
      <c r="Q2198" s="21"/>
      <c r="AA2198" s="48" t="s">
        <v>7974</v>
      </c>
      <c r="AB2198" s="46" t="s">
        <v>7975</v>
      </c>
      <c r="AC2198" s="48" t="s">
        <v>11758</v>
      </c>
      <c r="AD2198" s="46" t="s">
        <v>7975</v>
      </c>
      <c r="AE2198" s="44" t="s">
        <v>8300</v>
      </c>
    </row>
    <row r="2199" spans="15:31" x14ac:dyDescent="0.35">
      <c r="O2199" s="9"/>
      <c r="P2199" s="9"/>
      <c r="Q2199" s="21"/>
      <c r="AA2199" s="48" t="s">
        <v>7976</v>
      </c>
      <c r="AB2199" s="46" t="s">
        <v>7977</v>
      </c>
      <c r="AC2199" s="48" t="s">
        <v>11759</v>
      </c>
      <c r="AD2199" s="46" t="s">
        <v>7977</v>
      </c>
      <c r="AE2199" s="44" t="s">
        <v>8300</v>
      </c>
    </row>
    <row r="2200" spans="15:31" x14ac:dyDescent="0.35">
      <c r="O2200" s="9"/>
      <c r="P2200" s="9"/>
      <c r="Q2200" s="21"/>
      <c r="AA2200" s="48" t="s">
        <v>7978</v>
      </c>
      <c r="AB2200" s="46" t="s">
        <v>7979</v>
      </c>
      <c r="AC2200" s="48" t="s">
        <v>11760</v>
      </c>
      <c r="AD2200" s="46" t="s">
        <v>7979</v>
      </c>
      <c r="AE2200" s="44" t="s">
        <v>8300</v>
      </c>
    </row>
    <row r="2201" spans="15:31" ht="25" x14ac:dyDescent="0.35">
      <c r="O2201" s="9"/>
      <c r="P2201" s="9"/>
      <c r="Q2201" s="21"/>
      <c r="AA2201" s="48" t="s">
        <v>7980</v>
      </c>
      <c r="AB2201" s="46" t="s">
        <v>7981</v>
      </c>
      <c r="AC2201" s="48" t="s">
        <v>11761</v>
      </c>
      <c r="AD2201" s="46" t="s">
        <v>11762</v>
      </c>
      <c r="AE2201" s="44" t="s">
        <v>8300</v>
      </c>
    </row>
    <row r="2202" spans="15:31" ht="25" x14ac:dyDescent="0.35">
      <c r="O2202" s="9"/>
      <c r="P2202" s="9"/>
      <c r="Q2202" s="21"/>
      <c r="AA2202" s="48" t="s">
        <v>7982</v>
      </c>
      <c r="AB2202" s="46" t="s">
        <v>7983</v>
      </c>
      <c r="AC2202" s="48" t="s">
        <v>11763</v>
      </c>
      <c r="AD2202" s="46" t="s">
        <v>8342</v>
      </c>
      <c r="AE2202" s="44" t="s">
        <v>8300</v>
      </c>
    </row>
    <row r="2203" spans="15:31" x14ac:dyDescent="0.35">
      <c r="O2203" s="9"/>
      <c r="P2203" s="9"/>
      <c r="Q2203" s="21"/>
      <c r="AA2203" s="48" t="s">
        <v>7984</v>
      </c>
      <c r="AB2203" s="46" t="s">
        <v>7985</v>
      </c>
      <c r="AC2203" s="48" t="s">
        <v>11764</v>
      </c>
      <c r="AD2203" s="46" t="s">
        <v>11765</v>
      </c>
      <c r="AE2203" s="44" t="s">
        <v>8300</v>
      </c>
    </row>
    <row r="2204" spans="15:31" x14ac:dyDescent="0.35">
      <c r="O2204" s="9"/>
      <c r="P2204" s="9"/>
      <c r="Q2204" s="21"/>
      <c r="AA2204" s="48" t="s">
        <v>7986</v>
      </c>
      <c r="AB2204" s="46" t="s">
        <v>7987</v>
      </c>
      <c r="AC2204" s="48" t="s">
        <v>11766</v>
      </c>
      <c r="AD2204" s="46" t="s">
        <v>11767</v>
      </c>
      <c r="AE2204" s="44" t="s">
        <v>8300</v>
      </c>
    </row>
    <row r="2205" spans="15:31" ht="25" x14ac:dyDescent="0.35">
      <c r="O2205" s="9"/>
      <c r="P2205" s="9"/>
      <c r="Q2205" s="21"/>
      <c r="AA2205" s="48" t="s">
        <v>7988</v>
      </c>
      <c r="AB2205" s="46" t="s">
        <v>7989</v>
      </c>
      <c r="AC2205" s="48" t="s">
        <v>11768</v>
      </c>
      <c r="AD2205" s="46" t="s">
        <v>11769</v>
      </c>
      <c r="AE2205" s="44" t="s">
        <v>8300</v>
      </c>
    </row>
    <row r="2206" spans="15:31" x14ac:dyDescent="0.35">
      <c r="O2206" s="9"/>
      <c r="P2206" s="9"/>
      <c r="Q2206" s="21"/>
      <c r="AA2206" s="48" t="s">
        <v>7990</v>
      </c>
      <c r="AB2206" s="46" t="s">
        <v>7991</v>
      </c>
      <c r="AC2206" s="48" t="s">
        <v>11770</v>
      </c>
      <c r="AD2206" s="46" t="s">
        <v>7991</v>
      </c>
      <c r="AE2206" s="44" t="s">
        <v>8300</v>
      </c>
    </row>
    <row r="2207" spans="15:31" ht="25" x14ac:dyDescent="0.35">
      <c r="O2207" s="9"/>
      <c r="P2207" s="9"/>
      <c r="Q2207" s="21"/>
      <c r="AA2207" s="48" t="s">
        <v>7992</v>
      </c>
      <c r="AB2207" s="46" t="s">
        <v>7993</v>
      </c>
      <c r="AC2207" s="48" t="s">
        <v>11771</v>
      </c>
      <c r="AD2207" s="46" t="s">
        <v>7993</v>
      </c>
      <c r="AE2207" s="44" t="s">
        <v>8300</v>
      </c>
    </row>
    <row r="2208" spans="15:31" x14ac:dyDescent="0.35">
      <c r="O2208" s="9"/>
      <c r="P2208" s="9"/>
      <c r="Q2208" s="21"/>
      <c r="AA2208" s="48" t="s">
        <v>7994</v>
      </c>
      <c r="AB2208" s="46" t="s">
        <v>7995</v>
      </c>
      <c r="AC2208" s="48" t="s">
        <v>11772</v>
      </c>
      <c r="AD2208" s="46" t="s">
        <v>7995</v>
      </c>
      <c r="AE2208" s="44" t="s">
        <v>8300</v>
      </c>
    </row>
    <row r="2209" spans="15:31" x14ac:dyDescent="0.35">
      <c r="O2209" s="9"/>
      <c r="P2209" s="9"/>
      <c r="Q2209" s="21"/>
      <c r="AA2209" s="48" t="s">
        <v>7996</v>
      </c>
      <c r="AB2209" s="46" t="s">
        <v>7997</v>
      </c>
      <c r="AC2209" s="48" t="s">
        <v>11773</v>
      </c>
      <c r="AD2209" s="46" t="s">
        <v>7997</v>
      </c>
      <c r="AE2209" s="44" t="s">
        <v>8300</v>
      </c>
    </row>
    <row r="2210" spans="15:31" x14ac:dyDescent="0.35">
      <c r="O2210" s="9"/>
      <c r="P2210" s="9"/>
      <c r="Q2210" s="21"/>
      <c r="AA2210" s="48" t="s">
        <v>7998</v>
      </c>
      <c r="AB2210" s="46" t="s">
        <v>7853</v>
      </c>
      <c r="AC2210" s="48" t="s">
        <v>11774</v>
      </c>
      <c r="AD2210" s="46" t="s">
        <v>11775</v>
      </c>
      <c r="AE2210" s="44" t="s">
        <v>8300</v>
      </c>
    </row>
    <row r="2211" spans="15:31" x14ac:dyDescent="0.35">
      <c r="O2211" s="9"/>
      <c r="P2211" s="9"/>
      <c r="Q2211" s="21"/>
      <c r="AA2211" s="48" t="s">
        <v>7999</v>
      </c>
      <c r="AB2211" s="46" t="s">
        <v>8000</v>
      </c>
      <c r="AC2211" s="48" t="s">
        <v>11776</v>
      </c>
      <c r="AD2211" s="46" t="s">
        <v>11777</v>
      </c>
      <c r="AE2211" s="44" t="s">
        <v>8300</v>
      </c>
    </row>
    <row r="2212" spans="15:31" x14ac:dyDescent="0.35">
      <c r="O2212" s="9"/>
      <c r="P2212" s="9"/>
      <c r="Q2212" s="21"/>
      <c r="AA2212" s="48" t="s">
        <v>8001</v>
      </c>
      <c r="AB2212" s="46" t="s">
        <v>4294</v>
      </c>
      <c r="AC2212" s="48" t="s">
        <v>11778</v>
      </c>
      <c r="AD2212" s="46" t="s">
        <v>11779</v>
      </c>
      <c r="AE2212" s="44" t="s">
        <v>8300</v>
      </c>
    </row>
    <row r="2213" spans="15:31" ht="25" x14ac:dyDescent="0.35">
      <c r="O2213" s="9"/>
      <c r="P2213" s="9"/>
      <c r="Q2213" s="21"/>
      <c r="AA2213" s="48" t="s">
        <v>8002</v>
      </c>
      <c r="AB2213" s="46" t="s">
        <v>8003</v>
      </c>
      <c r="AC2213" s="48" t="s">
        <v>11780</v>
      </c>
      <c r="AD2213" s="46" t="s">
        <v>11213</v>
      </c>
      <c r="AE2213" s="44" t="s">
        <v>8300</v>
      </c>
    </row>
    <row r="2214" spans="15:31" ht="25" x14ac:dyDescent="0.35">
      <c r="O2214" s="9"/>
      <c r="P2214" s="9"/>
      <c r="Q2214" s="21"/>
      <c r="AA2214" s="48" t="s">
        <v>8004</v>
      </c>
      <c r="AB2214" s="46" t="s">
        <v>8005</v>
      </c>
      <c r="AC2214" s="48" t="s">
        <v>11781</v>
      </c>
      <c r="AD2214" s="46" t="s">
        <v>11782</v>
      </c>
      <c r="AE2214" s="44" t="s">
        <v>8300</v>
      </c>
    </row>
    <row r="2215" spans="15:31" ht="25" x14ac:dyDescent="0.35">
      <c r="O2215" s="9"/>
      <c r="P2215" s="9"/>
      <c r="Q2215" s="21"/>
      <c r="AA2215" s="48" t="s">
        <v>8006</v>
      </c>
      <c r="AB2215" s="46" t="s">
        <v>8007</v>
      </c>
      <c r="AC2215" s="48" t="s">
        <v>11783</v>
      </c>
      <c r="AD2215" s="46" t="s">
        <v>11219</v>
      </c>
      <c r="AE2215" s="44" t="s">
        <v>8300</v>
      </c>
    </row>
    <row r="2216" spans="15:31" x14ac:dyDescent="0.35">
      <c r="O2216" s="9"/>
      <c r="P2216" s="9"/>
      <c r="Q2216" s="21"/>
      <c r="AA2216" s="48" t="s">
        <v>8008</v>
      </c>
      <c r="AB2216" s="46" t="s">
        <v>8009</v>
      </c>
      <c r="AC2216" s="48" t="s">
        <v>11784</v>
      </c>
      <c r="AD2216" s="46" t="s">
        <v>8302</v>
      </c>
      <c r="AE2216" s="44" t="s">
        <v>8300</v>
      </c>
    </row>
    <row r="2217" spans="15:31" x14ac:dyDescent="0.35">
      <c r="O2217" s="9"/>
      <c r="P2217" s="9"/>
      <c r="Q2217" s="21"/>
      <c r="AA2217" s="48" t="s">
        <v>8010</v>
      </c>
      <c r="AB2217" s="46" t="s">
        <v>4041</v>
      </c>
      <c r="AC2217" s="48" t="s">
        <v>11785</v>
      </c>
      <c r="AD2217" s="46" t="s">
        <v>8320</v>
      </c>
      <c r="AE2217" s="44" t="s">
        <v>8300</v>
      </c>
    </row>
    <row r="2218" spans="15:31" x14ac:dyDescent="0.35">
      <c r="O2218" s="9"/>
      <c r="P2218" s="9"/>
      <c r="Q2218" s="21"/>
      <c r="AA2218" s="48" t="s">
        <v>8011</v>
      </c>
      <c r="AB2218" s="46" t="s">
        <v>8012</v>
      </c>
      <c r="AC2218" s="48" t="s">
        <v>11786</v>
      </c>
      <c r="AD2218" s="46" t="s">
        <v>8012</v>
      </c>
      <c r="AE2218" s="44" t="s">
        <v>8300</v>
      </c>
    </row>
    <row r="2219" spans="15:31" x14ac:dyDescent="0.35">
      <c r="O2219" s="9"/>
      <c r="P2219" s="9"/>
      <c r="Q2219" s="21"/>
      <c r="AA2219" s="48" t="s">
        <v>8013</v>
      </c>
      <c r="AB2219" s="46" t="s">
        <v>8014</v>
      </c>
      <c r="AC2219" s="48" t="s">
        <v>11787</v>
      </c>
      <c r="AD2219" s="46" t="s">
        <v>11788</v>
      </c>
      <c r="AE2219" s="44" t="s">
        <v>8300</v>
      </c>
    </row>
    <row r="2220" spans="15:31" x14ac:dyDescent="0.35">
      <c r="O2220" s="9"/>
      <c r="P2220" s="9"/>
      <c r="Q2220" s="21"/>
      <c r="AA2220" s="48" t="s">
        <v>8015</v>
      </c>
      <c r="AB2220" s="46" t="s">
        <v>8016</v>
      </c>
      <c r="AC2220" s="48" t="s">
        <v>11789</v>
      </c>
      <c r="AD2220" s="46" t="s">
        <v>11790</v>
      </c>
      <c r="AE2220" s="44" t="s">
        <v>8300</v>
      </c>
    </row>
    <row r="2221" spans="15:31" x14ac:dyDescent="0.35">
      <c r="O2221" s="9"/>
      <c r="P2221" s="9"/>
      <c r="Q2221" s="21"/>
      <c r="AA2221" s="48" t="s">
        <v>8017</v>
      </c>
      <c r="AB2221" s="46" t="s">
        <v>8018</v>
      </c>
      <c r="AC2221" s="48" t="s">
        <v>11791</v>
      </c>
      <c r="AD2221" s="46" t="s">
        <v>8018</v>
      </c>
      <c r="AE2221" s="44" t="s">
        <v>8300</v>
      </c>
    </row>
    <row r="2222" spans="15:31" x14ac:dyDescent="0.35">
      <c r="O2222" s="9"/>
      <c r="P2222" s="9"/>
      <c r="Q2222" s="21"/>
      <c r="AA2222" s="48" t="s">
        <v>8019</v>
      </c>
      <c r="AB2222" s="46" t="s">
        <v>8020</v>
      </c>
      <c r="AC2222" s="48" t="s">
        <v>11792</v>
      </c>
      <c r="AD2222" s="46" t="s">
        <v>11793</v>
      </c>
      <c r="AE2222" s="44" t="s">
        <v>8300</v>
      </c>
    </row>
    <row r="2223" spans="15:31" x14ac:dyDescent="0.35">
      <c r="O2223" s="9"/>
      <c r="P2223" s="9"/>
      <c r="Q2223" s="21"/>
      <c r="AA2223" s="48" t="s">
        <v>8021</v>
      </c>
      <c r="AB2223" s="46" t="s">
        <v>8022</v>
      </c>
      <c r="AC2223" s="48" t="s">
        <v>11794</v>
      </c>
      <c r="AD2223" s="46" t="s">
        <v>11795</v>
      </c>
      <c r="AE2223" s="44" t="s">
        <v>8300</v>
      </c>
    </row>
    <row r="2224" spans="15:31" x14ac:dyDescent="0.35">
      <c r="O2224" s="9"/>
      <c r="P2224" s="9"/>
      <c r="Q2224" s="21"/>
      <c r="AA2224" s="48" t="s">
        <v>8023</v>
      </c>
      <c r="AB2224" s="46" t="s">
        <v>8024</v>
      </c>
      <c r="AC2224" s="48" t="s">
        <v>11796</v>
      </c>
      <c r="AD2224" s="46" t="s">
        <v>11797</v>
      </c>
      <c r="AE2224" s="44" t="s">
        <v>8300</v>
      </c>
    </row>
    <row r="2225" spans="15:31" x14ac:dyDescent="0.35">
      <c r="O2225" s="9"/>
      <c r="P2225" s="9"/>
      <c r="Q2225" s="21"/>
      <c r="AA2225" s="48" t="s">
        <v>8025</v>
      </c>
      <c r="AB2225" s="46" t="s">
        <v>8026</v>
      </c>
      <c r="AC2225" s="48" t="s">
        <v>11798</v>
      </c>
      <c r="AD2225" s="46" t="s">
        <v>11799</v>
      </c>
      <c r="AE2225" s="44" t="s">
        <v>8300</v>
      </c>
    </row>
    <row r="2226" spans="15:31" x14ac:dyDescent="0.35">
      <c r="O2226" s="9"/>
      <c r="P2226" s="9"/>
      <c r="Q2226" s="21"/>
      <c r="AA2226" s="48" t="s">
        <v>8027</v>
      </c>
      <c r="AB2226" s="46" t="s">
        <v>8028</v>
      </c>
      <c r="AC2226" s="48" t="s">
        <v>11800</v>
      </c>
      <c r="AD2226" s="46" t="s">
        <v>8028</v>
      </c>
      <c r="AE2226" s="44" t="s">
        <v>8300</v>
      </c>
    </row>
    <row r="2227" spans="15:31" x14ac:dyDescent="0.35">
      <c r="O2227" s="9"/>
      <c r="P2227" s="9"/>
      <c r="Q2227" s="21"/>
      <c r="AA2227" s="48" t="s">
        <v>8029</v>
      </c>
      <c r="AB2227" s="46" t="s">
        <v>8030</v>
      </c>
      <c r="AC2227" s="48" t="s">
        <v>11801</v>
      </c>
      <c r="AD2227" s="46" t="s">
        <v>8030</v>
      </c>
      <c r="AE2227" s="44" t="s">
        <v>8300</v>
      </c>
    </row>
    <row r="2228" spans="15:31" x14ac:dyDescent="0.35">
      <c r="O2228" s="9"/>
      <c r="P2228" s="9"/>
      <c r="Q2228" s="21"/>
      <c r="AA2228" s="48" t="s">
        <v>8031</v>
      </c>
      <c r="AB2228" s="46" t="s">
        <v>8032</v>
      </c>
      <c r="AC2228" s="48" t="s">
        <v>11802</v>
      </c>
      <c r="AD2228" s="46" t="s">
        <v>8032</v>
      </c>
      <c r="AE2228" s="44" t="s">
        <v>8300</v>
      </c>
    </row>
    <row r="2229" spans="15:31" x14ac:dyDescent="0.35">
      <c r="O2229" s="9"/>
      <c r="P2229" s="9"/>
      <c r="Q2229" s="21"/>
      <c r="AA2229" s="48" t="s">
        <v>8033</v>
      </c>
      <c r="AB2229" s="46" t="s">
        <v>8034</v>
      </c>
      <c r="AC2229" s="48" t="s">
        <v>11803</v>
      </c>
      <c r="AD2229" s="46" t="s">
        <v>8034</v>
      </c>
      <c r="AE2229" s="44" t="s">
        <v>8300</v>
      </c>
    </row>
    <row r="2230" spans="15:31" x14ac:dyDescent="0.35">
      <c r="O2230" s="9"/>
      <c r="P2230" s="9"/>
      <c r="Q2230" s="21"/>
      <c r="AA2230" s="48" t="s">
        <v>8035</v>
      </c>
      <c r="AB2230" s="46" t="s">
        <v>8036</v>
      </c>
      <c r="AC2230" s="48" t="s">
        <v>11804</v>
      </c>
      <c r="AD2230" s="46" t="s">
        <v>8036</v>
      </c>
      <c r="AE2230" s="44" t="s">
        <v>8300</v>
      </c>
    </row>
    <row r="2231" spans="15:31" x14ac:dyDescent="0.35">
      <c r="O2231" s="9"/>
      <c r="P2231" s="9"/>
      <c r="Q2231" s="21"/>
      <c r="AA2231" s="48" t="s">
        <v>8037</v>
      </c>
      <c r="AB2231" s="46" t="s">
        <v>8038</v>
      </c>
      <c r="AC2231" s="48" t="s">
        <v>11805</v>
      </c>
      <c r="AD2231" s="46" t="s">
        <v>8315</v>
      </c>
      <c r="AE2231" s="44" t="s">
        <v>8300</v>
      </c>
    </row>
    <row r="2232" spans="15:31" ht="25" x14ac:dyDescent="0.35">
      <c r="O2232" s="9"/>
      <c r="P2232" s="9"/>
      <c r="Q2232" s="21"/>
      <c r="AA2232" s="48" t="s">
        <v>8039</v>
      </c>
      <c r="AB2232" s="46" t="s">
        <v>8040</v>
      </c>
      <c r="AC2232" s="48" t="s">
        <v>11806</v>
      </c>
      <c r="AD2232" s="46" t="s">
        <v>11214</v>
      </c>
      <c r="AE2232" s="44" t="s">
        <v>8300</v>
      </c>
    </row>
    <row r="2233" spans="15:31" ht="25" x14ac:dyDescent="0.35">
      <c r="O2233" s="9"/>
      <c r="P2233" s="9"/>
      <c r="Q2233" s="21"/>
      <c r="AA2233" s="48" t="s">
        <v>8041</v>
      </c>
      <c r="AB2233" s="46" t="s">
        <v>8042</v>
      </c>
      <c r="AC2233" s="48" t="s">
        <v>11807</v>
      </c>
      <c r="AD2233" s="46" t="s">
        <v>11217</v>
      </c>
      <c r="AE2233" s="44" t="s">
        <v>8300</v>
      </c>
    </row>
    <row r="2234" spans="15:31" ht="25" x14ac:dyDescent="0.35">
      <c r="O2234" s="9"/>
      <c r="P2234" s="9"/>
      <c r="Q2234" s="21"/>
      <c r="AA2234" s="48" t="s">
        <v>8043</v>
      </c>
      <c r="AB2234" s="46" t="s">
        <v>8044</v>
      </c>
      <c r="AC2234" s="48" t="s">
        <v>11808</v>
      </c>
      <c r="AD2234" s="46" t="s">
        <v>11809</v>
      </c>
      <c r="AE2234" s="44" t="s">
        <v>8300</v>
      </c>
    </row>
    <row r="2235" spans="15:31" x14ac:dyDescent="0.35">
      <c r="O2235" s="9"/>
      <c r="P2235" s="9"/>
      <c r="Q2235" s="21"/>
      <c r="AA2235" s="48" t="s">
        <v>8045</v>
      </c>
      <c r="AB2235" s="46" t="s">
        <v>3988</v>
      </c>
      <c r="AC2235" s="48" t="s">
        <v>11810</v>
      </c>
      <c r="AD2235" s="46" t="s">
        <v>8317</v>
      </c>
      <c r="AE2235" s="44" t="s">
        <v>8300</v>
      </c>
    </row>
    <row r="2236" spans="15:31" ht="37.5" x14ac:dyDescent="0.35">
      <c r="O2236" s="9"/>
      <c r="P2236" s="9"/>
      <c r="Q2236" s="21"/>
      <c r="AA2236" s="48" t="s">
        <v>8046</v>
      </c>
      <c r="AB2236" s="46" t="s">
        <v>8047</v>
      </c>
      <c r="AC2236" s="48" t="s">
        <v>11811</v>
      </c>
      <c r="AD2236" s="46" t="s">
        <v>11216</v>
      </c>
      <c r="AE2236" s="44" t="s">
        <v>8300</v>
      </c>
    </row>
    <row r="2237" spans="15:31" ht="25" x14ac:dyDescent="0.35">
      <c r="O2237" s="9"/>
      <c r="P2237" s="9"/>
      <c r="Q2237" s="21"/>
      <c r="AA2237" s="48" t="s">
        <v>8048</v>
      </c>
      <c r="AB2237" s="46" t="s">
        <v>8049</v>
      </c>
      <c r="AC2237" s="48" t="s">
        <v>11812</v>
      </c>
      <c r="AD2237" s="46" t="s">
        <v>8049</v>
      </c>
      <c r="AE2237" s="44" t="s">
        <v>8300</v>
      </c>
    </row>
    <row r="2238" spans="15:31" ht="37.5" x14ac:dyDescent="0.35">
      <c r="O2238" s="9"/>
      <c r="P2238" s="9"/>
      <c r="Q2238" s="21"/>
      <c r="AA2238" s="48" t="s">
        <v>8050</v>
      </c>
      <c r="AB2238" s="46" t="s">
        <v>8051</v>
      </c>
      <c r="AC2238" s="48" t="s">
        <v>11813</v>
      </c>
      <c r="AD2238" s="46" t="s">
        <v>8051</v>
      </c>
      <c r="AE2238" s="44" t="s">
        <v>8300</v>
      </c>
    </row>
    <row r="2239" spans="15:31" ht="25" x14ac:dyDescent="0.35">
      <c r="O2239" s="9"/>
      <c r="P2239" s="9"/>
      <c r="Q2239" s="21"/>
      <c r="AA2239" s="48" t="s">
        <v>8052</v>
      </c>
      <c r="AB2239" s="46" t="s">
        <v>8053</v>
      </c>
      <c r="AC2239" s="48" t="s">
        <v>11814</v>
      </c>
      <c r="AD2239" s="46" t="s">
        <v>8053</v>
      </c>
      <c r="AE2239" s="44" t="s">
        <v>8300</v>
      </c>
    </row>
    <row r="2240" spans="15:31" ht="25" x14ac:dyDescent="0.35">
      <c r="O2240" s="9"/>
      <c r="P2240" s="9"/>
      <c r="Q2240" s="21"/>
      <c r="AA2240" s="48" t="s">
        <v>8054</v>
      </c>
      <c r="AB2240" s="46" t="s">
        <v>8055</v>
      </c>
      <c r="AC2240" s="48" t="s">
        <v>11815</v>
      </c>
      <c r="AD2240" s="46" t="s">
        <v>8055</v>
      </c>
      <c r="AE2240" s="44" t="s">
        <v>8300</v>
      </c>
    </row>
    <row r="2241" spans="15:31" ht="25" x14ac:dyDescent="0.35">
      <c r="O2241" s="9"/>
      <c r="P2241" s="9"/>
      <c r="Q2241" s="21"/>
      <c r="AA2241" s="48" t="s">
        <v>8056</v>
      </c>
      <c r="AB2241" s="46" t="s">
        <v>8057</v>
      </c>
      <c r="AC2241" s="48" t="s">
        <v>11816</v>
      </c>
      <c r="AD2241" s="46" t="s">
        <v>8057</v>
      </c>
      <c r="AE2241" s="44" t="s">
        <v>8300</v>
      </c>
    </row>
    <row r="2242" spans="15:31" ht="25" x14ac:dyDescent="0.35">
      <c r="O2242" s="9"/>
      <c r="P2242" s="9"/>
      <c r="Q2242" s="21"/>
      <c r="AA2242" s="48" t="s">
        <v>8058</v>
      </c>
      <c r="AB2242" s="46" t="s">
        <v>8059</v>
      </c>
      <c r="AC2242" s="48" t="s">
        <v>11817</v>
      </c>
      <c r="AD2242" s="46" t="s">
        <v>8059</v>
      </c>
      <c r="AE2242" s="44" t="s">
        <v>8300</v>
      </c>
    </row>
    <row r="2243" spans="15:31" ht="25" x14ac:dyDescent="0.35">
      <c r="O2243" s="9"/>
      <c r="P2243" s="9"/>
      <c r="Q2243" s="21"/>
      <c r="AA2243" s="48" t="s">
        <v>8060</v>
      </c>
      <c r="AB2243" s="46" t="s">
        <v>8061</v>
      </c>
      <c r="AC2243" s="48" t="s">
        <v>11818</v>
      </c>
      <c r="AD2243" s="46" t="s">
        <v>11819</v>
      </c>
      <c r="AE2243" s="44" t="s">
        <v>8300</v>
      </c>
    </row>
    <row r="2244" spans="15:31" x14ac:dyDescent="0.35">
      <c r="O2244" s="9"/>
      <c r="P2244" s="9"/>
      <c r="Q2244" s="21"/>
      <c r="AA2244" s="48" t="s">
        <v>8062</v>
      </c>
      <c r="AB2244" s="46" t="s">
        <v>3970</v>
      </c>
      <c r="AC2244" s="48" t="s">
        <v>11820</v>
      </c>
      <c r="AD2244" s="46" t="s">
        <v>8316</v>
      </c>
      <c r="AE2244" s="44" t="s">
        <v>8300</v>
      </c>
    </row>
    <row r="2245" spans="15:31" x14ac:dyDescent="0.35">
      <c r="O2245" s="9"/>
      <c r="P2245" s="9"/>
      <c r="Q2245" s="21"/>
      <c r="AA2245" s="48" t="s">
        <v>8063</v>
      </c>
      <c r="AB2245" s="46" t="s">
        <v>4030</v>
      </c>
      <c r="AC2245" s="48" t="s">
        <v>11821</v>
      </c>
      <c r="AD2245" s="46" t="s">
        <v>8323</v>
      </c>
      <c r="AE2245" s="44" t="s">
        <v>8300</v>
      </c>
    </row>
    <row r="2246" spans="15:31" x14ac:dyDescent="0.35">
      <c r="O2246" s="9"/>
      <c r="P2246" s="9"/>
      <c r="Q2246" s="21"/>
      <c r="AA2246" s="48" t="s">
        <v>8064</v>
      </c>
      <c r="AB2246" s="46" t="s">
        <v>4014</v>
      </c>
      <c r="AC2246" s="48" t="s">
        <v>11822</v>
      </c>
      <c r="AD2246" s="46" t="s">
        <v>8313</v>
      </c>
      <c r="AE2246" s="44" t="s">
        <v>8300</v>
      </c>
    </row>
    <row r="2247" spans="15:31" x14ac:dyDescent="0.35">
      <c r="O2247" s="9"/>
      <c r="P2247" s="9"/>
      <c r="Q2247" s="21"/>
      <c r="AA2247" s="48" t="s">
        <v>8065</v>
      </c>
      <c r="AB2247" s="46" t="s">
        <v>4690</v>
      </c>
      <c r="AC2247" s="48" t="s">
        <v>11823</v>
      </c>
      <c r="AD2247" s="46" t="s">
        <v>11064</v>
      </c>
      <c r="AE2247" s="44" t="s">
        <v>8300</v>
      </c>
    </row>
    <row r="2248" spans="15:31" x14ac:dyDescent="0.35">
      <c r="O2248" s="9"/>
      <c r="P2248" s="9"/>
      <c r="Q2248" s="21"/>
      <c r="AA2248" s="48" t="s">
        <v>8066</v>
      </c>
      <c r="AB2248" s="46" t="s">
        <v>8067</v>
      </c>
      <c r="AC2248" s="48" t="s">
        <v>11824</v>
      </c>
      <c r="AD2248" s="46" t="s">
        <v>8332</v>
      </c>
      <c r="AE2248" s="44" t="s">
        <v>8300</v>
      </c>
    </row>
    <row r="2249" spans="15:31" x14ac:dyDescent="0.35">
      <c r="O2249" s="9"/>
      <c r="P2249" s="9"/>
      <c r="Q2249" s="21"/>
      <c r="AA2249" s="48" t="s">
        <v>8068</v>
      </c>
      <c r="AB2249" s="46" t="s">
        <v>5079</v>
      </c>
      <c r="AC2249" s="48" t="s">
        <v>11825</v>
      </c>
      <c r="AD2249" s="46" t="s">
        <v>8305</v>
      </c>
      <c r="AE2249" s="44" t="s">
        <v>8300</v>
      </c>
    </row>
    <row r="2250" spans="15:31" x14ac:dyDescent="0.35">
      <c r="O2250" s="9"/>
      <c r="P2250" s="9"/>
      <c r="Q2250" s="21"/>
      <c r="AA2250" s="48" t="s">
        <v>8069</v>
      </c>
      <c r="AB2250" s="46" t="s">
        <v>8070</v>
      </c>
      <c r="AC2250" s="48" t="s">
        <v>11826</v>
      </c>
      <c r="AD2250" s="46" t="s">
        <v>11827</v>
      </c>
      <c r="AE2250" s="44" t="s">
        <v>8300</v>
      </c>
    </row>
    <row r="2251" spans="15:31" x14ac:dyDescent="0.35">
      <c r="O2251" s="9"/>
      <c r="P2251" s="9"/>
      <c r="Q2251" s="21"/>
      <c r="AA2251" s="48" t="s">
        <v>8071</v>
      </c>
      <c r="AB2251" s="46" t="s">
        <v>8072</v>
      </c>
      <c r="AC2251" s="48" t="s">
        <v>11828</v>
      </c>
      <c r="AD2251" s="46" t="s">
        <v>11829</v>
      </c>
      <c r="AE2251" s="44" t="s">
        <v>8300</v>
      </c>
    </row>
    <row r="2252" spans="15:31" x14ac:dyDescent="0.35">
      <c r="O2252" s="9"/>
      <c r="P2252" s="9"/>
      <c r="Q2252" s="21"/>
      <c r="AA2252" s="48" t="s">
        <v>8073</v>
      </c>
      <c r="AB2252" s="46" t="s">
        <v>8074</v>
      </c>
      <c r="AC2252" s="48" t="s">
        <v>11830</v>
      </c>
      <c r="AD2252" s="46" t="s">
        <v>11831</v>
      </c>
      <c r="AE2252" s="44" t="s">
        <v>8300</v>
      </c>
    </row>
    <row r="2253" spans="15:31" ht="25" x14ac:dyDescent="0.35">
      <c r="O2253" s="9"/>
      <c r="P2253" s="9"/>
      <c r="Q2253" s="21"/>
      <c r="AA2253" s="48" t="s">
        <v>8075</v>
      </c>
      <c r="AB2253" s="46" t="s">
        <v>8076</v>
      </c>
      <c r="AC2253" s="48" t="s">
        <v>11832</v>
      </c>
      <c r="AD2253" s="46" t="s">
        <v>8738</v>
      </c>
      <c r="AE2253" s="44" t="s">
        <v>8300</v>
      </c>
    </row>
    <row r="2254" spans="15:31" x14ac:dyDescent="0.35">
      <c r="O2254" s="9"/>
      <c r="P2254" s="9"/>
      <c r="Q2254" s="21"/>
      <c r="AA2254" s="48" t="s">
        <v>8077</v>
      </c>
      <c r="AB2254" s="46" t="s">
        <v>8078</v>
      </c>
      <c r="AC2254" s="48" t="s">
        <v>11833</v>
      </c>
      <c r="AD2254" s="46" t="s">
        <v>11834</v>
      </c>
      <c r="AE2254" s="44" t="s">
        <v>8300</v>
      </c>
    </row>
    <row r="2255" spans="15:31" x14ac:dyDescent="0.35">
      <c r="O2255" s="9"/>
      <c r="P2255" s="9"/>
      <c r="Q2255" s="21"/>
      <c r="AA2255" s="48" t="s">
        <v>8079</v>
      </c>
      <c r="AB2255" s="46" t="s">
        <v>8080</v>
      </c>
      <c r="AC2255" s="48" t="s">
        <v>11835</v>
      </c>
      <c r="AD2255" s="46" t="s">
        <v>11829</v>
      </c>
      <c r="AE2255" s="44" t="s">
        <v>8300</v>
      </c>
    </row>
    <row r="2256" spans="15:31" ht="25" x14ac:dyDescent="0.35">
      <c r="O2256" s="9"/>
      <c r="P2256" s="9"/>
      <c r="Q2256" s="21"/>
      <c r="AA2256" s="48" t="s">
        <v>8081</v>
      </c>
      <c r="AB2256" s="46" t="s">
        <v>8082</v>
      </c>
      <c r="AC2256" s="48" t="s">
        <v>11836</v>
      </c>
      <c r="AD2256" s="46" t="s">
        <v>11215</v>
      </c>
      <c r="AE2256" s="44" t="s">
        <v>8300</v>
      </c>
    </row>
    <row r="2257" spans="15:31" ht="25" x14ac:dyDescent="0.35">
      <c r="O2257" s="9"/>
      <c r="P2257" s="9"/>
      <c r="Q2257" s="21"/>
      <c r="AA2257" s="48" t="s">
        <v>8083</v>
      </c>
      <c r="AB2257" s="46" t="s">
        <v>8084</v>
      </c>
      <c r="AC2257" s="48" t="s">
        <v>11837</v>
      </c>
      <c r="AD2257" s="46" t="s">
        <v>11838</v>
      </c>
      <c r="AE2257" s="44" t="s">
        <v>8300</v>
      </c>
    </row>
    <row r="2258" spans="15:31" ht="25" x14ac:dyDescent="0.35">
      <c r="O2258" s="9"/>
      <c r="P2258" s="9"/>
      <c r="Q2258" s="21"/>
      <c r="AA2258" s="48" t="s">
        <v>8085</v>
      </c>
      <c r="AB2258" s="46" t="s">
        <v>8086</v>
      </c>
      <c r="AC2258" s="48" t="s">
        <v>11839</v>
      </c>
      <c r="AD2258" s="46" t="s">
        <v>11840</v>
      </c>
      <c r="AE2258" s="44" t="s">
        <v>8300</v>
      </c>
    </row>
    <row r="2259" spans="15:31" x14ac:dyDescent="0.35">
      <c r="O2259" s="9"/>
      <c r="P2259" s="9"/>
      <c r="Q2259" s="21"/>
      <c r="AA2259" s="48" t="s">
        <v>8087</v>
      </c>
      <c r="AB2259" s="46" t="s">
        <v>8088</v>
      </c>
      <c r="AC2259" s="48" t="s">
        <v>11841</v>
      </c>
      <c r="AD2259" s="46" t="s">
        <v>11842</v>
      </c>
      <c r="AE2259" s="44" t="s">
        <v>8300</v>
      </c>
    </row>
    <row r="2260" spans="15:31" x14ac:dyDescent="0.35">
      <c r="O2260" s="9"/>
      <c r="P2260" s="9"/>
      <c r="Q2260" s="21"/>
      <c r="AA2260" s="48" t="s">
        <v>8089</v>
      </c>
      <c r="AB2260" s="46" t="s">
        <v>8090</v>
      </c>
      <c r="AC2260" s="48" t="s">
        <v>11843</v>
      </c>
      <c r="AD2260" s="46" t="s">
        <v>8090</v>
      </c>
      <c r="AE2260" s="44" t="s">
        <v>8300</v>
      </c>
    </row>
    <row r="2261" spans="15:31" x14ac:dyDescent="0.35">
      <c r="O2261" s="9"/>
      <c r="P2261" s="9"/>
      <c r="Q2261" s="21"/>
      <c r="AA2261" s="48" t="s">
        <v>8091</v>
      </c>
      <c r="AB2261" s="46" t="s">
        <v>8092</v>
      </c>
      <c r="AC2261" s="48" t="s">
        <v>11844</v>
      </c>
      <c r="AD2261" s="46" t="s">
        <v>8811</v>
      </c>
      <c r="AE2261" s="44" t="s">
        <v>8300</v>
      </c>
    </row>
    <row r="2262" spans="15:31" ht="25" x14ac:dyDescent="0.35">
      <c r="O2262" s="9"/>
      <c r="P2262" s="9"/>
      <c r="Q2262" s="21"/>
      <c r="AA2262" s="48" t="s">
        <v>8093</v>
      </c>
      <c r="AB2262" s="46" t="s">
        <v>8094</v>
      </c>
      <c r="AC2262" s="48" t="s">
        <v>11845</v>
      </c>
      <c r="AD2262" s="46" t="s">
        <v>11846</v>
      </c>
      <c r="AE2262" s="44" t="s">
        <v>8300</v>
      </c>
    </row>
    <row r="2263" spans="15:31" ht="25" x14ac:dyDescent="0.35">
      <c r="O2263" s="9"/>
      <c r="P2263" s="9"/>
      <c r="Q2263" s="21"/>
      <c r="AA2263" s="48" t="s">
        <v>8095</v>
      </c>
      <c r="AB2263" s="46" t="s">
        <v>8096</v>
      </c>
      <c r="AC2263" s="48" t="s">
        <v>11847</v>
      </c>
      <c r="AD2263" s="46" t="s">
        <v>11848</v>
      </c>
      <c r="AE2263" s="44" t="s">
        <v>8300</v>
      </c>
    </row>
    <row r="2264" spans="15:31" x14ac:dyDescent="0.35">
      <c r="O2264" s="9"/>
      <c r="P2264" s="9"/>
      <c r="Q2264" s="21"/>
      <c r="AA2264" s="48" t="s">
        <v>8097</v>
      </c>
      <c r="AB2264" s="46" t="s">
        <v>8098</v>
      </c>
      <c r="AC2264" s="48" t="s">
        <v>11849</v>
      </c>
      <c r="AD2264" s="46" t="s">
        <v>11850</v>
      </c>
      <c r="AE2264" s="44" t="s">
        <v>8300</v>
      </c>
    </row>
    <row r="2265" spans="15:31" x14ac:dyDescent="0.35">
      <c r="O2265" s="9"/>
      <c r="P2265" s="9"/>
      <c r="Q2265" s="21"/>
      <c r="AA2265" s="48" t="s">
        <v>8099</v>
      </c>
      <c r="AB2265" s="46" t="s">
        <v>8100</v>
      </c>
      <c r="AC2265" s="48" t="s">
        <v>11851</v>
      </c>
      <c r="AD2265" s="46" t="s">
        <v>8100</v>
      </c>
      <c r="AE2265" s="44" t="s">
        <v>8300</v>
      </c>
    </row>
    <row r="2266" spans="15:31" x14ac:dyDescent="0.35">
      <c r="O2266" s="9"/>
      <c r="P2266" s="9"/>
      <c r="Q2266" s="21"/>
      <c r="AA2266" s="48" t="s">
        <v>8101</v>
      </c>
      <c r="AB2266" s="46" t="s">
        <v>8102</v>
      </c>
      <c r="AC2266" s="48" t="s">
        <v>11852</v>
      </c>
      <c r="AD2266" s="46" t="s">
        <v>8102</v>
      </c>
      <c r="AE2266" s="44" t="s">
        <v>8300</v>
      </c>
    </row>
    <row r="2267" spans="15:31" x14ac:dyDescent="0.35">
      <c r="O2267" s="9"/>
      <c r="P2267" s="9"/>
      <c r="Q2267" s="21"/>
      <c r="AA2267" s="48" t="s">
        <v>8103</v>
      </c>
      <c r="AB2267" s="46" t="s">
        <v>8104</v>
      </c>
      <c r="AC2267" s="48" t="s">
        <v>11853</v>
      </c>
      <c r="AD2267" s="46" t="s">
        <v>8104</v>
      </c>
      <c r="AE2267" s="44" t="s">
        <v>8300</v>
      </c>
    </row>
    <row r="2268" spans="15:31" x14ac:dyDescent="0.35">
      <c r="O2268" s="9"/>
      <c r="P2268" s="9"/>
      <c r="Q2268" s="21"/>
      <c r="AA2268" s="48" t="s">
        <v>8105</v>
      </c>
      <c r="AB2268" s="46" t="s">
        <v>8106</v>
      </c>
      <c r="AC2268" s="48" t="s">
        <v>11854</v>
      </c>
      <c r="AD2268" s="46" t="s">
        <v>8106</v>
      </c>
      <c r="AE2268" s="44" t="s">
        <v>8300</v>
      </c>
    </row>
    <row r="2269" spans="15:31" x14ac:dyDescent="0.35">
      <c r="O2269" s="9"/>
      <c r="P2269" s="9"/>
      <c r="Q2269" s="21"/>
      <c r="AA2269" s="48" t="s">
        <v>8107</v>
      </c>
      <c r="AB2269" s="46" t="s">
        <v>8108</v>
      </c>
      <c r="AC2269" s="48" t="s">
        <v>11855</v>
      </c>
      <c r="AD2269" s="46" t="s">
        <v>8108</v>
      </c>
      <c r="AE2269" s="44" t="s">
        <v>8300</v>
      </c>
    </row>
    <row r="2270" spans="15:31" x14ac:dyDescent="0.35">
      <c r="O2270" s="9"/>
      <c r="P2270" s="9"/>
      <c r="Q2270" s="21"/>
      <c r="AA2270" s="48" t="s">
        <v>8109</v>
      </c>
      <c r="AB2270" s="46" t="s">
        <v>8110</v>
      </c>
      <c r="AC2270" s="48" t="s">
        <v>11856</v>
      </c>
      <c r="AD2270" s="46" t="s">
        <v>8110</v>
      </c>
      <c r="AE2270" s="44" t="s">
        <v>8300</v>
      </c>
    </row>
    <row r="2271" spans="15:31" x14ac:dyDescent="0.35">
      <c r="O2271" s="9"/>
      <c r="P2271" s="9"/>
      <c r="Q2271" s="21"/>
      <c r="AA2271" s="48" t="s">
        <v>8111</v>
      </c>
      <c r="AB2271" s="46" t="s">
        <v>8112</v>
      </c>
      <c r="AC2271" s="48" t="s">
        <v>11857</v>
      </c>
      <c r="AD2271" s="46" t="s">
        <v>8112</v>
      </c>
      <c r="AE2271" s="44" t="s">
        <v>8300</v>
      </c>
    </row>
    <row r="2272" spans="15:31" ht="25" x14ac:dyDescent="0.35">
      <c r="O2272" s="9"/>
      <c r="P2272" s="9"/>
      <c r="Q2272" s="21"/>
      <c r="AA2272" s="48" t="s">
        <v>8113</v>
      </c>
      <c r="AB2272" s="46" t="s">
        <v>8114</v>
      </c>
      <c r="AC2272" s="48" t="s">
        <v>11858</v>
      </c>
      <c r="AD2272" s="46" t="s">
        <v>8657</v>
      </c>
      <c r="AE2272" s="44" t="s">
        <v>8300</v>
      </c>
    </row>
    <row r="2273" spans="15:31" x14ac:dyDescent="0.35">
      <c r="O2273" s="9"/>
      <c r="P2273" s="9"/>
      <c r="Q2273" s="21"/>
      <c r="AA2273" s="48" t="s">
        <v>8115</v>
      </c>
      <c r="AB2273" s="46" t="s">
        <v>8116</v>
      </c>
      <c r="AC2273" s="48" t="s">
        <v>11859</v>
      </c>
      <c r="AD2273" s="46" t="s">
        <v>8662</v>
      </c>
      <c r="AE2273" s="44" t="s">
        <v>8300</v>
      </c>
    </row>
    <row r="2274" spans="15:31" x14ac:dyDescent="0.35">
      <c r="O2274" s="9"/>
      <c r="P2274" s="9"/>
      <c r="Q2274" s="21"/>
      <c r="AA2274" s="48" t="s">
        <v>8117</v>
      </c>
      <c r="AB2274" s="46" t="s">
        <v>8118</v>
      </c>
      <c r="AC2274" s="48" t="s">
        <v>11860</v>
      </c>
      <c r="AD2274" s="46" t="s">
        <v>8663</v>
      </c>
      <c r="AE2274" s="44" t="s">
        <v>8300</v>
      </c>
    </row>
    <row r="2275" spans="15:31" x14ac:dyDescent="0.35">
      <c r="O2275" s="9"/>
      <c r="P2275" s="9"/>
      <c r="Q2275" s="21"/>
      <c r="AA2275" s="48" t="s">
        <v>8119</v>
      </c>
      <c r="AB2275" s="46" t="s">
        <v>8120</v>
      </c>
      <c r="AC2275" s="48" t="s">
        <v>11861</v>
      </c>
      <c r="AD2275" s="46" t="s">
        <v>8664</v>
      </c>
      <c r="AE2275" s="44" t="s">
        <v>8300</v>
      </c>
    </row>
    <row r="2276" spans="15:31" ht="25" x14ac:dyDescent="0.35">
      <c r="O2276" s="9"/>
      <c r="P2276" s="9"/>
      <c r="Q2276" s="21"/>
      <c r="AA2276" s="48" t="s">
        <v>8121</v>
      </c>
      <c r="AB2276" s="46" t="s">
        <v>8122</v>
      </c>
      <c r="AC2276" s="48" t="s">
        <v>11862</v>
      </c>
      <c r="AD2276" s="46" t="s">
        <v>8661</v>
      </c>
      <c r="AE2276" s="44" t="s">
        <v>8300</v>
      </c>
    </row>
    <row r="2277" spans="15:31" x14ac:dyDescent="0.35">
      <c r="O2277" s="9"/>
      <c r="P2277" s="9"/>
      <c r="Q2277" s="21"/>
      <c r="AA2277" s="48" t="s">
        <v>8123</v>
      </c>
      <c r="AB2277" s="46" t="s">
        <v>8124</v>
      </c>
      <c r="AC2277" s="48" t="s">
        <v>11863</v>
      </c>
      <c r="AD2277" s="46" t="s">
        <v>8658</v>
      </c>
      <c r="AE2277" s="44" t="s">
        <v>8300</v>
      </c>
    </row>
    <row r="2278" spans="15:31" ht="25" x14ac:dyDescent="0.35">
      <c r="O2278" s="9"/>
      <c r="P2278" s="9"/>
      <c r="Q2278" s="21"/>
      <c r="AA2278" s="48" t="s">
        <v>8125</v>
      </c>
      <c r="AB2278" s="46" t="s">
        <v>8122</v>
      </c>
      <c r="AC2278" s="48" t="s">
        <v>11864</v>
      </c>
      <c r="AD2278" s="46" t="s">
        <v>8661</v>
      </c>
      <c r="AE2278" s="44" t="s">
        <v>8300</v>
      </c>
    </row>
    <row r="2279" spans="15:31" x14ac:dyDescent="0.35">
      <c r="O2279" s="9"/>
      <c r="P2279" s="9"/>
      <c r="Q2279" s="21"/>
      <c r="AA2279" s="48" t="s">
        <v>8126</v>
      </c>
      <c r="AB2279" s="46" t="s">
        <v>8127</v>
      </c>
      <c r="AC2279" s="48" t="s">
        <v>11865</v>
      </c>
      <c r="AD2279" s="46" t="s">
        <v>11866</v>
      </c>
      <c r="AE2279" s="44" t="s">
        <v>8300</v>
      </c>
    </row>
    <row r="2280" spans="15:31" ht="25" x14ac:dyDescent="0.35">
      <c r="O2280" s="9"/>
      <c r="P2280" s="9"/>
      <c r="Q2280" s="21"/>
      <c r="AA2280" s="48" t="s">
        <v>8128</v>
      </c>
      <c r="AB2280" s="46" t="s">
        <v>8129</v>
      </c>
      <c r="AC2280" s="48" t="s">
        <v>11867</v>
      </c>
      <c r="AD2280" s="46" t="s">
        <v>11827</v>
      </c>
      <c r="AE2280" s="44" t="s">
        <v>8300</v>
      </c>
    </row>
    <row r="2281" spans="15:31" ht="25" x14ac:dyDescent="0.35">
      <c r="O2281" s="9"/>
      <c r="P2281" s="9"/>
      <c r="Q2281" s="21"/>
      <c r="AA2281" s="48" t="s">
        <v>8130</v>
      </c>
      <c r="AB2281" s="46" t="s">
        <v>8131</v>
      </c>
      <c r="AC2281" s="48" t="s">
        <v>11868</v>
      </c>
      <c r="AD2281" s="46" t="s">
        <v>11827</v>
      </c>
      <c r="AE2281" s="44" t="s">
        <v>8300</v>
      </c>
    </row>
    <row r="2282" spans="15:31" x14ac:dyDescent="0.35">
      <c r="O2282" s="9"/>
      <c r="P2282" s="9"/>
      <c r="Q2282" s="21"/>
      <c r="AA2282" s="48" t="s">
        <v>8132</v>
      </c>
      <c r="AB2282" s="46" t="s">
        <v>8133</v>
      </c>
      <c r="AC2282" s="48" t="s">
        <v>11869</v>
      </c>
      <c r="AD2282" s="46" t="s">
        <v>8659</v>
      </c>
      <c r="AE2282" s="44" t="s">
        <v>8300</v>
      </c>
    </row>
    <row r="2283" spans="15:31" x14ac:dyDescent="0.35">
      <c r="O2283" s="9"/>
      <c r="P2283" s="9"/>
      <c r="Q2283" s="21"/>
      <c r="AA2283" s="48" t="s">
        <v>8134</v>
      </c>
      <c r="AB2283" s="46" t="s">
        <v>6394</v>
      </c>
      <c r="AC2283" s="48" t="s">
        <v>11870</v>
      </c>
      <c r="AD2283" s="46" t="s">
        <v>10501</v>
      </c>
      <c r="AE2283" s="44" t="s">
        <v>8300</v>
      </c>
    </row>
    <row r="2284" spans="15:31" x14ac:dyDescent="0.35">
      <c r="O2284" s="9"/>
      <c r="P2284" s="9"/>
      <c r="Q2284" s="21"/>
      <c r="AA2284" s="48" t="s">
        <v>8135</v>
      </c>
      <c r="AB2284" s="46" t="s">
        <v>8136</v>
      </c>
      <c r="AC2284" s="48" t="s">
        <v>11871</v>
      </c>
      <c r="AD2284" s="46" t="s">
        <v>11872</v>
      </c>
      <c r="AE2284" s="44" t="s">
        <v>8300</v>
      </c>
    </row>
    <row r="2285" spans="15:31" x14ac:dyDescent="0.35">
      <c r="O2285" s="9"/>
      <c r="P2285" s="9"/>
      <c r="Q2285" s="21"/>
      <c r="AA2285" s="48" t="s">
        <v>8137</v>
      </c>
      <c r="AB2285" s="46" t="s">
        <v>8138</v>
      </c>
      <c r="AC2285" s="48" t="s">
        <v>11873</v>
      </c>
      <c r="AD2285" s="46" t="s">
        <v>11874</v>
      </c>
      <c r="AE2285" s="44" t="s">
        <v>8300</v>
      </c>
    </row>
    <row r="2286" spans="15:31" x14ac:dyDescent="0.35">
      <c r="O2286" s="9"/>
      <c r="P2286" s="9"/>
      <c r="Q2286" s="21"/>
      <c r="AA2286" s="48" t="s">
        <v>8139</v>
      </c>
      <c r="AB2286" s="46" t="s">
        <v>8140</v>
      </c>
      <c r="AC2286" s="48" t="s">
        <v>11875</v>
      </c>
      <c r="AD2286" s="46" t="s">
        <v>11876</v>
      </c>
      <c r="AE2286" s="44" t="s">
        <v>8300</v>
      </c>
    </row>
    <row r="2287" spans="15:31" x14ac:dyDescent="0.35">
      <c r="O2287" s="9"/>
      <c r="P2287" s="9"/>
      <c r="Q2287" s="21"/>
      <c r="AA2287" s="48" t="s">
        <v>8141</v>
      </c>
      <c r="AB2287" s="46" t="s">
        <v>8142</v>
      </c>
      <c r="AC2287" s="48" t="s">
        <v>11877</v>
      </c>
      <c r="AD2287" s="46" t="s">
        <v>11878</v>
      </c>
      <c r="AE2287" s="44" t="s">
        <v>8300</v>
      </c>
    </row>
    <row r="2288" spans="15:31" x14ac:dyDescent="0.35">
      <c r="O2288" s="9"/>
      <c r="P2288" s="9"/>
      <c r="Q2288" s="21"/>
      <c r="AA2288" s="48" t="s">
        <v>8143</v>
      </c>
      <c r="AB2288" s="46" t="s">
        <v>8144</v>
      </c>
      <c r="AC2288" s="48" t="s">
        <v>11879</v>
      </c>
      <c r="AD2288" s="46" t="s">
        <v>11880</v>
      </c>
      <c r="AE2288" s="44" t="s">
        <v>8300</v>
      </c>
    </row>
    <row r="2289" spans="15:31" x14ac:dyDescent="0.35">
      <c r="O2289" s="9"/>
      <c r="P2289" s="9"/>
      <c r="Q2289" s="21"/>
      <c r="AA2289" s="48" t="s">
        <v>8145</v>
      </c>
      <c r="AB2289" s="46" t="s">
        <v>8146</v>
      </c>
      <c r="AC2289" s="48" t="s">
        <v>11881</v>
      </c>
      <c r="AD2289" s="46" t="s">
        <v>11882</v>
      </c>
      <c r="AE2289" s="44" t="s">
        <v>8300</v>
      </c>
    </row>
    <row r="2290" spans="15:31" x14ac:dyDescent="0.35">
      <c r="O2290" s="9"/>
      <c r="P2290" s="9"/>
      <c r="Q2290" s="21"/>
      <c r="AA2290" s="48" t="s">
        <v>8147</v>
      </c>
      <c r="AB2290" s="46" t="s">
        <v>8148</v>
      </c>
      <c r="AC2290" s="48" t="s">
        <v>11883</v>
      </c>
      <c r="AD2290" s="46" t="s">
        <v>11884</v>
      </c>
      <c r="AE2290" s="44" t="s">
        <v>8300</v>
      </c>
    </row>
    <row r="2291" spans="15:31" ht="25" x14ac:dyDescent="0.35">
      <c r="O2291" s="9"/>
      <c r="P2291" s="9"/>
      <c r="Q2291" s="21"/>
      <c r="AA2291" s="48" t="s">
        <v>8149</v>
      </c>
      <c r="AB2291" s="46" t="s">
        <v>8150</v>
      </c>
      <c r="AC2291" s="48" t="s">
        <v>11885</v>
      </c>
      <c r="AD2291" s="46" t="s">
        <v>11886</v>
      </c>
      <c r="AE2291" s="44" t="s">
        <v>8300</v>
      </c>
    </row>
    <row r="2292" spans="15:31" ht="25" x14ac:dyDescent="0.35">
      <c r="O2292" s="9"/>
      <c r="P2292" s="9"/>
      <c r="Q2292" s="21"/>
      <c r="AA2292" s="48" t="s">
        <v>8151</v>
      </c>
      <c r="AB2292" s="46" t="s">
        <v>8152</v>
      </c>
      <c r="AC2292" s="48" t="s">
        <v>11887</v>
      </c>
      <c r="AD2292" s="46" t="s">
        <v>11888</v>
      </c>
      <c r="AE2292" s="44" t="s">
        <v>8300</v>
      </c>
    </row>
    <row r="2293" spans="15:31" ht="25" x14ac:dyDescent="0.35">
      <c r="O2293" s="9"/>
      <c r="P2293" s="9"/>
      <c r="Q2293" s="21"/>
      <c r="AA2293" s="48" t="s">
        <v>8153</v>
      </c>
      <c r="AB2293" s="46" t="s">
        <v>8154</v>
      </c>
      <c r="AC2293" s="48" t="s">
        <v>11889</v>
      </c>
      <c r="AD2293" s="46" t="s">
        <v>11890</v>
      </c>
      <c r="AE2293" s="44" t="s">
        <v>8300</v>
      </c>
    </row>
    <row r="2294" spans="15:31" ht="25" x14ac:dyDescent="0.35">
      <c r="O2294" s="9"/>
      <c r="P2294" s="9"/>
      <c r="Q2294" s="21"/>
      <c r="AA2294" s="48" t="s">
        <v>8155</v>
      </c>
      <c r="AB2294" s="46" t="s">
        <v>8156</v>
      </c>
      <c r="AC2294" s="48" t="s">
        <v>11891</v>
      </c>
      <c r="AD2294" s="46" t="s">
        <v>11892</v>
      </c>
      <c r="AE2294" s="44" t="s">
        <v>8300</v>
      </c>
    </row>
    <row r="2295" spans="15:31" ht="25" x14ac:dyDescent="0.35">
      <c r="O2295" s="9"/>
      <c r="P2295" s="9"/>
      <c r="Q2295" s="21"/>
      <c r="AA2295" s="48" t="s">
        <v>8157</v>
      </c>
      <c r="AB2295" s="46" t="s">
        <v>8158</v>
      </c>
      <c r="AC2295" s="48" t="s">
        <v>11893</v>
      </c>
      <c r="AD2295" s="46" t="s">
        <v>11894</v>
      </c>
      <c r="AE2295" s="44" t="s">
        <v>8300</v>
      </c>
    </row>
    <row r="2296" spans="15:31" ht="25" x14ac:dyDescent="0.35">
      <c r="O2296" s="9"/>
      <c r="P2296" s="9"/>
      <c r="Q2296" s="21"/>
      <c r="AA2296" s="48" t="s">
        <v>8159</v>
      </c>
      <c r="AB2296" s="46" t="s">
        <v>8160</v>
      </c>
      <c r="AC2296" s="48" t="s">
        <v>11895</v>
      </c>
      <c r="AD2296" s="46" t="s">
        <v>11218</v>
      </c>
      <c r="AE2296" s="44" t="s">
        <v>8300</v>
      </c>
    </row>
    <row r="2297" spans="15:31" ht="25" x14ac:dyDescent="0.35">
      <c r="O2297" s="9"/>
      <c r="P2297" s="9"/>
      <c r="Q2297" s="21"/>
      <c r="AA2297" s="48" t="s">
        <v>8161</v>
      </c>
      <c r="AB2297" s="46" t="s">
        <v>8162</v>
      </c>
      <c r="AC2297" s="48" t="s">
        <v>11896</v>
      </c>
      <c r="AD2297" s="46" t="s">
        <v>11897</v>
      </c>
      <c r="AE2297" s="44" t="s">
        <v>8300</v>
      </c>
    </row>
    <row r="2298" spans="15:31" x14ac:dyDescent="0.35">
      <c r="O2298" s="9"/>
      <c r="P2298" s="9"/>
      <c r="Q2298" s="21"/>
      <c r="AA2298" s="48" t="s">
        <v>8163</v>
      </c>
      <c r="AB2298" s="46" t="s">
        <v>3968</v>
      </c>
      <c r="AC2298" s="48" t="s">
        <v>11898</v>
      </c>
      <c r="AD2298" s="46" t="s">
        <v>8302</v>
      </c>
      <c r="AE2298" s="44" t="s">
        <v>8300</v>
      </c>
    </row>
    <row r="2299" spans="15:31" x14ac:dyDescent="0.35">
      <c r="O2299" s="9"/>
      <c r="P2299" s="9"/>
      <c r="Q2299" s="21"/>
      <c r="AA2299" s="48" t="s">
        <v>8164</v>
      </c>
      <c r="AB2299" s="46" t="s">
        <v>4041</v>
      </c>
      <c r="AC2299" s="48" t="s">
        <v>11899</v>
      </c>
      <c r="AD2299" s="46" t="s">
        <v>8320</v>
      </c>
      <c r="AE2299" s="44" t="s">
        <v>8300</v>
      </c>
    </row>
    <row r="2300" spans="15:31" ht="50" x14ac:dyDescent="0.35">
      <c r="O2300" s="9"/>
      <c r="P2300" s="9"/>
      <c r="Q2300" s="21"/>
      <c r="AA2300" s="48" t="s">
        <v>8165</v>
      </c>
      <c r="AB2300" s="46" t="s">
        <v>8166</v>
      </c>
      <c r="AC2300" s="48" t="s">
        <v>11900</v>
      </c>
      <c r="AD2300" s="46" t="s">
        <v>11381</v>
      </c>
      <c r="AE2300" s="44" t="s">
        <v>8300</v>
      </c>
    </row>
    <row r="2301" spans="15:31" ht="25" x14ac:dyDescent="0.35">
      <c r="O2301" s="9"/>
      <c r="P2301" s="9"/>
      <c r="Q2301" s="21"/>
      <c r="AA2301" s="48" t="s">
        <v>8167</v>
      </c>
      <c r="AB2301" s="46" t="s">
        <v>8168</v>
      </c>
      <c r="AC2301" s="48" t="s">
        <v>11901</v>
      </c>
      <c r="AD2301" s="46" t="s">
        <v>11396</v>
      </c>
      <c r="AE2301" s="44" t="s">
        <v>8300</v>
      </c>
    </row>
    <row r="2302" spans="15:31" ht="25" x14ac:dyDescent="0.35">
      <c r="O2302" s="9"/>
      <c r="P2302" s="9"/>
      <c r="Q2302" s="21"/>
      <c r="AA2302" s="48" t="s">
        <v>8169</v>
      </c>
      <c r="AB2302" s="46" t="s">
        <v>8170</v>
      </c>
      <c r="AC2302" s="48" t="s">
        <v>11902</v>
      </c>
      <c r="AD2302" s="46" t="s">
        <v>8331</v>
      </c>
      <c r="AE2302" s="44" t="s">
        <v>8300</v>
      </c>
    </row>
    <row r="2303" spans="15:31" ht="25" x14ac:dyDescent="0.35">
      <c r="O2303" s="9"/>
      <c r="P2303" s="9"/>
      <c r="Q2303" s="21"/>
      <c r="AA2303" s="48" t="s">
        <v>8171</v>
      </c>
      <c r="AB2303" s="46" t="s">
        <v>8172</v>
      </c>
      <c r="AC2303" s="48" t="s">
        <v>11903</v>
      </c>
      <c r="AD2303" s="46" t="s">
        <v>11212</v>
      </c>
      <c r="AE2303" s="44" t="s">
        <v>8300</v>
      </c>
    </row>
    <row r="2304" spans="15:31" ht="25" x14ac:dyDescent="0.35">
      <c r="O2304" s="9"/>
      <c r="P2304" s="9"/>
      <c r="Q2304" s="21"/>
      <c r="AA2304" s="48" t="s">
        <v>8173</v>
      </c>
      <c r="AB2304" s="46" t="s">
        <v>4294</v>
      </c>
      <c r="AC2304" s="48" t="s">
        <v>11904</v>
      </c>
      <c r="AD2304" s="46" t="s">
        <v>11905</v>
      </c>
      <c r="AE2304" s="44" t="s">
        <v>8300</v>
      </c>
    </row>
    <row r="2305" spans="15:31" ht="37.5" x14ac:dyDescent="0.35">
      <c r="O2305" s="9"/>
      <c r="P2305" s="9"/>
      <c r="Q2305" s="21"/>
      <c r="AA2305" s="48" t="s">
        <v>8174</v>
      </c>
      <c r="AB2305" s="46" t="s">
        <v>8175</v>
      </c>
      <c r="AC2305" s="48" t="s">
        <v>11906</v>
      </c>
      <c r="AD2305" s="46" t="s">
        <v>11907</v>
      </c>
      <c r="AE2305" s="44" t="s">
        <v>8300</v>
      </c>
    </row>
    <row r="2306" spans="15:31" x14ac:dyDescent="0.35">
      <c r="O2306" s="9"/>
      <c r="P2306" s="9"/>
      <c r="Q2306" s="21"/>
      <c r="AA2306" s="48" t="s">
        <v>8176</v>
      </c>
      <c r="AB2306" s="46" t="s">
        <v>8177</v>
      </c>
      <c r="AC2306" s="48" t="s">
        <v>11908</v>
      </c>
      <c r="AD2306" s="46" t="s">
        <v>10414</v>
      </c>
      <c r="AE2306" s="44" t="s">
        <v>8300</v>
      </c>
    </row>
    <row r="2307" spans="15:31" x14ac:dyDescent="0.35">
      <c r="O2307" s="9"/>
      <c r="P2307" s="9"/>
      <c r="Q2307" s="21"/>
      <c r="AA2307" s="48" t="s">
        <v>8178</v>
      </c>
      <c r="AB2307" s="46" t="s">
        <v>3988</v>
      </c>
      <c r="AC2307" s="48" t="s">
        <v>11909</v>
      </c>
      <c r="AD2307" s="46" t="s">
        <v>8317</v>
      </c>
      <c r="AE2307" s="44" t="s">
        <v>8300</v>
      </c>
    </row>
    <row r="2308" spans="15:31" ht="25" x14ac:dyDescent="0.35">
      <c r="O2308" s="9"/>
      <c r="P2308" s="9"/>
      <c r="Q2308" s="21"/>
      <c r="AA2308" s="48" t="s">
        <v>8179</v>
      </c>
      <c r="AB2308" s="46" t="s">
        <v>8180</v>
      </c>
      <c r="AC2308" s="48" t="s">
        <v>11910</v>
      </c>
      <c r="AD2308" s="46" t="s">
        <v>11911</v>
      </c>
      <c r="AE2308" s="44" t="s">
        <v>8300</v>
      </c>
    </row>
    <row r="2309" spans="15:31" x14ac:dyDescent="0.35">
      <c r="O2309" s="9"/>
      <c r="P2309" s="9"/>
      <c r="Q2309" s="21"/>
      <c r="AA2309" s="48" t="s">
        <v>8181</v>
      </c>
      <c r="AB2309" s="46" t="s">
        <v>3970</v>
      </c>
      <c r="AC2309" s="48" t="s">
        <v>11912</v>
      </c>
      <c r="AD2309" s="46" t="s">
        <v>8316</v>
      </c>
      <c r="AE2309" s="44" t="s">
        <v>8300</v>
      </c>
    </row>
    <row r="2310" spans="15:31" x14ac:dyDescent="0.35">
      <c r="O2310" s="9"/>
      <c r="P2310" s="9"/>
      <c r="Q2310" s="21"/>
      <c r="AA2310" s="48" t="s">
        <v>8182</v>
      </c>
      <c r="AB2310" s="46" t="s">
        <v>4030</v>
      </c>
      <c r="AC2310" s="48" t="s">
        <v>11913</v>
      </c>
      <c r="AD2310" s="46" t="s">
        <v>8323</v>
      </c>
      <c r="AE2310" s="44" t="s">
        <v>8300</v>
      </c>
    </row>
    <row r="2311" spans="15:31" x14ac:dyDescent="0.35">
      <c r="O2311" s="9"/>
      <c r="P2311" s="9"/>
      <c r="Q2311" s="21"/>
      <c r="AA2311" s="48" t="s">
        <v>8183</v>
      </c>
      <c r="AB2311" s="46" t="s">
        <v>4014</v>
      </c>
      <c r="AC2311" s="48" t="s">
        <v>11914</v>
      </c>
      <c r="AD2311" s="46" t="s">
        <v>8313</v>
      </c>
      <c r="AE2311" s="44" t="s">
        <v>8300</v>
      </c>
    </row>
    <row r="2312" spans="15:31" x14ac:dyDescent="0.35">
      <c r="O2312" s="9"/>
      <c r="P2312" s="9"/>
      <c r="Q2312" s="21"/>
      <c r="AA2312" s="48" t="s">
        <v>8184</v>
      </c>
      <c r="AB2312" s="46" t="s">
        <v>8185</v>
      </c>
      <c r="AC2312" s="48" t="s">
        <v>11915</v>
      </c>
      <c r="AD2312" s="46" t="s">
        <v>8356</v>
      </c>
      <c r="AE2312" s="44" t="s">
        <v>8300</v>
      </c>
    </row>
    <row r="2313" spans="15:31" x14ac:dyDescent="0.35">
      <c r="O2313" s="9"/>
      <c r="P2313" s="9"/>
      <c r="Q2313" s="21"/>
      <c r="AA2313" s="48" t="s">
        <v>8186</v>
      </c>
      <c r="AB2313" s="46" t="s">
        <v>5824</v>
      </c>
      <c r="AC2313" s="48" t="s">
        <v>11916</v>
      </c>
      <c r="AD2313" s="46" t="s">
        <v>8305</v>
      </c>
      <c r="AE2313" s="44" t="s">
        <v>8300</v>
      </c>
    </row>
    <row r="2314" spans="15:31" x14ac:dyDescent="0.35">
      <c r="O2314" s="9"/>
      <c r="P2314" s="9"/>
      <c r="Q2314" s="21"/>
      <c r="AA2314" s="48" t="s">
        <v>8187</v>
      </c>
      <c r="AB2314" s="46" t="s">
        <v>4026</v>
      </c>
      <c r="AC2314" s="48" t="s">
        <v>11917</v>
      </c>
      <c r="AD2314" s="46" t="s">
        <v>8333</v>
      </c>
      <c r="AE2314" s="44" t="s">
        <v>8300</v>
      </c>
    </row>
    <row r="2315" spans="15:31" ht="25" x14ac:dyDescent="0.35">
      <c r="O2315" s="9"/>
      <c r="P2315" s="9"/>
      <c r="Q2315" s="21"/>
      <c r="AA2315" s="48" t="s">
        <v>8188</v>
      </c>
      <c r="AB2315" s="46" t="s">
        <v>8189</v>
      </c>
      <c r="AC2315" s="48" t="s">
        <v>11918</v>
      </c>
      <c r="AD2315" s="46" t="s">
        <v>11919</v>
      </c>
      <c r="AE2315" s="44" t="s">
        <v>8300</v>
      </c>
    </row>
    <row r="2316" spans="15:31" ht="25" x14ac:dyDescent="0.35">
      <c r="O2316" s="9"/>
      <c r="P2316" s="9"/>
      <c r="Q2316" s="21"/>
      <c r="AA2316" s="48" t="s">
        <v>8190</v>
      </c>
      <c r="AB2316" s="46" t="s">
        <v>8191</v>
      </c>
      <c r="AC2316" s="48" t="s">
        <v>11920</v>
      </c>
      <c r="AD2316" s="46" t="s">
        <v>11921</v>
      </c>
      <c r="AE2316" s="44" t="s">
        <v>8300</v>
      </c>
    </row>
    <row r="2317" spans="15:31" ht="25" x14ac:dyDescent="0.35">
      <c r="O2317" s="9"/>
      <c r="P2317" s="9"/>
      <c r="Q2317" s="21"/>
      <c r="AA2317" s="48" t="s">
        <v>8192</v>
      </c>
      <c r="AB2317" s="46" t="s">
        <v>8193</v>
      </c>
      <c r="AC2317" s="48" t="s">
        <v>11922</v>
      </c>
      <c r="AD2317" s="46" t="s">
        <v>11923</v>
      </c>
      <c r="AE2317" s="44" t="s">
        <v>8300</v>
      </c>
    </row>
    <row r="2318" spans="15:31" x14ac:dyDescent="0.35">
      <c r="O2318" s="9"/>
      <c r="P2318" s="9"/>
      <c r="Q2318" s="21"/>
      <c r="AA2318" s="48" t="s">
        <v>8194</v>
      </c>
      <c r="AB2318" s="46" t="s">
        <v>5079</v>
      </c>
      <c r="AC2318" s="48" t="s">
        <v>11924</v>
      </c>
      <c r="AD2318" s="46" t="s">
        <v>8305</v>
      </c>
      <c r="AE2318" s="44" t="s">
        <v>8300</v>
      </c>
    </row>
    <row r="2319" spans="15:31" x14ac:dyDescent="0.35">
      <c r="O2319" s="9"/>
      <c r="P2319" s="9"/>
      <c r="Q2319" s="21"/>
      <c r="AA2319" s="48" t="s">
        <v>8195</v>
      </c>
      <c r="AB2319" s="46" t="s">
        <v>4294</v>
      </c>
      <c r="AC2319" s="48" t="s">
        <v>11925</v>
      </c>
      <c r="AD2319" s="46" t="s">
        <v>11926</v>
      </c>
      <c r="AE2319" s="44" t="s">
        <v>8300</v>
      </c>
    </row>
    <row r="2320" spans="15:31" x14ac:dyDescent="0.35">
      <c r="O2320" s="9"/>
      <c r="P2320" s="9"/>
      <c r="Q2320" s="21"/>
      <c r="AA2320" s="48" t="s">
        <v>8196</v>
      </c>
      <c r="AB2320" s="46" t="s">
        <v>8197</v>
      </c>
      <c r="AC2320" s="48" t="s">
        <v>11927</v>
      </c>
      <c r="AD2320" s="46" t="s">
        <v>8667</v>
      </c>
      <c r="AE2320" s="44" t="s">
        <v>8300</v>
      </c>
    </row>
    <row r="2321" spans="15:31" ht="25" x14ac:dyDescent="0.35">
      <c r="O2321" s="9"/>
      <c r="P2321" s="9"/>
      <c r="Q2321" s="21"/>
      <c r="AA2321" s="48" t="s">
        <v>8198</v>
      </c>
      <c r="AB2321" s="46" t="s">
        <v>8199</v>
      </c>
      <c r="AC2321" s="48" t="s">
        <v>11928</v>
      </c>
      <c r="AD2321" s="46" t="s">
        <v>8199</v>
      </c>
      <c r="AE2321" s="44" t="s">
        <v>8300</v>
      </c>
    </row>
    <row r="2322" spans="15:31" x14ac:dyDescent="0.35">
      <c r="O2322" s="9"/>
      <c r="P2322" s="9"/>
      <c r="Q2322" s="21"/>
      <c r="AA2322" s="48" t="s">
        <v>8200</v>
      </c>
      <c r="AB2322" s="46" t="s">
        <v>8201</v>
      </c>
      <c r="AC2322" s="48" t="s">
        <v>11929</v>
      </c>
      <c r="AD2322" s="46" t="s">
        <v>8201</v>
      </c>
      <c r="AE2322" s="44" t="s">
        <v>8300</v>
      </c>
    </row>
    <row r="2323" spans="15:31" x14ac:dyDescent="0.35">
      <c r="O2323" s="9"/>
      <c r="P2323" s="9"/>
      <c r="Q2323" s="21"/>
      <c r="AA2323" s="48" t="s">
        <v>8202</v>
      </c>
      <c r="AB2323" s="46" t="s">
        <v>8203</v>
      </c>
      <c r="AC2323" s="48" t="s">
        <v>11930</v>
      </c>
      <c r="AD2323" s="46" t="s">
        <v>8203</v>
      </c>
      <c r="AE2323" s="44" t="s">
        <v>8300</v>
      </c>
    </row>
    <row r="2324" spans="15:31" ht="25" x14ac:dyDescent="0.35">
      <c r="O2324" s="9"/>
      <c r="P2324" s="9"/>
      <c r="Q2324" s="21"/>
      <c r="AA2324" s="48" t="s">
        <v>8204</v>
      </c>
      <c r="AB2324" s="46" t="s">
        <v>8205</v>
      </c>
      <c r="AC2324" s="48" t="s">
        <v>11931</v>
      </c>
      <c r="AD2324" s="46" t="s">
        <v>8205</v>
      </c>
      <c r="AE2324" s="44" t="s">
        <v>8300</v>
      </c>
    </row>
    <row r="2325" spans="15:31" x14ac:dyDescent="0.35">
      <c r="O2325" s="9"/>
      <c r="P2325" s="9"/>
      <c r="Q2325" s="21"/>
      <c r="AA2325" s="48" t="s">
        <v>8206</v>
      </c>
      <c r="AB2325" s="46" t="s">
        <v>8207</v>
      </c>
      <c r="AC2325" s="48" t="s">
        <v>11932</v>
      </c>
      <c r="AD2325" s="46" t="s">
        <v>8207</v>
      </c>
      <c r="AE2325" s="44" t="s">
        <v>8300</v>
      </c>
    </row>
    <row r="2326" spans="15:31" x14ac:dyDescent="0.35">
      <c r="O2326" s="9"/>
      <c r="P2326" s="9"/>
      <c r="Q2326" s="21"/>
      <c r="AA2326" s="48" t="s">
        <v>8208</v>
      </c>
      <c r="AB2326" s="46" t="s">
        <v>8209</v>
      </c>
      <c r="AC2326" s="48" t="s">
        <v>11933</v>
      </c>
      <c r="AD2326" s="46" t="s">
        <v>8209</v>
      </c>
      <c r="AE2326" s="44" t="s">
        <v>8300</v>
      </c>
    </row>
    <row r="2327" spans="15:31" x14ac:dyDescent="0.35">
      <c r="O2327" s="9"/>
      <c r="P2327" s="9"/>
      <c r="Q2327" s="21"/>
      <c r="AA2327" s="48" t="s">
        <v>8210</v>
      </c>
      <c r="AB2327" s="46" t="s">
        <v>8211</v>
      </c>
      <c r="AC2327" s="48" t="s">
        <v>11934</v>
      </c>
      <c r="AD2327" s="46" t="s">
        <v>8211</v>
      </c>
      <c r="AE2327" s="44" t="s">
        <v>8300</v>
      </c>
    </row>
    <row r="2328" spans="15:31" x14ac:dyDescent="0.35">
      <c r="O2328" s="9"/>
      <c r="P2328" s="9"/>
      <c r="Q2328" s="21"/>
      <c r="AA2328" s="48" t="s">
        <v>8212</v>
      </c>
      <c r="AB2328" s="46" t="s">
        <v>7503</v>
      </c>
      <c r="AC2328" s="48" t="s">
        <v>11935</v>
      </c>
      <c r="AD2328" s="46" t="s">
        <v>11395</v>
      </c>
      <c r="AE2328" s="44" t="s">
        <v>8300</v>
      </c>
    </row>
    <row r="2329" spans="15:31" x14ac:dyDescent="0.35">
      <c r="O2329" s="9"/>
      <c r="P2329" s="9"/>
      <c r="Q2329" s="21"/>
      <c r="AA2329" s="48" t="s">
        <v>8213</v>
      </c>
      <c r="AB2329" s="46" t="s">
        <v>8214</v>
      </c>
      <c r="AC2329" s="48" t="s">
        <v>11936</v>
      </c>
      <c r="AD2329" s="46" t="s">
        <v>8214</v>
      </c>
      <c r="AE2329" s="44" t="s">
        <v>8300</v>
      </c>
    </row>
    <row r="2330" spans="15:31" x14ac:dyDescent="0.35">
      <c r="O2330" s="9"/>
      <c r="P2330" s="9"/>
      <c r="Q2330" s="21"/>
      <c r="AA2330" s="48" t="s">
        <v>8215</v>
      </c>
      <c r="AB2330" s="46" t="s">
        <v>8216</v>
      </c>
      <c r="AC2330" s="48" t="s">
        <v>11937</v>
      </c>
      <c r="AD2330" s="46" t="s">
        <v>8216</v>
      </c>
      <c r="AE2330" s="44" t="s">
        <v>8300</v>
      </c>
    </row>
    <row r="2331" spans="15:31" ht="25" x14ac:dyDescent="0.35">
      <c r="O2331" s="9"/>
      <c r="P2331" s="9"/>
      <c r="Q2331" s="21"/>
      <c r="AA2331" s="48" t="s">
        <v>8217</v>
      </c>
      <c r="AB2331" s="46" t="s">
        <v>8218</v>
      </c>
      <c r="AC2331" s="48" t="s">
        <v>11938</v>
      </c>
      <c r="AD2331" s="46" t="s">
        <v>8343</v>
      </c>
      <c r="AE2331" s="44" t="s">
        <v>8300</v>
      </c>
    </row>
    <row r="2332" spans="15:31" x14ac:dyDescent="0.35">
      <c r="O2332" s="9"/>
      <c r="P2332" s="9"/>
      <c r="Q2332" s="21"/>
      <c r="AA2332" s="48" t="s">
        <v>8219</v>
      </c>
      <c r="AB2332" s="46" t="s">
        <v>8220</v>
      </c>
      <c r="AC2332" s="48" t="s">
        <v>11939</v>
      </c>
      <c r="AD2332" s="46" t="s">
        <v>11940</v>
      </c>
      <c r="AE2332" s="44" t="s">
        <v>8300</v>
      </c>
    </row>
    <row r="2333" spans="15:31" ht="25" x14ac:dyDescent="0.35">
      <c r="O2333" s="9"/>
      <c r="P2333" s="9"/>
      <c r="Q2333" s="21"/>
      <c r="AA2333" s="48" t="s">
        <v>8221</v>
      </c>
      <c r="AB2333" s="46" t="s">
        <v>8222</v>
      </c>
      <c r="AC2333" s="48" t="s">
        <v>11941</v>
      </c>
      <c r="AD2333" s="46" t="s">
        <v>11942</v>
      </c>
      <c r="AE2333" s="44" t="s">
        <v>8300</v>
      </c>
    </row>
    <row r="2334" spans="15:31" x14ac:dyDescent="0.35">
      <c r="O2334" s="9"/>
      <c r="P2334" s="9"/>
      <c r="Q2334" s="21"/>
      <c r="AA2334" s="48" t="s">
        <v>8223</v>
      </c>
      <c r="AB2334" s="46" t="s">
        <v>8224</v>
      </c>
      <c r="AC2334" s="48" t="s">
        <v>11943</v>
      </c>
      <c r="AD2334" s="46" t="s">
        <v>8302</v>
      </c>
      <c r="AE2334" s="44" t="s">
        <v>8300</v>
      </c>
    </row>
    <row r="2335" spans="15:31" ht="25" x14ac:dyDescent="0.35">
      <c r="O2335" s="9"/>
      <c r="P2335" s="9"/>
      <c r="Q2335" s="21"/>
      <c r="AA2335" s="48" t="s">
        <v>8225</v>
      </c>
      <c r="AB2335" s="46" t="s">
        <v>8226</v>
      </c>
      <c r="AC2335" s="48" t="s">
        <v>11944</v>
      </c>
      <c r="AD2335" s="46" t="s">
        <v>8343</v>
      </c>
      <c r="AE2335" s="44" t="s">
        <v>8300</v>
      </c>
    </row>
    <row r="2336" spans="15:31" ht="25" x14ac:dyDescent="0.35">
      <c r="O2336" s="9"/>
      <c r="P2336" s="9"/>
      <c r="Q2336" s="21"/>
      <c r="AA2336" s="48" t="s">
        <v>8227</v>
      </c>
      <c r="AB2336" s="46" t="s">
        <v>8228</v>
      </c>
      <c r="AC2336" s="48" t="s">
        <v>11945</v>
      </c>
      <c r="AD2336" s="46" t="s">
        <v>11946</v>
      </c>
      <c r="AE2336" s="44" t="s">
        <v>8300</v>
      </c>
    </row>
    <row r="2337" spans="15:31" x14ac:dyDescent="0.35">
      <c r="O2337" s="9"/>
      <c r="P2337" s="9"/>
      <c r="Q2337" s="21"/>
      <c r="AA2337" s="48" t="s">
        <v>8229</v>
      </c>
      <c r="AB2337" s="46" t="s">
        <v>4026</v>
      </c>
      <c r="AC2337" s="48" t="s">
        <v>11947</v>
      </c>
      <c r="AD2337" s="46" t="s">
        <v>8333</v>
      </c>
      <c r="AE2337" s="44" t="s">
        <v>8300</v>
      </c>
    </row>
    <row r="2338" spans="15:31" x14ac:dyDescent="0.35">
      <c r="O2338" s="9"/>
      <c r="P2338" s="9"/>
      <c r="Q2338" s="21"/>
      <c r="AA2338" s="48" t="s">
        <v>8230</v>
      </c>
      <c r="AB2338" s="46" t="s">
        <v>3988</v>
      </c>
      <c r="AC2338" s="48" t="s">
        <v>11948</v>
      </c>
      <c r="AD2338" s="46" t="s">
        <v>8317</v>
      </c>
      <c r="AE2338" s="44" t="s">
        <v>8300</v>
      </c>
    </row>
    <row r="2339" spans="15:31" ht="25" x14ac:dyDescent="0.35">
      <c r="O2339" s="9"/>
      <c r="P2339" s="9"/>
      <c r="Q2339" s="21"/>
      <c r="AA2339" s="48" t="s">
        <v>8231</v>
      </c>
      <c r="AB2339" s="46" t="s">
        <v>8232</v>
      </c>
      <c r="AC2339" s="48" t="s">
        <v>11949</v>
      </c>
      <c r="AD2339" s="46" t="s">
        <v>8340</v>
      </c>
      <c r="AE2339" s="44" t="s">
        <v>8300</v>
      </c>
    </row>
    <row r="2340" spans="15:31" ht="37.5" x14ac:dyDescent="0.35">
      <c r="O2340" s="9"/>
      <c r="P2340" s="9"/>
      <c r="Q2340" s="21"/>
      <c r="AA2340" s="48" t="s">
        <v>8233</v>
      </c>
      <c r="AB2340" s="46" t="s">
        <v>8234</v>
      </c>
      <c r="AC2340" s="48" t="s">
        <v>11950</v>
      </c>
      <c r="AD2340" s="46" t="s">
        <v>11951</v>
      </c>
      <c r="AE2340" s="44" t="s">
        <v>8300</v>
      </c>
    </row>
    <row r="2341" spans="15:31" x14ac:dyDescent="0.35">
      <c r="O2341" s="9"/>
      <c r="P2341" s="9"/>
      <c r="Q2341" s="21"/>
      <c r="AA2341" s="48" t="s">
        <v>8235</v>
      </c>
      <c r="AB2341" s="46" t="s">
        <v>3970</v>
      </c>
      <c r="AC2341" s="48" t="s">
        <v>11952</v>
      </c>
      <c r="AD2341" s="46" t="s">
        <v>8316</v>
      </c>
      <c r="AE2341" s="44" t="s">
        <v>8300</v>
      </c>
    </row>
    <row r="2342" spans="15:31" x14ac:dyDescent="0.35">
      <c r="O2342" s="9"/>
      <c r="P2342" s="9"/>
      <c r="Q2342" s="21"/>
      <c r="AA2342" s="48" t="s">
        <v>8236</v>
      </c>
      <c r="AB2342" s="46" t="s">
        <v>4030</v>
      </c>
      <c r="AC2342" s="48" t="s">
        <v>11953</v>
      </c>
      <c r="AD2342" s="46" t="s">
        <v>8323</v>
      </c>
      <c r="AE2342" s="44" t="s">
        <v>8300</v>
      </c>
    </row>
    <row r="2343" spans="15:31" x14ac:dyDescent="0.35">
      <c r="O2343" s="9"/>
      <c r="P2343" s="9"/>
      <c r="Q2343" s="21"/>
      <c r="AA2343" s="48" t="s">
        <v>8237</v>
      </c>
      <c r="AB2343" s="46" t="s">
        <v>4014</v>
      </c>
      <c r="AC2343" s="48" t="s">
        <v>11954</v>
      </c>
      <c r="AD2343" s="46" t="s">
        <v>8313</v>
      </c>
      <c r="AE2343" s="44" t="s">
        <v>8300</v>
      </c>
    </row>
    <row r="2344" spans="15:31" x14ac:dyDescent="0.35">
      <c r="O2344" s="9"/>
      <c r="P2344" s="9"/>
      <c r="Q2344" s="21"/>
      <c r="AA2344" s="48" t="s">
        <v>8238</v>
      </c>
      <c r="AB2344" s="46" t="s">
        <v>4041</v>
      </c>
      <c r="AC2344" s="48" t="s">
        <v>11955</v>
      </c>
      <c r="AD2344" s="46" t="s">
        <v>8320</v>
      </c>
      <c r="AE2344" s="44" t="s">
        <v>8300</v>
      </c>
    </row>
    <row r="2345" spans="15:31" x14ac:dyDescent="0.35">
      <c r="O2345" s="9"/>
      <c r="P2345" s="9"/>
      <c r="Q2345" s="21"/>
      <c r="AA2345" s="48" t="s">
        <v>8239</v>
      </c>
      <c r="AB2345" s="46" t="s">
        <v>3968</v>
      </c>
      <c r="AC2345" s="48" t="s">
        <v>11956</v>
      </c>
      <c r="AD2345" s="46" t="s">
        <v>8302</v>
      </c>
      <c r="AE2345" s="44" t="s">
        <v>8300</v>
      </c>
    </row>
    <row r="2346" spans="15:31" x14ac:dyDescent="0.35">
      <c r="O2346" s="9"/>
      <c r="P2346" s="9"/>
      <c r="Q2346" s="21"/>
      <c r="AA2346" s="48" t="s">
        <v>8240</v>
      </c>
      <c r="AB2346" s="46" t="s">
        <v>4260</v>
      </c>
      <c r="AC2346" s="48" t="s">
        <v>11957</v>
      </c>
      <c r="AD2346" s="46" t="s">
        <v>8352</v>
      </c>
      <c r="AE2346" s="44" t="s">
        <v>8300</v>
      </c>
    </row>
    <row r="2347" spans="15:31" ht="25" x14ac:dyDescent="0.35">
      <c r="O2347" s="9"/>
      <c r="P2347" s="9"/>
      <c r="Q2347" s="21"/>
      <c r="AA2347" s="48" t="s">
        <v>8241</v>
      </c>
      <c r="AB2347" s="46" t="s">
        <v>8242</v>
      </c>
      <c r="AC2347" s="48" t="s">
        <v>11958</v>
      </c>
      <c r="AD2347" s="46" t="s">
        <v>11959</v>
      </c>
      <c r="AE2347" s="44" t="s">
        <v>8300</v>
      </c>
    </row>
    <row r="2348" spans="15:31" ht="25" x14ac:dyDescent="0.35">
      <c r="O2348" s="9"/>
      <c r="P2348" s="9"/>
      <c r="Q2348" s="21"/>
      <c r="AA2348" s="48" t="s">
        <v>8243</v>
      </c>
      <c r="AB2348" s="46" t="s">
        <v>8244</v>
      </c>
      <c r="AC2348" s="48" t="s">
        <v>11960</v>
      </c>
      <c r="AD2348" s="46" t="s">
        <v>11406</v>
      </c>
      <c r="AE2348" s="44" t="s">
        <v>8300</v>
      </c>
    </row>
    <row r="2349" spans="15:31" x14ac:dyDescent="0.35">
      <c r="O2349" s="9"/>
      <c r="P2349" s="9"/>
      <c r="Q2349" s="21"/>
      <c r="AA2349" s="48" t="s">
        <v>8245</v>
      </c>
      <c r="AB2349" s="46" t="s">
        <v>4260</v>
      </c>
      <c r="AC2349" s="48" t="s">
        <v>11961</v>
      </c>
      <c r="AD2349" s="46" t="s">
        <v>8352</v>
      </c>
      <c r="AE2349" s="44" t="s">
        <v>8300</v>
      </c>
    </row>
    <row r="2350" spans="15:31" x14ac:dyDescent="0.35">
      <c r="O2350" s="9"/>
      <c r="P2350" s="9"/>
      <c r="Q2350" s="21"/>
      <c r="AA2350" s="48" t="s">
        <v>8246</v>
      </c>
      <c r="AB2350" s="46" t="s">
        <v>8247</v>
      </c>
      <c r="AC2350" s="48" t="s">
        <v>11962</v>
      </c>
      <c r="AD2350" s="46" t="s">
        <v>11963</v>
      </c>
      <c r="AE2350" s="44" t="s">
        <v>8307</v>
      </c>
    </row>
    <row r="2351" spans="15:31" x14ac:dyDescent="0.35">
      <c r="O2351" s="9"/>
      <c r="P2351" s="9"/>
      <c r="Q2351" s="21"/>
      <c r="AA2351" s="48" t="s">
        <v>8248</v>
      </c>
      <c r="AB2351" s="46" t="s">
        <v>8249</v>
      </c>
      <c r="AC2351" s="48" t="s">
        <v>11964</v>
      </c>
      <c r="AD2351" s="46" t="s">
        <v>11965</v>
      </c>
      <c r="AE2351" s="44" t="s">
        <v>8307</v>
      </c>
    </row>
    <row r="2352" spans="15:31" x14ac:dyDescent="0.35">
      <c r="O2352" s="9"/>
      <c r="P2352" s="9"/>
      <c r="Q2352" s="21"/>
      <c r="AA2352" s="48" t="s">
        <v>8250</v>
      </c>
      <c r="AB2352" s="46" t="s">
        <v>5333</v>
      </c>
      <c r="AC2352" s="48" t="s">
        <v>11966</v>
      </c>
      <c r="AD2352" s="46" t="s">
        <v>8361</v>
      </c>
      <c r="AE2352" s="44" t="s">
        <v>8300</v>
      </c>
    </row>
    <row r="2353" spans="15:31" x14ac:dyDescent="0.35">
      <c r="O2353" s="9"/>
      <c r="P2353" s="9"/>
      <c r="Q2353" s="21"/>
      <c r="AA2353" s="48" t="s">
        <v>8251</v>
      </c>
      <c r="AB2353" s="46" t="s">
        <v>4227</v>
      </c>
      <c r="AC2353" s="48" t="s">
        <v>11967</v>
      </c>
      <c r="AD2353" s="46" t="s">
        <v>6937</v>
      </c>
      <c r="AE2353" s="44" t="s">
        <v>8300</v>
      </c>
    </row>
    <row r="2354" spans="15:31" ht="25" x14ac:dyDescent="0.35">
      <c r="O2354" s="9"/>
      <c r="P2354" s="9"/>
      <c r="Q2354" s="21"/>
      <c r="AA2354" s="48" t="s">
        <v>8252</v>
      </c>
      <c r="AB2354" s="46" t="s">
        <v>4044</v>
      </c>
      <c r="AC2354" s="48" t="s">
        <v>11968</v>
      </c>
      <c r="AD2354" s="46" t="s">
        <v>8322</v>
      </c>
      <c r="AE2354" s="44" t="s">
        <v>8307</v>
      </c>
    </row>
    <row r="2355" spans="15:31" x14ac:dyDescent="0.35">
      <c r="O2355" s="9"/>
      <c r="P2355" s="9"/>
      <c r="Q2355" s="21"/>
      <c r="AA2355" s="48" t="s">
        <v>8253</v>
      </c>
      <c r="AB2355" s="46" t="s">
        <v>8254</v>
      </c>
      <c r="AC2355" s="48" t="s">
        <v>11969</v>
      </c>
      <c r="AD2355" s="46" t="s">
        <v>8254</v>
      </c>
      <c r="AE2355" s="44" t="s">
        <v>8300</v>
      </c>
    </row>
    <row r="2356" spans="15:31" x14ac:dyDescent="0.35">
      <c r="O2356" s="9"/>
      <c r="P2356" s="9"/>
      <c r="Q2356" s="21"/>
      <c r="AA2356" s="48" t="s">
        <v>8255</v>
      </c>
      <c r="AB2356" s="46" t="s">
        <v>8256</v>
      </c>
      <c r="AC2356" s="48" t="s">
        <v>11970</v>
      </c>
      <c r="AD2356" s="46" t="s">
        <v>8256</v>
      </c>
      <c r="AE2356" s="44" t="s">
        <v>8300</v>
      </c>
    </row>
    <row r="2357" spans="15:31" x14ac:dyDescent="0.35">
      <c r="O2357" s="9"/>
      <c r="P2357" s="9"/>
      <c r="Q2357" s="21"/>
      <c r="AA2357" s="48" t="s">
        <v>8257</v>
      </c>
      <c r="AB2357" s="46" t="s">
        <v>8258</v>
      </c>
      <c r="AC2357" s="48" t="s">
        <v>11971</v>
      </c>
      <c r="AD2357" s="46" t="s">
        <v>8258</v>
      </c>
      <c r="AE2357" s="44" t="s">
        <v>8300</v>
      </c>
    </row>
    <row r="2358" spans="15:31" x14ac:dyDescent="0.35">
      <c r="O2358" s="9"/>
      <c r="P2358" s="9"/>
      <c r="Q2358" s="21"/>
      <c r="AA2358" s="48" t="s">
        <v>8259</v>
      </c>
      <c r="AB2358" s="46" t="s">
        <v>8260</v>
      </c>
      <c r="AC2358" s="48" t="s">
        <v>11972</v>
      </c>
      <c r="AD2358" s="46" t="s">
        <v>8260</v>
      </c>
      <c r="AE2358" s="44" t="s">
        <v>8300</v>
      </c>
    </row>
    <row r="2359" spans="15:31" x14ac:dyDescent="0.35">
      <c r="O2359" s="9"/>
      <c r="P2359" s="9"/>
      <c r="Q2359" s="21"/>
      <c r="AA2359" s="48" t="s">
        <v>8261</v>
      </c>
      <c r="AB2359" s="46" t="s">
        <v>8262</v>
      </c>
      <c r="AC2359" s="48" t="s">
        <v>11973</v>
      </c>
      <c r="AD2359" s="46" t="s">
        <v>8262</v>
      </c>
      <c r="AE2359" s="44" t="s">
        <v>8300</v>
      </c>
    </row>
    <row r="2360" spans="15:31" x14ac:dyDescent="0.35">
      <c r="O2360" s="9"/>
      <c r="P2360" s="9"/>
      <c r="Q2360" s="21"/>
      <c r="AA2360" s="48" t="s">
        <v>8263</v>
      </c>
      <c r="AB2360" s="46" t="s">
        <v>8264</v>
      </c>
      <c r="AC2360" s="48" t="s">
        <v>11974</v>
      </c>
      <c r="AD2360" s="46" t="s">
        <v>8264</v>
      </c>
      <c r="AE2360" s="44" t="s">
        <v>8300</v>
      </c>
    </row>
    <row r="2361" spans="15:31" x14ac:dyDescent="0.35">
      <c r="O2361" s="9"/>
      <c r="P2361" s="9"/>
      <c r="Q2361" s="21"/>
      <c r="AA2361" s="48" t="s">
        <v>8265</v>
      </c>
      <c r="AB2361" s="46" t="s">
        <v>8266</v>
      </c>
      <c r="AC2361" s="48" t="s">
        <v>11975</v>
      </c>
      <c r="AD2361" s="46" t="s">
        <v>10373</v>
      </c>
      <c r="AE2361" s="44" t="s">
        <v>8300</v>
      </c>
    </row>
    <row r="2362" spans="15:31" x14ac:dyDescent="0.35">
      <c r="O2362" s="9"/>
      <c r="P2362" s="9"/>
      <c r="Q2362" s="21"/>
      <c r="AA2362" s="48" t="s">
        <v>8267</v>
      </c>
      <c r="AB2362" s="46" t="s">
        <v>8268</v>
      </c>
      <c r="AC2362" s="48" t="s">
        <v>11976</v>
      </c>
      <c r="AD2362" s="46" t="s">
        <v>8268</v>
      </c>
      <c r="AE2362" s="44" t="s">
        <v>8300</v>
      </c>
    </row>
    <row r="2363" spans="15:31" x14ac:dyDescent="0.35">
      <c r="O2363" s="9"/>
      <c r="P2363" s="9"/>
      <c r="Q2363" s="21"/>
      <c r="AA2363" s="48" t="s">
        <v>8269</v>
      </c>
      <c r="AB2363" s="46" t="s">
        <v>8270</v>
      </c>
      <c r="AC2363" s="48" t="s">
        <v>11977</v>
      </c>
      <c r="AD2363" s="46" t="s">
        <v>8270</v>
      </c>
      <c r="AE2363" s="44" t="s">
        <v>8300</v>
      </c>
    </row>
    <row r="2364" spans="15:31" x14ac:dyDescent="0.35">
      <c r="O2364" s="9"/>
      <c r="P2364" s="9"/>
      <c r="Q2364" s="21"/>
      <c r="AA2364" s="48" t="s">
        <v>8271</v>
      </c>
      <c r="AB2364" s="46" t="s">
        <v>8272</v>
      </c>
      <c r="AC2364" s="48" t="s">
        <v>11978</v>
      </c>
      <c r="AD2364" s="46" t="s">
        <v>8309</v>
      </c>
      <c r="AE2364" s="44" t="s">
        <v>8300</v>
      </c>
    </row>
    <row r="2365" spans="15:31" x14ac:dyDescent="0.35">
      <c r="O2365" s="9"/>
      <c r="P2365" s="9"/>
      <c r="Q2365" s="21"/>
      <c r="AA2365" s="48" t="s">
        <v>8273</v>
      </c>
      <c r="AB2365" s="46" t="s">
        <v>4014</v>
      </c>
      <c r="AC2365" s="48" t="s">
        <v>11979</v>
      </c>
      <c r="AD2365" s="46" t="s">
        <v>8313</v>
      </c>
      <c r="AE2365" s="44" t="s">
        <v>8300</v>
      </c>
    </row>
    <row r="2366" spans="15:31" x14ac:dyDescent="0.35">
      <c r="O2366" s="9"/>
      <c r="P2366" s="9"/>
      <c r="Q2366" s="21"/>
      <c r="AA2366" s="48" t="s">
        <v>8274</v>
      </c>
      <c r="AB2366" s="46" t="s">
        <v>4026</v>
      </c>
      <c r="AC2366" s="48" t="s">
        <v>11980</v>
      </c>
      <c r="AD2366" s="46" t="s">
        <v>8314</v>
      </c>
      <c r="AE2366" s="44" t="s">
        <v>8300</v>
      </c>
    </row>
    <row r="2367" spans="15:31" x14ac:dyDescent="0.35">
      <c r="O2367" s="9"/>
      <c r="P2367" s="9"/>
      <c r="Q2367" s="21"/>
      <c r="AA2367" s="48" t="s">
        <v>8275</v>
      </c>
      <c r="AB2367" s="46" t="s">
        <v>3970</v>
      </c>
      <c r="AC2367" s="48" t="s">
        <v>11981</v>
      </c>
      <c r="AD2367" s="46" t="s">
        <v>8316</v>
      </c>
      <c r="AE2367" s="44" t="s">
        <v>8300</v>
      </c>
    </row>
    <row r="2368" spans="15:31" x14ac:dyDescent="0.35">
      <c r="O2368" s="9"/>
      <c r="P2368" s="9"/>
      <c r="Q2368" s="21"/>
      <c r="AA2368" s="48" t="s">
        <v>8276</v>
      </c>
      <c r="AB2368" s="46" t="s">
        <v>3988</v>
      </c>
      <c r="AC2368" s="48" t="s">
        <v>11982</v>
      </c>
      <c r="AD2368" s="46" t="s">
        <v>8317</v>
      </c>
      <c r="AE2368" s="44" t="s">
        <v>8300</v>
      </c>
    </row>
    <row r="2369" spans="15:31" x14ac:dyDescent="0.35">
      <c r="O2369" s="9"/>
      <c r="P2369" s="9"/>
      <c r="Q2369" s="21"/>
      <c r="AA2369" s="48" t="s">
        <v>8277</v>
      </c>
      <c r="AB2369" s="46" t="s">
        <v>8278</v>
      </c>
      <c r="AC2369" s="48" t="s">
        <v>11983</v>
      </c>
      <c r="AD2369" s="46" t="s">
        <v>8318</v>
      </c>
      <c r="AE2369" s="44" t="s">
        <v>8300</v>
      </c>
    </row>
    <row r="2370" spans="15:31" x14ac:dyDescent="0.35">
      <c r="O2370" s="9"/>
      <c r="P2370" s="9"/>
      <c r="Q2370" s="21"/>
      <c r="AA2370" s="48" t="s">
        <v>8279</v>
      </c>
      <c r="AB2370" s="46" t="s">
        <v>4840</v>
      </c>
      <c r="AC2370" s="48" t="s">
        <v>11984</v>
      </c>
      <c r="AD2370" s="46" t="s">
        <v>8302</v>
      </c>
      <c r="AE2370" s="44" t="s">
        <v>8300</v>
      </c>
    </row>
    <row r="2371" spans="15:31" x14ac:dyDescent="0.35">
      <c r="O2371" s="9"/>
      <c r="P2371" s="9"/>
      <c r="Q2371" s="21"/>
      <c r="AA2371" s="48" t="s">
        <v>8280</v>
      </c>
      <c r="AB2371" s="46" t="s">
        <v>4030</v>
      </c>
      <c r="AC2371" s="48" t="s">
        <v>11985</v>
      </c>
      <c r="AD2371" s="46" t="s">
        <v>8323</v>
      </c>
      <c r="AE2371" s="44" t="s">
        <v>8300</v>
      </c>
    </row>
    <row r="2372" spans="15:31" x14ac:dyDescent="0.35">
      <c r="O2372" s="9"/>
      <c r="P2372" s="9"/>
      <c r="Q2372" s="21"/>
      <c r="AA2372" s="48" t="s">
        <v>8281</v>
      </c>
      <c r="AB2372" s="46" t="s">
        <v>4041</v>
      </c>
      <c r="AC2372" s="48" t="s">
        <v>11986</v>
      </c>
      <c r="AD2372" s="46" t="s">
        <v>8320</v>
      </c>
      <c r="AE2372" s="44" t="s">
        <v>8300</v>
      </c>
    </row>
    <row r="2373" spans="15:31" x14ac:dyDescent="0.35">
      <c r="O2373" s="9"/>
      <c r="P2373" s="9"/>
      <c r="Q2373" s="21"/>
      <c r="AA2373" s="48" t="s">
        <v>8282</v>
      </c>
      <c r="AB2373" s="46" t="s">
        <v>8185</v>
      </c>
      <c r="AC2373" s="48" t="s">
        <v>11987</v>
      </c>
      <c r="AD2373" s="46" t="s">
        <v>8356</v>
      </c>
      <c r="AE2373" s="44" t="s">
        <v>8300</v>
      </c>
    </row>
    <row r="2374" spans="15:31" x14ac:dyDescent="0.35">
      <c r="O2374" s="9"/>
      <c r="P2374" s="9"/>
      <c r="Q2374" s="21"/>
      <c r="AA2374" s="48" t="s">
        <v>8283</v>
      </c>
      <c r="AB2374" s="46" t="s">
        <v>5824</v>
      </c>
      <c r="AC2374" s="48" t="s">
        <v>11988</v>
      </c>
      <c r="AD2374" s="46" t="s">
        <v>8305</v>
      </c>
      <c r="AE2374" s="44" t="s">
        <v>8300</v>
      </c>
    </row>
    <row r="2375" spans="15:31" ht="25" x14ac:dyDescent="0.35">
      <c r="O2375" s="9"/>
      <c r="P2375" s="9"/>
      <c r="Q2375" s="21"/>
      <c r="AA2375" s="48" t="s">
        <v>8284</v>
      </c>
      <c r="AB2375" s="46" t="s">
        <v>4294</v>
      </c>
      <c r="AC2375" s="48" t="s">
        <v>11989</v>
      </c>
      <c r="AD2375" s="46" t="s">
        <v>11990</v>
      </c>
      <c r="AE2375" s="44" t="s">
        <v>8300</v>
      </c>
    </row>
    <row r="2376" spans="15:31" x14ac:dyDescent="0.35">
      <c r="O2376" s="9"/>
      <c r="P2376" s="9"/>
      <c r="Q2376" s="21"/>
      <c r="AA2376" s="48" t="s">
        <v>8285</v>
      </c>
      <c r="AB2376" s="46" t="s">
        <v>4361</v>
      </c>
      <c r="AC2376" s="48" t="s">
        <v>11991</v>
      </c>
      <c r="AD2376" s="46" t="s">
        <v>8324</v>
      </c>
      <c r="AE2376" s="44" t="s">
        <v>8300</v>
      </c>
    </row>
    <row r="2377" spans="15:31" ht="25" x14ac:dyDescent="0.35">
      <c r="O2377" s="9"/>
      <c r="P2377" s="9"/>
      <c r="Q2377" s="21"/>
      <c r="AA2377" s="48" t="s">
        <v>8286</v>
      </c>
      <c r="AB2377" s="46" t="s">
        <v>8287</v>
      </c>
      <c r="AC2377" s="48" t="s">
        <v>11992</v>
      </c>
      <c r="AD2377" s="46" t="s">
        <v>11993</v>
      </c>
      <c r="AE2377" s="44" t="s">
        <v>8300</v>
      </c>
    </row>
    <row r="2378" spans="15:31" x14ac:dyDescent="0.35">
      <c r="O2378" s="9"/>
      <c r="P2378" s="9"/>
      <c r="Q2378" s="21"/>
      <c r="AA2378" s="48" t="s">
        <v>8288</v>
      </c>
      <c r="AB2378" s="46" t="s">
        <v>8289</v>
      </c>
      <c r="AC2378" s="48" t="s">
        <v>11994</v>
      </c>
      <c r="AD2378" s="46" t="s">
        <v>8289</v>
      </c>
      <c r="AE2378" s="44" t="s">
        <v>8300</v>
      </c>
    </row>
    <row r="2379" spans="15:31" ht="25" x14ac:dyDescent="0.35">
      <c r="O2379" s="9"/>
      <c r="P2379" s="9"/>
      <c r="Q2379" s="21"/>
      <c r="AA2379" s="48" t="s">
        <v>8290</v>
      </c>
      <c r="AB2379" s="46" t="s">
        <v>8291</v>
      </c>
      <c r="AC2379" s="48" t="s">
        <v>11995</v>
      </c>
      <c r="AD2379" s="46" t="s">
        <v>11996</v>
      </c>
      <c r="AE2379" s="44" t="s">
        <v>8300</v>
      </c>
    </row>
    <row r="2380" spans="15:31" x14ac:dyDescent="0.35">
      <c r="O2380" s="9"/>
      <c r="P2380" s="9"/>
      <c r="Q2380" s="21"/>
      <c r="AA2380" s="48" t="s">
        <v>8292</v>
      </c>
      <c r="AB2380" s="46" t="s">
        <v>8293</v>
      </c>
      <c r="AC2380" s="48" t="s">
        <v>11997</v>
      </c>
      <c r="AD2380" s="46" t="s">
        <v>8326</v>
      </c>
      <c r="AE2380" s="44" t="s">
        <v>8300</v>
      </c>
    </row>
    <row r="2381" spans="15:31" x14ac:dyDescent="0.35">
      <c r="O2381" s="9"/>
      <c r="P2381" s="9"/>
      <c r="Q2381" s="21"/>
      <c r="AA2381" s="48" t="s">
        <v>8294</v>
      </c>
      <c r="AB2381" s="46" t="s">
        <v>8295</v>
      </c>
      <c r="AC2381" s="48" t="s">
        <v>11998</v>
      </c>
      <c r="AD2381" s="46" t="s">
        <v>8327</v>
      </c>
      <c r="AE2381" s="44" t="s">
        <v>8300</v>
      </c>
    </row>
    <row r="2382" spans="15:31" ht="25" x14ac:dyDescent="0.35">
      <c r="O2382" s="9"/>
      <c r="P2382" s="9"/>
      <c r="Q2382" s="21"/>
      <c r="AA2382" s="48" t="s">
        <v>8296</v>
      </c>
      <c r="AB2382" s="46" t="s">
        <v>8297</v>
      </c>
      <c r="AC2382" s="48" t="s">
        <v>11999</v>
      </c>
      <c r="AD2382" s="46" t="s">
        <v>8656</v>
      </c>
      <c r="AE2382" s="44" t="s">
        <v>8300</v>
      </c>
    </row>
    <row r="2383" spans="15:31" x14ac:dyDescent="0.35">
      <c r="O2383" s="9"/>
      <c r="P2383" s="9"/>
      <c r="Q2383" s="21"/>
      <c r="AA2383" s="48"/>
      <c r="AB2383" s="44"/>
      <c r="AC2383" s="48"/>
      <c r="AD2383" s="44"/>
      <c r="AE2383" s="44"/>
    </row>
    <row r="2384" spans="15:31" x14ac:dyDescent="0.35">
      <c r="O2384" s="9"/>
      <c r="P2384" s="9"/>
      <c r="Q2384" s="21"/>
      <c r="AA2384" s="48"/>
      <c r="AB2384" s="44"/>
      <c r="AC2384" s="48"/>
      <c r="AD2384" s="44"/>
      <c r="AE2384" s="44"/>
    </row>
    <row r="2385" spans="15:31" x14ac:dyDescent="0.35">
      <c r="O2385" s="9"/>
      <c r="P2385" s="9"/>
      <c r="Q2385" s="21"/>
      <c r="AA2385" s="48"/>
      <c r="AB2385" s="44"/>
      <c r="AC2385" s="48"/>
      <c r="AD2385" s="44"/>
      <c r="AE2385" s="44"/>
    </row>
    <row r="2386" spans="15:31" x14ac:dyDescent="0.35">
      <c r="O2386" s="9"/>
      <c r="P2386" s="9"/>
      <c r="Q2386" s="21"/>
      <c r="AA2386" s="48"/>
      <c r="AB2386" s="44"/>
      <c r="AC2386" s="48"/>
      <c r="AD2386" s="44"/>
      <c r="AE2386" s="44"/>
    </row>
    <row r="2387" spans="15:31" x14ac:dyDescent="0.35">
      <c r="O2387" s="9"/>
      <c r="P2387" s="9"/>
      <c r="Q2387" s="21"/>
      <c r="AA2387" s="48"/>
      <c r="AB2387" s="44"/>
      <c r="AC2387" s="48"/>
      <c r="AD2387" s="44"/>
      <c r="AE2387" s="44"/>
    </row>
    <row r="2388" spans="15:31" x14ac:dyDescent="0.35">
      <c r="O2388" s="9"/>
      <c r="P2388" s="9"/>
      <c r="Q2388" s="21"/>
      <c r="AA2388" s="48"/>
      <c r="AB2388" s="44"/>
      <c r="AC2388" s="48"/>
      <c r="AD2388" s="44"/>
      <c r="AE2388" s="44"/>
    </row>
    <row r="2389" spans="15:31" x14ac:dyDescent="0.35">
      <c r="O2389" s="9"/>
      <c r="P2389" s="9"/>
      <c r="Q2389" s="21"/>
      <c r="AA2389" s="48"/>
      <c r="AB2389" s="44"/>
      <c r="AC2389" s="48"/>
      <c r="AD2389" s="44"/>
      <c r="AE2389" s="44"/>
    </row>
    <row r="2390" spans="15:31" x14ac:dyDescent="0.35">
      <c r="O2390" s="9"/>
      <c r="P2390" s="9"/>
      <c r="Q2390" s="21"/>
      <c r="AA2390" s="48"/>
      <c r="AB2390" s="44"/>
      <c r="AC2390" s="48"/>
      <c r="AD2390" s="44"/>
      <c r="AE2390" s="44"/>
    </row>
    <row r="2391" spans="15:31" x14ac:dyDescent="0.35">
      <c r="O2391" s="9"/>
      <c r="P2391" s="9"/>
      <c r="Q2391" s="21"/>
      <c r="AA2391" s="48"/>
      <c r="AB2391" s="44"/>
      <c r="AC2391" s="48"/>
      <c r="AD2391" s="44"/>
      <c r="AE2391" s="44"/>
    </row>
    <row r="2392" spans="15:31" x14ac:dyDescent="0.35">
      <c r="O2392" s="9"/>
      <c r="P2392" s="9"/>
      <c r="Q2392" s="21"/>
      <c r="AA2392" s="48"/>
      <c r="AB2392" s="44"/>
      <c r="AC2392" s="48"/>
      <c r="AD2392" s="44"/>
      <c r="AE2392" s="44"/>
    </row>
    <row r="2393" spans="15:31" x14ac:dyDescent="0.35">
      <c r="O2393" s="9"/>
      <c r="P2393" s="9"/>
      <c r="Q2393" s="21"/>
      <c r="AA2393" s="48"/>
      <c r="AB2393" s="44"/>
      <c r="AC2393" s="48"/>
      <c r="AD2393" s="44"/>
      <c r="AE2393" s="44"/>
    </row>
    <row r="2394" spans="15:31" x14ac:dyDescent="0.35">
      <c r="O2394" s="9"/>
      <c r="P2394" s="9"/>
      <c r="Q2394" s="21"/>
      <c r="AA2394" s="48"/>
      <c r="AB2394" s="44"/>
      <c r="AC2394" s="48"/>
      <c r="AD2394" s="44"/>
      <c r="AE2394" s="44"/>
    </row>
    <row r="2395" spans="15:31" x14ac:dyDescent="0.35">
      <c r="O2395" s="9"/>
      <c r="P2395" s="9"/>
      <c r="Q2395" s="21"/>
      <c r="AA2395" s="48"/>
      <c r="AB2395" s="44"/>
      <c r="AC2395" s="48"/>
      <c r="AD2395" s="44"/>
      <c r="AE2395" s="44"/>
    </row>
    <row r="2396" spans="15:31" x14ac:dyDescent="0.35">
      <c r="O2396" s="9"/>
      <c r="P2396" s="9"/>
      <c r="Q2396" s="21"/>
      <c r="AA2396" s="48"/>
      <c r="AB2396" s="44"/>
      <c r="AC2396" s="48"/>
      <c r="AD2396" s="44"/>
      <c r="AE2396" s="44"/>
    </row>
    <row r="2397" spans="15:31" x14ac:dyDescent="0.35">
      <c r="O2397" s="9"/>
      <c r="P2397" s="9"/>
      <c r="Q2397" s="21"/>
      <c r="AA2397" s="48"/>
      <c r="AB2397" s="44"/>
      <c r="AC2397" s="48"/>
      <c r="AD2397" s="44"/>
      <c r="AE2397" s="44"/>
    </row>
    <row r="2398" spans="15:31" x14ac:dyDescent="0.35">
      <c r="O2398" s="9"/>
      <c r="P2398" s="9"/>
      <c r="Q2398" s="21"/>
      <c r="AA2398" s="48"/>
      <c r="AB2398" s="44"/>
      <c r="AC2398" s="48"/>
      <c r="AD2398" s="44"/>
      <c r="AE2398" s="44"/>
    </row>
    <row r="2399" spans="15:31" x14ac:dyDescent="0.35">
      <c r="O2399" s="9"/>
      <c r="P2399" s="9"/>
      <c r="Q2399" s="21"/>
      <c r="AA2399" s="48"/>
      <c r="AB2399" s="44"/>
      <c r="AC2399" s="48"/>
      <c r="AD2399" s="44"/>
      <c r="AE2399" s="44"/>
    </row>
    <row r="2400" spans="15:31" x14ac:dyDescent="0.35">
      <c r="O2400" s="9"/>
      <c r="P2400" s="9"/>
      <c r="Q2400" s="21"/>
      <c r="AA2400" s="48"/>
      <c r="AB2400" s="44"/>
      <c r="AC2400" s="48"/>
      <c r="AD2400" s="44"/>
      <c r="AE2400" s="44"/>
    </row>
    <row r="2401" spans="15:31" x14ac:dyDescent="0.35">
      <c r="O2401" s="9"/>
      <c r="P2401" s="9"/>
      <c r="Q2401" s="21"/>
      <c r="AA2401" s="48"/>
      <c r="AB2401" s="44"/>
      <c r="AC2401" s="48"/>
      <c r="AD2401" s="44"/>
      <c r="AE2401" s="44"/>
    </row>
    <row r="2402" spans="15:31" x14ac:dyDescent="0.35">
      <c r="O2402" s="9"/>
      <c r="P2402" s="9"/>
      <c r="Q2402" s="21"/>
      <c r="AA2402" s="48"/>
      <c r="AB2402" s="44"/>
      <c r="AC2402" s="48"/>
      <c r="AD2402" s="44"/>
      <c r="AE2402" s="44"/>
    </row>
    <row r="2403" spans="15:31" x14ac:dyDescent="0.35">
      <c r="O2403" s="9"/>
      <c r="P2403" s="9"/>
      <c r="Q2403" s="21"/>
      <c r="AA2403" s="48"/>
      <c r="AB2403" s="44"/>
      <c r="AC2403" s="48"/>
      <c r="AD2403" s="44"/>
      <c r="AE2403" s="44"/>
    </row>
    <row r="2404" spans="15:31" x14ac:dyDescent="0.35">
      <c r="O2404" s="9"/>
      <c r="P2404" s="9"/>
      <c r="Q2404" s="21"/>
      <c r="AA2404" s="48"/>
      <c r="AB2404" s="44"/>
      <c r="AC2404" s="48"/>
      <c r="AD2404" s="44"/>
      <c r="AE2404" s="44"/>
    </row>
    <row r="2405" spans="15:31" x14ac:dyDescent="0.35">
      <c r="O2405" s="9"/>
      <c r="P2405" s="9"/>
      <c r="Q2405" s="21"/>
      <c r="AA2405" s="48"/>
      <c r="AB2405" s="44"/>
      <c r="AC2405" s="48"/>
      <c r="AD2405" s="44"/>
      <c r="AE2405" s="44"/>
    </row>
    <row r="2406" spans="15:31" x14ac:dyDescent="0.35">
      <c r="O2406" s="9"/>
      <c r="P2406" s="9"/>
      <c r="Q2406" s="21"/>
      <c r="AA2406" s="48"/>
      <c r="AB2406" s="44"/>
      <c r="AC2406" s="48"/>
      <c r="AD2406" s="44"/>
      <c r="AE2406" s="44"/>
    </row>
    <row r="2407" spans="15:31" x14ac:dyDescent="0.35">
      <c r="O2407" s="9"/>
      <c r="P2407" s="9"/>
      <c r="Q2407" s="21"/>
      <c r="AA2407" s="48"/>
      <c r="AB2407" s="44"/>
      <c r="AC2407" s="48"/>
      <c r="AD2407" s="44"/>
      <c r="AE2407" s="44"/>
    </row>
    <row r="2408" spans="15:31" x14ac:dyDescent="0.35">
      <c r="O2408" s="9"/>
      <c r="P2408" s="9"/>
      <c r="Q2408" s="21"/>
      <c r="AA2408" s="48"/>
      <c r="AB2408" s="44"/>
      <c r="AC2408" s="48"/>
      <c r="AD2408" s="44"/>
      <c r="AE2408" s="44"/>
    </row>
    <row r="2409" spans="15:31" x14ac:dyDescent="0.35">
      <c r="O2409" s="9"/>
      <c r="P2409" s="9"/>
      <c r="Q2409" s="21"/>
      <c r="AA2409" s="48"/>
      <c r="AB2409" s="44"/>
      <c r="AC2409" s="48"/>
      <c r="AD2409" s="44"/>
      <c r="AE2409" s="44"/>
    </row>
    <row r="2410" spans="15:31" x14ac:dyDescent="0.35">
      <c r="O2410" s="9"/>
      <c r="P2410" s="9"/>
      <c r="Q2410" s="21"/>
      <c r="AA2410" s="48"/>
      <c r="AB2410" s="44"/>
      <c r="AC2410" s="48"/>
      <c r="AD2410" s="44"/>
      <c r="AE2410" s="44"/>
    </row>
    <row r="2411" spans="15:31" x14ac:dyDescent="0.35">
      <c r="O2411" s="9"/>
      <c r="P2411" s="9"/>
      <c r="Q2411" s="21"/>
      <c r="AA2411" s="48"/>
      <c r="AB2411" s="44"/>
      <c r="AC2411" s="48"/>
      <c r="AD2411" s="44"/>
      <c r="AE2411" s="44"/>
    </row>
    <row r="2412" spans="15:31" x14ac:dyDescent="0.35">
      <c r="O2412" s="9"/>
      <c r="P2412" s="9"/>
      <c r="Q2412" s="21"/>
      <c r="AA2412" s="48"/>
      <c r="AB2412" s="44"/>
      <c r="AC2412" s="48"/>
      <c r="AD2412" s="44"/>
      <c r="AE2412" s="44"/>
    </row>
    <row r="2413" spans="15:31" x14ac:dyDescent="0.35">
      <c r="O2413" s="9"/>
      <c r="P2413" s="9"/>
      <c r="Q2413" s="21"/>
      <c r="AA2413" s="48"/>
      <c r="AB2413" s="44"/>
      <c r="AC2413" s="48"/>
      <c r="AD2413" s="44"/>
      <c r="AE2413" s="44"/>
    </row>
    <row r="2414" spans="15:31" x14ac:dyDescent="0.35">
      <c r="O2414" s="9"/>
      <c r="P2414" s="9"/>
      <c r="Q2414" s="21"/>
      <c r="AA2414" s="48"/>
      <c r="AB2414" s="44"/>
      <c r="AC2414" s="48"/>
      <c r="AD2414" s="44"/>
      <c r="AE2414" s="44"/>
    </row>
    <row r="2415" spans="15:31" x14ac:dyDescent="0.35">
      <c r="O2415" s="9"/>
      <c r="P2415" s="9"/>
      <c r="Q2415" s="21"/>
      <c r="AA2415" s="48"/>
      <c r="AB2415" s="44"/>
      <c r="AC2415" s="48"/>
      <c r="AD2415" s="44"/>
      <c r="AE2415" s="44"/>
    </row>
    <row r="2416" spans="15:31" x14ac:dyDescent="0.35">
      <c r="O2416" s="9"/>
      <c r="P2416" s="9"/>
      <c r="Q2416" s="21"/>
      <c r="AA2416" s="48"/>
      <c r="AB2416" s="44"/>
      <c r="AC2416" s="48"/>
      <c r="AD2416" s="44"/>
      <c r="AE2416" s="44"/>
    </row>
    <row r="2417" spans="15:31" x14ac:dyDescent="0.35">
      <c r="O2417" s="9"/>
      <c r="P2417" s="9"/>
      <c r="Q2417" s="21"/>
      <c r="AA2417" s="48"/>
      <c r="AB2417" s="44"/>
      <c r="AC2417" s="48"/>
      <c r="AD2417" s="44"/>
      <c r="AE2417" s="44"/>
    </row>
    <row r="2418" spans="15:31" x14ac:dyDescent="0.35">
      <c r="O2418" s="9"/>
      <c r="P2418" s="9"/>
      <c r="Q2418" s="21"/>
      <c r="AA2418" s="48"/>
      <c r="AB2418" s="44"/>
      <c r="AC2418" s="48"/>
      <c r="AD2418" s="44"/>
      <c r="AE2418" s="44"/>
    </row>
    <row r="2419" spans="15:31" x14ac:dyDescent="0.35">
      <c r="O2419" s="9"/>
      <c r="P2419" s="9"/>
      <c r="Q2419" s="21"/>
      <c r="AA2419" s="48"/>
      <c r="AB2419" s="44"/>
      <c r="AC2419" s="48"/>
      <c r="AD2419" s="44"/>
      <c r="AE2419" s="44"/>
    </row>
    <row r="2420" spans="15:31" x14ac:dyDescent="0.35">
      <c r="O2420" s="9"/>
      <c r="P2420" s="9"/>
      <c r="Q2420" s="21"/>
      <c r="AA2420" s="48"/>
      <c r="AB2420" s="44"/>
      <c r="AC2420" s="48"/>
      <c r="AD2420" s="44"/>
      <c r="AE2420" s="44"/>
    </row>
    <row r="2421" spans="15:31" x14ac:dyDescent="0.35">
      <c r="O2421" s="9"/>
      <c r="P2421" s="9"/>
      <c r="Q2421" s="21"/>
      <c r="AA2421" s="48"/>
      <c r="AB2421" s="44"/>
      <c r="AC2421" s="48"/>
      <c r="AD2421" s="44"/>
      <c r="AE2421" s="44"/>
    </row>
    <row r="2422" spans="15:31" x14ac:dyDescent="0.35">
      <c r="O2422" s="9"/>
      <c r="P2422" s="9"/>
      <c r="Q2422" s="21"/>
      <c r="AA2422" s="48"/>
      <c r="AB2422" s="44"/>
      <c r="AC2422" s="48"/>
      <c r="AD2422" s="44"/>
      <c r="AE2422" s="44"/>
    </row>
    <row r="2423" spans="15:31" x14ac:dyDescent="0.35">
      <c r="O2423" s="9"/>
      <c r="P2423" s="9"/>
      <c r="Q2423" s="21"/>
      <c r="AA2423" s="48"/>
      <c r="AB2423" s="44"/>
      <c r="AC2423" s="48"/>
      <c r="AD2423" s="44"/>
      <c r="AE2423" s="44"/>
    </row>
    <row r="2424" spans="15:31" x14ac:dyDescent="0.35">
      <c r="O2424" s="9"/>
      <c r="P2424" s="9"/>
      <c r="Q2424" s="21"/>
      <c r="AA2424" s="48"/>
      <c r="AB2424" s="44"/>
      <c r="AC2424" s="48"/>
      <c r="AD2424" s="44"/>
      <c r="AE2424" s="44"/>
    </row>
    <row r="2425" spans="15:31" x14ac:dyDescent="0.35">
      <c r="O2425" s="9"/>
      <c r="P2425" s="9"/>
      <c r="Q2425" s="21"/>
      <c r="AA2425" s="48"/>
      <c r="AB2425" s="44"/>
      <c r="AC2425" s="48"/>
      <c r="AD2425" s="44"/>
      <c r="AE2425" s="44"/>
    </row>
    <row r="2426" spans="15:31" x14ac:dyDescent="0.35">
      <c r="O2426" s="9"/>
      <c r="P2426" s="9"/>
      <c r="Q2426" s="21"/>
      <c r="AA2426" s="48"/>
      <c r="AB2426" s="44"/>
      <c r="AC2426" s="48"/>
      <c r="AD2426" s="44"/>
      <c r="AE2426" s="44"/>
    </row>
    <row r="2427" spans="15:31" x14ac:dyDescent="0.35">
      <c r="O2427" s="9"/>
      <c r="P2427" s="9"/>
      <c r="Q2427" s="21"/>
      <c r="AA2427" s="48"/>
      <c r="AB2427" s="44"/>
      <c r="AC2427" s="48"/>
      <c r="AD2427" s="44"/>
      <c r="AE2427" s="44"/>
    </row>
    <row r="2428" spans="15:31" x14ac:dyDescent="0.35">
      <c r="O2428" s="9"/>
      <c r="P2428" s="9"/>
      <c r="Q2428" s="21"/>
      <c r="AA2428" s="48"/>
      <c r="AB2428" s="44"/>
      <c r="AC2428" s="48"/>
      <c r="AD2428" s="44"/>
      <c r="AE2428" s="44"/>
    </row>
    <row r="2429" spans="15:31" x14ac:dyDescent="0.35">
      <c r="O2429" s="9"/>
      <c r="P2429" s="9"/>
      <c r="Q2429" s="21"/>
      <c r="AA2429" s="48"/>
      <c r="AB2429" s="44"/>
      <c r="AC2429" s="48"/>
      <c r="AD2429" s="44"/>
      <c r="AE2429" s="44"/>
    </row>
    <row r="2430" spans="15:31" x14ac:dyDescent="0.35">
      <c r="O2430" s="9"/>
      <c r="P2430" s="9"/>
      <c r="Q2430" s="21"/>
      <c r="AA2430" s="48"/>
      <c r="AB2430" s="44"/>
      <c r="AC2430" s="48"/>
      <c r="AD2430" s="44"/>
      <c r="AE2430" s="44"/>
    </row>
    <row r="2431" spans="15:31" x14ac:dyDescent="0.35">
      <c r="O2431" s="9"/>
      <c r="P2431" s="9"/>
      <c r="Q2431" s="21"/>
      <c r="AA2431" s="48"/>
      <c r="AB2431" s="44"/>
      <c r="AC2431" s="48"/>
      <c r="AD2431" s="44"/>
      <c r="AE2431" s="44"/>
    </row>
    <row r="2432" spans="15:31" x14ac:dyDescent="0.35">
      <c r="O2432" s="9"/>
      <c r="P2432" s="9"/>
      <c r="Q2432" s="21"/>
      <c r="AA2432" s="48"/>
      <c r="AB2432" s="44"/>
      <c r="AC2432" s="48"/>
      <c r="AD2432" s="44"/>
      <c r="AE2432" s="44"/>
    </row>
    <row r="2433" spans="15:31" x14ac:dyDescent="0.35">
      <c r="O2433" s="9"/>
      <c r="P2433" s="9"/>
      <c r="Q2433" s="21"/>
      <c r="AA2433" s="48"/>
      <c r="AB2433" s="44"/>
      <c r="AC2433" s="48"/>
      <c r="AD2433" s="44"/>
      <c r="AE2433" s="44"/>
    </row>
    <row r="2434" spans="15:31" x14ac:dyDescent="0.35">
      <c r="O2434" s="9"/>
      <c r="P2434" s="9"/>
      <c r="Q2434" s="21"/>
      <c r="AA2434" s="48"/>
      <c r="AB2434" s="44"/>
      <c r="AC2434" s="48"/>
      <c r="AD2434" s="44"/>
      <c r="AE2434" s="44"/>
    </row>
    <row r="2435" spans="15:31" x14ac:dyDescent="0.35">
      <c r="O2435" s="9"/>
      <c r="P2435" s="9"/>
      <c r="Q2435" s="21"/>
      <c r="AA2435" s="48"/>
      <c r="AB2435" s="44"/>
      <c r="AC2435" s="48"/>
      <c r="AD2435" s="44"/>
      <c r="AE2435" s="44"/>
    </row>
    <row r="2436" spans="15:31" x14ac:dyDescent="0.35">
      <c r="O2436" s="9"/>
      <c r="P2436" s="9"/>
      <c r="Q2436" s="21"/>
      <c r="AA2436" s="48"/>
      <c r="AB2436" s="44"/>
      <c r="AC2436" s="48"/>
      <c r="AD2436" s="44"/>
      <c r="AE2436" s="44"/>
    </row>
    <row r="2437" spans="15:31" x14ac:dyDescent="0.35">
      <c r="O2437" s="9"/>
      <c r="P2437" s="9"/>
      <c r="Q2437" s="21"/>
      <c r="AA2437" s="48"/>
      <c r="AB2437" s="44"/>
      <c r="AC2437" s="48"/>
      <c r="AD2437" s="44"/>
      <c r="AE2437" s="44"/>
    </row>
    <row r="2438" spans="15:31" x14ac:dyDescent="0.35">
      <c r="O2438" s="9"/>
      <c r="P2438" s="9"/>
      <c r="Q2438" s="21"/>
      <c r="AA2438" s="48"/>
      <c r="AB2438" s="44"/>
      <c r="AC2438" s="48"/>
      <c r="AD2438" s="44"/>
      <c r="AE2438" s="44"/>
    </row>
    <row r="2439" spans="15:31" x14ac:dyDescent="0.35">
      <c r="O2439" s="9"/>
      <c r="P2439" s="9"/>
      <c r="Q2439" s="21"/>
      <c r="AA2439" s="48"/>
      <c r="AB2439" s="44"/>
      <c r="AC2439" s="48"/>
      <c r="AD2439" s="44"/>
      <c r="AE2439" s="44"/>
    </row>
    <row r="2440" spans="15:31" x14ac:dyDescent="0.35">
      <c r="O2440" s="9"/>
      <c r="P2440" s="9"/>
      <c r="Q2440" s="21"/>
      <c r="AA2440" s="48"/>
      <c r="AB2440" s="44"/>
      <c r="AC2440" s="48"/>
      <c r="AD2440" s="44"/>
      <c r="AE2440" s="44"/>
    </row>
    <row r="2441" spans="15:31" x14ac:dyDescent="0.35">
      <c r="O2441" s="9"/>
      <c r="P2441" s="9"/>
      <c r="Q2441" s="21"/>
      <c r="AA2441" s="48"/>
      <c r="AB2441" s="44"/>
      <c r="AC2441" s="48"/>
      <c r="AD2441" s="44"/>
      <c r="AE2441" s="44"/>
    </row>
    <row r="2442" spans="15:31" x14ac:dyDescent="0.35">
      <c r="O2442" s="9"/>
      <c r="P2442" s="9"/>
      <c r="Q2442" s="21"/>
      <c r="AA2442" s="48"/>
      <c r="AB2442" s="44"/>
      <c r="AC2442" s="48"/>
      <c r="AD2442" s="44"/>
      <c r="AE2442" s="44"/>
    </row>
    <row r="2443" spans="15:31" x14ac:dyDescent="0.35">
      <c r="O2443" s="9"/>
      <c r="P2443" s="9"/>
      <c r="Q2443" s="21"/>
      <c r="AA2443" s="48"/>
      <c r="AB2443" s="44"/>
      <c r="AC2443" s="48"/>
      <c r="AD2443" s="44"/>
      <c r="AE2443" s="44"/>
    </row>
    <row r="2444" spans="15:31" x14ac:dyDescent="0.35">
      <c r="O2444" s="9"/>
      <c r="P2444" s="9"/>
      <c r="Q2444" s="21"/>
      <c r="AA2444" s="48"/>
      <c r="AB2444" s="44"/>
      <c r="AC2444" s="48"/>
      <c r="AD2444" s="44"/>
      <c r="AE2444" s="44"/>
    </row>
    <row r="2445" spans="15:31" x14ac:dyDescent="0.35">
      <c r="O2445" s="9"/>
      <c r="P2445" s="9"/>
      <c r="Q2445" s="21"/>
      <c r="AA2445" s="48"/>
      <c r="AB2445" s="44"/>
      <c r="AC2445" s="48"/>
      <c r="AD2445" s="44"/>
      <c r="AE2445" s="44"/>
    </row>
    <row r="2446" spans="15:31" x14ac:dyDescent="0.35">
      <c r="O2446" s="9"/>
      <c r="P2446" s="9"/>
      <c r="Q2446" s="21"/>
      <c r="AA2446" s="48"/>
      <c r="AB2446" s="44"/>
      <c r="AC2446" s="48"/>
      <c r="AD2446" s="44"/>
      <c r="AE2446" s="44"/>
    </row>
    <row r="2447" spans="15:31" x14ac:dyDescent="0.35">
      <c r="O2447" s="9"/>
      <c r="P2447" s="9"/>
      <c r="Q2447" s="21"/>
      <c r="AA2447" s="48"/>
      <c r="AB2447" s="44"/>
      <c r="AC2447" s="48"/>
      <c r="AD2447" s="44"/>
      <c r="AE2447" s="44"/>
    </row>
    <row r="2448" spans="15:31" x14ac:dyDescent="0.35">
      <c r="O2448" s="9"/>
      <c r="P2448" s="9"/>
      <c r="Q2448" s="21"/>
      <c r="AA2448" s="48"/>
      <c r="AB2448" s="44"/>
      <c r="AC2448" s="48"/>
      <c r="AD2448" s="44"/>
      <c r="AE2448" s="44"/>
    </row>
    <row r="2449" spans="15:31" x14ac:dyDescent="0.35">
      <c r="O2449" s="9"/>
      <c r="P2449" s="9"/>
      <c r="Q2449" s="21"/>
      <c r="AA2449" s="48"/>
      <c r="AB2449" s="44"/>
      <c r="AC2449" s="48"/>
      <c r="AD2449" s="44"/>
      <c r="AE2449" s="44"/>
    </row>
    <row r="2450" spans="15:31" x14ac:dyDescent="0.35">
      <c r="O2450" s="9"/>
      <c r="P2450" s="9"/>
      <c r="Q2450" s="21"/>
      <c r="AA2450" s="48"/>
      <c r="AB2450" s="44"/>
      <c r="AC2450" s="48"/>
      <c r="AD2450" s="44"/>
      <c r="AE2450" s="44"/>
    </row>
    <row r="2451" spans="15:31" x14ac:dyDescent="0.35">
      <c r="O2451" s="9"/>
      <c r="P2451" s="9"/>
      <c r="Q2451" s="21"/>
      <c r="AA2451" s="48"/>
      <c r="AB2451" s="44"/>
      <c r="AC2451" s="48"/>
      <c r="AD2451" s="44"/>
      <c r="AE2451" s="44"/>
    </row>
    <row r="2452" spans="15:31" x14ac:dyDescent="0.35">
      <c r="O2452" s="9"/>
      <c r="P2452" s="9"/>
      <c r="Q2452" s="21"/>
      <c r="AA2452" s="48"/>
      <c r="AB2452" s="44"/>
      <c r="AC2452" s="48"/>
      <c r="AD2452" s="44"/>
      <c r="AE2452" s="44"/>
    </row>
    <row r="2453" spans="15:31" x14ac:dyDescent="0.35">
      <c r="O2453" s="9"/>
      <c r="P2453" s="9"/>
      <c r="Q2453" s="21"/>
      <c r="AA2453" s="48"/>
      <c r="AB2453" s="44"/>
      <c r="AC2453" s="48"/>
      <c r="AD2453" s="44"/>
      <c r="AE2453" s="44"/>
    </row>
    <row r="2454" spans="15:31" x14ac:dyDescent="0.35">
      <c r="O2454" s="9"/>
      <c r="P2454" s="9"/>
      <c r="Q2454" s="21"/>
      <c r="AA2454" s="48"/>
      <c r="AB2454" s="44"/>
      <c r="AC2454" s="48"/>
      <c r="AD2454" s="44"/>
      <c r="AE2454" s="44"/>
    </row>
    <row r="2455" spans="15:31" x14ac:dyDescent="0.35">
      <c r="O2455" s="9"/>
      <c r="P2455" s="9"/>
      <c r="Q2455" s="21"/>
      <c r="AA2455" s="48"/>
      <c r="AB2455" s="44"/>
      <c r="AC2455" s="48"/>
      <c r="AD2455" s="44"/>
      <c r="AE2455" s="44"/>
    </row>
    <row r="2456" spans="15:31" x14ac:dyDescent="0.35">
      <c r="O2456" s="9"/>
      <c r="P2456" s="9"/>
      <c r="Q2456" s="21"/>
      <c r="AA2456" s="48"/>
      <c r="AB2456" s="44"/>
      <c r="AC2456" s="48"/>
      <c r="AD2456" s="44"/>
      <c r="AE2456" s="44"/>
    </row>
    <row r="2457" spans="15:31" x14ac:dyDescent="0.35">
      <c r="O2457" s="9"/>
      <c r="P2457" s="9"/>
      <c r="Q2457" s="21"/>
      <c r="AA2457" s="48"/>
      <c r="AB2457" s="44"/>
      <c r="AC2457" s="48"/>
      <c r="AD2457" s="44"/>
      <c r="AE2457" s="44"/>
    </row>
    <row r="2458" spans="15:31" x14ac:dyDescent="0.35">
      <c r="O2458" s="9"/>
      <c r="P2458" s="9"/>
      <c r="Q2458" s="21"/>
      <c r="AA2458" s="48"/>
      <c r="AB2458" s="44"/>
      <c r="AC2458" s="48"/>
      <c r="AD2458" s="44"/>
      <c r="AE2458" s="44"/>
    </row>
    <row r="2459" spans="15:31" x14ac:dyDescent="0.35">
      <c r="O2459" s="9"/>
      <c r="P2459" s="9"/>
      <c r="Q2459" s="21"/>
      <c r="AA2459" s="48"/>
      <c r="AB2459" s="44"/>
      <c r="AC2459" s="48"/>
      <c r="AD2459" s="44"/>
      <c r="AE2459" s="44"/>
    </row>
    <row r="2460" spans="15:31" x14ac:dyDescent="0.35">
      <c r="O2460" s="9"/>
      <c r="P2460" s="9"/>
      <c r="Q2460" s="21"/>
      <c r="AA2460" s="48"/>
      <c r="AB2460" s="44"/>
      <c r="AC2460" s="48"/>
      <c r="AD2460" s="44"/>
      <c r="AE2460" s="44"/>
    </row>
    <row r="2461" spans="15:31" x14ac:dyDescent="0.35">
      <c r="O2461" s="9"/>
      <c r="P2461" s="9"/>
      <c r="Q2461" s="21"/>
      <c r="AA2461" s="48"/>
      <c r="AB2461" s="44"/>
      <c r="AC2461" s="48"/>
      <c r="AD2461" s="44"/>
      <c r="AE2461" s="44"/>
    </row>
    <row r="2462" spans="15:31" x14ac:dyDescent="0.35">
      <c r="O2462" s="9"/>
      <c r="P2462" s="9"/>
      <c r="Q2462" s="21"/>
      <c r="AA2462" s="48"/>
      <c r="AB2462" s="44"/>
      <c r="AC2462" s="48"/>
      <c r="AD2462" s="44"/>
      <c r="AE2462" s="44"/>
    </row>
    <row r="2463" spans="15:31" x14ac:dyDescent="0.35">
      <c r="O2463" s="9"/>
      <c r="P2463" s="9"/>
      <c r="Q2463" s="21"/>
      <c r="AA2463" s="48"/>
      <c r="AB2463" s="44"/>
      <c r="AC2463" s="48"/>
      <c r="AD2463" s="44"/>
      <c r="AE2463" s="44"/>
    </row>
    <row r="2464" spans="15:31" x14ac:dyDescent="0.35">
      <c r="O2464" s="9"/>
      <c r="P2464" s="9"/>
      <c r="Q2464" s="21"/>
      <c r="AA2464" s="48"/>
      <c r="AB2464" s="44"/>
      <c r="AC2464" s="48"/>
      <c r="AD2464" s="44"/>
      <c r="AE2464" s="44"/>
    </row>
    <row r="2465" spans="15:31" x14ac:dyDescent="0.35">
      <c r="O2465" s="9"/>
      <c r="P2465" s="9"/>
      <c r="Q2465" s="21"/>
      <c r="AA2465" s="48"/>
      <c r="AB2465" s="44"/>
      <c r="AC2465" s="48"/>
      <c r="AD2465" s="44"/>
      <c r="AE2465" s="44"/>
    </row>
    <row r="2466" spans="15:31" x14ac:dyDescent="0.35">
      <c r="O2466" s="9"/>
      <c r="P2466" s="9"/>
      <c r="Q2466" s="21"/>
      <c r="AA2466" s="48"/>
      <c r="AB2466" s="44"/>
      <c r="AC2466" s="48"/>
      <c r="AD2466" s="44"/>
      <c r="AE2466" s="44"/>
    </row>
    <row r="2467" spans="15:31" x14ac:dyDescent="0.35">
      <c r="O2467" s="9"/>
      <c r="P2467" s="9"/>
      <c r="Q2467" s="21"/>
      <c r="AA2467" s="48"/>
      <c r="AB2467" s="44"/>
      <c r="AC2467" s="48"/>
      <c r="AD2467" s="44"/>
      <c r="AE2467" s="44"/>
    </row>
    <row r="2468" spans="15:31" x14ac:dyDescent="0.35">
      <c r="O2468" s="9"/>
      <c r="P2468" s="9"/>
      <c r="Q2468" s="21"/>
      <c r="AA2468" s="48"/>
      <c r="AB2468" s="44"/>
      <c r="AC2468" s="48"/>
      <c r="AD2468" s="44"/>
      <c r="AE2468" s="44"/>
    </row>
    <row r="2469" spans="15:31" x14ac:dyDescent="0.35">
      <c r="O2469" s="9"/>
      <c r="P2469" s="9"/>
      <c r="Q2469" s="21"/>
      <c r="AA2469" s="48"/>
      <c r="AB2469" s="44"/>
      <c r="AC2469" s="48"/>
      <c r="AD2469" s="44"/>
      <c r="AE2469" s="44"/>
    </row>
    <row r="2470" spans="15:31" x14ac:dyDescent="0.35">
      <c r="O2470" s="9"/>
      <c r="P2470" s="9"/>
      <c r="Q2470" s="21"/>
      <c r="AA2470" s="48"/>
      <c r="AB2470" s="44"/>
      <c r="AC2470" s="48"/>
      <c r="AD2470" s="44"/>
      <c r="AE2470" s="44"/>
    </row>
    <row r="2471" spans="15:31" x14ac:dyDescent="0.35">
      <c r="O2471" s="9"/>
      <c r="P2471" s="9"/>
      <c r="Q2471" s="21"/>
      <c r="AA2471" s="48"/>
      <c r="AB2471" s="44"/>
      <c r="AC2471" s="48"/>
      <c r="AD2471" s="44"/>
      <c r="AE2471" s="44"/>
    </row>
    <row r="2472" spans="15:31" x14ac:dyDescent="0.35">
      <c r="O2472" s="9"/>
      <c r="P2472" s="9"/>
      <c r="Q2472" s="21"/>
      <c r="AA2472" s="48"/>
      <c r="AB2472" s="44"/>
      <c r="AC2472" s="48"/>
      <c r="AD2472" s="44"/>
      <c r="AE2472" s="44"/>
    </row>
    <row r="2473" spans="15:31" x14ac:dyDescent="0.35">
      <c r="O2473" s="9"/>
      <c r="P2473" s="9"/>
      <c r="Q2473" s="21"/>
      <c r="AA2473" s="48"/>
      <c r="AB2473" s="44"/>
      <c r="AC2473" s="48"/>
      <c r="AD2473" s="44"/>
      <c r="AE2473" s="44"/>
    </row>
    <row r="2474" spans="15:31" x14ac:dyDescent="0.35">
      <c r="O2474" s="9"/>
      <c r="P2474" s="9"/>
      <c r="Q2474" s="21"/>
      <c r="AA2474" s="48"/>
      <c r="AB2474" s="44"/>
      <c r="AC2474" s="48"/>
      <c r="AD2474" s="44"/>
      <c r="AE2474" s="44"/>
    </row>
    <row r="2475" spans="15:31" x14ac:dyDescent="0.35">
      <c r="O2475" s="9"/>
      <c r="P2475" s="9"/>
      <c r="Q2475" s="21"/>
      <c r="AA2475" s="48"/>
      <c r="AB2475" s="44"/>
      <c r="AC2475" s="48"/>
      <c r="AD2475" s="44"/>
      <c r="AE2475" s="44"/>
    </row>
    <row r="2476" spans="15:31" x14ac:dyDescent="0.35">
      <c r="O2476" s="9"/>
      <c r="P2476" s="9"/>
      <c r="Q2476" s="21"/>
      <c r="AA2476" s="48"/>
      <c r="AB2476" s="44"/>
      <c r="AC2476" s="48"/>
      <c r="AD2476" s="44"/>
      <c r="AE2476" s="44"/>
    </row>
    <row r="2477" spans="15:31" x14ac:dyDescent="0.35">
      <c r="O2477" s="9"/>
      <c r="P2477" s="9"/>
      <c r="Q2477" s="21"/>
      <c r="AA2477" s="48"/>
      <c r="AB2477" s="44"/>
      <c r="AC2477" s="48"/>
      <c r="AD2477" s="44"/>
      <c r="AE2477" s="44"/>
    </row>
    <row r="2478" spans="15:31" x14ac:dyDescent="0.35">
      <c r="O2478" s="9"/>
      <c r="P2478" s="9"/>
      <c r="Q2478" s="21"/>
      <c r="AA2478" s="48"/>
      <c r="AB2478" s="44"/>
      <c r="AC2478" s="48"/>
      <c r="AD2478" s="44"/>
      <c r="AE2478" s="44"/>
    </row>
    <row r="2479" spans="15:31" x14ac:dyDescent="0.35">
      <c r="O2479" s="9"/>
      <c r="P2479" s="9"/>
      <c r="Q2479" s="21"/>
      <c r="AA2479" s="48"/>
      <c r="AB2479" s="44"/>
      <c r="AC2479" s="48"/>
      <c r="AD2479" s="44"/>
      <c r="AE2479" s="44"/>
    </row>
    <row r="2480" spans="15:31" x14ac:dyDescent="0.35">
      <c r="O2480" s="9"/>
      <c r="P2480" s="9"/>
      <c r="Q2480" s="21"/>
      <c r="AA2480" s="48"/>
      <c r="AB2480" s="44"/>
      <c r="AC2480" s="48"/>
      <c r="AD2480" s="44"/>
      <c r="AE2480" s="44"/>
    </row>
    <row r="2481" spans="15:31" x14ac:dyDescent="0.35">
      <c r="O2481" s="9"/>
      <c r="P2481" s="9"/>
      <c r="Q2481" s="21"/>
      <c r="AA2481" s="48"/>
      <c r="AB2481" s="44"/>
      <c r="AC2481" s="48"/>
      <c r="AD2481" s="44"/>
      <c r="AE2481" s="44"/>
    </row>
    <row r="2482" spans="15:31" x14ac:dyDescent="0.35">
      <c r="O2482" s="9"/>
      <c r="P2482" s="9"/>
      <c r="Q2482" s="21"/>
      <c r="AA2482" s="48"/>
      <c r="AB2482" s="44"/>
      <c r="AC2482" s="48"/>
      <c r="AD2482" s="44"/>
      <c r="AE2482" s="44"/>
    </row>
    <row r="2483" spans="15:31" x14ac:dyDescent="0.35">
      <c r="O2483" s="9"/>
      <c r="P2483" s="9"/>
      <c r="Q2483" s="21"/>
      <c r="AA2483" s="48"/>
      <c r="AB2483" s="44"/>
      <c r="AC2483" s="48"/>
      <c r="AD2483" s="44"/>
      <c r="AE2483" s="44"/>
    </row>
    <row r="2484" spans="15:31" x14ac:dyDescent="0.35">
      <c r="O2484" s="9"/>
      <c r="P2484" s="9"/>
      <c r="Q2484" s="21"/>
      <c r="AA2484" s="48"/>
      <c r="AB2484" s="44"/>
      <c r="AC2484" s="48"/>
      <c r="AD2484" s="44"/>
      <c r="AE2484" s="44"/>
    </row>
    <row r="2485" spans="15:31" x14ac:dyDescent="0.35">
      <c r="O2485" s="9"/>
      <c r="P2485" s="9"/>
      <c r="Q2485" s="21"/>
      <c r="AA2485" s="48"/>
      <c r="AB2485" s="44"/>
      <c r="AC2485" s="48"/>
      <c r="AD2485" s="44"/>
      <c r="AE2485" s="44"/>
    </row>
    <row r="2486" spans="15:31" x14ac:dyDescent="0.35">
      <c r="O2486" s="9"/>
      <c r="P2486" s="9"/>
      <c r="Q2486" s="21"/>
      <c r="AA2486" s="48"/>
      <c r="AB2486" s="44"/>
      <c r="AC2486" s="48"/>
      <c r="AD2486" s="44"/>
      <c r="AE2486" s="44"/>
    </row>
    <row r="2487" spans="15:31" x14ac:dyDescent="0.35">
      <c r="O2487" s="9"/>
      <c r="P2487" s="9"/>
      <c r="Q2487" s="21"/>
      <c r="AA2487" s="48"/>
      <c r="AB2487" s="44"/>
      <c r="AC2487" s="48"/>
      <c r="AD2487" s="44"/>
      <c r="AE2487" s="44"/>
    </row>
    <row r="2488" spans="15:31" x14ac:dyDescent="0.35">
      <c r="O2488" s="9"/>
      <c r="P2488" s="9"/>
      <c r="Q2488" s="21"/>
      <c r="AA2488" s="48"/>
      <c r="AB2488" s="44"/>
      <c r="AC2488" s="48"/>
      <c r="AD2488" s="44"/>
      <c r="AE2488" s="44"/>
    </row>
    <row r="2489" spans="15:31" x14ac:dyDescent="0.35">
      <c r="O2489" s="9"/>
      <c r="P2489" s="9"/>
      <c r="Q2489" s="21"/>
      <c r="AA2489" s="48"/>
      <c r="AB2489" s="44"/>
      <c r="AC2489" s="48"/>
      <c r="AD2489" s="44"/>
      <c r="AE2489" s="44"/>
    </row>
    <row r="2490" spans="15:31" x14ac:dyDescent="0.35">
      <c r="O2490" s="9"/>
      <c r="P2490" s="9"/>
      <c r="Q2490" s="21"/>
      <c r="AA2490" s="48"/>
      <c r="AB2490" s="44"/>
      <c r="AC2490" s="48"/>
      <c r="AD2490" s="44"/>
      <c r="AE2490" s="44"/>
    </row>
    <row r="2491" spans="15:31" x14ac:dyDescent="0.35">
      <c r="O2491" s="9"/>
      <c r="P2491" s="9"/>
      <c r="Q2491" s="21"/>
      <c r="AA2491" s="48"/>
      <c r="AB2491" s="44"/>
      <c r="AC2491" s="48"/>
      <c r="AD2491" s="44"/>
      <c r="AE2491" s="44"/>
    </row>
    <row r="2492" spans="15:31" x14ac:dyDescent="0.35">
      <c r="O2492" s="9"/>
      <c r="P2492" s="9"/>
      <c r="Q2492" s="21"/>
      <c r="AA2492" s="48"/>
      <c r="AB2492" s="44"/>
      <c r="AC2492" s="48"/>
      <c r="AD2492" s="44"/>
      <c r="AE2492" s="44"/>
    </row>
    <row r="2493" spans="15:31" x14ac:dyDescent="0.35">
      <c r="O2493" s="9"/>
      <c r="P2493" s="9"/>
      <c r="Q2493" s="21"/>
      <c r="AA2493" s="48"/>
      <c r="AB2493" s="44"/>
      <c r="AC2493" s="48"/>
      <c r="AD2493" s="44"/>
      <c r="AE2493" s="44"/>
    </row>
    <row r="2494" spans="15:31" x14ac:dyDescent="0.35">
      <c r="O2494" s="9"/>
      <c r="P2494" s="9"/>
      <c r="Q2494" s="21"/>
      <c r="AA2494" s="48"/>
      <c r="AB2494" s="44"/>
      <c r="AC2494" s="48"/>
      <c r="AD2494" s="44"/>
      <c r="AE2494" s="44"/>
    </row>
    <row r="2495" spans="15:31" x14ac:dyDescent="0.35">
      <c r="O2495" s="9"/>
      <c r="P2495" s="9"/>
      <c r="Q2495" s="21"/>
      <c r="AA2495" s="48"/>
      <c r="AB2495" s="44"/>
      <c r="AC2495" s="48"/>
      <c r="AD2495" s="44"/>
      <c r="AE2495" s="44"/>
    </row>
    <row r="2496" spans="15:31" x14ac:dyDescent="0.35">
      <c r="O2496" s="9"/>
      <c r="P2496" s="9"/>
      <c r="Q2496" s="21"/>
      <c r="AA2496" s="48"/>
      <c r="AB2496" s="44"/>
      <c r="AC2496" s="48"/>
      <c r="AD2496" s="44"/>
      <c r="AE2496" s="44"/>
    </row>
    <row r="2497" spans="15:31" x14ac:dyDescent="0.35">
      <c r="O2497" s="9"/>
      <c r="P2497" s="9"/>
      <c r="Q2497" s="21"/>
      <c r="AA2497" s="48"/>
      <c r="AB2497" s="44"/>
      <c r="AC2497" s="48"/>
      <c r="AD2497" s="44"/>
      <c r="AE2497" s="44"/>
    </row>
    <row r="2498" spans="15:31" x14ac:dyDescent="0.35">
      <c r="O2498" s="9"/>
      <c r="P2498" s="9"/>
      <c r="Q2498" s="21"/>
      <c r="AA2498" s="48"/>
      <c r="AB2498" s="44"/>
      <c r="AC2498" s="48"/>
      <c r="AD2498" s="44"/>
      <c r="AE2498" s="44"/>
    </row>
    <row r="2499" spans="15:31" x14ac:dyDescent="0.35">
      <c r="O2499" s="9"/>
      <c r="P2499" s="9"/>
      <c r="Q2499" s="21"/>
      <c r="AA2499" s="48"/>
      <c r="AB2499" s="44"/>
      <c r="AC2499" s="48"/>
      <c r="AD2499" s="44"/>
      <c r="AE2499" s="44"/>
    </row>
    <row r="2500" spans="15:31" x14ac:dyDescent="0.35">
      <c r="O2500" s="9"/>
      <c r="P2500" s="9"/>
      <c r="Q2500" s="21"/>
      <c r="AA2500" s="48"/>
      <c r="AB2500" s="44"/>
      <c r="AC2500" s="48"/>
      <c r="AD2500" s="44"/>
      <c r="AE2500" s="44"/>
    </row>
    <row r="2501" spans="15:31" x14ac:dyDescent="0.35">
      <c r="O2501" s="9"/>
      <c r="P2501" s="9"/>
      <c r="Q2501" s="21"/>
      <c r="AA2501" s="48"/>
      <c r="AB2501" s="44"/>
      <c r="AC2501" s="48"/>
      <c r="AD2501" s="44"/>
      <c r="AE2501" s="44"/>
    </row>
    <row r="2502" spans="15:31" x14ac:dyDescent="0.35">
      <c r="O2502" s="9"/>
      <c r="P2502" s="9"/>
      <c r="Q2502" s="21"/>
      <c r="AA2502" s="48"/>
      <c r="AB2502" s="44"/>
      <c r="AC2502" s="48"/>
      <c r="AD2502" s="44"/>
      <c r="AE2502" s="44"/>
    </row>
    <row r="2503" spans="15:31" x14ac:dyDescent="0.35">
      <c r="O2503" s="9"/>
      <c r="P2503" s="9"/>
      <c r="Q2503" s="21"/>
      <c r="AA2503" s="48"/>
      <c r="AB2503" s="44"/>
      <c r="AC2503" s="48"/>
      <c r="AD2503" s="44"/>
      <c r="AE2503" s="44"/>
    </row>
    <row r="2504" spans="15:31" x14ac:dyDescent="0.35">
      <c r="O2504" s="9"/>
      <c r="P2504" s="9"/>
      <c r="Q2504" s="21"/>
      <c r="AA2504" s="48"/>
      <c r="AB2504" s="44"/>
      <c r="AC2504" s="48"/>
      <c r="AD2504" s="44"/>
      <c r="AE2504" s="44"/>
    </row>
    <row r="2505" spans="15:31" x14ac:dyDescent="0.35">
      <c r="O2505" s="9"/>
      <c r="P2505" s="9"/>
      <c r="Q2505" s="21"/>
      <c r="AA2505" s="48"/>
      <c r="AB2505" s="44"/>
      <c r="AC2505" s="48"/>
      <c r="AD2505" s="44"/>
      <c r="AE2505" s="44"/>
    </row>
    <row r="2506" spans="15:31" x14ac:dyDescent="0.35">
      <c r="O2506" s="9"/>
      <c r="P2506" s="9"/>
      <c r="Q2506" s="21"/>
      <c r="AA2506" s="48"/>
      <c r="AB2506" s="44"/>
      <c r="AC2506" s="48"/>
      <c r="AD2506" s="44"/>
      <c r="AE2506" s="44"/>
    </row>
    <row r="2507" spans="15:31" x14ac:dyDescent="0.35">
      <c r="O2507" s="9"/>
      <c r="P2507" s="9"/>
      <c r="Q2507" s="21"/>
      <c r="AA2507" s="48"/>
      <c r="AB2507" s="44"/>
      <c r="AC2507" s="48"/>
      <c r="AD2507" s="44"/>
      <c r="AE2507" s="44"/>
    </row>
    <row r="2508" spans="15:31" x14ac:dyDescent="0.35">
      <c r="O2508" s="9"/>
      <c r="P2508" s="9"/>
      <c r="Q2508" s="21"/>
      <c r="AA2508" s="48"/>
      <c r="AB2508" s="44"/>
      <c r="AC2508" s="48"/>
      <c r="AD2508" s="44"/>
      <c r="AE2508" s="44"/>
    </row>
    <row r="2509" spans="15:31" x14ac:dyDescent="0.35">
      <c r="O2509" s="9"/>
      <c r="P2509" s="9"/>
      <c r="Q2509" s="21"/>
      <c r="AA2509" s="48"/>
      <c r="AB2509" s="44"/>
      <c r="AC2509" s="48"/>
      <c r="AD2509" s="44"/>
      <c r="AE2509" s="44"/>
    </row>
    <row r="2510" spans="15:31" x14ac:dyDescent="0.35">
      <c r="O2510" s="9"/>
      <c r="P2510" s="9"/>
      <c r="Q2510" s="21"/>
      <c r="AA2510" s="48"/>
      <c r="AB2510" s="44"/>
      <c r="AC2510" s="48"/>
      <c r="AD2510" s="44"/>
      <c r="AE2510" s="44"/>
    </row>
    <row r="2511" spans="15:31" x14ac:dyDescent="0.35">
      <c r="O2511" s="9"/>
      <c r="P2511" s="9"/>
      <c r="Q2511" s="21"/>
      <c r="AA2511" s="48"/>
      <c r="AB2511" s="44"/>
      <c r="AC2511" s="48"/>
      <c r="AD2511" s="44"/>
      <c r="AE2511" s="44"/>
    </row>
    <row r="2512" spans="15:31" x14ac:dyDescent="0.35">
      <c r="O2512" s="9"/>
      <c r="P2512" s="9"/>
      <c r="Q2512" s="21"/>
      <c r="AA2512" s="48"/>
      <c r="AB2512" s="44"/>
      <c r="AC2512" s="48"/>
      <c r="AD2512" s="44"/>
      <c r="AE2512" s="44"/>
    </row>
    <row r="2513" spans="15:31" x14ac:dyDescent="0.35">
      <c r="O2513" s="9"/>
      <c r="P2513" s="9"/>
      <c r="Q2513" s="21"/>
      <c r="AA2513" s="48"/>
      <c r="AB2513" s="44"/>
      <c r="AC2513" s="48"/>
      <c r="AD2513" s="44"/>
      <c r="AE2513" s="44"/>
    </row>
    <row r="2514" spans="15:31" x14ac:dyDescent="0.35">
      <c r="O2514" s="9"/>
      <c r="P2514" s="9"/>
      <c r="Q2514" s="21"/>
      <c r="AA2514" s="48"/>
      <c r="AB2514" s="44"/>
      <c r="AC2514" s="48"/>
      <c r="AD2514" s="44"/>
      <c r="AE2514" s="44"/>
    </row>
    <row r="2515" spans="15:31" x14ac:dyDescent="0.35">
      <c r="O2515" s="9"/>
      <c r="P2515" s="9"/>
      <c r="Q2515" s="21"/>
      <c r="AA2515" s="48"/>
      <c r="AB2515" s="44"/>
      <c r="AC2515" s="48"/>
      <c r="AD2515" s="44"/>
      <c r="AE2515" s="44"/>
    </row>
    <row r="2516" spans="15:31" x14ac:dyDescent="0.35">
      <c r="O2516" s="9"/>
      <c r="P2516" s="9"/>
      <c r="Q2516" s="21"/>
      <c r="AA2516" s="48"/>
      <c r="AB2516" s="44"/>
      <c r="AC2516" s="48"/>
      <c r="AD2516" s="44"/>
      <c r="AE2516" s="44"/>
    </row>
    <row r="2517" spans="15:31" x14ac:dyDescent="0.35">
      <c r="O2517" s="9"/>
      <c r="P2517" s="9"/>
      <c r="Q2517" s="21"/>
      <c r="AA2517" s="48"/>
      <c r="AB2517" s="44"/>
      <c r="AC2517" s="48"/>
      <c r="AD2517" s="44"/>
      <c r="AE2517" s="44"/>
    </row>
    <row r="2518" spans="15:31" x14ac:dyDescent="0.35">
      <c r="O2518" s="9"/>
      <c r="P2518" s="9"/>
      <c r="Q2518" s="21"/>
      <c r="AA2518" s="48"/>
      <c r="AB2518" s="44"/>
      <c r="AC2518" s="48"/>
      <c r="AD2518" s="44"/>
      <c r="AE2518" s="44"/>
    </row>
    <row r="2519" spans="15:31" x14ac:dyDescent="0.35">
      <c r="O2519" s="9"/>
      <c r="P2519" s="9"/>
      <c r="Q2519" s="21"/>
      <c r="AA2519" s="48"/>
      <c r="AB2519" s="44"/>
      <c r="AC2519" s="48"/>
      <c r="AD2519" s="44"/>
      <c r="AE2519" s="44"/>
    </row>
    <row r="2520" spans="15:31" x14ac:dyDescent="0.35">
      <c r="O2520" s="9"/>
      <c r="P2520" s="9"/>
      <c r="Q2520" s="21"/>
      <c r="AA2520" s="48"/>
      <c r="AB2520" s="44"/>
      <c r="AC2520" s="48"/>
      <c r="AD2520" s="44"/>
      <c r="AE2520" s="44"/>
    </row>
    <row r="2521" spans="15:31" x14ac:dyDescent="0.35">
      <c r="O2521" s="9"/>
      <c r="P2521" s="9"/>
      <c r="Q2521" s="21"/>
      <c r="AA2521" s="48"/>
      <c r="AB2521" s="44"/>
      <c r="AC2521" s="48"/>
      <c r="AD2521" s="44"/>
      <c r="AE2521" s="44"/>
    </row>
    <row r="2522" spans="15:31" x14ac:dyDescent="0.35">
      <c r="O2522" s="9"/>
      <c r="P2522" s="9"/>
      <c r="Q2522" s="21"/>
      <c r="AA2522" s="48"/>
      <c r="AB2522" s="44"/>
      <c r="AC2522" s="48"/>
      <c r="AD2522" s="44"/>
      <c r="AE2522" s="44"/>
    </row>
    <row r="2523" spans="15:31" x14ac:dyDescent="0.35">
      <c r="O2523" s="9"/>
      <c r="P2523" s="9"/>
      <c r="Q2523" s="21"/>
      <c r="AA2523" s="48"/>
      <c r="AB2523" s="44"/>
      <c r="AC2523" s="48"/>
      <c r="AD2523" s="44"/>
      <c r="AE2523" s="44"/>
    </row>
    <row r="2524" spans="15:31" x14ac:dyDescent="0.35">
      <c r="O2524" s="9"/>
      <c r="P2524" s="9"/>
      <c r="Q2524" s="21"/>
      <c r="AA2524" s="48"/>
      <c r="AB2524" s="44"/>
      <c r="AC2524" s="48"/>
      <c r="AD2524" s="44"/>
      <c r="AE2524" s="44"/>
    </row>
    <row r="2525" spans="15:31" x14ac:dyDescent="0.35">
      <c r="O2525" s="9"/>
      <c r="P2525" s="9"/>
      <c r="Q2525" s="21"/>
      <c r="AA2525" s="48"/>
      <c r="AB2525" s="44"/>
      <c r="AC2525" s="48"/>
      <c r="AD2525" s="44"/>
      <c r="AE2525" s="44"/>
    </row>
    <row r="2526" spans="15:31" x14ac:dyDescent="0.35">
      <c r="O2526" s="9"/>
      <c r="P2526" s="9"/>
      <c r="Q2526" s="21"/>
      <c r="AA2526" s="48"/>
      <c r="AB2526" s="44"/>
      <c r="AC2526" s="48"/>
      <c r="AD2526" s="44"/>
      <c r="AE2526" s="44"/>
    </row>
    <row r="2527" spans="15:31" x14ac:dyDescent="0.35">
      <c r="O2527" s="9"/>
      <c r="P2527" s="9"/>
      <c r="Q2527" s="21"/>
      <c r="AA2527" s="48"/>
      <c r="AB2527" s="44"/>
      <c r="AC2527" s="48"/>
      <c r="AD2527" s="44"/>
      <c r="AE2527" s="44"/>
    </row>
    <row r="2528" spans="15:31" x14ac:dyDescent="0.35">
      <c r="O2528" s="9"/>
      <c r="P2528" s="9"/>
      <c r="Q2528" s="21"/>
      <c r="AA2528" s="48"/>
      <c r="AB2528" s="44"/>
      <c r="AC2528" s="48"/>
      <c r="AD2528" s="44"/>
      <c r="AE2528" s="44"/>
    </row>
    <row r="2529" spans="15:31" x14ac:dyDescent="0.35">
      <c r="O2529" s="9"/>
      <c r="P2529" s="9"/>
      <c r="Q2529" s="21"/>
      <c r="AA2529" s="48"/>
      <c r="AB2529" s="44"/>
      <c r="AC2529" s="48"/>
      <c r="AD2529" s="44"/>
      <c r="AE2529" s="44"/>
    </row>
    <row r="2530" spans="15:31" x14ac:dyDescent="0.35">
      <c r="O2530" s="9"/>
      <c r="P2530" s="9"/>
      <c r="Q2530" s="21"/>
      <c r="AA2530" s="48"/>
      <c r="AB2530" s="44"/>
      <c r="AC2530" s="48"/>
      <c r="AD2530" s="44"/>
      <c r="AE2530" s="44"/>
    </row>
    <row r="2531" spans="15:31" x14ac:dyDescent="0.35">
      <c r="O2531" s="9"/>
      <c r="P2531" s="9"/>
      <c r="Q2531" s="21"/>
      <c r="AA2531" s="48"/>
      <c r="AB2531" s="44"/>
      <c r="AC2531" s="48"/>
      <c r="AD2531" s="44"/>
      <c r="AE2531" s="44"/>
    </row>
    <row r="2532" spans="15:31" x14ac:dyDescent="0.35">
      <c r="O2532" s="9"/>
      <c r="P2532" s="9"/>
      <c r="Q2532" s="21"/>
      <c r="AA2532" s="48"/>
      <c r="AB2532" s="44"/>
      <c r="AC2532" s="48"/>
      <c r="AD2532" s="44"/>
      <c r="AE2532" s="44"/>
    </row>
    <row r="2533" spans="15:31" x14ac:dyDescent="0.35">
      <c r="O2533" s="9"/>
      <c r="P2533" s="9"/>
      <c r="Q2533" s="21"/>
      <c r="AA2533" s="48"/>
      <c r="AB2533" s="44"/>
      <c r="AC2533" s="48"/>
      <c r="AD2533" s="44"/>
      <c r="AE2533" s="44"/>
    </row>
    <row r="2534" spans="15:31" x14ac:dyDescent="0.35">
      <c r="O2534" s="9"/>
      <c r="P2534" s="9"/>
      <c r="Q2534" s="21"/>
      <c r="AA2534" s="48"/>
      <c r="AB2534" s="44"/>
      <c r="AC2534" s="48"/>
      <c r="AD2534" s="44"/>
      <c r="AE2534" s="44"/>
    </row>
    <row r="2535" spans="15:31" x14ac:dyDescent="0.35">
      <c r="O2535" s="9"/>
      <c r="P2535" s="9"/>
      <c r="Q2535" s="21"/>
      <c r="AA2535" s="48"/>
      <c r="AB2535" s="44"/>
      <c r="AC2535" s="48"/>
      <c r="AD2535" s="44"/>
      <c r="AE2535" s="44"/>
    </row>
    <row r="2536" spans="15:31" x14ac:dyDescent="0.35">
      <c r="O2536" s="9"/>
      <c r="P2536" s="9"/>
      <c r="Q2536" s="21"/>
      <c r="AA2536" s="48"/>
      <c r="AB2536" s="44"/>
      <c r="AC2536" s="48"/>
      <c r="AD2536" s="44"/>
      <c r="AE2536" s="44"/>
    </row>
    <row r="2537" spans="15:31" x14ac:dyDescent="0.35">
      <c r="O2537" s="9"/>
      <c r="P2537" s="9"/>
      <c r="Q2537" s="21"/>
      <c r="AA2537" s="48"/>
      <c r="AB2537" s="44"/>
      <c r="AC2537" s="48"/>
      <c r="AD2537" s="44"/>
      <c r="AE2537" s="44"/>
    </row>
    <row r="2538" spans="15:31" x14ac:dyDescent="0.35">
      <c r="O2538" s="9"/>
      <c r="P2538" s="9"/>
      <c r="Q2538" s="21"/>
      <c r="AA2538" s="48"/>
      <c r="AB2538" s="44"/>
      <c r="AC2538" s="48"/>
      <c r="AD2538" s="44"/>
      <c r="AE2538" s="44"/>
    </row>
    <row r="2539" spans="15:31" x14ac:dyDescent="0.35">
      <c r="O2539" s="9"/>
      <c r="P2539" s="9"/>
      <c r="Q2539" s="21"/>
      <c r="AA2539" s="48"/>
      <c r="AB2539" s="44"/>
      <c r="AC2539" s="48"/>
      <c r="AD2539" s="44"/>
      <c r="AE2539" s="44"/>
    </row>
    <row r="2540" spans="15:31" x14ac:dyDescent="0.35">
      <c r="O2540" s="9"/>
      <c r="P2540" s="9"/>
      <c r="Q2540" s="21"/>
      <c r="AA2540" s="48"/>
      <c r="AB2540" s="44"/>
      <c r="AC2540" s="48"/>
      <c r="AD2540" s="44"/>
      <c r="AE2540" s="44"/>
    </row>
    <row r="2541" spans="15:31" x14ac:dyDescent="0.35">
      <c r="O2541" s="9"/>
      <c r="P2541" s="9"/>
      <c r="Q2541" s="21"/>
      <c r="AA2541" s="48"/>
      <c r="AB2541" s="44"/>
      <c r="AC2541" s="48"/>
      <c r="AD2541" s="44"/>
      <c r="AE2541" s="44"/>
    </row>
    <row r="2542" spans="15:31" x14ac:dyDescent="0.35">
      <c r="O2542" s="9"/>
      <c r="P2542" s="9"/>
      <c r="Q2542" s="21"/>
      <c r="AA2542" s="48"/>
      <c r="AB2542" s="44"/>
      <c r="AC2542" s="48"/>
      <c r="AD2542" s="44"/>
      <c r="AE2542" s="44"/>
    </row>
    <row r="2543" spans="15:31" x14ac:dyDescent="0.35">
      <c r="O2543" s="9"/>
      <c r="P2543" s="9"/>
      <c r="Q2543" s="21"/>
      <c r="AA2543" s="48"/>
      <c r="AB2543" s="44"/>
      <c r="AC2543" s="48"/>
      <c r="AD2543" s="44"/>
      <c r="AE2543" s="44"/>
    </row>
    <row r="2544" spans="15:31" x14ac:dyDescent="0.35">
      <c r="O2544" s="9"/>
      <c r="P2544" s="9"/>
      <c r="Q2544" s="21"/>
      <c r="AA2544" s="48"/>
      <c r="AB2544" s="44"/>
      <c r="AC2544" s="48"/>
      <c r="AD2544" s="44"/>
      <c r="AE2544" s="44"/>
    </row>
    <row r="2545" spans="15:31" x14ac:dyDescent="0.35">
      <c r="O2545" s="9"/>
      <c r="P2545" s="9"/>
      <c r="Q2545" s="21"/>
      <c r="AA2545" s="48"/>
      <c r="AB2545" s="44"/>
      <c r="AC2545" s="48"/>
      <c r="AD2545" s="44"/>
      <c r="AE2545" s="44"/>
    </row>
    <row r="2546" spans="15:31" x14ac:dyDescent="0.35">
      <c r="O2546" s="9"/>
      <c r="P2546" s="9"/>
      <c r="Q2546" s="21"/>
      <c r="AA2546" s="48"/>
      <c r="AB2546" s="44"/>
      <c r="AC2546" s="48"/>
      <c r="AD2546" s="44"/>
      <c r="AE2546" s="44"/>
    </row>
    <row r="2547" spans="15:31" x14ac:dyDescent="0.35">
      <c r="O2547" s="9"/>
      <c r="P2547" s="9"/>
      <c r="Q2547" s="21"/>
      <c r="AA2547" s="48"/>
      <c r="AB2547" s="44"/>
      <c r="AC2547" s="48"/>
      <c r="AD2547" s="44"/>
      <c r="AE2547" s="44"/>
    </row>
    <row r="2548" spans="15:31" x14ac:dyDescent="0.35">
      <c r="O2548" s="9"/>
      <c r="P2548" s="9"/>
      <c r="Q2548" s="21"/>
      <c r="AA2548" s="48"/>
      <c r="AB2548" s="44"/>
      <c r="AC2548" s="48"/>
      <c r="AD2548" s="44"/>
      <c r="AE2548" s="44"/>
    </row>
    <row r="2549" spans="15:31" x14ac:dyDescent="0.35">
      <c r="O2549" s="9"/>
      <c r="P2549" s="9"/>
      <c r="Q2549" s="21"/>
      <c r="AA2549" s="48"/>
      <c r="AB2549" s="44"/>
      <c r="AC2549" s="48"/>
      <c r="AD2549" s="44"/>
      <c r="AE2549" s="44"/>
    </row>
    <row r="2550" spans="15:31" x14ac:dyDescent="0.35">
      <c r="O2550" s="9"/>
      <c r="P2550" s="9"/>
      <c r="Q2550" s="21"/>
      <c r="AA2550" s="48"/>
      <c r="AB2550" s="44"/>
      <c r="AC2550" s="48"/>
      <c r="AD2550" s="44"/>
      <c r="AE2550" s="44"/>
    </row>
    <row r="2551" spans="15:31" x14ac:dyDescent="0.35">
      <c r="O2551" s="9"/>
      <c r="P2551" s="9"/>
      <c r="Q2551" s="21"/>
      <c r="AA2551" s="48"/>
      <c r="AB2551" s="44"/>
      <c r="AC2551" s="48"/>
      <c r="AD2551" s="44"/>
      <c r="AE2551" s="44"/>
    </row>
    <row r="2552" spans="15:31" x14ac:dyDescent="0.35">
      <c r="O2552" s="9"/>
      <c r="P2552" s="9"/>
      <c r="Q2552" s="21"/>
      <c r="AA2552" s="48"/>
      <c r="AB2552" s="44"/>
      <c r="AC2552" s="48"/>
      <c r="AD2552" s="44"/>
      <c r="AE2552" s="44"/>
    </row>
    <row r="2553" spans="15:31" x14ac:dyDescent="0.35">
      <c r="O2553" s="9"/>
      <c r="P2553" s="9"/>
      <c r="Q2553" s="21"/>
      <c r="AA2553" s="48"/>
      <c r="AB2553" s="44"/>
      <c r="AC2553" s="48"/>
      <c r="AD2553" s="44"/>
      <c r="AE2553" s="44"/>
    </row>
    <row r="2554" spans="15:31" x14ac:dyDescent="0.35">
      <c r="O2554" s="9"/>
      <c r="P2554" s="9"/>
      <c r="Q2554" s="21"/>
      <c r="AA2554" s="48"/>
      <c r="AB2554" s="44"/>
      <c r="AC2554" s="48"/>
      <c r="AD2554" s="44"/>
      <c r="AE2554" s="44"/>
    </row>
    <row r="2555" spans="15:31" x14ac:dyDescent="0.35">
      <c r="O2555" s="9"/>
      <c r="P2555" s="9"/>
      <c r="Q2555" s="21"/>
      <c r="AA2555" s="48"/>
      <c r="AB2555" s="44"/>
      <c r="AC2555" s="48"/>
      <c r="AD2555" s="44"/>
      <c r="AE2555" s="44"/>
    </row>
    <row r="2556" spans="15:31" x14ac:dyDescent="0.35">
      <c r="O2556" s="9"/>
      <c r="P2556" s="9"/>
      <c r="Q2556" s="21"/>
      <c r="AA2556" s="48"/>
      <c r="AB2556" s="44"/>
      <c r="AC2556" s="48"/>
      <c r="AD2556" s="44"/>
      <c r="AE2556" s="44"/>
    </row>
    <row r="2557" spans="15:31" x14ac:dyDescent="0.35">
      <c r="O2557" s="9"/>
      <c r="P2557" s="9"/>
      <c r="Q2557" s="21"/>
      <c r="AA2557" s="48"/>
      <c r="AB2557" s="44"/>
      <c r="AC2557" s="48"/>
      <c r="AD2557" s="44"/>
      <c r="AE2557" s="44"/>
    </row>
    <row r="2558" spans="15:31" x14ac:dyDescent="0.35">
      <c r="O2558" s="9"/>
      <c r="P2558" s="9"/>
      <c r="Q2558" s="21"/>
      <c r="AA2558" s="48"/>
      <c r="AB2558" s="44"/>
      <c r="AC2558" s="48"/>
      <c r="AD2558" s="44"/>
      <c r="AE2558" s="44"/>
    </row>
    <row r="2559" spans="15:31" x14ac:dyDescent="0.35">
      <c r="O2559" s="9"/>
      <c r="P2559" s="9"/>
      <c r="Q2559" s="21"/>
      <c r="AA2559" s="48"/>
      <c r="AB2559" s="44"/>
      <c r="AC2559" s="48"/>
      <c r="AD2559" s="44"/>
      <c r="AE2559" s="44"/>
    </row>
    <row r="2560" spans="15:31" x14ac:dyDescent="0.35">
      <c r="O2560" s="9"/>
      <c r="P2560" s="9"/>
      <c r="Q2560" s="21"/>
      <c r="AA2560" s="48"/>
      <c r="AB2560" s="44"/>
      <c r="AC2560" s="48"/>
      <c r="AD2560" s="44"/>
      <c r="AE2560" s="44"/>
    </row>
    <row r="2561" spans="15:31" x14ac:dyDescent="0.35">
      <c r="O2561" s="9"/>
      <c r="P2561" s="9"/>
      <c r="Q2561" s="21"/>
      <c r="AA2561" s="48"/>
      <c r="AB2561" s="44"/>
      <c r="AC2561" s="48"/>
      <c r="AD2561" s="44"/>
      <c r="AE2561" s="44"/>
    </row>
    <row r="2562" spans="15:31" x14ac:dyDescent="0.35">
      <c r="O2562" s="9"/>
      <c r="P2562" s="9"/>
      <c r="Q2562" s="21"/>
      <c r="AA2562" s="48"/>
      <c r="AB2562" s="44"/>
      <c r="AC2562" s="48"/>
      <c r="AD2562" s="44"/>
      <c r="AE2562" s="44"/>
    </row>
    <row r="2563" spans="15:31" x14ac:dyDescent="0.35">
      <c r="O2563" s="9"/>
      <c r="P2563" s="9"/>
      <c r="Q2563" s="21"/>
      <c r="AA2563" s="48"/>
      <c r="AB2563" s="44"/>
      <c r="AC2563" s="48"/>
      <c r="AD2563" s="44"/>
      <c r="AE2563" s="44"/>
    </row>
    <row r="2564" spans="15:31" x14ac:dyDescent="0.35">
      <c r="O2564" s="9"/>
      <c r="P2564" s="9"/>
      <c r="Q2564" s="21"/>
      <c r="AA2564" s="48"/>
      <c r="AB2564" s="44"/>
      <c r="AC2564" s="48"/>
      <c r="AD2564" s="44"/>
      <c r="AE2564" s="44"/>
    </row>
    <row r="2565" spans="15:31" x14ac:dyDescent="0.35">
      <c r="O2565" s="9"/>
      <c r="P2565" s="9"/>
      <c r="Q2565" s="21"/>
      <c r="AA2565" s="48"/>
      <c r="AB2565" s="44"/>
      <c r="AC2565" s="48"/>
      <c r="AD2565" s="44"/>
      <c r="AE2565" s="44"/>
    </row>
    <row r="2566" spans="15:31" x14ac:dyDescent="0.35">
      <c r="O2566" s="9"/>
      <c r="P2566" s="9"/>
      <c r="Q2566" s="21"/>
      <c r="AA2566" s="48"/>
      <c r="AB2566" s="44"/>
      <c r="AC2566" s="48"/>
      <c r="AD2566" s="44"/>
      <c r="AE2566" s="44"/>
    </row>
    <row r="2567" spans="15:31" x14ac:dyDescent="0.35">
      <c r="O2567" s="9"/>
      <c r="P2567" s="9"/>
      <c r="Q2567" s="21"/>
      <c r="AA2567" s="48"/>
      <c r="AB2567" s="44"/>
      <c r="AC2567" s="48"/>
      <c r="AD2567" s="44"/>
      <c r="AE2567" s="44"/>
    </row>
    <row r="2568" spans="15:31" x14ac:dyDescent="0.35">
      <c r="O2568" s="9"/>
      <c r="P2568" s="9"/>
      <c r="Q2568" s="21"/>
      <c r="AA2568" s="48"/>
      <c r="AB2568" s="44"/>
      <c r="AC2568" s="48"/>
      <c r="AD2568" s="44"/>
      <c r="AE2568" s="44"/>
    </row>
    <row r="2569" spans="15:31" x14ac:dyDescent="0.35">
      <c r="O2569" s="9"/>
      <c r="P2569" s="9"/>
      <c r="Q2569" s="21"/>
      <c r="AA2569" s="48"/>
      <c r="AB2569" s="44"/>
      <c r="AC2569" s="48"/>
      <c r="AD2569" s="44"/>
      <c r="AE2569" s="44"/>
    </row>
    <row r="2570" spans="15:31" x14ac:dyDescent="0.35">
      <c r="O2570" s="9"/>
      <c r="P2570" s="9"/>
      <c r="Q2570" s="21"/>
      <c r="AA2570" s="48"/>
      <c r="AB2570" s="44"/>
      <c r="AC2570" s="48"/>
      <c r="AD2570" s="44"/>
      <c r="AE2570" s="44"/>
    </row>
    <row r="2571" spans="15:31" x14ac:dyDescent="0.35">
      <c r="O2571" s="9"/>
      <c r="P2571" s="9"/>
      <c r="Q2571" s="21"/>
      <c r="AA2571" s="48"/>
      <c r="AB2571" s="44"/>
      <c r="AC2571" s="48"/>
      <c r="AD2571" s="44"/>
      <c r="AE2571" s="44"/>
    </row>
    <row r="2572" spans="15:31" x14ac:dyDescent="0.35">
      <c r="O2572" s="9"/>
      <c r="P2572" s="9"/>
      <c r="Q2572" s="21"/>
      <c r="AA2572" s="48"/>
      <c r="AB2572" s="44"/>
      <c r="AC2572" s="48"/>
      <c r="AD2572" s="44"/>
      <c r="AE2572" s="44"/>
    </row>
    <row r="2573" spans="15:31" x14ac:dyDescent="0.35">
      <c r="O2573" s="9"/>
      <c r="P2573" s="9"/>
      <c r="Q2573" s="21"/>
      <c r="AA2573" s="48"/>
      <c r="AB2573" s="44"/>
      <c r="AC2573" s="48"/>
      <c r="AD2573" s="44"/>
      <c r="AE2573" s="44"/>
    </row>
    <row r="2574" spans="15:31" x14ac:dyDescent="0.35">
      <c r="O2574" s="9"/>
      <c r="P2574" s="9"/>
      <c r="Q2574" s="21"/>
      <c r="AA2574" s="48"/>
      <c r="AB2574" s="44"/>
      <c r="AC2574" s="48"/>
      <c r="AD2574" s="44"/>
      <c r="AE2574" s="44"/>
    </row>
    <row r="2575" spans="15:31" x14ac:dyDescent="0.35">
      <c r="O2575" s="9"/>
      <c r="P2575" s="9"/>
      <c r="Q2575" s="21"/>
      <c r="AA2575" s="48"/>
      <c r="AB2575" s="44"/>
      <c r="AC2575" s="48"/>
      <c r="AD2575" s="44"/>
      <c r="AE2575" s="44"/>
    </row>
    <row r="2576" spans="15:31" x14ac:dyDescent="0.35">
      <c r="O2576" s="9"/>
      <c r="P2576" s="9"/>
      <c r="Q2576" s="21"/>
      <c r="AA2576" s="48"/>
      <c r="AB2576" s="44"/>
      <c r="AC2576" s="48"/>
      <c r="AD2576" s="44"/>
      <c r="AE2576" s="44"/>
    </row>
    <row r="2577" spans="15:31" x14ac:dyDescent="0.35">
      <c r="O2577" s="9"/>
      <c r="P2577" s="9"/>
      <c r="Q2577" s="21"/>
      <c r="AA2577" s="48"/>
      <c r="AB2577" s="44"/>
      <c r="AC2577" s="48"/>
      <c r="AD2577" s="44"/>
      <c r="AE2577" s="44"/>
    </row>
    <row r="2578" spans="15:31" x14ac:dyDescent="0.35">
      <c r="O2578" s="9"/>
      <c r="P2578" s="9"/>
      <c r="Q2578" s="21"/>
      <c r="AA2578" s="48"/>
      <c r="AB2578" s="44"/>
      <c r="AC2578" s="48"/>
      <c r="AD2578" s="44"/>
      <c r="AE2578" s="44"/>
    </row>
    <row r="2579" spans="15:31" x14ac:dyDescent="0.35">
      <c r="O2579" s="9"/>
      <c r="P2579" s="9"/>
      <c r="Q2579" s="21"/>
      <c r="AA2579" s="48"/>
      <c r="AB2579" s="44"/>
      <c r="AC2579" s="48"/>
      <c r="AD2579" s="44"/>
      <c r="AE2579" s="44"/>
    </row>
    <row r="2580" spans="15:31" x14ac:dyDescent="0.35">
      <c r="O2580" s="9"/>
      <c r="P2580" s="9"/>
      <c r="Q2580" s="21"/>
      <c r="AA2580" s="48"/>
      <c r="AB2580" s="44"/>
      <c r="AC2580" s="48"/>
      <c r="AD2580" s="44"/>
      <c r="AE2580" s="44"/>
    </row>
    <row r="2581" spans="15:31" x14ac:dyDescent="0.35">
      <c r="O2581" s="9"/>
      <c r="P2581" s="9"/>
      <c r="Q2581" s="21"/>
      <c r="AA2581" s="48"/>
      <c r="AB2581" s="44"/>
      <c r="AC2581" s="48"/>
      <c r="AD2581" s="44"/>
      <c r="AE2581" s="44"/>
    </row>
    <row r="2582" spans="15:31" x14ac:dyDescent="0.35">
      <c r="O2582" s="9"/>
      <c r="P2582" s="9"/>
      <c r="Q2582" s="21"/>
      <c r="AA2582" s="48"/>
      <c r="AB2582" s="44"/>
      <c r="AC2582" s="48"/>
      <c r="AD2582" s="44"/>
      <c r="AE2582" s="44"/>
    </row>
    <row r="2583" spans="15:31" x14ac:dyDescent="0.35">
      <c r="O2583" s="9"/>
      <c r="P2583" s="9"/>
      <c r="Q2583" s="21"/>
      <c r="AA2583" s="48"/>
      <c r="AB2583" s="44"/>
      <c r="AC2583" s="48"/>
      <c r="AD2583" s="44"/>
      <c r="AE2583" s="44"/>
    </row>
    <row r="2584" spans="15:31" x14ac:dyDescent="0.35">
      <c r="O2584" s="9"/>
      <c r="P2584" s="9"/>
      <c r="Q2584" s="21"/>
      <c r="AA2584" s="48"/>
      <c r="AB2584" s="44"/>
      <c r="AC2584" s="48"/>
      <c r="AD2584" s="44"/>
      <c r="AE2584" s="44"/>
    </row>
    <row r="2585" spans="15:31" x14ac:dyDescent="0.35">
      <c r="O2585" s="9"/>
      <c r="P2585" s="9"/>
      <c r="Q2585" s="21"/>
      <c r="AA2585" s="48"/>
      <c r="AB2585" s="44"/>
      <c r="AC2585" s="48"/>
      <c r="AD2585" s="44"/>
      <c r="AE2585" s="44"/>
    </row>
    <row r="2586" spans="15:31" x14ac:dyDescent="0.35">
      <c r="O2586" s="9"/>
      <c r="P2586" s="9"/>
      <c r="Q2586" s="21"/>
      <c r="AA2586" s="48"/>
      <c r="AB2586" s="44"/>
      <c r="AC2586" s="48"/>
      <c r="AD2586" s="44"/>
      <c r="AE2586" s="44"/>
    </row>
    <row r="2587" spans="15:31" x14ac:dyDescent="0.35">
      <c r="O2587" s="9"/>
      <c r="P2587" s="9"/>
      <c r="Q2587" s="21"/>
      <c r="AA2587" s="48"/>
      <c r="AB2587" s="44"/>
      <c r="AC2587" s="48"/>
      <c r="AD2587" s="44"/>
      <c r="AE2587" s="44"/>
    </row>
    <row r="2588" spans="15:31" x14ac:dyDescent="0.35">
      <c r="O2588" s="9"/>
      <c r="P2588" s="9"/>
      <c r="Q2588" s="21"/>
      <c r="AA2588" s="48"/>
      <c r="AB2588" s="44"/>
      <c r="AC2588" s="48"/>
      <c r="AD2588" s="44"/>
      <c r="AE2588" s="44"/>
    </row>
    <row r="2589" spans="15:31" x14ac:dyDescent="0.35">
      <c r="O2589" s="9"/>
      <c r="P2589" s="9"/>
      <c r="Q2589" s="21"/>
      <c r="AA2589" s="48"/>
      <c r="AB2589" s="44"/>
      <c r="AC2589" s="48"/>
      <c r="AD2589" s="44"/>
      <c r="AE2589" s="44"/>
    </row>
    <row r="2590" spans="15:31" x14ac:dyDescent="0.35">
      <c r="O2590" s="9"/>
      <c r="P2590" s="9"/>
      <c r="Q2590" s="21"/>
      <c r="AA2590" s="48"/>
      <c r="AB2590" s="44"/>
      <c r="AC2590" s="48"/>
      <c r="AD2590" s="44"/>
      <c r="AE2590" s="44"/>
    </row>
    <row r="2591" spans="15:31" x14ac:dyDescent="0.35">
      <c r="O2591" s="9"/>
      <c r="P2591" s="9"/>
      <c r="Q2591" s="21"/>
      <c r="AA2591" s="48"/>
      <c r="AB2591" s="44"/>
      <c r="AC2591" s="48"/>
      <c r="AD2591" s="44"/>
      <c r="AE2591" s="44"/>
    </row>
    <row r="2592" spans="15:31" x14ac:dyDescent="0.35">
      <c r="O2592" s="9"/>
      <c r="P2592" s="9"/>
      <c r="Q2592" s="21"/>
      <c r="AA2592" s="48"/>
      <c r="AB2592" s="44"/>
      <c r="AC2592" s="48"/>
      <c r="AD2592" s="44"/>
      <c r="AE2592" s="44"/>
    </row>
    <row r="2593" spans="15:31" x14ac:dyDescent="0.35">
      <c r="O2593" s="9"/>
      <c r="P2593" s="9"/>
      <c r="Q2593" s="21"/>
      <c r="AA2593" s="48"/>
      <c r="AB2593" s="44"/>
      <c r="AC2593" s="48"/>
      <c r="AD2593" s="44"/>
      <c r="AE2593" s="44"/>
    </row>
    <row r="2594" spans="15:31" x14ac:dyDescent="0.35">
      <c r="O2594" s="9"/>
      <c r="P2594" s="9"/>
      <c r="Q2594" s="21"/>
      <c r="AA2594" s="48"/>
      <c r="AB2594" s="44"/>
      <c r="AC2594" s="48"/>
      <c r="AD2594" s="44"/>
      <c r="AE2594" s="44"/>
    </row>
    <row r="2595" spans="15:31" x14ac:dyDescent="0.35">
      <c r="O2595" s="9"/>
      <c r="P2595" s="9"/>
      <c r="Q2595" s="21"/>
      <c r="AA2595" s="48"/>
      <c r="AB2595" s="44"/>
      <c r="AC2595" s="48"/>
      <c r="AD2595" s="44"/>
      <c r="AE2595" s="44"/>
    </row>
    <row r="2596" spans="15:31" x14ac:dyDescent="0.35">
      <c r="O2596" s="9"/>
      <c r="P2596" s="9"/>
      <c r="Q2596" s="21"/>
      <c r="AA2596" s="48"/>
      <c r="AB2596" s="44"/>
      <c r="AC2596" s="48"/>
      <c r="AD2596" s="44"/>
      <c r="AE2596" s="44"/>
    </row>
    <row r="2597" spans="15:31" x14ac:dyDescent="0.35">
      <c r="O2597" s="9"/>
      <c r="P2597" s="9"/>
      <c r="Q2597" s="21"/>
      <c r="AA2597" s="48"/>
      <c r="AB2597" s="44"/>
      <c r="AC2597" s="48"/>
      <c r="AD2597" s="44"/>
      <c r="AE2597" s="44"/>
    </row>
    <row r="2598" spans="15:31" x14ac:dyDescent="0.35">
      <c r="O2598" s="9"/>
      <c r="P2598" s="9"/>
      <c r="Q2598" s="21"/>
      <c r="AA2598" s="48"/>
      <c r="AB2598" s="44"/>
      <c r="AC2598" s="48"/>
      <c r="AD2598" s="44"/>
      <c r="AE2598" s="44"/>
    </row>
    <row r="2599" spans="15:31" x14ac:dyDescent="0.35">
      <c r="O2599" s="9"/>
      <c r="P2599" s="9"/>
      <c r="Q2599" s="21"/>
      <c r="AA2599" s="48"/>
      <c r="AB2599" s="44"/>
      <c r="AC2599" s="48"/>
      <c r="AD2599" s="44"/>
      <c r="AE2599" s="44"/>
    </row>
    <row r="2600" spans="15:31" x14ac:dyDescent="0.35">
      <c r="O2600" s="9"/>
      <c r="P2600" s="9"/>
      <c r="Q2600" s="21"/>
      <c r="AA2600" s="48"/>
      <c r="AB2600" s="44"/>
      <c r="AC2600" s="48"/>
      <c r="AD2600" s="44"/>
      <c r="AE2600" s="44"/>
    </row>
    <row r="2601" spans="15:31" x14ac:dyDescent="0.35">
      <c r="O2601" s="9"/>
      <c r="P2601" s="9"/>
      <c r="Q2601" s="21"/>
      <c r="AA2601" s="48"/>
      <c r="AB2601" s="44"/>
      <c r="AC2601" s="48"/>
      <c r="AD2601" s="44"/>
      <c r="AE2601" s="44"/>
    </row>
    <row r="2602" spans="15:31" x14ac:dyDescent="0.35">
      <c r="O2602" s="9"/>
      <c r="P2602" s="9"/>
      <c r="Q2602" s="21"/>
      <c r="AA2602" s="48"/>
      <c r="AB2602" s="44"/>
      <c r="AC2602" s="48"/>
      <c r="AD2602" s="44"/>
      <c r="AE2602" s="44"/>
    </row>
    <row r="2603" spans="15:31" x14ac:dyDescent="0.35">
      <c r="O2603" s="9"/>
      <c r="P2603" s="9"/>
      <c r="Q2603" s="21"/>
      <c r="AA2603" s="48"/>
      <c r="AB2603" s="44"/>
      <c r="AC2603" s="48"/>
      <c r="AD2603" s="44"/>
      <c r="AE2603" s="44"/>
    </row>
    <row r="2604" spans="15:31" x14ac:dyDescent="0.35">
      <c r="O2604" s="9"/>
      <c r="P2604" s="9"/>
      <c r="Q2604" s="21"/>
      <c r="AA2604" s="48"/>
      <c r="AB2604" s="44"/>
      <c r="AC2604" s="48"/>
      <c r="AD2604" s="44"/>
      <c r="AE2604" s="44"/>
    </row>
    <row r="2605" spans="15:31" x14ac:dyDescent="0.35">
      <c r="O2605" s="9"/>
      <c r="P2605" s="9"/>
      <c r="Q2605" s="21"/>
      <c r="AA2605" s="48"/>
      <c r="AB2605" s="44"/>
      <c r="AC2605" s="48"/>
      <c r="AD2605" s="44"/>
      <c r="AE2605" s="44"/>
    </row>
    <row r="2606" spans="15:31" x14ac:dyDescent="0.35">
      <c r="O2606" s="9"/>
      <c r="P2606" s="9"/>
      <c r="Q2606" s="21"/>
      <c r="AA2606" s="48"/>
      <c r="AB2606" s="44"/>
      <c r="AC2606" s="48"/>
      <c r="AD2606" s="44"/>
      <c r="AE2606" s="44"/>
    </row>
    <row r="2607" spans="15:31" x14ac:dyDescent="0.35">
      <c r="O2607" s="9"/>
      <c r="P2607" s="9"/>
      <c r="Q2607" s="21"/>
      <c r="AA2607" s="48"/>
      <c r="AB2607" s="44"/>
      <c r="AC2607" s="48"/>
      <c r="AD2607" s="44"/>
      <c r="AE2607" s="44"/>
    </row>
    <row r="2608" spans="15:31" x14ac:dyDescent="0.35">
      <c r="O2608" s="9"/>
      <c r="P2608" s="9"/>
      <c r="Q2608" s="21"/>
      <c r="AA2608" s="48"/>
      <c r="AB2608" s="44"/>
      <c r="AC2608" s="48"/>
      <c r="AD2608" s="44"/>
      <c r="AE2608" s="44"/>
    </row>
    <row r="2609" spans="15:31" x14ac:dyDescent="0.35">
      <c r="O2609" s="9"/>
      <c r="P2609" s="9"/>
      <c r="Q2609" s="21"/>
      <c r="AA2609" s="48"/>
      <c r="AB2609" s="44"/>
      <c r="AC2609" s="48"/>
      <c r="AD2609" s="44"/>
      <c r="AE2609" s="44"/>
    </row>
    <row r="2610" spans="15:31" x14ac:dyDescent="0.35">
      <c r="O2610" s="9"/>
      <c r="P2610" s="9"/>
      <c r="Q2610" s="21"/>
      <c r="AA2610" s="48"/>
      <c r="AB2610" s="44"/>
      <c r="AC2610" s="48"/>
      <c r="AD2610" s="44"/>
      <c r="AE2610" s="44"/>
    </row>
    <row r="2611" spans="15:31" x14ac:dyDescent="0.35">
      <c r="O2611" s="9"/>
      <c r="P2611" s="9"/>
      <c r="Q2611" s="21"/>
      <c r="AA2611" s="48"/>
      <c r="AB2611" s="44"/>
      <c r="AC2611" s="48"/>
      <c r="AD2611" s="44"/>
      <c r="AE2611" s="44"/>
    </row>
    <row r="2612" spans="15:31" x14ac:dyDescent="0.35">
      <c r="O2612" s="9"/>
      <c r="P2612" s="9"/>
      <c r="Q2612" s="21"/>
      <c r="AA2612" s="48"/>
      <c r="AB2612" s="44"/>
      <c r="AC2612" s="48"/>
      <c r="AD2612" s="44"/>
      <c r="AE2612" s="44"/>
    </row>
    <row r="2613" spans="15:31" x14ac:dyDescent="0.35">
      <c r="O2613" s="9"/>
      <c r="P2613" s="9"/>
      <c r="Q2613" s="21"/>
      <c r="AA2613" s="48"/>
      <c r="AB2613" s="44"/>
      <c r="AC2613" s="48"/>
      <c r="AD2613" s="44"/>
      <c r="AE2613" s="44"/>
    </row>
    <row r="2614" spans="15:31" x14ac:dyDescent="0.35">
      <c r="O2614" s="9"/>
      <c r="P2614" s="9"/>
      <c r="Q2614" s="21"/>
      <c r="AA2614" s="48"/>
      <c r="AB2614" s="44"/>
      <c r="AC2614" s="48"/>
      <c r="AD2614" s="44"/>
      <c r="AE2614" s="44"/>
    </row>
    <row r="2615" spans="15:31" x14ac:dyDescent="0.35">
      <c r="O2615" s="9"/>
      <c r="P2615" s="9"/>
      <c r="Q2615" s="21"/>
      <c r="AA2615" s="48"/>
      <c r="AB2615" s="44"/>
      <c r="AC2615" s="48"/>
      <c r="AD2615" s="44"/>
      <c r="AE2615" s="44"/>
    </row>
    <row r="2616" spans="15:31" x14ac:dyDescent="0.35">
      <c r="O2616" s="9"/>
      <c r="P2616" s="9"/>
      <c r="Q2616" s="21"/>
      <c r="AA2616" s="48"/>
      <c r="AB2616" s="44"/>
      <c r="AC2616" s="48"/>
      <c r="AD2616" s="44"/>
      <c r="AE2616" s="44"/>
    </row>
    <row r="2617" spans="15:31" x14ac:dyDescent="0.35">
      <c r="O2617" s="9"/>
      <c r="P2617" s="9"/>
      <c r="Q2617" s="21"/>
      <c r="AA2617" s="48"/>
      <c r="AB2617" s="44"/>
      <c r="AC2617" s="48"/>
      <c r="AD2617" s="44"/>
      <c r="AE2617" s="44"/>
    </row>
    <row r="2618" spans="15:31" x14ac:dyDescent="0.35">
      <c r="O2618" s="9"/>
      <c r="P2618" s="9"/>
      <c r="Q2618" s="21"/>
      <c r="AA2618" s="48"/>
      <c r="AB2618" s="44"/>
      <c r="AC2618" s="48"/>
      <c r="AD2618" s="44"/>
      <c r="AE2618" s="44"/>
    </row>
    <row r="2619" spans="15:31" x14ac:dyDescent="0.35">
      <c r="O2619" s="9"/>
      <c r="P2619" s="9"/>
      <c r="Q2619" s="21"/>
      <c r="AA2619" s="48"/>
      <c r="AB2619" s="44"/>
      <c r="AC2619" s="48"/>
      <c r="AD2619" s="44"/>
      <c r="AE2619" s="44"/>
    </row>
    <row r="2620" spans="15:31" x14ac:dyDescent="0.35">
      <c r="O2620" s="9"/>
      <c r="P2620" s="9"/>
      <c r="Q2620" s="21"/>
      <c r="AA2620" s="48"/>
      <c r="AB2620" s="44"/>
      <c r="AC2620" s="48"/>
      <c r="AD2620" s="44"/>
      <c r="AE2620" s="44"/>
    </row>
    <row r="2621" spans="15:31" x14ac:dyDescent="0.35">
      <c r="O2621" s="9"/>
      <c r="P2621" s="9"/>
      <c r="Q2621" s="21"/>
      <c r="AA2621" s="48"/>
      <c r="AB2621" s="44"/>
      <c r="AC2621" s="48"/>
      <c r="AD2621" s="44"/>
      <c r="AE2621" s="44"/>
    </row>
    <row r="2622" spans="15:31" x14ac:dyDescent="0.35">
      <c r="O2622" s="9"/>
      <c r="P2622" s="9"/>
      <c r="Q2622" s="21"/>
      <c r="AA2622" s="48"/>
      <c r="AB2622" s="44"/>
      <c r="AC2622" s="48"/>
      <c r="AD2622" s="44"/>
      <c r="AE2622" s="44"/>
    </row>
    <row r="2623" spans="15:31" x14ac:dyDescent="0.35">
      <c r="O2623" s="9"/>
      <c r="P2623" s="9"/>
      <c r="Q2623" s="21"/>
      <c r="AA2623" s="48"/>
      <c r="AB2623" s="44"/>
      <c r="AC2623" s="48"/>
      <c r="AD2623" s="44"/>
      <c r="AE2623" s="44"/>
    </row>
    <row r="2624" spans="15:31" x14ac:dyDescent="0.35">
      <c r="O2624" s="9"/>
      <c r="P2624" s="9"/>
      <c r="Q2624" s="21"/>
      <c r="AA2624" s="48"/>
      <c r="AB2624" s="44"/>
      <c r="AC2624" s="48"/>
      <c r="AD2624" s="44"/>
      <c r="AE2624" s="44"/>
    </row>
    <row r="2625" spans="15:31" x14ac:dyDescent="0.35">
      <c r="O2625" s="9"/>
      <c r="P2625" s="9"/>
      <c r="Q2625" s="21"/>
      <c r="AA2625" s="48"/>
      <c r="AB2625" s="44"/>
      <c r="AC2625" s="48"/>
      <c r="AD2625" s="44"/>
      <c r="AE2625" s="44"/>
    </row>
    <row r="2626" spans="15:31" x14ac:dyDescent="0.35">
      <c r="O2626" s="9"/>
      <c r="P2626" s="9"/>
      <c r="Q2626" s="21"/>
      <c r="AA2626" s="48"/>
      <c r="AB2626" s="44"/>
      <c r="AC2626" s="48"/>
      <c r="AD2626" s="44"/>
      <c r="AE2626" s="44"/>
    </row>
    <row r="2627" spans="15:31" x14ac:dyDescent="0.35">
      <c r="O2627" s="9"/>
      <c r="P2627" s="9"/>
      <c r="Q2627" s="21"/>
      <c r="AA2627" s="48"/>
      <c r="AB2627" s="44"/>
      <c r="AC2627" s="48"/>
      <c r="AD2627" s="44"/>
      <c r="AE2627" s="44"/>
    </row>
    <row r="2628" spans="15:31" x14ac:dyDescent="0.35">
      <c r="O2628" s="9"/>
      <c r="P2628" s="9"/>
      <c r="Q2628" s="21"/>
      <c r="AA2628" s="48"/>
      <c r="AB2628" s="44"/>
      <c r="AC2628" s="48"/>
      <c r="AD2628" s="44"/>
      <c r="AE2628" s="44"/>
    </row>
    <row r="2629" spans="15:31" x14ac:dyDescent="0.35">
      <c r="O2629" s="9"/>
      <c r="P2629" s="9"/>
      <c r="Q2629" s="21"/>
      <c r="AA2629" s="48"/>
      <c r="AB2629" s="44"/>
      <c r="AC2629" s="48"/>
      <c r="AD2629" s="44"/>
      <c r="AE2629" s="44"/>
    </row>
    <row r="2630" spans="15:31" x14ac:dyDescent="0.35">
      <c r="O2630" s="9"/>
      <c r="P2630" s="9"/>
      <c r="Q2630" s="21"/>
      <c r="AA2630" s="48"/>
      <c r="AB2630" s="44"/>
      <c r="AC2630" s="48"/>
      <c r="AD2630" s="44"/>
      <c r="AE2630" s="44"/>
    </row>
    <row r="2631" spans="15:31" x14ac:dyDescent="0.35">
      <c r="O2631" s="9"/>
      <c r="P2631" s="9"/>
      <c r="Q2631" s="21"/>
      <c r="AA2631" s="48"/>
      <c r="AB2631" s="44"/>
      <c r="AC2631" s="48"/>
      <c r="AD2631" s="44"/>
      <c r="AE2631" s="44"/>
    </row>
    <row r="2632" spans="15:31" x14ac:dyDescent="0.35">
      <c r="O2632" s="9"/>
      <c r="P2632" s="9"/>
      <c r="Q2632" s="21"/>
      <c r="AA2632" s="48"/>
      <c r="AB2632" s="44"/>
      <c r="AC2632" s="48"/>
      <c r="AD2632" s="44"/>
      <c r="AE2632" s="44"/>
    </row>
    <row r="2633" spans="15:31" x14ac:dyDescent="0.35">
      <c r="O2633" s="9"/>
      <c r="P2633" s="9"/>
      <c r="Q2633" s="21"/>
      <c r="AA2633" s="48"/>
      <c r="AB2633" s="44"/>
      <c r="AC2633" s="48"/>
      <c r="AD2633" s="44"/>
      <c r="AE2633" s="44"/>
    </row>
    <row r="2634" spans="15:31" x14ac:dyDescent="0.35">
      <c r="O2634" s="9"/>
      <c r="P2634" s="9"/>
      <c r="Q2634" s="21"/>
      <c r="AA2634" s="48"/>
      <c r="AB2634" s="44"/>
      <c r="AC2634" s="48"/>
      <c r="AD2634" s="44"/>
      <c r="AE2634" s="44"/>
    </row>
    <row r="2635" spans="15:31" x14ac:dyDescent="0.35">
      <c r="O2635" s="9"/>
      <c r="P2635" s="9"/>
      <c r="Q2635" s="21"/>
      <c r="AA2635" s="48"/>
      <c r="AB2635" s="44"/>
      <c r="AC2635" s="48"/>
      <c r="AD2635" s="44"/>
      <c r="AE2635" s="44"/>
    </row>
    <row r="2636" spans="15:31" x14ac:dyDescent="0.35">
      <c r="O2636" s="9"/>
      <c r="P2636" s="9"/>
      <c r="Q2636" s="21"/>
      <c r="AA2636" s="48"/>
      <c r="AB2636" s="44"/>
      <c r="AC2636" s="48"/>
      <c r="AD2636" s="44"/>
      <c r="AE2636" s="44"/>
    </row>
    <row r="2637" spans="15:31" x14ac:dyDescent="0.35">
      <c r="O2637" s="9"/>
      <c r="P2637" s="9"/>
      <c r="Q2637" s="21"/>
      <c r="AA2637" s="48"/>
      <c r="AB2637" s="44"/>
      <c r="AC2637" s="48"/>
      <c r="AD2637" s="44"/>
      <c r="AE2637" s="44"/>
    </row>
    <row r="2638" spans="15:31" x14ac:dyDescent="0.35">
      <c r="O2638" s="9"/>
      <c r="P2638" s="9"/>
      <c r="Q2638" s="21"/>
      <c r="AA2638" s="48"/>
      <c r="AB2638" s="44"/>
      <c r="AC2638" s="48"/>
      <c r="AD2638" s="44"/>
      <c r="AE2638" s="44"/>
    </row>
    <row r="2639" spans="15:31" x14ac:dyDescent="0.35">
      <c r="O2639" s="9"/>
      <c r="P2639" s="9"/>
      <c r="Q2639" s="21"/>
      <c r="AA2639" s="48"/>
      <c r="AB2639" s="44"/>
      <c r="AC2639" s="48"/>
      <c r="AD2639" s="44"/>
      <c r="AE2639" s="44"/>
    </row>
    <row r="2640" spans="15:31" x14ac:dyDescent="0.35">
      <c r="O2640" s="9"/>
      <c r="P2640" s="9"/>
      <c r="Q2640" s="21"/>
      <c r="AA2640" s="48"/>
      <c r="AB2640" s="44"/>
      <c r="AC2640" s="48"/>
      <c r="AD2640" s="44"/>
      <c r="AE2640" s="44"/>
    </row>
    <row r="2641" spans="15:31" x14ac:dyDescent="0.35">
      <c r="O2641" s="9"/>
      <c r="P2641" s="9"/>
      <c r="Q2641" s="21"/>
      <c r="AA2641" s="48"/>
      <c r="AB2641" s="44"/>
      <c r="AC2641" s="48"/>
      <c r="AD2641" s="44"/>
      <c r="AE2641" s="44"/>
    </row>
    <row r="2642" spans="15:31" x14ac:dyDescent="0.35">
      <c r="O2642" s="9"/>
      <c r="P2642" s="9"/>
      <c r="Q2642" s="21"/>
      <c r="AA2642" s="48"/>
      <c r="AB2642" s="44"/>
      <c r="AC2642" s="48"/>
      <c r="AD2642" s="44"/>
      <c r="AE2642" s="44"/>
    </row>
    <row r="2643" spans="15:31" x14ac:dyDescent="0.35">
      <c r="O2643" s="9"/>
      <c r="P2643" s="9"/>
      <c r="Q2643" s="21"/>
      <c r="AA2643" s="48"/>
      <c r="AB2643" s="44"/>
      <c r="AC2643" s="48"/>
      <c r="AD2643" s="44"/>
      <c r="AE2643" s="44"/>
    </row>
    <row r="2644" spans="15:31" x14ac:dyDescent="0.35">
      <c r="O2644" s="9"/>
      <c r="P2644" s="9"/>
      <c r="Q2644" s="21"/>
      <c r="AA2644" s="48"/>
      <c r="AB2644" s="44"/>
      <c r="AC2644" s="48"/>
      <c r="AD2644" s="44"/>
      <c r="AE2644" s="44"/>
    </row>
    <row r="2645" spans="15:31" x14ac:dyDescent="0.35">
      <c r="O2645" s="9"/>
      <c r="P2645" s="9"/>
      <c r="Q2645" s="21"/>
      <c r="AA2645" s="48"/>
      <c r="AB2645" s="44"/>
      <c r="AC2645" s="48"/>
      <c r="AD2645" s="44"/>
      <c r="AE2645" s="44"/>
    </row>
    <row r="2646" spans="15:31" x14ac:dyDescent="0.35">
      <c r="O2646" s="9"/>
      <c r="P2646" s="9"/>
      <c r="Q2646" s="21"/>
      <c r="AA2646" s="48"/>
      <c r="AB2646" s="44"/>
      <c r="AC2646" s="48"/>
      <c r="AD2646" s="44"/>
      <c r="AE2646" s="44"/>
    </row>
    <row r="2647" spans="15:31" x14ac:dyDescent="0.35">
      <c r="O2647" s="9"/>
      <c r="P2647" s="9"/>
      <c r="Q2647" s="21"/>
      <c r="AA2647" s="48"/>
      <c r="AB2647" s="44"/>
      <c r="AC2647" s="48"/>
      <c r="AD2647" s="44"/>
      <c r="AE2647" s="44"/>
    </row>
    <row r="2648" spans="15:31" x14ac:dyDescent="0.35">
      <c r="O2648" s="9"/>
      <c r="P2648" s="9"/>
      <c r="Q2648" s="21"/>
      <c r="AA2648" s="48"/>
      <c r="AB2648" s="44"/>
      <c r="AC2648" s="48"/>
      <c r="AD2648" s="44"/>
      <c r="AE2648" s="44"/>
    </row>
    <row r="2649" spans="15:31" x14ac:dyDescent="0.35">
      <c r="O2649" s="9"/>
      <c r="P2649" s="9"/>
      <c r="Q2649" s="21"/>
      <c r="AA2649" s="48"/>
      <c r="AB2649" s="44"/>
      <c r="AC2649" s="48"/>
      <c r="AD2649" s="44"/>
      <c r="AE2649" s="44"/>
    </row>
    <row r="2650" spans="15:31" x14ac:dyDescent="0.35">
      <c r="O2650" s="9"/>
      <c r="P2650" s="9"/>
      <c r="Q2650" s="21"/>
      <c r="AA2650" s="48"/>
      <c r="AB2650" s="44"/>
      <c r="AC2650" s="48"/>
      <c r="AD2650" s="44"/>
      <c r="AE2650" s="44"/>
    </row>
    <row r="2651" spans="15:31" x14ac:dyDescent="0.35">
      <c r="O2651" s="9"/>
      <c r="P2651" s="9"/>
      <c r="Q2651" s="21"/>
      <c r="AA2651" s="48"/>
      <c r="AB2651" s="44"/>
      <c r="AC2651" s="48"/>
      <c r="AD2651" s="44"/>
      <c r="AE2651" s="44"/>
    </row>
    <row r="2652" spans="15:31" x14ac:dyDescent="0.35">
      <c r="O2652" s="9"/>
      <c r="P2652" s="9"/>
      <c r="Q2652" s="21"/>
      <c r="AA2652" s="48"/>
      <c r="AB2652" s="44"/>
      <c r="AC2652" s="48"/>
      <c r="AD2652" s="44"/>
      <c r="AE2652" s="44"/>
    </row>
    <row r="2653" spans="15:31" x14ac:dyDescent="0.35">
      <c r="O2653" s="9"/>
      <c r="P2653" s="9"/>
      <c r="Q2653" s="21"/>
      <c r="AA2653" s="48"/>
      <c r="AB2653" s="44"/>
      <c r="AC2653" s="48"/>
      <c r="AD2653" s="44"/>
      <c r="AE2653" s="44"/>
    </row>
    <row r="2654" spans="15:31" x14ac:dyDescent="0.35">
      <c r="O2654" s="9"/>
      <c r="P2654" s="9"/>
      <c r="Q2654" s="21"/>
      <c r="AA2654" s="48"/>
      <c r="AB2654" s="44"/>
      <c r="AC2654" s="48"/>
      <c r="AD2654" s="44"/>
      <c r="AE2654" s="44"/>
    </row>
    <row r="2655" spans="15:31" x14ac:dyDescent="0.35">
      <c r="O2655" s="9"/>
      <c r="P2655" s="9"/>
      <c r="Q2655" s="21"/>
      <c r="AA2655" s="48"/>
      <c r="AB2655" s="44"/>
      <c r="AC2655" s="48"/>
      <c r="AD2655" s="44"/>
      <c r="AE2655" s="44"/>
    </row>
    <row r="2656" spans="15:31" x14ac:dyDescent="0.35">
      <c r="O2656" s="9"/>
      <c r="P2656" s="9"/>
      <c r="Q2656" s="21"/>
      <c r="AA2656" s="48"/>
      <c r="AB2656" s="44"/>
      <c r="AC2656" s="48"/>
      <c r="AD2656" s="44"/>
      <c r="AE2656" s="44"/>
    </row>
    <row r="2657" spans="15:31" x14ac:dyDescent="0.35">
      <c r="O2657" s="9"/>
      <c r="P2657" s="9"/>
      <c r="Q2657" s="21"/>
      <c r="AA2657" s="48"/>
      <c r="AB2657" s="44"/>
      <c r="AC2657" s="48"/>
      <c r="AD2657" s="44"/>
      <c r="AE2657" s="44"/>
    </row>
    <row r="2658" spans="15:31" x14ac:dyDescent="0.35">
      <c r="O2658" s="9"/>
      <c r="P2658" s="9"/>
      <c r="Q2658" s="21"/>
      <c r="AA2658" s="48"/>
      <c r="AB2658" s="44"/>
      <c r="AC2658" s="48"/>
      <c r="AD2658" s="44"/>
      <c r="AE2658" s="44"/>
    </row>
    <row r="2659" spans="15:31" x14ac:dyDescent="0.35">
      <c r="O2659" s="9"/>
      <c r="P2659" s="9"/>
      <c r="Q2659" s="21"/>
      <c r="AA2659" s="48"/>
      <c r="AB2659" s="44"/>
      <c r="AC2659" s="48"/>
      <c r="AD2659" s="44"/>
      <c r="AE2659" s="44"/>
    </row>
    <row r="2660" spans="15:31" x14ac:dyDescent="0.35">
      <c r="O2660" s="9"/>
      <c r="P2660" s="9"/>
      <c r="Q2660" s="21"/>
      <c r="AA2660" s="48"/>
      <c r="AB2660" s="44"/>
      <c r="AC2660" s="48"/>
      <c r="AD2660" s="44"/>
      <c r="AE2660" s="44"/>
    </row>
    <row r="2661" spans="15:31" x14ac:dyDescent="0.35">
      <c r="O2661" s="9"/>
      <c r="P2661" s="9"/>
      <c r="Q2661" s="21"/>
      <c r="AA2661" s="48"/>
      <c r="AB2661" s="44"/>
      <c r="AC2661" s="48"/>
      <c r="AD2661" s="44"/>
      <c r="AE2661" s="44"/>
    </row>
    <row r="2662" spans="15:31" x14ac:dyDescent="0.35">
      <c r="O2662" s="9"/>
      <c r="P2662" s="9"/>
      <c r="Q2662" s="21"/>
      <c r="AA2662" s="48"/>
      <c r="AB2662" s="44"/>
      <c r="AC2662" s="48"/>
      <c r="AD2662" s="44"/>
      <c r="AE2662" s="44"/>
    </row>
    <row r="2663" spans="15:31" x14ac:dyDescent="0.35">
      <c r="O2663" s="9"/>
      <c r="P2663" s="9"/>
      <c r="Q2663" s="21"/>
      <c r="AA2663" s="48"/>
      <c r="AB2663" s="44"/>
      <c r="AC2663" s="48"/>
      <c r="AD2663" s="44"/>
      <c r="AE2663" s="44"/>
    </row>
    <row r="2664" spans="15:31" x14ac:dyDescent="0.35">
      <c r="O2664" s="9"/>
      <c r="P2664" s="9"/>
      <c r="Q2664" s="21"/>
      <c r="AA2664" s="48"/>
      <c r="AB2664" s="44"/>
      <c r="AC2664" s="48"/>
      <c r="AD2664" s="44"/>
      <c r="AE2664" s="44"/>
    </row>
    <row r="2665" spans="15:31" x14ac:dyDescent="0.35">
      <c r="O2665" s="9"/>
      <c r="P2665" s="9"/>
      <c r="Q2665" s="21"/>
      <c r="AA2665" s="48"/>
      <c r="AB2665" s="44"/>
      <c r="AC2665" s="48"/>
      <c r="AD2665" s="44"/>
      <c r="AE2665" s="44"/>
    </row>
    <row r="2666" spans="15:31" x14ac:dyDescent="0.35">
      <c r="O2666" s="9"/>
      <c r="P2666" s="9"/>
      <c r="Q2666" s="21"/>
      <c r="AA2666" s="48"/>
      <c r="AB2666" s="44"/>
      <c r="AC2666" s="48"/>
      <c r="AD2666" s="44"/>
      <c r="AE2666" s="44"/>
    </row>
    <row r="2667" spans="15:31" x14ac:dyDescent="0.35">
      <c r="O2667" s="9"/>
      <c r="P2667" s="9"/>
      <c r="Q2667" s="21"/>
      <c r="AA2667" s="48"/>
      <c r="AB2667" s="44"/>
      <c r="AC2667" s="48"/>
      <c r="AD2667" s="44"/>
      <c r="AE2667" s="44"/>
    </row>
    <row r="2668" spans="15:31" x14ac:dyDescent="0.35">
      <c r="O2668" s="9"/>
      <c r="P2668" s="9"/>
      <c r="Q2668" s="21"/>
      <c r="AA2668" s="48"/>
      <c r="AB2668" s="44"/>
      <c r="AC2668" s="48"/>
      <c r="AD2668" s="44"/>
      <c r="AE2668" s="44"/>
    </row>
    <row r="2669" spans="15:31" x14ac:dyDescent="0.35">
      <c r="O2669" s="9"/>
      <c r="P2669" s="9"/>
      <c r="Q2669" s="21"/>
      <c r="AA2669" s="48"/>
      <c r="AB2669" s="44"/>
      <c r="AC2669" s="48"/>
      <c r="AD2669" s="44"/>
      <c r="AE2669" s="44"/>
    </row>
    <row r="2670" spans="15:31" x14ac:dyDescent="0.35">
      <c r="O2670" s="9"/>
      <c r="P2670" s="9"/>
      <c r="Q2670" s="21"/>
      <c r="AA2670" s="48"/>
      <c r="AB2670" s="44"/>
      <c r="AC2670" s="48"/>
      <c r="AD2670" s="44"/>
      <c r="AE2670" s="44"/>
    </row>
    <row r="2671" spans="15:31" x14ac:dyDescent="0.35">
      <c r="O2671" s="9"/>
      <c r="P2671" s="9"/>
      <c r="Q2671" s="21"/>
      <c r="AA2671" s="48"/>
      <c r="AB2671" s="44"/>
      <c r="AC2671" s="48"/>
      <c r="AD2671" s="44"/>
      <c r="AE2671" s="44"/>
    </row>
    <row r="2672" spans="15:31" x14ac:dyDescent="0.35">
      <c r="O2672" s="9"/>
      <c r="P2672" s="9"/>
      <c r="Q2672" s="21"/>
      <c r="AA2672" s="48"/>
      <c r="AB2672" s="44"/>
      <c r="AC2672" s="48"/>
      <c r="AD2672" s="44"/>
      <c r="AE2672" s="44"/>
    </row>
    <row r="2673" spans="15:31" x14ac:dyDescent="0.35">
      <c r="O2673" s="9"/>
      <c r="P2673" s="9"/>
      <c r="Q2673" s="21"/>
      <c r="AA2673" s="48"/>
      <c r="AB2673" s="44"/>
      <c r="AC2673" s="48"/>
      <c r="AD2673" s="44"/>
      <c r="AE2673" s="44"/>
    </row>
    <row r="2674" spans="15:31" x14ac:dyDescent="0.35">
      <c r="O2674" s="9"/>
      <c r="P2674" s="9"/>
      <c r="Q2674" s="21"/>
      <c r="AA2674" s="48"/>
      <c r="AB2674" s="44"/>
      <c r="AC2674" s="48"/>
      <c r="AD2674" s="44"/>
      <c r="AE2674" s="44"/>
    </row>
    <row r="2675" spans="15:31" x14ac:dyDescent="0.35">
      <c r="O2675" s="9"/>
      <c r="P2675" s="9"/>
      <c r="Q2675" s="21"/>
      <c r="AA2675" s="48"/>
      <c r="AB2675" s="44"/>
      <c r="AC2675" s="48"/>
      <c r="AD2675" s="44"/>
      <c r="AE2675" s="44"/>
    </row>
    <row r="2676" spans="15:31" x14ac:dyDescent="0.35">
      <c r="O2676" s="9"/>
      <c r="P2676" s="9"/>
      <c r="Q2676" s="21"/>
      <c r="AA2676" s="48"/>
      <c r="AB2676" s="44"/>
      <c r="AC2676" s="48"/>
      <c r="AD2676" s="44"/>
      <c r="AE2676" s="44"/>
    </row>
    <row r="2677" spans="15:31" x14ac:dyDescent="0.35">
      <c r="O2677" s="9"/>
      <c r="P2677" s="9"/>
      <c r="Q2677" s="21"/>
      <c r="AA2677" s="48"/>
      <c r="AB2677" s="44"/>
      <c r="AC2677" s="48"/>
      <c r="AD2677" s="44"/>
      <c r="AE2677" s="44"/>
    </row>
    <row r="2678" spans="15:31" x14ac:dyDescent="0.35">
      <c r="O2678" s="9"/>
      <c r="P2678" s="9"/>
      <c r="Q2678" s="21"/>
      <c r="AA2678" s="48"/>
      <c r="AB2678" s="44"/>
      <c r="AC2678" s="48"/>
      <c r="AD2678" s="44"/>
      <c r="AE2678" s="44"/>
    </row>
    <row r="2679" spans="15:31" x14ac:dyDescent="0.35">
      <c r="O2679" s="9"/>
      <c r="P2679" s="9"/>
      <c r="Q2679" s="21"/>
      <c r="AA2679" s="48"/>
      <c r="AB2679" s="44"/>
      <c r="AC2679" s="48"/>
      <c r="AD2679" s="44"/>
      <c r="AE2679" s="44"/>
    </row>
    <row r="2680" spans="15:31" x14ac:dyDescent="0.35">
      <c r="O2680" s="9"/>
      <c r="P2680" s="9"/>
      <c r="Q2680" s="21"/>
      <c r="AA2680" s="48"/>
      <c r="AB2680" s="44"/>
      <c r="AC2680" s="48"/>
      <c r="AD2680" s="44"/>
      <c r="AE2680" s="44"/>
    </row>
    <row r="2681" spans="15:31" x14ac:dyDescent="0.35">
      <c r="O2681" s="9"/>
      <c r="P2681" s="9"/>
      <c r="Q2681" s="21"/>
      <c r="AA2681" s="48"/>
      <c r="AB2681" s="44"/>
      <c r="AC2681" s="48"/>
      <c r="AD2681" s="44"/>
      <c r="AE2681" s="44"/>
    </row>
    <row r="2682" spans="15:31" x14ac:dyDescent="0.35">
      <c r="O2682" s="9"/>
      <c r="P2682" s="9"/>
      <c r="Q2682" s="21"/>
      <c r="AA2682" s="48"/>
      <c r="AB2682" s="44"/>
      <c r="AC2682" s="48"/>
      <c r="AD2682" s="44"/>
      <c r="AE2682" s="44"/>
    </row>
    <row r="2683" spans="15:31" x14ac:dyDescent="0.35">
      <c r="O2683" s="9"/>
      <c r="P2683" s="9"/>
      <c r="Q2683" s="21"/>
      <c r="AA2683" s="48"/>
      <c r="AB2683" s="44"/>
      <c r="AC2683" s="48"/>
      <c r="AD2683" s="44"/>
      <c r="AE2683" s="44"/>
    </row>
    <row r="2684" spans="15:31" x14ac:dyDescent="0.35">
      <c r="O2684" s="9"/>
      <c r="P2684" s="9"/>
      <c r="Q2684" s="21"/>
      <c r="AA2684" s="48"/>
      <c r="AB2684" s="44"/>
      <c r="AC2684" s="48"/>
      <c r="AD2684" s="44"/>
      <c r="AE2684" s="44"/>
    </row>
    <row r="2685" spans="15:31" x14ac:dyDescent="0.35">
      <c r="O2685" s="9"/>
      <c r="P2685" s="9"/>
      <c r="Q2685" s="21"/>
      <c r="AA2685" s="48"/>
      <c r="AB2685" s="44"/>
      <c r="AC2685" s="48"/>
      <c r="AD2685" s="44"/>
      <c r="AE2685" s="44"/>
    </row>
    <row r="2686" spans="15:31" x14ac:dyDescent="0.35">
      <c r="O2686" s="9"/>
      <c r="P2686" s="9"/>
      <c r="Q2686" s="21"/>
      <c r="AA2686" s="48"/>
      <c r="AB2686" s="44"/>
      <c r="AC2686" s="48"/>
      <c r="AD2686" s="44"/>
      <c r="AE2686" s="44"/>
    </row>
    <row r="2687" spans="15:31" x14ac:dyDescent="0.35">
      <c r="O2687" s="9"/>
      <c r="P2687" s="9"/>
      <c r="Q2687" s="21"/>
      <c r="AA2687" s="48"/>
      <c r="AB2687" s="44"/>
      <c r="AC2687" s="48"/>
      <c r="AD2687" s="44"/>
      <c r="AE2687" s="44"/>
    </row>
    <row r="2688" spans="15:31" x14ac:dyDescent="0.35">
      <c r="O2688" s="9"/>
      <c r="P2688" s="9"/>
      <c r="Q2688" s="21"/>
      <c r="AA2688" s="48"/>
      <c r="AB2688" s="44"/>
      <c r="AC2688" s="48"/>
      <c r="AD2688" s="44"/>
      <c r="AE2688" s="44"/>
    </row>
    <row r="2689" spans="15:31" x14ac:dyDescent="0.35">
      <c r="O2689" s="9"/>
      <c r="P2689" s="9"/>
      <c r="Q2689" s="21"/>
      <c r="AA2689" s="48"/>
      <c r="AB2689" s="44"/>
      <c r="AC2689" s="48"/>
      <c r="AD2689" s="44"/>
      <c r="AE2689" s="44"/>
    </row>
    <row r="2690" spans="15:31" x14ac:dyDescent="0.35">
      <c r="O2690" s="9"/>
      <c r="P2690" s="9"/>
      <c r="Q2690" s="21"/>
      <c r="AA2690" s="48"/>
      <c r="AB2690" s="44"/>
      <c r="AC2690" s="48"/>
      <c r="AD2690" s="44"/>
      <c r="AE2690" s="44"/>
    </row>
    <row r="2691" spans="15:31" x14ac:dyDescent="0.35">
      <c r="O2691" s="9"/>
      <c r="P2691" s="9"/>
      <c r="Q2691" s="21"/>
      <c r="AA2691" s="48"/>
      <c r="AB2691" s="44"/>
      <c r="AC2691" s="48"/>
      <c r="AD2691" s="44"/>
      <c r="AE2691" s="44"/>
    </row>
    <row r="2692" spans="15:31" x14ac:dyDescent="0.35">
      <c r="O2692" s="9"/>
      <c r="P2692" s="9"/>
      <c r="Q2692" s="21"/>
      <c r="AA2692" s="48"/>
      <c r="AB2692" s="44"/>
      <c r="AC2692" s="48"/>
      <c r="AD2692" s="44"/>
      <c r="AE2692" s="44"/>
    </row>
    <row r="2693" spans="15:31" x14ac:dyDescent="0.35">
      <c r="O2693" s="9"/>
      <c r="P2693" s="9"/>
      <c r="Q2693" s="21"/>
      <c r="AA2693" s="48"/>
      <c r="AB2693" s="44"/>
      <c r="AC2693" s="48"/>
      <c r="AD2693" s="44"/>
      <c r="AE2693" s="44"/>
    </row>
    <row r="2694" spans="15:31" x14ac:dyDescent="0.35">
      <c r="O2694" s="9"/>
      <c r="P2694" s="9"/>
      <c r="Q2694" s="21"/>
      <c r="AA2694" s="48"/>
      <c r="AB2694" s="44"/>
      <c r="AC2694" s="48"/>
      <c r="AD2694" s="44"/>
      <c r="AE2694" s="44"/>
    </row>
    <row r="2695" spans="15:31" x14ac:dyDescent="0.35">
      <c r="O2695" s="9"/>
      <c r="P2695" s="9"/>
      <c r="Q2695" s="21"/>
      <c r="AA2695" s="48"/>
      <c r="AB2695" s="44"/>
      <c r="AC2695" s="48"/>
      <c r="AD2695" s="44"/>
      <c r="AE2695" s="44"/>
    </row>
    <row r="2696" spans="15:31" x14ac:dyDescent="0.35">
      <c r="O2696" s="9"/>
      <c r="P2696" s="9"/>
      <c r="Q2696" s="21"/>
      <c r="AA2696" s="48"/>
      <c r="AB2696" s="44"/>
      <c r="AC2696" s="48"/>
      <c r="AD2696" s="44"/>
      <c r="AE2696" s="44"/>
    </row>
    <row r="2697" spans="15:31" x14ac:dyDescent="0.35">
      <c r="O2697" s="9"/>
      <c r="P2697" s="9"/>
      <c r="Q2697" s="21"/>
      <c r="AA2697" s="48"/>
      <c r="AB2697" s="44"/>
      <c r="AC2697" s="48"/>
      <c r="AD2697" s="44"/>
      <c r="AE2697" s="44"/>
    </row>
    <row r="2698" spans="15:31" x14ac:dyDescent="0.35">
      <c r="O2698" s="9"/>
      <c r="P2698" s="9"/>
      <c r="Q2698" s="21"/>
      <c r="AA2698" s="48"/>
      <c r="AB2698" s="44"/>
      <c r="AC2698" s="48"/>
      <c r="AD2698" s="44"/>
      <c r="AE2698" s="44"/>
    </row>
    <row r="2699" spans="15:31" x14ac:dyDescent="0.35">
      <c r="O2699" s="9"/>
      <c r="P2699" s="9"/>
      <c r="Q2699" s="21"/>
      <c r="AA2699" s="48"/>
      <c r="AB2699" s="44"/>
      <c r="AC2699" s="48"/>
      <c r="AD2699" s="44"/>
      <c r="AE2699" s="44"/>
    </row>
    <row r="2700" spans="15:31" x14ac:dyDescent="0.35">
      <c r="O2700" s="9"/>
      <c r="P2700" s="9"/>
      <c r="Q2700" s="21"/>
      <c r="AA2700" s="48"/>
      <c r="AB2700" s="44"/>
      <c r="AC2700" s="48"/>
      <c r="AD2700" s="44"/>
      <c r="AE2700" s="44"/>
    </row>
    <row r="2701" spans="15:31" x14ac:dyDescent="0.35">
      <c r="O2701" s="9"/>
      <c r="P2701" s="9"/>
      <c r="Q2701" s="21"/>
      <c r="AA2701" s="48"/>
      <c r="AB2701" s="44"/>
      <c r="AC2701" s="48"/>
      <c r="AD2701" s="44"/>
      <c r="AE2701" s="44"/>
    </row>
    <row r="2702" spans="15:31" x14ac:dyDescent="0.35">
      <c r="O2702" s="9"/>
      <c r="P2702" s="9"/>
      <c r="Q2702" s="21"/>
      <c r="AA2702" s="48"/>
      <c r="AB2702" s="44"/>
      <c r="AC2702" s="48"/>
      <c r="AD2702" s="44"/>
      <c r="AE2702" s="44"/>
    </row>
    <row r="2703" spans="15:31" x14ac:dyDescent="0.35">
      <c r="O2703" s="9"/>
      <c r="P2703" s="9"/>
      <c r="Q2703" s="21"/>
      <c r="AA2703" s="48"/>
      <c r="AB2703" s="44"/>
      <c r="AC2703" s="48"/>
      <c r="AD2703" s="44"/>
      <c r="AE2703" s="44"/>
    </row>
    <row r="2704" spans="15:31" x14ac:dyDescent="0.35">
      <c r="O2704" s="9"/>
      <c r="P2704" s="9"/>
      <c r="Q2704" s="21"/>
      <c r="AA2704" s="48"/>
      <c r="AB2704" s="44"/>
      <c r="AC2704" s="48"/>
      <c r="AD2704" s="44"/>
      <c r="AE2704" s="44"/>
    </row>
    <row r="2705" spans="15:31" x14ac:dyDescent="0.35">
      <c r="O2705" s="9"/>
      <c r="P2705" s="9"/>
      <c r="Q2705" s="21"/>
      <c r="AA2705" s="48"/>
      <c r="AB2705" s="44"/>
      <c r="AC2705" s="48"/>
      <c r="AD2705" s="44"/>
      <c r="AE2705" s="44"/>
    </row>
    <row r="2706" spans="15:31" x14ac:dyDescent="0.35">
      <c r="O2706" s="9"/>
      <c r="P2706" s="9"/>
      <c r="Q2706" s="21"/>
      <c r="AA2706" s="48"/>
      <c r="AB2706" s="44"/>
      <c r="AC2706" s="48"/>
      <c r="AD2706" s="44"/>
      <c r="AE2706" s="44"/>
    </row>
    <row r="2707" spans="15:31" x14ac:dyDescent="0.35">
      <c r="O2707" s="9"/>
      <c r="P2707" s="9"/>
      <c r="Q2707" s="21"/>
      <c r="AA2707" s="48"/>
      <c r="AB2707" s="44"/>
      <c r="AC2707" s="48"/>
      <c r="AD2707" s="44"/>
      <c r="AE2707" s="44"/>
    </row>
    <row r="2708" spans="15:31" x14ac:dyDescent="0.35">
      <c r="O2708" s="9"/>
      <c r="P2708" s="9"/>
      <c r="Q2708" s="21"/>
      <c r="AA2708" s="48"/>
      <c r="AB2708" s="44"/>
      <c r="AC2708" s="48"/>
      <c r="AD2708" s="44"/>
      <c r="AE2708" s="44"/>
    </row>
    <row r="2709" spans="15:31" x14ac:dyDescent="0.35">
      <c r="O2709" s="9"/>
      <c r="P2709" s="9"/>
      <c r="Q2709" s="21"/>
      <c r="AA2709" s="48"/>
      <c r="AB2709" s="44"/>
      <c r="AC2709" s="48"/>
      <c r="AD2709" s="44"/>
      <c r="AE2709" s="44"/>
    </row>
    <row r="2710" spans="15:31" x14ac:dyDescent="0.35">
      <c r="O2710" s="9"/>
      <c r="P2710" s="9"/>
      <c r="Q2710" s="21"/>
      <c r="AA2710" s="48"/>
      <c r="AB2710" s="44"/>
      <c r="AC2710" s="48"/>
      <c r="AD2710" s="44"/>
      <c r="AE2710" s="44"/>
    </row>
    <row r="2711" spans="15:31" x14ac:dyDescent="0.35">
      <c r="O2711" s="9"/>
      <c r="P2711" s="9"/>
      <c r="Q2711" s="21"/>
      <c r="AA2711" s="48"/>
      <c r="AB2711" s="44"/>
      <c r="AC2711" s="48"/>
      <c r="AD2711" s="44"/>
      <c r="AE2711" s="44"/>
    </row>
    <row r="2712" spans="15:31" x14ac:dyDescent="0.35">
      <c r="O2712" s="9"/>
      <c r="P2712" s="9"/>
      <c r="Q2712" s="21"/>
      <c r="AA2712" s="48"/>
      <c r="AB2712" s="44"/>
      <c r="AC2712" s="48"/>
      <c r="AD2712" s="44"/>
      <c r="AE2712" s="44"/>
    </row>
    <row r="2713" spans="15:31" x14ac:dyDescent="0.35">
      <c r="O2713" s="9"/>
      <c r="P2713" s="9"/>
      <c r="Q2713" s="21"/>
      <c r="AA2713" s="48"/>
      <c r="AB2713" s="44"/>
      <c r="AC2713" s="48"/>
      <c r="AD2713" s="44"/>
      <c r="AE2713" s="44"/>
    </row>
    <row r="2714" spans="15:31" x14ac:dyDescent="0.35">
      <c r="O2714" s="9"/>
      <c r="P2714" s="9"/>
      <c r="Q2714" s="21"/>
      <c r="AA2714" s="48"/>
      <c r="AB2714" s="44"/>
      <c r="AC2714" s="48"/>
      <c r="AD2714" s="44"/>
      <c r="AE2714" s="44"/>
    </row>
    <row r="2715" spans="15:31" x14ac:dyDescent="0.35">
      <c r="O2715" s="9"/>
      <c r="P2715" s="9"/>
      <c r="Q2715" s="21"/>
      <c r="AA2715" s="48"/>
      <c r="AB2715" s="44"/>
      <c r="AC2715" s="48"/>
      <c r="AD2715" s="44"/>
      <c r="AE2715" s="44"/>
    </row>
    <row r="2716" spans="15:31" x14ac:dyDescent="0.35">
      <c r="O2716" s="9"/>
      <c r="P2716" s="9"/>
      <c r="Q2716" s="21"/>
      <c r="AA2716" s="48"/>
      <c r="AB2716" s="44"/>
      <c r="AC2716" s="48"/>
      <c r="AD2716" s="44"/>
      <c r="AE2716" s="44"/>
    </row>
    <row r="2717" spans="15:31" x14ac:dyDescent="0.35">
      <c r="O2717" s="9"/>
      <c r="P2717" s="9"/>
      <c r="Q2717" s="21"/>
      <c r="AA2717" s="48"/>
      <c r="AB2717" s="44"/>
      <c r="AC2717" s="48"/>
      <c r="AD2717" s="44"/>
      <c r="AE2717" s="44"/>
    </row>
    <row r="2718" spans="15:31" x14ac:dyDescent="0.35">
      <c r="O2718" s="9"/>
      <c r="P2718" s="9"/>
      <c r="Q2718" s="21"/>
      <c r="AA2718" s="48"/>
      <c r="AB2718" s="44"/>
      <c r="AC2718" s="48"/>
      <c r="AD2718" s="44"/>
      <c r="AE2718" s="44"/>
    </row>
    <row r="2719" spans="15:31" x14ac:dyDescent="0.35">
      <c r="O2719" s="9"/>
      <c r="P2719" s="9"/>
      <c r="Q2719" s="21"/>
      <c r="AA2719" s="48"/>
      <c r="AB2719" s="44"/>
      <c r="AC2719" s="48"/>
      <c r="AD2719" s="44"/>
      <c r="AE2719" s="44"/>
    </row>
    <row r="2720" spans="15:31" x14ac:dyDescent="0.35">
      <c r="O2720" s="9"/>
      <c r="P2720" s="9"/>
      <c r="Q2720" s="21"/>
      <c r="AA2720" s="48"/>
      <c r="AB2720" s="44"/>
      <c r="AC2720" s="48"/>
      <c r="AD2720" s="44"/>
      <c r="AE2720" s="44"/>
    </row>
    <row r="2721" spans="15:31" x14ac:dyDescent="0.35">
      <c r="O2721" s="9"/>
      <c r="P2721" s="9"/>
      <c r="Q2721" s="21"/>
      <c r="AA2721" s="48"/>
      <c r="AB2721" s="44"/>
      <c r="AC2721" s="48"/>
      <c r="AD2721" s="44"/>
      <c r="AE2721" s="44"/>
    </row>
    <row r="2722" spans="15:31" x14ac:dyDescent="0.35">
      <c r="O2722" s="9"/>
      <c r="P2722" s="9"/>
      <c r="Q2722" s="21"/>
      <c r="AA2722" s="48"/>
      <c r="AB2722" s="44"/>
      <c r="AC2722" s="48"/>
      <c r="AD2722" s="44"/>
      <c r="AE2722" s="44"/>
    </row>
    <row r="2723" spans="15:31" x14ac:dyDescent="0.35">
      <c r="O2723" s="9"/>
      <c r="P2723" s="9"/>
      <c r="Q2723" s="21"/>
      <c r="AA2723" s="48"/>
      <c r="AB2723" s="44"/>
      <c r="AC2723" s="48"/>
      <c r="AD2723" s="44"/>
      <c r="AE2723" s="44"/>
    </row>
    <row r="2724" spans="15:31" x14ac:dyDescent="0.35">
      <c r="O2724" s="9"/>
      <c r="P2724" s="9"/>
      <c r="Q2724" s="21"/>
      <c r="AA2724" s="48"/>
      <c r="AB2724" s="44"/>
      <c r="AC2724" s="48"/>
      <c r="AD2724" s="44"/>
      <c r="AE2724" s="44"/>
    </row>
    <row r="2725" spans="15:31" x14ac:dyDescent="0.35">
      <c r="O2725" s="9"/>
      <c r="P2725" s="9"/>
      <c r="Q2725" s="21"/>
      <c r="AA2725" s="48"/>
      <c r="AB2725" s="44"/>
      <c r="AC2725" s="48"/>
      <c r="AD2725" s="44"/>
      <c r="AE2725" s="44"/>
    </row>
    <row r="2726" spans="15:31" x14ac:dyDescent="0.35">
      <c r="O2726" s="9"/>
      <c r="P2726" s="9"/>
      <c r="Q2726" s="21"/>
      <c r="AA2726" s="48"/>
      <c r="AB2726" s="44"/>
      <c r="AC2726" s="48"/>
      <c r="AD2726" s="44"/>
      <c r="AE2726" s="44"/>
    </row>
    <row r="2727" spans="15:31" x14ac:dyDescent="0.35">
      <c r="O2727" s="9"/>
      <c r="P2727" s="9"/>
      <c r="Q2727" s="21"/>
      <c r="AA2727" s="48"/>
      <c r="AB2727" s="44"/>
      <c r="AC2727" s="48"/>
      <c r="AD2727" s="44"/>
      <c r="AE2727" s="44"/>
    </row>
    <row r="2728" spans="15:31" x14ac:dyDescent="0.35">
      <c r="O2728" s="9"/>
      <c r="P2728" s="9"/>
      <c r="Q2728" s="21"/>
      <c r="AA2728" s="48"/>
      <c r="AB2728" s="44"/>
      <c r="AC2728" s="48"/>
      <c r="AD2728" s="44"/>
      <c r="AE2728" s="44"/>
    </row>
    <row r="2729" spans="15:31" x14ac:dyDescent="0.35">
      <c r="O2729" s="9"/>
      <c r="P2729" s="9"/>
      <c r="Q2729" s="21"/>
      <c r="AA2729" s="48"/>
      <c r="AB2729" s="44"/>
      <c r="AC2729" s="48"/>
      <c r="AD2729" s="44"/>
      <c r="AE2729" s="44"/>
    </row>
    <row r="2730" spans="15:31" x14ac:dyDescent="0.35">
      <c r="O2730" s="9"/>
      <c r="P2730" s="9"/>
      <c r="Q2730" s="21"/>
      <c r="AA2730" s="48"/>
      <c r="AB2730" s="44"/>
      <c r="AC2730" s="48"/>
      <c r="AD2730" s="44"/>
      <c r="AE2730" s="44"/>
    </row>
    <row r="2731" spans="15:31" x14ac:dyDescent="0.35">
      <c r="O2731" s="9"/>
      <c r="P2731" s="9"/>
      <c r="Q2731" s="21"/>
      <c r="AA2731" s="48"/>
      <c r="AB2731" s="44"/>
      <c r="AC2731" s="48"/>
      <c r="AD2731" s="44"/>
      <c r="AE2731" s="44"/>
    </row>
    <row r="2732" spans="15:31" x14ac:dyDescent="0.35">
      <c r="O2732" s="9"/>
      <c r="P2732" s="9"/>
      <c r="Q2732" s="21"/>
      <c r="AA2732" s="48"/>
      <c r="AB2732" s="44"/>
      <c r="AC2732" s="48"/>
      <c r="AD2732" s="44"/>
      <c r="AE2732" s="44"/>
    </row>
    <row r="2733" spans="15:31" x14ac:dyDescent="0.35">
      <c r="O2733" s="9"/>
      <c r="P2733" s="9"/>
      <c r="Q2733" s="21"/>
      <c r="AA2733" s="48"/>
      <c r="AB2733" s="44"/>
      <c r="AC2733" s="48"/>
      <c r="AD2733" s="44"/>
      <c r="AE2733" s="44"/>
    </row>
    <row r="2734" spans="15:31" x14ac:dyDescent="0.35">
      <c r="O2734" s="9"/>
      <c r="P2734" s="9"/>
      <c r="Q2734" s="21"/>
      <c r="AA2734" s="48"/>
      <c r="AB2734" s="44"/>
      <c r="AC2734" s="48"/>
      <c r="AD2734" s="44"/>
      <c r="AE2734" s="44"/>
    </row>
    <row r="2735" spans="15:31" x14ac:dyDescent="0.35">
      <c r="O2735" s="9"/>
      <c r="P2735" s="9"/>
      <c r="Q2735" s="21"/>
      <c r="AA2735" s="48"/>
      <c r="AB2735" s="44"/>
      <c r="AC2735" s="48"/>
      <c r="AD2735" s="44"/>
      <c r="AE2735" s="44"/>
    </row>
    <row r="2736" spans="15:31" x14ac:dyDescent="0.35">
      <c r="O2736" s="9"/>
      <c r="P2736" s="9"/>
      <c r="Q2736" s="21"/>
      <c r="AA2736" s="48"/>
      <c r="AB2736" s="44"/>
      <c r="AC2736" s="48"/>
      <c r="AD2736" s="44"/>
      <c r="AE2736" s="44"/>
    </row>
    <row r="2737" spans="15:31" x14ac:dyDescent="0.35">
      <c r="O2737" s="9"/>
      <c r="P2737" s="9"/>
      <c r="Q2737" s="21"/>
      <c r="AA2737" s="48"/>
      <c r="AB2737" s="44"/>
      <c r="AC2737" s="48"/>
      <c r="AD2737" s="44"/>
      <c r="AE2737" s="44"/>
    </row>
    <row r="2738" spans="15:31" x14ac:dyDescent="0.35">
      <c r="O2738" s="9"/>
      <c r="P2738" s="9"/>
      <c r="Q2738" s="21"/>
      <c r="AA2738" s="48"/>
      <c r="AB2738" s="44"/>
      <c r="AC2738" s="48"/>
      <c r="AD2738" s="44"/>
      <c r="AE2738" s="44"/>
    </row>
    <row r="2739" spans="15:31" x14ac:dyDescent="0.35">
      <c r="O2739" s="9"/>
      <c r="P2739" s="9"/>
      <c r="Q2739" s="21"/>
      <c r="AA2739" s="48"/>
      <c r="AB2739" s="44"/>
      <c r="AC2739" s="48"/>
      <c r="AD2739" s="44"/>
      <c r="AE2739" s="44"/>
    </row>
    <row r="2740" spans="15:31" x14ac:dyDescent="0.35">
      <c r="O2740" s="9"/>
      <c r="P2740" s="9"/>
      <c r="Q2740" s="21"/>
      <c r="AA2740" s="48"/>
      <c r="AB2740" s="44"/>
      <c r="AC2740" s="48"/>
      <c r="AD2740" s="44"/>
      <c r="AE2740" s="44"/>
    </row>
    <row r="2741" spans="15:31" x14ac:dyDescent="0.35">
      <c r="O2741" s="9"/>
      <c r="P2741" s="9"/>
      <c r="Q2741" s="21"/>
      <c r="AA2741" s="48"/>
      <c r="AB2741" s="44"/>
      <c r="AC2741" s="48"/>
      <c r="AD2741" s="44"/>
      <c r="AE2741" s="44"/>
    </row>
    <row r="2742" spans="15:31" x14ac:dyDescent="0.35">
      <c r="O2742" s="9"/>
      <c r="P2742" s="9"/>
      <c r="Q2742" s="21"/>
      <c r="AA2742" s="48"/>
      <c r="AB2742" s="44"/>
      <c r="AC2742" s="48"/>
      <c r="AD2742" s="44"/>
      <c r="AE2742" s="44"/>
    </row>
    <row r="2743" spans="15:31" x14ac:dyDescent="0.35">
      <c r="O2743" s="9"/>
      <c r="P2743" s="9"/>
      <c r="Q2743" s="21"/>
      <c r="AA2743" s="48"/>
      <c r="AB2743" s="44"/>
      <c r="AC2743" s="48"/>
      <c r="AD2743" s="44"/>
      <c r="AE2743" s="44"/>
    </row>
    <row r="2744" spans="15:31" x14ac:dyDescent="0.35">
      <c r="O2744" s="9"/>
      <c r="P2744" s="9"/>
      <c r="Q2744" s="21"/>
      <c r="AA2744" s="48"/>
      <c r="AB2744" s="44"/>
      <c r="AC2744" s="48"/>
      <c r="AD2744" s="44"/>
      <c r="AE2744" s="44"/>
    </row>
    <row r="2745" spans="15:31" x14ac:dyDescent="0.35">
      <c r="O2745" s="9"/>
      <c r="P2745" s="9"/>
      <c r="Q2745" s="21"/>
      <c r="AA2745" s="48"/>
      <c r="AB2745" s="44"/>
      <c r="AC2745" s="48"/>
      <c r="AD2745" s="44"/>
      <c r="AE2745" s="44"/>
    </row>
    <row r="2746" spans="15:31" x14ac:dyDescent="0.35">
      <c r="O2746" s="9"/>
      <c r="P2746" s="9"/>
      <c r="Q2746" s="21"/>
      <c r="AA2746" s="48"/>
      <c r="AB2746" s="44"/>
      <c r="AC2746" s="48"/>
      <c r="AD2746" s="44"/>
      <c r="AE2746" s="44"/>
    </row>
    <row r="2747" spans="15:31" x14ac:dyDescent="0.35">
      <c r="O2747" s="9"/>
      <c r="P2747" s="9"/>
      <c r="Q2747" s="21"/>
      <c r="AA2747" s="48"/>
      <c r="AB2747" s="44"/>
      <c r="AC2747" s="48"/>
      <c r="AD2747" s="44"/>
      <c r="AE2747" s="44"/>
    </row>
    <row r="2748" spans="15:31" x14ac:dyDescent="0.35">
      <c r="O2748" s="9"/>
      <c r="P2748" s="9"/>
      <c r="Q2748" s="21"/>
      <c r="AA2748" s="48"/>
      <c r="AB2748" s="44"/>
      <c r="AC2748" s="48"/>
      <c r="AD2748" s="44"/>
      <c r="AE2748" s="44"/>
    </row>
    <row r="2749" spans="15:31" x14ac:dyDescent="0.35">
      <c r="O2749" s="9"/>
      <c r="P2749" s="9"/>
      <c r="Q2749" s="21"/>
      <c r="AA2749" s="48"/>
      <c r="AB2749" s="44"/>
      <c r="AC2749" s="48"/>
      <c r="AD2749" s="44"/>
      <c r="AE2749" s="44"/>
    </row>
    <row r="2750" spans="15:31" x14ac:dyDescent="0.35">
      <c r="O2750" s="9"/>
      <c r="P2750" s="9"/>
      <c r="Q2750" s="21"/>
      <c r="AA2750" s="48"/>
      <c r="AB2750" s="44"/>
      <c r="AC2750" s="48"/>
      <c r="AD2750" s="44"/>
      <c r="AE2750" s="44"/>
    </row>
    <row r="2751" spans="15:31" x14ac:dyDescent="0.35">
      <c r="O2751" s="9"/>
      <c r="P2751" s="9"/>
      <c r="Q2751" s="21"/>
      <c r="AA2751" s="48"/>
      <c r="AB2751" s="44"/>
      <c r="AC2751" s="48"/>
      <c r="AD2751" s="44"/>
      <c r="AE2751" s="44"/>
    </row>
    <row r="2752" spans="15:31" x14ac:dyDescent="0.35">
      <c r="O2752" s="9"/>
      <c r="P2752" s="9"/>
      <c r="Q2752" s="21"/>
      <c r="AA2752" s="48"/>
      <c r="AB2752" s="44"/>
      <c r="AC2752" s="48"/>
      <c r="AD2752" s="44"/>
      <c r="AE2752" s="44"/>
    </row>
    <row r="2753" spans="15:31" x14ac:dyDescent="0.35">
      <c r="O2753" s="9"/>
      <c r="P2753" s="9"/>
      <c r="Q2753" s="21"/>
      <c r="AA2753" s="48"/>
      <c r="AB2753" s="44"/>
      <c r="AC2753" s="48"/>
      <c r="AD2753" s="44"/>
      <c r="AE2753" s="44"/>
    </row>
    <row r="2754" spans="15:31" x14ac:dyDescent="0.35">
      <c r="O2754" s="9"/>
      <c r="P2754" s="9"/>
      <c r="Q2754" s="21"/>
      <c r="AA2754" s="48"/>
      <c r="AB2754" s="44"/>
      <c r="AC2754" s="48"/>
      <c r="AD2754" s="44"/>
      <c r="AE2754" s="44"/>
    </row>
    <row r="2755" spans="15:31" x14ac:dyDescent="0.35">
      <c r="O2755" s="9"/>
      <c r="P2755" s="9"/>
      <c r="Q2755" s="21"/>
      <c r="AA2755" s="48"/>
      <c r="AB2755" s="44"/>
      <c r="AC2755" s="48"/>
      <c r="AD2755" s="44"/>
      <c r="AE2755" s="44"/>
    </row>
    <row r="2756" spans="15:31" x14ac:dyDescent="0.35">
      <c r="O2756" s="9"/>
      <c r="P2756" s="9"/>
      <c r="Q2756" s="21"/>
      <c r="AA2756" s="48"/>
      <c r="AB2756" s="44"/>
      <c r="AC2756" s="48"/>
      <c r="AD2756" s="44"/>
      <c r="AE2756" s="44"/>
    </row>
    <row r="2757" spans="15:31" x14ac:dyDescent="0.35">
      <c r="O2757" s="9"/>
      <c r="P2757" s="9"/>
      <c r="Q2757" s="21"/>
      <c r="AA2757" s="48"/>
      <c r="AB2757" s="44"/>
      <c r="AC2757" s="48"/>
      <c r="AD2757" s="44"/>
      <c r="AE2757" s="44"/>
    </row>
    <row r="2758" spans="15:31" x14ac:dyDescent="0.35">
      <c r="O2758" s="9"/>
      <c r="P2758" s="9"/>
      <c r="Q2758" s="21"/>
      <c r="AA2758" s="48"/>
      <c r="AB2758" s="44"/>
      <c r="AC2758" s="48"/>
      <c r="AD2758" s="44"/>
      <c r="AE2758" s="44"/>
    </row>
    <row r="2759" spans="15:31" x14ac:dyDescent="0.35">
      <c r="O2759" s="9"/>
      <c r="P2759" s="9"/>
      <c r="Q2759" s="21"/>
      <c r="AA2759" s="48"/>
      <c r="AB2759" s="44"/>
      <c r="AC2759" s="48"/>
      <c r="AD2759" s="44"/>
      <c r="AE2759" s="44"/>
    </row>
    <row r="2760" spans="15:31" x14ac:dyDescent="0.35">
      <c r="O2760" s="9"/>
      <c r="P2760" s="9"/>
      <c r="Q2760" s="21"/>
      <c r="AA2760" s="48"/>
      <c r="AB2760" s="44"/>
      <c r="AC2760" s="48"/>
      <c r="AD2760" s="44"/>
      <c r="AE2760" s="44"/>
    </row>
    <row r="2761" spans="15:31" x14ac:dyDescent="0.35">
      <c r="O2761" s="9"/>
      <c r="P2761" s="9"/>
      <c r="Q2761" s="21"/>
      <c r="AA2761" s="48"/>
      <c r="AB2761" s="44"/>
      <c r="AC2761" s="48"/>
      <c r="AD2761" s="44"/>
      <c r="AE2761" s="44"/>
    </row>
    <row r="2762" spans="15:31" x14ac:dyDescent="0.35">
      <c r="O2762" s="9"/>
      <c r="P2762" s="9"/>
      <c r="Q2762" s="21"/>
      <c r="AA2762" s="48"/>
      <c r="AB2762" s="44"/>
      <c r="AC2762" s="48"/>
      <c r="AD2762" s="44"/>
      <c r="AE2762" s="44"/>
    </row>
    <row r="2763" spans="15:31" x14ac:dyDescent="0.35">
      <c r="O2763" s="9"/>
      <c r="P2763" s="9"/>
      <c r="Q2763" s="21"/>
      <c r="AA2763" s="48"/>
      <c r="AB2763" s="44"/>
      <c r="AC2763" s="48"/>
      <c r="AD2763" s="44"/>
      <c r="AE2763" s="44"/>
    </row>
    <row r="2764" spans="15:31" x14ac:dyDescent="0.35">
      <c r="O2764" s="9"/>
      <c r="P2764" s="9"/>
      <c r="Q2764" s="21"/>
      <c r="AA2764" s="48"/>
      <c r="AB2764" s="44"/>
      <c r="AC2764" s="48"/>
      <c r="AD2764" s="44"/>
      <c r="AE2764" s="44"/>
    </row>
    <row r="2765" spans="15:31" x14ac:dyDescent="0.35">
      <c r="O2765" s="9"/>
      <c r="P2765" s="9"/>
      <c r="Q2765" s="21"/>
      <c r="AA2765" s="48"/>
      <c r="AB2765" s="44"/>
      <c r="AC2765" s="48"/>
      <c r="AD2765" s="44"/>
      <c r="AE2765" s="44"/>
    </row>
    <row r="2766" spans="15:31" x14ac:dyDescent="0.35">
      <c r="O2766" s="9"/>
      <c r="P2766" s="9"/>
      <c r="Q2766" s="21"/>
      <c r="AA2766" s="48"/>
      <c r="AB2766" s="44"/>
      <c r="AC2766" s="48"/>
      <c r="AD2766" s="44"/>
      <c r="AE2766" s="44"/>
    </row>
    <row r="2767" spans="15:31" x14ac:dyDescent="0.35">
      <c r="O2767" s="9"/>
      <c r="P2767" s="9"/>
      <c r="Q2767" s="21"/>
      <c r="AA2767" s="48"/>
      <c r="AB2767" s="44"/>
      <c r="AC2767" s="48"/>
      <c r="AD2767" s="44"/>
      <c r="AE2767" s="44"/>
    </row>
    <row r="2768" spans="15:31" x14ac:dyDescent="0.35">
      <c r="O2768" s="9"/>
      <c r="P2768" s="9"/>
      <c r="Q2768" s="21"/>
      <c r="AA2768" s="48"/>
      <c r="AB2768" s="44"/>
      <c r="AC2768" s="48"/>
      <c r="AD2768" s="44"/>
      <c r="AE2768" s="44"/>
    </row>
    <row r="2769" spans="15:31" x14ac:dyDescent="0.35">
      <c r="O2769" s="9"/>
      <c r="P2769" s="9"/>
      <c r="Q2769" s="21"/>
      <c r="AA2769" s="48"/>
      <c r="AB2769" s="44"/>
      <c r="AC2769" s="48"/>
      <c r="AD2769" s="44"/>
      <c r="AE2769" s="44"/>
    </row>
    <row r="2770" spans="15:31" x14ac:dyDescent="0.35">
      <c r="O2770" s="9"/>
      <c r="P2770" s="9"/>
      <c r="Q2770" s="21"/>
      <c r="AA2770" s="48"/>
      <c r="AB2770" s="44"/>
      <c r="AC2770" s="48"/>
      <c r="AD2770" s="44"/>
      <c r="AE2770" s="44"/>
    </row>
    <row r="2771" spans="15:31" x14ac:dyDescent="0.35">
      <c r="O2771" s="9"/>
      <c r="P2771" s="9"/>
      <c r="Q2771" s="21"/>
      <c r="AA2771" s="48"/>
      <c r="AB2771" s="44"/>
      <c r="AC2771" s="48"/>
      <c r="AD2771" s="44"/>
      <c r="AE2771" s="44"/>
    </row>
    <row r="2772" spans="15:31" x14ac:dyDescent="0.35">
      <c r="O2772" s="9"/>
      <c r="P2772" s="9"/>
      <c r="Q2772" s="21"/>
      <c r="AA2772" s="48"/>
      <c r="AB2772" s="44"/>
      <c r="AC2772" s="48"/>
      <c r="AD2772" s="44"/>
      <c r="AE2772" s="44"/>
    </row>
    <row r="2773" spans="15:31" x14ac:dyDescent="0.35">
      <c r="O2773" s="9"/>
      <c r="P2773" s="9"/>
      <c r="Q2773" s="21"/>
      <c r="AA2773" s="48"/>
      <c r="AB2773" s="44"/>
      <c r="AC2773" s="48"/>
      <c r="AD2773" s="44"/>
      <c r="AE2773" s="44"/>
    </row>
    <row r="2774" spans="15:31" x14ac:dyDescent="0.35">
      <c r="O2774" s="9"/>
      <c r="P2774" s="9"/>
      <c r="Q2774" s="21"/>
      <c r="AA2774" s="48"/>
      <c r="AB2774" s="44"/>
      <c r="AC2774" s="48"/>
      <c r="AD2774" s="44"/>
      <c r="AE2774" s="44"/>
    </row>
    <row r="2775" spans="15:31" x14ac:dyDescent="0.35">
      <c r="O2775" s="9"/>
      <c r="P2775" s="9"/>
      <c r="Q2775" s="21"/>
      <c r="AA2775" s="48"/>
      <c r="AB2775" s="44"/>
      <c r="AC2775" s="48"/>
      <c r="AD2775" s="44"/>
      <c r="AE2775" s="44"/>
    </row>
    <row r="2776" spans="15:31" x14ac:dyDescent="0.35">
      <c r="O2776" s="9"/>
      <c r="P2776" s="9"/>
      <c r="Q2776" s="21"/>
      <c r="AA2776" s="48"/>
      <c r="AB2776" s="44"/>
      <c r="AC2776" s="48"/>
      <c r="AD2776" s="44"/>
      <c r="AE2776" s="44"/>
    </row>
    <row r="2777" spans="15:31" x14ac:dyDescent="0.35">
      <c r="O2777" s="9"/>
      <c r="P2777" s="9"/>
      <c r="Q2777" s="21"/>
      <c r="AA2777" s="48"/>
      <c r="AB2777" s="44"/>
      <c r="AC2777" s="48"/>
      <c r="AD2777" s="44"/>
      <c r="AE2777" s="44"/>
    </row>
    <row r="2778" spans="15:31" x14ac:dyDescent="0.35">
      <c r="O2778" s="9"/>
      <c r="P2778" s="9"/>
      <c r="Q2778" s="21"/>
      <c r="AA2778" s="48"/>
      <c r="AB2778" s="44"/>
      <c r="AC2778" s="48"/>
      <c r="AD2778" s="44"/>
      <c r="AE2778" s="44"/>
    </row>
    <row r="2779" spans="15:31" x14ac:dyDescent="0.35">
      <c r="O2779" s="9"/>
      <c r="P2779" s="9"/>
      <c r="Q2779" s="21"/>
      <c r="AA2779" s="48"/>
      <c r="AB2779" s="44"/>
      <c r="AC2779" s="48"/>
      <c r="AD2779" s="44"/>
      <c r="AE2779" s="44"/>
    </row>
    <row r="2780" spans="15:31" x14ac:dyDescent="0.35">
      <c r="O2780" s="9"/>
      <c r="P2780" s="9"/>
      <c r="Q2780" s="21"/>
      <c r="AA2780" s="48"/>
      <c r="AB2780" s="44"/>
      <c r="AC2780" s="48"/>
      <c r="AD2780" s="44"/>
      <c r="AE2780" s="44"/>
    </row>
    <row r="2781" spans="15:31" x14ac:dyDescent="0.35">
      <c r="O2781" s="9"/>
      <c r="P2781" s="9"/>
      <c r="Q2781" s="21"/>
      <c r="AA2781" s="48"/>
      <c r="AB2781" s="44"/>
      <c r="AC2781" s="48"/>
      <c r="AD2781" s="44"/>
      <c r="AE2781" s="44"/>
    </row>
    <row r="2782" spans="15:31" x14ac:dyDescent="0.35">
      <c r="O2782" s="9"/>
      <c r="P2782" s="9"/>
      <c r="Q2782" s="21"/>
      <c r="AA2782" s="48"/>
      <c r="AB2782" s="44"/>
      <c r="AC2782" s="48"/>
      <c r="AD2782" s="44"/>
      <c r="AE2782" s="44"/>
    </row>
    <row r="2783" spans="15:31" x14ac:dyDescent="0.35">
      <c r="O2783" s="9"/>
      <c r="P2783" s="9"/>
      <c r="Q2783" s="21"/>
      <c r="AA2783" s="48"/>
      <c r="AB2783" s="44"/>
      <c r="AC2783" s="48"/>
      <c r="AD2783" s="44"/>
      <c r="AE2783" s="44"/>
    </row>
    <row r="2784" spans="15:31" x14ac:dyDescent="0.35">
      <c r="O2784" s="9"/>
      <c r="P2784" s="9"/>
      <c r="Q2784" s="21"/>
      <c r="AA2784" s="48"/>
      <c r="AB2784" s="44"/>
      <c r="AC2784" s="48"/>
      <c r="AD2784" s="44"/>
      <c r="AE2784" s="44"/>
    </row>
    <row r="2785" spans="15:31" x14ac:dyDescent="0.35">
      <c r="O2785" s="9"/>
      <c r="P2785" s="9"/>
      <c r="Q2785" s="21"/>
      <c r="AA2785" s="48"/>
      <c r="AB2785" s="44"/>
      <c r="AC2785" s="48"/>
      <c r="AD2785" s="44"/>
      <c r="AE2785" s="44"/>
    </row>
    <row r="2786" spans="15:31" x14ac:dyDescent="0.35">
      <c r="O2786" s="9"/>
      <c r="P2786" s="9"/>
      <c r="Q2786" s="21"/>
      <c r="AA2786" s="48"/>
      <c r="AB2786" s="44"/>
      <c r="AC2786" s="48"/>
      <c r="AD2786" s="44"/>
      <c r="AE2786" s="44"/>
    </row>
    <row r="2787" spans="15:31" x14ac:dyDescent="0.35">
      <c r="O2787" s="9"/>
      <c r="P2787" s="9"/>
      <c r="Q2787" s="21"/>
      <c r="AA2787" s="48"/>
      <c r="AB2787" s="44"/>
      <c r="AC2787" s="48"/>
      <c r="AD2787" s="44"/>
      <c r="AE2787" s="44"/>
    </row>
    <row r="2788" spans="15:31" x14ac:dyDescent="0.35">
      <c r="O2788" s="9"/>
      <c r="P2788" s="9"/>
      <c r="Q2788" s="21"/>
      <c r="AA2788" s="48"/>
      <c r="AB2788" s="44"/>
      <c r="AC2788" s="48"/>
      <c r="AD2788" s="44"/>
      <c r="AE2788" s="44"/>
    </row>
    <row r="2789" spans="15:31" x14ac:dyDescent="0.35">
      <c r="O2789" s="9"/>
      <c r="P2789" s="9"/>
      <c r="Q2789" s="21"/>
      <c r="AA2789" s="48"/>
      <c r="AB2789" s="44"/>
      <c r="AC2789" s="48"/>
      <c r="AD2789" s="44"/>
      <c r="AE2789" s="44"/>
    </row>
    <row r="2790" spans="15:31" x14ac:dyDescent="0.35">
      <c r="O2790" s="9"/>
      <c r="P2790" s="9"/>
      <c r="Q2790" s="21"/>
      <c r="AA2790" s="48"/>
      <c r="AB2790" s="44"/>
      <c r="AC2790" s="48"/>
      <c r="AD2790" s="44"/>
      <c r="AE2790" s="44"/>
    </row>
    <row r="2791" spans="15:31" x14ac:dyDescent="0.35">
      <c r="O2791" s="9"/>
      <c r="P2791" s="9"/>
      <c r="Q2791" s="21"/>
      <c r="AA2791" s="48"/>
      <c r="AB2791" s="44"/>
      <c r="AC2791" s="48"/>
      <c r="AD2791" s="44"/>
      <c r="AE2791" s="44"/>
    </row>
    <row r="2792" spans="15:31" x14ac:dyDescent="0.35">
      <c r="O2792" s="9"/>
      <c r="P2792" s="9"/>
      <c r="Q2792" s="21"/>
      <c r="AA2792" s="48"/>
      <c r="AB2792" s="44"/>
      <c r="AC2792" s="48"/>
      <c r="AD2792" s="44"/>
      <c r="AE2792" s="44"/>
    </row>
    <row r="2793" spans="15:31" x14ac:dyDescent="0.35">
      <c r="O2793" s="9"/>
      <c r="P2793" s="9"/>
      <c r="Q2793" s="21"/>
      <c r="AA2793" s="48"/>
      <c r="AB2793" s="44"/>
      <c r="AC2793" s="48"/>
      <c r="AD2793" s="44"/>
      <c r="AE2793" s="44"/>
    </row>
    <row r="2794" spans="15:31" x14ac:dyDescent="0.35">
      <c r="O2794" s="9"/>
      <c r="P2794" s="9"/>
      <c r="Q2794" s="21"/>
      <c r="AA2794" s="48"/>
      <c r="AB2794" s="44"/>
      <c r="AC2794" s="48"/>
      <c r="AD2794" s="44"/>
      <c r="AE2794" s="44"/>
    </row>
    <row r="2795" spans="15:31" x14ac:dyDescent="0.35">
      <c r="O2795" s="9"/>
      <c r="P2795" s="9"/>
      <c r="Q2795" s="21"/>
      <c r="AA2795" s="48"/>
      <c r="AB2795" s="44"/>
      <c r="AC2795" s="48"/>
      <c r="AD2795" s="44"/>
      <c r="AE2795" s="44"/>
    </row>
    <row r="2796" spans="15:31" x14ac:dyDescent="0.35">
      <c r="O2796" s="9"/>
      <c r="P2796" s="9"/>
      <c r="Q2796" s="21"/>
      <c r="AA2796" s="48"/>
      <c r="AB2796" s="44"/>
      <c r="AC2796" s="48"/>
      <c r="AD2796" s="44"/>
      <c r="AE2796" s="44"/>
    </row>
    <row r="2797" spans="15:31" x14ac:dyDescent="0.35">
      <c r="O2797" s="9"/>
      <c r="P2797" s="9"/>
      <c r="Q2797" s="21"/>
      <c r="AA2797" s="48"/>
      <c r="AB2797" s="44"/>
      <c r="AC2797" s="48"/>
      <c r="AD2797" s="44"/>
      <c r="AE2797" s="44"/>
    </row>
    <row r="2798" spans="15:31" x14ac:dyDescent="0.35">
      <c r="O2798" s="9"/>
      <c r="P2798" s="9"/>
      <c r="Q2798" s="21"/>
      <c r="AA2798" s="48"/>
      <c r="AB2798" s="44"/>
      <c r="AC2798" s="48"/>
      <c r="AD2798" s="44"/>
      <c r="AE2798" s="44"/>
    </row>
    <row r="2799" spans="15:31" x14ac:dyDescent="0.35">
      <c r="O2799" s="9"/>
      <c r="P2799" s="9"/>
      <c r="Q2799" s="21"/>
      <c r="AA2799" s="48"/>
      <c r="AB2799" s="44"/>
      <c r="AC2799" s="48"/>
      <c r="AD2799" s="44"/>
      <c r="AE2799" s="44"/>
    </row>
    <row r="2800" spans="15:31" x14ac:dyDescent="0.35">
      <c r="O2800" s="9"/>
      <c r="P2800" s="9"/>
      <c r="Q2800" s="21"/>
      <c r="AA2800" s="48"/>
      <c r="AB2800" s="44"/>
      <c r="AC2800" s="48"/>
      <c r="AD2800" s="44"/>
      <c r="AE2800" s="44"/>
    </row>
    <row r="2801" spans="15:31" x14ac:dyDescent="0.35">
      <c r="O2801" s="9"/>
      <c r="P2801" s="9"/>
      <c r="Q2801" s="21"/>
      <c r="AA2801" s="48"/>
      <c r="AB2801" s="44"/>
      <c r="AC2801" s="48"/>
      <c r="AD2801" s="44"/>
      <c r="AE2801" s="44"/>
    </row>
    <row r="2802" spans="15:31" x14ac:dyDescent="0.35">
      <c r="O2802" s="9"/>
      <c r="P2802" s="9"/>
      <c r="Q2802" s="21"/>
      <c r="AA2802" s="48"/>
      <c r="AB2802" s="44"/>
      <c r="AC2802" s="48"/>
      <c r="AD2802" s="44"/>
      <c r="AE2802" s="44"/>
    </row>
    <row r="2803" spans="15:31" x14ac:dyDescent="0.35">
      <c r="O2803" s="9"/>
      <c r="P2803" s="9"/>
      <c r="Q2803" s="21"/>
      <c r="AA2803" s="48"/>
      <c r="AB2803" s="44"/>
      <c r="AC2803" s="48"/>
      <c r="AD2803" s="44"/>
      <c r="AE2803" s="44"/>
    </row>
    <row r="2804" spans="15:31" x14ac:dyDescent="0.35">
      <c r="O2804" s="9"/>
      <c r="P2804" s="9"/>
      <c r="Q2804" s="21"/>
      <c r="AA2804" s="48"/>
      <c r="AB2804" s="44"/>
      <c r="AC2804" s="48"/>
      <c r="AD2804" s="44"/>
      <c r="AE2804" s="44"/>
    </row>
    <row r="2805" spans="15:31" x14ac:dyDescent="0.35">
      <c r="O2805" s="9"/>
      <c r="P2805" s="9"/>
      <c r="Q2805" s="21"/>
      <c r="AA2805" s="48"/>
      <c r="AB2805" s="44"/>
      <c r="AC2805" s="48"/>
      <c r="AD2805" s="44"/>
      <c r="AE2805" s="44"/>
    </row>
    <row r="2806" spans="15:31" x14ac:dyDescent="0.35">
      <c r="O2806" s="9"/>
      <c r="P2806" s="9"/>
      <c r="Q2806" s="21"/>
      <c r="AA2806" s="48"/>
      <c r="AB2806" s="44"/>
      <c r="AC2806" s="48"/>
      <c r="AD2806" s="44"/>
      <c r="AE2806" s="44"/>
    </row>
    <row r="2807" spans="15:31" x14ac:dyDescent="0.35">
      <c r="O2807" s="9"/>
      <c r="P2807" s="9"/>
      <c r="Q2807" s="21"/>
      <c r="AA2807" s="48"/>
      <c r="AB2807" s="44"/>
      <c r="AC2807" s="48"/>
      <c r="AD2807" s="44"/>
      <c r="AE2807" s="44"/>
    </row>
    <row r="2808" spans="15:31" x14ac:dyDescent="0.35">
      <c r="O2808" s="9"/>
      <c r="P2808" s="9"/>
      <c r="Q2808" s="21"/>
      <c r="AA2808" s="48"/>
      <c r="AB2808" s="44"/>
      <c r="AC2808" s="48"/>
      <c r="AD2808" s="44"/>
      <c r="AE2808" s="44"/>
    </row>
    <row r="2809" spans="15:31" x14ac:dyDescent="0.35">
      <c r="O2809" s="9"/>
      <c r="P2809" s="9"/>
      <c r="Q2809" s="21"/>
      <c r="AA2809" s="48"/>
      <c r="AB2809" s="44"/>
      <c r="AC2809" s="48"/>
      <c r="AD2809" s="44"/>
      <c r="AE2809" s="44"/>
    </row>
    <row r="2810" spans="15:31" x14ac:dyDescent="0.35">
      <c r="O2810" s="9"/>
      <c r="P2810" s="9"/>
      <c r="Q2810" s="21"/>
      <c r="AA2810" s="48"/>
      <c r="AB2810" s="44"/>
      <c r="AC2810" s="48"/>
      <c r="AD2810" s="44"/>
      <c r="AE2810" s="44"/>
    </row>
    <row r="2811" spans="15:31" x14ac:dyDescent="0.35">
      <c r="O2811" s="9"/>
      <c r="P2811" s="9"/>
      <c r="Q2811" s="21"/>
      <c r="AA2811" s="48"/>
      <c r="AB2811" s="44"/>
      <c r="AC2811" s="48"/>
      <c r="AD2811" s="44"/>
      <c r="AE2811" s="44"/>
    </row>
    <row r="2812" spans="15:31" x14ac:dyDescent="0.35">
      <c r="O2812" s="9"/>
      <c r="P2812" s="9"/>
      <c r="Q2812" s="21"/>
      <c r="AA2812" s="48"/>
      <c r="AB2812" s="44"/>
      <c r="AC2812" s="48"/>
      <c r="AD2812" s="44"/>
      <c r="AE2812" s="44"/>
    </row>
    <row r="2813" spans="15:31" x14ac:dyDescent="0.35">
      <c r="O2813" s="9"/>
      <c r="P2813" s="9"/>
      <c r="Q2813" s="21"/>
      <c r="AA2813" s="48"/>
      <c r="AB2813" s="44"/>
      <c r="AC2813" s="48"/>
      <c r="AD2813" s="44"/>
      <c r="AE2813" s="44"/>
    </row>
    <row r="2814" spans="15:31" x14ac:dyDescent="0.35">
      <c r="O2814" s="9"/>
      <c r="P2814" s="9"/>
      <c r="Q2814" s="21"/>
      <c r="AA2814" s="48"/>
      <c r="AB2814" s="44"/>
      <c r="AC2814" s="48"/>
      <c r="AD2814" s="44"/>
      <c r="AE2814" s="44"/>
    </row>
    <row r="2815" spans="15:31" x14ac:dyDescent="0.35">
      <c r="O2815" s="9"/>
      <c r="P2815" s="9"/>
      <c r="Q2815" s="21"/>
      <c r="AA2815" s="48"/>
      <c r="AB2815" s="44"/>
      <c r="AC2815" s="48"/>
      <c r="AD2815" s="44"/>
      <c r="AE2815" s="44"/>
    </row>
    <row r="2816" spans="15:31" x14ac:dyDescent="0.35">
      <c r="O2816" s="9"/>
      <c r="P2816" s="9"/>
      <c r="Q2816" s="21"/>
      <c r="AA2816" s="48"/>
      <c r="AB2816" s="44"/>
      <c r="AC2816" s="48"/>
      <c r="AD2816" s="44"/>
      <c r="AE2816" s="44"/>
    </row>
    <row r="2817" spans="15:31" x14ac:dyDescent="0.35">
      <c r="O2817" s="9"/>
      <c r="P2817" s="9"/>
      <c r="Q2817" s="21"/>
      <c r="AA2817" s="48"/>
      <c r="AB2817" s="44"/>
      <c r="AC2817" s="48"/>
      <c r="AD2817" s="44"/>
      <c r="AE2817" s="44"/>
    </row>
    <row r="2818" spans="15:31" x14ac:dyDescent="0.35">
      <c r="O2818" s="9"/>
      <c r="P2818" s="9"/>
      <c r="Q2818" s="21"/>
      <c r="AA2818" s="48"/>
      <c r="AB2818" s="44"/>
      <c r="AC2818" s="48"/>
      <c r="AD2818" s="44"/>
      <c r="AE2818" s="44"/>
    </row>
    <row r="2819" spans="15:31" x14ac:dyDescent="0.35">
      <c r="O2819" s="9"/>
      <c r="P2819" s="9"/>
      <c r="Q2819" s="21"/>
      <c r="AA2819" s="48"/>
      <c r="AB2819" s="44"/>
      <c r="AC2819" s="48"/>
      <c r="AD2819" s="44"/>
      <c r="AE2819" s="44"/>
    </row>
    <row r="2820" spans="15:31" x14ac:dyDescent="0.35">
      <c r="O2820" s="9"/>
      <c r="P2820" s="9"/>
      <c r="Q2820" s="21"/>
      <c r="AA2820" s="48"/>
      <c r="AB2820" s="44"/>
      <c r="AC2820" s="48"/>
      <c r="AD2820" s="44"/>
      <c r="AE2820" s="44"/>
    </row>
    <row r="2821" spans="15:31" x14ac:dyDescent="0.35">
      <c r="O2821" s="9"/>
      <c r="P2821" s="9"/>
      <c r="Q2821" s="21"/>
      <c r="AA2821" s="48"/>
      <c r="AB2821" s="44"/>
      <c r="AC2821" s="48"/>
      <c r="AD2821" s="44"/>
      <c r="AE2821" s="44"/>
    </row>
    <row r="2822" spans="15:31" x14ac:dyDescent="0.35">
      <c r="O2822" s="9"/>
      <c r="P2822" s="9"/>
      <c r="Q2822" s="21"/>
      <c r="AA2822" s="48"/>
      <c r="AB2822" s="44"/>
      <c r="AC2822" s="48"/>
      <c r="AD2822" s="44"/>
      <c r="AE2822" s="44"/>
    </row>
    <row r="2823" spans="15:31" x14ac:dyDescent="0.35">
      <c r="O2823" s="9"/>
      <c r="P2823" s="9"/>
      <c r="Q2823" s="21"/>
      <c r="AA2823" s="48"/>
      <c r="AB2823" s="44"/>
      <c r="AC2823" s="48"/>
      <c r="AD2823" s="44"/>
      <c r="AE2823" s="44"/>
    </row>
    <row r="2824" spans="15:31" x14ac:dyDescent="0.35">
      <c r="O2824" s="9"/>
      <c r="P2824" s="9"/>
      <c r="Q2824" s="21"/>
      <c r="AA2824" s="48"/>
      <c r="AB2824" s="44"/>
      <c r="AC2824" s="48"/>
      <c r="AD2824" s="44"/>
      <c r="AE2824" s="44"/>
    </row>
    <row r="2825" spans="15:31" x14ac:dyDescent="0.35">
      <c r="O2825" s="9"/>
      <c r="P2825" s="9"/>
      <c r="Q2825" s="21"/>
      <c r="AA2825" s="48"/>
      <c r="AB2825" s="44"/>
      <c r="AC2825" s="48"/>
      <c r="AD2825" s="44"/>
      <c r="AE2825" s="44"/>
    </row>
    <row r="2826" spans="15:31" x14ac:dyDescent="0.35">
      <c r="O2826" s="9"/>
      <c r="P2826" s="9"/>
      <c r="Q2826" s="21"/>
      <c r="AA2826" s="48"/>
      <c r="AB2826" s="44"/>
      <c r="AC2826" s="48"/>
      <c r="AD2826" s="44"/>
      <c r="AE2826" s="44"/>
    </row>
    <row r="2827" spans="15:31" x14ac:dyDescent="0.35">
      <c r="O2827" s="9"/>
      <c r="P2827" s="9"/>
      <c r="Q2827" s="21"/>
      <c r="AA2827" s="48"/>
      <c r="AB2827" s="44"/>
      <c r="AC2827" s="48"/>
      <c r="AD2827" s="44"/>
      <c r="AE2827" s="44"/>
    </row>
    <row r="2828" spans="15:31" x14ac:dyDescent="0.35">
      <c r="O2828" s="9"/>
      <c r="P2828" s="9"/>
      <c r="Q2828" s="21"/>
      <c r="AA2828" s="48"/>
      <c r="AB2828" s="44"/>
      <c r="AC2828" s="48"/>
      <c r="AD2828" s="44"/>
      <c r="AE2828" s="44"/>
    </row>
    <row r="2829" spans="15:31" x14ac:dyDescent="0.35">
      <c r="O2829" s="9"/>
      <c r="P2829" s="9"/>
      <c r="Q2829" s="21"/>
      <c r="AA2829" s="48"/>
      <c r="AB2829" s="44"/>
      <c r="AC2829" s="48"/>
      <c r="AD2829" s="44"/>
      <c r="AE2829" s="44"/>
    </row>
    <row r="2830" spans="15:31" x14ac:dyDescent="0.35">
      <c r="O2830" s="9"/>
      <c r="P2830" s="9"/>
      <c r="Q2830" s="21"/>
      <c r="AA2830" s="48"/>
      <c r="AB2830" s="44"/>
      <c r="AC2830" s="48"/>
      <c r="AD2830" s="44"/>
      <c r="AE2830" s="44"/>
    </row>
    <row r="2831" spans="15:31" x14ac:dyDescent="0.35">
      <c r="O2831" s="9"/>
      <c r="P2831" s="9"/>
      <c r="Q2831" s="21"/>
      <c r="AA2831" s="48"/>
      <c r="AB2831" s="44"/>
      <c r="AC2831" s="48"/>
      <c r="AD2831" s="44"/>
      <c r="AE2831" s="44"/>
    </row>
    <row r="2832" spans="15:31" x14ac:dyDescent="0.35">
      <c r="O2832" s="9"/>
      <c r="P2832" s="9"/>
      <c r="Q2832" s="21"/>
      <c r="AA2832" s="48"/>
      <c r="AB2832" s="44"/>
      <c r="AC2832" s="48"/>
      <c r="AD2832" s="44"/>
      <c r="AE2832" s="44"/>
    </row>
    <row r="2833" spans="15:31" x14ac:dyDescent="0.35">
      <c r="O2833" s="9"/>
      <c r="P2833" s="9"/>
      <c r="Q2833" s="21"/>
      <c r="AA2833" s="48"/>
      <c r="AB2833" s="44"/>
      <c r="AC2833" s="48"/>
      <c r="AD2833" s="44"/>
      <c r="AE2833" s="44"/>
    </row>
    <row r="2834" spans="15:31" x14ac:dyDescent="0.35">
      <c r="O2834" s="9"/>
      <c r="P2834" s="9"/>
      <c r="Q2834" s="21"/>
      <c r="AA2834" s="48"/>
      <c r="AB2834" s="44"/>
      <c r="AC2834" s="48"/>
      <c r="AD2834" s="44"/>
      <c r="AE2834" s="44"/>
    </row>
    <row r="2835" spans="15:31" x14ac:dyDescent="0.35">
      <c r="O2835" s="9"/>
      <c r="P2835" s="9"/>
      <c r="Q2835" s="21"/>
      <c r="AA2835" s="48"/>
      <c r="AB2835" s="44"/>
      <c r="AC2835" s="48"/>
      <c r="AD2835" s="44"/>
      <c r="AE2835" s="44"/>
    </row>
    <row r="2836" spans="15:31" x14ac:dyDescent="0.35">
      <c r="O2836" s="9"/>
      <c r="P2836" s="9"/>
      <c r="Q2836" s="21"/>
      <c r="AA2836" s="48"/>
      <c r="AB2836" s="44"/>
      <c r="AC2836" s="48"/>
      <c r="AD2836" s="44"/>
      <c r="AE2836" s="44"/>
    </row>
    <row r="2837" spans="15:31" x14ac:dyDescent="0.35">
      <c r="O2837" s="9"/>
      <c r="P2837" s="9"/>
      <c r="Q2837" s="21"/>
      <c r="AA2837" s="48"/>
      <c r="AB2837" s="44"/>
      <c r="AC2837" s="48"/>
      <c r="AD2837" s="44"/>
      <c r="AE2837" s="44"/>
    </row>
    <row r="2838" spans="15:31" x14ac:dyDescent="0.35">
      <c r="O2838" s="9"/>
      <c r="P2838" s="9"/>
      <c r="Q2838" s="21"/>
      <c r="AA2838" s="48"/>
      <c r="AB2838" s="44"/>
      <c r="AC2838" s="48"/>
      <c r="AD2838" s="44"/>
      <c r="AE2838" s="44"/>
    </row>
    <row r="2839" spans="15:31" x14ac:dyDescent="0.35">
      <c r="O2839" s="9"/>
      <c r="P2839" s="9"/>
      <c r="Q2839" s="21"/>
      <c r="AA2839" s="48"/>
      <c r="AB2839" s="44"/>
      <c r="AC2839" s="48"/>
      <c r="AD2839" s="44"/>
      <c r="AE2839" s="44"/>
    </row>
    <row r="2840" spans="15:31" x14ac:dyDescent="0.35">
      <c r="O2840" s="9"/>
      <c r="P2840" s="9"/>
      <c r="Q2840" s="21"/>
      <c r="AA2840" s="48"/>
      <c r="AB2840" s="44"/>
      <c r="AC2840" s="48"/>
      <c r="AD2840" s="44"/>
      <c r="AE2840" s="44"/>
    </row>
    <row r="2841" spans="15:31" x14ac:dyDescent="0.35">
      <c r="O2841" s="9"/>
      <c r="P2841" s="9"/>
      <c r="Q2841" s="21"/>
      <c r="AA2841" s="48"/>
      <c r="AB2841" s="44"/>
      <c r="AC2841" s="48"/>
      <c r="AD2841" s="44"/>
      <c r="AE2841" s="44"/>
    </row>
    <row r="2842" spans="15:31" x14ac:dyDescent="0.35">
      <c r="O2842" s="9"/>
      <c r="P2842" s="9"/>
      <c r="Q2842" s="21"/>
      <c r="AA2842" s="48"/>
      <c r="AB2842" s="44"/>
      <c r="AC2842" s="48"/>
      <c r="AD2842" s="44"/>
      <c r="AE2842" s="44"/>
    </row>
    <row r="2843" spans="15:31" x14ac:dyDescent="0.35">
      <c r="O2843" s="9"/>
      <c r="P2843" s="9"/>
      <c r="Q2843" s="21"/>
      <c r="AA2843" s="48"/>
      <c r="AB2843" s="44"/>
      <c r="AC2843" s="48"/>
      <c r="AD2843" s="44"/>
      <c r="AE2843" s="44"/>
    </row>
    <row r="2844" spans="15:31" x14ac:dyDescent="0.35">
      <c r="O2844" s="9"/>
      <c r="P2844" s="9"/>
      <c r="Q2844" s="21"/>
      <c r="AA2844" s="48"/>
      <c r="AB2844" s="44"/>
      <c r="AC2844" s="48"/>
      <c r="AD2844" s="44"/>
      <c r="AE2844" s="44"/>
    </row>
    <row r="2845" spans="15:31" x14ac:dyDescent="0.35">
      <c r="O2845" s="9"/>
      <c r="P2845" s="9"/>
      <c r="Q2845" s="21"/>
      <c r="AA2845" s="48"/>
      <c r="AB2845" s="44"/>
      <c r="AC2845" s="48"/>
      <c r="AD2845" s="44"/>
      <c r="AE2845" s="44"/>
    </row>
    <row r="2846" spans="15:31" x14ac:dyDescent="0.35">
      <c r="O2846" s="9"/>
      <c r="P2846" s="9"/>
      <c r="Q2846" s="21"/>
      <c r="AA2846" s="48"/>
      <c r="AB2846" s="44"/>
      <c r="AC2846" s="48"/>
      <c r="AD2846" s="44"/>
      <c r="AE2846" s="44"/>
    </row>
    <row r="2847" spans="15:31" x14ac:dyDescent="0.35">
      <c r="O2847" s="9"/>
      <c r="P2847" s="9"/>
      <c r="Q2847" s="21"/>
      <c r="AA2847" s="48"/>
      <c r="AB2847" s="44"/>
      <c r="AC2847" s="48"/>
      <c r="AD2847" s="44"/>
      <c r="AE2847" s="44"/>
    </row>
    <row r="2848" spans="15:31" x14ac:dyDescent="0.35">
      <c r="O2848" s="9"/>
      <c r="P2848" s="9"/>
      <c r="Q2848" s="21"/>
      <c r="AA2848" s="48"/>
      <c r="AB2848" s="44"/>
      <c r="AC2848" s="48"/>
      <c r="AD2848" s="44"/>
      <c r="AE2848" s="44"/>
    </row>
    <row r="2849" spans="15:31" x14ac:dyDescent="0.35">
      <c r="O2849" s="9"/>
      <c r="P2849" s="9"/>
      <c r="Q2849" s="21"/>
      <c r="AA2849" s="48"/>
      <c r="AB2849" s="44"/>
      <c r="AC2849" s="48"/>
      <c r="AD2849" s="44"/>
      <c r="AE2849" s="44"/>
    </row>
    <row r="2850" spans="15:31" x14ac:dyDescent="0.35">
      <c r="O2850" s="9"/>
      <c r="P2850" s="9"/>
      <c r="Q2850" s="21"/>
      <c r="AA2850" s="48"/>
      <c r="AB2850" s="44"/>
      <c r="AC2850" s="48"/>
      <c r="AD2850" s="44"/>
      <c r="AE2850" s="44"/>
    </row>
    <row r="2851" spans="15:31" x14ac:dyDescent="0.35">
      <c r="O2851" s="9"/>
      <c r="P2851" s="9"/>
      <c r="Q2851" s="21"/>
      <c r="AA2851" s="48"/>
      <c r="AB2851" s="44"/>
      <c r="AC2851" s="48"/>
      <c r="AD2851" s="44"/>
      <c r="AE2851" s="44"/>
    </row>
    <row r="2852" spans="15:31" x14ac:dyDescent="0.35">
      <c r="O2852" s="9"/>
      <c r="P2852" s="9"/>
      <c r="Q2852" s="21"/>
      <c r="AA2852" s="48"/>
      <c r="AB2852" s="44"/>
      <c r="AC2852" s="48"/>
      <c r="AD2852" s="44"/>
      <c r="AE2852" s="44"/>
    </row>
    <row r="2853" spans="15:31" x14ac:dyDescent="0.35">
      <c r="O2853" s="9"/>
      <c r="P2853" s="9"/>
      <c r="Q2853" s="21"/>
      <c r="AA2853" s="48"/>
      <c r="AB2853" s="44"/>
      <c r="AC2853" s="48"/>
      <c r="AD2853" s="44"/>
      <c r="AE2853" s="44"/>
    </row>
    <row r="2854" spans="15:31" x14ac:dyDescent="0.35">
      <c r="O2854" s="9"/>
      <c r="P2854" s="9"/>
      <c r="Q2854" s="21"/>
      <c r="AA2854" s="48"/>
      <c r="AB2854" s="44"/>
      <c r="AC2854" s="48"/>
      <c r="AD2854" s="44"/>
      <c r="AE2854" s="44"/>
    </row>
    <row r="2855" spans="15:31" x14ac:dyDescent="0.35">
      <c r="O2855" s="9"/>
      <c r="P2855" s="9"/>
      <c r="Q2855" s="21"/>
      <c r="AA2855" s="48"/>
      <c r="AB2855" s="44"/>
      <c r="AC2855" s="48"/>
      <c r="AD2855" s="44"/>
      <c r="AE2855" s="44"/>
    </row>
    <row r="2856" spans="15:31" x14ac:dyDescent="0.35">
      <c r="O2856" s="9"/>
      <c r="P2856" s="9"/>
      <c r="Q2856" s="21"/>
      <c r="AA2856" s="48"/>
      <c r="AB2856" s="44"/>
      <c r="AC2856" s="48"/>
      <c r="AD2856" s="44"/>
      <c r="AE2856" s="44"/>
    </row>
    <row r="2857" spans="15:31" x14ac:dyDescent="0.35">
      <c r="O2857" s="9"/>
      <c r="P2857" s="9"/>
      <c r="Q2857" s="21"/>
      <c r="AA2857" s="48"/>
      <c r="AB2857" s="44"/>
      <c r="AC2857" s="48"/>
      <c r="AD2857" s="44"/>
      <c r="AE2857" s="44"/>
    </row>
    <row r="2858" spans="15:31" x14ac:dyDescent="0.35">
      <c r="O2858" s="9"/>
      <c r="P2858" s="9"/>
      <c r="Q2858" s="21"/>
      <c r="AA2858" s="48"/>
      <c r="AB2858" s="44"/>
      <c r="AC2858" s="48"/>
      <c r="AD2858" s="44"/>
      <c r="AE2858" s="44"/>
    </row>
    <row r="2859" spans="15:31" x14ac:dyDescent="0.35">
      <c r="O2859" s="9"/>
      <c r="P2859" s="9"/>
      <c r="Q2859" s="21"/>
      <c r="AA2859" s="48"/>
      <c r="AB2859" s="44"/>
      <c r="AC2859" s="48"/>
      <c r="AD2859" s="44"/>
      <c r="AE2859" s="44"/>
    </row>
    <row r="2860" spans="15:31" x14ac:dyDescent="0.35">
      <c r="O2860" s="9"/>
      <c r="P2860" s="9"/>
      <c r="Q2860" s="21"/>
      <c r="AA2860" s="48"/>
      <c r="AB2860" s="44"/>
      <c r="AC2860" s="48"/>
      <c r="AD2860" s="44"/>
      <c r="AE2860" s="44"/>
    </row>
    <row r="2861" spans="15:31" x14ac:dyDescent="0.35">
      <c r="O2861" s="9"/>
      <c r="P2861" s="9"/>
      <c r="Q2861" s="21"/>
      <c r="AA2861" s="48"/>
      <c r="AB2861" s="44"/>
      <c r="AC2861" s="48"/>
      <c r="AD2861" s="44"/>
      <c r="AE2861" s="44"/>
    </row>
    <row r="2862" spans="15:31" x14ac:dyDescent="0.35">
      <c r="O2862" s="9"/>
      <c r="P2862" s="9"/>
      <c r="Q2862" s="21"/>
      <c r="AA2862" s="48"/>
      <c r="AB2862" s="44"/>
      <c r="AC2862" s="48"/>
      <c r="AD2862" s="44"/>
      <c r="AE2862" s="44"/>
    </row>
    <row r="2863" spans="15:31" x14ac:dyDescent="0.35">
      <c r="O2863" s="9"/>
      <c r="P2863" s="9"/>
      <c r="Q2863" s="21"/>
      <c r="AA2863" s="48"/>
      <c r="AB2863" s="44"/>
      <c r="AC2863" s="48"/>
      <c r="AD2863" s="44"/>
      <c r="AE2863" s="44"/>
    </row>
    <row r="2864" spans="15:31" x14ac:dyDescent="0.35">
      <c r="O2864" s="9"/>
      <c r="P2864" s="9"/>
      <c r="Q2864" s="21"/>
      <c r="AA2864" s="48"/>
      <c r="AB2864" s="44"/>
      <c r="AC2864" s="48"/>
      <c r="AD2864" s="44"/>
      <c r="AE2864" s="44"/>
    </row>
    <row r="2865" spans="15:31" x14ac:dyDescent="0.35">
      <c r="O2865" s="9"/>
      <c r="P2865" s="9"/>
      <c r="Q2865" s="21"/>
      <c r="AA2865" s="48"/>
      <c r="AB2865" s="44"/>
      <c r="AC2865" s="48"/>
      <c r="AD2865" s="44"/>
      <c r="AE2865" s="44"/>
    </row>
    <row r="2866" spans="15:31" x14ac:dyDescent="0.35">
      <c r="O2866" s="9"/>
      <c r="P2866" s="9"/>
      <c r="Q2866" s="21"/>
      <c r="AA2866" s="48"/>
      <c r="AB2866" s="44"/>
      <c r="AC2866" s="48"/>
      <c r="AD2866" s="44"/>
      <c r="AE2866" s="44"/>
    </row>
    <row r="2867" spans="15:31" x14ac:dyDescent="0.35">
      <c r="O2867" s="9"/>
      <c r="P2867" s="9"/>
      <c r="Q2867" s="21"/>
      <c r="AA2867" s="48"/>
      <c r="AB2867" s="44"/>
      <c r="AC2867" s="48"/>
      <c r="AD2867" s="44"/>
      <c r="AE2867" s="44"/>
    </row>
    <row r="2868" spans="15:31" x14ac:dyDescent="0.35">
      <c r="O2868" s="9"/>
      <c r="P2868" s="9"/>
      <c r="Q2868" s="21"/>
      <c r="AA2868" s="48"/>
      <c r="AB2868" s="44"/>
      <c r="AC2868" s="48"/>
      <c r="AD2868" s="44"/>
      <c r="AE2868" s="44"/>
    </row>
    <row r="2869" spans="15:31" x14ac:dyDescent="0.35">
      <c r="O2869" s="9"/>
      <c r="P2869" s="9"/>
      <c r="Q2869" s="21"/>
      <c r="AA2869" s="48"/>
      <c r="AB2869" s="44"/>
      <c r="AC2869" s="48"/>
      <c r="AD2869" s="44"/>
      <c r="AE2869" s="44"/>
    </row>
    <row r="2870" spans="15:31" x14ac:dyDescent="0.35">
      <c r="O2870" s="9"/>
      <c r="P2870" s="9"/>
      <c r="Q2870" s="21"/>
      <c r="AA2870" s="48"/>
      <c r="AB2870" s="44"/>
      <c r="AC2870" s="48"/>
      <c r="AD2870" s="44"/>
      <c r="AE2870" s="44"/>
    </row>
    <row r="2871" spans="15:31" x14ac:dyDescent="0.35">
      <c r="O2871" s="9"/>
      <c r="P2871" s="9"/>
      <c r="Q2871" s="21"/>
      <c r="AA2871" s="48"/>
      <c r="AB2871" s="44"/>
      <c r="AC2871" s="48"/>
      <c r="AD2871" s="44"/>
      <c r="AE2871" s="44"/>
    </row>
    <row r="2872" spans="15:31" x14ac:dyDescent="0.35">
      <c r="O2872" s="9"/>
      <c r="P2872" s="9"/>
      <c r="Q2872" s="21"/>
      <c r="AA2872" s="48"/>
      <c r="AB2872" s="44"/>
      <c r="AC2872" s="48"/>
      <c r="AD2872" s="44"/>
      <c r="AE2872" s="44"/>
    </row>
    <row r="2873" spans="15:31" x14ac:dyDescent="0.35">
      <c r="O2873" s="9"/>
      <c r="P2873" s="9"/>
      <c r="Q2873" s="21"/>
      <c r="AA2873" s="48"/>
      <c r="AB2873" s="44"/>
      <c r="AC2873" s="48"/>
      <c r="AD2873" s="44"/>
      <c r="AE2873" s="44"/>
    </row>
    <row r="2874" spans="15:31" x14ac:dyDescent="0.35">
      <c r="O2874" s="9"/>
      <c r="P2874" s="9"/>
      <c r="Q2874" s="21"/>
      <c r="AA2874" s="48"/>
      <c r="AB2874" s="44"/>
      <c r="AC2874" s="48"/>
      <c r="AD2874" s="44"/>
      <c r="AE2874" s="44"/>
    </row>
    <row r="2875" spans="15:31" x14ac:dyDescent="0.35">
      <c r="O2875" s="9"/>
      <c r="P2875" s="9"/>
      <c r="Q2875" s="21"/>
      <c r="AA2875" s="48"/>
      <c r="AB2875" s="44"/>
      <c r="AC2875" s="48"/>
      <c r="AD2875" s="44"/>
      <c r="AE2875" s="44"/>
    </row>
    <row r="2876" spans="15:31" x14ac:dyDescent="0.35">
      <c r="O2876" s="9"/>
      <c r="P2876" s="9"/>
      <c r="Q2876" s="21"/>
      <c r="AA2876" s="48"/>
      <c r="AB2876" s="44"/>
      <c r="AC2876" s="48"/>
      <c r="AD2876" s="44"/>
      <c r="AE2876" s="44"/>
    </row>
    <row r="2877" spans="15:31" x14ac:dyDescent="0.35">
      <c r="O2877" s="9"/>
      <c r="P2877" s="9"/>
      <c r="Q2877" s="21"/>
      <c r="AA2877" s="48"/>
      <c r="AB2877" s="44"/>
      <c r="AC2877" s="48"/>
      <c r="AD2877" s="44"/>
      <c r="AE2877" s="44"/>
    </row>
    <row r="2878" spans="15:31" x14ac:dyDescent="0.35">
      <c r="O2878" s="9"/>
      <c r="P2878" s="9"/>
      <c r="Q2878" s="21"/>
      <c r="AA2878" s="48"/>
      <c r="AB2878" s="44"/>
      <c r="AC2878" s="48"/>
      <c r="AD2878" s="44"/>
      <c r="AE2878" s="44"/>
    </row>
    <row r="2879" spans="15:31" x14ac:dyDescent="0.35">
      <c r="O2879" s="9"/>
      <c r="P2879" s="9"/>
      <c r="Q2879" s="21"/>
      <c r="AA2879" s="48"/>
      <c r="AB2879" s="44"/>
      <c r="AC2879" s="48"/>
      <c r="AD2879" s="44"/>
      <c r="AE2879" s="44"/>
    </row>
    <row r="2880" spans="15:31" x14ac:dyDescent="0.35">
      <c r="O2880" s="9"/>
      <c r="P2880" s="9"/>
      <c r="Q2880" s="21"/>
      <c r="AA2880" s="48"/>
      <c r="AB2880" s="44"/>
      <c r="AC2880" s="48"/>
      <c r="AD2880" s="44"/>
      <c r="AE2880" s="44"/>
    </row>
    <row r="2881" spans="15:31" x14ac:dyDescent="0.35">
      <c r="O2881" s="9"/>
      <c r="P2881" s="9"/>
      <c r="Q2881" s="21"/>
      <c r="AA2881" s="48"/>
      <c r="AB2881" s="44"/>
      <c r="AC2881" s="48"/>
      <c r="AD2881" s="44"/>
      <c r="AE2881" s="44"/>
    </row>
    <row r="2882" spans="15:31" x14ac:dyDescent="0.35">
      <c r="O2882" s="9"/>
      <c r="P2882" s="9"/>
      <c r="Q2882" s="21"/>
      <c r="AA2882" s="48"/>
      <c r="AB2882" s="44"/>
      <c r="AC2882" s="48"/>
      <c r="AD2882" s="44"/>
      <c r="AE2882" s="44"/>
    </row>
    <row r="2883" spans="15:31" x14ac:dyDescent="0.35">
      <c r="O2883" s="9"/>
      <c r="P2883" s="9"/>
      <c r="Q2883" s="21"/>
      <c r="AA2883" s="48"/>
      <c r="AB2883" s="44"/>
      <c r="AC2883" s="48"/>
      <c r="AD2883" s="44"/>
      <c r="AE2883" s="44"/>
    </row>
    <row r="2884" spans="15:31" x14ac:dyDescent="0.35">
      <c r="O2884" s="9"/>
      <c r="P2884" s="9"/>
      <c r="Q2884" s="21"/>
      <c r="AA2884" s="48"/>
      <c r="AB2884" s="44"/>
      <c r="AC2884" s="48"/>
      <c r="AD2884" s="44"/>
      <c r="AE2884" s="44"/>
    </row>
    <row r="2885" spans="15:31" x14ac:dyDescent="0.35">
      <c r="O2885" s="9"/>
      <c r="P2885" s="9"/>
      <c r="Q2885" s="21"/>
      <c r="AA2885" s="48"/>
      <c r="AB2885" s="44"/>
      <c r="AC2885" s="48"/>
      <c r="AD2885" s="44"/>
      <c r="AE2885" s="44"/>
    </row>
    <row r="2886" spans="15:31" x14ac:dyDescent="0.35">
      <c r="O2886" s="9"/>
      <c r="P2886" s="9"/>
      <c r="Q2886" s="21"/>
      <c r="AA2886" s="48"/>
      <c r="AB2886" s="44"/>
      <c r="AC2886" s="48"/>
      <c r="AD2886" s="44"/>
      <c r="AE2886" s="44"/>
    </row>
    <row r="2887" spans="15:31" x14ac:dyDescent="0.35">
      <c r="O2887" s="9"/>
      <c r="P2887" s="9"/>
      <c r="Q2887" s="21"/>
      <c r="AA2887" s="48"/>
      <c r="AB2887" s="44"/>
      <c r="AC2887" s="48"/>
      <c r="AD2887" s="44"/>
      <c r="AE2887" s="44"/>
    </row>
    <row r="2888" spans="15:31" x14ac:dyDescent="0.35">
      <c r="O2888" s="9"/>
      <c r="P2888" s="9"/>
      <c r="Q2888" s="21"/>
      <c r="AA2888" s="48"/>
      <c r="AB2888" s="44"/>
      <c r="AC2888" s="48"/>
      <c r="AD2888" s="44"/>
      <c r="AE2888" s="44"/>
    </row>
    <row r="2889" spans="15:31" x14ac:dyDescent="0.35">
      <c r="O2889" s="9"/>
      <c r="P2889" s="9"/>
      <c r="Q2889" s="21"/>
      <c r="AA2889" s="48"/>
      <c r="AB2889" s="44"/>
      <c r="AC2889" s="48"/>
      <c r="AD2889" s="44"/>
      <c r="AE2889" s="44"/>
    </row>
    <row r="2890" spans="15:31" x14ac:dyDescent="0.35">
      <c r="O2890" s="9"/>
      <c r="P2890" s="9"/>
      <c r="Q2890" s="21"/>
      <c r="AA2890" s="48"/>
      <c r="AB2890" s="44"/>
      <c r="AC2890" s="48"/>
      <c r="AD2890" s="44"/>
      <c r="AE2890" s="44"/>
    </row>
    <row r="2891" spans="15:31" x14ac:dyDescent="0.35">
      <c r="O2891" s="9"/>
      <c r="P2891" s="9"/>
      <c r="Q2891" s="21"/>
      <c r="AA2891" s="48"/>
      <c r="AB2891" s="44"/>
      <c r="AC2891" s="48"/>
      <c r="AD2891" s="44"/>
      <c r="AE2891" s="44"/>
    </row>
    <row r="2892" spans="15:31" x14ac:dyDescent="0.35">
      <c r="O2892" s="9"/>
      <c r="P2892" s="9"/>
      <c r="Q2892" s="21"/>
      <c r="AA2892" s="48"/>
      <c r="AB2892" s="44"/>
      <c r="AC2892" s="48"/>
      <c r="AD2892" s="44"/>
      <c r="AE2892" s="44"/>
    </row>
    <row r="2893" spans="15:31" x14ac:dyDescent="0.35">
      <c r="O2893" s="9"/>
      <c r="P2893" s="9"/>
      <c r="Q2893" s="21"/>
      <c r="AA2893" s="48"/>
      <c r="AB2893" s="44"/>
      <c r="AC2893" s="48"/>
      <c r="AD2893" s="44"/>
      <c r="AE2893" s="44"/>
    </row>
    <row r="2894" spans="15:31" x14ac:dyDescent="0.35">
      <c r="O2894" s="9"/>
      <c r="P2894" s="9"/>
      <c r="Q2894" s="21"/>
      <c r="AA2894" s="48"/>
      <c r="AB2894" s="44"/>
      <c r="AC2894" s="48"/>
      <c r="AD2894" s="44"/>
      <c r="AE2894" s="44"/>
    </row>
    <row r="2895" spans="15:31" x14ac:dyDescent="0.35">
      <c r="O2895" s="9"/>
      <c r="P2895" s="9"/>
      <c r="Q2895" s="21"/>
      <c r="AA2895" s="48"/>
      <c r="AB2895" s="44"/>
      <c r="AC2895" s="48"/>
      <c r="AD2895" s="44"/>
      <c r="AE2895" s="44"/>
    </row>
    <row r="2896" spans="15:31" x14ac:dyDescent="0.35">
      <c r="O2896" s="9"/>
      <c r="P2896" s="9"/>
      <c r="Q2896" s="21"/>
      <c r="AA2896" s="48"/>
      <c r="AB2896" s="44"/>
      <c r="AC2896" s="48"/>
      <c r="AD2896" s="44"/>
      <c r="AE2896" s="44"/>
    </row>
    <row r="2897" spans="15:31" x14ac:dyDescent="0.35">
      <c r="O2897" s="9"/>
      <c r="P2897" s="9"/>
      <c r="Q2897" s="21"/>
      <c r="AA2897" s="48"/>
      <c r="AB2897" s="44"/>
      <c r="AC2897" s="48"/>
      <c r="AD2897" s="44"/>
      <c r="AE2897" s="44"/>
    </row>
    <row r="2898" spans="15:31" x14ac:dyDescent="0.35">
      <c r="O2898" s="9"/>
      <c r="P2898" s="9"/>
      <c r="Q2898" s="21"/>
      <c r="AA2898" s="48"/>
      <c r="AB2898" s="44"/>
      <c r="AC2898" s="48"/>
      <c r="AD2898" s="44"/>
      <c r="AE2898" s="44"/>
    </row>
    <row r="2899" spans="15:31" x14ac:dyDescent="0.35">
      <c r="O2899" s="9"/>
      <c r="P2899" s="9"/>
      <c r="Q2899" s="21"/>
      <c r="AA2899" s="48"/>
      <c r="AB2899" s="44"/>
      <c r="AC2899" s="48"/>
      <c r="AD2899" s="44"/>
      <c r="AE2899" s="44"/>
    </row>
    <row r="2900" spans="15:31" x14ac:dyDescent="0.35">
      <c r="O2900" s="9"/>
      <c r="P2900" s="9"/>
      <c r="Q2900" s="21"/>
      <c r="AA2900" s="48"/>
      <c r="AB2900" s="44"/>
      <c r="AC2900" s="48"/>
      <c r="AD2900" s="44"/>
      <c r="AE2900" s="44"/>
    </row>
    <row r="2901" spans="15:31" x14ac:dyDescent="0.35">
      <c r="O2901" s="9"/>
      <c r="P2901" s="9"/>
      <c r="Q2901" s="21"/>
      <c r="AA2901" s="48"/>
      <c r="AB2901" s="44"/>
      <c r="AC2901" s="48"/>
      <c r="AD2901" s="44"/>
      <c r="AE2901" s="44"/>
    </row>
    <row r="2902" spans="15:31" x14ac:dyDescent="0.35">
      <c r="O2902" s="9"/>
      <c r="P2902" s="9"/>
      <c r="Q2902" s="21"/>
      <c r="AA2902" s="48"/>
      <c r="AB2902" s="44"/>
      <c r="AC2902" s="48"/>
      <c r="AD2902" s="44"/>
      <c r="AE2902" s="44"/>
    </row>
    <row r="2903" spans="15:31" x14ac:dyDescent="0.35">
      <c r="O2903" s="9"/>
      <c r="P2903" s="9"/>
      <c r="Q2903" s="21"/>
      <c r="AA2903" s="48"/>
      <c r="AB2903" s="44"/>
      <c r="AC2903" s="48"/>
      <c r="AD2903" s="44"/>
      <c r="AE2903" s="44"/>
    </row>
    <row r="2904" spans="15:31" x14ac:dyDescent="0.35">
      <c r="O2904" s="9"/>
      <c r="P2904" s="9"/>
      <c r="Q2904" s="21"/>
      <c r="AA2904" s="48"/>
      <c r="AB2904" s="44"/>
      <c r="AC2904" s="48"/>
      <c r="AD2904" s="44"/>
      <c r="AE2904" s="44"/>
    </row>
    <row r="2905" spans="15:31" x14ac:dyDescent="0.35">
      <c r="O2905" s="9"/>
      <c r="P2905" s="9"/>
      <c r="Q2905" s="21"/>
      <c r="AA2905" s="48"/>
      <c r="AB2905" s="44"/>
      <c r="AC2905" s="48"/>
      <c r="AD2905" s="44"/>
      <c r="AE2905" s="44"/>
    </row>
    <row r="2906" spans="15:31" x14ac:dyDescent="0.35">
      <c r="O2906" s="9"/>
      <c r="P2906" s="9"/>
      <c r="Q2906" s="21"/>
      <c r="AA2906" s="48"/>
      <c r="AB2906" s="44"/>
      <c r="AC2906" s="48"/>
      <c r="AD2906" s="44"/>
      <c r="AE2906" s="44"/>
    </row>
    <row r="2907" spans="15:31" x14ac:dyDescent="0.35">
      <c r="O2907" s="9"/>
      <c r="P2907" s="9"/>
      <c r="Q2907" s="21"/>
      <c r="AA2907" s="48"/>
      <c r="AB2907" s="44"/>
      <c r="AC2907" s="48"/>
      <c r="AD2907" s="44"/>
      <c r="AE2907" s="44"/>
    </row>
    <row r="2908" spans="15:31" x14ac:dyDescent="0.35">
      <c r="O2908" s="9"/>
      <c r="P2908" s="9"/>
      <c r="Q2908" s="21"/>
      <c r="AA2908" s="48"/>
      <c r="AB2908" s="44"/>
      <c r="AC2908" s="48"/>
      <c r="AD2908" s="44"/>
      <c r="AE2908" s="44"/>
    </row>
    <row r="2909" spans="15:31" x14ac:dyDescent="0.35">
      <c r="O2909" s="9"/>
      <c r="P2909" s="9"/>
      <c r="Q2909" s="21"/>
      <c r="AA2909" s="48"/>
      <c r="AB2909" s="44"/>
      <c r="AC2909" s="48"/>
      <c r="AD2909" s="44"/>
      <c r="AE2909" s="44"/>
    </row>
    <row r="2910" spans="15:31" x14ac:dyDescent="0.35">
      <c r="O2910" s="9"/>
      <c r="P2910" s="9"/>
      <c r="Q2910" s="21"/>
      <c r="AA2910" s="48"/>
      <c r="AB2910" s="44"/>
      <c r="AC2910" s="48"/>
      <c r="AD2910" s="44"/>
      <c r="AE2910" s="44"/>
    </row>
    <row r="2911" spans="15:31" x14ac:dyDescent="0.35">
      <c r="O2911" s="9"/>
      <c r="P2911" s="9"/>
      <c r="Q2911" s="21"/>
      <c r="AA2911" s="48"/>
      <c r="AB2911" s="44"/>
      <c r="AC2911" s="48"/>
      <c r="AD2911" s="44"/>
      <c r="AE2911" s="44"/>
    </row>
    <row r="2912" spans="15:31" x14ac:dyDescent="0.35">
      <c r="O2912" s="9"/>
      <c r="P2912" s="9"/>
      <c r="Q2912" s="21"/>
      <c r="AA2912" s="48"/>
      <c r="AB2912" s="44"/>
      <c r="AC2912" s="48"/>
      <c r="AD2912" s="44"/>
      <c r="AE2912" s="44"/>
    </row>
    <row r="2913" spans="15:31" x14ac:dyDescent="0.35">
      <c r="O2913" s="9"/>
      <c r="P2913" s="9"/>
      <c r="Q2913" s="21"/>
      <c r="AA2913" s="48"/>
      <c r="AB2913" s="44"/>
      <c r="AC2913" s="48"/>
      <c r="AD2913" s="44"/>
      <c r="AE2913" s="44"/>
    </row>
    <row r="2914" spans="15:31" x14ac:dyDescent="0.35">
      <c r="O2914" s="9"/>
      <c r="P2914" s="9"/>
      <c r="Q2914" s="21"/>
      <c r="AA2914" s="48"/>
      <c r="AB2914" s="44"/>
      <c r="AC2914" s="48"/>
      <c r="AD2914" s="44"/>
      <c r="AE2914" s="44"/>
    </row>
    <row r="2915" spans="15:31" x14ac:dyDescent="0.35">
      <c r="O2915" s="9"/>
      <c r="P2915" s="9"/>
      <c r="Q2915" s="21"/>
      <c r="AA2915" s="48"/>
      <c r="AB2915" s="44"/>
      <c r="AC2915" s="48"/>
      <c r="AD2915" s="44"/>
      <c r="AE2915" s="44"/>
    </row>
    <row r="2916" spans="15:31" x14ac:dyDescent="0.35">
      <c r="O2916" s="9"/>
      <c r="P2916" s="9"/>
      <c r="Q2916" s="21"/>
      <c r="AA2916" s="48"/>
      <c r="AB2916" s="44"/>
      <c r="AC2916" s="48"/>
      <c r="AD2916" s="44"/>
      <c r="AE2916" s="44"/>
    </row>
    <row r="2917" spans="15:31" x14ac:dyDescent="0.35">
      <c r="O2917" s="9"/>
      <c r="P2917" s="9"/>
      <c r="Q2917" s="21"/>
      <c r="AA2917" s="48"/>
      <c r="AB2917" s="44"/>
      <c r="AC2917" s="48"/>
      <c r="AD2917" s="44"/>
      <c r="AE2917" s="44"/>
    </row>
    <row r="2918" spans="15:31" x14ac:dyDescent="0.35">
      <c r="O2918" s="9"/>
      <c r="P2918" s="9"/>
      <c r="Q2918" s="21"/>
      <c r="AA2918" s="48"/>
      <c r="AB2918" s="44"/>
      <c r="AC2918" s="48"/>
      <c r="AD2918" s="44"/>
      <c r="AE2918" s="44"/>
    </row>
    <row r="2919" spans="15:31" x14ac:dyDescent="0.35">
      <c r="O2919" s="9"/>
      <c r="P2919" s="9"/>
      <c r="Q2919" s="21"/>
      <c r="AA2919" s="48"/>
      <c r="AB2919" s="44"/>
      <c r="AC2919" s="48"/>
      <c r="AD2919" s="44"/>
      <c r="AE2919" s="44"/>
    </row>
    <row r="2920" spans="15:31" x14ac:dyDescent="0.35">
      <c r="O2920" s="9"/>
      <c r="P2920" s="9"/>
      <c r="Q2920" s="21"/>
      <c r="AA2920" s="48"/>
      <c r="AB2920" s="44"/>
      <c r="AC2920" s="48"/>
      <c r="AD2920" s="44"/>
      <c r="AE2920" s="44"/>
    </row>
    <row r="2921" spans="15:31" x14ac:dyDescent="0.35">
      <c r="O2921" s="9"/>
      <c r="P2921" s="9"/>
      <c r="Q2921" s="21"/>
      <c r="AA2921" s="48"/>
      <c r="AB2921" s="44"/>
      <c r="AC2921" s="48"/>
      <c r="AD2921" s="44"/>
      <c r="AE2921" s="44"/>
    </row>
    <row r="2922" spans="15:31" x14ac:dyDescent="0.35">
      <c r="O2922" s="9"/>
      <c r="P2922" s="9"/>
      <c r="Q2922" s="21"/>
      <c r="AA2922" s="48"/>
      <c r="AB2922" s="44"/>
      <c r="AC2922" s="48"/>
      <c r="AD2922" s="44"/>
      <c r="AE2922" s="44"/>
    </row>
    <row r="2923" spans="15:31" x14ac:dyDescent="0.35">
      <c r="O2923" s="9"/>
      <c r="P2923" s="9"/>
      <c r="Q2923" s="21"/>
      <c r="AA2923" s="48"/>
      <c r="AB2923" s="44"/>
      <c r="AC2923" s="48"/>
      <c r="AD2923" s="44"/>
      <c r="AE2923" s="44"/>
    </row>
    <row r="2924" spans="15:31" x14ac:dyDescent="0.35">
      <c r="O2924" s="9"/>
      <c r="P2924" s="9"/>
      <c r="Q2924" s="21"/>
      <c r="AA2924" s="48"/>
      <c r="AB2924" s="44"/>
      <c r="AC2924" s="48"/>
      <c r="AD2924" s="44"/>
      <c r="AE2924" s="44"/>
    </row>
    <row r="2925" spans="15:31" x14ac:dyDescent="0.35">
      <c r="O2925" s="9"/>
      <c r="P2925" s="9"/>
      <c r="Q2925" s="21"/>
      <c r="AA2925" s="48"/>
      <c r="AB2925" s="44"/>
      <c r="AC2925" s="48"/>
      <c r="AD2925" s="44"/>
      <c r="AE2925" s="44"/>
    </row>
    <row r="2926" spans="15:31" x14ac:dyDescent="0.35">
      <c r="O2926" s="9"/>
      <c r="P2926" s="9"/>
      <c r="Q2926" s="21"/>
      <c r="AA2926" s="48"/>
      <c r="AB2926" s="44"/>
      <c r="AC2926" s="48"/>
      <c r="AD2926" s="44"/>
      <c r="AE2926" s="44"/>
    </row>
    <row r="2927" spans="15:31" x14ac:dyDescent="0.35">
      <c r="O2927" s="9"/>
      <c r="P2927" s="9"/>
      <c r="Q2927" s="21"/>
      <c r="AA2927" s="48"/>
      <c r="AB2927" s="44"/>
      <c r="AC2927" s="48"/>
      <c r="AD2927" s="44"/>
      <c r="AE2927" s="44"/>
    </row>
    <row r="2928" spans="15:31" x14ac:dyDescent="0.35">
      <c r="O2928" s="9"/>
      <c r="P2928" s="9"/>
      <c r="Q2928" s="21"/>
      <c r="AA2928" s="48"/>
      <c r="AB2928" s="44"/>
      <c r="AC2928" s="48"/>
      <c r="AD2928" s="44"/>
      <c r="AE2928" s="44"/>
    </row>
    <row r="2929" spans="15:31" x14ac:dyDescent="0.35">
      <c r="O2929" s="9"/>
      <c r="P2929" s="9"/>
      <c r="Q2929" s="21"/>
      <c r="AA2929" s="48"/>
      <c r="AB2929" s="44"/>
      <c r="AC2929" s="48"/>
      <c r="AD2929" s="44"/>
      <c r="AE2929" s="44"/>
    </row>
    <row r="2930" spans="15:31" x14ac:dyDescent="0.35">
      <c r="O2930" s="9"/>
      <c r="P2930" s="9"/>
      <c r="Q2930" s="21"/>
      <c r="AA2930" s="48"/>
      <c r="AB2930" s="44"/>
      <c r="AC2930" s="48"/>
      <c r="AD2930" s="44"/>
      <c r="AE2930" s="44"/>
    </row>
    <row r="2931" spans="15:31" x14ac:dyDescent="0.35">
      <c r="O2931" s="9"/>
      <c r="P2931" s="9"/>
      <c r="Q2931" s="21"/>
      <c r="AA2931" s="48"/>
      <c r="AB2931" s="44"/>
      <c r="AC2931" s="48"/>
      <c r="AD2931" s="44"/>
      <c r="AE2931" s="44"/>
    </row>
    <row r="2932" spans="15:31" x14ac:dyDescent="0.35">
      <c r="O2932" s="9"/>
      <c r="P2932" s="9"/>
      <c r="Q2932" s="21"/>
      <c r="AA2932" s="48"/>
      <c r="AB2932" s="44"/>
      <c r="AC2932" s="48"/>
      <c r="AD2932" s="44"/>
      <c r="AE2932" s="44"/>
    </row>
    <row r="2933" spans="15:31" x14ac:dyDescent="0.35">
      <c r="O2933" s="9"/>
      <c r="P2933" s="9"/>
      <c r="Q2933" s="21"/>
      <c r="AA2933" s="48"/>
      <c r="AB2933" s="44"/>
      <c r="AC2933" s="48"/>
      <c r="AD2933" s="44"/>
      <c r="AE2933" s="44"/>
    </row>
    <row r="2934" spans="15:31" x14ac:dyDescent="0.35">
      <c r="O2934" s="9"/>
      <c r="P2934" s="9"/>
      <c r="Q2934" s="21"/>
      <c r="AA2934" s="48"/>
      <c r="AB2934" s="44"/>
      <c r="AC2934" s="48"/>
      <c r="AD2934" s="44"/>
      <c r="AE2934" s="44"/>
    </row>
    <row r="2935" spans="15:31" x14ac:dyDescent="0.35">
      <c r="O2935" s="9"/>
      <c r="P2935" s="9"/>
      <c r="Q2935" s="21"/>
      <c r="AA2935" s="48"/>
      <c r="AB2935" s="44"/>
      <c r="AC2935" s="48"/>
      <c r="AD2935" s="44"/>
      <c r="AE2935" s="44"/>
    </row>
    <row r="2936" spans="15:31" x14ac:dyDescent="0.35">
      <c r="O2936" s="9"/>
      <c r="P2936" s="9"/>
      <c r="Q2936" s="21"/>
      <c r="AA2936" s="48"/>
      <c r="AB2936" s="44"/>
      <c r="AC2936" s="48"/>
      <c r="AD2936" s="44"/>
      <c r="AE2936" s="44"/>
    </row>
    <row r="2937" spans="15:31" x14ac:dyDescent="0.35">
      <c r="O2937" s="9"/>
      <c r="P2937" s="9"/>
      <c r="Q2937" s="21"/>
      <c r="AA2937" s="48"/>
      <c r="AB2937" s="44"/>
      <c r="AC2937" s="48"/>
      <c r="AD2937" s="44"/>
      <c r="AE2937" s="44"/>
    </row>
    <row r="2938" spans="15:31" x14ac:dyDescent="0.35">
      <c r="O2938" s="9"/>
      <c r="P2938" s="9"/>
      <c r="Q2938" s="21"/>
      <c r="AA2938" s="48"/>
      <c r="AB2938" s="44"/>
      <c r="AC2938" s="48"/>
      <c r="AD2938" s="44"/>
      <c r="AE2938" s="44"/>
    </row>
    <row r="2939" spans="15:31" x14ac:dyDescent="0.35">
      <c r="O2939" s="9"/>
      <c r="P2939" s="9"/>
      <c r="Q2939" s="21"/>
      <c r="AA2939" s="48"/>
      <c r="AB2939" s="44"/>
      <c r="AC2939" s="48"/>
      <c r="AD2939" s="44"/>
      <c r="AE2939" s="44"/>
    </row>
    <row r="2940" spans="15:31" x14ac:dyDescent="0.35">
      <c r="O2940" s="9"/>
      <c r="P2940" s="9"/>
      <c r="Q2940" s="21"/>
      <c r="AA2940" s="48"/>
      <c r="AB2940" s="44"/>
      <c r="AC2940" s="48"/>
      <c r="AD2940" s="44"/>
      <c r="AE2940" s="44"/>
    </row>
    <row r="2941" spans="15:31" x14ac:dyDescent="0.35">
      <c r="O2941" s="9"/>
      <c r="P2941" s="9"/>
      <c r="Q2941" s="21"/>
      <c r="AA2941" s="48"/>
      <c r="AB2941" s="44"/>
      <c r="AC2941" s="48"/>
      <c r="AD2941" s="44"/>
      <c r="AE2941" s="44"/>
    </row>
    <row r="2942" spans="15:31" x14ac:dyDescent="0.35">
      <c r="O2942" s="9"/>
      <c r="P2942" s="9"/>
      <c r="Q2942" s="21"/>
      <c r="AA2942" s="48"/>
      <c r="AB2942" s="44"/>
      <c r="AC2942" s="48"/>
      <c r="AD2942" s="44"/>
      <c r="AE2942" s="44"/>
    </row>
    <row r="2943" spans="15:31" x14ac:dyDescent="0.35">
      <c r="O2943" s="9"/>
      <c r="P2943" s="9"/>
      <c r="Q2943" s="21"/>
      <c r="AA2943" s="48"/>
      <c r="AB2943" s="44"/>
      <c r="AC2943" s="48"/>
      <c r="AD2943" s="44"/>
      <c r="AE2943" s="44"/>
    </row>
    <row r="2944" spans="15:31" x14ac:dyDescent="0.35">
      <c r="O2944" s="9"/>
      <c r="P2944" s="9"/>
      <c r="Q2944" s="21"/>
      <c r="AA2944" s="48"/>
      <c r="AB2944" s="44"/>
      <c r="AC2944" s="48"/>
      <c r="AD2944" s="44"/>
      <c r="AE2944" s="44"/>
    </row>
    <row r="2945" spans="15:31" x14ac:dyDescent="0.35">
      <c r="O2945" s="9"/>
      <c r="P2945" s="9"/>
      <c r="Q2945" s="21"/>
      <c r="AA2945" s="48"/>
      <c r="AB2945" s="44"/>
      <c r="AC2945" s="48"/>
      <c r="AD2945" s="44"/>
      <c r="AE2945" s="44"/>
    </row>
    <row r="2946" spans="15:31" x14ac:dyDescent="0.35">
      <c r="O2946" s="9"/>
      <c r="P2946" s="9"/>
      <c r="Q2946" s="21"/>
      <c r="AA2946" s="48"/>
      <c r="AB2946" s="44"/>
      <c r="AC2946" s="48"/>
      <c r="AD2946" s="44"/>
      <c r="AE2946" s="44"/>
    </row>
    <row r="2947" spans="15:31" x14ac:dyDescent="0.35">
      <c r="O2947" s="9"/>
      <c r="P2947" s="9"/>
      <c r="Q2947" s="21"/>
      <c r="AA2947" s="48"/>
      <c r="AB2947" s="44"/>
      <c r="AC2947" s="48"/>
      <c r="AD2947" s="44"/>
      <c r="AE2947" s="44"/>
    </row>
    <row r="2948" spans="15:31" x14ac:dyDescent="0.35">
      <c r="O2948" s="9"/>
      <c r="P2948" s="9"/>
      <c r="Q2948" s="21"/>
      <c r="AA2948" s="48"/>
      <c r="AB2948" s="44"/>
      <c r="AC2948" s="48"/>
      <c r="AD2948" s="44"/>
      <c r="AE2948" s="44"/>
    </row>
    <row r="2949" spans="15:31" x14ac:dyDescent="0.35">
      <c r="O2949" s="9"/>
      <c r="P2949" s="9"/>
      <c r="Q2949" s="21"/>
      <c r="AA2949" s="48"/>
      <c r="AB2949" s="44"/>
      <c r="AC2949" s="48"/>
      <c r="AD2949" s="44"/>
      <c r="AE2949" s="44"/>
    </row>
    <row r="2950" spans="15:31" x14ac:dyDescent="0.35">
      <c r="O2950" s="9"/>
      <c r="P2950" s="9"/>
      <c r="Q2950" s="21"/>
      <c r="AA2950" s="48"/>
      <c r="AB2950" s="44"/>
      <c r="AC2950" s="48"/>
      <c r="AD2950" s="44"/>
      <c r="AE2950" s="44"/>
    </row>
    <row r="2951" spans="15:31" x14ac:dyDescent="0.35">
      <c r="O2951" s="9"/>
      <c r="P2951" s="9"/>
      <c r="Q2951" s="21"/>
      <c r="AA2951" s="48"/>
      <c r="AB2951" s="44"/>
      <c r="AC2951" s="48"/>
      <c r="AD2951" s="44"/>
      <c r="AE2951" s="44"/>
    </row>
    <row r="2952" spans="15:31" x14ac:dyDescent="0.35">
      <c r="O2952" s="9"/>
      <c r="P2952" s="9"/>
      <c r="Q2952" s="21"/>
      <c r="AA2952" s="48"/>
      <c r="AB2952" s="44"/>
      <c r="AC2952" s="48"/>
      <c r="AD2952" s="44"/>
      <c r="AE2952" s="44"/>
    </row>
    <row r="2953" spans="15:31" x14ac:dyDescent="0.35">
      <c r="O2953" s="9"/>
      <c r="P2953" s="9"/>
      <c r="Q2953" s="21"/>
      <c r="AA2953" s="48"/>
      <c r="AB2953" s="44"/>
      <c r="AC2953" s="48"/>
      <c r="AD2953" s="44"/>
      <c r="AE2953" s="44"/>
    </row>
    <row r="2954" spans="15:31" x14ac:dyDescent="0.35">
      <c r="O2954" s="9"/>
      <c r="P2954" s="9"/>
      <c r="Q2954" s="21"/>
      <c r="AA2954" s="48"/>
      <c r="AB2954" s="44"/>
      <c r="AC2954" s="48"/>
      <c r="AD2954" s="44"/>
      <c r="AE2954" s="44"/>
    </row>
    <row r="2955" spans="15:31" x14ac:dyDescent="0.35">
      <c r="O2955" s="9"/>
      <c r="P2955" s="9"/>
      <c r="Q2955" s="21"/>
      <c r="AA2955" s="48"/>
      <c r="AB2955" s="44"/>
      <c r="AC2955" s="48"/>
      <c r="AD2955" s="44"/>
      <c r="AE2955" s="44"/>
    </row>
    <row r="2956" spans="15:31" x14ac:dyDescent="0.35">
      <c r="O2956" s="9"/>
      <c r="P2956" s="9"/>
      <c r="Q2956" s="21"/>
      <c r="AA2956" s="48"/>
      <c r="AB2956" s="44"/>
      <c r="AC2956" s="48"/>
      <c r="AD2956" s="44"/>
      <c r="AE2956" s="44"/>
    </row>
    <row r="2957" spans="15:31" x14ac:dyDescent="0.35">
      <c r="O2957" s="9"/>
      <c r="P2957" s="9"/>
      <c r="Q2957" s="21"/>
      <c r="AA2957" s="48"/>
      <c r="AB2957" s="44"/>
      <c r="AC2957" s="48"/>
      <c r="AD2957" s="44"/>
      <c r="AE2957" s="44"/>
    </row>
    <row r="2958" spans="15:31" x14ac:dyDescent="0.35">
      <c r="O2958" s="9"/>
      <c r="P2958" s="9"/>
      <c r="Q2958" s="21"/>
      <c r="AA2958" s="48"/>
      <c r="AB2958" s="44"/>
      <c r="AC2958" s="48"/>
      <c r="AD2958" s="44"/>
      <c r="AE2958" s="44"/>
    </row>
    <row r="2959" spans="15:31" x14ac:dyDescent="0.35">
      <c r="O2959" s="9"/>
      <c r="P2959" s="9"/>
      <c r="Q2959" s="21"/>
      <c r="AA2959" s="48"/>
      <c r="AB2959" s="44"/>
      <c r="AC2959" s="48"/>
      <c r="AD2959" s="44"/>
      <c r="AE2959" s="44"/>
    </row>
    <row r="2960" spans="15:31" x14ac:dyDescent="0.35">
      <c r="O2960" s="9"/>
      <c r="P2960" s="9"/>
      <c r="Q2960" s="21"/>
      <c r="AA2960" s="48"/>
      <c r="AB2960" s="44"/>
      <c r="AC2960" s="48"/>
      <c r="AD2960" s="44"/>
      <c r="AE2960" s="44"/>
    </row>
    <row r="2961" spans="15:31" x14ac:dyDescent="0.35">
      <c r="O2961" s="9"/>
      <c r="P2961" s="9"/>
      <c r="Q2961" s="21"/>
      <c r="AA2961" s="48"/>
      <c r="AB2961" s="44"/>
      <c r="AC2961" s="48"/>
      <c r="AD2961" s="44"/>
      <c r="AE2961" s="44"/>
    </row>
    <row r="2962" spans="15:31" x14ac:dyDescent="0.35">
      <c r="O2962" s="9"/>
      <c r="P2962" s="9"/>
      <c r="Q2962" s="21"/>
      <c r="AA2962" s="48"/>
      <c r="AB2962" s="44"/>
      <c r="AC2962" s="48"/>
      <c r="AD2962" s="44"/>
      <c r="AE2962" s="44"/>
    </row>
    <row r="2963" spans="15:31" x14ac:dyDescent="0.35">
      <c r="O2963" s="9"/>
      <c r="P2963" s="9"/>
      <c r="Q2963" s="21"/>
      <c r="AA2963" s="48"/>
      <c r="AB2963" s="44"/>
      <c r="AC2963" s="48"/>
      <c r="AD2963" s="44"/>
      <c r="AE2963" s="44"/>
    </row>
    <row r="2964" spans="15:31" x14ac:dyDescent="0.35">
      <c r="O2964" s="9"/>
      <c r="P2964" s="9"/>
      <c r="Q2964" s="21"/>
      <c r="AA2964" s="48"/>
      <c r="AB2964" s="44"/>
      <c r="AC2964" s="48"/>
      <c r="AD2964" s="44"/>
      <c r="AE2964" s="44"/>
    </row>
    <row r="2965" spans="15:31" x14ac:dyDescent="0.35">
      <c r="O2965" s="9"/>
      <c r="P2965" s="9"/>
      <c r="Q2965" s="21"/>
      <c r="AA2965" s="48"/>
      <c r="AB2965" s="44"/>
      <c r="AC2965" s="48"/>
      <c r="AD2965" s="44"/>
      <c r="AE2965" s="44"/>
    </row>
    <row r="2966" spans="15:31" x14ac:dyDescent="0.35">
      <c r="O2966" s="9"/>
      <c r="P2966" s="9"/>
      <c r="Q2966" s="21"/>
      <c r="AA2966" s="48"/>
      <c r="AB2966" s="44"/>
      <c r="AC2966" s="48"/>
      <c r="AD2966" s="44"/>
      <c r="AE2966" s="44"/>
    </row>
    <row r="2967" spans="15:31" x14ac:dyDescent="0.35">
      <c r="O2967" s="9"/>
      <c r="P2967" s="9"/>
      <c r="Q2967" s="21"/>
      <c r="AA2967" s="48"/>
      <c r="AB2967" s="44"/>
      <c r="AC2967" s="48"/>
      <c r="AD2967" s="44"/>
      <c r="AE2967" s="44"/>
    </row>
    <row r="2968" spans="15:31" x14ac:dyDescent="0.35">
      <c r="O2968" s="9"/>
      <c r="P2968" s="9"/>
      <c r="Q2968" s="21"/>
      <c r="AA2968" s="48"/>
      <c r="AB2968" s="44"/>
      <c r="AC2968" s="48"/>
      <c r="AD2968" s="44"/>
      <c r="AE2968" s="44"/>
    </row>
    <row r="2969" spans="15:31" x14ac:dyDescent="0.35">
      <c r="O2969" s="9"/>
      <c r="P2969" s="9"/>
      <c r="Q2969" s="21"/>
      <c r="AA2969" s="48"/>
      <c r="AB2969" s="44"/>
      <c r="AC2969" s="48"/>
      <c r="AD2969" s="44"/>
      <c r="AE2969" s="44"/>
    </row>
    <row r="2970" spans="15:31" x14ac:dyDescent="0.35">
      <c r="O2970" s="9"/>
      <c r="P2970" s="9"/>
      <c r="Q2970" s="21"/>
      <c r="AA2970" s="48"/>
      <c r="AB2970" s="44"/>
      <c r="AC2970" s="48"/>
      <c r="AD2970" s="44"/>
      <c r="AE2970" s="44"/>
    </row>
    <row r="2971" spans="15:31" x14ac:dyDescent="0.35">
      <c r="O2971" s="9"/>
      <c r="P2971" s="9"/>
      <c r="Q2971" s="21"/>
      <c r="AA2971" s="48"/>
      <c r="AB2971" s="44"/>
      <c r="AC2971" s="48"/>
      <c r="AD2971" s="44"/>
      <c r="AE2971" s="44"/>
    </row>
    <row r="2972" spans="15:31" x14ac:dyDescent="0.35">
      <c r="O2972" s="9"/>
      <c r="P2972" s="9"/>
      <c r="Q2972" s="21"/>
      <c r="AA2972" s="48"/>
      <c r="AB2972" s="44"/>
      <c r="AC2972" s="48"/>
      <c r="AD2972" s="44"/>
      <c r="AE2972" s="44"/>
    </row>
    <row r="2973" spans="15:31" x14ac:dyDescent="0.35">
      <c r="O2973" s="9"/>
      <c r="P2973" s="9"/>
      <c r="Q2973" s="21"/>
      <c r="AA2973" s="48"/>
      <c r="AB2973" s="44"/>
      <c r="AC2973" s="48"/>
      <c r="AD2973" s="44"/>
      <c r="AE2973" s="44"/>
    </row>
    <row r="2974" spans="15:31" x14ac:dyDescent="0.35">
      <c r="O2974" s="9"/>
      <c r="P2974" s="9"/>
      <c r="Q2974" s="21"/>
      <c r="AA2974" s="48"/>
      <c r="AB2974" s="44"/>
      <c r="AC2974" s="48"/>
      <c r="AD2974" s="44"/>
      <c r="AE2974" s="44"/>
    </row>
    <row r="2975" spans="15:31" x14ac:dyDescent="0.35">
      <c r="O2975" s="9"/>
      <c r="P2975" s="9"/>
      <c r="Q2975" s="21"/>
      <c r="AA2975" s="48"/>
      <c r="AB2975" s="44"/>
      <c r="AC2975" s="48"/>
      <c r="AD2975" s="44"/>
      <c r="AE2975" s="44"/>
    </row>
    <row r="2976" spans="15:31" x14ac:dyDescent="0.35">
      <c r="O2976" s="9"/>
      <c r="P2976" s="9"/>
      <c r="Q2976" s="21"/>
      <c r="AA2976" s="48"/>
      <c r="AB2976" s="44"/>
      <c r="AC2976" s="48"/>
      <c r="AD2976" s="44"/>
      <c r="AE2976" s="44"/>
    </row>
    <row r="2977" spans="15:31" x14ac:dyDescent="0.35">
      <c r="O2977" s="9"/>
      <c r="P2977" s="9"/>
      <c r="Q2977" s="21"/>
      <c r="AA2977" s="48"/>
      <c r="AB2977" s="44"/>
      <c r="AC2977" s="48"/>
      <c r="AD2977" s="44"/>
      <c r="AE2977" s="44"/>
    </row>
    <row r="2978" spans="15:31" x14ac:dyDescent="0.35">
      <c r="O2978" s="9"/>
      <c r="P2978" s="9"/>
      <c r="Q2978" s="21"/>
      <c r="AA2978" s="48"/>
      <c r="AB2978" s="44"/>
      <c r="AC2978" s="48"/>
      <c r="AD2978" s="44"/>
      <c r="AE2978" s="44"/>
    </row>
    <row r="2979" spans="15:31" x14ac:dyDescent="0.35">
      <c r="O2979" s="9"/>
      <c r="P2979" s="9"/>
      <c r="Q2979" s="21"/>
      <c r="AA2979" s="48"/>
      <c r="AB2979" s="44"/>
      <c r="AC2979" s="48"/>
      <c r="AD2979" s="44"/>
      <c r="AE2979" s="44"/>
    </row>
    <row r="2980" spans="15:31" x14ac:dyDescent="0.35">
      <c r="O2980" s="9"/>
      <c r="P2980" s="9"/>
      <c r="Q2980" s="21"/>
      <c r="AA2980" s="48"/>
      <c r="AB2980" s="44"/>
      <c r="AC2980" s="48"/>
      <c r="AD2980" s="44"/>
      <c r="AE2980" s="44"/>
    </row>
    <row r="2981" spans="15:31" x14ac:dyDescent="0.35">
      <c r="O2981" s="9"/>
      <c r="P2981" s="9"/>
      <c r="Q2981" s="21"/>
      <c r="AA2981" s="48"/>
      <c r="AB2981" s="44"/>
      <c r="AC2981" s="48"/>
      <c r="AD2981" s="44"/>
      <c r="AE2981" s="44"/>
    </row>
    <row r="2982" spans="15:31" x14ac:dyDescent="0.35">
      <c r="O2982" s="9"/>
      <c r="P2982" s="9"/>
      <c r="Q2982" s="21"/>
      <c r="AA2982" s="48"/>
      <c r="AB2982" s="44"/>
      <c r="AC2982" s="48"/>
      <c r="AD2982" s="44"/>
      <c r="AE2982" s="44"/>
    </row>
    <row r="2983" spans="15:31" x14ac:dyDescent="0.35">
      <c r="O2983" s="9"/>
      <c r="P2983" s="9"/>
      <c r="Q2983" s="21"/>
      <c r="AA2983" s="48"/>
      <c r="AB2983" s="44"/>
      <c r="AC2983" s="48"/>
      <c r="AD2983" s="44"/>
      <c r="AE2983" s="44"/>
    </row>
    <row r="2984" spans="15:31" x14ac:dyDescent="0.35">
      <c r="O2984" s="9"/>
      <c r="P2984" s="9"/>
      <c r="Q2984" s="21"/>
      <c r="AA2984" s="48"/>
      <c r="AB2984" s="44"/>
      <c r="AC2984" s="48"/>
      <c r="AD2984" s="44"/>
      <c r="AE2984" s="44"/>
    </row>
    <row r="2985" spans="15:31" x14ac:dyDescent="0.35">
      <c r="O2985" s="9"/>
      <c r="P2985" s="9"/>
      <c r="Q2985" s="21"/>
      <c r="AA2985" s="48"/>
      <c r="AB2985" s="44"/>
      <c r="AC2985" s="48"/>
      <c r="AD2985" s="44"/>
      <c r="AE2985" s="44"/>
    </row>
    <row r="2986" spans="15:31" x14ac:dyDescent="0.35">
      <c r="O2986" s="9"/>
      <c r="P2986" s="9"/>
      <c r="Q2986" s="21"/>
      <c r="AA2986" s="48"/>
      <c r="AB2986" s="44"/>
      <c r="AC2986" s="48"/>
      <c r="AD2986" s="44"/>
      <c r="AE2986" s="44"/>
    </row>
    <row r="2987" spans="15:31" x14ac:dyDescent="0.35">
      <c r="O2987" s="9"/>
      <c r="P2987" s="9"/>
      <c r="Q2987" s="21"/>
      <c r="AA2987" s="48"/>
      <c r="AB2987" s="44"/>
      <c r="AC2987" s="48"/>
      <c r="AD2987" s="44"/>
      <c r="AE2987" s="44"/>
    </row>
    <row r="2988" spans="15:31" x14ac:dyDescent="0.35">
      <c r="O2988" s="9"/>
      <c r="P2988" s="9"/>
      <c r="Q2988" s="21"/>
      <c r="AA2988" s="48"/>
      <c r="AB2988" s="44"/>
      <c r="AC2988" s="48"/>
      <c r="AD2988" s="44"/>
      <c r="AE2988" s="44"/>
    </row>
    <row r="2989" spans="15:31" x14ac:dyDescent="0.35">
      <c r="O2989" s="9"/>
      <c r="P2989" s="9"/>
      <c r="Q2989" s="21"/>
      <c r="AA2989" s="48"/>
      <c r="AB2989" s="44"/>
      <c r="AC2989" s="48"/>
      <c r="AD2989" s="44"/>
      <c r="AE2989" s="44"/>
    </row>
    <row r="2990" spans="15:31" x14ac:dyDescent="0.35">
      <c r="O2990" s="9"/>
      <c r="P2990" s="9"/>
      <c r="Q2990" s="21"/>
      <c r="AA2990" s="48"/>
      <c r="AB2990" s="44"/>
      <c r="AC2990" s="48"/>
      <c r="AD2990" s="44"/>
      <c r="AE2990" s="44"/>
    </row>
    <row r="2991" spans="15:31" x14ac:dyDescent="0.35">
      <c r="O2991" s="9"/>
      <c r="P2991" s="9"/>
      <c r="Q2991" s="21"/>
      <c r="AA2991" s="48"/>
      <c r="AB2991" s="44"/>
      <c r="AC2991" s="48"/>
      <c r="AD2991" s="44"/>
      <c r="AE2991" s="44"/>
    </row>
    <row r="2992" spans="15:31" x14ac:dyDescent="0.35">
      <c r="O2992" s="9"/>
      <c r="P2992" s="9"/>
      <c r="Q2992" s="21"/>
      <c r="AA2992" s="48"/>
      <c r="AB2992" s="44"/>
      <c r="AC2992" s="48"/>
      <c r="AD2992" s="44"/>
      <c r="AE2992" s="44"/>
    </row>
    <row r="2993" spans="15:31" x14ac:dyDescent="0.35">
      <c r="O2993" s="9"/>
      <c r="P2993" s="9"/>
      <c r="Q2993" s="21"/>
      <c r="AA2993" s="48"/>
      <c r="AB2993" s="44"/>
      <c r="AC2993" s="48"/>
      <c r="AD2993" s="44"/>
      <c r="AE2993" s="44"/>
    </row>
    <row r="2994" spans="15:31" x14ac:dyDescent="0.35">
      <c r="O2994" s="9"/>
      <c r="P2994" s="9"/>
      <c r="Q2994" s="21"/>
      <c r="AA2994" s="48"/>
      <c r="AB2994" s="44"/>
      <c r="AC2994" s="48"/>
      <c r="AD2994" s="44"/>
      <c r="AE2994" s="44"/>
    </row>
    <row r="2995" spans="15:31" x14ac:dyDescent="0.35">
      <c r="O2995" s="9"/>
      <c r="P2995" s="9"/>
      <c r="Q2995" s="21"/>
      <c r="AA2995" s="48"/>
      <c r="AB2995" s="44"/>
      <c r="AC2995" s="48"/>
      <c r="AD2995" s="44"/>
      <c r="AE2995" s="44"/>
    </row>
    <row r="2996" spans="15:31" x14ac:dyDescent="0.35">
      <c r="O2996" s="9"/>
      <c r="P2996" s="9"/>
      <c r="Q2996" s="21"/>
      <c r="AA2996" s="48"/>
      <c r="AB2996" s="44"/>
      <c r="AC2996" s="48"/>
      <c r="AD2996" s="44"/>
      <c r="AE2996" s="44"/>
    </row>
    <row r="2997" spans="15:31" x14ac:dyDescent="0.35">
      <c r="O2997" s="9"/>
      <c r="P2997" s="9"/>
      <c r="Q2997" s="21"/>
      <c r="AA2997" s="48"/>
      <c r="AB2997" s="44"/>
      <c r="AC2997" s="48"/>
      <c r="AD2997" s="44"/>
      <c r="AE2997" s="44"/>
    </row>
    <row r="2998" spans="15:31" x14ac:dyDescent="0.35">
      <c r="O2998" s="9"/>
      <c r="P2998" s="9"/>
      <c r="Q2998" s="21"/>
      <c r="AA2998" s="48"/>
      <c r="AB2998" s="44"/>
      <c r="AC2998" s="48"/>
      <c r="AD2998" s="44"/>
      <c r="AE2998" s="44"/>
    </row>
    <row r="2999" spans="15:31" x14ac:dyDescent="0.35">
      <c r="O2999" s="9"/>
      <c r="P2999" s="9"/>
      <c r="Q2999" s="21"/>
      <c r="AA2999" s="48"/>
      <c r="AB2999" s="44"/>
      <c r="AC2999" s="48"/>
      <c r="AD2999" s="44"/>
      <c r="AE2999" s="44"/>
    </row>
    <row r="3000" spans="15:31" x14ac:dyDescent="0.35">
      <c r="O3000" s="9"/>
      <c r="P3000" s="9"/>
      <c r="Q3000" s="21"/>
      <c r="AA3000" s="48"/>
      <c r="AB3000" s="44"/>
      <c r="AC3000" s="48"/>
      <c r="AD3000" s="44"/>
      <c r="AE3000" s="44"/>
    </row>
    <row r="3001" spans="15:31" x14ac:dyDescent="0.35">
      <c r="O3001" s="9"/>
      <c r="P3001" s="9"/>
      <c r="Q3001" s="21"/>
      <c r="AA3001" s="48"/>
      <c r="AB3001" s="44"/>
      <c r="AC3001" s="48"/>
      <c r="AD3001" s="44"/>
      <c r="AE3001" s="44"/>
    </row>
    <row r="3002" spans="15:31" x14ac:dyDescent="0.35">
      <c r="O3002" s="9"/>
      <c r="P3002" s="9"/>
      <c r="Q3002" s="21"/>
      <c r="AA3002" s="48"/>
      <c r="AB3002" s="44"/>
      <c r="AC3002" s="48"/>
      <c r="AD3002" s="44"/>
      <c r="AE3002" s="44"/>
    </row>
    <row r="3003" spans="15:31" x14ac:dyDescent="0.35">
      <c r="O3003" s="9"/>
      <c r="P3003" s="9"/>
      <c r="Q3003" s="21"/>
      <c r="AA3003" s="48"/>
      <c r="AB3003" s="44"/>
      <c r="AC3003" s="48"/>
      <c r="AD3003" s="44"/>
      <c r="AE3003" s="44"/>
    </row>
    <row r="3004" spans="15:31" x14ac:dyDescent="0.35">
      <c r="O3004" s="9"/>
      <c r="P3004" s="9"/>
      <c r="Q3004" s="21"/>
      <c r="AA3004" s="48"/>
      <c r="AB3004" s="44"/>
      <c r="AC3004" s="48"/>
      <c r="AD3004" s="44"/>
      <c r="AE3004" s="44"/>
    </row>
    <row r="3005" spans="15:31" x14ac:dyDescent="0.35">
      <c r="O3005" s="9"/>
      <c r="P3005" s="9"/>
      <c r="Q3005" s="21"/>
      <c r="AA3005" s="48"/>
      <c r="AB3005" s="44"/>
      <c r="AC3005" s="48"/>
      <c r="AD3005" s="44"/>
      <c r="AE3005" s="44"/>
    </row>
    <row r="3006" spans="15:31" x14ac:dyDescent="0.35">
      <c r="O3006" s="9"/>
      <c r="P3006" s="9"/>
      <c r="Q3006" s="21"/>
      <c r="AA3006" s="48"/>
      <c r="AB3006" s="44"/>
      <c r="AC3006" s="48"/>
      <c r="AD3006" s="44"/>
      <c r="AE3006" s="44"/>
    </row>
    <row r="3007" spans="15:31" x14ac:dyDescent="0.35">
      <c r="O3007" s="9"/>
      <c r="P3007" s="9"/>
      <c r="Q3007" s="21"/>
      <c r="AA3007" s="48"/>
      <c r="AB3007" s="44"/>
      <c r="AC3007" s="48"/>
      <c r="AD3007" s="44"/>
      <c r="AE3007" s="44"/>
    </row>
    <row r="3008" spans="15:31" x14ac:dyDescent="0.35">
      <c r="O3008" s="9"/>
      <c r="P3008" s="9"/>
      <c r="Q3008" s="21"/>
      <c r="AA3008" s="48"/>
      <c r="AB3008" s="44"/>
      <c r="AC3008" s="48"/>
      <c r="AD3008" s="44"/>
      <c r="AE3008" s="44"/>
    </row>
    <row r="3009" spans="15:31" x14ac:dyDescent="0.35">
      <c r="O3009" s="9"/>
      <c r="P3009" s="9"/>
      <c r="Q3009" s="21"/>
      <c r="AA3009" s="48"/>
      <c r="AB3009" s="44"/>
      <c r="AC3009" s="48"/>
      <c r="AD3009" s="44"/>
      <c r="AE3009" s="44"/>
    </row>
    <row r="3010" spans="15:31" x14ac:dyDescent="0.35">
      <c r="O3010" s="9"/>
      <c r="P3010" s="9"/>
      <c r="Q3010" s="21"/>
      <c r="AA3010" s="48"/>
      <c r="AB3010" s="44"/>
      <c r="AC3010" s="48"/>
      <c r="AD3010" s="44"/>
      <c r="AE3010" s="44"/>
    </row>
    <row r="3011" spans="15:31" x14ac:dyDescent="0.35">
      <c r="O3011" s="9"/>
      <c r="P3011" s="9"/>
      <c r="Q3011" s="21"/>
      <c r="AA3011" s="48"/>
      <c r="AB3011" s="44"/>
      <c r="AC3011" s="48"/>
      <c r="AD3011" s="44"/>
      <c r="AE3011" s="44"/>
    </row>
    <row r="3012" spans="15:31" x14ac:dyDescent="0.35">
      <c r="O3012" s="9"/>
      <c r="P3012" s="9"/>
      <c r="Q3012" s="21"/>
      <c r="AA3012" s="48"/>
      <c r="AB3012" s="44"/>
      <c r="AC3012" s="48"/>
      <c r="AD3012" s="44"/>
      <c r="AE3012" s="44"/>
    </row>
    <row r="3013" spans="15:31" x14ac:dyDescent="0.35">
      <c r="O3013" s="9"/>
      <c r="P3013" s="9"/>
      <c r="Q3013" s="21"/>
      <c r="AA3013" s="48"/>
      <c r="AB3013" s="44"/>
      <c r="AC3013" s="48"/>
      <c r="AD3013" s="44"/>
      <c r="AE3013" s="44"/>
    </row>
    <row r="3014" spans="15:31" x14ac:dyDescent="0.35">
      <c r="O3014" s="9"/>
      <c r="P3014" s="9"/>
      <c r="Q3014" s="21"/>
      <c r="AA3014" s="48"/>
      <c r="AB3014" s="44"/>
      <c r="AC3014" s="48"/>
      <c r="AD3014" s="44"/>
      <c r="AE3014" s="44"/>
    </row>
    <row r="3015" spans="15:31" x14ac:dyDescent="0.35">
      <c r="O3015" s="9"/>
      <c r="P3015" s="9"/>
      <c r="Q3015" s="21"/>
      <c r="AA3015" s="48"/>
      <c r="AB3015" s="44"/>
      <c r="AC3015" s="48"/>
      <c r="AD3015" s="44"/>
      <c r="AE3015" s="44"/>
    </row>
    <row r="3016" spans="15:31" x14ac:dyDescent="0.35">
      <c r="O3016" s="9"/>
      <c r="P3016" s="9"/>
      <c r="Q3016" s="21"/>
      <c r="AA3016" s="48"/>
      <c r="AB3016" s="44"/>
      <c r="AC3016" s="48"/>
      <c r="AD3016" s="44"/>
      <c r="AE3016" s="44"/>
    </row>
    <row r="3017" spans="15:31" x14ac:dyDescent="0.35">
      <c r="O3017" s="9"/>
      <c r="P3017" s="9"/>
      <c r="Q3017" s="21"/>
      <c r="AA3017" s="48"/>
      <c r="AB3017" s="44"/>
      <c r="AC3017" s="48"/>
      <c r="AD3017" s="44"/>
      <c r="AE3017" s="44"/>
    </row>
    <row r="3018" spans="15:31" x14ac:dyDescent="0.35">
      <c r="O3018" s="9"/>
      <c r="P3018" s="9"/>
      <c r="Q3018" s="21"/>
      <c r="AA3018" s="48"/>
      <c r="AB3018" s="44"/>
      <c r="AC3018" s="48"/>
      <c r="AD3018" s="44"/>
      <c r="AE3018" s="44"/>
    </row>
    <row r="3019" spans="15:31" x14ac:dyDescent="0.35">
      <c r="O3019" s="9"/>
      <c r="P3019" s="9"/>
      <c r="Q3019" s="21"/>
      <c r="AA3019" s="48"/>
      <c r="AB3019" s="44"/>
      <c r="AC3019" s="48"/>
      <c r="AD3019" s="44"/>
      <c r="AE3019" s="44"/>
    </row>
    <row r="3020" spans="15:31" x14ac:dyDescent="0.35">
      <c r="O3020" s="9"/>
      <c r="P3020" s="9"/>
      <c r="Q3020" s="21"/>
      <c r="AA3020" s="48"/>
      <c r="AB3020" s="44"/>
      <c r="AC3020" s="48"/>
      <c r="AD3020" s="44"/>
      <c r="AE3020" s="44"/>
    </row>
    <row r="3021" spans="15:31" x14ac:dyDescent="0.35">
      <c r="O3021" s="9"/>
      <c r="P3021" s="9"/>
      <c r="Q3021" s="21"/>
      <c r="AA3021" s="48"/>
      <c r="AB3021" s="44"/>
      <c r="AC3021" s="48"/>
      <c r="AD3021" s="44"/>
      <c r="AE3021" s="44"/>
    </row>
    <row r="3022" spans="15:31" x14ac:dyDescent="0.35">
      <c r="O3022" s="9"/>
      <c r="P3022" s="9"/>
      <c r="Q3022" s="21"/>
      <c r="AA3022" s="48"/>
      <c r="AB3022" s="44"/>
      <c r="AC3022" s="48"/>
      <c r="AD3022" s="44"/>
      <c r="AE3022" s="44"/>
    </row>
    <row r="3023" spans="15:31" x14ac:dyDescent="0.35">
      <c r="O3023" s="9"/>
      <c r="P3023" s="9"/>
      <c r="Q3023" s="21"/>
      <c r="AA3023" s="48"/>
      <c r="AB3023" s="44"/>
      <c r="AC3023" s="48"/>
      <c r="AD3023" s="44"/>
      <c r="AE3023" s="44"/>
    </row>
    <row r="3024" spans="15:31" x14ac:dyDescent="0.35">
      <c r="O3024" s="9"/>
      <c r="P3024" s="9"/>
      <c r="Q3024" s="21"/>
      <c r="AA3024" s="48"/>
      <c r="AB3024" s="44"/>
      <c r="AC3024" s="48"/>
      <c r="AD3024" s="44"/>
      <c r="AE3024" s="44"/>
    </row>
    <row r="3025" spans="15:31" x14ac:dyDescent="0.35">
      <c r="O3025" s="9"/>
      <c r="P3025" s="9"/>
      <c r="Q3025" s="21"/>
      <c r="AA3025" s="48"/>
      <c r="AB3025" s="44"/>
      <c r="AC3025" s="48"/>
      <c r="AD3025" s="44"/>
      <c r="AE3025" s="44"/>
    </row>
    <row r="3026" spans="15:31" x14ac:dyDescent="0.35">
      <c r="O3026" s="9"/>
      <c r="P3026" s="9"/>
      <c r="Q3026" s="21"/>
      <c r="AA3026" s="48"/>
      <c r="AB3026" s="44"/>
      <c r="AC3026" s="48"/>
      <c r="AD3026" s="44"/>
      <c r="AE3026" s="44"/>
    </row>
    <row r="3027" spans="15:31" x14ac:dyDescent="0.35">
      <c r="O3027" s="9"/>
      <c r="P3027" s="9"/>
      <c r="Q3027" s="21"/>
      <c r="AA3027" s="48"/>
      <c r="AB3027" s="44"/>
      <c r="AC3027" s="48"/>
      <c r="AD3027" s="44"/>
      <c r="AE3027" s="44"/>
    </row>
    <row r="3028" spans="15:31" x14ac:dyDescent="0.35">
      <c r="O3028" s="9"/>
      <c r="P3028" s="9"/>
      <c r="Q3028" s="21"/>
      <c r="AA3028" s="48"/>
      <c r="AB3028" s="44"/>
      <c r="AC3028" s="48"/>
      <c r="AD3028" s="44"/>
      <c r="AE3028" s="44"/>
    </row>
    <row r="3029" spans="15:31" x14ac:dyDescent="0.35">
      <c r="O3029" s="9"/>
      <c r="P3029" s="9"/>
      <c r="Q3029" s="21"/>
      <c r="AA3029" s="48"/>
      <c r="AB3029" s="44"/>
      <c r="AC3029" s="48"/>
      <c r="AD3029" s="44"/>
      <c r="AE3029" s="44"/>
    </row>
    <row r="3030" spans="15:31" x14ac:dyDescent="0.35">
      <c r="O3030" s="9"/>
      <c r="P3030" s="9"/>
      <c r="Q3030" s="21"/>
      <c r="AA3030" s="48"/>
      <c r="AB3030" s="44"/>
      <c r="AC3030" s="48"/>
      <c r="AD3030" s="44"/>
      <c r="AE3030" s="44"/>
    </row>
    <row r="3031" spans="15:31" x14ac:dyDescent="0.35">
      <c r="O3031" s="9"/>
      <c r="P3031" s="9"/>
      <c r="Q3031" s="21"/>
      <c r="AA3031" s="48"/>
      <c r="AB3031" s="44"/>
      <c r="AC3031" s="48"/>
      <c r="AD3031" s="44"/>
      <c r="AE3031" s="44"/>
    </row>
    <row r="3032" spans="15:31" x14ac:dyDescent="0.35">
      <c r="O3032" s="9"/>
      <c r="P3032" s="9"/>
      <c r="Q3032" s="21"/>
      <c r="AA3032" s="48"/>
      <c r="AB3032" s="44"/>
      <c r="AC3032" s="48"/>
      <c r="AD3032" s="44"/>
      <c r="AE3032" s="44"/>
    </row>
    <row r="3033" spans="15:31" x14ac:dyDescent="0.35">
      <c r="O3033" s="9"/>
      <c r="P3033" s="9"/>
      <c r="Q3033" s="21"/>
      <c r="AA3033" s="48"/>
      <c r="AB3033" s="44"/>
      <c r="AC3033" s="48"/>
      <c r="AD3033" s="44"/>
      <c r="AE3033" s="44"/>
    </row>
    <row r="3034" spans="15:31" x14ac:dyDescent="0.35">
      <c r="O3034" s="9"/>
      <c r="P3034" s="9"/>
      <c r="Q3034" s="21"/>
      <c r="AA3034" s="48"/>
      <c r="AB3034" s="44"/>
      <c r="AC3034" s="48"/>
      <c r="AD3034" s="44"/>
      <c r="AE3034" s="44"/>
    </row>
    <row r="3035" spans="15:31" x14ac:dyDescent="0.35">
      <c r="O3035" s="9"/>
      <c r="P3035" s="9"/>
      <c r="Q3035" s="21"/>
      <c r="AA3035" s="48"/>
      <c r="AB3035" s="44"/>
      <c r="AC3035" s="48"/>
      <c r="AD3035" s="44"/>
      <c r="AE3035" s="44"/>
    </row>
    <row r="3036" spans="15:31" x14ac:dyDescent="0.35">
      <c r="O3036" s="9"/>
      <c r="P3036" s="9"/>
      <c r="Q3036" s="21"/>
      <c r="AA3036" s="48"/>
      <c r="AB3036" s="44"/>
      <c r="AC3036" s="48"/>
      <c r="AD3036" s="44"/>
      <c r="AE3036" s="44"/>
    </row>
    <row r="3037" spans="15:31" x14ac:dyDescent="0.35">
      <c r="O3037" s="9"/>
      <c r="P3037" s="9"/>
      <c r="Q3037" s="21"/>
      <c r="AA3037" s="48"/>
      <c r="AB3037" s="44"/>
      <c r="AC3037" s="48"/>
      <c r="AD3037" s="44"/>
      <c r="AE3037" s="44"/>
    </row>
    <row r="3038" spans="15:31" x14ac:dyDescent="0.35">
      <c r="O3038" s="9"/>
      <c r="P3038" s="9"/>
      <c r="Q3038" s="21"/>
      <c r="AA3038" s="48"/>
      <c r="AB3038" s="44"/>
      <c r="AC3038" s="48"/>
      <c r="AD3038" s="44"/>
      <c r="AE3038" s="44"/>
    </row>
    <row r="3039" spans="15:31" x14ac:dyDescent="0.35">
      <c r="O3039" s="9"/>
      <c r="P3039" s="9"/>
      <c r="Q3039" s="21"/>
      <c r="AA3039" s="48"/>
      <c r="AB3039" s="44"/>
      <c r="AC3039" s="48"/>
      <c r="AD3039" s="44"/>
      <c r="AE3039" s="44"/>
    </row>
    <row r="3040" spans="15:31" x14ac:dyDescent="0.35">
      <c r="O3040" s="9"/>
      <c r="P3040" s="9"/>
      <c r="Q3040" s="21"/>
      <c r="AA3040" s="48"/>
      <c r="AB3040" s="44"/>
      <c r="AC3040" s="48"/>
      <c r="AD3040" s="44"/>
      <c r="AE3040" s="44"/>
    </row>
    <row r="3041" spans="15:31" x14ac:dyDescent="0.35">
      <c r="O3041" s="9"/>
      <c r="P3041" s="9"/>
      <c r="Q3041" s="21"/>
      <c r="AA3041" s="48"/>
      <c r="AB3041" s="44"/>
      <c r="AC3041" s="48"/>
      <c r="AD3041" s="44"/>
      <c r="AE3041" s="44"/>
    </row>
    <row r="3042" spans="15:31" x14ac:dyDescent="0.35">
      <c r="O3042" s="9"/>
      <c r="P3042" s="9"/>
      <c r="Q3042" s="21"/>
      <c r="AA3042" s="48"/>
      <c r="AB3042" s="44"/>
      <c r="AC3042" s="48"/>
      <c r="AD3042" s="44"/>
      <c r="AE3042" s="44"/>
    </row>
    <row r="3043" spans="15:31" x14ac:dyDescent="0.35">
      <c r="O3043" s="9"/>
      <c r="P3043" s="9"/>
      <c r="Q3043" s="21"/>
      <c r="AA3043" s="48"/>
      <c r="AB3043" s="44"/>
      <c r="AC3043" s="48"/>
      <c r="AD3043" s="44"/>
      <c r="AE3043" s="44"/>
    </row>
    <row r="3044" spans="15:31" x14ac:dyDescent="0.35">
      <c r="O3044" s="9"/>
      <c r="P3044" s="9"/>
      <c r="Q3044" s="21"/>
      <c r="AA3044" s="48"/>
      <c r="AB3044" s="44"/>
      <c r="AC3044" s="48"/>
      <c r="AD3044" s="44"/>
      <c r="AE3044" s="44"/>
    </row>
    <row r="3045" spans="15:31" x14ac:dyDescent="0.35">
      <c r="O3045" s="9"/>
      <c r="P3045" s="9"/>
      <c r="Q3045" s="21"/>
      <c r="AA3045" s="48"/>
      <c r="AB3045" s="44"/>
      <c r="AC3045" s="48"/>
      <c r="AD3045" s="44"/>
      <c r="AE3045" s="44"/>
    </row>
    <row r="3046" spans="15:31" x14ac:dyDescent="0.35">
      <c r="O3046" s="9"/>
      <c r="P3046" s="9"/>
      <c r="Q3046" s="21"/>
      <c r="AA3046" s="48"/>
      <c r="AB3046" s="44"/>
      <c r="AC3046" s="48"/>
      <c r="AD3046" s="44"/>
      <c r="AE3046" s="44"/>
    </row>
    <row r="3047" spans="15:31" x14ac:dyDescent="0.35">
      <c r="O3047" s="9"/>
      <c r="P3047" s="9"/>
      <c r="Q3047" s="21"/>
      <c r="AA3047" s="48"/>
      <c r="AB3047" s="44"/>
      <c r="AC3047" s="48"/>
      <c r="AD3047" s="44"/>
      <c r="AE3047" s="44"/>
    </row>
    <row r="3048" spans="15:31" x14ac:dyDescent="0.35">
      <c r="O3048" s="9"/>
      <c r="P3048" s="9"/>
      <c r="Q3048" s="21"/>
      <c r="AA3048" s="48"/>
      <c r="AB3048" s="44"/>
      <c r="AC3048" s="48"/>
      <c r="AD3048" s="44"/>
      <c r="AE3048" s="44"/>
    </row>
    <row r="3049" spans="15:31" x14ac:dyDescent="0.35">
      <c r="O3049" s="9"/>
      <c r="P3049" s="9"/>
      <c r="Q3049" s="21"/>
      <c r="AA3049" s="48"/>
      <c r="AB3049" s="44"/>
      <c r="AC3049" s="48"/>
      <c r="AD3049" s="44"/>
      <c r="AE3049" s="44"/>
    </row>
    <row r="3050" spans="15:31" x14ac:dyDescent="0.35">
      <c r="O3050" s="9"/>
      <c r="P3050" s="9"/>
      <c r="Q3050" s="21"/>
      <c r="AA3050" s="48"/>
      <c r="AB3050" s="44"/>
      <c r="AC3050" s="48"/>
      <c r="AD3050" s="44"/>
      <c r="AE3050" s="44"/>
    </row>
    <row r="3051" spans="15:31" x14ac:dyDescent="0.35">
      <c r="O3051" s="9"/>
      <c r="P3051" s="9"/>
      <c r="Q3051" s="21"/>
      <c r="AA3051" s="48"/>
      <c r="AB3051" s="44"/>
      <c r="AC3051" s="48"/>
      <c r="AD3051" s="44"/>
      <c r="AE3051" s="44"/>
    </row>
    <row r="3052" spans="15:31" x14ac:dyDescent="0.35">
      <c r="O3052" s="9"/>
      <c r="P3052" s="9"/>
      <c r="Q3052" s="21"/>
      <c r="AA3052" s="48"/>
      <c r="AB3052" s="44"/>
      <c r="AC3052" s="48"/>
      <c r="AD3052" s="44"/>
      <c r="AE3052" s="44"/>
    </row>
    <row r="3053" spans="15:31" x14ac:dyDescent="0.35">
      <c r="O3053" s="9"/>
      <c r="P3053" s="9"/>
      <c r="Q3053" s="21"/>
      <c r="AA3053" s="48"/>
      <c r="AB3053" s="44"/>
      <c r="AC3053" s="48"/>
      <c r="AD3053" s="44"/>
      <c r="AE3053" s="44"/>
    </row>
    <row r="3054" spans="15:31" x14ac:dyDescent="0.35">
      <c r="O3054" s="9"/>
      <c r="P3054" s="9"/>
      <c r="Q3054" s="21"/>
      <c r="AA3054" s="48"/>
      <c r="AB3054" s="44"/>
      <c r="AC3054" s="48"/>
      <c r="AD3054" s="44"/>
      <c r="AE3054" s="44"/>
    </row>
    <row r="3055" spans="15:31" x14ac:dyDescent="0.35">
      <c r="O3055" s="9"/>
      <c r="P3055" s="9"/>
      <c r="Q3055" s="21"/>
      <c r="AA3055" s="48"/>
      <c r="AB3055" s="44"/>
      <c r="AC3055" s="48"/>
      <c r="AD3055" s="44"/>
      <c r="AE3055" s="44"/>
    </row>
    <row r="3056" spans="15:31" x14ac:dyDescent="0.35">
      <c r="O3056" s="9"/>
      <c r="P3056" s="9"/>
      <c r="Q3056" s="21"/>
      <c r="AA3056" s="48"/>
      <c r="AB3056" s="44"/>
      <c r="AC3056" s="48"/>
      <c r="AD3056" s="44"/>
      <c r="AE3056" s="44"/>
    </row>
    <row r="3057" spans="15:31" x14ac:dyDescent="0.35">
      <c r="O3057" s="9"/>
      <c r="P3057" s="9"/>
      <c r="Q3057" s="21"/>
      <c r="AA3057" s="48"/>
      <c r="AB3057" s="44"/>
      <c r="AC3057" s="48"/>
      <c r="AD3057" s="44"/>
      <c r="AE3057" s="44"/>
    </row>
    <row r="3058" spans="15:31" x14ac:dyDescent="0.35">
      <c r="O3058" s="9"/>
      <c r="P3058" s="9"/>
      <c r="Q3058" s="21"/>
      <c r="AA3058" s="48"/>
      <c r="AB3058" s="44"/>
      <c r="AC3058" s="48"/>
      <c r="AD3058" s="44"/>
      <c r="AE3058" s="44"/>
    </row>
    <row r="3059" spans="15:31" x14ac:dyDescent="0.35">
      <c r="O3059" s="9"/>
      <c r="P3059" s="9"/>
      <c r="Q3059" s="21"/>
      <c r="AA3059" s="48"/>
      <c r="AB3059" s="44"/>
      <c r="AC3059" s="48"/>
      <c r="AD3059" s="44"/>
      <c r="AE3059" s="44"/>
    </row>
    <row r="3060" spans="15:31" x14ac:dyDescent="0.35">
      <c r="O3060" s="9"/>
      <c r="P3060" s="9"/>
      <c r="Q3060" s="21"/>
      <c r="AA3060" s="48"/>
      <c r="AB3060" s="44"/>
      <c r="AC3060" s="48"/>
      <c r="AD3060" s="44"/>
      <c r="AE3060" s="44"/>
    </row>
    <row r="3061" spans="15:31" x14ac:dyDescent="0.35">
      <c r="O3061" s="9"/>
      <c r="P3061" s="9"/>
      <c r="Q3061" s="21"/>
      <c r="AA3061" s="48"/>
      <c r="AB3061" s="44"/>
      <c r="AC3061" s="48"/>
      <c r="AD3061" s="44"/>
      <c r="AE3061" s="44"/>
    </row>
    <row r="3062" spans="15:31" x14ac:dyDescent="0.35">
      <c r="O3062" s="9"/>
      <c r="P3062" s="9"/>
      <c r="Q3062" s="21"/>
      <c r="AA3062" s="48"/>
      <c r="AB3062" s="44"/>
      <c r="AC3062" s="48"/>
      <c r="AD3062" s="44"/>
      <c r="AE3062" s="44"/>
    </row>
    <row r="3063" spans="15:31" x14ac:dyDescent="0.35">
      <c r="O3063" s="9"/>
      <c r="P3063" s="9"/>
      <c r="Q3063" s="21"/>
      <c r="AA3063" s="48"/>
      <c r="AB3063" s="44"/>
      <c r="AC3063" s="48"/>
      <c r="AD3063" s="44"/>
      <c r="AE3063" s="44"/>
    </row>
    <row r="3064" spans="15:31" x14ac:dyDescent="0.35">
      <c r="O3064" s="9"/>
      <c r="P3064" s="9"/>
      <c r="Q3064" s="21"/>
      <c r="AA3064" s="48"/>
      <c r="AB3064" s="44"/>
      <c r="AC3064" s="48"/>
      <c r="AD3064" s="44"/>
      <c r="AE3064" s="44"/>
    </row>
    <row r="3065" spans="15:31" x14ac:dyDescent="0.35">
      <c r="O3065" s="9"/>
      <c r="P3065" s="9"/>
      <c r="Q3065" s="21"/>
      <c r="AA3065" s="48"/>
      <c r="AB3065" s="44"/>
      <c r="AC3065" s="48"/>
      <c r="AD3065" s="44"/>
      <c r="AE3065" s="44"/>
    </row>
    <row r="3066" spans="15:31" x14ac:dyDescent="0.35">
      <c r="O3066" s="9"/>
      <c r="P3066" s="9"/>
      <c r="Q3066" s="21"/>
      <c r="AA3066" s="48"/>
      <c r="AB3066" s="44"/>
      <c r="AC3066" s="48"/>
      <c r="AD3066" s="44"/>
      <c r="AE3066" s="44"/>
    </row>
    <row r="3067" spans="15:31" x14ac:dyDescent="0.35">
      <c r="O3067" s="9"/>
      <c r="P3067" s="9"/>
      <c r="Q3067" s="21"/>
      <c r="AA3067" s="48"/>
      <c r="AB3067" s="44"/>
      <c r="AC3067" s="48"/>
      <c r="AD3067" s="44"/>
      <c r="AE3067" s="44"/>
    </row>
    <row r="3068" spans="15:31" x14ac:dyDescent="0.35">
      <c r="O3068" s="9"/>
      <c r="P3068" s="9"/>
      <c r="Q3068" s="21"/>
      <c r="AA3068" s="48"/>
      <c r="AB3068" s="44"/>
      <c r="AC3068" s="48"/>
      <c r="AD3068" s="44"/>
      <c r="AE3068" s="44"/>
    </row>
    <row r="3069" spans="15:31" x14ac:dyDescent="0.35">
      <c r="O3069" s="9"/>
      <c r="P3069" s="9"/>
      <c r="Q3069" s="21"/>
      <c r="AA3069" s="48"/>
      <c r="AB3069" s="44"/>
      <c r="AC3069" s="48"/>
      <c r="AD3069" s="44"/>
      <c r="AE3069" s="44"/>
    </row>
    <row r="3070" spans="15:31" x14ac:dyDescent="0.35">
      <c r="O3070" s="9"/>
      <c r="P3070" s="9"/>
      <c r="Q3070" s="21"/>
      <c r="AA3070" s="48"/>
      <c r="AB3070" s="44"/>
      <c r="AC3070" s="48"/>
      <c r="AD3070" s="44"/>
      <c r="AE3070" s="44"/>
    </row>
    <row r="3071" spans="15:31" x14ac:dyDescent="0.35">
      <c r="O3071" s="9"/>
      <c r="P3071" s="9"/>
      <c r="Q3071" s="21"/>
      <c r="AA3071" s="48"/>
      <c r="AB3071" s="44"/>
      <c r="AC3071" s="48"/>
      <c r="AD3071" s="44"/>
      <c r="AE3071" s="44"/>
    </row>
    <row r="3072" spans="15:31" x14ac:dyDescent="0.35">
      <c r="O3072" s="9"/>
      <c r="P3072" s="9"/>
      <c r="Q3072" s="21"/>
      <c r="AA3072" s="48"/>
      <c r="AB3072" s="44"/>
      <c r="AC3072" s="48"/>
      <c r="AD3072" s="44"/>
      <c r="AE3072" s="44"/>
    </row>
    <row r="3073" spans="15:31" x14ac:dyDescent="0.35">
      <c r="O3073" s="9"/>
      <c r="P3073" s="9"/>
      <c r="Q3073" s="21"/>
      <c r="AA3073" s="48"/>
      <c r="AB3073" s="44"/>
      <c r="AC3073" s="48"/>
      <c r="AD3073" s="44"/>
      <c r="AE3073" s="44"/>
    </row>
    <row r="3074" spans="15:31" x14ac:dyDescent="0.35">
      <c r="O3074" s="9"/>
      <c r="P3074" s="9"/>
      <c r="Q3074" s="21"/>
      <c r="AA3074" s="48"/>
      <c r="AB3074" s="44"/>
      <c r="AC3074" s="48"/>
      <c r="AD3074" s="44"/>
      <c r="AE3074" s="44"/>
    </row>
    <row r="3075" spans="15:31" x14ac:dyDescent="0.35">
      <c r="O3075" s="9"/>
      <c r="P3075" s="9"/>
      <c r="Q3075" s="21"/>
      <c r="AA3075" s="48"/>
      <c r="AB3075" s="44"/>
      <c r="AC3075" s="48"/>
      <c r="AD3075" s="44"/>
      <c r="AE3075" s="44"/>
    </row>
    <row r="3076" spans="15:31" x14ac:dyDescent="0.35">
      <c r="O3076" s="9"/>
      <c r="P3076" s="9"/>
      <c r="Q3076" s="21"/>
      <c r="AA3076" s="48"/>
      <c r="AB3076" s="44"/>
      <c r="AC3076" s="48"/>
      <c r="AD3076" s="44"/>
      <c r="AE3076" s="44"/>
    </row>
    <row r="3077" spans="15:31" x14ac:dyDescent="0.35">
      <c r="O3077" s="9"/>
      <c r="P3077" s="9"/>
      <c r="Q3077" s="21"/>
      <c r="AA3077" s="48"/>
      <c r="AB3077" s="44"/>
      <c r="AC3077" s="48"/>
      <c r="AD3077" s="44"/>
      <c r="AE3077" s="44"/>
    </row>
    <row r="3078" spans="15:31" x14ac:dyDescent="0.35">
      <c r="O3078" s="9"/>
      <c r="P3078" s="9"/>
      <c r="Q3078" s="21"/>
      <c r="AA3078" s="48"/>
      <c r="AB3078" s="44"/>
      <c r="AC3078" s="48"/>
      <c r="AD3078" s="44"/>
      <c r="AE3078" s="44"/>
    </row>
    <row r="3079" spans="15:31" x14ac:dyDescent="0.35">
      <c r="O3079" s="9"/>
      <c r="P3079" s="9"/>
      <c r="Q3079" s="21"/>
      <c r="AA3079" s="48"/>
      <c r="AB3079" s="44"/>
      <c r="AC3079" s="48"/>
      <c r="AD3079" s="44"/>
      <c r="AE3079" s="44"/>
    </row>
    <row r="3080" spans="15:31" x14ac:dyDescent="0.35">
      <c r="O3080" s="9"/>
      <c r="P3080" s="9"/>
      <c r="Q3080" s="21"/>
      <c r="AA3080" s="48"/>
      <c r="AB3080" s="44"/>
      <c r="AC3080" s="48"/>
      <c r="AD3080" s="44"/>
      <c r="AE3080" s="44"/>
    </row>
    <row r="3081" spans="15:31" x14ac:dyDescent="0.35">
      <c r="O3081" s="9"/>
      <c r="P3081" s="9"/>
      <c r="Q3081" s="21"/>
      <c r="AA3081" s="48"/>
      <c r="AB3081" s="44"/>
      <c r="AC3081" s="48"/>
      <c r="AD3081" s="44"/>
      <c r="AE3081" s="44"/>
    </row>
    <row r="3082" spans="15:31" x14ac:dyDescent="0.35">
      <c r="O3082" s="9"/>
      <c r="P3082" s="9"/>
      <c r="Q3082" s="21"/>
      <c r="AA3082" s="48"/>
      <c r="AB3082" s="44"/>
      <c r="AC3082" s="48"/>
      <c r="AD3082" s="44"/>
      <c r="AE3082" s="44"/>
    </row>
    <row r="3083" spans="15:31" x14ac:dyDescent="0.35">
      <c r="O3083" s="9"/>
      <c r="P3083" s="9"/>
      <c r="Q3083" s="21"/>
      <c r="AA3083" s="48"/>
      <c r="AB3083" s="44"/>
      <c r="AC3083" s="48"/>
      <c r="AD3083" s="44"/>
      <c r="AE3083" s="44"/>
    </row>
    <row r="3084" spans="15:31" x14ac:dyDescent="0.35">
      <c r="O3084" s="9"/>
      <c r="P3084" s="9"/>
      <c r="Q3084" s="21"/>
      <c r="AA3084" s="48"/>
      <c r="AB3084" s="44"/>
      <c r="AC3084" s="48"/>
      <c r="AD3084" s="44"/>
      <c r="AE3084" s="44"/>
    </row>
    <row r="3085" spans="15:31" x14ac:dyDescent="0.35">
      <c r="O3085" s="9"/>
      <c r="P3085" s="9"/>
      <c r="Q3085" s="21"/>
      <c r="AA3085" s="48"/>
      <c r="AB3085" s="44"/>
      <c r="AC3085" s="48"/>
      <c r="AD3085" s="44"/>
      <c r="AE3085" s="44"/>
    </row>
    <row r="3086" spans="15:31" x14ac:dyDescent="0.35">
      <c r="O3086" s="9"/>
      <c r="P3086" s="9"/>
      <c r="Q3086" s="21"/>
      <c r="AA3086" s="48"/>
      <c r="AB3086" s="44"/>
      <c r="AC3086" s="48"/>
      <c r="AD3086" s="44"/>
      <c r="AE3086" s="44"/>
    </row>
    <row r="3087" spans="15:31" x14ac:dyDescent="0.35">
      <c r="O3087" s="9"/>
      <c r="P3087" s="9"/>
      <c r="Q3087" s="21"/>
      <c r="AA3087" s="48"/>
      <c r="AB3087" s="44"/>
      <c r="AC3087" s="48"/>
      <c r="AD3087" s="44"/>
      <c r="AE3087" s="44"/>
    </row>
    <row r="3088" spans="15:31" x14ac:dyDescent="0.35">
      <c r="O3088" s="9"/>
      <c r="P3088" s="9"/>
      <c r="Q3088" s="21"/>
      <c r="AA3088" s="48"/>
      <c r="AB3088" s="44"/>
      <c r="AC3088" s="48"/>
      <c r="AD3088" s="44"/>
      <c r="AE3088" s="44"/>
    </row>
    <row r="3089" spans="15:31" x14ac:dyDescent="0.35">
      <c r="O3089" s="9"/>
      <c r="P3089" s="9"/>
      <c r="Q3089" s="21"/>
      <c r="AA3089" s="48"/>
      <c r="AB3089" s="44"/>
      <c r="AC3089" s="48"/>
      <c r="AD3089" s="44"/>
      <c r="AE3089" s="44"/>
    </row>
    <row r="3090" spans="15:31" x14ac:dyDescent="0.35">
      <c r="O3090" s="9"/>
      <c r="P3090" s="9"/>
      <c r="Q3090" s="21"/>
      <c r="AA3090" s="48"/>
      <c r="AB3090" s="44"/>
      <c r="AC3090" s="48"/>
      <c r="AD3090" s="44"/>
      <c r="AE3090" s="44"/>
    </row>
    <row r="3091" spans="15:31" x14ac:dyDescent="0.35">
      <c r="O3091" s="9"/>
      <c r="P3091" s="9"/>
      <c r="Q3091" s="21"/>
      <c r="AA3091" s="48"/>
      <c r="AB3091" s="44"/>
      <c r="AC3091" s="48"/>
      <c r="AD3091" s="44"/>
      <c r="AE3091" s="44"/>
    </row>
    <row r="3092" spans="15:31" x14ac:dyDescent="0.35">
      <c r="O3092" s="9"/>
      <c r="P3092" s="9"/>
      <c r="Q3092" s="21"/>
      <c r="AA3092" s="48"/>
      <c r="AB3092" s="44"/>
      <c r="AC3092" s="48"/>
      <c r="AD3092" s="44"/>
      <c r="AE3092" s="44"/>
    </row>
    <row r="3093" spans="15:31" x14ac:dyDescent="0.35">
      <c r="O3093" s="9"/>
      <c r="P3093" s="9"/>
      <c r="Q3093" s="21"/>
      <c r="AA3093" s="48"/>
      <c r="AB3093" s="44"/>
      <c r="AC3093" s="48"/>
      <c r="AD3093" s="44"/>
      <c r="AE3093" s="44"/>
    </row>
    <row r="3094" spans="15:31" x14ac:dyDescent="0.35">
      <c r="O3094" s="9"/>
      <c r="P3094" s="9"/>
      <c r="Q3094" s="21"/>
      <c r="AA3094" s="48"/>
      <c r="AB3094" s="44"/>
      <c r="AC3094" s="48"/>
      <c r="AD3094" s="44"/>
      <c r="AE3094" s="44"/>
    </row>
    <row r="3095" spans="15:31" x14ac:dyDescent="0.35">
      <c r="O3095" s="9"/>
      <c r="P3095" s="9"/>
      <c r="Q3095" s="21"/>
      <c r="AA3095" s="48"/>
      <c r="AB3095" s="44"/>
      <c r="AC3095" s="48"/>
      <c r="AD3095" s="44"/>
      <c r="AE3095" s="44"/>
    </row>
    <row r="3096" spans="15:31" x14ac:dyDescent="0.35">
      <c r="O3096" s="9"/>
      <c r="P3096" s="9"/>
      <c r="Q3096" s="21"/>
      <c r="AA3096" s="48"/>
      <c r="AB3096" s="44"/>
      <c r="AC3096" s="48"/>
      <c r="AD3096" s="44"/>
      <c r="AE3096" s="44"/>
    </row>
    <row r="3097" spans="15:31" x14ac:dyDescent="0.35">
      <c r="O3097" s="9"/>
      <c r="P3097" s="9"/>
      <c r="Q3097" s="21"/>
      <c r="AA3097" s="48"/>
      <c r="AB3097" s="44"/>
      <c r="AC3097" s="48"/>
      <c r="AD3097" s="44"/>
      <c r="AE3097" s="44"/>
    </row>
    <row r="3098" spans="15:31" x14ac:dyDescent="0.35">
      <c r="O3098" s="9"/>
      <c r="P3098" s="9"/>
      <c r="Q3098" s="21"/>
      <c r="AA3098" s="48"/>
      <c r="AB3098" s="44"/>
      <c r="AC3098" s="48"/>
      <c r="AD3098" s="44"/>
      <c r="AE3098" s="44"/>
    </row>
    <row r="3099" spans="15:31" x14ac:dyDescent="0.35">
      <c r="O3099" s="9"/>
      <c r="P3099" s="9"/>
      <c r="Q3099" s="21"/>
      <c r="AA3099" s="48"/>
      <c r="AB3099" s="44"/>
      <c r="AC3099" s="48"/>
      <c r="AD3099" s="44"/>
      <c r="AE3099" s="44"/>
    </row>
    <row r="3100" spans="15:31" x14ac:dyDescent="0.35">
      <c r="O3100" s="9"/>
      <c r="P3100" s="9"/>
      <c r="Q3100" s="21"/>
      <c r="AA3100" s="48"/>
      <c r="AB3100" s="44"/>
      <c r="AC3100" s="48"/>
      <c r="AD3100" s="44"/>
      <c r="AE3100" s="44"/>
    </row>
    <row r="3101" spans="15:31" x14ac:dyDescent="0.35">
      <c r="O3101" s="9"/>
      <c r="P3101" s="9"/>
      <c r="Q3101" s="21"/>
      <c r="AA3101" s="48"/>
      <c r="AB3101" s="44"/>
      <c r="AC3101" s="48"/>
      <c r="AD3101" s="44"/>
      <c r="AE3101" s="44"/>
    </row>
    <row r="3102" spans="15:31" x14ac:dyDescent="0.35">
      <c r="O3102" s="9"/>
      <c r="P3102" s="9"/>
      <c r="Q3102" s="21"/>
      <c r="AA3102" s="48"/>
      <c r="AB3102" s="44"/>
      <c r="AC3102" s="48"/>
      <c r="AD3102" s="44"/>
      <c r="AE3102" s="44"/>
    </row>
    <row r="3103" spans="15:31" x14ac:dyDescent="0.35">
      <c r="O3103" s="9"/>
      <c r="P3103" s="9"/>
      <c r="Q3103" s="21"/>
      <c r="AA3103" s="48"/>
      <c r="AB3103" s="44"/>
      <c r="AC3103" s="48"/>
      <c r="AD3103" s="44"/>
      <c r="AE3103" s="44"/>
    </row>
    <row r="3104" spans="15:31" x14ac:dyDescent="0.35">
      <c r="O3104" s="9"/>
      <c r="P3104" s="9"/>
      <c r="Q3104" s="21"/>
      <c r="AA3104" s="48"/>
      <c r="AB3104" s="44"/>
      <c r="AC3104" s="48"/>
      <c r="AD3104" s="44"/>
      <c r="AE3104" s="44"/>
    </row>
    <row r="3105" spans="15:31" x14ac:dyDescent="0.35">
      <c r="O3105" s="9"/>
      <c r="P3105" s="9"/>
      <c r="Q3105" s="21"/>
      <c r="AA3105" s="48"/>
      <c r="AB3105" s="44"/>
      <c r="AC3105" s="48"/>
      <c r="AD3105" s="44"/>
      <c r="AE3105" s="44"/>
    </row>
    <row r="3106" spans="15:31" x14ac:dyDescent="0.35">
      <c r="O3106" s="9"/>
      <c r="P3106" s="9"/>
      <c r="Q3106" s="21"/>
      <c r="AA3106" s="48"/>
      <c r="AB3106" s="44"/>
      <c r="AC3106" s="48"/>
      <c r="AD3106" s="44"/>
      <c r="AE3106" s="44"/>
    </row>
    <row r="3107" spans="15:31" x14ac:dyDescent="0.35">
      <c r="O3107" s="9"/>
      <c r="P3107" s="9"/>
      <c r="Q3107" s="21"/>
      <c r="AA3107" s="48"/>
      <c r="AB3107" s="44"/>
      <c r="AC3107" s="48"/>
      <c r="AD3107" s="44"/>
      <c r="AE3107" s="44"/>
    </row>
    <row r="3108" spans="15:31" x14ac:dyDescent="0.35">
      <c r="O3108" s="9"/>
      <c r="P3108" s="9"/>
      <c r="Q3108" s="21"/>
      <c r="AA3108" s="48"/>
      <c r="AB3108" s="44"/>
      <c r="AC3108" s="48"/>
      <c r="AD3108" s="44"/>
      <c r="AE3108" s="44"/>
    </row>
    <row r="3109" spans="15:31" x14ac:dyDescent="0.35">
      <c r="O3109" s="9"/>
      <c r="P3109" s="9"/>
      <c r="Q3109" s="21"/>
      <c r="AA3109" s="48"/>
      <c r="AB3109" s="44"/>
      <c r="AC3109" s="48"/>
      <c r="AD3109" s="44"/>
      <c r="AE3109" s="44"/>
    </row>
    <row r="3110" spans="15:31" x14ac:dyDescent="0.35">
      <c r="O3110" s="9"/>
      <c r="P3110" s="9"/>
      <c r="Q3110" s="21"/>
      <c r="AA3110" s="48"/>
      <c r="AB3110" s="44"/>
      <c r="AC3110" s="48"/>
      <c r="AD3110" s="44"/>
      <c r="AE3110" s="44"/>
    </row>
    <row r="3111" spans="15:31" x14ac:dyDescent="0.35">
      <c r="O3111" s="9"/>
      <c r="P3111" s="9"/>
      <c r="Q3111" s="21"/>
      <c r="AA3111" s="48"/>
      <c r="AB3111" s="44"/>
      <c r="AC3111" s="48"/>
      <c r="AD3111" s="44"/>
      <c r="AE3111" s="44"/>
    </row>
    <row r="3112" spans="15:31" x14ac:dyDescent="0.35">
      <c r="O3112" s="9"/>
      <c r="P3112" s="9"/>
      <c r="Q3112" s="21"/>
      <c r="AA3112" s="48"/>
      <c r="AB3112" s="44"/>
      <c r="AC3112" s="48"/>
      <c r="AD3112" s="44"/>
      <c r="AE3112" s="44"/>
    </row>
    <row r="3113" spans="15:31" x14ac:dyDescent="0.35">
      <c r="O3113" s="9"/>
      <c r="P3113" s="9"/>
      <c r="Q3113" s="21"/>
      <c r="AA3113" s="48"/>
      <c r="AB3113" s="44"/>
      <c r="AC3113" s="48"/>
      <c r="AD3113" s="44"/>
      <c r="AE3113" s="44"/>
    </row>
    <row r="3114" spans="15:31" x14ac:dyDescent="0.35">
      <c r="O3114" s="9"/>
      <c r="P3114" s="9"/>
      <c r="Q3114" s="21"/>
      <c r="AA3114" s="48"/>
      <c r="AB3114" s="44"/>
      <c r="AC3114" s="48"/>
      <c r="AD3114" s="44"/>
      <c r="AE3114" s="44"/>
    </row>
    <row r="3115" spans="15:31" x14ac:dyDescent="0.35">
      <c r="O3115" s="9"/>
      <c r="P3115" s="9"/>
      <c r="Q3115" s="21"/>
      <c r="AA3115" s="48"/>
      <c r="AB3115" s="44"/>
      <c r="AC3115" s="48"/>
      <c r="AD3115" s="44"/>
      <c r="AE3115" s="44"/>
    </row>
    <row r="3116" spans="15:31" x14ac:dyDescent="0.35">
      <c r="O3116" s="9"/>
      <c r="P3116" s="9"/>
      <c r="Q3116" s="21"/>
      <c r="AA3116" s="48"/>
      <c r="AB3116" s="44"/>
      <c r="AC3116" s="48"/>
      <c r="AD3116" s="44"/>
      <c r="AE3116" s="44"/>
    </row>
    <row r="3117" spans="15:31" x14ac:dyDescent="0.35">
      <c r="O3117" s="9"/>
      <c r="P3117" s="9"/>
      <c r="Q3117" s="21"/>
      <c r="AA3117" s="48"/>
      <c r="AB3117" s="44"/>
      <c r="AC3117" s="48"/>
      <c r="AD3117" s="44"/>
      <c r="AE3117" s="44"/>
    </row>
    <row r="3118" spans="15:31" x14ac:dyDescent="0.35">
      <c r="O3118" s="9"/>
      <c r="P3118" s="9"/>
      <c r="Q3118" s="21"/>
      <c r="AA3118" s="48"/>
      <c r="AB3118" s="44"/>
      <c r="AC3118" s="48"/>
      <c r="AD3118" s="44"/>
      <c r="AE3118" s="44"/>
    </row>
    <row r="3119" spans="15:31" x14ac:dyDescent="0.35">
      <c r="O3119" s="9"/>
      <c r="P3119" s="9"/>
      <c r="Q3119" s="21"/>
      <c r="AA3119" s="48"/>
      <c r="AB3119" s="44"/>
      <c r="AC3119" s="48"/>
      <c r="AD3119" s="44"/>
      <c r="AE3119" s="44"/>
    </row>
    <row r="3120" spans="15:31" x14ac:dyDescent="0.35">
      <c r="O3120" s="9"/>
      <c r="P3120" s="9"/>
      <c r="Q3120" s="21"/>
      <c r="AA3120" s="48"/>
      <c r="AB3120" s="44"/>
      <c r="AC3120" s="48"/>
      <c r="AD3120" s="44"/>
      <c r="AE3120" s="44"/>
    </row>
    <row r="3121" spans="15:31" x14ac:dyDescent="0.35">
      <c r="O3121" s="9"/>
      <c r="P3121" s="9"/>
      <c r="Q3121" s="21"/>
      <c r="AA3121" s="48"/>
      <c r="AB3121" s="44"/>
      <c r="AC3121" s="48"/>
      <c r="AD3121" s="44"/>
      <c r="AE3121" s="44"/>
    </row>
    <row r="3122" spans="15:31" x14ac:dyDescent="0.35">
      <c r="O3122" s="9"/>
      <c r="P3122" s="9"/>
      <c r="Q3122" s="21"/>
      <c r="AA3122" s="48"/>
      <c r="AB3122" s="44"/>
      <c r="AC3122" s="48"/>
      <c r="AD3122" s="44"/>
      <c r="AE3122" s="44"/>
    </row>
    <row r="3123" spans="15:31" x14ac:dyDescent="0.35">
      <c r="O3123" s="9"/>
      <c r="P3123" s="9"/>
      <c r="Q3123" s="21"/>
      <c r="AA3123" s="48"/>
      <c r="AB3123" s="44"/>
      <c r="AC3123" s="48"/>
      <c r="AD3123" s="44"/>
      <c r="AE3123" s="44"/>
    </row>
    <row r="3124" spans="15:31" x14ac:dyDescent="0.35">
      <c r="O3124" s="9"/>
      <c r="P3124" s="9"/>
      <c r="Q3124" s="21"/>
      <c r="AA3124" s="48"/>
      <c r="AB3124" s="44"/>
      <c r="AC3124" s="48"/>
      <c r="AD3124" s="44"/>
      <c r="AE3124" s="44"/>
    </row>
    <row r="3125" spans="15:31" x14ac:dyDescent="0.35">
      <c r="O3125" s="9"/>
      <c r="P3125" s="9"/>
      <c r="Q3125" s="21"/>
      <c r="AA3125" s="48"/>
      <c r="AB3125" s="44"/>
      <c r="AC3125" s="48"/>
      <c r="AD3125" s="44"/>
      <c r="AE3125" s="44"/>
    </row>
    <row r="3126" spans="15:31" x14ac:dyDescent="0.35">
      <c r="O3126" s="9"/>
      <c r="P3126" s="9"/>
      <c r="Q3126" s="21"/>
      <c r="AA3126" s="48"/>
      <c r="AB3126" s="44"/>
      <c r="AC3126" s="48"/>
      <c r="AD3126" s="44"/>
      <c r="AE3126" s="44"/>
    </row>
    <row r="3127" spans="15:31" x14ac:dyDescent="0.35">
      <c r="O3127" s="9"/>
      <c r="P3127" s="9"/>
      <c r="Q3127" s="21"/>
      <c r="AA3127" s="48"/>
      <c r="AB3127" s="44"/>
      <c r="AC3127" s="48"/>
      <c r="AD3127" s="44"/>
      <c r="AE3127" s="44"/>
    </row>
    <row r="3128" spans="15:31" x14ac:dyDescent="0.35">
      <c r="O3128" s="9"/>
      <c r="P3128" s="9"/>
      <c r="Q3128" s="21"/>
      <c r="AA3128" s="48"/>
      <c r="AB3128" s="44"/>
      <c r="AC3128" s="48"/>
      <c r="AD3128" s="44"/>
      <c r="AE3128" s="44"/>
    </row>
    <row r="3129" spans="15:31" x14ac:dyDescent="0.35">
      <c r="O3129" s="9"/>
      <c r="P3129" s="9"/>
      <c r="Q3129" s="21"/>
      <c r="AA3129" s="48"/>
      <c r="AB3129" s="44"/>
      <c r="AC3129" s="48"/>
      <c r="AD3129" s="44"/>
      <c r="AE3129" s="44"/>
    </row>
    <row r="3130" spans="15:31" x14ac:dyDescent="0.35">
      <c r="O3130" s="9"/>
      <c r="P3130" s="9"/>
      <c r="Q3130" s="21"/>
      <c r="AA3130" s="48"/>
      <c r="AB3130" s="44"/>
      <c r="AC3130" s="48"/>
      <c r="AD3130" s="44"/>
      <c r="AE3130" s="44"/>
    </row>
    <row r="3131" spans="15:31" x14ac:dyDescent="0.35">
      <c r="O3131" s="9"/>
      <c r="P3131" s="9"/>
      <c r="Q3131" s="21"/>
      <c r="AA3131" s="48"/>
      <c r="AB3131" s="44"/>
      <c r="AC3131" s="48"/>
      <c r="AD3131" s="44"/>
      <c r="AE3131" s="44"/>
    </row>
    <row r="3132" spans="15:31" x14ac:dyDescent="0.35">
      <c r="O3132" s="9"/>
      <c r="P3132" s="9"/>
      <c r="Q3132" s="21"/>
      <c r="AA3132" s="48"/>
      <c r="AB3132" s="44"/>
      <c r="AC3132" s="48"/>
      <c r="AD3132" s="44"/>
      <c r="AE3132" s="44"/>
    </row>
    <row r="3133" spans="15:31" x14ac:dyDescent="0.35">
      <c r="O3133" s="9"/>
      <c r="P3133" s="9"/>
      <c r="Q3133" s="21"/>
      <c r="AA3133" s="48"/>
      <c r="AB3133" s="44"/>
      <c r="AC3133" s="48"/>
      <c r="AD3133" s="44"/>
      <c r="AE3133" s="44"/>
    </row>
    <row r="3134" spans="15:31" x14ac:dyDescent="0.35">
      <c r="O3134" s="9"/>
      <c r="P3134" s="9"/>
      <c r="Q3134" s="21"/>
      <c r="AA3134" s="48"/>
      <c r="AB3134" s="44"/>
      <c r="AC3134" s="48"/>
      <c r="AD3134" s="44"/>
      <c r="AE3134" s="44"/>
    </row>
    <row r="3135" spans="15:31" x14ac:dyDescent="0.35">
      <c r="O3135" s="9"/>
      <c r="P3135" s="9"/>
      <c r="Q3135" s="21"/>
      <c r="AA3135" s="48"/>
      <c r="AB3135" s="44"/>
      <c r="AC3135" s="48"/>
      <c r="AD3135" s="44"/>
      <c r="AE3135" s="44"/>
    </row>
    <row r="3136" spans="15:31" x14ac:dyDescent="0.35">
      <c r="O3136" s="9"/>
      <c r="P3136" s="9"/>
      <c r="Q3136" s="21"/>
      <c r="AA3136" s="48"/>
      <c r="AB3136" s="44"/>
      <c r="AC3136" s="48"/>
      <c r="AD3136" s="44"/>
      <c r="AE3136" s="44"/>
    </row>
    <row r="3137" spans="15:31" x14ac:dyDescent="0.35">
      <c r="O3137" s="9"/>
      <c r="P3137" s="9"/>
      <c r="Q3137" s="21"/>
      <c r="AA3137" s="48"/>
      <c r="AB3137" s="44"/>
      <c r="AC3137" s="48"/>
      <c r="AD3137" s="44"/>
      <c r="AE3137" s="44"/>
    </row>
    <row r="3138" spans="15:31" x14ac:dyDescent="0.35">
      <c r="O3138" s="9"/>
      <c r="P3138" s="9"/>
      <c r="Q3138" s="21"/>
      <c r="AA3138" s="48"/>
      <c r="AB3138" s="44"/>
      <c r="AC3138" s="48"/>
      <c r="AD3138" s="44"/>
      <c r="AE3138" s="44"/>
    </row>
    <row r="3139" spans="15:31" x14ac:dyDescent="0.35">
      <c r="O3139" s="9"/>
      <c r="P3139" s="9"/>
      <c r="Q3139" s="21"/>
      <c r="AA3139" s="48"/>
      <c r="AB3139" s="44"/>
      <c r="AC3139" s="48"/>
      <c r="AD3139" s="44"/>
      <c r="AE3139" s="44"/>
    </row>
    <row r="3140" spans="15:31" x14ac:dyDescent="0.35">
      <c r="O3140" s="9"/>
      <c r="P3140" s="9"/>
      <c r="Q3140" s="21"/>
      <c r="AA3140" s="48"/>
      <c r="AB3140" s="44"/>
      <c r="AC3140" s="48"/>
      <c r="AD3140" s="44"/>
      <c r="AE3140" s="44"/>
    </row>
    <row r="3141" spans="15:31" x14ac:dyDescent="0.35">
      <c r="O3141" s="9"/>
      <c r="P3141" s="9"/>
      <c r="Q3141" s="21"/>
      <c r="AA3141" s="48"/>
      <c r="AB3141" s="44"/>
      <c r="AC3141" s="48"/>
      <c r="AD3141" s="44"/>
      <c r="AE3141" s="44"/>
    </row>
    <row r="3142" spans="15:31" x14ac:dyDescent="0.35">
      <c r="O3142" s="9"/>
      <c r="P3142" s="9"/>
      <c r="Q3142" s="21"/>
      <c r="AA3142" s="48"/>
      <c r="AB3142" s="44"/>
      <c r="AC3142" s="48"/>
      <c r="AD3142" s="44"/>
      <c r="AE3142" s="44"/>
    </row>
    <row r="3143" spans="15:31" x14ac:dyDescent="0.35">
      <c r="O3143" s="9"/>
      <c r="P3143" s="9"/>
      <c r="Q3143" s="21"/>
      <c r="AA3143" s="48"/>
      <c r="AB3143" s="44"/>
      <c r="AC3143" s="48"/>
      <c r="AD3143" s="44"/>
      <c r="AE3143" s="44"/>
    </row>
    <row r="3144" spans="15:31" x14ac:dyDescent="0.35">
      <c r="O3144" s="9"/>
      <c r="P3144" s="9"/>
      <c r="Q3144" s="21"/>
      <c r="AA3144" s="48"/>
      <c r="AB3144" s="44"/>
      <c r="AC3144" s="48"/>
      <c r="AD3144" s="44"/>
      <c r="AE3144" s="44"/>
    </row>
    <row r="3145" spans="15:31" x14ac:dyDescent="0.35">
      <c r="O3145" s="9"/>
      <c r="P3145" s="9"/>
      <c r="Q3145" s="21"/>
      <c r="AA3145" s="48"/>
      <c r="AB3145" s="44"/>
      <c r="AC3145" s="48"/>
      <c r="AD3145" s="44"/>
      <c r="AE3145" s="44"/>
    </row>
    <row r="3146" spans="15:31" x14ac:dyDescent="0.35">
      <c r="O3146" s="9"/>
      <c r="P3146" s="9"/>
      <c r="Q3146" s="21"/>
      <c r="AA3146" s="48"/>
      <c r="AB3146" s="44"/>
      <c r="AC3146" s="48"/>
      <c r="AD3146" s="44"/>
      <c r="AE3146" s="44"/>
    </row>
    <row r="3147" spans="15:31" x14ac:dyDescent="0.35">
      <c r="O3147" s="9"/>
      <c r="P3147" s="9"/>
      <c r="Q3147" s="21"/>
      <c r="AA3147" s="48"/>
      <c r="AB3147" s="44"/>
      <c r="AC3147" s="48"/>
      <c r="AD3147" s="44"/>
      <c r="AE3147" s="44"/>
    </row>
    <row r="3148" spans="15:31" x14ac:dyDescent="0.35">
      <c r="O3148" s="9"/>
      <c r="P3148" s="9"/>
      <c r="Q3148" s="21"/>
      <c r="AA3148" s="48"/>
      <c r="AB3148" s="44"/>
      <c r="AC3148" s="48"/>
      <c r="AD3148" s="44"/>
      <c r="AE3148" s="44"/>
    </row>
    <row r="3149" spans="15:31" x14ac:dyDescent="0.35">
      <c r="O3149" s="9"/>
      <c r="P3149" s="9"/>
      <c r="Q3149" s="21"/>
      <c r="AA3149" s="48"/>
      <c r="AB3149" s="44"/>
      <c r="AC3149" s="48"/>
      <c r="AD3149" s="44"/>
      <c r="AE3149" s="44"/>
    </row>
    <row r="3150" spans="15:31" x14ac:dyDescent="0.35">
      <c r="O3150" s="9"/>
      <c r="P3150" s="9"/>
      <c r="Q3150" s="21"/>
      <c r="AA3150" s="48"/>
      <c r="AB3150" s="44"/>
      <c r="AC3150" s="48"/>
      <c r="AD3150" s="44"/>
      <c r="AE3150" s="44"/>
    </row>
    <row r="3151" spans="15:31" x14ac:dyDescent="0.35">
      <c r="O3151" s="9"/>
      <c r="P3151" s="9"/>
      <c r="Q3151" s="21"/>
      <c r="AA3151" s="48"/>
      <c r="AB3151" s="44"/>
      <c r="AC3151" s="48"/>
      <c r="AD3151" s="44"/>
      <c r="AE3151" s="44"/>
    </row>
    <row r="3152" spans="15:31" x14ac:dyDescent="0.35">
      <c r="O3152" s="9"/>
      <c r="P3152" s="9"/>
      <c r="Q3152" s="21"/>
      <c r="AA3152" s="48"/>
      <c r="AB3152" s="44"/>
      <c r="AC3152" s="48"/>
      <c r="AD3152" s="44"/>
      <c r="AE3152" s="44"/>
    </row>
    <row r="3153" spans="15:31" x14ac:dyDescent="0.35">
      <c r="O3153" s="9"/>
      <c r="P3153" s="9"/>
      <c r="Q3153" s="21"/>
      <c r="AA3153" s="48"/>
      <c r="AB3153" s="44"/>
      <c r="AC3153" s="48"/>
      <c r="AD3153" s="44"/>
      <c r="AE3153" s="44"/>
    </row>
    <row r="3154" spans="15:31" x14ac:dyDescent="0.35">
      <c r="O3154" s="9"/>
      <c r="P3154" s="9"/>
      <c r="Q3154" s="21"/>
      <c r="AA3154" s="48"/>
      <c r="AB3154" s="44"/>
      <c r="AC3154" s="48"/>
      <c r="AD3154" s="44"/>
      <c r="AE3154" s="44"/>
    </row>
    <row r="3155" spans="15:31" x14ac:dyDescent="0.35">
      <c r="O3155" s="9"/>
      <c r="P3155" s="9"/>
      <c r="Q3155" s="21"/>
      <c r="AA3155" s="48"/>
      <c r="AB3155" s="44"/>
      <c r="AC3155" s="48"/>
      <c r="AD3155" s="44"/>
      <c r="AE3155" s="44"/>
    </row>
    <row r="3156" spans="15:31" x14ac:dyDescent="0.35">
      <c r="O3156" s="9"/>
      <c r="P3156" s="9"/>
      <c r="Q3156" s="21"/>
      <c r="AA3156" s="48"/>
      <c r="AB3156" s="44"/>
      <c r="AC3156" s="48"/>
      <c r="AD3156" s="44"/>
      <c r="AE3156" s="44"/>
    </row>
    <row r="3157" spans="15:31" x14ac:dyDescent="0.35">
      <c r="O3157" s="9"/>
      <c r="P3157" s="9"/>
      <c r="Q3157" s="21"/>
      <c r="AA3157" s="48"/>
      <c r="AB3157" s="44"/>
      <c r="AC3157" s="48"/>
      <c r="AD3157" s="44"/>
      <c r="AE3157" s="44"/>
    </row>
    <row r="3158" spans="15:31" x14ac:dyDescent="0.35">
      <c r="O3158" s="9"/>
      <c r="P3158" s="9"/>
      <c r="Q3158" s="21"/>
      <c r="AA3158" s="48"/>
      <c r="AB3158" s="44"/>
      <c r="AC3158" s="48"/>
      <c r="AD3158" s="44"/>
      <c r="AE3158" s="44"/>
    </row>
    <row r="3159" spans="15:31" x14ac:dyDescent="0.35">
      <c r="O3159" s="9"/>
      <c r="P3159" s="9"/>
      <c r="Q3159" s="21"/>
      <c r="AA3159" s="48"/>
      <c r="AB3159" s="44"/>
      <c r="AC3159" s="48"/>
      <c r="AD3159" s="44"/>
      <c r="AE3159" s="44"/>
    </row>
    <row r="3160" spans="15:31" x14ac:dyDescent="0.35">
      <c r="O3160" s="9"/>
      <c r="P3160" s="9"/>
      <c r="Q3160" s="21"/>
      <c r="AA3160" s="48"/>
      <c r="AB3160" s="44"/>
      <c r="AC3160" s="48"/>
      <c r="AD3160" s="44"/>
      <c r="AE3160" s="44"/>
    </row>
    <row r="3161" spans="15:31" x14ac:dyDescent="0.35">
      <c r="O3161" s="9"/>
      <c r="P3161" s="9"/>
      <c r="Q3161" s="21"/>
      <c r="AA3161" s="48"/>
      <c r="AB3161" s="44"/>
      <c r="AC3161" s="48"/>
      <c r="AD3161" s="44"/>
      <c r="AE3161" s="44"/>
    </row>
    <row r="3162" spans="15:31" x14ac:dyDescent="0.35">
      <c r="O3162" s="9"/>
      <c r="P3162" s="9"/>
      <c r="Q3162" s="21"/>
      <c r="AA3162" s="48"/>
      <c r="AB3162" s="44"/>
      <c r="AC3162" s="48"/>
      <c r="AD3162" s="44"/>
      <c r="AE3162" s="44"/>
    </row>
    <row r="3163" spans="15:31" x14ac:dyDescent="0.35">
      <c r="O3163" s="9"/>
      <c r="P3163" s="9"/>
      <c r="Q3163" s="21"/>
      <c r="AA3163" s="48"/>
      <c r="AB3163" s="44"/>
      <c r="AC3163" s="48"/>
      <c r="AD3163" s="44"/>
      <c r="AE3163" s="44"/>
    </row>
    <row r="3164" spans="15:31" x14ac:dyDescent="0.35">
      <c r="O3164" s="9"/>
      <c r="P3164" s="9"/>
      <c r="Q3164" s="21"/>
      <c r="AA3164" s="48"/>
      <c r="AB3164" s="44"/>
      <c r="AC3164" s="48"/>
      <c r="AD3164" s="44"/>
      <c r="AE3164" s="44"/>
    </row>
    <row r="3165" spans="15:31" x14ac:dyDescent="0.35">
      <c r="O3165" s="9"/>
      <c r="P3165" s="9"/>
      <c r="Q3165" s="21"/>
      <c r="AA3165" s="48"/>
      <c r="AB3165" s="44"/>
      <c r="AC3165" s="48"/>
      <c r="AD3165" s="44"/>
      <c r="AE3165" s="44"/>
    </row>
    <row r="3166" spans="15:31" x14ac:dyDescent="0.35">
      <c r="O3166" s="9"/>
      <c r="P3166" s="9"/>
      <c r="Q3166" s="21"/>
      <c r="AA3166" s="48"/>
      <c r="AB3166" s="44"/>
      <c r="AC3166" s="48"/>
      <c r="AD3166" s="44"/>
      <c r="AE3166" s="44"/>
    </row>
    <row r="3167" spans="15:31" x14ac:dyDescent="0.35">
      <c r="O3167" s="9"/>
      <c r="P3167" s="9"/>
      <c r="Q3167" s="21"/>
      <c r="AA3167" s="48"/>
      <c r="AB3167" s="44"/>
      <c r="AC3167" s="48"/>
      <c r="AD3167" s="44"/>
      <c r="AE3167" s="44"/>
    </row>
    <row r="3168" spans="15:31" x14ac:dyDescent="0.35">
      <c r="O3168" s="9"/>
      <c r="P3168" s="9"/>
      <c r="Q3168" s="21"/>
      <c r="AA3168" s="48"/>
      <c r="AB3168" s="44"/>
      <c r="AC3168" s="48"/>
      <c r="AD3168" s="44"/>
      <c r="AE3168" s="44"/>
    </row>
    <row r="3169" spans="15:31" x14ac:dyDescent="0.35">
      <c r="O3169" s="9"/>
      <c r="P3169" s="9"/>
      <c r="Q3169" s="21"/>
      <c r="AA3169" s="48"/>
      <c r="AB3169" s="44"/>
      <c r="AC3169" s="48"/>
      <c r="AD3169" s="44"/>
      <c r="AE3169" s="44"/>
    </row>
    <row r="3170" spans="15:31" x14ac:dyDescent="0.35">
      <c r="O3170" s="9"/>
      <c r="P3170" s="9"/>
      <c r="Q3170" s="21"/>
      <c r="AA3170" s="48"/>
      <c r="AB3170" s="44"/>
      <c r="AC3170" s="48"/>
      <c r="AD3170" s="44"/>
      <c r="AE3170" s="44"/>
    </row>
    <row r="3171" spans="15:31" x14ac:dyDescent="0.35">
      <c r="O3171" s="9"/>
      <c r="P3171" s="9"/>
      <c r="Q3171" s="21"/>
      <c r="AA3171" s="48"/>
      <c r="AB3171" s="44"/>
      <c r="AC3171" s="48"/>
      <c r="AD3171" s="44"/>
      <c r="AE3171" s="44"/>
    </row>
    <row r="3172" spans="15:31" x14ac:dyDescent="0.35">
      <c r="O3172" s="9"/>
      <c r="P3172" s="9"/>
      <c r="Q3172" s="21"/>
      <c r="AA3172" s="48"/>
      <c r="AB3172" s="44"/>
      <c r="AC3172" s="48"/>
      <c r="AD3172" s="44"/>
      <c r="AE3172" s="44"/>
    </row>
    <row r="3173" spans="15:31" x14ac:dyDescent="0.35">
      <c r="O3173" s="9"/>
      <c r="P3173" s="9"/>
      <c r="Q3173" s="21"/>
      <c r="AA3173" s="48"/>
      <c r="AB3173" s="44"/>
      <c r="AC3173" s="48"/>
      <c r="AD3173" s="44"/>
      <c r="AE3173" s="44"/>
    </row>
    <row r="3174" spans="15:31" x14ac:dyDescent="0.35">
      <c r="O3174" s="9"/>
      <c r="P3174" s="9"/>
      <c r="Q3174" s="21"/>
      <c r="AA3174" s="48"/>
      <c r="AB3174" s="44"/>
      <c r="AC3174" s="48"/>
      <c r="AD3174" s="44"/>
      <c r="AE3174" s="44"/>
    </row>
    <row r="3175" spans="15:31" x14ac:dyDescent="0.35">
      <c r="O3175" s="9"/>
      <c r="P3175" s="9"/>
      <c r="Q3175" s="21"/>
      <c r="AA3175" s="48"/>
      <c r="AB3175" s="44"/>
      <c r="AC3175" s="48"/>
      <c r="AD3175" s="44"/>
      <c r="AE3175" s="44"/>
    </row>
    <row r="3176" spans="15:31" x14ac:dyDescent="0.35">
      <c r="O3176" s="9"/>
      <c r="P3176" s="9"/>
      <c r="Q3176" s="21"/>
      <c r="AA3176" s="48"/>
      <c r="AB3176" s="44"/>
      <c r="AC3176" s="48"/>
      <c r="AD3176" s="44"/>
      <c r="AE3176" s="44"/>
    </row>
    <row r="3177" spans="15:31" x14ac:dyDescent="0.35">
      <c r="O3177" s="9"/>
      <c r="P3177" s="9"/>
      <c r="Q3177" s="21"/>
      <c r="AA3177" s="48"/>
      <c r="AB3177" s="44"/>
      <c r="AC3177" s="48"/>
      <c r="AD3177" s="44"/>
      <c r="AE3177" s="44"/>
    </row>
    <row r="3178" spans="15:31" x14ac:dyDescent="0.35">
      <c r="O3178" s="9"/>
      <c r="P3178" s="9"/>
      <c r="Q3178" s="21"/>
      <c r="AA3178" s="48"/>
      <c r="AB3178" s="44"/>
      <c r="AC3178" s="48"/>
      <c r="AD3178" s="44"/>
      <c r="AE3178" s="44"/>
    </row>
    <row r="3179" spans="15:31" x14ac:dyDescent="0.35">
      <c r="O3179" s="9"/>
      <c r="P3179" s="9"/>
      <c r="Q3179" s="21"/>
      <c r="AA3179" s="48"/>
      <c r="AB3179" s="44"/>
      <c r="AC3179" s="48"/>
      <c r="AD3179" s="44"/>
      <c r="AE3179" s="44"/>
    </row>
    <row r="3180" spans="15:31" x14ac:dyDescent="0.35">
      <c r="O3180" s="9"/>
      <c r="P3180" s="9"/>
      <c r="Q3180" s="21"/>
      <c r="AA3180" s="48"/>
      <c r="AB3180" s="44"/>
      <c r="AC3180" s="48"/>
      <c r="AD3180" s="44"/>
      <c r="AE3180" s="44"/>
    </row>
    <row r="3181" spans="15:31" x14ac:dyDescent="0.35">
      <c r="O3181" s="9"/>
      <c r="P3181" s="9"/>
      <c r="Q3181" s="21"/>
      <c r="AA3181" s="48"/>
      <c r="AB3181" s="44"/>
      <c r="AC3181" s="48"/>
      <c r="AD3181" s="44"/>
      <c r="AE3181" s="44"/>
    </row>
    <row r="3182" spans="15:31" x14ac:dyDescent="0.35">
      <c r="O3182" s="9"/>
      <c r="P3182" s="9"/>
      <c r="Q3182" s="21"/>
      <c r="AA3182" s="48"/>
      <c r="AB3182" s="44"/>
      <c r="AC3182" s="48"/>
      <c r="AD3182" s="44"/>
      <c r="AE3182" s="44"/>
    </row>
    <row r="3183" spans="15:31" x14ac:dyDescent="0.35">
      <c r="O3183" s="9"/>
      <c r="P3183" s="9"/>
      <c r="Q3183" s="21"/>
      <c r="AA3183" s="48"/>
      <c r="AB3183" s="44"/>
      <c r="AC3183" s="48"/>
      <c r="AD3183" s="44"/>
      <c r="AE3183" s="44"/>
    </row>
    <row r="3184" spans="15:31" x14ac:dyDescent="0.35">
      <c r="O3184" s="9"/>
      <c r="P3184" s="9"/>
      <c r="Q3184" s="21"/>
      <c r="AA3184" s="48"/>
      <c r="AB3184" s="44"/>
      <c r="AC3184" s="48"/>
      <c r="AD3184" s="44"/>
      <c r="AE3184" s="44"/>
    </row>
    <row r="3185" spans="15:31" x14ac:dyDescent="0.35">
      <c r="O3185" s="9"/>
      <c r="P3185" s="9"/>
      <c r="Q3185" s="21"/>
      <c r="AA3185" s="48"/>
      <c r="AB3185" s="44"/>
      <c r="AC3185" s="48"/>
      <c r="AD3185" s="44"/>
      <c r="AE3185" s="44"/>
    </row>
    <row r="3186" spans="15:31" x14ac:dyDescent="0.35">
      <c r="O3186" s="9"/>
      <c r="P3186" s="9"/>
      <c r="Q3186" s="21"/>
      <c r="AA3186" s="48"/>
      <c r="AB3186" s="44"/>
      <c r="AC3186" s="48"/>
      <c r="AD3186" s="44"/>
      <c r="AE3186" s="44"/>
    </row>
    <row r="3187" spans="15:31" x14ac:dyDescent="0.35">
      <c r="O3187" s="9"/>
      <c r="P3187" s="9"/>
      <c r="Q3187" s="21"/>
      <c r="AA3187" s="48"/>
      <c r="AB3187" s="44"/>
      <c r="AC3187" s="48"/>
      <c r="AD3187" s="44"/>
      <c r="AE3187" s="44"/>
    </row>
    <row r="3188" spans="15:31" x14ac:dyDescent="0.35">
      <c r="O3188" s="9"/>
      <c r="P3188" s="9"/>
      <c r="Q3188" s="21"/>
      <c r="AA3188" s="48"/>
      <c r="AB3188" s="44"/>
      <c r="AC3188" s="48"/>
      <c r="AD3188" s="44"/>
      <c r="AE3188" s="44"/>
    </row>
    <row r="3189" spans="15:31" x14ac:dyDescent="0.35">
      <c r="O3189" s="9"/>
      <c r="P3189" s="9"/>
      <c r="Q3189" s="21"/>
      <c r="AA3189" s="48"/>
      <c r="AB3189" s="44"/>
      <c r="AC3189" s="48"/>
      <c r="AD3189" s="44"/>
      <c r="AE3189" s="44"/>
    </row>
    <row r="3190" spans="15:31" x14ac:dyDescent="0.35">
      <c r="O3190" s="9"/>
      <c r="P3190" s="9"/>
      <c r="Q3190" s="21"/>
      <c r="AA3190" s="48"/>
      <c r="AB3190" s="44"/>
      <c r="AC3190" s="48"/>
      <c r="AD3190" s="44"/>
      <c r="AE3190" s="44"/>
    </row>
    <row r="3191" spans="15:31" x14ac:dyDescent="0.35">
      <c r="O3191" s="9"/>
      <c r="P3191" s="9"/>
      <c r="Q3191" s="21"/>
      <c r="AA3191" s="48"/>
      <c r="AB3191" s="44"/>
      <c r="AC3191" s="48"/>
      <c r="AD3191" s="44"/>
      <c r="AE3191" s="44"/>
    </row>
    <row r="3192" spans="15:31" x14ac:dyDescent="0.35">
      <c r="O3192" s="9"/>
      <c r="P3192" s="9"/>
      <c r="Q3192" s="21"/>
      <c r="AA3192" s="48"/>
      <c r="AB3192" s="44"/>
      <c r="AC3192" s="48"/>
      <c r="AD3192" s="44"/>
      <c r="AE3192" s="44"/>
    </row>
    <row r="3193" spans="15:31" x14ac:dyDescent="0.35">
      <c r="O3193" s="9"/>
      <c r="P3193" s="9"/>
      <c r="Q3193" s="21"/>
      <c r="AA3193" s="48"/>
      <c r="AB3193" s="44"/>
      <c r="AC3193" s="48"/>
      <c r="AD3193" s="44"/>
      <c r="AE3193" s="44"/>
    </row>
    <row r="3194" spans="15:31" x14ac:dyDescent="0.35">
      <c r="O3194" s="9"/>
      <c r="P3194" s="9"/>
      <c r="Q3194" s="21"/>
      <c r="AA3194" s="48"/>
      <c r="AB3194" s="44"/>
      <c r="AC3194" s="48"/>
      <c r="AD3194" s="44"/>
      <c r="AE3194" s="44"/>
    </row>
    <row r="3195" spans="15:31" x14ac:dyDescent="0.35">
      <c r="O3195" s="9"/>
      <c r="P3195" s="9"/>
      <c r="Q3195" s="21"/>
      <c r="AA3195" s="48"/>
      <c r="AB3195" s="44"/>
      <c r="AC3195" s="48"/>
      <c r="AD3195" s="44"/>
      <c r="AE3195" s="44"/>
    </row>
    <row r="3196" spans="15:31" x14ac:dyDescent="0.35">
      <c r="O3196" s="9"/>
      <c r="P3196" s="9"/>
      <c r="Q3196" s="21"/>
      <c r="AA3196" s="48"/>
      <c r="AB3196" s="44"/>
      <c r="AC3196" s="48"/>
      <c r="AD3196" s="44"/>
      <c r="AE3196" s="44"/>
    </row>
    <row r="3197" spans="15:31" x14ac:dyDescent="0.35">
      <c r="O3197" s="9"/>
      <c r="P3197" s="9"/>
      <c r="Q3197" s="21"/>
      <c r="AA3197" s="48"/>
      <c r="AB3197" s="44"/>
      <c r="AC3197" s="48"/>
      <c r="AD3197" s="44"/>
      <c r="AE3197" s="44"/>
    </row>
    <row r="3198" spans="15:31" x14ac:dyDescent="0.35">
      <c r="O3198" s="9"/>
      <c r="P3198" s="9"/>
      <c r="Q3198" s="21"/>
      <c r="AA3198" s="48"/>
      <c r="AB3198" s="44"/>
      <c r="AC3198" s="48"/>
      <c r="AD3198" s="44"/>
      <c r="AE3198" s="44"/>
    </row>
    <row r="3199" spans="15:31" x14ac:dyDescent="0.35">
      <c r="O3199" s="9"/>
      <c r="P3199" s="9"/>
      <c r="Q3199" s="21"/>
      <c r="AA3199" s="48"/>
      <c r="AB3199" s="44"/>
      <c r="AC3199" s="48"/>
      <c r="AD3199" s="44"/>
      <c r="AE3199" s="44"/>
    </row>
    <row r="3200" spans="15:31" x14ac:dyDescent="0.35">
      <c r="O3200" s="9"/>
      <c r="P3200" s="9"/>
      <c r="Q3200" s="21"/>
      <c r="AA3200" s="48"/>
      <c r="AB3200" s="44"/>
      <c r="AC3200" s="48"/>
      <c r="AD3200" s="44"/>
      <c r="AE3200" s="44"/>
    </row>
    <row r="3201" spans="15:31" x14ac:dyDescent="0.35">
      <c r="O3201" s="9"/>
      <c r="P3201" s="9"/>
      <c r="Q3201" s="21"/>
      <c r="AA3201" s="48"/>
      <c r="AB3201" s="44"/>
      <c r="AC3201" s="48"/>
      <c r="AD3201" s="44"/>
      <c r="AE3201" s="44"/>
    </row>
    <row r="3202" spans="15:31" x14ac:dyDescent="0.35">
      <c r="O3202" s="9"/>
      <c r="P3202" s="9"/>
      <c r="Q3202" s="21"/>
      <c r="AA3202" s="48"/>
      <c r="AB3202" s="44"/>
      <c r="AC3202" s="48"/>
      <c r="AD3202" s="44"/>
      <c r="AE3202" s="44"/>
    </row>
    <row r="3203" spans="15:31" x14ac:dyDescent="0.35">
      <c r="O3203" s="9"/>
      <c r="P3203" s="9"/>
      <c r="Q3203" s="21"/>
      <c r="AA3203" s="48"/>
      <c r="AB3203" s="44"/>
      <c r="AC3203" s="48"/>
      <c r="AD3203" s="44"/>
      <c r="AE3203" s="44"/>
    </row>
    <row r="3204" spans="15:31" x14ac:dyDescent="0.35">
      <c r="O3204" s="9"/>
      <c r="P3204" s="9"/>
      <c r="Q3204" s="21"/>
      <c r="AA3204" s="48"/>
      <c r="AB3204" s="44"/>
      <c r="AC3204" s="48"/>
      <c r="AD3204" s="44"/>
      <c r="AE3204" s="44"/>
    </row>
    <row r="3205" spans="15:31" x14ac:dyDescent="0.35">
      <c r="O3205" s="9"/>
      <c r="P3205" s="9"/>
      <c r="Q3205" s="21"/>
      <c r="AA3205" s="48"/>
      <c r="AB3205" s="44"/>
      <c r="AC3205" s="48"/>
      <c r="AD3205" s="44"/>
      <c r="AE3205" s="44"/>
    </row>
    <row r="3206" spans="15:31" x14ac:dyDescent="0.35">
      <c r="O3206" s="9"/>
      <c r="P3206" s="9"/>
      <c r="Q3206" s="21"/>
      <c r="AA3206" s="48"/>
      <c r="AB3206" s="44"/>
      <c r="AC3206" s="48"/>
      <c r="AD3206" s="44"/>
      <c r="AE3206" s="44"/>
    </row>
    <row r="3207" spans="15:31" x14ac:dyDescent="0.35">
      <c r="O3207" s="9"/>
      <c r="P3207" s="9"/>
      <c r="Q3207" s="21"/>
      <c r="AA3207" s="48"/>
      <c r="AB3207" s="44"/>
      <c r="AC3207" s="48"/>
      <c r="AD3207" s="44"/>
      <c r="AE3207" s="44"/>
    </row>
    <row r="3208" spans="15:31" x14ac:dyDescent="0.35">
      <c r="O3208" s="9"/>
      <c r="P3208" s="9"/>
      <c r="Q3208" s="21"/>
      <c r="AA3208" s="48"/>
      <c r="AB3208" s="44"/>
      <c r="AC3208" s="48"/>
      <c r="AD3208" s="44"/>
      <c r="AE3208" s="44"/>
    </row>
    <row r="3209" spans="15:31" x14ac:dyDescent="0.35">
      <c r="O3209" s="9"/>
      <c r="P3209" s="9"/>
      <c r="Q3209" s="21"/>
      <c r="AA3209" s="48"/>
      <c r="AB3209" s="44"/>
      <c r="AC3209" s="48"/>
      <c r="AD3209" s="44"/>
      <c r="AE3209" s="44"/>
    </row>
    <row r="3210" spans="15:31" x14ac:dyDescent="0.35">
      <c r="O3210" s="9"/>
      <c r="P3210" s="9"/>
      <c r="Q3210" s="21"/>
      <c r="AA3210" s="48"/>
      <c r="AB3210" s="44"/>
      <c r="AC3210" s="48"/>
      <c r="AD3210" s="44"/>
      <c r="AE3210" s="44"/>
    </row>
    <row r="3211" spans="15:31" x14ac:dyDescent="0.35">
      <c r="O3211" s="9"/>
      <c r="P3211" s="9"/>
      <c r="Q3211" s="21"/>
      <c r="AA3211" s="48"/>
      <c r="AB3211" s="44"/>
      <c r="AC3211" s="48"/>
      <c r="AD3211" s="44"/>
      <c r="AE3211" s="44"/>
    </row>
    <row r="3212" spans="15:31" x14ac:dyDescent="0.35">
      <c r="O3212" s="9"/>
      <c r="P3212" s="9"/>
      <c r="Q3212" s="21"/>
      <c r="AA3212" s="48"/>
      <c r="AB3212" s="44"/>
      <c r="AC3212" s="48"/>
      <c r="AD3212" s="44"/>
      <c r="AE3212" s="44"/>
    </row>
    <row r="3213" spans="15:31" x14ac:dyDescent="0.35">
      <c r="O3213" s="9"/>
      <c r="P3213" s="9"/>
      <c r="Q3213" s="21"/>
      <c r="AA3213" s="48"/>
      <c r="AB3213" s="44"/>
      <c r="AC3213" s="48"/>
      <c r="AD3213" s="44"/>
      <c r="AE3213" s="44"/>
    </row>
    <row r="3214" spans="15:31" x14ac:dyDescent="0.35">
      <c r="O3214" s="9"/>
      <c r="P3214" s="9"/>
      <c r="Q3214" s="21"/>
      <c r="AA3214" s="48"/>
      <c r="AB3214" s="44"/>
      <c r="AC3214" s="48"/>
      <c r="AD3214" s="44"/>
      <c r="AE3214" s="44"/>
    </row>
    <row r="3215" spans="15:31" x14ac:dyDescent="0.35">
      <c r="O3215" s="9"/>
      <c r="P3215" s="9"/>
      <c r="Q3215" s="21"/>
      <c r="AA3215" s="48"/>
      <c r="AB3215" s="44"/>
      <c r="AC3215" s="48"/>
      <c r="AD3215" s="44"/>
      <c r="AE3215" s="44"/>
    </row>
    <row r="3216" spans="15:31" x14ac:dyDescent="0.35">
      <c r="O3216" s="9"/>
      <c r="P3216" s="9"/>
      <c r="Q3216" s="21"/>
      <c r="AA3216" s="48"/>
      <c r="AB3216" s="44"/>
      <c r="AC3216" s="48"/>
      <c r="AD3216" s="44"/>
      <c r="AE3216" s="44"/>
    </row>
    <row r="3217" spans="15:31" x14ac:dyDescent="0.35">
      <c r="O3217" s="9"/>
      <c r="P3217" s="9"/>
      <c r="Q3217" s="21"/>
      <c r="AA3217" s="48"/>
      <c r="AB3217" s="44"/>
      <c r="AC3217" s="48"/>
      <c r="AD3217" s="44"/>
      <c r="AE3217" s="44"/>
    </row>
    <row r="3218" spans="15:31" x14ac:dyDescent="0.35">
      <c r="O3218" s="9"/>
      <c r="P3218" s="9"/>
      <c r="Q3218" s="21"/>
      <c r="AA3218" s="48"/>
      <c r="AB3218" s="44"/>
      <c r="AC3218" s="48"/>
      <c r="AD3218" s="44"/>
      <c r="AE3218" s="44"/>
    </row>
    <row r="3219" spans="15:31" x14ac:dyDescent="0.35">
      <c r="O3219" s="9"/>
      <c r="P3219" s="9"/>
      <c r="Q3219" s="21"/>
      <c r="AA3219" s="48"/>
      <c r="AB3219" s="44"/>
      <c r="AC3219" s="48"/>
      <c r="AD3219" s="44"/>
      <c r="AE3219" s="44"/>
    </row>
    <row r="3220" spans="15:31" x14ac:dyDescent="0.35">
      <c r="O3220" s="9"/>
      <c r="P3220" s="9"/>
      <c r="Q3220" s="21"/>
      <c r="AA3220" s="48"/>
      <c r="AB3220" s="44"/>
      <c r="AC3220" s="48"/>
      <c r="AD3220" s="44"/>
      <c r="AE3220" s="44"/>
    </row>
    <row r="3221" spans="15:31" x14ac:dyDescent="0.35">
      <c r="O3221" s="9"/>
      <c r="P3221" s="9"/>
      <c r="Q3221" s="21"/>
      <c r="AA3221" s="48"/>
      <c r="AB3221" s="44"/>
      <c r="AC3221" s="48"/>
      <c r="AD3221" s="44"/>
      <c r="AE3221" s="44"/>
    </row>
    <row r="3222" spans="15:31" x14ac:dyDescent="0.35">
      <c r="O3222" s="9"/>
      <c r="P3222" s="9"/>
      <c r="Q3222" s="21"/>
      <c r="AA3222" s="48"/>
      <c r="AB3222" s="44"/>
      <c r="AC3222" s="48"/>
      <c r="AD3222" s="44"/>
      <c r="AE3222" s="44"/>
    </row>
    <row r="3223" spans="15:31" x14ac:dyDescent="0.35">
      <c r="O3223" s="9"/>
      <c r="P3223" s="9"/>
      <c r="Q3223" s="21"/>
      <c r="AA3223" s="48"/>
      <c r="AB3223" s="44"/>
      <c r="AC3223" s="48"/>
      <c r="AD3223" s="44"/>
      <c r="AE3223" s="44"/>
    </row>
    <row r="3224" spans="15:31" x14ac:dyDescent="0.35">
      <c r="O3224" s="9"/>
      <c r="P3224" s="9"/>
      <c r="Q3224" s="21"/>
      <c r="AA3224" s="48"/>
      <c r="AB3224" s="44"/>
      <c r="AC3224" s="48"/>
      <c r="AD3224" s="44"/>
      <c r="AE3224" s="44"/>
    </row>
    <row r="3225" spans="15:31" x14ac:dyDescent="0.35">
      <c r="O3225" s="9"/>
      <c r="P3225" s="9"/>
      <c r="Q3225" s="21"/>
      <c r="AA3225" s="48"/>
      <c r="AB3225" s="44"/>
      <c r="AC3225" s="48"/>
      <c r="AD3225" s="44"/>
      <c r="AE3225" s="44"/>
    </row>
    <row r="3226" spans="15:31" x14ac:dyDescent="0.35">
      <c r="O3226" s="9"/>
      <c r="P3226" s="9"/>
      <c r="Q3226" s="21"/>
      <c r="AA3226" s="48"/>
      <c r="AB3226" s="44"/>
      <c r="AC3226" s="48"/>
      <c r="AD3226" s="44"/>
      <c r="AE3226" s="44"/>
    </row>
    <row r="3227" spans="15:31" x14ac:dyDescent="0.35">
      <c r="O3227" s="9"/>
      <c r="P3227" s="9"/>
      <c r="Q3227" s="21"/>
      <c r="AA3227" s="48"/>
      <c r="AB3227" s="44"/>
      <c r="AC3227" s="48"/>
      <c r="AD3227" s="44"/>
      <c r="AE3227" s="44"/>
    </row>
    <row r="3228" spans="15:31" x14ac:dyDescent="0.35">
      <c r="O3228" s="9"/>
      <c r="P3228" s="9"/>
      <c r="Q3228" s="21"/>
      <c r="AA3228" s="48"/>
      <c r="AB3228" s="44"/>
      <c r="AC3228" s="48"/>
      <c r="AD3228" s="44"/>
      <c r="AE3228" s="44"/>
    </row>
    <row r="3229" spans="15:31" x14ac:dyDescent="0.35">
      <c r="O3229" s="9"/>
      <c r="P3229" s="9"/>
      <c r="Q3229" s="21"/>
      <c r="AA3229" s="48"/>
      <c r="AB3229" s="44"/>
      <c r="AC3229" s="48"/>
      <c r="AD3229" s="44"/>
      <c r="AE3229" s="44"/>
    </row>
    <row r="3230" spans="15:31" x14ac:dyDescent="0.35">
      <c r="O3230" s="9"/>
      <c r="P3230" s="9"/>
      <c r="Q3230" s="21"/>
      <c r="AA3230" s="48"/>
      <c r="AB3230" s="44"/>
      <c r="AC3230" s="48"/>
      <c r="AD3230" s="44"/>
      <c r="AE3230" s="44"/>
    </row>
    <row r="3231" spans="15:31" x14ac:dyDescent="0.35">
      <c r="O3231" s="9"/>
      <c r="P3231" s="9"/>
      <c r="Q3231" s="21"/>
      <c r="AA3231" s="48"/>
      <c r="AB3231" s="44"/>
      <c r="AC3231" s="48"/>
      <c r="AD3231" s="44"/>
      <c r="AE3231" s="44"/>
    </row>
    <row r="3232" spans="15:31" x14ac:dyDescent="0.35">
      <c r="O3232" s="9"/>
      <c r="P3232" s="9"/>
      <c r="Q3232" s="21"/>
      <c r="AA3232" s="48"/>
      <c r="AB3232" s="44"/>
      <c r="AC3232" s="48"/>
      <c r="AD3232" s="44"/>
      <c r="AE3232" s="44"/>
    </row>
    <row r="3233" spans="15:31" x14ac:dyDescent="0.35">
      <c r="O3233" s="9"/>
      <c r="P3233" s="9"/>
      <c r="Q3233" s="21"/>
      <c r="AA3233" s="48"/>
      <c r="AB3233" s="44"/>
      <c r="AC3233" s="48"/>
      <c r="AD3233" s="44"/>
      <c r="AE3233" s="44"/>
    </row>
    <row r="3234" spans="15:31" x14ac:dyDescent="0.35">
      <c r="O3234" s="9"/>
      <c r="P3234" s="9"/>
      <c r="Q3234" s="21"/>
      <c r="AA3234" s="48"/>
      <c r="AB3234" s="44"/>
      <c r="AC3234" s="48"/>
      <c r="AD3234" s="44"/>
      <c r="AE3234" s="44"/>
    </row>
    <row r="3235" spans="15:31" x14ac:dyDescent="0.35">
      <c r="O3235" s="9"/>
      <c r="P3235" s="9"/>
      <c r="Q3235" s="21"/>
      <c r="AA3235" s="48"/>
      <c r="AB3235" s="44"/>
      <c r="AC3235" s="48"/>
      <c r="AD3235" s="44"/>
      <c r="AE3235" s="44"/>
    </row>
    <row r="3236" spans="15:31" x14ac:dyDescent="0.35">
      <c r="O3236" s="9"/>
      <c r="P3236" s="9"/>
      <c r="Q3236" s="21"/>
      <c r="AA3236" s="48"/>
      <c r="AB3236" s="44"/>
      <c r="AC3236" s="48"/>
      <c r="AD3236" s="44"/>
      <c r="AE3236" s="44"/>
    </row>
    <row r="3237" spans="15:31" x14ac:dyDescent="0.35">
      <c r="O3237" s="9"/>
      <c r="P3237" s="9"/>
      <c r="Q3237" s="21"/>
      <c r="AA3237" s="48"/>
      <c r="AB3237" s="44"/>
      <c r="AC3237" s="48"/>
      <c r="AD3237" s="44"/>
      <c r="AE3237" s="44"/>
    </row>
    <row r="3238" spans="15:31" x14ac:dyDescent="0.35">
      <c r="O3238" s="9"/>
      <c r="P3238" s="9"/>
      <c r="Q3238" s="21"/>
      <c r="AA3238" s="48"/>
      <c r="AB3238" s="44"/>
      <c r="AC3238" s="48"/>
      <c r="AD3238" s="44"/>
      <c r="AE3238" s="44"/>
    </row>
    <row r="3239" spans="15:31" x14ac:dyDescent="0.35">
      <c r="O3239" s="9"/>
      <c r="P3239" s="9"/>
      <c r="Q3239" s="21"/>
      <c r="AA3239" s="48"/>
      <c r="AB3239" s="44"/>
      <c r="AC3239" s="48"/>
      <c r="AD3239" s="44"/>
      <c r="AE3239" s="44"/>
    </row>
    <row r="3240" spans="15:31" x14ac:dyDescent="0.35">
      <c r="O3240" s="9"/>
      <c r="P3240" s="9"/>
      <c r="Q3240" s="21"/>
      <c r="AA3240" s="48"/>
      <c r="AB3240" s="44"/>
      <c r="AC3240" s="48"/>
      <c r="AD3240" s="44"/>
      <c r="AE3240" s="44"/>
    </row>
    <row r="3241" spans="15:31" x14ac:dyDescent="0.35">
      <c r="O3241" s="9"/>
      <c r="P3241" s="9"/>
      <c r="Q3241" s="21"/>
      <c r="AA3241" s="48"/>
      <c r="AB3241" s="44"/>
      <c r="AC3241" s="48"/>
      <c r="AD3241" s="44"/>
      <c r="AE3241" s="44"/>
    </row>
    <row r="3242" spans="15:31" x14ac:dyDescent="0.35">
      <c r="O3242" s="9"/>
      <c r="P3242" s="9"/>
      <c r="Q3242" s="21"/>
      <c r="AA3242" s="48"/>
      <c r="AB3242" s="44"/>
      <c r="AC3242" s="48"/>
      <c r="AD3242" s="44"/>
      <c r="AE3242" s="44"/>
    </row>
    <row r="3243" spans="15:31" x14ac:dyDescent="0.35">
      <c r="O3243" s="9"/>
      <c r="P3243" s="9"/>
      <c r="Q3243" s="21"/>
      <c r="AA3243" s="48"/>
      <c r="AB3243" s="44"/>
      <c r="AC3243" s="48"/>
      <c r="AD3243" s="44"/>
      <c r="AE3243" s="44"/>
    </row>
    <row r="3244" spans="15:31" x14ac:dyDescent="0.35">
      <c r="O3244" s="9"/>
      <c r="P3244" s="9"/>
      <c r="Q3244" s="21"/>
      <c r="AA3244" s="48"/>
      <c r="AB3244" s="44"/>
      <c r="AC3244" s="48"/>
      <c r="AD3244" s="44"/>
      <c r="AE3244" s="44"/>
    </row>
    <row r="3245" spans="15:31" x14ac:dyDescent="0.35">
      <c r="O3245" s="9"/>
      <c r="P3245" s="9"/>
      <c r="Q3245" s="21"/>
      <c r="AA3245" s="48"/>
      <c r="AB3245" s="44"/>
      <c r="AC3245" s="48"/>
      <c r="AD3245" s="44"/>
      <c r="AE3245" s="44"/>
    </row>
    <row r="3246" spans="15:31" x14ac:dyDescent="0.35">
      <c r="O3246" s="9"/>
      <c r="P3246" s="9"/>
      <c r="Q3246" s="21"/>
      <c r="AA3246" s="48"/>
      <c r="AB3246" s="44"/>
      <c r="AC3246" s="48"/>
      <c r="AD3246" s="44"/>
      <c r="AE3246" s="44"/>
    </row>
    <row r="3247" spans="15:31" x14ac:dyDescent="0.35">
      <c r="O3247" s="9"/>
      <c r="P3247" s="9"/>
      <c r="Q3247" s="21"/>
      <c r="AA3247" s="48"/>
      <c r="AB3247" s="44"/>
      <c r="AC3247" s="48"/>
      <c r="AD3247" s="44"/>
      <c r="AE3247" s="44"/>
    </row>
    <row r="3248" spans="15:31" x14ac:dyDescent="0.35">
      <c r="O3248" s="9"/>
      <c r="P3248" s="9"/>
      <c r="Q3248" s="21"/>
      <c r="AA3248" s="48"/>
      <c r="AB3248" s="44"/>
      <c r="AC3248" s="48"/>
      <c r="AD3248" s="44"/>
      <c r="AE3248" s="44"/>
    </row>
    <row r="3249" spans="15:31" x14ac:dyDescent="0.35">
      <c r="O3249" s="9"/>
      <c r="P3249" s="9"/>
      <c r="Q3249" s="21"/>
      <c r="AA3249" s="48"/>
      <c r="AB3249" s="44"/>
      <c r="AC3249" s="48"/>
      <c r="AD3249" s="44"/>
      <c r="AE3249" s="44"/>
    </row>
    <row r="3250" spans="15:31" x14ac:dyDescent="0.35">
      <c r="O3250" s="9"/>
      <c r="P3250" s="9"/>
      <c r="Q3250" s="21"/>
      <c r="AA3250" s="48"/>
      <c r="AB3250" s="44"/>
      <c r="AC3250" s="48"/>
      <c r="AD3250" s="44"/>
      <c r="AE3250" s="44"/>
    </row>
    <row r="3251" spans="15:31" x14ac:dyDescent="0.35">
      <c r="O3251" s="9"/>
      <c r="P3251" s="9"/>
      <c r="Q3251" s="21"/>
      <c r="AA3251" s="48"/>
      <c r="AB3251" s="44"/>
      <c r="AC3251" s="48"/>
      <c r="AD3251" s="44"/>
      <c r="AE3251" s="44"/>
    </row>
    <row r="3252" spans="15:31" x14ac:dyDescent="0.35">
      <c r="O3252" s="9"/>
      <c r="P3252" s="9"/>
      <c r="Q3252" s="21"/>
      <c r="AA3252" s="48"/>
      <c r="AB3252" s="44"/>
      <c r="AC3252" s="48"/>
      <c r="AD3252" s="44"/>
      <c r="AE3252" s="44"/>
    </row>
    <row r="3253" spans="15:31" x14ac:dyDescent="0.35">
      <c r="O3253" s="9"/>
      <c r="P3253" s="9"/>
      <c r="Q3253" s="21"/>
      <c r="AA3253" s="48"/>
      <c r="AB3253" s="44"/>
      <c r="AC3253" s="48"/>
      <c r="AD3253" s="44"/>
      <c r="AE3253" s="44"/>
    </row>
    <row r="3254" spans="15:31" x14ac:dyDescent="0.35">
      <c r="O3254" s="9"/>
      <c r="P3254" s="9"/>
      <c r="Q3254" s="21"/>
      <c r="AA3254" s="48"/>
      <c r="AB3254" s="44"/>
      <c r="AC3254" s="48"/>
      <c r="AD3254" s="44"/>
      <c r="AE3254" s="44"/>
    </row>
    <row r="3255" spans="15:31" x14ac:dyDescent="0.35">
      <c r="O3255" s="9"/>
      <c r="P3255" s="9"/>
      <c r="Q3255" s="21"/>
      <c r="AA3255" s="48"/>
      <c r="AB3255" s="44"/>
      <c r="AC3255" s="48"/>
      <c r="AD3255" s="44"/>
      <c r="AE3255" s="44"/>
    </row>
    <row r="3256" spans="15:31" x14ac:dyDescent="0.35">
      <c r="O3256" s="9"/>
      <c r="P3256" s="9"/>
      <c r="Q3256" s="21"/>
      <c r="AA3256" s="48"/>
      <c r="AB3256" s="44"/>
      <c r="AC3256" s="48"/>
      <c r="AD3256" s="44"/>
      <c r="AE3256" s="44"/>
    </row>
    <row r="3257" spans="15:31" x14ac:dyDescent="0.35">
      <c r="O3257" s="9"/>
      <c r="P3257" s="9"/>
      <c r="Q3257" s="21"/>
      <c r="AA3257" s="48"/>
      <c r="AB3257" s="44"/>
      <c r="AC3257" s="48"/>
      <c r="AD3257" s="44"/>
      <c r="AE3257" s="44"/>
    </row>
    <row r="3258" spans="15:31" x14ac:dyDescent="0.35">
      <c r="O3258" s="9"/>
      <c r="P3258" s="9"/>
      <c r="Q3258" s="21"/>
      <c r="AA3258" s="48"/>
      <c r="AB3258" s="44"/>
      <c r="AC3258" s="48"/>
      <c r="AD3258" s="44"/>
      <c r="AE3258" s="44"/>
    </row>
    <row r="3259" spans="15:31" x14ac:dyDescent="0.35">
      <c r="O3259" s="9"/>
      <c r="P3259" s="9"/>
      <c r="Q3259" s="21"/>
      <c r="AA3259" s="48"/>
      <c r="AB3259" s="44"/>
      <c r="AC3259" s="48"/>
      <c r="AD3259" s="44"/>
      <c r="AE3259" s="44"/>
    </row>
    <row r="3260" spans="15:31" x14ac:dyDescent="0.35">
      <c r="O3260" s="9"/>
      <c r="P3260" s="9"/>
      <c r="Q3260" s="21"/>
      <c r="AA3260" s="48"/>
      <c r="AB3260" s="44"/>
      <c r="AC3260" s="48"/>
      <c r="AD3260" s="44"/>
      <c r="AE3260" s="44"/>
    </row>
    <row r="3261" spans="15:31" x14ac:dyDescent="0.35">
      <c r="O3261" s="9"/>
      <c r="P3261" s="9"/>
      <c r="Q3261" s="21"/>
      <c r="AA3261" s="48"/>
      <c r="AB3261" s="44"/>
      <c r="AC3261" s="48"/>
      <c r="AD3261" s="44"/>
      <c r="AE3261" s="44"/>
    </row>
    <row r="3262" spans="15:31" x14ac:dyDescent="0.35">
      <c r="O3262" s="9"/>
      <c r="P3262" s="9"/>
      <c r="Q3262" s="21"/>
      <c r="AA3262" s="48"/>
      <c r="AB3262" s="44"/>
      <c r="AC3262" s="48"/>
      <c r="AD3262" s="44"/>
      <c r="AE3262" s="44"/>
    </row>
    <row r="3263" spans="15:31" x14ac:dyDescent="0.35">
      <c r="O3263" s="9"/>
      <c r="P3263" s="9"/>
      <c r="Q3263" s="21"/>
      <c r="AA3263" s="48"/>
      <c r="AB3263" s="44"/>
      <c r="AC3263" s="48"/>
      <c r="AD3263" s="44"/>
      <c r="AE3263" s="44"/>
    </row>
    <row r="3264" spans="15:31" x14ac:dyDescent="0.35">
      <c r="O3264" s="9"/>
      <c r="P3264" s="9"/>
      <c r="Q3264" s="21"/>
      <c r="AA3264" s="48"/>
      <c r="AB3264" s="44"/>
      <c r="AC3264" s="48"/>
      <c r="AD3264" s="44"/>
      <c r="AE3264" s="44"/>
    </row>
    <row r="3265" spans="15:31" x14ac:dyDescent="0.35">
      <c r="O3265" s="9"/>
      <c r="P3265" s="9"/>
      <c r="Q3265" s="21"/>
      <c r="AA3265" s="48"/>
      <c r="AB3265" s="44"/>
      <c r="AC3265" s="48"/>
      <c r="AD3265" s="44"/>
      <c r="AE3265" s="44"/>
    </row>
    <row r="3266" spans="15:31" x14ac:dyDescent="0.35">
      <c r="O3266" s="9"/>
      <c r="P3266" s="9"/>
      <c r="Q3266" s="21"/>
      <c r="AA3266" s="48"/>
      <c r="AB3266" s="44"/>
      <c r="AC3266" s="48"/>
      <c r="AD3266" s="44"/>
      <c r="AE3266" s="44"/>
    </row>
    <row r="3267" spans="15:31" x14ac:dyDescent="0.35">
      <c r="O3267" s="9"/>
      <c r="P3267" s="9"/>
      <c r="Q3267" s="21"/>
      <c r="AA3267" s="48"/>
      <c r="AB3267" s="44"/>
      <c r="AC3267" s="48"/>
      <c r="AD3267" s="44"/>
      <c r="AE3267" s="44"/>
    </row>
    <row r="3268" spans="15:31" x14ac:dyDescent="0.35">
      <c r="O3268" s="9"/>
      <c r="P3268" s="9"/>
      <c r="Q3268" s="21"/>
      <c r="AA3268" s="48"/>
      <c r="AB3268" s="44"/>
      <c r="AC3268" s="48"/>
      <c r="AD3268" s="44"/>
      <c r="AE3268" s="44"/>
    </row>
    <row r="3269" spans="15:31" x14ac:dyDescent="0.35">
      <c r="O3269" s="9"/>
      <c r="P3269" s="9"/>
      <c r="Q3269" s="21"/>
      <c r="AA3269" s="48"/>
      <c r="AB3269" s="44"/>
      <c r="AC3269" s="48"/>
      <c r="AD3269" s="44"/>
      <c r="AE3269" s="44"/>
    </row>
    <row r="3270" spans="15:31" x14ac:dyDescent="0.35">
      <c r="O3270" s="9"/>
      <c r="P3270" s="9"/>
      <c r="Q3270" s="21"/>
      <c r="AA3270" s="48"/>
      <c r="AB3270" s="44"/>
      <c r="AC3270" s="48"/>
      <c r="AD3270" s="44"/>
      <c r="AE3270" s="44"/>
    </row>
    <row r="3271" spans="15:31" x14ac:dyDescent="0.35">
      <c r="O3271" s="9"/>
      <c r="P3271" s="9"/>
      <c r="Q3271" s="21"/>
      <c r="AA3271" s="48"/>
      <c r="AB3271" s="44"/>
      <c r="AC3271" s="48"/>
      <c r="AD3271" s="44"/>
      <c r="AE3271" s="44"/>
    </row>
    <row r="3272" spans="15:31" x14ac:dyDescent="0.35">
      <c r="O3272" s="9"/>
      <c r="P3272" s="9"/>
      <c r="Q3272" s="21"/>
      <c r="AA3272" s="48"/>
      <c r="AB3272" s="44"/>
      <c r="AC3272" s="48"/>
      <c r="AD3272" s="44"/>
      <c r="AE3272" s="44"/>
    </row>
    <row r="3273" spans="15:31" x14ac:dyDescent="0.35">
      <c r="O3273" s="9"/>
      <c r="P3273" s="9"/>
      <c r="Q3273" s="21"/>
      <c r="AA3273" s="48"/>
      <c r="AB3273" s="44"/>
      <c r="AC3273" s="48"/>
      <c r="AD3273" s="44"/>
      <c r="AE3273" s="44"/>
    </row>
    <row r="3274" spans="15:31" x14ac:dyDescent="0.35">
      <c r="O3274" s="9"/>
      <c r="P3274" s="9"/>
      <c r="Q3274" s="21"/>
      <c r="AA3274" s="48"/>
      <c r="AB3274" s="44"/>
      <c r="AC3274" s="48"/>
      <c r="AD3274" s="44"/>
      <c r="AE3274" s="44"/>
    </row>
    <row r="3275" spans="15:31" x14ac:dyDescent="0.35">
      <c r="O3275" s="9"/>
      <c r="P3275" s="9"/>
      <c r="Q3275" s="21"/>
      <c r="AA3275" s="48"/>
      <c r="AB3275" s="44"/>
      <c r="AC3275" s="48"/>
      <c r="AD3275" s="44"/>
      <c r="AE3275" s="44"/>
    </row>
    <row r="3276" spans="15:31" x14ac:dyDescent="0.35">
      <c r="O3276" s="9"/>
      <c r="P3276" s="9"/>
      <c r="Q3276" s="21"/>
      <c r="AA3276" s="48"/>
      <c r="AB3276" s="44"/>
      <c r="AC3276" s="48"/>
      <c r="AD3276" s="44"/>
      <c r="AE3276" s="44"/>
    </row>
    <row r="3277" spans="15:31" x14ac:dyDescent="0.35">
      <c r="O3277" s="9"/>
      <c r="P3277" s="9"/>
      <c r="Q3277" s="21"/>
      <c r="AA3277" s="48"/>
      <c r="AB3277" s="44"/>
      <c r="AC3277" s="48"/>
      <c r="AD3277" s="44"/>
      <c r="AE3277" s="44"/>
    </row>
    <row r="3278" spans="15:31" x14ac:dyDescent="0.35">
      <c r="O3278" s="9"/>
      <c r="P3278" s="9"/>
      <c r="Q3278" s="21"/>
      <c r="AA3278" s="48"/>
      <c r="AB3278" s="44"/>
      <c r="AC3278" s="48"/>
      <c r="AD3278" s="44"/>
      <c r="AE3278" s="44"/>
    </row>
    <row r="3279" spans="15:31" x14ac:dyDescent="0.35">
      <c r="O3279" s="9"/>
      <c r="P3279" s="9"/>
      <c r="Q3279" s="21"/>
      <c r="AA3279" s="48"/>
      <c r="AB3279" s="44"/>
      <c r="AC3279" s="48"/>
      <c r="AD3279" s="44"/>
      <c r="AE3279" s="44"/>
    </row>
    <row r="3280" spans="15:31" x14ac:dyDescent="0.35">
      <c r="O3280" s="9"/>
      <c r="P3280" s="9"/>
      <c r="Q3280" s="21"/>
      <c r="AA3280" s="48"/>
      <c r="AB3280" s="44"/>
      <c r="AC3280" s="48"/>
      <c r="AD3280" s="44"/>
      <c r="AE3280" s="44"/>
    </row>
    <row r="3281" spans="15:31" x14ac:dyDescent="0.35">
      <c r="O3281" s="9"/>
      <c r="P3281" s="9"/>
      <c r="Q3281" s="21"/>
      <c r="AA3281" s="48"/>
      <c r="AB3281" s="44"/>
      <c r="AC3281" s="48"/>
      <c r="AD3281" s="44"/>
      <c r="AE3281" s="44"/>
    </row>
    <row r="3282" spans="15:31" x14ac:dyDescent="0.35">
      <c r="O3282" s="9"/>
      <c r="P3282" s="9"/>
      <c r="Q3282" s="21"/>
      <c r="AA3282" s="48"/>
      <c r="AB3282" s="44"/>
      <c r="AC3282" s="48"/>
      <c r="AD3282" s="44"/>
      <c r="AE3282" s="44"/>
    </row>
    <row r="3283" spans="15:31" x14ac:dyDescent="0.35">
      <c r="O3283" s="9"/>
      <c r="P3283" s="9"/>
      <c r="Q3283" s="21"/>
      <c r="AA3283" s="48"/>
      <c r="AB3283" s="44"/>
      <c r="AC3283" s="48"/>
      <c r="AD3283" s="44"/>
      <c r="AE3283" s="44"/>
    </row>
    <row r="3284" spans="15:31" x14ac:dyDescent="0.35">
      <c r="O3284" s="9"/>
      <c r="P3284" s="9"/>
      <c r="Q3284" s="21"/>
      <c r="AA3284" s="48"/>
      <c r="AB3284" s="44"/>
      <c r="AC3284" s="48"/>
      <c r="AD3284" s="44"/>
      <c r="AE3284" s="44"/>
    </row>
    <row r="3285" spans="15:31" x14ac:dyDescent="0.35">
      <c r="O3285" s="9"/>
      <c r="P3285" s="9"/>
      <c r="Q3285" s="21"/>
      <c r="AA3285" s="48"/>
      <c r="AB3285" s="44"/>
      <c r="AC3285" s="48"/>
      <c r="AD3285" s="44"/>
      <c r="AE3285" s="44"/>
    </row>
    <row r="3286" spans="15:31" x14ac:dyDescent="0.35">
      <c r="O3286" s="9"/>
      <c r="P3286" s="9"/>
      <c r="Q3286" s="21"/>
      <c r="AA3286" s="48"/>
      <c r="AB3286" s="44"/>
      <c r="AC3286" s="48"/>
      <c r="AD3286" s="44"/>
      <c r="AE3286" s="44"/>
    </row>
    <row r="3287" spans="15:31" x14ac:dyDescent="0.35">
      <c r="O3287" s="9"/>
      <c r="P3287" s="9"/>
      <c r="Q3287" s="21"/>
      <c r="AA3287" s="48"/>
      <c r="AB3287" s="44"/>
      <c r="AC3287" s="48"/>
      <c r="AD3287" s="44"/>
      <c r="AE3287" s="44"/>
    </row>
    <row r="3288" spans="15:31" x14ac:dyDescent="0.35">
      <c r="O3288" s="9"/>
      <c r="P3288" s="9"/>
      <c r="Q3288" s="21"/>
      <c r="AA3288" s="48"/>
      <c r="AB3288" s="44"/>
      <c r="AC3288" s="48"/>
      <c r="AD3288" s="44"/>
      <c r="AE3288" s="44"/>
    </row>
    <row r="3289" spans="15:31" x14ac:dyDescent="0.35">
      <c r="O3289" s="9"/>
      <c r="P3289" s="9"/>
      <c r="Q3289" s="21"/>
      <c r="AA3289" s="48"/>
      <c r="AB3289" s="44"/>
      <c r="AC3289" s="48"/>
      <c r="AD3289" s="44"/>
      <c r="AE3289" s="44"/>
    </row>
    <row r="3290" spans="15:31" x14ac:dyDescent="0.35">
      <c r="O3290" s="9"/>
      <c r="P3290" s="9"/>
      <c r="Q3290" s="21"/>
      <c r="AA3290" s="48"/>
      <c r="AB3290" s="44"/>
      <c r="AC3290" s="48"/>
      <c r="AD3290" s="44"/>
      <c r="AE3290" s="44"/>
    </row>
    <row r="3291" spans="15:31" x14ac:dyDescent="0.35">
      <c r="O3291" s="9"/>
      <c r="P3291" s="9"/>
      <c r="Q3291" s="21"/>
      <c r="AA3291" s="48"/>
      <c r="AB3291" s="44"/>
      <c r="AC3291" s="48"/>
      <c r="AD3291" s="44"/>
      <c r="AE3291" s="44"/>
    </row>
    <row r="3292" spans="15:31" x14ac:dyDescent="0.35">
      <c r="O3292" s="9"/>
      <c r="P3292" s="9"/>
      <c r="Q3292" s="21"/>
      <c r="AA3292" s="48"/>
      <c r="AB3292" s="44"/>
      <c r="AC3292" s="48"/>
      <c r="AD3292" s="44"/>
      <c r="AE3292" s="44"/>
    </row>
    <row r="3293" spans="15:31" x14ac:dyDescent="0.35">
      <c r="O3293" s="9"/>
      <c r="P3293" s="9"/>
      <c r="Q3293" s="21"/>
      <c r="AA3293" s="48"/>
      <c r="AB3293" s="44"/>
      <c r="AC3293" s="48"/>
      <c r="AD3293" s="44"/>
      <c r="AE3293" s="44"/>
    </row>
    <row r="3294" spans="15:31" x14ac:dyDescent="0.35">
      <c r="O3294" s="9"/>
      <c r="P3294" s="9"/>
      <c r="Q3294" s="21"/>
      <c r="AA3294" s="48"/>
      <c r="AB3294" s="44"/>
      <c r="AC3294" s="48"/>
      <c r="AD3294" s="44"/>
      <c r="AE3294" s="44"/>
    </row>
    <row r="3295" spans="15:31" x14ac:dyDescent="0.35">
      <c r="O3295" s="9"/>
      <c r="P3295" s="9"/>
      <c r="Q3295" s="21"/>
      <c r="AA3295" s="48"/>
      <c r="AB3295" s="44"/>
      <c r="AC3295" s="48"/>
      <c r="AD3295" s="44"/>
      <c r="AE3295" s="44"/>
    </row>
    <row r="3296" spans="15:31" x14ac:dyDescent="0.35">
      <c r="O3296" s="9"/>
      <c r="P3296" s="9"/>
      <c r="Q3296" s="21"/>
      <c r="AA3296" s="48"/>
      <c r="AB3296" s="44"/>
      <c r="AC3296" s="48"/>
      <c r="AD3296" s="44"/>
      <c r="AE3296" s="44"/>
    </row>
    <row r="3297" spans="15:31" x14ac:dyDescent="0.35">
      <c r="O3297" s="9"/>
      <c r="P3297" s="9"/>
      <c r="Q3297" s="21"/>
      <c r="AA3297" s="48"/>
      <c r="AB3297" s="44"/>
      <c r="AC3297" s="48"/>
      <c r="AD3297" s="44"/>
      <c r="AE3297" s="44"/>
    </row>
    <row r="3298" spans="15:31" x14ac:dyDescent="0.35">
      <c r="O3298" s="9"/>
      <c r="P3298" s="9"/>
      <c r="Q3298" s="21"/>
      <c r="AA3298" s="48"/>
      <c r="AB3298" s="44"/>
      <c r="AC3298" s="48"/>
      <c r="AD3298" s="44"/>
      <c r="AE3298" s="44"/>
    </row>
    <row r="3299" spans="15:31" x14ac:dyDescent="0.35">
      <c r="O3299" s="9"/>
      <c r="P3299" s="9"/>
      <c r="Q3299" s="21"/>
      <c r="AA3299" s="48"/>
      <c r="AB3299" s="44"/>
      <c r="AC3299" s="48"/>
      <c r="AD3299" s="44"/>
      <c r="AE3299" s="44"/>
    </row>
    <row r="3300" spans="15:31" x14ac:dyDescent="0.35">
      <c r="O3300" s="9"/>
      <c r="P3300" s="9"/>
      <c r="Q3300" s="21"/>
      <c r="AA3300" s="48"/>
      <c r="AB3300" s="44"/>
      <c r="AC3300" s="48"/>
      <c r="AD3300" s="44"/>
      <c r="AE3300" s="44"/>
    </row>
    <row r="3301" spans="15:31" x14ac:dyDescent="0.35">
      <c r="O3301" s="9"/>
      <c r="P3301" s="9"/>
      <c r="Q3301" s="21"/>
      <c r="AA3301" s="48"/>
      <c r="AB3301" s="44"/>
      <c r="AC3301" s="48"/>
      <c r="AD3301" s="44"/>
      <c r="AE3301" s="44"/>
    </row>
    <row r="3302" spans="15:31" x14ac:dyDescent="0.35">
      <c r="O3302" s="9"/>
      <c r="P3302" s="9"/>
      <c r="Q3302" s="21"/>
      <c r="AA3302" s="48"/>
      <c r="AB3302" s="44"/>
      <c r="AC3302" s="48"/>
      <c r="AD3302" s="44"/>
      <c r="AE3302" s="44"/>
    </row>
    <row r="3303" spans="15:31" x14ac:dyDescent="0.35">
      <c r="O3303" s="9"/>
      <c r="P3303" s="9"/>
      <c r="Q3303" s="21"/>
      <c r="AA3303" s="48"/>
      <c r="AB3303" s="44"/>
      <c r="AC3303" s="48"/>
      <c r="AD3303" s="44"/>
      <c r="AE3303" s="44"/>
    </row>
    <row r="3304" spans="15:31" x14ac:dyDescent="0.35">
      <c r="O3304" s="9"/>
      <c r="P3304" s="9"/>
      <c r="Q3304" s="21"/>
      <c r="AA3304" s="48"/>
      <c r="AB3304" s="44"/>
      <c r="AC3304" s="48"/>
      <c r="AD3304" s="44"/>
      <c r="AE3304" s="44"/>
    </row>
    <row r="3305" spans="15:31" x14ac:dyDescent="0.35">
      <c r="O3305" s="9"/>
      <c r="P3305" s="9"/>
      <c r="Q3305" s="21"/>
      <c r="AA3305" s="48"/>
      <c r="AB3305" s="44"/>
      <c r="AC3305" s="48"/>
      <c r="AD3305" s="44"/>
      <c r="AE3305" s="44"/>
    </row>
    <row r="3306" spans="15:31" x14ac:dyDescent="0.35">
      <c r="O3306" s="9"/>
      <c r="P3306" s="9"/>
      <c r="Q3306" s="21"/>
      <c r="AA3306" s="48"/>
      <c r="AB3306" s="44"/>
      <c r="AC3306" s="48"/>
      <c r="AD3306" s="44"/>
      <c r="AE3306" s="44"/>
    </row>
    <row r="3307" spans="15:31" x14ac:dyDescent="0.35">
      <c r="O3307" s="9"/>
      <c r="P3307" s="9"/>
      <c r="Q3307" s="21"/>
      <c r="AA3307" s="48"/>
      <c r="AB3307" s="44"/>
      <c r="AC3307" s="48"/>
      <c r="AD3307" s="44"/>
      <c r="AE3307" s="44"/>
    </row>
    <row r="3308" spans="15:31" x14ac:dyDescent="0.35">
      <c r="O3308" s="9"/>
      <c r="P3308" s="9"/>
      <c r="Q3308" s="21"/>
      <c r="AA3308" s="48"/>
      <c r="AB3308" s="44"/>
      <c r="AC3308" s="48"/>
      <c r="AD3308" s="44"/>
      <c r="AE3308" s="44"/>
    </row>
    <row r="3309" spans="15:31" x14ac:dyDescent="0.35">
      <c r="O3309" s="9"/>
      <c r="P3309" s="9"/>
      <c r="Q3309" s="21"/>
      <c r="AA3309" s="48"/>
      <c r="AB3309" s="44"/>
      <c r="AC3309" s="48"/>
      <c r="AD3309" s="44"/>
      <c r="AE3309" s="44"/>
    </row>
    <row r="3310" spans="15:31" x14ac:dyDescent="0.35">
      <c r="O3310" s="9"/>
      <c r="P3310" s="9"/>
      <c r="Q3310" s="21"/>
      <c r="AA3310" s="48"/>
      <c r="AB3310" s="44"/>
      <c r="AC3310" s="48"/>
      <c r="AD3310" s="44"/>
      <c r="AE3310" s="44"/>
    </row>
    <row r="3311" spans="15:31" x14ac:dyDescent="0.35">
      <c r="O3311" s="9"/>
      <c r="P3311" s="9"/>
      <c r="Q3311" s="21"/>
      <c r="AA3311" s="48"/>
      <c r="AB3311" s="44"/>
      <c r="AC3311" s="48"/>
      <c r="AD3311" s="44"/>
      <c r="AE3311" s="44"/>
    </row>
    <row r="3312" spans="15:31" x14ac:dyDescent="0.35">
      <c r="O3312" s="9"/>
      <c r="P3312" s="9"/>
      <c r="Q3312" s="21"/>
      <c r="AA3312" s="48"/>
      <c r="AB3312" s="44"/>
      <c r="AC3312" s="48"/>
      <c r="AD3312" s="44"/>
      <c r="AE3312" s="44"/>
    </row>
    <row r="3313" spans="15:31" x14ac:dyDescent="0.35">
      <c r="O3313" s="9"/>
      <c r="P3313" s="9"/>
      <c r="Q3313" s="21"/>
      <c r="AA3313" s="48"/>
      <c r="AB3313" s="44"/>
      <c r="AC3313" s="48"/>
      <c r="AD3313" s="44"/>
      <c r="AE3313" s="44"/>
    </row>
    <row r="3314" spans="15:31" x14ac:dyDescent="0.35">
      <c r="O3314" s="9"/>
      <c r="P3314" s="9"/>
      <c r="Q3314" s="21"/>
      <c r="AA3314" s="48"/>
      <c r="AB3314" s="44"/>
      <c r="AC3314" s="48"/>
      <c r="AD3314" s="44"/>
      <c r="AE3314" s="44"/>
    </row>
    <row r="3315" spans="15:31" x14ac:dyDescent="0.35">
      <c r="O3315" s="9"/>
      <c r="P3315" s="9"/>
      <c r="Q3315" s="21"/>
      <c r="AA3315" s="48"/>
      <c r="AB3315" s="44"/>
      <c r="AC3315" s="48"/>
      <c r="AD3315" s="44"/>
      <c r="AE3315" s="44"/>
    </row>
    <row r="3316" spans="15:31" x14ac:dyDescent="0.35">
      <c r="O3316" s="9"/>
      <c r="P3316" s="9"/>
      <c r="Q3316" s="21"/>
      <c r="AA3316" s="48"/>
      <c r="AB3316" s="44"/>
      <c r="AC3316" s="48"/>
      <c r="AD3316" s="44"/>
      <c r="AE3316" s="44"/>
    </row>
    <row r="3317" spans="15:31" x14ac:dyDescent="0.35">
      <c r="O3317" s="9"/>
      <c r="P3317" s="9"/>
      <c r="Q3317" s="21"/>
      <c r="AA3317" s="48"/>
      <c r="AB3317" s="44"/>
      <c r="AC3317" s="48"/>
      <c r="AD3317" s="44"/>
      <c r="AE3317" s="44"/>
    </row>
    <row r="3318" spans="15:31" x14ac:dyDescent="0.35">
      <c r="O3318" s="9"/>
      <c r="P3318" s="9"/>
      <c r="Q3318" s="21"/>
      <c r="AA3318" s="48"/>
      <c r="AB3318" s="44"/>
      <c r="AC3318" s="48"/>
      <c r="AD3318" s="44"/>
      <c r="AE3318" s="44"/>
    </row>
    <row r="3319" spans="15:31" x14ac:dyDescent="0.35">
      <c r="O3319" s="9"/>
      <c r="P3319" s="9"/>
      <c r="Q3319" s="21"/>
      <c r="AA3319" s="48"/>
      <c r="AB3319" s="44"/>
      <c r="AC3319" s="48"/>
      <c r="AD3319" s="44"/>
      <c r="AE3319" s="44"/>
    </row>
    <row r="3320" spans="15:31" x14ac:dyDescent="0.35">
      <c r="O3320" s="9"/>
      <c r="P3320" s="9"/>
      <c r="Q3320" s="21"/>
      <c r="AA3320" s="48"/>
      <c r="AB3320" s="44"/>
      <c r="AC3320" s="48"/>
      <c r="AD3320" s="44"/>
      <c r="AE3320" s="44"/>
    </row>
    <row r="3321" spans="15:31" x14ac:dyDescent="0.35">
      <c r="O3321" s="9"/>
      <c r="P3321" s="9"/>
      <c r="Q3321" s="21"/>
      <c r="AA3321" s="48"/>
      <c r="AB3321" s="44"/>
      <c r="AC3321" s="48"/>
      <c r="AD3321" s="44"/>
      <c r="AE3321" s="44"/>
    </row>
    <row r="3322" spans="15:31" x14ac:dyDescent="0.35">
      <c r="O3322" s="9"/>
      <c r="P3322" s="9"/>
      <c r="Q3322" s="21"/>
      <c r="AA3322" s="48"/>
      <c r="AB3322" s="44"/>
      <c r="AC3322" s="48"/>
      <c r="AD3322" s="44"/>
      <c r="AE3322" s="44"/>
    </row>
    <row r="3323" spans="15:31" x14ac:dyDescent="0.35">
      <c r="O3323" s="9"/>
      <c r="P3323" s="9"/>
      <c r="Q3323" s="21"/>
      <c r="AA3323" s="48"/>
      <c r="AB3323" s="44"/>
      <c r="AC3323" s="48"/>
      <c r="AD3323" s="44"/>
      <c r="AE3323" s="44"/>
    </row>
    <row r="3324" spans="15:31" x14ac:dyDescent="0.35">
      <c r="O3324" s="9"/>
      <c r="P3324" s="9"/>
      <c r="Q3324" s="21"/>
      <c r="AA3324" s="48"/>
      <c r="AB3324" s="44"/>
      <c r="AC3324" s="48"/>
      <c r="AD3324" s="44"/>
      <c r="AE3324" s="44"/>
    </row>
    <row r="3325" spans="15:31" x14ac:dyDescent="0.35">
      <c r="O3325" s="9"/>
      <c r="P3325" s="9"/>
      <c r="Q3325" s="21"/>
      <c r="AA3325" s="48"/>
      <c r="AB3325" s="44"/>
      <c r="AC3325" s="48"/>
      <c r="AD3325" s="44"/>
      <c r="AE3325" s="44"/>
    </row>
    <row r="3326" spans="15:31" x14ac:dyDescent="0.35">
      <c r="O3326" s="9"/>
      <c r="P3326" s="9"/>
      <c r="Q3326" s="21"/>
      <c r="AA3326" s="48"/>
      <c r="AB3326" s="44"/>
      <c r="AC3326" s="48"/>
      <c r="AD3326" s="44"/>
      <c r="AE3326" s="44"/>
    </row>
    <row r="3327" spans="15:31" x14ac:dyDescent="0.35">
      <c r="O3327" s="9"/>
      <c r="P3327" s="9"/>
      <c r="Q3327" s="21"/>
      <c r="AA3327" s="48"/>
      <c r="AB3327" s="44"/>
      <c r="AC3327" s="48"/>
      <c r="AD3327" s="44"/>
      <c r="AE3327" s="44"/>
    </row>
    <row r="3328" spans="15:31" x14ac:dyDescent="0.35">
      <c r="O3328" s="9"/>
      <c r="P3328" s="9"/>
      <c r="Q3328" s="21"/>
      <c r="AA3328" s="48"/>
      <c r="AB3328" s="44"/>
      <c r="AC3328" s="48"/>
      <c r="AD3328" s="44"/>
      <c r="AE3328" s="44"/>
    </row>
    <row r="3329" spans="15:31" x14ac:dyDescent="0.35">
      <c r="O3329" s="9"/>
      <c r="P3329" s="9"/>
      <c r="Q3329" s="21"/>
      <c r="AA3329" s="48"/>
      <c r="AB3329" s="44"/>
      <c r="AC3329" s="48"/>
      <c r="AD3329" s="44"/>
      <c r="AE3329" s="44"/>
    </row>
    <row r="3330" spans="15:31" x14ac:dyDescent="0.35">
      <c r="O3330" s="9"/>
      <c r="P3330" s="9"/>
      <c r="Q3330" s="21"/>
      <c r="AA3330" s="48"/>
      <c r="AB3330" s="44"/>
      <c r="AC3330" s="48"/>
      <c r="AD3330" s="44"/>
      <c r="AE3330" s="44"/>
    </row>
    <row r="3331" spans="15:31" x14ac:dyDescent="0.35">
      <c r="O3331" s="9"/>
      <c r="P3331" s="9"/>
      <c r="Q3331" s="21"/>
      <c r="AA3331" s="48"/>
      <c r="AB3331" s="44"/>
      <c r="AC3331" s="48"/>
      <c r="AD3331" s="44"/>
      <c r="AE3331" s="44"/>
    </row>
    <row r="3332" spans="15:31" x14ac:dyDescent="0.35">
      <c r="O3332" s="9"/>
      <c r="P3332" s="9"/>
      <c r="Q3332" s="21"/>
      <c r="AA3332" s="48"/>
      <c r="AB3332" s="44"/>
      <c r="AC3332" s="48"/>
      <c r="AD3332" s="44"/>
      <c r="AE3332" s="44"/>
    </row>
    <row r="3333" spans="15:31" x14ac:dyDescent="0.35">
      <c r="O3333" s="9"/>
      <c r="P3333" s="9"/>
      <c r="Q3333" s="21"/>
      <c r="AA3333" s="48"/>
      <c r="AB3333" s="44"/>
      <c r="AC3333" s="48"/>
      <c r="AD3333" s="44"/>
      <c r="AE3333" s="44"/>
    </row>
    <row r="3334" spans="15:31" x14ac:dyDescent="0.35">
      <c r="O3334" s="9"/>
      <c r="P3334" s="9"/>
      <c r="Q3334" s="21"/>
      <c r="AA3334" s="48"/>
      <c r="AB3334" s="44"/>
      <c r="AC3334" s="48"/>
      <c r="AD3334" s="44"/>
      <c r="AE3334" s="44"/>
    </row>
    <row r="3335" spans="15:31" x14ac:dyDescent="0.35">
      <c r="O3335" s="9"/>
      <c r="P3335" s="9"/>
      <c r="Q3335" s="21"/>
      <c r="AA3335" s="48"/>
      <c r="AB3335" s="44"/>
      <c r="AC3335" s="48"/>
      <c r="AD3335" s="44"/>
      <c r="AE3335" s="44"/>
    </row>
    <row r="3336" spans="15:31" x14ac:dyDescent="0.35">
      <c r="O3336" s="9"/>
      <c r="P3336" s="9"/>
      <c r="Q3336" s="21"/>
      <c r="AA3336" s="48"/>
      <c r="AB3336" s="44"/>
      <c r="AC3336" s="48"/>
      <c r="AD3336" s="44"/>
      <c r="AE3336" s="44"/>
    </row>
    <row r="3337" spans="15:31" x14ac:dyDescent="0.35">
      <c r="O3337" s="9"/>
      <c r="P3337" s="9"/>
      <c r="Q3337" s="21"/>
      <c r="AA3337" s="48"/>
      <c r="AB3337" s="44"/>
      <c r="AC3337" s="48"/>
      <c r="AD3337" s="44"/>
      <c r="AE3337" s="44"/>
    </row>
    <row r="3338" spans="15:31" x14ac:dyDescent="0.35">
      <c r="O3338" s="9"/>
      <c r="P3338" s="9"/>
      <c r="Q3338" s="21"/>
      <c r="AA3338" s="48"/>
      <c r="AB3338" s="44"/>
      <c r="AC3338" s="48"/>
      <c r="AD3338" s="44"/>
      <c r="AE3338" s="44"/>
    </row>
    <row r="3339" spans="15:31" x14ac:dyDescent="0.35">
      <c r="O3339" s="9"/>
      <c r="P3339" s="9"/>
      <c r="Q3339" s="21"/>
      <c r="AA3339" s="48"/>
      <c r="AB3339" s="44"/>
      <c r="AC3339" s="48"/>
      <c r="AD3339" s="44"/>
      <c r="AE3339" s="44"/>
    </row>
    <row r="3340" spans="15:31" x14ac:dyDescent="0.35">
      <c r="O3340" s="9"/>
      <c r="P3340" s="9"/>
      <c r="Q3340" s="21"/>
      <c r="AA3340" s="48"/>
      <c r="AB3340" s="44"/>
      <c r="AC3340" s="48"/>
      <c r="AD3340" s="44"/>
      <c r="AE3340" s="44"/>
    </row>
    <row r="3341" spans="15:31" x14ac:dyDescent="0.35">
      <c r="O3341" s="9"/>
      <c r="P3341" s="9"/>
      <c r="Q3341" s="21"/>
      <c r="AA3341" s="48"/>
      <c r="AB3341" s="44"/>
      <c r="AC3341" s="48"/>
      <c r="AD3341" s="44"/>
      <c r="AE3341" s="44"/>
    </row>
    <row r="3342" spans="15:31" x14ac:dyDescent="0.35">
      <c r="O3342" s="9"/>
      <c r="P3342" s="9"/>
      <c r="Q3342" s="21"/>
      <c r="AA3342" s="48"/>
      <c r="AB3342" s="44"/>
      <c r="AC3342" s="48"/>
      <c r="AD3342" s="44"/>
      <c r="AE3342" s="44"/>
    </row>
    <row r="3343" spans="15:31" x14ac:dyDescent="0.35">
      <c r="O3343" s="9"/>
      <c r="P3343" s="9"/>
      <c r="Q3343" s="21"/>
      <c r="AA3343" s="48"/>
      <c r="AB3343" s="44"/>
      <c r="AC3343" s="48"/>
      <c r="AD3343" s="44"/>
      <c r="AE3343" s="44"/>
    </row>
    <row r="3344" spans="15:31" x14ac:dyDescent="0.35">
      <c r="O3344" s="9"/>
      <c r="P3344" s="9"/>
      <c r="Q3344" s="21"/>
      <c r="AA3344" s="48"/>
      <c r="AB3344" s="44"/>
      <c r="AC3344" s="48"/>
      <c r="AD3344" s="44"/>
      <c r="AE3344" s="44"/>
    </row>
    <row r="3345" spans="15:31" x14ac:dyDescent="0.35">
      <c r="O3345" s="9"/>
      <c r="P3345" s="9"/>
      <c r="Q3345" s="21"/>
      <c r="AA3345" s="48"/>
      <c r="AB3345" s="44"/>
      <c r="AC3345" s="48"/>
      <c r="AD3345" s="44"/>
      <c r="AE3345" s="44"/>
    </row>
    <row r="3346" spans="15:31" x14ac:dyDescent="0.35">
      <c r="O3346" s="9"/>
      <c r="P3346" s="9"/>
      <c r="Q3346" s="21"/>
      <c r="AA3346" s="48"/>
      <c r="AB3346" s="44"/>
      <c r="AC3346" s="48"/>
      <c r="AD3346" s="44"/>
      <c r="AE3346" s="44"/>
    </row>
    <row r="3347" spans="15:31" x14ac:dyDescent="0.35">
      <c r="O3347" s="9"/>
      <c r="P3347" s="9"/>
      <c r="Q3347" s="21"/>
      <c r="AA3347" s="48"/>
      <c r="AB3347" s="44"/>
      <c r="AC3347" s="48"/>
      <c r="AD3347" s="44"/>
      <c r="AE3347" s="44"/>
    </row>
    <row r="3348" spans="15:31" x14ac:dyDescent="0.35">
      <c r="O3348" s="9"/>
      <c r="P3348" s="9"/>
      <c r="Q3348" s="21"/>
      <c r="AA3348" s="48"/>
      <c r="AB3348" s="44"/>
      <c r="AC3348" s="48"/>
      <c r="AD3348" s="44"/>
      <c r="AE3348" s="44"/>
    </row>
    <row r="3349" spans="15:31" x14ac:dyDescent="0.35">
      <c r="O3349" s="9"/>
      <c r="P3349" s="9"/>
      <c r="Q3349" s="21"/>
      <c r="AA3349" s="48"/>
      <c r="AB3349" s="44"/>
      <c r="AC3349" s="48"/>
      <c r="AD3349" s="44"/>
      <c r="AE3349" s="44"/>
    </row>
    <row r="3350" spans="15:31" x14ac:dyDescent="0.35">
      <c r="O3350" s="9"/>
      <c r="P3350" s="9"/>
      <c r="Q3350" s="21"/>
      <c r="AA3350" s="48"/>
      <c r="AB3350" s="44"/>
      <c r="AC3350" s="48"/>
      <c r="AD3350" s="44"/>
      <c r="AE3350" s="44"/>
    </row>
    <row r="3351" spans="15:31" x14ac:dyDescent="0.35">
      <c r="O3351" s="9"/>
      <c r="P3351" s="9"/>
      <c r="Q3351" s="21"/>
      <c r="AA3351" s="48"/>
      <c r="AB3351" s="44"/>
      <c r="AC3351" s="48"/>
      <c r="AD3351" s="44"/>
      <c r="AE3351" s="44"/>
    </row>
    <row r="3352" spans="15:31" x14ac:dyDescent="0.35">
      <c r="O3352" s="9"/>
      <c r="P3352" s="9"/>
      <c r="Q3352" s="21"/>
      <c r="AA3352" s="48"/>
      <c r="AB3352" s="44"/>
      <c r="AC3352" s="48"/>
      <c r="AD3352" s="44"/>
      <c r="AE3352" s="44"/>
    </row>
    <row r="3353" spans="15:31" x14ac:dyDescent="0.35">
      <c r="O3353" s="9"/>
      <c r="P3353" s="9"/>
      <c r="Q3353" s="21"/>
      <c r="AA3353" s="48"/>
      <c r="AB3353" s="44"/>
      <c r="AC3353" s="48"/>
      <c r="AD3353" s="44"/>
      <c r="AE3353" s="44"/>
    </row>
    <row r="3354" spans="15:31" x14ac:dyDescent="0.35">
      <c r="O3354" s="9"/>
      <c r="P3354" s="9"/>
      <c r="Q3354" s="21"/>
      <c r="AA3354" s="48"/>
      <c r="AB3354" s="44"/>
      <c r="AC3354" s="48"/>
      <c r="AD3354" s="44"/>
      <c r="AE3354" s="44"/>
    </row>
    <row r="3355" spans="15:31" x14ac:dyDescent="0.35">
      <c r="O3355" s="9"/>
      <c r="P3355" s="9"/>
      <c r="Q3355" s="21"/>
      <c r="AA3355" s="48"/>
      <c r="AB3355" s="44"/>
      <c r="AC3355" s="48"/>
      <c r="AD3355" s="44"/>
      <c r="AE3355" s="44"/>
    </row>
    <row r="3356" spans="15:31" x14ac:dyDescent="0.35">
      <c r="O3356" s="9"/>
      <c r="P3356" s="9"/>
      <c r="Q3356" s="21"/>
      <c r="AA3356" s="48"/>
      <c r="AB3356" s="44"/>
      <c r="AC3356" s="48"/>
      <c r="AD3356" s="44"/>
      <c r="AE3356" s="44"/>
    </row>
    <row r="3357" spans="15:31" x14ac:dyDescent="0.35">
      <c r="O3357" s="9"/>
      <c r="P3357" s="9"/>
      <c r="Q3357" s="21"/>
      <c r="AA3357" s="48"/>
      <c r="AB3357" s="44"/>
      <c r="AC3357" s="48"/>
      <c r="AD3357" s="44"/>
      <c r="AE3357" s="44"/>
    </row>
    <row r="3358" spans="15:31" x14ac:dyDescent="0.35">
      <c r="O3358" s="9"/>
      <c r="P3358" s="9"/>
      <c r="Q3358" s="21"/>
      <c r="AA3358" s="48"/>
      <c r="AB3358" s="44"/>
      <c r="AC3358" s="48"/>
      <c r="AD3358" s="44"/>
      <c r="AE3358" s="44"/>
    </row>
    <row r="3359" spans="15:31" x14ac:dyDescent="0.35">
      <c r="O3359" s="9"/>
      <c r="P3359" s="9"/>
      <c r="Q3359" s="21"/>
      <c r="AA3359" s="48"/>
      <c r="AB3359" s="44"/>
      <c r="AC3359" s="48"/>
      <c r="AD3359" s="44"/>
      <c r="AE3359" s="44"/>
    </row>
    <row r="3360" spans="15:31" x14ac:dyDescent="0.35">
      <c r="O3360" s="9"/>
      <c r="P3360" s="9"/>
      <c r="Q3360" s="21"/>
      <c r="AA3360" s="48"/>
      <c r="AB3360" s="44"/>
      <c r="AC3360" s="48"/>
      <c r="AD3360" s="44"/>
      <c r="AE3360" s="44"/>
    </row>
    <row r="3361" spans="15:31" x14ac:dyDescent="0.35">
      <c r="O3361" s="9"/>
      <c r="P3361" s="9"/>
      <c r="Q3361" s="21"/>
      <c r="AA3361" s="48"/>
      <c r="AB3361" s="44"/>
      <c r="AC3361" s="48"/>
      <c r="AD3361" s="44"/>
      <c r="AE3361" s="44"/>
    </row>
    <row r="3362" spans="15:31" x14ac:dyDescent="0.35">
      <c r="O3362" s="9"/>
      <c r="P3362" s="9"/>
      <c r="Q3362" s="21"/>
      <c r="AA3362" s="48"/>
      <c r="AB3362" s="44"/>
      <c r="AC3362" s="48"/>
      <c r="AD3362" s="44"/>
      <c r="AE3362" s="44"/>
    </row>
    <row r="3363" spans="15:31" x14ac:dyDescent="0.35">
      <c r="O3363" s="9"/>
      <c r="P3363" s="9"/>
      <c r="Q3363" s="21"/>
      <c r="AA3363" s="48"/>
      <c r="AB3363" s="44"/>
      <c r="AC3363" s="48"/>
      <c r="AD3363" s="44"/>
      <c r="AE3363" s="44"/>
    </row>
    <row r="3364" spans="15:31" x14ac:dyDescent="0.35">
      <c r="O3364" s="9"/>
      <c r="P3364" s="9"/>
      <c r="Q3364" s="21"/>
      <c r="AA3364" s="48"/>
      <c r="AB3364" s="44"/>
      <c r="AC3364" s="48"/>
      <c r="AD3364" s="44"/>
      <c r="AE3364" s="44"/>
    </row>
    <row r="3365" spans="15:31" x14ac:dyDescent="0.35">
      <c r="O3365" s="9"/>
      <c r="P3365" s="9"/>
      <c r="Q3365" s="21"/>
      <c r="AA3365" s="48"/>
      <c r="AB3365" s="44"/>
      <c r="AC3365" s="48"/>
      <c r="AD3365" s="44"/>
      <c r="AE3365" s="44"/>
    </row>
    <row r="3366" spans="15:31" x14ac:dyDescent="0.35">
      <c r="O3366" s="9"/>
      <c r="P3366" s="9"/>
      <c r="Q3366" s="21"/>
      <c r="AA3366" s="48"/>
      <c r="AB3366" s="44"/>
      <c r="AC3366" s="48"/>
      <c r="AD3366" s="44"/>
      <c r="AE3366" s="44"/>
    </row>
    <row r="3367" spans="15:31" x14ac:dyDescent="0.35">
      <c r="O3367" s="9"/>
      <c r="P3367" s="9"/>
      <c r="Q3367" s="21"/>
      <c r="AA3367" s="48"/>
      <c r="AB3367" s="44"/>
      <c r="AC3367" s="48"/>
      <c r="AD3367" s="44"/>
      <c r="AE3367" s="44"/>
    </row>
    <row r="3368" spans="15:31" x14ac:dyDescent="0.35">
      <c r="O3368" s="9"/>
      <c r="P3368" s="9"/>
      <c r="Q3368" s="21"/>
      <c r="AA3368" s="48"/>
      <c r="AB3368" s="44"/>
      <c r="AC3368" s="48"/>
      <c r="AD3368" s="44"/>
      <c r="AE3368" s="44"/>
    </row>
    <row r="3369" spans="15:31" x14ac:dyDescent="0.35">
      <c r="O3369" s="9"/>
      <c r="P3369" s="9"/>
      <c r="Q3369" s="21"/>
      <c r="AA3369" s="48"/>
      <c r="AB3369" s="44"/>
      <c r="AC3369" s="48"/>
      <c r="AD3369" s="44"/>
      <c r="AE3369" s="44"/>
    </row>
    <row r="3370" spans="15:31" x14ac:dyDescent="0.35">
      <c r="O3370" s="9"/>
      <c r="P3370" s="9"/>
      <c r="Q3370" s="21"/>
      <c r="AA3370" s="48"/>
      <c r="AB3370" s="44"/>
      <c r="AC3370" s="48"/>
      <c r="AD3370" s="44"/>
      <c r="AE3370" s="44"/>
    </row>
    <row r="3371" spans="15:31" x14ac:dyDescent="0.35">
      <c r="O3371" s="9"/>
      <c r="P3371" s="9"/>
      <c r="Q3371" s="21"/>
      <c r="AA3371" s="48"/>
      <c r="AB3371" s="44"/>
      <c r="AC3371" s="48"/>
      <c r="AD3371" s="44"/>
      <c r="AE3371" s="44"/>
    </row>
    <row r="3372" spans="15:31" x14ac:dyDescent="0.35">
      <c r="O3372" s="9"/>
      <c r="P3372" s="9"/>
      <c r="Q3372" s="21"/>
      <c r="AA3372" s="48"/>
      <c r="AB3372" s="44"/>
      <c r="AC3372" s="48"/>
      <c r="AD3372" s="44"/>
      <c r="AE3372" s="44"/>
    </row>
    <row r="3373" spans="15:31" x14ac:dyDescent="0.35">
      <c r="O3373" s="9"/>
      <c r="P3373" s="9"/>
      <c r="Q3373" s="21"/>
      <c r="AA3373" s="48"/>
      <c r="AB3373" s="44"/>
      <c r="AC3373" s="48"/>
      <c r="AD3373" s="44"/>
      <c r="AE3373" s="44"/>
    </row>
    <row r="3374" spans="15:31" x14ac:dyDescent="0.35">
      <c r="O3374" s="9"/>
      <c r="P3374" s="9"/>
      <c r="Q3374" s="21"/>
      <c r="AA3374" s="48"/>
      <c r="AB3374" s="44"/>
      <c r="AC3374" s="48"/>
      <c r="AD3374" s="44"/>
      <c r="AE3374" s="44"/>
    </row>
    <row r="3375" spans="15:31" x14ac:dyDescent="0.35">
      <c r="O3375" s="9"/>
      <c r="P3375" s="9"/>
      <c r="Q3375" s="21"/>
      <c r="AA3375" s="48"/>
      <c r="AB3375" s="44"/>
      <c r="AC3375" s="48"/>
      <c r="AD3375" s="44"/>
      <c r="AE3375" s="44"/>
    </row>
    <row r="3376" spans="15:31" x14ac:dyDescent="0.35">
      <c r="O3376" s="9"/>
      <c r="P3376" s="9"/>
      <c r="Q3376" s="21"/>
      <c r="AA3376" s="48"/>
      <c r="AB3376" s="44"/>
      <c r="AC3376" s="48"/>
      <c r="AD3376" s="44"/>
      <c r="AE3376" s="44"/>
    </row>
    <row r="3377" spans="15:31" x14ac:dyDescent="0.35">
      <c r="O3377" s="9"/>
      <c r="P3377" s="9"/>
      <c r="Q3377" s="21"/>
      <c r="AA3377" s="48"/>
      <c r="AB3377" s="44"/>
      <c r="AC3377" s="48"/>
      <c r="AD3377" s="44"/>
      <c r="AE3377" s="44"/>
    </row>
    <row r="3378" spans="15:31" x14ac:dyDescent="0.35">
      <c r="O3378" s="9"/>
      <c r="P3378" s="9"/>
      <c r="Q3378" s="21"/>
      <c r="AA3378" s="48"/>
      <c r="AB3378" s="44"/>
      <c r="AC3378" s="48"/>
      <c r="AD3378" s="44"/>
      <c r="AE3378" s="44"/>
    </row>
    <row r="3379" spans="15:31" x14ac:dyDescent="0.35">
      <c r="O3379" s="9"/>
      <c r="P3379" s="9"/>
      <c r="Q3379" s="21"/>
      <c r="AA3379" s="48"/>
      <c r="AB3379" s="44"/>
      <c r="AC3379" s="48"/>
      <c r="AD3379" s="44"/>
      <c r="AE3379" s="44"/>
    </row>
    <row r="3380" spans="15:31" x14ac:dyDescent="0.35">
      <c r="O3380" s="9"/>
      <c r="P3380" s="9"/>
      <c r="Q3380" s="21"/>
      <c r="AA3380" s="48"/>
      <c r="AB3380" s="44"/>
      <c r="AC3380" s="48"/>
      <c r="AD3380" s="44"/>
      <c r="AE3380" s="44"/>
    </row>
    <row r="3381" spans="15:31" x14ac:dyDescent="0.35">
      <c r="O3381" s="9"/>
      <c r="P3381" s="9"/>
      <c r="Q3381" s="21"/>
      <c r="AA3381" s="48"/>
      <c r="AB3381" s="44"/>
      <c r="AC3381" s="48"/>
      <c r="AD3381" s="44"/>
      <c r="AE3381" s="44"/>
    </row>
    <row r="3382" spans="15:31" x14ac:dyDescent="0.35">
      <c r="O3382" s="9"/>
      <c r="P3382" s="9"/>
      <c r="Q3382" s="21"/>
      <c r="AA3382" s="48"/>
      <c r="AB3382" s="44"/>
      <c r="AC3382" s="48"/>
      <c r="AD3382" s="44"/>
      <c r="AE3382" s="44"/>
    </row>
    <row r="3383" spans="15:31" x14ac:dyDescent="0.35">
      <c r="O3383" s="9"/>
      <c r="P3383" s="9"/>
      <c r="Q3383" s="21"/>
      <c r="AA3383" s="48"/>
      <c r="AB3383" s="44"/>
      <c r="AC3383" s="48"/>
      <c r="AD3383" s="44"/>
      <c r="AE3383" s="44"/>
    </row>
    <row r="3384" spans="15:31" x14ac:dyDescent="0.35">
      <c r="O3384" s="9"/>
      <c r="P3384" s="9"/>
      <c r="Q3384" s="21"/>
      <c r="AA3384" s="48"/>
      <c r="AB3384" s="44"/>
      <c r="AC3384" s="48"/>
      <c r="AD3384" s="44"/>
      <c r="AE3384" s="44"/>
    </row>
    <row r="3385" spans="15:31" x14ac:dyDescent="0.35">
      <c r="O3385" s="9"/>
      <c r="P3385" s="9"/>
      <c r="Q3385" s="21"/>
      <c r="AA3385" s="48"/>
      <c r="AB3385" s="44"/>
      <c r="AC3385" s="48"/>
      <c r="AD3385" s="44"/>
      <c r="AE3385" s="44"/>
    </row>
    <row r="3386" spans="15:31" x14ac:dyDescent="0.35">
      <c r="O3386" s="9"/>
      <c r="P3386" s="9"/>
      <c r="Q3386" s="21"/>
      <c r="AA3386" s="48"/>
      <c r="AB3386" s="44"/>
      <c r="AC3386" s="48"/>
      <c r="AD3386" s="44"/>
      <c r="AE3386" s="44"/>
    </row>
    <row r="3387" spans="15:31" x14ac:dyDescent="0.35">
      <c r="O3387" s="9"/>
      <c r="P3387" s="9"/>
      <c r="Q3387" s="21"/>
      <c r="AA3387" s="48"/>
      <c r="AB3387" s="44"/>
      <c r="AC3387" s="48"/>
      <c r="AD3387" s="44"/>
      <c r="AE3387" s="44"/>
    </row>
    <row r="3388" spans="15:31" x14ac:dyDescent="0.35">
      <c r="O3388" s="9"/>
      <c r="P3388" s="9"/>
      <c r="Q3388" s="21"/>
      <c r="AA3388" s="48"/>
      <c r="AB3388" s="44"/>
      <c r="AC3388" s="48"/>
      <c r="AD3388" s="44"/>
      <c r="AE3388" s="44"/>
    </row>
    <row r="3389" spans="15:31" x14ac:dyDescent="0.35">
      <c r="O3389" s="9"/>
      <c r="P3389" s="9"/>
      <c r="Q3389" s="21"/>
      <c r="AA3389" s="48"/>
      <c r="AB3389" s="44"/>
      <c r="AC3389" s="48"/>
      <c r="AD3389" s="44"/>
      <c r="AE3389" s="44"/>
    </row>
    <row r="3390" spans="15:31" x14ac:dyDescent="0.35">
      <c r="O3390" s="9"/>
      <c r="P3390" s="9"/>
      <c r="Q3390" s="21"/>
      <c r="AA3390" s="48"/>
      <c r="AB3390" s="44"/>
      <c r="AC3390" s="48"/>
      <c r="AD3390" s="44"/>
      <c r="AE3390" s="44"/>
    </row>
    <row r="3391" spans="15:31" x14ac:dyDescent="0.35">
      <c r="O3391" s="9"/>
      <c r="P3391" s="9"/>
      <c r="Q3391" s="21"/>
      <c r="AA3391" s="48"/>
      <c r="AB3391" s="44"/>
      <c r="AC3391" s="48"/>
      <c r="AD3391" s="44"/>
      <c r="AE3391" s="44"/>
    </row>
    <row r="3392" spans="15:31" x14ac:dyDescent="0.35">
      <c r="O3392" s="9"/>
      <c r="P3392" s="9"/>
      <c r="Q3392" s="21"/>
      <c r="AA3392" s="48"/>
      <c r="AB3392" s="44"/>
      <c r="AC3392" s="48"/>
      <c r="AD3392" s="44"/>
      <c r="AE3392" s="44"/>
    </row>
    <row r="3393" spans="15:31" x14ac:dyDescent="0.35">
      <c r="O3393" s="9"/>
      <c r="P3393" s="9"/>
      <c r="Q3393" s="21"/>
      <c r="AA3393" s="48"/>
      <c r="AB3393" s="44"/>
      <c r="AC3393" s="48"/>
      <c r="AD3393" s="44"/>
      <c r="AE3393" s="44"/>
    </row>
    <row r="3394" spans="15:31" x14ac:dyDescent="0.35">
      <c r="O3394" s="9"/>
      <c r="P3394" s="9"/>
      <c r="Q3394" s="21"/>
      <c r="AA3394" s="48"/>
      <c r="AB3394" s="44"/>
      <c r="AC3394" s="48"/>
      <c r="AD3394" s="44"/>
      <c r="AE3394" s="44"/>
    </row>
    <row r="3395" spans="15:31" x14ac:dyDescent="0.35">
      <c r="O3395" s="9"/>
      <c r="P3395" s="9"/>
      <c r="Q3395" s="21"/>
      <c r="AA3395" s="48"/>
      <c r="AB3395" s="44"/>
      <c r="AC3395" s="48"/>
      <c r="AD3395" s="44"/>
      <c r="AE3395" s="44"/>
    </row>
    <row r="3396" spans="15:31" x14ac:dyDescent="0.35">
      <c r="O3396" s="9"/>
      <c r="P3396" s="9"/>
      <c r="Q3396" s="21"/>
      <c r="AA3396" s="48"/>
      <c r="AB3396" s="44"/>
      <c r="AC3396" s="48"/>
      <c r="AD3396" s="44"/>
      <c r="AE3396" s="44"/>
    </row>
    <row r="3397" spans="15:31" x14ac:dyDescent="0.35">
      <c r="O3397" s="9"/>
      <c r="P3397" s="9"/>
      <c r="Q3397" s="21"/>
      <c r="AA3397" s="48"/>
      <c r="AB3397" s="44"/>
      <c r="AC3397" s="48"/>
      <c r="AD3397" s="44"/>
      <c r="AE3397" s="44"/>
    </row>
    <row r="3398" spans="15:31" x14ac:dyDescent="0.35">
      <c r="O3398" s="9"/>
      <c r="P3398" s="9"/>
      <c r="Q3398" s="21"/>
      <c r="AA3398" s="48"/>
      <c r="AB3398" s="44"/>
      <c r="AC3398" s="48"/>
      <c r="AD3398" s="44"/>
      <c r="AE3398" s="44"/>
    </row>
    <row r="3399" spans="15:31" x14ac:dyDescent="0.35">
      <c r="O3399" s="9"/>
      <c r="P3399" s="9"/>
      <c r="Q3399" s="21"/>
      <c r="AA3399" s="48"/>
      <c r="AB3399" s="44"/>
      <c r="AC3399" s="48"/>
      <c r="AD3399" s="44"/>
      <c r="AE3399" s="44"/>
    </row>
    <row r="3400" spans="15:31" x14ac:dyDescent="0.35">
      <c r="O3400" s="9"/>
      <c r="P3400" s="9"/>
      <c r="Q3400" s="21"/>
      <c r="AA3400" s="48"/>
      <c r="AB3400" s="44"/>
      <c r="AC3400" s="48"/>
      <c r="AD3400" s="44"/>
      <c r="AE3400" s="44"/>
    </row>
    <row r="3401" spans="15:31" x14ac:dyDescent="0.35">
      <c r="O3401" s="9"/>
      <c r="P3401" s="9"/>
      <c r="Q3401" s="21"/>
      <c r="AA3401" s="48"/>
      <c r="AB3401" s="44"/>
      <c r="AC3401" s="48"/>
      <c r="AD3401" s="44"/>
      <c r="AE3401" s="44"/>
    </row>
    <row r="3402" spans="15:31" x14ac:dyDescent="0.35">
      <c r="O3402" s="9"/>
      <c r="P3402" s="9"/>
      <c r="Q3402" s="21"/>
      <c r="AA3402" s="48"/>
      <c r="AB3402" s="44"/>
      <c r="AC3402" s="48"/>
      <c r="AD3402" s="44"/>
      <c r="AE3402" s="44"/>
    </row>
    <row r="3403" spans="15:31" x14ac:dyDescent="0.35">
      <c r="O3403" s="9"/>
      <c r="P3403" s="9"/>
      <c r="Q3403" s="21"/>
      <c r="AA3403" s="48"/>
      <c r="AB3403" s="44"/>
      <c r="AC3403" s="48"/>
      <c r="AD3403" s="44"/>
      <c r="AE3403" s="44"/>
    </row>
    <row r="3404" spans="15:31" x14ac:dyDescent="0.35">
      <c r="O3404" s="9"/>
      <c r="P3404" s="9"/>
      <c r="Q3404" s="21"/>
      <c r="AA3404" s="48"/>
      <c r="AB3404" s="44"/>
      <c r="AC3404" s="48"/>
      <c r="AD3404" s="44"/>
      <c r="AE3404" s="44"/>
    </row>
    <row r="3405" spans="15:31" x14ac:dyDescent="0.35">
      <c r="O3405" s="9"/>
      <c r="P3405" s="9"/>
      <c r="Q3405" s="21"/>
      <c r="AA3405" s="48"/>
      <c r="AB3405" s="44"/>
      <c r="AC3405" s="48"/>
      <c r="AD3405" s="44"/>
      <c r="AE3405" s="44"/>
    </row>
    <row r="3406" spans="15:31" x14ac:dyDescent="0.35">
      <c r="O3406" s="9"/>
      <c r="P3406" s="9"/>
      <c r="Q3406" s="21"/>
      <c r="AA3406" s="48"/>
      <c r="AB3406" s="44"/>
      <c r="AC3406" s="48"/>
      <c r="AD3406" s="44"/>
      <c r="AE3406" s="44"/>
    </row>
    <row r="3407" spans="15:31" x14ac:dyDescent="0.35">
      <c r="O3407" s="9"/>
      <c r="P3407" s="9"/>
      <c r="Q3407" s="21"/>
      <c r="AA3407" s="48"/>
      <c r="AB3407" s="44"/>
      <c r="AC3407" s="48"/>
      <c r="AD3407" s="44"/>
      <c r="AE3407" s="44"/>
    </row>
    <row r="3408" spans="15:31" x14ac:dyDescent="0.35">
      <c r="O3408" s="9"/>
      <c r="P3408" s="9"/>
      <c r="Q3408" s="21"/>
      <c r="AA3408" s="48"/>
      <c r="AB3408" s="44"/>
      <c r="AC3408" s="48"/>
      <c r="AD3408" s="44"/>
      <c r="AE3408" s="44"/>
    </row>
    <row r="3409" spans="15:31" x14ac:dyDescent="0.35">
      <c r="O3409" s="9"/>
      <c r="P3409" s="9"/>
      <c r="Q3409" s="21"/>
      <c r="AA3409" s="48"/>
      <c r="AB3409" s="44"/>
      <c r="AC3409" s="48"/>
      <c r="AD3409" s="44"/>
      <c r="AE3409" s="44"/>
    </row>
    <row r="3410" spans="15:31" x14ac:dyDescent="0.35">
      <c r="O3410" s="9"/>
      <c r="P3410" s="9"/>
      <c r="Q3410" s="21"/>
      <c r="AA3410" s="48"/>
      <c r="AB3410" s="44"/>
      <c r="AC3410" s="48"/>
      <c r="AD3410" s="44"/>
      <c r="AE3410" s="44"/>
    </row>
    <row r="3411" spans="15:31" x14ac:dyDescent="0.35">
      <c r="O3411" s="9"/>
      <c r="P3411" s="9"/>
      <c r="Q3411" s="21"/>
      <c r="AA3411" s="48"/>
      <c r="AB3411" s="44"/>
      <c r="AC3411" s="48"/>
      <c r="AD3411" s="44"/>
      <c r="AE3411" s="44"/>
    </row>
    <row r="3412" spans="15:31" x14ac:dyDescent="0.35">
      <c r="O3412" s="9"/>
      <c r="P3412" s="9"/>
      <c r="Q3412" s="21"/>
      <c r="AA3412" s="48"/>
      <c r="AB3412" s="44"/>
      <c r="AC3412" s="48"/>
      <c r="AD3412" s="44"/>
      <c r="AE3412" s="44"/>
    </row>
    <row r="3413" spans="15:31" x14ac:dyDescent="0.35">
      <c r="O3413" s="9"/>
      <c r="P3413" s="9"/>
      <c r="Q3413" s="21"/>
      <c r="AA3413" s="48"/>
      <c r="AB3413" s="44"/>
      <c r="AC3413" s="48"/>
      <c r="AD3413" s="44"/>
      <c r="AE3413" s="44"/>
    </row>
    <row r="3414" spans="15:31" x14ac:dyDescent="0.35">
      <c r="O3414" s="9"/>
      <c r="P3414" s="9"/>
      <c r="Q3414" s="21"/>
      <c r="AA3414" s="48"/>
      <c r="AB3414" s="44"/>
      <c r="AC3414" s="48"/>
      <c r="AD3414" s="44"/>
      <c r="AE3414" s="44"/>
    </row>
    <row r="3415" spans="15:31" x14ac:dyDescent="0.35">
      <c r="O3415" s="9"/>
      <c r="P3415" s="9"/>
      <c r="Q3415" s="21"/>
      <c r="AA3415" s="48"/>
      <c r="AB3415" s="44"/>
      <c r="AC3415" s="48"/>
      <c r="AD3415" s="44"/>
      <c r="AE3415" s="44"/>
    </row>
    <row r="3416" spans="15:31" x14ac:dyDescent="0.35">
      <c r="O3416" s="9"/>
      <c r="P3416" s="9"/>
      <c r="Q3416" s="21"/>
      <c r="AA3416" s="48"/>
      <c r="AB3416" s="44"/>
      <c r="AC3416" s="48"/>
      <c r="AD3416" s="44"/>
      <c r="AE3416" s="44"/>
    </row>
    <row r="3417" spans="15:31" x14ac:dyDescent="0.35">
      <c r="O3417" s="9"/>
      <c r="P3417" s="9"/>
      <c r="Q3417" s="21"/>
      <c r="AA3417" s="48"/>
      <c r="AB3417" s="44"/>
      <c r="AC3417" s="48"/>
      <c r="AD3417" s="44"/>
      <c r="AE3417" s="44"/>
    </row>
    <row r="3418" spans="15:31" x14ac:dyDescent="0.35">
      <c r="O3418" s="9"/>
      <c r="P3418" s="9"/>
      <c r="Q3418" s="21"/>
      <c r="AA3418" s="48"/>
      <c r="AB3418" s="44"/>
      <c r="AC3418" s="48"/>
      <c r="AD3418" s="44"/>
      <c r="AE3418" s="44"/>
    </row>
    <row r="3419" spans="15:31" x14ac:dyDescent="0.35">
      <c r="O3419" s="9"/>
      <c r="P3419" s="9"/>
      <c r="Q3419" s="21"/>
      <c r="AA3419" s="48"/>
      <c r="AB3419" s="44"/>
      <c r="AC3419" s="48"/>
      <c r="AD3419" s="44"/>
      <c r="AE3419" s="44"/>
    </row>
    <row r="3420" spans="15:31" x14ac:dyDescent="0.35">
      <c r="O3420" s="9"/>
      <c r="P3420" s="9"/>
      <c r="Q3420" s="21"/>
      <c r="AA3420" s="48"/>
      <c r="AB3420" s="44"/>
      <c r="AC3420" s="48"/>
      <c r="AD3420" s="44"/>
      <c r="AE3420" s="44"/>
    </row>
    <row r="3421" spans="15:31" x14ac:dyDescent="0.35">
      <c r="O3421" s="9"/>
      <c r="P3421" s="9"/>
      <c r="Q3421" s="21"/>
      <c r="AA3421" s="48"/>
      <c r="AB3421" s="44"/>
      <c r="AC3421" s="48"/>
      <c r="AD3421" s="44"/>
      <c r="AE3421" s="44"/>
    </row>
    <row r="3422" spans="15:31" x14ac:dyDescent="0.35">
      <c r="O3422" s="9"/>
      <c r="P3422" s="9"/>
      <c r="Q3422" s="21"/>
      <c r="AA3422" s="48"/>
      <c r="AB3422" s="44"/>
      <c r="AC3422" s="48"/>
      <c r="AD3422" s="44"/>
      <c r="AE3422" s="44"/>
    </row>
    <row r="3423" spans="15:31" x14ac:dyDescent="0.35">
      <c r="O3423" s="9"/>
      <c r="P3423" s="9"/>
      <c r="Q3423" s="21"/>
      <c r="AA3423" s="48"/>
      <c r="AB3423" s="44"/>
      <c r="AC3423" s="48"/>
      <c r="AD3423" s="44"/>
      <c r="AE3423" s="44"/>
    </row>
    <row r="3424" spans="15:31" x14ac:dyDescent="0.35">
      <c r="O3424" s="9"/>
      <c r="P3424" s="9"/>
      <c r="Q3424" s="21"/>
      <c r="AA3424" s="48"/>
      <c r="AB3424" s="44"/>
      <c r="AC3424" s="48"/>
      <c r="AD3424" s="44"/>
      <c r="AE3424" s="44"/>
    </row>
    <row r="3425" spans="15:31" x14ac:dyDescent="0.35">
      <c r="O3425" s="9"/>
      <c r="P3425" s="9"/>
      <c r="Q3425" s="21"/>
      <c r="AA3425" s="48"/>
      <c r="AB3425" s="44"/>
      <c r="AC3425" s="48"/>
      <c r="AD3425" s="44"/>
      <c r="AE3425" s="44"/>
    </row>
    <row r="3426" spans="15:31" x14ac:dyDescent="0.35">
      <c r="O3426" s="9"/>
      <c r="P3426" s="9"/>
      <c r="Q3426" s="21"/>
      <c r="AA3426" s="48"/>
      <c r="AB3426" s="44"/>
      <c r="AC3426" s="48"/>
      <c r="AD3426" s="44"/>
      <c r="AE3426" s="44"/>
    </row>
    <row r="3427" spans="15:31" x14ac:dyDescent="0.35">
      <c r="O3427" s="9"/>
      <c r="P3427" s="9"/>
      <c r="Q3427" s="21"/>
      <c r="AA3427" s="48"/>
      <c r="AB3427" s="44"/>
      <c r="AC3427" s="48"/>
      <c r="AD3427" s="44"/>
      <c r="AE3427" s="44"/>
    </row>
    <row r="3428" spans="15:31" x14ac:dyDescent="0.35">
      <c r="O3428" s="9"/>
      <c r="P3428" s="9"/>
      <c r="Q3428" s="21"/>
      <c r="AA3428" s="48"/>
      <c r="AB3428" s="44"/>
      <c r="AC3428" s="48"/>
      <c r="AD3428" s="44"/>
      <c r="AE3428" s="44"/>
    </row>
    <row r="3429" spans="15:31" x14ac:dyDescent="0.35">
      <c r="O3429" s="9"/>
      <c r="P3429" s="9"/>
      <c r="Q3429" s="21"/>
      <c r="AA3429" s="48"/>
      <c r="AB3429" s="44"/>
      <c r="AC3429" s="48"/>
      <c r="AD3429" s="44"/>
      <c r="AE3429" s="44"/>
    </row>
    <row r="3430" spans="15:31" x14ac:dyDescent="0.35">
      <c r="O3430" s="9"/>
      <c r="P3430" s="9"/>
      <c r="Q3430" s="21"/>
      <c r="AA3430" s="48"/>
      <c r="AB3430" s="44"/>
      <c r="AC3430" s="48"/>
      <c r="AD3430" s="44"/>
      <c r="AE3430" s="44"/>
    </row>
    <row r="3431" spans="15:31" x14ac:dyDescent="0.35">
      <c r="O3431" s="9"/>
      <c r="P3431" s="9"/>
      <c r="Q3431" s="21"/>
      <c r="AA3431" s="48"/>
      <c r="AB3431" s="44"/>
      <c r="AC3431" s="48"/>
      <c r="AD3431" s="44"/>
      <c r="AE3431" s="44"/>
    </row>
    <row r="3432" spans="15:31" x14ac:dyDescent="0.35">
      <c r="O3432" s="9"/>
      <c r="P3432" s="9"/>
      <c r="Q3432" s="21"/>
      <c r="AA3432" s="48"/>
      <c r="AB3432" s="44"/>
      <c r="AC3432" s="48"/>
      <c r="AD3432" s="44"/>
      <c r="AE3432" s="44"/>
    </row>
    <row r="3433" spans="15:31" x14ac:dyDescent="0.35">
      <c r="O3433" s="9"/>
      <c r="P3433" s="9"/>
      <c r="Q3433" s="21"/>
      <c r="AA3433" s="48"/>
      <c r="AB3433" s="44"/>
      <c r="AC3433" s="48"/>
      <c r="AD3433" s="44"/>
      <c r="AE3433" s="44"/>
    </row>
    <row r="3434" spans="15:31" x14ac:dyDescent="0.35">
      <c r="O3434" s="9"/>
      <c r="P3434" s="9"/>
      <c r="Q3434" s="21"/>
      <c r="AA3434" s="48"/>
      <c r="AB3434" s="44"/>
      <c r="AC3434" s="48"/>
      <c r="AD3434" s="44"/>
      <c r="AE3434" s="44"/>
    </row>
    <row r="3435" spans="15:31" x14ac:dyDescent="0.35">
      <c r="O3435" s="9"/>
      <c r="P3435" s="9"/>
      <c r="Q3435" s="21"/>
      <c r="AA3435" s="48"/>
      <c r="AB3435" s="44"/>
      <c r="AC3435" s="48"/>
      <c r="AD3435" s="44"/>
      <c r="AE3435" s="44"/>
    </row>
    <row r="3436" spans="15:31" x14ac:dyDescent="0.35">
      <c r="O3436" s="9"/>
      <c r="P3436" s="9"/>
      <c r="Q3436" s="21"/>
      <c r="AA3436" s="48"/>
      <c r="AB3436" s="44"/>
      <c r="AC3436" s="48"/>
      <c r="AD3436" s="44"/>
      <c r="AE3436" s="44"/>
    </row>
    <row r="3437" spans="15:31" x14ac:dyDescent="0.35">
      <c r="O3437" s="9"/>
      <c r="P3437" s="9"/>
      <c r="Q3437" s="21"/>
      <c r="AA3437" s="48"/>
      <c r="AB3437" s="44"/>
      <c r="AC3437" s="48"/>
      <c r="AD3437" s="44"/>
      <c r="AE3437" s="44"/>
    </row>
    <row r="3438" spans="15:31" x14ac:dyDescent="0.35">
      <c r="O3438" s="9"/>
      <c r="P3438" s="9"/>
      <c r="Q3438" s="21"/>
      <c r="AA3438" s="48"/>
      <c r="AB3438" s="44"/>
      <c r="AC3438" s="48"/>
      <c r="AD3438" s="44"/>
      <c r="AE3438" s="44"/>
    </row>
    <row r="3439" spans="15:31" x14ac:dyDescent="0.35">
      <c r="O3439" s="9"/>
      <c r="P3439" s="9"/>
      <c r="Q3439" s="21"/>
      <c r="AA3439" s="48"/>
      <c r="AB3439" s="44"/>
      <c r="AC3439" s="48"/>
      <c r="AD3439" s="44"/>
      <c r="AE3439" s="44"/>
    </row>
    <row r="3440" spans="15:31" x14ac:dyDescent="0.35">
      <c r="O3440" s="9"/>
      <c r="P3440" s="9"/>
      <c r="Q3440" s="21"/>
      <c r="AA3440" s="48"/>
      <c r="AB3440" s="44"/>
      <c r="AC3440" s="48"/>
      <c r="AD3440" s="44"/>
      <c r="AE3440" s="44"/>
    </row>
    <row r="3441" spans="15:31" x14ac:dyDescent="0.35">
      <c r="O3441" s="9"/>
      <c r="P3441" s="9"/>
      <c r="Q3441" s="21"/>
      <c r="AA3441" s="48"/>
      <c r="AB3441" s="44"/>
      <c r="AC3441" s="48"/>
      <c r="AD3441" s="44"/>
      <c r="AE3441" s="44"/>
    </row>
    <row r="3442" spans="15:31" x14ac:dyDescent="0.35">
      <c r="O3442" s="9"/>
      <c r="P3442" s="9"/>
      <c r="Q3442" s="21"/>
      <c r="AA3442" s="48"/>
      <c r="AB3442" s="44"/>
      <c r="AC3442" s="48"/>
      <c r="AD3442" s="44"/>
      <c r="AE3442" s="44"/>
    </row>
    <row r="3443" spans="15:31" x14ac:dyDescent="0.35">
      <c r="O3443" s="9"/>
      <c r="P3443" s="9"/>
      <c r="Q3443" s="21"/>
      <c r="AA3443" s="48"/>
      <c r="AB3443" s="44"/>
      <c r="AC3443" s="48"/>
      <c r="AD3443" s="44"/>
      <c r="AE3443" s="44"/>
    </row>
    <row r="3444" spans="15:31" x14ac:dyDescent="0.35">
      <c r="O3444" s="9"/>
      <c r="P3444" s="9"/>
      <c r="Q3444" s="21"/>
      <c r="AA3444" s="48"/>
      <c r="AB3444" s="44"/>
      <c r="AC3444" s="48"/>
      <c r="AD3444" s="44"/>
      <c r="AE3444" s="44"/>
    </row>
    <row r="3445" spans="15:31" x14ac:dyDescent="0.35">
      <c r="O3445" s="9"/>
      <c r="P3445" s="9"/>
      <c r="Q3445" s="21"/>
      <c r="AA3445" s="48"/>
      <c r="AB3445" s="44"/>
      <c r="AC3445" s="48"/>
      <c r="AD3445" s="44"/>
      <c r="AE3445" s="44"/>
    </row>
    <row r="3446" spans="15:31" x14ac:dyDescent="0.35">
      <c r="O3446" s="9"/>
      <c r="P3446" s="9"/>
      <c r="Q3446" s="21"/>
      <c r="AA3446" s="48"/>
      <c r="AB3446" s="44"/>
      <c r="AC3446" s="48"/>
      <c r="AD3446" s="44"/>
      <c r="AE3446" s="44"/>
    </row>
    <row r="3447" spans="15:31" x14ac:dyDescent="0.35">
      <c r="O3447" s="9"/>
      <c r="P3447" s="9"/>
      <c r="Q3447" s="21"/>
      <c r="AA3447" s="48"/>
      <c r="AB3447" s="44"/>
      <c r="AC3447" s="48"/>
      <c r="AD3447" s="44"/>
      <c r="AE3447" s="44"/>
    </row>
    <row r="3448" spans="15:31" x14ac:dyDescent="0.35">
      <c r="O3448" s="9"/>
      <c r="P3448" s="9"/>
      <c r="Q3448" s="21"/>
      <c r="AA3448" s="48"/>
      <c r="AB3448" s="44"/>
      <c r="AC3448" s="48"/>
      <c r="AD3448" s="44"/>
      <c r="AE3448" s="44"/>
    </row>
    <row r="3449" spans="15:31" x14ac:dyDescent="0.35">
      <c r="O3449" s="9"/>
      <c r="P3449" s="9"/>
      <c r="Q3449" s="21"/>
      <c r="AA3449" s="48"/>
      <c r="AB3449" s="44"/>
      <c r="AC3449" s="48"/>
      <c r="AD3449" s="44"/>
      <c r="AE3449" s="44"/>
    </row>
    <row r="3450" spans="15:31" x14ac:dyDescent="0.35">
      <c r="O3450" s="9"/>
      <c r="P3450" s="9"/>
      <c r="Q3450" s="21"/>
      <c r="AA3450" s="48"/>
      <c r="AB3450" s="44"/>
      <c r="AC3450" s="48"/>
      <c r="AD3450" s="44"/>
      <c r="AE3450" s="44"/>
    </row>
    <row r="3451" spans="15:31" x14ac:dyDescent="0.35">
      <c r="O3451" s="9"/>
      <c r="P3451" s="9"/>
      <c r="Q3451" s="21"/>
      <c r="AA3451" s="48"/>
      <c r="AB3451" s="44"/>
      <c r="AC3451" s="48"/>
      <c r="AD3451" s="44"/>
      <c r="AE3451" s="44"/>
    </row>
    <row r="3452" spans="15:31" x14ac:dyDescent="0.35">
      <c r="O3452" s="9"/>
      <c r="P3452" s="9"/>
      <c r="Q3452" s="21"/>
      <c r="AA3452" s="48"/>
      <c r="AB3452" s="44"/>
      <c r="AC3452" s="48"/>
      <c r="AD3452" s="44"/>
      <c r="AE3452" s="44"/>
    </row>
    <row r="3453" spans="15:31" x14ac:dyDescent="0.35">
      <c r="O3453" s="9"/>
      <c r="P3453" s="9"/>
      <c r="Q3453" s="21"/>
      <c r="AA3453" s="48"/>
      <c r="AB3453" s="44"/>
      <c r="AC3453" s="48"/>
      <c r="AD3453" s="44"/>
      <c r="AE3453" s="44"/>
    </row>
    <row r="3454" spans="15:31" x14ac:dyDescent="0.35">
      <c r="O3454" s="9"/>
      <c r="P3454" s="9"/>
      <c r="Q3454" s="21"/>
      <c r="AA3454" s="48"/>
      <c r="AB3454" s="44"/>
      <c r="AC3454" s="48"/>
      <c r="AD3454" s="44"/>
      <c r="AE3454" s="44"/>
    </row>
    <row r="3455" spans="15:31" x14ac:dyDescent="0.35">
      <c r="O3455" s="9"/>
      <c r="P3455" s="9"/>
      <c r="Q3455" s="21"/>
      <c r="AA3455" s="48"/>
      <c r="AB3455" s="44"/>
      <c r="AC3455" s="48"/>
      <c r="AD3455" s="44"/>
      <c r="AE3455" s="44"/>
    </row>
    <row r="3456" spans="15:31" x14ac:dyDescent="0.35">
      <c r="O3456" s="9"/>
      <c r="P3456" s="9"/>
      <c r="Q3456" s="21"/>
      <c r="AA3456" s="48"/>
      <c r="AB3456" s="44"/>
      <c r="AC3456" s="48"/>
      <c r="AD3456" s="44"/>
      <c r="AE3456" s="44"/>
    </row>
    <row r="3457" spans="15:31" x14ac:dyDescent="0.35">
      <c r="O3457" s="9"/>
      <c r="P3457" s="9"/>
      <c r="Q3457" s="21"/>
      <c r="AA3457" s="48"/>
      <c r="AB3457" s="44"/>
      <c r="AC3457" s="48"/>
      <c r="AD3457" s="44"/>
      <c r="AE3457" s="44"/>
    </row>
    <row r="3458" spans="15:31" x14ac:dyDescent="0.35">
      <c r="O3458" s="9"/>
      <c r="P3458" s="9"/>
      <c r="Q3458" s="21"/>
      <c r="AA3458" s="48"/>
      <c r="AB3458" s="44"/>
      <c r="AC3458" s="48"/>
      <c r="AD3458" s="44"/>
      <c r="AE3458" s="44"/>
    </row>
    <row r="3459" spans="15:31" x14ac:dyDescent="0.35">
      <c r="O3459" s="9"/>
      <c r="P3459" s="9"/>
      <c r="Q3459" s="21"/>
      <c r="AA3459" s="48"/>
      <c r="AB3459" s="44"/>
      <c r="AC3459" s="48"/>
      <c r="AD3459" s="44"/>
      <c r="AE3459" s="44"/>
    </row>
    <row r="3460" spans="15:31" x14ac:dyDescent="0.35">
      <c r="O3460" s="9"/>
      <c r="P3460" s="9"/>
      <c r="Q3460" s="21"/>
      <c r="AA3460" s="48"/>
      <c r="AB3460" s="44"/>
      <c r="AC3460" s="48"/>
      <c r="AD3460" s="44"/>
      <c r="AE3460" s="44"/>
    </row>
    <row r="3461" spans="15:31" x14ac:dyDescent="0.35">
      <c r="O3461" s="9"/>
      <c r="P3461" s="9"/>
      <c r="Q3461" s="21"/>
      <c r="AA3461" s="48"/>
      <c r="AB3461" s="44"/>
      <c r="AC3461" s="48"/>
      <c r="AD3461" s="44"/>
      <c r="AE3461" s="44"/>
    </row>
    <row r="3462" spans="15:31" x14ac:dyDescent="0.35">
      <c r="O3462" s="9"/>
      <c r="P3462" s="9"/>
      <c r="Q3462" s="21"/>
      <c r="AA3462" s="48"/>
      <c r="AB3462" s="44"/>
      <c r="AC3462" s="48"/>
      <c r="AD3462" s="44"/>
      <c r="AE3462" s="44"/>
    </row>
    <row r="3463" spans="15:31" x14ac:dyDescent="0.35">
      <c r="O3463" s="9"/>
      <c r="P3463" s="9"/>
      <c r="Q3463" s="21"/>
      <c r="AA3463" s="48"/>
      <c r="AB3463" s="44"/>
      <c r="AC3463" s="48"/>
      <c r="AD3463" s="44"/>
      <c r="AE3463" s="44"/>
    </row>
    <row r="3464" spans="15:31" x14ac:dyDescent="0.35">
      <c r="O3464" s="9"/>
      <c r="P3464" s="9"/>
      <c r="Q3464" s="21"/>
      <c r="AA3464" s="48"/>
      <c r="AB3464" s="44"/>
      <c r="AC3464" s="48"/>
      <c r="AD3464" s="44"/>
      <c r="AE3464" s="44"/>
    </row>
    <row r="3465" spans="15:31" x14ac:dyDescent="0.35">
      <c r="O3465" s="9"/>
      <c r="P3465" s="9"/>
      <c r="Q3465" s="21"/>
      <c r="AA3465" s="48"/>
      <c r="AB3465" s="44"/>
      <c r="AC3465" s="48"/>
      <c r="AD3465" s="44"/>
      <c r="AE3465" s="44"/>
    </row>
    <row r="3466" spans="15:31" x14ac:dyDescent="0.35">
      <c r="O3466" s="9"/>
      <c r="P3466" s="9"/>
      <c r="Q3466" s="21"/>
      <c r="AA3466" s="48"/>
      <c r="AB3466" s="44"/>
      <c r="AC3466" s="48"/>
      <c r="AD3466" s="44"/>
      <c r="AE3466" s="44"/>
    </row>
    <row r="3467" spans="15:31" x14ac:dyDescent="0.35">
      <c r="O3467" s="9"/>
      <c r="P3467" s="9"/>
      <c r="Q3467" s="21"/>
      <c r="AA3467" s="48"/>
      <c r="AB3467" s="44"/>
      <c r="AC3467" s="48"/>
      <c r="AD3467" s="44"/>
      <c r="AE3467" s="44"/>
    </row>
    <row r="3468" spans="15:31" x14ac:dyDescent="0.35">
      <c r="O3468" s="9"/>
      <c r="P3468" s="9"/>
      <c r="Q3468" s="21"/>
      <c r="AA3468" s="48"/>
      <c r="AB3468" s="44"/>
      <c r="AC3468" s="48"/>
      <c r="AD3468" s="44"/>
      <c r="AE3468" s="44"/>
    </row>
    <row r="3469" spans="15:31" x14ac:dyDescent="0.35">
      <c r="O3469" s="9"/>
      <c r="P3469" s="9"/>
      <c r="Q3469" s="21"/>
      <c r="AA3469" s="48"/>
      <c r="AB3469" s="44"/>
      <c r="AC3469" s="48"/>
      <c r="AD3469" s="44"/>
      <c r="AE3469" s="44"/>
    </row>
    <row r="3470" spans="15:31" x14ac:dyDescent="0.35">
      <c r="O3470" s="9"/>
      <c r="P3470" s="9"/>
      <c r="Q3470" s="21"/>
      <c r="AA3470" s="48"/>
      <c r="AB3470" s="44"/>
      <c r="AC3470" s="48"/>
      <c r="AD3470" s="44"/>
      <c r="AE3470" s="44"/>
    </row>
    <row r="3471" spans="15:31" x14ac:dyDescent="0.35">
      <c r="O3471" s="9"/>
      <c r="P3471" s="9"/>
      <c r="Q3471" s="21"/>
      <c r="AA3471" s="48"/>
      <c r="AB3471" s="44"/>
      <c r="AC3471" s="48"/>
      <c r="AD3471" s="44"/>
      <c r="AE3471" s="44"/>
    </row>
    <row r="3472" spans="15:31" x14ac:dyDescent="0.35">
      <c r="O3472" s="9"/>
      <c r="P3472" s="9"/>
      <c r="Q3472" s="21"/>
      <c r="AA3472" s="48"/>
      <c r="AB3472" s="44"/>
      <c r="AC3472" s="48"/>
      <c r="AD3472" s="44"/>
      <c r="AE3472" s="44"/>
    </row>
    <row r="3473" spans="15:31" x14ac:dyDescent="0.35">
      <c r="O3473" s="9"/>
      <c r="P3473" s="9"/>
      <c r="Q3473" s="21"/>
      <c r="AA3473" s="48"/>
      <c r="AB3473" s="44"/>
      <c r="AC3473" s="48"/>
      <c r="AD3473" s="44"/>
      <c r="AE3473" s="44"/>
    </row>
    <row r="3474" spans="15:31" x14ac:dyDescent="0.35">
      <c r="O3474" s="9"/>
      <c r="P3474" s="9"/>
      <c r="Q3474" s="21"/>
      <c r="AA3474" s="48"/>
      <c r="AB3474" s="44"/>
      <c r="AC3474" s="48"/>
      <c r="AD3474" s="44"/>
      <c r="AE3474" s="44"/>
    </row>
    <row r="3475" spans="15:31" x14ac:dyDescent="0.35">
      <c r="O3475" s="9"/>
      <c r="P3475" s="9"/>
      <c r="Q3475" s="21"/>
      <c r="AA3475" s="48"/>
      <c r="AB3475" s="44"/>
      <c r="AC3475" s="48"/>
      <c r="AD3475" s="44"/>
      <c r="AE3475" s="44"/>
    </row>
    <row r="3476" spans="15:31" x14ac:dyDescent="0.35">
      <c r="O3476" s="9"/>
      <c r="P3476" s="9"/>
      <c r="Q3476" s="21"/>
      <c r="AA3476" s="48"/>
      <c r="AB3476" s="44"/>
      <c r="AC3476" s="48"/>
      <c r="AD3476" s="44"/>
      <c r="AE3476" s="44"/>
    </row>
    <row r="3477" spans="15:31" x14ac:dyDescent="0.35">
      <c r="O3477" s="9"/>
      <c r="P3477" s="9"/>
      <c r="Q3477" s="21"/>
      <c r="AA3477" s="48"/>
      <c r="AB3477" s="44"/>
      <c r="AC3477" s="48"/>
      <c r="AD3477" s="44"/>
      <c r="AE3477" s="44"/>
    </row>
    <row r="3478" spans="15:31" x14ac:dyDescent="0.35">
      <c r="O3478" s="9"/>
      <c r="P3478" s="9"/>
      <c r="Q3478" s="21"/>
      <c r="AA3478" s="48"/>
      <c r="AB3478" s="44"/>
      <c r="AC3478" s="48"/>
      <c r="AD3478" s="44"/>
      <c r="AE3478" s="44"/>
    </row>
    <row r="3479" spans="15:31" x14ac:dyDescent="0.35">
      <c r="O3479" s="9"/>
      <c r="P3479" s="9"/>
      <c r="Q3479" s="21"/>
      <c r="AA3479" s="48"/>
      <c r="AB3479" s="44"/>
      <c r="AC3479" s="48"/>
      <c r="AD3479" s="44"/>
      <c r="AE3479" s="44"/>
    </row>
    <row r="3480" spans="15:31" x14ac:dyDescent="0.35">
      <c r="O3480" s="9"/>
      <c r="P3480" s="9"/>
      <c r="Q3480" s="21"/>
      <c r="AA3480" s="48"/>
      <c r="AB3480" s="44"/>
      <c r="AC3480" s="48"/>
      <c r="AD3480" s="44"/>
      <c r="AE3480" s="44"/>
    </row>
    <row r="3481" spans="15:31" x14ac:dyDescent="0.35">
      <c r="O3481" s="9"/>
      <c r="P3481" s="9"/>
      <c r="Q3481" s="21"/>
      <c r="AA3481" s="48"/>
      <c r="AB3481" s="44"/>
      <c r="AC3481" s="48"/>
      <c r="AD3481" s="44"/>
      <c r="AE3481" s="44"/>
    </row>
    <row r="3482" spans="15:31" x14ac:dyDescent="0.35">
      <c r="O3482" s="9"/>
      <c r="P3482" s="9"/>
      <c r="Q3482" s="21"/>
      <c r="AA3482" s="48"/>
      <c r="AB3482" s="44"/>
      <c r="AC3482" s="48"/>
      <c r="AD3482" s="44"/>
      <c r="AE3482" s="44"/>
    </row>
    <row r="3483" spans="15:31" x14ac:dyDescent="0.35">
      <c r="O3483" s="9"/>
      <c r="P3483" s="9"/>
      <c r="Q3483" s="21"/>
      <c r="AA3483" s="48"/>
      <c r="AB3483" s="44"/>
      <c r="AC3483" s="48"/>
      <c r="AD3483" s="44"/>
      <c r="AE3483" s="44"/>
    </row>
    <row r="3484" spans="15:31" x14ac:dyDescent="0.35">
      <c r="O3484" s="9"/>
      <c r="P3484" s="9"/>
      <c r="Q3484" s="21"/>
      <c r="AA3484" s="48"/>
      <c r="AB3484" s="44"/>
      <c r="AC3484" s="48"/>
      <c r="AD3484" s="44"/>
      <c r="AE3484" s="44"/>
    </row>
    <row r="3485" spans="15:31" x14ac:dyDescent="0.35">
      <c r="O3485" s="9"/>
      <c r="P3485" s="9"/>
      <c r="Q3485" s="21"/>
      <c r="AA3485" s="48"/>
      <c r="AB3485" s="44"/>
      <c r="AC3485" s="48"/>
      <c r="AD3485" s="44"/>
      <c r="AE3485" s="44"/>
    </row>
    <row r="3486" spans="15:31" x14ac:dyDescent="0.35">
      <c r="O3486" s="9"/>
      <c r="P3486" s="9"/>
      <c r="Q3486" s="21"/>
      <c r="AA3486" s="48"/>
      <c r="AB3486" s="44"/>
      <c r="AC3486" s="48"/>
      <c r="AD3486" s="44"/>
      <c r="AE3486" s="44"/>
    </row>
    <row r="3487" spans="15:31" x14ac:dyDescent="0.35">
      <c r="O3487" s="9"/>
      <c r="P3487" s="9"/>
      <c r="Q3487" s="21"/>
      <c r="AA3487" s="48"/>
      <c r="AB3487" s="44"/>
      <c r="AC3487" s="48"/>
      <c r="AD3487" s="44"/>
      <c r="AE3487" s="44"/>
    </row>
    <row r="3488" spans="15:31" x14ac:dyDescent="0.35">
      <c r="O3488" s="9"/>
      <c r="P3488" s="9"/>
      <c r="Q3488" s="21"/>
      <c r="AA3488" s="48"/>
      <c r="AB3488" s="44"/>
      <c r="AC3488" s="48"/>
      <c r="AD3488" s="44"/>
      <c r="AE3488" s="44"/>
    </row>
    <row r="3489" spans="15:31" x14ac:dyDescent="0.35">
      <c r="O3489" s="9"/>
      <c r="P3489" s="9"/>
      <c r="Q3489" s="21"/>
      <c r="AA3489" s="48"/>
      <c r="AB3489" s="44"/>
      <c r="AC3489" s="48"/>
      <c r="AD3489" s="44"/>
      <c r="AE3489" s="44"/>
    </row>
    <row r="3490" spans="15:31" x14ac:dyDescent="0.35">
      <c r="O3490" s="9"/>
      <c r="P3490" s="9"/>
      <c r="Q3490" s="21"/>
      <c r="AA3490" s="48"/>
      <c r="AB3490" s="44"/>
      <c r="AC3490" s="48"/>
      <c r="AD3490" s="44"/>
      <c r="AE3490" s="44"/>
    </row>
    <row r="3491" spans="15:31" x14ac:dyDescent="0.35">
      <c r="O3491" s="9"/>
      <c r="P3491" s="9"/>
      <c r="Q3491" s="21"/>
      <c r="AA3491" s="48"/>
      <c r="AB3491" s="44"/>
      <c r="AC3491" s="48"/>
      <c r="AD3491" s="44"/>
      <c r="AE3491" s="44"/>
    </row>
    <row r="3492" spans="15:31" x14ac:dyDescent="0.35">
      <c r="O3492" s="9"/>
      <c r="P3492" s="9"/>
      <c r="Q3492" s="21"/>
      <c r="AA3492" s="48"/>
      <c r="AB3492" s="44"/>
      <c r="AC3492" s="48"/>
      <c r="AD3492" s="44"/>
      <c r="AE3492" s="44"/>
    </row>
    <row r="3493" spans="15:31" x14ac:dyDescent="0.35">
      <c r="O3493" s="9"/>
      <c r="P3493" s="9"/>
      <c r="Q3493" s="21"/>
      <c r="AA3493" s="48"/>
      <c r="AB3493" s="44"/>
      <c r="AC3493" s="48"/>
      <c r="AD3493" s="44"/>
      <c r="AE3493" s="44"/>
    </row>
    <row r="3494" spans="15:31" x14ac:dyDescent="0.35">
      <c r="O3494" s="9"/>
      <c r="P3494" s="9"/>
      <c r="Q3494" s="21"/>
      <c r="AA3494" s="48"/>
      <c r="AB3494" s="44"/>
      <c r="AC3494" s="48"/>
      <c r="AD3494" s="44"/>
      <c r="AE3494" s="44"/>
    </row>
    <row r="3495" spans="15:31" x14ac:dyDescent="0.35">
      <c r="O3495" s="9"/>
      <c r="P3495" s="9"/>
      <c r="Q3495" s="21"/>
      <c r="AA3495" s="48"/>
      <c r="AB3495" s="44"/>
      <c r="AC3495" s="48"/>
      <c r="AD3495" s="44"/>
      <c r="AE3495" s="44"/>
    </row>
    <row r="3496" spans="15:31" x14ac:dyDescent="0.35">
      <c r="O3496" s="9"/>
      <c r="P3496" s="9"/>
      <c r="Q3496" s="21"/>
      <c r="AA3496" s="48"/>
      <c r="AB3496" s="44"/>
      <c r="AC3496" s="48"/>
      <c r="AD3496" s="44"/>
      <c r="AE3496" s="44"/>
    </row>
    <row r="3497" spans="15:31" x14ac:dyDescent="0.35">
      <c r="O3497" s="9"/>
      <c r="P3497" s="9"/>
      <c r="Q3497" s="21"/>
      <c r="AA3497" s="48"/>
      <c r="AB3497" s="44"/>
      <c r="AC3497" s="48"/>
      <c r="AD3497" s="44"/>
      <c r="AE3497" s="44"/>
    </row>
    <row r="3498" spans="15:31" x14ac:dyDescent="0.35">
      <c r="O3498" s="9"/>
      <c r="P3498" s="9"/>
      <c r="Q3498" s="21"/>
      <c r="AA3498" s="48"/>
      <c r="AB3498" s="44"/>
      <c r="AC3498" s="48"/>
      <c r="AD3498" s="44"/>
      <c r="AE3498" s="44"/>
    </row>
    <row r="3499" spans="15:31" x14ac:dyDescent="0.35">
      <c r="O3499" s="9"/>
      <c r="P3499" s="9"/>
      <c r="Q3499" s="21"/>
      <c r="AA3499" s="48"/>
      <c r="AB3499" s="44"/>
      <c r="AC3499" s="48"/>
      <c r="AD3499" s="44"/>
      <c r="AE3499" s="44"/>
    </row>
    <row r="3500" spans="15:31" x14ac:dyDescent="0.35">
      <c r="O3500" s="9"/>
      <c r="P3500" s="9"/>
      <c r="Q3500" s="21"/>
      <c r="AA3500" s="48"/>
      <c r="AB3500" s="44"/>
      <c r="AC3500" s="48"/>
      <c r="AD3500" s="44"/>
      <c r="AE3500" s="44"/>
    </row>
    <row r="3501" spans="15:31" x14ac:dyDescent="0.35">
      <c r="O3501" s="9"/>
      <c r="P3501" s="9"/>
      <c r="Q3501" s="21"/>
      <c r="AA3501" s="48"/>
      <c r="AB3501" s="44"/>
      <c r="AC3501" s="48"/>
      <c r="AD3501" s="44"/>
      <c r="AE3501" s="44"/>
    </row>
    <row r="3502" spans="15:31" x14ac:dyDescent="0.35">
      <c r="O3502" s="9"/>
      <c r="P3502" s="9"/>
      <c r="Q3502" s="21"/>
      <c r="AA3502" s="48"/>
      <c r="AB3502" s="44"/>
      <c r="AC3502" s="48"/>
      <c r="AD3502" s="44"/>
      <c r="AE3502" s="44"/>
    </row>
    <row r="3503" spans="15:31" x14ac:dyDescent="0.35">
      <c r="O3503" s="9"/>
      <c r="P3503" s="9"/>
      <c r="Q3503" s="21"/>
      <c r="AA3503" s="48"/>
      <c r="AB3503" s="44"/>
      <c r="AC3503" s="48"/>
      <c r="AD3503" s="44"/>
      <c r="AE3503" s="44"/>
    </row>
    <row r="3504" spans="15:31" x14ac:dyDescent="0.35">
      <c r="O3504" s="9"/>
      <c r="P3504" s="9"/>
      <c r="Q3504" s="21"/>
      <c r="AA3504" s="48"/>
      <c r="AB3504" s="44"/>
      <c r="AC3504" s="48"/>
      <c r="AD3504" s="44"/>
      <c r="AE3504" s="44"/>
    </row>
    <row r="3505" spans="15:31" x14ac:dyDescent="0.35">
      <c r="O3505" s="9"/>
      <c r="P3505" s="9"/>
      <c r="Q3505" s="21"/>
      <c r="AA3505" s="48"/>
      <c r="AB3505" s="44"/>
      <c r="AC3505" s="48"/>
      <c r="AD3505" s="44"/>
      <c r="AE3505" s="44"/>
    </row>
    <row r="3506" spans="15:31" x14ac:dyDescent="0.35">
      <c r="O3506" s="9"/>
      <c r="P3506" s="9"/>
      <c r="Q3506" s="21"/>
      <c r="AA3506" s="48"/>
      <c r="AB3506" s="44"/>
      <c r="AC3506" s="48"/>
      <c r="AD3506" s="44"/>
      <c r="AE3506" s="44"/>
    </row>
    <row r="3507" spans="15:31" x14ac:dyDescent="0.35">
      <c r="O3507" s="9"/>
      <c r="P3507" s="9"/>
      <c r="Q3507" s="21"/>
      <c r="AA3507" s="48"/>
      <c r="AB3507" s="44"/>
      <c r="AC3507" s="48"/>
      <c r="AD3507" s="44"/>
      <c r="AE3507" s="44"/>
    </row>
    <row r="3508" spans="15:31" x14ac:dyDescent="0.35">
      <c r="O3508" s="9"/>
      <c r="P3508" s="9"/>
      <c r="Q3508" s="21"/>
      <c r="AA3508" s="48"/>
      <c r="AB3508" s="44"/>
      <c r="AC3508" s="48"/>
      <c r="AD3508" s="44"/>
      <c r="AE3508" s="44"/>
    </row>
    <row r="3509" spans="15:31" x14ac:dyDescent="0.35">
      <c r="O3509" s="9"/>
      <c r="P3509" s="9"/>
      <c r="Q3509" s="21"/>
      <c r="AA3509" s="48"/>
      <c r="AB3509" s="44"/>
      <c r="AC3509" s="48"/>
      <c r="AD3509" s="44"/>
      <c r="AE3509" s="44"/>
    </row>
    <row r="3510" spans="15:31" x14ac:dyDescent="0.35">
      <c r="O3510" s="9"/>
      <c r="P3510" s="9"/>
      <c r="Q3510" s="21"/>
      <c r="AA3510" s="48"/>
      <c r="AB3510" s="44"/>
      <c r="AC3510" s="48"/>
      <c r="AD3510" s="44"/>
      <c r="AE3510" s="44"/>
    </row>
    <row r="3511" spans="15:31" x14ac:dyDescent="0.35">
      <c r="O3511" s="9"/>
      <c r="P3511" s="9"/>
      <c r="Q3511" s="21"/>
      <c r="AA3511" s="48"/>
      <c r="AB3511" s="44"/>
      <c r="AC3511" s="48"/>
      <c r="AD3511" s="44"/>
      <c r="AE3511" s="44"/>
    </row>
    <row r="3512" spans="15:31" x14ac:dyDescent="0.35">
      <c r="O3512" s="9"/>
      <c r="P3512" s="9"/>
      <c r="Q3512" s="21"/>
      <c r="AA3512" s="48"/>
      <c r="AB3512" s="44"/>
      <c r="AC3512" s="48"/>
      <c r="AD3512" s="44"/>
      <c r="AE3512" s="44"/>
    </row>
    <row r="3513" spans="15:31" x14ac:dyDescent="0.35">
      <c r="O3513" s="9"/>
      <c r="P3513" s="9"/>
      <c r="Q3513" s="21"/>
      <c r="AA3513" s="48"/>
      <c r="AB3513" s="44"/>
      <c r="AC3513" s="48"/>
      <c r="AD3513" s="44"/>
      <c r="AE3513" s="44"/>
    </row>
    <row r="3514" spans="15:31" x14ac:dyDescent="0.35">
      <c r="O3514" s="9"/>
      <c r="P3514" s="9"/>
      <c r="Q3514" s="21"/>
      <c r="AA3514" s="48"/>
      <c r="AB3514" s="44"/>
      <c r="AC3514" s="48"/>
      <c r="AD3514" s="44"/>
      <c r="AE3514" s="44"/>
    </row>
    <row r="3515" spans="15:31" x14ac:dyDescent="0.35">
      <c r="O3515" s="9"/>
      <c r="P3515" s="9"/>
      <c r="Q3515" s="21"/>
      <c r="AA3515" s="48"/>
      <c r="AB3515" s="44"/>
      <c r="AC3515" s="48"/>
      <c r="AD3515" s="44"/>
      <c r="AE3515" s="44"/>
    </row>
    <row r="3516" spans="15:31" x14ac:dyDescent="0.35">
      <c r="O3516" s="9"/>
      <c r="P3516" s="9"/>
      <c r="Q3516" s="21"/>
      <c r="AA3516" s="48"/>
      <c r="AB3516" s="44"/>
      <c r="AC3516" s="48"/>
      <c r="AD3516" s="44"/>
      <c r="AE3516" s="44"/>
    </row>
    <row r="3517" spans="15:31" x14ac:dyDescent="0.35">
      <c r="O3517" s="9"/>
      <c r="P3517" s="9"/>
      <c r="Q3517" s="21"/>
      <c r="AA3517" s="48"/>
      <c r="AB3517" s="44"/>
      <c r="AC3517" s="48"/>
      <c r="AD3517" s="44"/>
      <c r="AE3517" s="44"/>
    </row>
    <row r="3518" spans="15:31" x14ac:dyDescent="0.35">
      <c r="O3518" s="9"/>
      <c r="P3518" s="9"/>
      <c r="Q3518" s="21"/>
      <c r="AA3518" s="48"/>
      <c r="AB3518" s="44"/>
      <c r="AC3518" s="48"/>
      <c r="AD3518" s="44"/>
      <c r="AE3518" s="44"/>
    </row>
    <row r="3519" spans="15:31" x14ac:dyDescent="0.35">
      <c r="O3519" s="9"/>
      <c r="P3519" s="9"/>
      <c r="Q3519" s="21"/>
      <c r="AA3519" s="48"/>
      <c r="AB3519" s="44"/>
      <c r="AC3519" s="48"/>
      <c r="AD3519" s="44"/>
      <c r="AE3519" s="44"/>
    </row>
    <row r="3520" spans="15:31" x14ac:dyDescent="0.35">
      <c r="O3520" s="9"/>
      <c r="P3520" s="9"/>
      <c r="Q3520" s="21"/>
      <c r="AA3520" s="48"/>
      <c r="AB3520" s="44"/>
      <c r="AC3520" s="48"/>
      <c r="AD3520" s="44"/>
      <c r="AE3520" s="44"/>
    </row>
    <row r="3521" spans="15:31" x14ac:dyDescent="0.35">
      <c r="O3521" s="9"/>
      <c r="P3521" s="9"/>
      <c r="Q3521" s="21"/>
      <c r="AA3521" s="48"/>
      <c r="AB3521" s="44"/>
      <c r="AC3521" s="48"/>
      <c r="AD3521" s="44"/>
      <c r="AE3521" s="44"/>
    </row>
    <row r="3522" spans="15:31" x14ac:dyDescent="0.35">
      <c r="O3522" s="9"/>
      <c r="P3522" s="9"/>
      <c r="Q3522" s="21"/>
      <c r="AA3522" s="48"/>
      <c r="AB3522" s="44"/>
      <c r="AC3522" s="48"/>
      <c r="AD3522" s="44"/>
      <c r="AE3522" s="44"/>
    </row>
    <row r="3523" spans="15:31" x14ac:dyDescent="0.35">
      <c r="O3523" s="9"/>
      <c r="P3523" s="9"/>
      <c r="Q3523" s="21"/>
      <c r="AA3523" s="48"/>
      <c r="AB3523" s="44"/>
      <c r="AC3523" s="48"/>
      <c r="AD3523" s="44"/>
      <c r="AE3523" s="44"/>
    </row>
    <row r="3524" spans="15:31" x14ac:dyDescent="0.35">
      <c r="O3524" s="9"/>
      <c r="P3524" s="9"/>
      <c r="Q3524" s="21"/>
      <c r="AA3524" s="48"/>
      <c r="AB3524" s="44"/>
      <c r="AC3524" s="48"/>
      <c r="AD3524" s="44"/>
      <c r="AE3524" s="44"/>
    </row>
    <row r="3525" spans="15:31" x14ac:dyDescent="0.35">
      <c r="O3525" s="9"/>
      <c r="P3525" s="9"/>
      <c r="Q3525" s="21"/>
      <c r="AA3525" s="48"/>
      <c r="AB3525" s="44"/>
      <c r="AC3525" s="48"/>
      <c r="AD3525" s="44"/>
      <c r="AE3525" s="44"/>
    </row>
    <row r="3526" spans="15:31" x14ac:dyDescent="0.35">
      <c r="O3526" s="9"/>
      <c r="P3526" s="9"/>
      <c r="Q3526" s="21"/>
      <c r="AA3526" s="48"/>
      <c r="AB3526" s="44"/>
      <c r="AC3526" s="48"/>
      <c r="AD3526" s="44"/>
      <c r="AE3526" s="44"/>
    </row>
    <row r="3527" spans="15:31" x14ac:dyDescent="0.35">
      <c r="O3527" s="9"/>
      <c r="P3527" s="9"/>
      <c r="Q3527" s="21"/>
      <c r="AA3527" s="48"/>
      <c r="AB3527" s="44"/>
      <c r="AC3527" s="48"/>
      <c r="AD3527" s="44"/>
      <c r="AE3527" s="44"/>
    </row>
    <row r="3528" spans="15:31" x14ac:dyDescent="0.35">
      <c r="O3528" s="9"/>
      <c r="P3528" s="9"/>
      <c r="Q3528" s="21"/>
      <c r="AA3528" s="48"/>
      <c r="AB3528" s="44"/>
      <c r="AC3528" s="48"/>
      <c r="AD3528" s="44"/>
      <c r="AE3528" s="44"/>
    </row>
    <row r="3529" spans="15:31" x14ac:dyDescent="0.35">
      <c r="O3529" s="9"/>
      <c r="P3529" s="9"/>
      <c r="Q3529" s="21"/>
      <c r="AA3529" s="48"/>
      <c r="AB3529" s="44"/>
      <c r="AC3529" s="48"/>
      <c r="AD3529" s="44"/>
      <c r="AE3529" s="44"/>
    </row>
    <row r="3530" spans="15:31" x14ac:dyDescent="0.35">
      <c r="O3530" s="9"/>
      <c r="P3530" s="9"/>
      <c r="Q3530" s="21"/>
      <c r="AA3530" s="48"/>
      <c r="AB3530" s="44"/>
      <c r="AC3530" s="48"/>
      <c r="AD3530" s="44"/>
      <c r="AE3530" s="44"/>
    </row>
    <row r="3531" spans="15:31" x14ac:dyDescent="0.35">
      <c r="O3531" s="9"/>
      <c r="P3531" s="9"/>
      <c r="Q3531" s="21"/>
      <c r="AA3531" s="48"/>
      <c r="AB3531" s="44"/>
      <c r="AC3531" s="48"/>
      <c r="AD3531" s="44"/>
      <c r="AE3531" s="44"/>
    </row>
    <row r="3532" spans="15:31" x14ac:dyDescent="0.35">
      <c r="O3532" s="9"/>
      <c r="P3532" s="9"/>
      <c r="Q3532" s="21"/>
      <c r="AA3532" s="48"/>
      <c r="AB3532" s="44"/>
      <c r="AC3532" s="48"/>
      <c r="AD3532" s="44"/>
      <c r="AE3532" s="44"/>
    </row>
    <row r="3533" spans="15:31" x14ac:dyDescent="0.35">
      <c r="O3533" s="9"/>
      <c r="P3533" s="9"/>
      <c r="Q3533" s="21"/>
      <c r="AA3533" s="48"/>
      <c r="AB3533" s="44"/>
      <c r="AC3533" s="48"/>
      <c r="AD3533" s="44"/>
      <c r="AE3533" s="44"/>
    </row>
    <row r="3534" spans="15:31" x14ac:dyDescent="0.35">
      <c r="O3534" s="9"/>
      <c r="P3534" s="9"/>
      <c r="Q3534" s="21"/>
      <c r="AA3534" s="48"/>
      <c r="AB3534" s="44"/>
      <c r="AC3534" s="48"/>
      <c r="AD3534" s="44"/>
      <c r="AE3534" s="44"/>
    </row>
    <row r="3535" spans="15:31" x14ac:dyDescent="0.35">
      <c r="O3535" s="9"/>
      <c r="P3535" s="9"/>
      <c r="Q3535" s="21"/>
      <c r="AA3535" s="48"/>
      <c r="AB3535" s="44"/>
      <c r="AC3535" s="48"/>
      <c r="AD3535" s="44"/>
      <c r="AE3535" s="44"/>
    </row>
    <row r="3536" spans="15:31" x14ac:dyDescent="0.35">
      <c r="O3536" s="9"/>
      <c r="P3536" s="9"/>
      <c r="Q3536" s="21"/>
      <c r="AA3536" s="48"/>
      <c r="AB3536" s="44"/>
      <c r="AC3536" s="48"/>
      <c r="AD3536" s="44"/>
      <c r="AE3536" s="44"/>
    </row>
    <row r="3537" spans="15:31" x14ac:dyDescent="0.35">
      <c r="O3537" s="9"/>
      <c r="P3537" s="9"/>
      <c r="Q3537" s="21"/>
      <c r="AA3537" s="48"/>
      <c r="AB3537" s="44"/>
      <c r="AC3537" s="48"/>
      <c r="AD3537" s="44"/>
      <c r="AE3537" s="44"/>
    </row>
    <row r="3538" spans="15:31" x14ac:dyDescent="0.35">
      <c r="O3538" s="9"/>
      <c r="P3538" s="9"/>
      <c r="Q3538" s="21"/>
      <c r="AA3538" s="48"/>
      <c r="AB3538" s="44"/>
      <c r="AC3538" s="48"/>
      <c r="AD3538" s="44"/>
      <c r="AE3538" s="44"/>
    </row>
    <row r="3539" spans="15:31" x14ac:dyDescent="0.35">
      <c r="O3539" s="9"/>
      <c r="P3539" s="9"/>
      <c r="Q3539" s="21"/>
      <c r="AA3539" s="48"/>
      <c r="AB3539" s="44"/>
      <c r="AC3539" s="48"/>
      <c r="AD3539" s="44"/>
      <c r="AE3539" s="44"/>
    </row>
    <row r="3540" spans="15:31" x14ac:dyDescent="0.35">
      <c r="O3540" s="9"/>
      <c r="P3540" s="9"/>
      <c r="Q3540" s="21"/>
      <c r="AA3540" s="48"/>
      <c r="AB3540" s="44"/>
      <c r="AC3540" s="48"/>
      <c r="AD3540" s="44"/>
      <c r="AE3540" s="44"/>
    </row>
    <row r="3541" spans="15:31" x14ac:dyDescent="0.35">
      <c r="O3541" s="9"/>
      <c r="P3541" s="9"/>
      <c r="Q3541" s="21"/>
      <c r="AA3541" s="48"/>
      <c r="AB3541" s="44"/>
      <c r="AC3541" s="48"/>
      <c r="AD3541" s="44"/>
      <c r="AE3541" s="44"/>
    </row>
    <row r="3542" spans="15:31" x14ac:dyDescent="0.35">
      <c r="O3542" s="9"/>
      <c r="P3542" s="9"/>
      <c r="Q3542" s="21"/>
      <c r="AA3542" s="48"/>
      <c r="AB3542" s="44"/>
      <c r="AC3542" s="48"/>
      <c r="AD3542" s="44"/>
      <c r="AE3542" s="44"/>
    </row>
    <row r="3543" spans="15:31" x14ac:dyDescent="0.35">
      <c r="O3543" s="9"/>
      <c r="P3543" s="9"/>
      <c r="Q3543" s="21"/>
      <c r="AA3543" s="48"/>
      <c r="AB3543" s="44"/>
      <c r="AC3543" s="48"/>
      <c r="AD3543" s="44"/>
      <c r="AE3543" s="44"/>
    </row>
    <row r="3544" spans="15:31" x14ac:dyDescent="0.35">
      <c r="O3544" s="9"/>
      <c r="P3544" s="9"/>
      <c r="Q3544" s="21"/>
      <c r="AA3544" s="48"/>
      <c r="AB3544" s="44"/>
      <c r="AC3544" s="48"/>
      <c r="AD3544" s="44"/>
      <c r="AE3544" s="44"/>
    </row>
    <row r="3545" spans="15:31" x14ac:dyDescent="0.35">
      <c r="O3545" s="9"/>
      <c r="P3545" s="9"/>
      <c r="Q3545" s="21"/>
      <c r="AA3545" s="48"/>
      <c r="AB3545" s="44"/>
      <c r="AC3545" s="48"/>
      <c r="AD3545" s="44"/>
      <c r="AE3545" s="44"/>
    </row>
    <row r="3546" spans="15:31" x14ac:dyDescent="0.35">
      <c r="O3546" s="9"/>
      <c r="P3546" s="9"/>
      <c r="Q3546" s="21"/>
      <c r="AA3546" s="48"/>
      <c r="AB3546" s="44"/>
      <c r="AC3546" s="48"/>
      <c r="AD3546" s="44"/>
      <c r="AE3546" s="44"/>
    </row>
    <row r="3547" spans="15:31" x14ac:dyDescent="0.35">
      <c r="O3547" s="9"/>
      <c r="P3547" s="9"/>
      <c r="Q3547" s="21"/>
      <c r="AA3547" s="48"/>
      <c r="AB3547" s="44"/>
      <c r="AC3547" s="48"/>
      <c r="AD3547" s="44"/>
      <c r="AE3547" s="44"/>
    </row>
    <row r="3548" spans="15:31" x14ac:dyDescent="0.35">
      <c r="O3548" s="9"/>
      <c r="P3548" s="9"/>
      <c r="Q3548" s="21"/>
      <c r="AA3548" s="48"/>
      <c r="AB3548" s="44"/>
      <c r="AC3548" s="48"/>
      <c r="AD3548" s="44"/>
      <c r="AE3548" s="44"/>
    </row>
    <row r="3549" spans="15:31" x14ac:dyDescent="0.35">
      <c r="O3549" s="9"/>
      <c r="P3549" s="9"/>
      <c r="Q3549" s="21"/>
      <c r="AA3549" s="48"/>
      <c r="AB3549" s="44"/>
      <c r="AC3549" s="48"/>
      <c r="AD3549" s="44"/>
      <c r="AE3549" s="44"/>
    </row>
    <row r="3550" spans="15:31" x14ac:dyDescent="0.35">
      <c r="O3550" s="9"/>
      <c r="P3550" s="9"/>
      <c r="Q3550" s="21"/>
      <c r="AA3550" s="48"/>
      <c r="AB3550" s="44"/>
      <c r="AC3550" s="48"/>
      <c r="AD3550" s="44"/>
      <c r="AE3550" s="44"/>
    </row>
    <row r="3551" spans="15:31" x14ac:dyDescent="0.35">
      <c r="O3551" s="9"/>
      <c r="P3551" s="9"/>
      <c r="Q3551" s="21"/>
      <c r="AA3551" s="48"/>
      <c r="AB3551" s="44"/>
      <c r="AC3551" s="48"/>
      <c r="AD3551" s="44"/>
      <c r="AE3551" s="44"/>
    </row>
    <row r="3552" spans="15:31" x14ac:dyDescent="0.35">
      <c r="O3552" s="9"/>
      <c r="P3552" s="9"/>
      <c r="Q3552" s="21"/>
      <c r="AA3552" s="48"/>
      <c r="AB3552" s="44"/>
      <c r="AC3552" s="48"/>
      <c r="AD3552" s="44"/>
      <c r="AE3552" s="44"/>
    </row>
    <row r="3553" spans="15:31" x14ac:dyDescent="0.35">
      <c r="O3553" s="9"/>
      <c r="P3553" s="9"/>
      <c r="Q3553" s="21"/>
      <c r="AA3553" s="48"/>
      <c r="AB3553" s="44"/>
      <c r="AC3553" s="48"/>
      <c r="AD3553" s="44"/>
      <c r="AE3553" s="44"/>
    </row>
    <row r="3554" spans="15:31" x14ac:dyDescent="0.35">
      <c r="O3554" s="9"/>
      <c r="P3554" s="9"/>
      <c r="Q3554" s="21"/>
      <c r="AA3554" s="48"/>
      <c r="AB3554" s="44"/>
      <c r="AC3554" s="48"/>
      <c r="AD3554" s="44"/>
      <c r="AE3554" s="44"/>
    </row>
    <row r="3555" spans="15:31" x14ac:dyDescent="0.35">
      <c r="O3555" s="9"/>
      <c r="P3555" s="9"/>
      <c r="Q3555" s="21"/>
      <c r="AA3555" s="48"/>
      <c r="AB3555" s="44"/>
      <c r="AC3555" s="48"/>
      <c r="AD3555" s="44"/>
      <c r="AE3555" s="44"/>
    </row>
    <row r="3556" spans="15:31" x14ac:dyDescent="0.35">
      <c r="O3556" s="9"/>
      <c r="P3556" s="9"/>
      <c r="Q3556" s="21"/>
      <c r="AA3556" s="48"/>
      <c r="AB3556" s="44"/>
      <c r="AC3556" s="48"/>
      <c r="AD3556" s="44"/>
      <c r="AE3556" s="44"/>
    </row>
    <row r="3557" spans="15:31" x14ac:dyDescent="0.35">
      <c r="O3557" s="9"/>
      <c r="P3557" s="9"/>
      <c r="Q3557" s="21"/>
      <c r="AA3557" s="48"/>
      <c r="AB3557" s="44"/>
      <c r="AC3557" s="48"/>
      <c r="AD3557" s="44"/>
      <c r="AE3557" s="44"/>
    </row>
    <row r="3558" spans="15:31" x14ac:dyDescent="0.35">
      <c r="O3558" s="9"/>
      <c r="P3558" s="9"/>
      <c r="Q3558" s="21"/>
      <c r="AA3558" s="48"/>
      <c r="AB3558" s="44"/>
      <c r="AC3558" s="48"/>
      <c r="AD3558" s="44"/>
      <c r="AE3558" s="44"/>
    </row>
    <row r="3559" spans="15:31" x14ac:dyDescent="0.35">
      <c r="O3559" s="9"/>
      <c r="P3559" s="9"/>
      <c r="Q3559" s="21"/>
      <c r="AA3559" s="48"/>
      <c r="AB3559" s="44"/>
      <c r="AC3559" s="48"/>
      <c r="AD3559" s="44"/>
      <c r="AE3559" s="44"/>
    </row>
    <row r="3560" spans="15:31" x14ac:dyDescent="0.35">
      <c r="O3560" s="9"/>
      <c r="P3560" s="9"/>
      <c r="Q3560" s="21"/>
      <c r="AA3560" s="48"/>
      <c r="AB3560" s="44"/>
      <c r="AC3560" s="48"/>
      <c r="AD3560" s="44"/>
      <c r="AE3560" s="44"/>
    </row>
    <row r="3561" spans="15:31" x14ac:dyDescent="0.35">
      <c r="O3561" s="9"/>
      <c r="P3561" s="9"/>
      <c r="Q3561" s="21"/>
      <c r="AA3561" s="48"/>
      <c r="AB3561" s="44"/>
      <c r="AC3561" s="48"/>
      <c r="AD3561" s="44"/>
      <c r="AE3561" s="44"/>
    </row>
    <row r="3562" spans="15:31" x14ac:dyDescent="0.35">
      <c r="O3562" s="9"/>
      <c r="P3562" s="9"/>
      <c r="Q3562" s="21"/>
      <c r="AA3562" s="48"/>
      <c r="AB3562" s="44"/>
      <c r="AC3562" s="48"/>
      <c r="AD3562" s="44"/>
      <c r="AE3562" s="44"/>
    </row>
    <row r="3563" spans="15:31" x14ac:dyDescent="0.35">
      <c r="O3563" s="9"/>
      <c r="P3563" s="9"/>
      <c r="Q3563" s="21"/>
      <c r="AA3563" s="48"/>
      <c r="AB3563" s="44"/>
      <c r="AC3563" s="48"/>
      <c r="AD3563" s="44"/>
      <c r="AE3563" s="44"/>
    </row>
    <row r="3564" spans="15:31" x14ac:dyDescent="0.35">
      <c r="O3564" s="9"/>
      <c r="P3564" s="9"/>
      <c r="Q3564" s="21"/>
      <c r="AA3564" s="48"/>
      <c r="AB3564" s="44"/>
      <c r="AC3564" s="48"/>
      <c r="AD3564" s="44"/>
      <c r="AE3564" s="44"/>
    </row>
    <row r="3565" spans="15:31" x14ac:dyDescent="0.35">
      <c r="O3565" s="9"/>
      <c r="P3565" s="9"/>
      <c r="Q3565" s="21"/>
      <c r="AA3565" s="48"/>
      <c r="AB3565" s="44"/>
      <c r="AC3565" s="48"/>
      <c r="AD3565" s="44"/>
      <c r="AE3565" s="44"/>
    </row>
    <row r="3566" spans="15:31" x14ac:dyDescent="0.35">
      <c r="O3566" s="9"/>
      <c r="P3566" s="9"/>
      <c r="Q3566" s="21"/>
      <c r="AA3566" s="48"/>
      <c r="AB3566" s="44"/>
      <c r="AC3566" s="48"/>
      <c r="AD3566" s="44"/>
      <c r="AE3566" s="44"/>
    </row>
    <row r="3567" spans="15:31" x14ac:dyDescent="0.35">
      <c r="O3567" s="9"/>
      <c r="P3567" s="9"/>
      <c r="Q3567" s="21"/>
      <c r="AA3567" s="48"/>
      <c r="AB3567" s="44"/>
      <c r="AC3567" s="48"/>
      <c r="AD3567" s="44"/>
      <c r="AE3567" s="44"/>
    </row>
    <row r="3568" spans="15:31" x14ac:dyDescent="0.35">
      <c r="O3568" s="9"/>
      <c r="P3568" s="9"/>
      <c r="Q3568" s="21"/>
      <c r="AA3568" s="48"/>
      <c r="AB3568" s="44"/>
      <c r="AC3568" s="48"/>
      <c r="AD3568" s="44"/>
      <c r="AE3568" s="44"/>
    </row>
    <row r="3569" spans="15:31" x14ac:dyDescent="0.35">
      <c r="O3569" s="9"/>
      <c r="P3569" s="9"/>
      <c r="Q3569" s="21"/>
      <c r="AA3569" s="48"/>
      <c r="AB3569" s="44"/>
      <c r="AC3569" s="48"/>
      <c r="AD3569" s="44"/>
      <c r="AE3569" s="44"/>
    </row>
    <row r="3570" spans="15:31" x14ac:dyDescent="0.35">
      <c r="O3570" s="9"/>
      <c r="P3570" s="9"/>
      <c r="Q3570" s="21"/>
      <c r="AA3570" s="48"/>
      <c r="AB3570" s="44"/>
      <c r="AC3570" s="48"/>
      <c r="AD3570" s="44"/>
      <c r="AE3570" s="44"/>
    </row>
    <row r="3571" spans="15:31" x14ac:dyDescent="0.35">
      <c r="O3571" s="9"/>
      <c r="P3571" s="9"/>
      <c r="Q3571" s="21"/>
      <c r="AA3571" s="48"/>
      <c r="AB3571" s="44"/>
      <c r="AC3571" s="48"/>
      <c r="AD3571" s="44"/>
      <c r="AE3571" s="44"/>
    </row>
    <row r="3572" spans="15:31" x14ac:dyDescent="0.35">
      <c r="O3572" s="9"/>
      <c r="P3572" s="9"/>
      <c r="Q3572" s="21"/>
      <c r="AA3572" s="48"/>
      <c r="AB3572" s="44"/>
      <c r="AC3572" s="48"/>
      <c r="AD3572" s="44"/>
      <c r="AE3572" s="44"/>
    </row>
    <row r="3573" spans="15:31" x14ac:dyDescent="0.35">
      <c r="O3573" s="9"/>
      <c r="P3573" s="9"/>
      <c r="Q3573" s="21"/>
      <c r="AA3573" s="48"/>
      <c r="AB3573" s="44"/>
      <c r="AC3573" s="48"/>
      <c r="AD3573" s="44"/>
      <c r="AE3573" s="44"/>
    </row>
    <row r="3574" spans="15:31" x14ac:dyDescent="0.35">
      <c r="O3574" s="9"/>
      <c r="P3574" s="9"/>
      <c r="Q3574" s="21"/>
      <c r="AA3574" s="48"/>
      <c r="AB3574" s="44"/>
      <c r="AC3574" s="48"/>
      <c r="AD3574" s="44"/>
      <c r="AE3574" s="44"/>
    </row>
    <row r="3575" spans="15:31" x14ac:dyDescent="0.35">
      <c r="O3575" s="9"/>
      <c r="P3575" s="9"/>
      <c r="Q3575" s="21"/>
      <c r="AA3575" s="48"/>
      <c r="AB3575" s="44"/>
      <c r="AC3575" s="48"/>
      <c r="AD3575" s="44"/>
      <c r="AE3575" s="44"/>
    </row>
    <row r="3576" spans="15:31" x14ac:dyDescent="0.35">
      <c r="O3576" s="9"/>
      <c r="P3576" s="9"/>
      <c r="Q3576" s="21"/>
      <c r="AA3576" s="48"/>
      <c r="AB3576" s="44"/>
      <c r="AC3576" s="48"/>
      <c r="AD3576" s="44"/>
      <c r="AE3576" s="44"/>
    </row>
    <row r="3577" spans="15:31" x14ac:dyDescent="0.35">
      <c r="O3577" s="9"/>
      <c r="P3577" s="9"/>
      <c r="Q3577" s="21"/>
      <c r="AA3577" s="48"/>
      <c r="AB3577" s="44"/>
      <c r="AC3577" s="48"/>
      <c r="AD3577" s="44"/>
      <c r="AE3577" s="44"/>
    </row>
    <row r="3578" spans="15:31" x14ac:dyDescent="0.35">
      <c r="O3578" s="9"/>
      <c r="P3578" s="9"/>
      <c r="Q3578" s="21"/>
      <c r="AA3578" s="48"/>
      <c r="AB3578" s="44"/>
      <c r="AC3578" s="48"/>
      <c r="AD3578" s="44"/>
      <c r="AE3578" s="44"/>
    </row>
    <row r="3579" spans="15:31" x14ac:dyDescent="0.35">
      <c r="O3579" s="9"/>
      <c r="P3579" s="9"/>
      <c r="Q3579" s="21"/>
      <c r="AA3579" s="48"/>
      <c r="AB3579" s="44"/>
      <c r="AC3579" s="48"/>
      <c r="AD3579" s="44"/>
      <c r="AE3579" s="44"/>
    </row>
    <row r="3580" spans="15:31" x14ac:dyDescent="0.35">
      <c r="O3580" s="9"/>
      <c r="P3580" s="9"/>
      <c r="Q3580" s="21"/>
      <c r="AA3580" s="48"/>
      <c r="AB3580" s="44"/>
      <c r="AC3580" s="48"/>
      <c r="AD3580" s="44"/>
      <c r="AE3580" s="44"/>
    </row>
    <row r="3581" spans="15:31" x14ac:dyDescent="0.35">
      <c r="O3581" s="9"/>
      <c r="P3581" s="9"/>
      <c r="Q3581" s="21"/>
      <c r="AA3581" s="48"/>
      <c r="AB3581" s="44"/>
      <c r="AC3581" s="48"/>
      <c r="AD3581" s="44"/>
      <c r="AE3581" s="44"/>
    </row>
    <row r="3582" spans="15:31" x14ac:dyDescent="0.35">
      <c r="O3582" s="9"/>
      <c r="P3582" s="9"/>
      <c r="Q3582" s="21"/>
      <c r="AA3582" s="48"/>
      <c r="AB3582" s="44"/>
      <c r="AC3582" s="48"/>
      <c r="AD3582" s="44"/>
      <c r="AE3582" s="44"/>
    </row>
    <row r="3583" spans="15:31" x14ac:dyDescent="0.35">
      <c r="O3583" s="9"/>
      <c r="P3583" s="9"/>
      <c r="Q3583" s="21"/>
      <c r="AA3583" s="48"/>
      <c r="AB3583" s="44"/>
      <c r="AC3583" s="48"/>
      <c r="AD3583" s="44"/>
      <c r="AE3583" s="44"/>
    </row>
    <row r="3584" spans="15:31" x14ac:dyDescent="0.35">
      <c r="O3584" s="9"/>
      <c r="P3584" s="9"/>
      <c r="Q3584" s="21"/>
      <c r="AA3584" s="48"/>
      <c r="AB3584" s="44"/>
      <c r="AC3584" s="48"/>
      <c r="AD3584" s="44"/>
      <c r="AE3584" s="44"/>
    </row>
    <row r="3585" spans="15:31" x14ac:dyDescent="0.35">
      <c r="O3585" s="9"/>
      <c r="P3585" s="9"/>
      <c r="Q3585" s="21"/>
      <c r="AA3585" s="48"/>
      <c r="AB3585" s="44"/>
      <c r="AC3585" s="48"/>
      <c r="AD3585" s="44"/>
      <c r="AE3585" s="44"/>
    </row>
    <row r="3586" spans="15:31" x14ac:dyDescent="0.35">
      <c r="O3586" s="9"/>
      <c r="P3586" s="9"/>
      <c r="Q3586" s="21"/>
      <c r="AA3586" s="48"/>
      <c r="AB3586" s="44"/>
      <c r="AC3586" s="48"/>
      <c r="AD3586" s="44"/>
      <c r="AE3586" s="44"/>
    </row>
    <row r="3587" spans="15:31" x14ac:dyDescent="0.35">
      <c r="O3587" s="9"/>
      <c r="P3587" s="9"/>
      <c r="Q3587" s="21"/>
      <c r="AA3587" s="48"/>
      <c r="AB3587" s="44"/>
      <c r="AC3587" s="48"/>
      <c r="AD3587" s="44"/>
      <c r="AE3587" s="44"/>
    </row>
    <row r="3588" spans="15:31" x14ac:dyDescent="0.35">
      <c r="O3588" s="9"/>
      <c r="P3588" s="9"/>
      <c r="Q3588" s="21"/>
      <c r="AA3588" s="48"/>
      <c r="AB3588" s="44"/>
      <c r="AC3588" s="48"/>
      <c r="AD3588" s="44"/>
      <c r="AE3588" s="44"/>
    </row>
    <row r="3589" spans="15:31" x14ac:dyDescent="0.35">
      <c r="O3589" s="9"/>
      <c r="P3589" s="9"/>
      <c r="Q3589" s="21"/>
      <c r="AA3589" s="48"/>
      <c r="AB3589" s="44"/>
      <c r="AC3589" s="48"/>
      <c r="AD3589" s="44"/>
      <c r="AE3589" s="44"/>
    </row>
    <row r="3590" spans="15:31" x14ac:dyDescent="0.35">
      <c r="O3590" s="9"/>
      <c r="P3590" s="9"/>
      <c r="Q3590" s="21"/>
      <c r="AA3590" s="48"/>
      <c r="AB3590" s="44"/>
      <c r="AC3590" s="48"/>
      <c r="AD3590" s="44"/>
      <c r="AE3590" s="44"/>
    </row>
    <row r="3591" spans="15:31" x14ac:dyDescent="0.35">
      <c r="O3591" s="9"/>
      <c r="P3591" s="9"/>
      <c r="Q3591" s="21"/>
      <c r="AA3591" s="48"/>
      <c r="AB3591" s="44"/>
      <c r="AC3591" s="48"/>
      <c r="AD3591" s="44"/>
      <c r="AE3591" s="44"/>
    </row>
    <row r="3592" spans="15:31" x14ac:dyDescent="0.35">
      <c r="O3592" s="9"/>
      <c r="P3592" s="9"/>
      <c r="Q3592" s="21"/>
      <c r="AA3592" s="48"/>
      <c r="AB3592" s="44"/>
      <c r="AC3592" s="48"/>
      <c r="AD3592" s="44"/>
      <c r="AE3592" s="44"/>
    </row>
    <row r="3593" spans="15:31" x14ac:dyDescent="0.35">
      <c r="O3593" s="9"/>
      <c r="P3593" s="9"/>
      <c r="Q3593" s="21"/>
      <c r="AA3593" s="48"/>
      <c r="AB3593" s="44"/>
      <c r="AC3593" s="48"/>
      <c r="AD3593" s="44"/>
      <c r="AE3593" s="44"/>
    </row>
    <row r="3594" spans="15:31" x14ac:dyDescent="0.35">
      <c r="O3594" s="9"/>
      <c r="P3594" s="9"/>
      <c r="Q3594" s="21"/>
      <c r="AA3594" s="48"/>
      <c r="AB3594" s="44"/>
      <c r="AC3594" s="48"/>
      <c r="AD3594" s="44"/>
      <c r="AE3594" s="44"/>
    </row>
    <row r="3595" spans="15:31" x14ac:dyDescent="0.35">
      <c r="O3595" s="9"/>
      <c r="P3595" s="9"/>
      <c r="Q3595" s="21"/>
      <c r="AA3595" s="48"/>
      <c r="AB3595" s="44"/>
      <c r="AC3595" s="48"/>
      <c r="AD3595" s="44"/>
      <c r="AE3595" s="44"/>
    </row>
    <row r="3596" spans="15:31" x14ac:dyDescent="0.35">
      <c r="O3596" s="9"/>
      <c r="P3596" s="9"/>
      <c r="Q3596" s="21"/>
      <c r="AA3596" s="48"/>
      <c r="AB3596" s="44"/>
      <c r="AC3596" s="48"/>
      <c r="AD3596" s="44"/>
      <c r="AE3596" s="44"/>
    </row>
    <row r="3597" spans="15:31" x14ac:dyDescent="0.35">
      <c r="O3597" s="9"/>
      <c r="P3597" s="9"/>
      <c r="Q3597" s="21"/>
      <c r="AA3597" s="48"/>
      <c r="AB3597" s="44"/>
      <c r="AC3597" s="48"/>
      <c r="AD3597" s="44"/>
      <c r="AE3597" s="44"/>
    </row>
    <row r="3598" spans="15:31" x14ac:dyDescent="0.35">
      <c r="O3598" s="9"/>
      <c r="P3598" s="9"/>
      <c r="Q3598" s="21"/>
      <c r="AA3598" s="48"/>
      <c r="AB3598" s="44"/>
      <c r="AC3598" s="48"/>
      <c r="AD3598" s="44"/>
      <c r="AE3598" s="44"/>
    </row>
    <row r="3599" spans="15:31" x14ac:dyDescent="0.35">
      <c r="O3599" s="9"/>
      <c r="P3599" s="9"/>
      <c r="Q3599" s="21"/>
      <c r="AA3599" s="48"/>
      <c r="AB3599" s="44"/>
      <c r="AC3599" s="48"/>
      <c r="AD3599" s="44"/>
      <c r="AE3599" s="44"/>
    </row>
    <row r="3600" spans="15:31" x14ac:dyDescent="0.35">
      <c r="O3600" s="9"/>
      <c r="P3600" s="9"/>
      <c r="Q3600" s="21"/>
      <c r="AA3600" s="48"/>
      <c r="AB3600" s="44"/>
      <c r="AC3600" s="48"/>
      <c r="AD3600" s="44"/>
      <c r="AE3600" s="44"/>
    </row>
    <row r="3601" spans="15:31" x14ac:dyDescent="0.35">
      <c r="O3601" s="9"/>
      <c r="P3601" s="9"/>
      <c r="Q3601" s="21"/>
      <c r="AA3601" s="48"/>
      <c r="AB3601" s="44"/>
      <c r="AC3601" s="48"/>
      <c r="AD3601" s="44"/>
      <c r="AE3601" s="44"/>
    </row>
    <row r="3602" spans="15:31" x14ac:dyDescent="0.35">
      <c r="O3602" s="9"/>
      <c r="P3602" s="9"/>
      <c r="Q3602" s="21"/>
      <c r="AA3602" s="48"/>
      <c r="AB3602" s="44"/>
      <c r="AC3602" s="48"/>
      <c r="AD3602" s="44"/>
      <c r="AE3602" s="44"/>
    </row>
    <row r="3603" spans="15:31" x14ac:dyDescent="0.35">
      <c r="O3603" s="9"/>
      <c r="P3603" s="9"/>
      <c r="Q3603" s="21"/>
      <c r="AA3603" s="48"/>
      <c r="AB3603" s="44"/>
      <c r="AC3603" s="48"/>
      <c r="AD3603" s="44"/>
      <c r="AE3603" s="44"/>
    </row>
    <row r="3604" spans="15:31" x14ac:dyDescent="0.35">
      <c r="O3604" s="9"/>
      <c r="P3604" s="9"/>
      <c r="Q3604" s="21"/>
      <c r="AA3604" s="48"/>
      <c r="AB3604" s="44"/>
      <c r="AC3604" s="48"/>
      <c r="AD3604" s="44"/>
      <c r="AE3604" s="44"/>
    </row>
    <row r="3605" spans="15:31" x14ac:dyDescent="0.35">
      <c r="O3605" s="9"/>
      <c r="P3605" s="9"/>
      <c r="Q3605" s="21"/>
      <c r="AA3605" s="48"/>
      <c r="AB3605" s="44"/>
      <c r="AC3605" s="48"/>
      <c r="AD3605" s="44"/>
      <c r="AE3605" s="44"/>
    </row>
    <row r="3606" spans="15:31" x14ac:dyDescent="0.35">
      <c r="O3606" s="9"/>
      <c r="P3606" s="9"/>
      <c r="Q3606" s="21"/>
      <c r="AA3606" s="48"/>
      <c r="AB3606" s="44"/>
      <c r="AC3606" s="48"/>
      <c r="AD3606" s="44"/>
      <c r="AE3606" s="44"/>
    </row>
    <row r="3607" spans="15:31" x14ac:dyDescent="0.35">
      <c r="O3607" s="9"/>
      <c r="P3607" s="9"/>
      <c r="Q3607" s="21"/>
      <c r="AA3607" s="48"/>
      <c r="AB3607" s="44"/>
      <c r="AC3607" s="48"/>
      <c r="AD3607" s="44"/>
      <c r="AE3607" s="44"/>
    </row>
    <row r="3608" spans="15:31" x14ac:dyDescent="0.35">
      <c r="O3608" s="9"/>
      <c r="P3608" s="9"/>
      <c r="Q3608" s="21"/>
      <c r="AA3608" s="48"/>
      <c r="AB3608" s="44"/>
      <c r="AC3608" s="48"/>
      <c r="AD3608" s="44"/>
      <c r="AE3608" s="44"/>
    </row>
    <row r="3609" spans="15:31" x14ac:dyDescent="0.35">
      <c r="O3609" s="9"/>
      <c r="P3609" s="9"/>
      <c r="Q3609" s="21"/>
      <c r="AA3609" s="48"/>
      <c r="AB3609" s="44"/>
      <c r="AC3609" s="48"/>
      <c r="AD3609" s="44"/>
      <c r="AE3609" s="44"/>
    </row>
    <row r="3610" spans="15:31" x14ac:dyDescent="0.35">
      <c r="O3610" s="9"/>
      <c r="P3610" s="9"/>
      <c r="Q3610" s="21"/>
      <c r="AA3610" s="48"/>
      <c r="AB3610" s="44"/>
      <c r="AC3610" s="48"/>
      <c r="AD3610" s="44"/>
      <c r="AE3610" s="44"/>
    </row>
    <row r="3611" spans="15:31" x14ac:dyDescent="0.35">
      <c r="O3611" s="9"/>
      <c r="P3611" s="9"/>
      <c r="Q3611" s="21"/>
      <c r="AA3611" s="48"/>
      <c r="AB3611" s="44"/>
      <c r="AC3611" s="48"/>
      <c r="AD3611" s="44"/>
      <c r="AE3611" s="44"/>
    </row>
    <row r="3612" spans="15:31" x14ac:dyDescent="0.35">
      <c r="O3612" s="9"/>
      <c r="P3612" s="9"/>
      <c r="Q3612" s="21"/>
      <c r="AA3612" s="48"/>
      <c r="AB3612" s="44"/>
      <c r="AC3612" s="48"/>
      <c r="AD3612" s="44"/>
      <c r="AE3612" s="44"/>
    </row>
    <row r="3613" spans="15:31" x14ac:dyDescent="0.35">
      <c r="O3613" s="9"/>
      <c r="P3613" s="9"/>
      <c r="Q3613" s="21"/>
      <c r="AA3613" s="48"/>
      <c r="AB3613" s="44"/>
      <c r="AC3613" s="48"/>
      <c r="AD3613" s="44"/>
      <c r="AE3613" s="44"/>
    </row>
    <row r="3614" spans="15:31" x14ac:dyDescent="0.35">
      <c r="O3614" s="9"/>
      <c r="P3614" s="9"/>
      <c r="Q3614" s="21"/>
      <c r="AA3614" s="48"/>
      <c r="AB3614" s="44"/>
      <c r="AC3614" s="48"/>
      <c r="AD3614" s="44"/>
      <c r="AE3614" s="44"/>
    </row>
    <row r="3615" spans="15:31" x14ac:dyDescent="0.35">
      <c r="O3615" s="9"/>
      <c r="P3615" s="9"/>
      <c r="Q3615" s="21"/>
      <c r="AA3615" s="48"/>
      <c r="AB3615" s="44"/>
      <c r="AC3615" s="48"/>
      <c r="AD3615" s="44"/>
      <c r="AE3615" s="44"/>
    </row>
    <row r="3616" spans="15:31" x14ac:dyDescent="0.35">
      <c r="O3616" s="9"/>
      <c r="P3616" s="9"/>
      <c r="Q3616" s="21"/>
      <c r="AA3616" s="48"/>
      <c r="AB3616" s="44"/>
      <c r="AC3616" s="48"/>
      <c r="AD3616" s="44"/>
      <c r="AE3616" s="44"/>
    </row>
    <row r="3617" spans="15:31" x14ac:dyDescent="0.35">
      <c r="O3617" s="9"/>
      <c r="P3617" s="9"/>
      <c r="Q3617" s="21"/>
      <c r="AA3617" s="48"/>
      <c r="AB3617" s="44"/>
      <c r="AC3617" s="48"/>
      <c r="AD3617" s="44"/>
      <c r="AE3617" s="44"/>
    </row>
    <row r="3618" spans="15:31" x14ac:dyDescent="0.35">
      <c r="O3618" s="9"/>
      <c r="P3618" s="9"/>
      <c r="Q3618" s="21"/>
      <c r="AA3618" s="48"/>
      <c r="AB3618" s="44"/>
      <c r="AC3618" s="48"/>
      <c r="AD3618" s="44"/>
      <c r="AE3618" s="44"/>
    </row>
    <row r="3619" spans="15:31" x14ac:dyDescent="0.35">
      <c r="O3619" s="9"/>
      <c r="P3619" s="9"/>
      <c r="Q3619" s="21"/>
      <c r="AA3619" s="48"/>
      <c r="AB3619" s="44"/>
      <c r="AC3619" s="48"/>
      <c r="AD3619" s="44"/>
      <c r="AE3619" s="44"/>
    </row>
    <row r="3620" spans="15:31" x14ac:dyDescent="0.35">
      <c r="O3620" s="9"/>
      <c r="P3620" s="9"/>
      <c r="Q3620" s="21"/>
      <c r="AA3620" s="48"/>
      <c r="AB3620" s="44"/>
      <c r="AC3620" s="48"/>
      <c r="AD3620" s="44"/>
      <c r="AE3620" s="44"/>
    </row>
    <row r="3621" spans="15:31" x14ac:dyDescent="0.35">
      <c r="O3621" s="9"/>
      <c r="P3621" s="9"/>
      <c r="Q3621" s="21"/>
      <c r="AA3621" s="48"/>
      <c r="AB3621" s="44"/>
      <c r="AC3621" s="48"/>
      <c r="AD3621" s="44"/>
      <c r="AE3621" s="44"/>
    </row>
    <row r="3622" spans="15:31" x14ac:dyDescent="0.35">
      <c r="O3622" s="9"/>
      <c r="P3622" s="9"/>
      <c r="Q3622" s="21"/>
      <c r="AA3622" s="48"/>
      <c r="AB3622" s="44"/>
      <c r="AC3622" s="48"/>
      <c r="AD3622" s="44"/>
      <c r="AE3622" s="44"/>
    </row>
    <row r="3623" spans="15:31" x14ac:dyDescent="0.35">
      <c r="O3623" s="9"/>
      <c r="P3623" s="9"/>
      <c r="Q3623" s="21"/>
      <c r="AA3623" s="48"/>
      <c r="AB3623" s="44"/>
      <c r="AC3623" s="48"/>
      <c r="AD3623" s="44"/>
      <c r="AE3623" s="44"/>
    </row>
    <row r="3624" spans="15:31" x14ac:dyDescent="0.35">
      <c r="O3624" s="9"/>
      <c r="P3624" s="9"/>
      <c r="Q3624" s="21"/>
      <c r="AA3624" s="48"/>
      <c r="AB3624" s="44"/>
      <c r="AC3624" s="48"/>
      <c r="AD3624" s="44"/>
      <c r="AE3624" s="44"/>
    </row>
    <row r="3625" spans="15:31" x14ac:dyDescent="0.35">
      <c r="O3625" s="9"/>
      <c r="P3625" s="9"/>
      <c r="Q3625" s="21"/>
      <c r="AA3625" s="48"/>
      <c r="AB3625" s="44"/>
      <c r="AC3625" s="48"/>
      <c r="AD3625" s="44"/>
      <c r="AE3625" s="44"/>
    </row>
    <row r="3626" spans="15:31" x14ac:dyDescent="0.35">
      <c r="O3626" s="9"/>
      <c r="P3626" s="9"/>
      <c r="Q3626" s="21"/>
      <c r="AA3626" s="48"/>
      <c r="AB3626" s="44"/>
      <c r="AC3626" s="48"/>
      <c r="AD3626" s="44"/>
      <c r="AE3626" s="44"/>
    </row>
    <row r="3627" spans="15:31" x14ac:dyDescent="0.35">
      <c r="O3627" s="9"/>
      <c r="P3627" s="9"/>
      <c r="Q3627" s="21"/>
      <c r="AA3627" s="48"/>
      <c r="AB3627" s="44"/>
      <c r="AC3627" s="48"/>
      <c r="AD3627" s="44"/>
      <c r="AE3627" s="44"/>
    </row>
    <row r="3628" spans="15:31" x14ac:dyDescent="0.35">
      <c r="O3628" s="9"/>
      <c r="P3628" s="9"/>
      <c r="Q3628" s="21"/>
      <c r="AA3628" s="48"/>
      <c r="AB3628" s="44"/>
      <c r="AC3628" s="48"/>
      <c r="AD3628" s="44"/>
      <c r="AE3628" s="44"/>
    </row>
    <row r="3629" spans="15:31" x14ac:dyDescent="0.35">
      <c r="O3629" s="9"/>
      <c r="P3629" s="9"/>
      <c r="Q3629" s="21"/>
      <c r="AA3629" s="48"/>
      <c r="AB3629" s="44"/>
      <c r="AC3629" s="48"/>
      <c r="AD3629" s="44"/>
      <c r="AE3629" s="44"/>
    </row>
    <row r="3630" spans="15:31" x14ac:dyDescent="0.35">
      <c r="O3630" s="9"/>
      <c r="P3630" s="9"/>
      <c r="Q3630" s="21"/>
      <c r="AA3630" s="48"/>
      <c r="AB3630" s="44"/>
      <c r="AC3630" s="48"/>
      <c r="AD3630" s="44"/>
      <c r="AE3630" s="44"/>
    </row>
    <row r="3631" spans="15:31" x14ac:dyDescent="0.35">
      <c r="O3631" s="9"/>
      <c r="P3631" s="9"/>
      <c r="Q3631" s="21"/>
      <c r="AA3631" s="48"/>
      <c r="AB3631" s="44"/>
      <c r="AC3631" s="48"/>
      <c r="AD3631" s="44"/>
      <c r="AE3631" s="44"/>
    </row>
    <row r="3632" spans="15:31" x14ac:dyDescent="0.35">
      <c r="O3632" s="9"/>
      <c r="P3632" s="9"/>
      <c r="Q3632" s="21"/>
      <c r="AA3632" s="48"/>
      <c r="AB3632" s="44"/>
      <c r="AC3632" s="48"/>
      <c r="AD3632" s="44"/>
      <c r="AE3632" s="44"/>
    </row>
    <row r="3633" spans="15:31" x14ac:dyDescent="0.35">
      <c r="O3633" s="9"/>
      <c r="P3633" s="9"/>
      <c r="Q3633" s="21"/>
      <c r="AA3633" s="48"/>
      <c r="AB3633" s="44"/>
      <c r="AC3633" s="48"/>
      <c r="AD3633" s="44"/>
      <c r="AE3633" s="44"/>
    </row>
    <row r="3634" spans="15:31" x14ac:dyDescent="0.35">
      <c r="O3634" s="9"/>
      <c r="P3634" s="9"/>
      <c r="Q3634" s="21"/>
      <c r="AA3634" s="48"/>
      <c r="AB3634" s="44"/>
      <c r="AC3634" s="48"/>
      <c r="AD3634" s="44"/>
      <c r="AE3634" s="44"/>
    </row>
    <row r="3635" spans="15:31" x14ac:dyDescent="0.35">
      <c r="O3635" s="9"/>
      <c r="P3635" s="9"/>
      <c r="Q3635" s="21"/>
      <c r="AA3635" s="48"/>
      <c r="AB3635" s="44"/>
      <c r="AC3635" s="48"/>
      <c r="AD3635" s="44"/>
      <c r="AE3635" s="44"/>
    </row>
    <row r="3636" spans="15:31" x14ac:dyDescent="0.35">
      <c r="O3636" s="9"/>
      <c r="P3636" s="9"/>
      <c r="Q3636" s="21"/>
      <c r="AA3636" s="48"/>
      <c r="AB3636" s="44"/>
      <c r="AC3636" s="48"/>
      <c r="AD3636" s="44"/>
      <c r="AE3636" s="44"/>
    </row>
    <row r="3637" spans="15:31" x14ac:dyDescent="0.35">
      <c r="O3637" s="9"/>
      <c r="P3637" s="9"/>
      <c r="Q3637" s="21"/>
      <c r="AA3637" s="48"/>
      <c r="AB3637" s="44"/>
      <c r="AC3637" s="48"/>
      <c r="AD3637" s="44"/>
      <c r="AE3637" s="44"/>
    </row>
    <row r="3638" spans="15:31" x14ac:dyDescent="0.35">
      <c r="O3638" s="9"/>
      <c r="P3638" s="9"/>
      <c r="Q3638" s="21"/>
      <c r="AA3638" s="48"/>
      <c r="AB3638" s="44"/>
      <c r="AC3638" s="48"/>
      <c r="AD3638" s="44"/>
      <c r="AE3638" s="44"/>
    </row>
    <row r="3639" spans="15:31" x14ac:dyDescent="0.35">
      <c r="O3639" s="9"/>
      <c r="P3639" s="9"/>
      <c r="Q3639" s="21"/>
      <c r="AA3639" s="48"/>
      <c r="AB3639" s="44"/>
      <c r="AC3639" s="48"/>
      <c r="AD3639" s="44"/>
      <c r="AE3639" s="44"/>
    </row>
    <row r="3640" spans="15:31" x14ac:dyDescent="0.35">
      <c r="O3640" s="9"/>
      <c r="P3640" s="9"/>
      <c r="Q3640" s="21"/>
      <c r="AA3640" s="48"/>
      <c r="AB3640" s="44"/>
      <c r="AC3640" s="48"/>
      <c r="AD3640" s="44"/>
      <c r="AE3640" s="44"/>
    </row>
    <row r="3641" spans="15:31" x14ac:dyDescent="0.35">
      <c r="O3641" s="9"/>
      <c r="P3641" s="9"/>
      <c r="Q3641" s="21"/>
      <c r="AA3641" s="48"/>
      <c r="AB3641" s="44"/>
      <c r="AC3641" s="48"/>
      <c r="AD3641" s="44"/>
      <c r="AE3641" s="44"/>
    </row>
    <row r="3642" spans="15:31" x14ac:dyDescent="0.35">
      <c r="O3642" s="9"/>
      <c r="P3642" s="9"/>
      <c r="Q3642" s="21"/>
      <c r="AA3642" s="48"/>
      <c r="AB3642" s="44"/>
      <c r="AC3642" s="48"/>
      <c r="AD3642" s="44"/>
      <c r="AE3642" s="44"/>
    </row>
    <row r="3643" spans="15:31" x14ac:dyDescent="0.35">
      <c r="O3643" s="9"/>
      <c r="P3643" s="9"/>
      <c r="Q3643" s="21"/>
      <c r="AA3643" s="48"/>
      <c r="AB3643" s="44"/>
      <c r="AC3643" s="48"/>
      <c r="AD3643" s="44"/>
      <c r="AE3643" s="44"/>
    </row>
    <row r="3644" spans="15:31" x14ac:dyDescent="0.35">
      <c r="O3644" s="9"/>
      <c r="P3644" s="9"/>
      <c r="Q3644" s="21"/>
      <c r="AA3644" s="48"/>
      <c r="AB3644" s="44"/>
      <c r="AC3644" s="48"/>
      <c r="AD3644" s="44"/>
      <c r="AE3644" s="44"/>
    </row>
    <row r="3645" spans="15:31" x14ac:dyDescent="0.35">
      <c r="O3645" s="9"/>
      <c r="P3645" s="9"/>
      <c r="Q3645" s="21"/>
      <c r="AA3645" s="48"/>
      <c r="AB3645" s="44"/>
      <c r="AC3645" s="48"/>
      <c r="AD3645" s="44"/>
      <c r="AE3645" s="44"/>
    </row>
    <row r="3646" spans="15:31" x14ac:dyDescent="0.35">
      <c r="O3646" s="9"/>
      <c r="P3646" s="9"/>
      <c r="Q3646" s="21"/>
      <c r="AA3646" s="48"/>
      <c r="AB3646" s="44"/>
      <c r="AC3646" s="48"/>
      <c r="AD3646" s="44"/>
      <c r="AE3646" s="44"/>
    </row>
    <row r="3647" spans="15:31" x14ac:dyDescent="0.35">
      <c r="O3647" s="9"/>
      <c r="P3647" s="9"/>
      <c r="Q3647" s="21"/>
      <c r="AA3647" s="48"/>
      <c r="AB3647" s="44"/>
      <c r="AC3647" s="48"/>
      <c r="AD3647" s="44"/>
      <c r="AE3647" s="44"/>
    </row>
    <row r="3648" spans="15:31" x14ac:dyDescent="0.35">
      <c r="O3648" s="9"/>
      <c r="P3648" s="9"/>
      <c r="Q3648" s="21"/>
      <c r="AA3648" s="48"/>
      <c r="AB3648" s="44"/>
      <c r="AC3648" s="48"/>
      <c r="AD3648" s="44"/>
      <c r="AE3648" s="44"/>
    </row>
    <row r="3649" spans="15:31" x14ac:dyDescent="0.35">
      <c r="O3649" s="9"/>
      <c r="P3649" s="9"/>
      <c r="Q3649" s="21"/>
      <c r="AA3649" s="48"/>
      <c r="AB3649" s="44"/>
      <c r="AC3649" s="48"/>
      <c r="AD3649" s="44"/>
      <c r="AE3649" s="44"/>
    </row>
    <row r="3650" spans="15:31" x14ac:dyDescent="0.35">
      <c r="O3650" s="9"/>
      <c r="P3650" s="9"/>
      <c r="Q3650" s="21"/>
      <c r="AA3650" s="48"/>
      <c r="AB3650" s="44"/>
      <c r="AC3650" s="48"/>
      <c r="AD3650" s="44"/>
      <c r="AE3650" s="44"/>
    </row>
    <row r="3651" spans="15:31" x14ac:dyDescent="0.35">
      <c r="O3651" s="9"/>
      <c r="P3651" s="9"/>
      <c r="Q3651" s="21"/>
      <c r="AA3651" s="48"/>
      <c r="AB3651" s="44"/>
      <c r="AC3651" s="48"/>
      <c r="AD3651" s="44"/>
      <c r="AE3651" s="44"/>
    </row>
    <row r="3652" spans="15:31" x14ac:dyDescent="0.35">
      <c r="O3652" s="9"/>
      <c r="P3652" s="9"/>
      <c r="Q3652" s="21"/>
      <c r="AA3652" s="48"/>
      <c r="AB3652" s="44"/>
      <c r="AC3652" s="48"/>
      <c r="AD3652" s="44"/>
      <c r="AE3652" s="44"/>
    </row>
    <row r="3653" spans="15:31" x14ac:dyDescent="0.35">
      <c r="O3653" s="9"/>
      <c r="P3653" s="9"/>
      <c r="Q3653" s="21"/>
      <c r="AA3653" s="48"/>
      <c r="AB3653" s="44"/>
      <c r="AC3653" s="48"/>
      <c r="AD3653" s="44"/>
      <c r="AE3653" s="44"/>
    </row>
    <row r="3654" spans="15:31" x14ac:dyDescent="0.35">
      <c r="O3654" s="9"/>
      <c r="P3654" s="9"/>
      <c r="Q3654" s="21"/>
      <c r="AA3654" s="48"/>
      <c r="AB3654" s="44"/>
      <c r="AC3654" s="48"/>
      <c r="AD3654" s="44"/>
      <c r="AE3654" s="44"/>
    </row>
    <row r="3655" spans="15:31" x14ac:dyDescent="0.35">
      <c r="O3655" s="9"/>
      <c r="P3655" s="9"/>
      <c r="Q3655" s="21"/>
      <c r="AA3655" s="48"/>
      <c r="AB3655" s="44"/>
      <c r="AC3655" s="48"/>
      <c r="AD3655" s="44"/>
      <c r="AE3655" s="44"/>
    </row>
    <row r="3656" spans="15:31" x14ac:dyDescent="0.35">
      <c r="O3656" s="9"/>
      <c r="P3656" s="9"/>
      <c r="Q3656" s="21"/>
      <c r="AA3656" s="48"/>
      <c r="AB3656" s="44"/>
      <c r="AC3656" s="48"/>
      <c r="AD3656" s="44"/>
      <c r="AE3656" s="44"/>
    </row>
    <row r="3657" spans="15:31" x14ac:dyDescent="0.35">
      <c r="O3657" s="9"/>
      <c r="P3657" s="9"/>
      <c r="Q3657" s="21"/>
      <c r="AA3657" s="48"/>
      <c r="AB3657" s="44"/>
      <c r="AC3657" s="48"/>
      <c r="AD3657" s="44"/>
      <c r="AE3657" s="44"/>
    </row>
    <row r="3658" spans="15:31" x14ac:dyDescent="0.35">
      <c r="O3658" s="9"/>
      <c r="P3658" s="9"/>
      <c r="Q3658" s="21"/>
      <c r="AA3658" s="48"/>
      <c r="AB3658" s="44"/>
      <c r="AC3658" s="48"/>
      <c r="AD3658" s="44"/>
      <c r="AE3658" s="44"/>
    </row>
    <row r="3659" spans="15:31" x14ac:dyDescent="0.35">
      <c r="O3659" s="9"/>
      <c r="P3659" s="9"/>
      <c r="Q3659" s="21"/>
      <c r="AA3659" s="48"/>
      <c r="AB3659" s="44"/>
      <c r="AC3659" s="48"/>
      <c r="AD3659" s="44"/>
      <c r="AE3659" s="44"/>
    </row>
    <row r="3660" spans="15:31" x14ac:dyDescent="0.35">
      <c r="O3660" s="9"/>
      <c r="P3660" s="9"/>
      <c r="Q3660" s="21"/>
      <c r="AA3660" s="48"/>
      <c r="AB3660" s="44"/>
      <c r="AC3660" s="48"/>
      <c r="AD3660" s="44"/>
      <c r="AE3660" s="44"/>
    </row>
    <row r="3661" spans="15:31" x14ac:dyDescent="0.35">
      <c r="O3661" s="9"/>
      <c r="P3661" s="9"/>
      <c r="Q3661" s="21"/>
      <c r="AA3661" s="48"/>
      <c r="AB3661" s="44"/>
      <c r="AC3661" s="48"/>
      <c r="AD3661" s="44"/>
      <c r="AE3661" s="44"/>
    </row>
    <row r="3662" spans="15:31" x14ac:dyDescent="0.35">
      <c r="O3662" s="9"/>
      <c r="P3662" s="9"/>
      <c r="Q3662" s="21"/>
      <c r="AA3662" s="48"/>
      <c r="AB3662" s="44"/>
      <c r="AC3662" s="48"/>
      <c r="AD3662" s="44"/>
      <c r="AE3662" s="44"/>
    </row>
    <row r="3663" spans="15:31" x14ac:dyDescent="0.35">
      <c r="O3663" s="9"/>
      <c r="P3663" s="9"/>
      <c r="Q3663" s="21"/>
      <c r="AA3663" s="48"/>
      <c r="AB3663" s="44"/>
      <c r="AC3663" s="48"/>
      <c r="AD3663" s="44"/>
      <c r="AE3663" s="44"/>
    </row>
    <row r="3664" spans="15:31" x14ac:dyDescent="0.35">
      <c r="O3664" s="9"/>
      <c r="P3664" s="9"/>
      <c r="Q3664" s="21"/>
      <c r="AA3664" s="48"/>
      <c r="AB3664" s="44"/>
      <c r="AC3664" s="48"/>
      <c r="AD3664" s="44"/>
      <c r="AE3664" s="44"/>
    </row>
    <row r="3665" spans="15:31" x14ac:dyDescent="0.35">
      <c r="O3665" s="9"/>
      <c r="P3665" s="9"/>
      <c r="Q3665" s="21"/>
      <c r="AA3665" s="48"/>
      <c r="AB3665" s="44"/>
      <c r="AC3665" s="48"/>
      <c r="AD3665" s="44"/>
      <c r="AE3665" s="44"/>
    </row>
    <row r="3666" spans="15:31" x14ac:dyDescent="0.35">
      <c r="O3666" s="9"/>
      <c r="P3666" s="9"/>
      <c r="Q3666" s="21"/>
      <c r="AA3666" s="48"/>
      <c r="AB3666" s="44"/>
      <c r="AC3666" s="48"/>
      <c r="AD3666" s="44"/>
      <c r="AE3666" s="44"/>
    </row>
    <row r="3667" spans="15:31" x14ac:dyDescent="0.35">
      <c r="O3667" s="9"/>
      <c r="P3667" s="9"/>
      <c r="Q3667" s="21"/>
      <c r="AA3667" s="48"/>
      <c r="AB3667" s="44"/>
      <c r="AC3667" s="48"/>
      <c r="AD3667" s="44"/>
      <c r="AE3667" s="44"/>
    </row>
    <row r="3668" spans="15:31" x14ac:dyDescent="0.35">
      <c r="O3668" s="9"/>
      <c r="P3668" s="9"/>
      <c r="Q3668" s="21"/>
      <c r="AA3668" s="48"/>
      <c r="AB3668" s="44"/>
      <c r="AC3668" s="48"/>
      <c r="AD3668" s="44"/>
      <c r="AE3668" s="44"/>
    </row>
    <row r="3669" spans="15:31" x14ac:dyDescent="0.35">
      <c r="O3669" s="9"/>
      <c r="P3669" s="9"/>
      <c r="Q3669" s="21"/>
      <c r="AA3669" s="48"/>
      <c r="AB3669" s="44"/>
      <c r="AC3669" s="48"/>
      <c r="AD3669" s="44"/>
      <c r="AE3669" s="44"/>
    </row>
    <row r="3670" spans="15:31" x14ac:dyDescent="0.35">
      <c r="O3670" s="9"/>
      <c r="P3670" s="9"/>
      <c r="Q3670" s="21"/>
      <c r="AA3670" s="48"/>
      <c r="AB3670" s="44"/>
      <c r="AC3670" s="48"/>
      <c r="AD3670" s="44"/>
      <c r="AE3670" s="44"/>
    </row>
    <row r="3671" spans="15:31" x14ac:dyDescent="0.35">
      <c r="O3671" s="9"/>
      <c r="P3671" s="9"/>
      <c r="Q3671" s="21"/>
      <c r="AA3671" s="48"/>
      <c r="AB3671" s="44"/>
      <c r="AC3671" s="48"/>
      <c r="AD3671" s="44"/>
      <c r="AE3671" s="44"/>
    </row>
    <row r="3672" spans="15:31" x14ac:dyDescent="0.35">
      <c r="O3672" s="9"/>
      <c r="P3672" s="9"/>
      <c r="Q3672" s="21"/>
      <c r="AA3672" s="48"/>
      <c r="AB3672" s="44"/>
      <c r="AC3672" s="48"/>
      <c r="AD3672" s="44"/>
      <c r="AE3672" s="44"/>
    </row>
    <row r="3673" spans="15:31" x14ac:dyDescent="0.35">
      <c r="O3673" s="9"/>
      <c r="P3673" s="9"/>
      <c r="Q3673" s="21"/>
      <c r="AA3673" s="48"/>
      <c r="AB3673" s="44"/>
      <c r="AC3673" s="48"/>
      <c r="AD3673" s="44"/>
      <c r="AE3673" s="44"/>
    </row>
    <row r="3674" spans="15:31" x14ac:dyDescent="0.35">
      <c r="O3674" s="9"/>
      <c r="P3674" s="9"/>
      <c r="Q3674" s="21"/>
      <c r="AA3674" s="48"/>
      <c r="AB3674" s="44"/>
      <c r="AC3674" s="48"/>
      <c r="AD3674" s="44"/>
      <c r="AE3674" s="44"/>
    </row>
    <row r="3675" spans="15:31" x14ac:dyDescent="0.35">
      <c r="O3675" s="9"/>
      <c r="P3675" s="9"/>
      <c r="Q3675" s="21"/>
      <c r="AA3675" s="48"/>
      <c r="AB3675" s="44"/>
      <c r="AC3675" s="48"/>
      <c r="AD3675" s="44"/>
      <c r="AE3675" s="44"/>
    </row>
    <row r="3676" spans="15:31" x14ac:dyDescent="0.35">
      <c r="O3676" s="9"/>
      <c r="P3676" s="9"/>
      <c r="Q3676" s="21"/>
      <c r="AA3676" s="48"/>
      <c r="AB3676" s="44"/>
      <c r="AC3676" s="48"/>
      <c r="AD3676" s="44"/>
      <c r="AE3676" s="44"/>
    </row>
    <row r="3677" spans="15:31" x14ac:dyDescent="0.35">
      <c r="O3677" s="9"/>
      <c r="P3677" s="9"/>
      <c r="Q3677" s="21"/>
      <c r="AA3677" s="48"/>
      <c r="AB3677" s="44"/>
      <c r="AC3677" s="48"/>
      <c r="AD3677" s="44"/>
      <c r="AE3677" s="44"/>
    </row>
    <row r="3678" spans="15:31" x14ac:dyDescent="0.35">
      <c r="O3678" s="9"/>
      <c r="P3678" s="9"/>
      <c r="Q3678" s="21"/>
      <c r="AA3678" s="48"/>
      <c r="AB3678" s="44"/>
      <c r="AC3678" s="48"/>
      <c r="AD3678" s="44"/>
      <c r="AE3678" s="44"/>
    </row>
    <row r="3679" spans="15:31" x14ac:dyDescent="0.35">
      <c r="O3679" s="9"/>
      <c r="P3679" s="9"/>
      <c r="Q3679" s="21"/>
      <c r="AA3679" s="48"/>
      <c r="AB3679" s="44"/>
      <c r="AC3679" s="48"/>
      <c r="AD3679" s="44"/>
      <c r="AE3679" s="44"/>
    </row>
    <row r="3680" spans="15:31" x14ac:dyDescent="0.35">
      <c r="O3680" s="9"/>
      <c r="P3680" s="9"/>
      <c r="Q3680" s="21"/>
      <c r="AA3680" s="48"/>
      <c r="AB3680" s="44"/>
      <c r="AC3680" s="48"/>
      <c r="AD3680" s="44"/>
      <c r="AE3680" s="44"/>
    </row>
    <row r="3681" spans="15:31" x14ac:dyDescent="0.35">
      <c r="O3681" s="9"/>
      <c r="P3681" s="9"/>
      <c r="Q3681" s="21"/>
      <c r="AA3681" s="48"/>
      <c r="AB3681" s="44"/>
      <c r="AC3681" s="48"/>
      <c r="AD3681" s="44"/>
      <c r="AE3681" s="44"/>
    </row>
    <row r="3682" spans="15:31" x14ac:dyDescent="0.35">
      <c r="O3682" s="9"/>
      <c r="P3682" s="9"/>
      <c r="Q3682" s="21"/>
      <c r="AA3682" s="48"/>
      <c r="AB3682" s="44"/>
      <c r="AC3682" s="48"/>
      <c r="AD3682" s="44"/>
      <c r="AE3682" s="44"/>
    </row>
    <row r="3683" spans="15:31" x14ac:dyDescent="0.35">
      <c r="O3683" s="9"/>
      <c r="P3683" s="9"/>
      <c r="Q3683" s="21"/>
      <c r="AA3683" s="48"/>
      <c r="AB3683" s="44"/>
      <c r="AC3683" s="48"/>
      <c r="AD3683" s="44"/>
      <c r="AE3683" s="44"/>
    </row>
    <row r="3684" spans="15:31" x14ac:dyDescent="0.35">
      <c r="O3684" s="9"/>
      <c r="P3684" s="9"/>
      <c r="Q3684" s="21"/>
      <c r="AA3684" s="48"/>
      <c r="AB3684" s="44"/>
      <c r="AC3684" s="48"/>
      <c r="AD3684" s="44"/>
      <c r="AE3684" s="44"/>
    </row>
    <row r="3685" spans="15:31" x14ac:dyDescent="0.35">
      <c r="O3685" s="9"/>
      <c r="P3685" s="9"/>
      <c r="Q3685" s="21"/>
      <c r="AA3685" s="48"/>
      <c r="AB3685" s="44"/>
      <c r="AC3685" s="48"/>
      <c r="AD3685" s="44"/>
      <c r="AE3685" s="44"/>
    </row>
    <row r="3686" spans="15:31" x14ac:dyDescent="0.35">
      <c r="O3686" s="9"/>
      <c r="P3686" s="9"/>
      <c r="Q3686" s="21"/>
      <c r="AA3686" s="48"/>
      <c r="AB3686" s="44"/>
      <c r="AC3686" s="48"/>
      <c r="AD3686" s="44"/>
      <c r="AE3686" s="44"/>
    </row>
    <row r="3687" spans="15:31" x14ac:dyDescent="0.35">
      <c r="O3687" s="9"/>
      <c r="P3687" s="9"/>
      <c r="Q3687" s="21"/>
      <c r="AA3687" s="48"/>
      <c r="AB3687" s="44"/>
      <c r="AC3687" s="48"/>
      <c r="AD3687" s="44"/>
      <c r="AE3687" s="44"/>
    </row>
    <row r="3688" spans="15:31" x14ac:dyDescent="0.35">
      <c r="O3688" s="9"/>
      <c r="P3688" s="9"/>
      <c r="Q3688" s="21"/>
      <c r="AA3688" s="48"/>
      <c r="AB3688" s="44"/>
      <c r="AC3688" s="48"/>
      <c r="AD3688" s="44"/>
      <c r="AE3688" s="44"/>
    </row>
    <row r="3689" spans="15:31" x14ac:dyDescent="0.35">
      <c r="O3689" s="9"/>
      <c r="P3689" s="9"/>
      <c r="Q3689" s="21"/>
      <c r="AA3689" s="48"/>
      <c r="AB3689" s="44"/>
      <c r="AC3689" s="48"/>
      <c r="AD3689" s="44"/>
      <c r="AE3689" s="44"/>
    </row>
    <row r="3690" spans="15:31" x14ac:dyDescent="0.35">
      <c r="O3690" s="9"/>
      <c r="P3690" s="9"/>
      <c r="Q3690" s="21"/>
      <c r="AA3690" s="48"/>
      <c r="AB3690" s="44"/>
      <c r="AC3690" s="48"/>
      <c r="AD3690" s="44"/>
      <c r="AE3690" s="44"/>
    </row>
    <row r="3691" spans="15:31" x14ac:dyDescent="0.35">
      <c r="O3691" s="9"/>
      <c r="P3691" s="9"/>
      <c r="Q3691" s="21"/>
      <c r="AA3691" s="48"/>
      <c r="AB3691" s="44"/>
      <c r="AC3691" s="48"/>
      <c r="AD3691" s="44"/>
      <c r="AE3691" s="44"/>
    </row>
    <row r="3692" spans="15:31" x14ac:dyDescent="0.35">
      <c r="O3692" s="9"/>
      <c r="P3692" s="9"/>
      <c r="Q3692" s="21"/>
      <c r="AA3692" s="48"/>
      <c r="AB3692" s="44"/>
      <c r="AC3692" s="48"/>
      <c r="AD3692" s="44"/>
      <c r="AE3692" s="44"/>
    </row>
    <row r="3693" spans="15:31" x14ac:dyDescent="0.35">
      <c r="O3693" s="9"/>
      <c r="P3693" s="9"/>
      <c r="Q3693" s="21"/>
      <c r="AA3693" s="48"/>
      <c r="AB3693" s="44"/>
      <c r="AC3693" s="48"/>
      <c r="AD3693" s="44"/>
      <c r="AE3693" s="44"/>
    </row>
    <row r="3694" spans="15:31" x14ac:dyDescent="0.35">
      <c r="O3694" s="9"/>
      <c r="P3694" s="9"/>
      <c r="Q3694" s="21"/>
      <c r="AA3694" s="48"/>
      <c r="AB3694" s="44"/>
      <c r="AC3694" s="48"/>
      <c r="AD3694" s="44"/>
      <c r="AE3694" s="44"/>
    </row>
    <row r="3695" spans="15:31" x14ac:dyDescent="0.35">
      <c r="O3695" s="9"/>
      <c r="P3695" s="9"/>
      <c r="Q3695" s="21"/>
      <c r="AA3695" s="48"/>
      <c r="AB3695" s="44"/>
      <c r="AC3695" s="48"/>
      <c r="AD3695" s="44"/>
      <c r="AE3695" s="44"/>
    </row>
    <row r="3696" spans="15:31" x14ac:dyDescent="0.35">
      <c r="O3696" s="9"/>
      <c r="P3696" s="9"/>
      <c r="Q3696" s="21"/>
      <c r="AA3696" s="48"/>
      <c r="AB3696" s="44"/>
      <c r="AC3696" s="48"/>
      <c r="AD3696" s="44"/>
      <c r="AE3696" s="44"/>
    </row>
    <row r="3697" spans="15:31" x14ac:dyDescent="0.35">
      <c r="O3697" s="9"/>
      <c r="P3697" s="9"/>
      <c r="Q3697" s="21"/>
      <c r="AA3697" s="48"/>
      <c r="AB3697" s="44"/>
      <c r="AC3697" s="48"/>
      <c r="AD3697" s="44"/>
      <c r="AE3697" s="44"/>
    </row>
    <row r="3698" spans="15:31" x14ac:dyDescent="0.35">
      <c r="O3698" s="9"/>
      <c r="P3698" s="9"/>
      <c r="Q3698" s="21"/>
      <c r="AA3698" s="48"/>
      <c r="AB3698" s="44"/>
      <c r="AC3698" s="48"/>
      <c r="AD3698" s="44"/>
      <c r="AE3698" s="44"/>
    </row>
    <row r="3699" spans="15:31" x14ac:dyDescent="0.35">
      <c r="O3699" s="9"/>
      <c r="P3699" s="9"/>
      <c r="Q3699" s="21"/>
      <c r="AA3699" s="48"/>
      <c r="AB3699" s="44"/>
      <c r="AC3699" s="48"/>
      <c r="AD3699" s="44"/>
      <c r="AE3699" s="44"/>
    </row>
    <row r="3700" spans="15:31" x14ac:dyDescent="0.35">
      <c r="O3700" s="9"/>
      <c r="P3700" s="9"/>
      <c r="Q3700" s="21"/>
      <c r="AA3700" s="48"/>
      <c r="AB3700" s="44"/>
      <c r="AC3700" s="48"/>
      <c r="AD3700" s="44"/>
      <c r="AE3700" s="44"/>
    </row>
    <row r="3701" spans="15:31" x14ac:dyDescent="0.35">
      <c r="O3701" s="9"/>
      <c r="P3701" s="9"/>
      <c r="Q3701" s="21"/>
      <c r="AA3701" s="48"/>
      <c r="AB3701" s="44"/>
      <c r="AC3701" s="48"/>
      <c r="AD3701" s="44"/>
      <c r="AE3701" s="44"/>
    </row>
    <row r="3702" spans="15:31" x14ac:dyDescent="0.35">
      <c r="O3702" s="9"/>
      <c r="P3702" s="9"/>
      <c r="Q3702" s="21"/>
      <c r="AA3702" s="48"/>
      <c r="AB3702" s="44"/>
      <c r="AC3702" s="48"/>
      <c r="AD3702" s="44"/>
      <c r="AE3702" s="44"/>
    </row>
    <row r="3703" spans="15:31" x14ac:dyDescent="0.35">
      <c r="O3703" s="9"/>
      <c r="P3703" s="9"/>
      <c r="Q3703" s="21"/>
      <c r="AA3703" s="48"/>
      <c r="AB3703" s="44"/>
      <c r="AC3703" s="48"/>
      <c r="AD3703" s="44"/>
      <c r="AE3703" s="44"/>
    </row>
    <row r="3704" spans="15:31" x14ac:dyDescent="0.35">
      <c r="O3704" s="9"/>
      <c r="P3704" s="9"/>
      <c r="Q3704" s="21"/>
      <c r="AA3704" s="48"/>
      <c r="AB3704" s="44"/>
      <c r="AC3704" s="48"/>
      <c r="AD3704" s="44"/>
      <c r="AE3704" s="44"/>
    </row>
    <row r="3705" spans="15:31" x14ac:dyDescent="0.35">
      <c r="O3705" s="9"/>
      <c r="P3705" s="9"/>
      <c r="Q3705" s="21"/>
      <c r="AA3705" s="48"/>
      <c r="AB3705" s="44"/>
      <c r="AC3705" s="48"/>
      <c r="AD3705" s="44"/>
      <c r="AE3705" s="44"/>
    </row>
    <row r="3706" spans="15:31" x14ac:dyDescent="0.35">
      <c r="O3706" s="9"/>
      <c r="P3706" s="9"/>
      <c r="Q3706" s="21"/>
      <c r="AA3706" s="48"/>
      <c r="AB3706" s="44"/>
      <c r="AC3706" s="48"/>
      <c r="AD3706" s="44"/>
      <c r="AE3706" s="44"/>
    </row>
    <row r="3707" spans="15:31" x14ac:dyDescent="0.35">
      <c r="O3707" s="9"/>
      <c r="P3707" s="9"/>
      <c r="Q3707" s="21"/>
      <c r="AA3707" s="48"/>
      <c r="AB3707" s="44"/>
      <c r="AC3707" s="48"/>
      <c r="AD3707" s="44"/>
      <c r="AE3707" s="44"/>
    </row>
    <row r="3708" spans="15:31" x14ac:dyDescent="0.35">
      <c r="O3708" s="9"/>
      <c r="P3708" s="9"/>
      <c r="Q3708" s="21"/>
      <c r="AA3708" s="48"/>
      <c r="AB3708" s="44"/>
      <c r="AC3708" s="48"/>
      <c r="AD3708" s="44"/>
      <c r="AE3708" s="44"/>
    </row>
    <row r="3709" spans="15:31" x14ac:dyDescent="0.35">
      <c r="O3709" s="9"/>
      <c r="P3709" s="9"/>
      <c r="Q3709" s="21"/>
      <c r="AA3709" s="48"/>
      <c r="AB3709" s="44"/>
      <c r="AC3709" s="48"/>
      <c r="AD3709" s="44"/>
      <c r="AE3709" s="44"/>
    </row>
    <row r="3710" spans="15:31" x14ac:dyDescent="0.35">
      <c r="O3710" s="9"/>
      <c r="P3710" s="9"/>
      <c r="Q3710" s="21"/>
      <c r="AA3710" s="48"/>
      <c r="AB3710" s="44"/>
      <c r="AC3710" s="48"/>
      <c r="AD3710" s="44"/>
      <c r="AE3710" s="44"/>
    </row>
    <row r="3711" spans="15:31" x14ac:dyDescent="0.35">
      <c r="O3711" s="9"/>
      <c r="P3711" s="9"/>
      <c r="Q3711" s="21"/>
      <c r="AA3711" s="48"/>
      <c r="AB3711" s="44"/>
      <c r="AC3711" s="48"/>
      <c r="AD3711" s="44"/>
      <c r="AE3711" s="44"/>
    </row>
    <row r="3712" spans="15:31" x14ac:dyDescent="0.35">
      <c r="O3712" s="9"/>
      <c r="P3712" s="9"/>
      <c r="Q3712" s="21"/>
      <c r="AA3712" s="48"/>
      <c r="AB3712" s="44"/>
      <c r="AC3712" s="48"/>
      <c r="AD3712" s="44"/>
      <c r="AE3712" s="44"/>
    </row>
    <row r="3713" spans="15:31" x14ac:dyDescent="0.35">
      <c r="O3713" s="9"/>
      <c r="P3713" s="9"/>
      <c r="Q3713" s="21"/>
      <c r="AA3713" s="48"/>
      <c r="AB3713" s="44"/>
      <c r="AC3713" s="48"/>
      <c r="AD3713" s="44"/>
      <c r="AE3713" s="44"/>
    </row>
    <row r="3714" spans="15:31" x14ac:dyDescent="0.35">
      <c r="O3714" s="9"/>
      <c r="P3714" s="9"/>
      <c r="Q3714" s="21"/>
      <c r="AA3714" s="48"/>
      <c r="AB3714" s="44"/>
      <c r="AC3714" s="48"/>
      <c r="AD3714" s="44"/>
      <c r="AE3714" s="44"/>
    </row>
    <row r="3715" spans="15:31" x14ac:dyDescent="0.35">
      <c r="O3715" s="9"/>
      <c r="P3715" s="9"/>
      <c r="Q3715" s="21"/>
      <c r="AA3715" s="48"/>
      <c r="AB3715" s="44"/>
      <c r="AC3715" s="48"/>
      <c r="AD3715" s="44"/>
      <c r="AE3715" s="44"/>
    </row>
    <row r="3716" spans="15:31" x14ac:dyDescent="0.35">
      <c r="O3716" s="9"/>
      <c r="P3716" s="9"/>
      <c r="Q3716" s="21"/>
      <c r="AA3716" s="48"/>
      <c r="AB3716" s="44"/>
      <c r="AC3716" s="48"/>
      <c r="AD3716" s="44"/>
      <c r="AE3716" s="44"/>
    </row>
    <row r="3717" spans="15:31" x14ac:dyDescent="0.35">
      <c r="O3717" s="9"/>
      <c r="P3717" s="9"/>
      <c r="Q3717" s="21"/>
      <c r="AA3717" s="48"/>
      <c r="AB3717" s="44"/>
      <c r="AC3717" s="48"/>
      <c r="AD3717" s="44"/>
      <c r="AE3717" s="44"/>
    </row>
    <row r="3718" spans="15:31" x14ac:dyDescent="0.35">
      <c r="O3718" s="9"/>
      <c r="P3718" s="9"/>
      <c r="Q3718" s="21"/>
      <c r="AA3718" s="48"/>
      <c r="AB3718" s="44"/>
      <c r="AC3718" s="48"/>
      <c r="AD3718" s="44"/>
      <c r="AE3718" s="44"/>
    </row>
    <row r="3719" spans="15:31" x14ac:dyDescent="0.35">
      <c r="O3719" s="9"/>
      <c r="P3719" s="9"/>
      <c r="Q3719" s="21"/>
      <c r="AA3719" s="48"/>
      <c r="AB3719" s="44"/>
      <c r="AC3719" s="48"/>
      <c r="AD3719" s="44"/>
      <c r="AE3719" s="44"/>
    </row>
    <row r="3720" spans="15:31" x14ac:dyDescent="0.35">
      <c r="O3720" s="9"/>
      <c r="P3720" s="9"/>
      <c r="Q3720" s="21"/>
      <c r="AA3720" s="48"/>
      <c r="AB3720" s="44"/>
      <c r="AC3720" s="48"/>
      <c r="AD3720" s="44"/>
      <c r="AE3720" s="44"/>
    </row>
    <row r="3721" spans="15:31" x14ac:dyDescent="0.35">
      <c r="O3721" s="9"/>
      <c r="P3721" s="9"/>
      <c r="Q3721" s="21"/>
      <c r="AA3721" s="48"/>
      <c r="AB3721" s="44"/>
      <c r="AC3721" s="48"/>
      <c r="AD3721" s="44"/>
      <c r="AE3721" s="44"/>
    </row>
    <row r="3722" spans="15:31" x14ac:dyDescent="0.35">
      <c r="O3722" s="9"/>
      <c r="P3722" s="9"/>
      <c r="Q3722" s="21"/>
      <c r="AA3722" s="48"/>
      <c r="AB3722" s="44"/>
      <c r="AC3722" s="48"/>
      <c r="AD3722" s="44"/>
      <c r="AE3722" s="44"/>
    </row>
    <row r="3723" spans="15:31" x14ac:dyDescent="0.35">
      <c r="O3723" s="9"/>
      <c r="P3723" s="9"/>
      <c r="Q3723" s="21"/>
      <c r="AA3723" s="48"/>
      <c r="AB3723" s="44"/>
      <c r="AC3723" s="48"/>
      <c r="AD3723" s="44"/>
      <c r="AE3723" s="44"/>
    </row>
    <row r="3724" spans="15:31" x14ac:dyDescent="0.35">
      <c r="O3724" s="9"/>
      <c r="P3724" s="9"/>
      <c r="Q3724" s="21"/>
      <c r="AA3724" s="48"/>
      <c r="AB3724" s="44"/>
      <c r="AC3724" s="48"/>
      <c r="AD3724" s="44"/>
      <c r="AE3724" s="44"/>
    </row>
    <row r="3725" spans="15:31" x14ac:dyDescent="0.35">
      <c r="O3725" s="9"/>
      <c r="P3725" s="9"/>
      <c r="Q3725" s="21"/>
      <c r="AA3725" s="48"/>
      <c r="AB3725" s="44"/>
      <c r="AC3725" s="48"/>
      <c r="AD3725" s="44"/>
      <c r="AE3725" s="44"/>
    </row>
    <row r="3726" spans="15:31" x14ac:dyDescent="0.35">
      <c r="O3726" s="9"/>
      <c r="P3726" s="9"/>
      <c r="Q3726" s="21"/>
      <c r="AA3726" s="48"/>
      <c r="AB3726" s="44"/>
      <c r="AC3726" s="48"/>
      <c r="AD3726" s="44"/>
      <c r="AE3726" s="44"/>
    </row>
    <row r="3727" spans="15:31" x14ac:dyDescent="0.35">
      <c r="O3727" s="9"/>
      <c r="P3727" s="9"/>
      <c r="Q3727" s="21"/>
      <c r="AA3727" s="48"/>
      <c r="AB3727" s="44"/>
      <c r="AC3727" s="48"/>
      <c r="AD3727" s="44"/>
      <c r="AE3727" s="44"/>
    </row>
    <row r="3728" spans="15:31" x14ac:dyDescent="0.35">
      <c r="O3728" s="9"/>
      <c r="P3728" s="9"/>
      <c r="Q3728" s="21"/>
      <c r="AA3728" s="48"/>
      <c r="AB3728" s="44"/>
      <c r="AC3728" s="48"/>
      <c r="AD3728" s="44"/>
      <c r="AE3728" s="44"/>
    </row>
    <row r="3729" spans="15:31" x14ac:dyDescent="0.35">
      <c r="O3729" s="9"/>
      <c r="P3729" s="9"/>
      <c r="Q3729" s="21"/>
      <c r="AA3729" s="48"/>
      <c r="AB3729" s="44"/>
      <c r="AC3729" s="48"/>
      <c r="AD3729" s="44"/>
      <c r="AE3729" s="44"/>
    </row>
    <row r="3730" spans="15:31" x14ac:dyDescent="0.35">
      <c r="O3730" s="9"/>
      <c r="P3730" s="9"/>
      <c r="Q3730" s="21"/>
      <c r="AA3730" s="48"/>
      <c r="AB3730" s="44"/>
      <c r="AC3730" s="48"/>
      <c r="AD3730" s="44"/>
      <c r="AE3730" s="44"/>
    </row>
    <row r="3731" spans="15:31" x14ac:dyDescent="0.35">
      <c r="O3731" s="9"/>
      <c r="P3731" s="9"/>
      <c r="Q3731" s="21"/>
      <c r="AA3731" s="48"/>
      <c r="AB3731" s="44"/>
      <c r="AC3731" s="48"/>
      <c r="AD3731" s="44"/>
      <c r="AE3731" s="44"/>
    </row>
    <row r="3732" spans="15:31" x14ac:dyDescent="0.35">
      <c r="O3732" s="9"/>
      <c r="P3732" s="9"/>
      <c r="Q3732" s="21"/>
      <c r="AA3732" s="48"/>
      <c r="AB3732" s="44"/>
      <c r="AC3732" s="48"/>
      <c r="AD3732" s="44"/>
      <c r="AE3732" s="44"/>
    </row>
    <row r="3733" spans="15:31" x14ac:dyDescent="0.35">
      <c r="O3733" s="9"/>
      <c r="P3733" s="9"/>
      <c r="Q3733" s="21"/>
      <c r="AA3733" s="48"/>
      <c r="AB3733" s="44"/>
      <c r="AC3733" s="48"/>
      <c r="AD3733" s="44"/>
      <c r="AE3733" s="44"/>
    </row>
    <row r="3734" spans="15:31" x14ac:dyDescent="0.35">
      <c r="O3734" s="9"/>
      <c r="P3734" s="9"/>
      <c r="Q3734" s="21"/>
      <c r="AA3734" s="48"/>
      <c r="AB3734" s="44"/>
      <c r="AC3734" s="48"/>
      <c r="AD3734" s="44"/>
      <c r="AE3734" s="44"/>
    </row>
    <row r="3735" spans="15:31" x14ac:dyDescent="0.35">
      <c r="O3735" s="9"/>
      <c r="P3735" s="9"/>
      <c r="Q3735" s="21"/>
      <c r="AA3735" s="48"/>
      <c r="AB3735" s="44"/>
      <c r="AC3735" s="48"/>
      <c r="AD3735" s="44"/>
      <c r="AE3735" s="44"/>
    </row>
    <row r="3736" spans="15:31" x14ac:dyDescent="0.35">
      <c r="O3736" s="9"/>
      <c r="P3736" s="9"/>
      <c r="Q3736" s="21"/>
      <c r="AA3736" s="48"/>
      <c r="AB3736" s="44"/>
      <c r="AC3736" s="48"/>
      <c r="AD3736" s="44"/>
      <c r="AE3736" s="44"/>
    </row>
    <row r="3737" spans="15:31" x14ac:dyDescent="0.35">
      <c r="O3737" s="9"/>
      <c r="P3737" s="9"/>
      <c r="Q3737" s="21"/>
      <c r="AA3737" s="48"/>
      <c r="AB3737" s="44"/>
      <c r="AC3737" s="48"/>
      <c r="AD3737" s="44"/>
      <c r="AE3737" s="44"/>
    </row>
    <row r="3738" spans="15:31" x14ac:dyDescent="0.35">
      <c r="O3738" s="9"/>
      <c r="P3738" s="9"/>
      <c r="Q3738" s="21"/>
      <c r="AA3738" s="48"/>
      <c r="AB3738" s="44"/>
      <c r="AC3738" s="48"/>
      <c r="AD3738" s="44"/>
      <c r="AE3738" s="44"/>
    </row>
    <row r="3739" spans="15:31" x14ac:dyDescent="0.35">
      <c r="O3739" s="9"/>
      <c r="P3739" s="9"/>
      <c r="Q3739" s="21"/>
      <c r="AA3739" s="48"/>
      <c r="AB3739" s="44"/>
      <c r="AC3739" s="48"/>
      <c r="AD3739" s="44"/>
      <c r="AE3739" s="44"/>
    </row>
    <row r="3740" spans="15:31" x14ac:dyDescent="0.35">
      <c r="O3740" s="9"/>
      <c r="P3740" s="9"/>
      <c r="Q3740" s="21"/>
      <c r="AA3740" s="48"/>
      <c r="AB3740" s="44"/>
      <c r="AC3740" s="48"/>
      <c r="AD3740" s="44"/>
      <c r="AE3740" s="44"/>
    </row>
    <row r="3741" spans="15:31" x14ac:dyDescent="0.35">
      <c r="O3741" s="9"/>
      <c r="P3741" s="9"/>
      <c r="Q3741" s="21"/>
      <c r="AA3741" s="48"/>
      <c r="AB3741" s="44"/>
      <c r="AC3741" s="48"/>
      <c r="AD3741" s="44"/>
      <c r="AE3741" s="44"/>
    </row>
    <row r="3742" spans="15:31" x14ac:dyDescent="0.35">
      <c r="O3742" s="9"/>
      <c r="P3742" s="9"/>
      <c r="Q3742" s="21"/>
      <c r="AA3742" s="48"/>
      <c r="AB3742" s="44"/>
      <c r="AC3742" s="48"/>
      <c r="AD3742" s="44"/>
      <c r="AE3742" s="44"/>
    </row>
    <row r="3743" spans="15:31" x14ac:dyDescent="0.35">
      <c r="O3743" s="9"/>
      <c r="P3743" s="9"/>
      <c r="Q3743" s="21"/>
      <c r="AA3743" s="48"/>
      <c r="AB3743" s="44"/>
      <c r="AC3743" s="48"/>
      <c r="AD3743" s="44"/>
      <c r="AE3743" s="44"/>
    </row>
    <row r="3744" spans="15:31" x14ac:dyDescent="0.35">
      <c r="O3744" s="9"/>
      <c r="P3744" s="9"/>
      <c r="Q3744" s="21"/>
      <c r="AA3744" s="48"/>
      <c r="AB3744" s="44"/>
      <c r="AC3744" s="48"/>
      <c r="AD3744" s="44"/>
      <c r="AE3744" s="44"/>
    </row>
    <row r="3745" spans="15:31" x14ac:dyDescent="0.35">
      <c r="O3745" s="9"/>
      <c r="P3745" s="9"/>
      <c r="Q3745" s="21"/>
      <c r="AA3745" s="48"/>
      <c r="AB3745" s="44"/>
      <c r="AC3745" s="48"/>
      <c r="AD3745" s="44"/>
      <c r="AE3745" s="44"/>
    </row>
    <row r="3746" spans="15:31" x14ac:dyDescent="0.35">
      <c r="O3746" s="9"/>
      <c r="P3746" s="9"/>
      <c r="Q3746" s="21"/>
      <c r="AA3746" s="48"/>
      <c r="AB3746" s="44"/>
      <c r="AC3746" s="48"/>
      <c r="AD3746" s="44"/>
      <c r="AE3746" s="44"/>
    </row>
    <row r="3747" spans="15:31" x14ac:dyDescent="0.35">
      <c r="O3747" s="9"/>
      <c r="P3747" s="9"/>
      <c r="Q3747" s="21"/>
      <c r="AA3747" s="48"/>
      <c r="AB3747" s="44"/>
      <c r="AC3747" s="48"/>
      <c r="AD3747" s="44"/>
      <c r="AE3747" s="44"/>
    </row>
    <row r="3748" spans="15:31" x14ac:dyDescent="0.35">
      <c r="O3748" s="9"/>
      <c r="P3748" s="9"/>
      <c r="Q3748" s="21"/>
      <c r="AA3748" s="48"/>
      <c r="AB3748" s="44"/>
      <c r="AC3748" s="48"/>
      <c r="AD3748" s="44"/>
      <c r="AE3748" s="44"/>
    </row>
    <row r="3749" spans="15:31" x14ac:dyDescent="0.35">
      <c r="O3749" s="9"/>
      <c r="P3749" s="9"/>
      <c r="Q3749" s="21"/>
      <c r="AA3749" s="48"/>
      <c r="AB3749" s="44"/>
      <c r="AC3749" s="48"/>
      <c r="AD3749" s="44"/>
      <c r="AE3749" s="44"/>
    </row>
    <row r="3750" spans="15:31" x14ac:dyDescent="0.35">
      <c r="O3750" s="9"/>
      <c r="P3750" s="9"/>
      <c r="Q3750" s="21"/>
      <c r="AA3750" s="48"/>
      <c r="AB3750" s="44"/>
      <c r="AC3750" s="48"/>
      <c r="AD3750" s="44"/>
      <c r="AE3750" s="44"/>
    </row>
    <row r="3751" spans="15:31" x14ac:dyDescent="0.35">
      <c r="O3751" s="9"/>
      <c r="P3751" s="9"/>
      <c r="Q3751" s="21"/>
      <c r="AA3751" s="48"/>
      <c r="AB3751" s="44"/>
      <c r="AC3751" s="48"/>
      <c r="AD3751" s="44"/>
      <c r="AE3751" s="44"/>
    </row>
    <row r="3752" spans="15:31" x14ac:dyDescent="0.35">
      <c r="O3752" s="9"/>
      <c r="P3752" s="9"/>
      <c r="Q3752" s="21"/>
      <c r="AA3752" s="48"/>
      <c r="AB3752" s="44"/>
      <c r="AC3752" s="48"/>
      <c r="AD3752" s="44"/>
      <c r="AE3752" s="44"/>
    </row>
    <row r="3753" spans="15:31" x14ac:dyDescent="0.35">
      <c r="O3753" s="9"/>
      <c r="P3753" s="9"/>
      <c r="Q3753" s="21"/>
      <c r="AA3753" s="48"/>
      <c r="AB3753" s="44"/>
      <c r="AC3753" s="48"/>
      <c r="AD3753" s="44"/>
      <c r="AE3753" s="44"/>
    </row>
    <row r="3754" spans="15:31" x14ac:dyDescent="0.35">
      <c r="O3754" s="9"/>
      <c r="P3754" s="9"/>
      <c r="Q3754" s="21"/>
      <c r="AA3754" s="48"/>
      <c r="AB3754" s="44"/>
      <c r="AC3754" s="48"/>
      <c r="AD3754" s="44"/>
      <c r="AE3754" s="44"/>
    </row>
    <row r="3755" spans="15:31" x14ac:dyDescent="0.35">
      <c r="O3755" s="9"/>
      <c r="P3755" s="9"/>
      <c r="Q3755" s="21"/>
      <c r="AA3755" s="48"/>
      <c r="AB3755" s="44"/>
      <c r="AC3755" s="48"/>
      <c r="AD3755" s="44"/>
      <c r="AE3755" s="44"/>
    </row>
    <row r="3756" spans="15:31" x14ac:dyDescent="0.35">
      <c r="O3756" s="9"/>
      <c r="P3756" s="9"/>
      <c r="Q3756" s="21"/>
      <c r="AA3756" s="48"/>
      <c r="AB3756" s="44"/>
      <c r="AC3756" s="48"/>
      <c r="AD3756" s="44"/>
      <c r="AE3756" s="44"/>
    </row>
    <row r="3757" spans="15:31" x14ac:dyDescent="0.35">
      <c r="O3757" s="9"/>
      <c r="P3757" s="9"/>
      <c r="Q3757" s="21"/>
      <c r="AA3757" s="48"/>
      <c r="AB3757" s="44"/>
      <c r="AC3757" s="48"/>
      <c r="AD3757" s="44"/>
      <c r="AE3757" s="44"/>
    </row>
    <row r="3758" spans="15:31" x14ac:dyDescent="0.35">
      <c r="O3758" s="9"/>
      <c r="P3758" s="9"/>
      <c r="Q3758" s="21"/>
      <c r="AA3758" s="48"/>
      <c r="AB3758" s="44"/>
      <c r="AC3758" s="48"/>
      <c r="AD3758" s="44"/>
      <c r="AE3758" s="44"/>
    </row>
    <row r="3759" spans="15:31" x14ac:dyDescent="0.35">
      <c r="O3759" s="9"/>
      <c r="P3759" s="9"/>
      <c r="Q3759" s="21"/>
      <c r="AA3759" s="48"/>
      <c r="AB3759" s="44"/>
      <c r="AC3759" s="48"/>
      <c r="AD3759" s="44"/>
      <c r="AE3759" s="44"/>
    </row>
    <row r="3760" spans="15:31" x14ac:dyDescent="0.35">
      <c r="O3760" s="9"/>
      <c r="P3760" s="9"/>
      <c r="Q3760" s="21"/>
      <c r="AA3760" s="48"/>
      <c r="AB3760" s="44"/>
      <c r="AC3760" s="48"/>
      <c r="AD3760" s="44"/>
      <c r="AE3760" s="44"/>
    </row>
    <row r="3761" spans="15:31" x14ac:dyDescent="0.35">
      <c r="O3761" s="9"/>
      <c r="P3761" s="9"/>
      <c r="Q3761" s="21"/>
      <c r="AA3761" s="48"/>
      <c r="AB3761" s="44"/>
      <c r="AC3761" s="48"/>
      <c r="AD3761" s="44"/>
      <c r="AE3761" s="44"/>
    </row>
    <row r="3762" spans="15:31" x14ac:dyDescent="0.35">
      <c r="O3762" s="9"/>
      <c r="P3762" s="9"/>
      <c r="Q3762" s="21"/>
      <c r="AA3762" s="48"/>
      <c r="AB3762" s="44"/>
      <c r="AC3762" s="48"/>
      <c r="AD3762" s="44"/>
      <c r="AE3762" s="44"/>
    </row>
    <row r="3763" spans="15:31" x14ac:dyDescent="0.35">
      <c r="O3763" s="9"/>
      <c r="P3763" s="9"/>
      <c r="Q3763" s="21"/>
      <c r="AA3763" s="48"/>
      <c r="AB3763" s="44"/>
      <c r="AC3763" s="48"/>
      <c r="AD3763" s="44"/>
      <c r="AE3763" s="44"/>
    </row>
    <row r="3764" spans="15:31" x14ac:dyDescent="0.35">
      <c r="O3764" s="9"/>
      <c r="P3764" s="9"/>
      <c r="Q3764" s="21"/>
      <c r="AA3764" s="48"/>
      <c r="AB3764" s="44"/>
      <c r="AC3764" s="48"/>
      <c r="AD3764" s="44"/>
      <c r="AE3764" s="44"/>
    </row>
    <row r="3765" spans="15:31" x14ac:dyDescent="0.35">
      <c r="O3765" s="9"/>
      <c r="P3765" s="9"/>
      <c r="Q3765" s="21"/>
      <c r="AA3765" s="48"/>
      <c r="AB3765" s="44"/>
      <c r="AC3765" s="48"/>
      <c r="AD3765" s="44"/>
      <c r="AE3765" s="44"/>
    </row>
    <row r="3766" spans="15:31" x14ac:dyDescent="0.35">
      <c r="O3766" s="9"/>
      <c r="P3766" s="9"/>
      <c r="Q3766" s="21"/>
      <c r="AA3766" s="48"/>
      <c r="AB3766" s="44"/>
      <c r="AC3766" s="48"/>
      <c r="AD3766" s="44"/>
      <c r="AE3766" s="44"/>
    </row>
    <row r="3767" spans="15:31" x14ac:dyDescent="0.35">
      <c r="O3767" s="9"/>
      <c r="P3767" s="9"/>
      <c r="Q3767" s="21"/>
      <c r="AA3767" s="48"/>
      <c r="AB3767" s="44"/>
      <c r="AC3767" s="48"/>
      <c r="AD3767" s="44"/>
      <c r="AE3767" s="44"/>
    </row>
    <row r="3768" spans="15:31" x14ac:dyDescent="0.35">
      <c r="O3768" s="9"/>
      <c r="P3768" s="9"/>
      <c r="Q3768" s="21"/>
      <c r="AA3768" s="48"/>
      <c r="AB3768" s="44"/>
      <c r="AC3768" s="48"/>
      <c r="AD3768" s="44"/>
      <c r="AE3768" s="44"/>
    </row>
    <row r="3769" spans="15:31" x14ac:dyDescent="0.35">
      <c r="O3769" s="9"/>
      <c r="P3769" s="9"/>
      <c r="Q3769" s="21"/>
      <c r="AA3769" s="48"/>
      <c r="AB3769" s="44"/>
      <c r="AC3769" s="48"/>
      <c r="AD3769" s="44"/>
      <c r="AE3769" s="44"/>
    </row>
    <row r="3770" spans="15:31" x14ac:dyDescent="0.35">
      <c r="O3770" s="9"/>
      <c r="P3770" s="9"/>
      <c r="Q3770" s="21"/>
      <c r="AA3770" s="48"/>
      <c r="AB3770" s="44"/>
      <c r="AC3770" s="48"/>
      <c r="AD3770" s="44"/>
      <c r="AE3770" s="44"/>
    </row>
    <row r="3771" spans="15:31" x14ac:dyDescent="0.35">
      <c r="O3771" s="9"/>
      <c r="P3771" s="9"/>
      <c r="Q3771" s="21"/>
      <c r="AA3771" s="48"/>
      <c r="AB3771" s="44"/>
      <c r="AC3771" s="48"/>
      <c r="AD3771" s="44"/>
      <c r="AE3771" s="44"/>
    </row>
    <row r="3772" spans="15:31" x14ac:dyDescent="0.35">
      <c r="O3772" s="9"/>
      <c r="P3772" s="9"/>
      <c r="Q3772" s="21"/>
      <c r="AA3772" s="48"/>
      <c r="AB3772" s="44"/>
      <c r="AC3772" s="48"/>
      <c r="AD3772" s="44"/>
      <c r="AE3772" s="44"/>
    </row>
    <row r="3773" spans="15:31" x14ac:dyDescent="0.35">
      <c r="O3773" s="9"/>
      <c r="P3773" s="9"/>
      <c r="Q3773" s="21"/>
      <c r="AA3773" s="48"/>
      <c r="AB3773" s="44"/>
      <c r="AC3773" s="48"/>
      <c r="AD3773" s="44"/>
      <c r="AE3773" s="44"/>
    </row>
    <row r="3774" spans="15:31" x14ac:dyDescent="0.35">
      <c r="O3774" s="9"/>
      <c r="P3774" s="9"/>
      <c r="Q3774" s="21"/>
      <c r="AA3774" s="48"/>
      <c r="AB3774" s="44"/>
      <c r="AC3774" s="48"/>
      <c r="AD3774" s="44"/>
      <c r="AE3774" s="44"/>
    </row>
    <row r="3775" spans="15:31" x14ac:dyDescent="0.35">
      <c r="O3775" s="9"/>
      <c r="P3775" s="9"/>
      <c r="Q3775" s="21"/>
      <c r="AA3775" s="48"/>
      <c r="AB3775" s="44"/>
      <c r="AC3775" s="48"/>
      <c r="AD3775" s="44"/>
      <c r="AE3775" s="44"/>
    </row>
    <row r="3776" spans="15:31" x14ac:dyDescent="0.35">
      <c r="O3776" s="9"/>
      <c r="P3776" s="9"/>
      <c r="Q3776" s="21"/>
      <c r="AA3776" s="48"/>
      <c r="AB3776" s="44"/>
      <c r="AC3776" s="48"/>
      <c r="AD3776" s="44"/>
      <c r="AE3776" s="44"/>
    </row>
    <row r="3777" spans="15:31" x14ac:dyDescent="0.35">
      <c r="O3777" s="9"/>
      <c r="P3777" s="9"/>
      <c r="Q3777" s="21"/>
      <c r="AA3777" s="48"/>
      <c r="AB3777" s="44"/>
      <c r="AC3777" s="48"/>
      <c r="AD3777" s="44"/>
      <c r="AE3777" s="44"/>
    </row>
    <row r="3778" spans="15:31" x14ac:dyDescent="0.35">
      <c r="O3778" s="9"/>
      <c r="P3778" s="9"/>
      <c r="Q3778" s="21"/>
      <c r="AA3778" s="48"/>
      <c r="AB3778" s="44"/>
      <c r="AC3778" s="48"/>
      <c r="AD3778" s="44"/>
      <c r="AE3778" s="44"/>
    </row>
    <row r="3779" spans="15:31" x14ac:dyDescent="0.35">
      <c r="O3779" s="9"/>
      <c r="P3779" s="9"/>
      <c r="Q3779" s="21"/>
      <c r="AA3779" s="48"/>
      <c r="AB3779" s="44"/>
      <c r="AC3779" s="48"/>
      <c r="AD3779" s="44"/>
      <c r="AE3779" s="44"/>
    </row>
    <row r="3780" spans="15:31" x14ac:dyDescent="0.35">
      <c r="O3780" s="9"/>
      <c r="P3780" s="9"/>
      <c r="Q3780" s="21"/>
      <c r="AA3780" s="48"/>
      <c r="AB3780" s="44"/>
      <c r="AC3780" s="48"/>
      <c r="AD3780" s="44"/>
      <c r="AE3780" s="44"/>
    </row>
    <row r="3781" spans="15:31" x14ac:dyDescent="0.35">
      <c r="O3781" s="9"/>
      <c r="P3781" s="9"/>
      <c r="Q3781" s="21"/>
      <c r="AA3781" s="48"/>
      <c r="AB3781" s="44"/>
      <c r="AC3781" s="48"/>
      <c r="AD3781" s="44"/>
      <c r="AE3781" s="44"/>
    </row>
    <row r="3782" spans="15:31" x14ac:dyDescent="0.35">
      <c r="O3782" s="9"/>
      <c r="P3782" s="9"/>
      <c r="Q3782" s="21"/>
      <c r="AA3782" s="48"/>
      <c r="AB3782" s="44"/>
      <c r="AC3782" s="48"/>
      <c r="AD3782" s="44"/>
      <c r="AE3782" s="44"/>
    </row>
    <row r="3783" spans="15:31" x14ac:dyDescent="0.35">
      <c r="O3783" s="9"/>
      <c r="P3783" s="9"/>
      <c r="Q3783" s="21"/>
      <c r="AA3783" s="48"/>
      <c r="AB3783" s="44"/>
      <c r="AC3783" s="48"/>
      <c r="AD3783" s="44"/>
      <c r="AE3783" s="44"/>
    </row>
    <row r="3784" spans="15:31" x14ac:dyDescent="0.35">
      <c r="O3784" s="9"/>
      <c r="P3784" s="9"/>
      <c r="Q3784" s="21"/>
      <c r="AA3784" s="48"/>
      <c r="AB3784" s="44"/>
      <c r="AC3784" s="48"/>
      <c r="AD3784" s="44"/>
      <c r="AE3784" s="44"/>
    </row>
    <row r="3785" spans="15:31" x14ac:dyDescent="0.35">
      <c r="O3785" s="9"/>
      <c r="P3785" s="9"/>
      <c r="Q3785" s="21"/>
      <c r="AA3785" s="48"/>
      <c r="AB3785" s="44"/>
      <c r="AC3785" s="48"/>
      <c r="AD3785" s="44"/>
      <c r="AE3785" s="44"/>
    </row>
    <row r="3786" spans="15:31" x14ac:dyDescent="0.35">
      <c r="O3786" s="9"/>
      <c r="P3786" s="9"/>
      <c r="Q3786" s="21"/>
      <c r="AA3786" s="48"/>
      <c r="AB3786" s="44"/>
      <c r="AC3786" s="48"/>
      <c r="AD3786" s="44"/>
      <c r="AE3786" s="44"/>
    </row>
    <row r="3787" spans="15:31" x14ac:dyDescent="0.35">
      <c r="O3787" s="9"/>
      <c r="P3787" s="9"/>
      <c r="Q3787" s="21"/>
      <c r="AA3787" s="48"/>
      <c r="AB3787" s="44"/>
      <c r="AC3787" s="48"/>
      <c r="AD3787" s="44"/>
      <c r="AE3787" s="44"/>
    </row>
    <row r="3788" spans="15:31" x14ac:dyDescent="0.35">
      <c r="O3788" s="9"/>
      <c r="P3788" s="9"/>
      <c r="Q3788" s="21"/>
      <c r="AA3788" s="48"/>
      <c r="AB3788" s="44"/>
      <c r="AC3788" s="48"/>
      <c r="AD3788" s="44"/>
      <c r="AE3788" s="44"/>
    </row>
    <row r="3789" spans="15:31" x14ac:dyDescent="0.35">
      <c r="O3789" s="9"/>
      <c r="P3789" s="9"/>
      <c r="Q3789" s="21"/>
      <c r="AA3789" s="48"/>
      <c r="AB3789" s="44"/>
      <c r="AC3789" s="48"/>
      <c r="AD3789" s="44"/>
      <c r="AE3789" s="44"/>
    </row>
    <row r="3790" spans="15:31" x14ac:dyDescent="0.35">
      <c r="O3790" s="9"/>
      <c r="P3790" s="9"/>
      <c r="Q3790" s="21"/>
      <c r="AA3790" s="48"/>
      <c r="AB3790" s="44"/>
      <c r="AC3790" s="48"/>
      <c r="AD3790" s="44"/>
      <c r="AE3790" s="44"/>
    </row>
    <row r="3791" spans="15:31" x14ac:dyDescent="0.35">
      <c r="O3791" s="9"/>
      <c r="P3791" s="9"/>
      <c r="Q3791" s="21"/>
      <c r="AA3791" s="48"/>
      <c r="AB3791" s="44"/>
      <c r="AC3791" s="48"/>
      <c r="AD3791" s="44"/>
      <c r="AE3791" s="44"/>
    </row>
    <row r="3792" spans="15:31" x14ac:dyDescent="0.35">
      <c r="O3792" s="9"/>
      <c r="P3792" s="9"/>
      <c r="Q3792" s="21"/>
      <c r="AA3792" s="48"/>
      <c r="AB3792" s="44"/>
      <c r="AC3792" s="48"/>
      <c r="AD3792" s="44"/>
      <c r="AE3792" s="44"/>
    </row>
    <row r="3793" spans="15:31" x14ac:dyDescent="0.35">
      <c r="O3793" s="9"/>
      <c r="P3793" s="9"/>
      <c r="Q3793" s="21"/>
      <c r="AA3793" s="48"/>
      <c r="AB3793" s="44"/>
      <c r="AC3793" s="48"/>
      <c r="AD3793" s="44"/>
      <c r="AE3793" s="44"/>
    </row>
    <row r="3794" spans="15:31" x14ac:dyDescent="0.35">
      <c r="O3794" s="9"/>
      <c r="P3794" s="9"/>
      <c r="Q3794" s="21"/>
      <c r="AA3794" s="48"/>
      <c r="AB3794" s="44"/>
      <c r="AC3794" s="48"/>
      <c r="AD3794" s="44"/>
      <c r="AE3794" s="44"/>
    </row>
    <row r="3795" spans="15:31" x14ac:dyDescent="0.35">
      <c r="O3795" s="9"/>
      <c r="P3795" s="9"/>
      <c r="Q3795" s="21"/>
      <c r="AA3795" s="48"/>
      <c r="AB3795" s="44"/>
      <c r="AC3795" s="48"/>
      <c r="AD3795" s="44"/>
      <c r="AE3795" s="44"/>
    </row>
    <row r="3796" spans="15:31" x14ac:dyDescent="0.35">
      <c r="O3796" s="9"/>
      <c r="P3796" s="9"/>
      <c r="Q3796" s="21"/>
      <c r="AA3796" s="48"/>
      <c r="AB3796" s="44"/>
      <c r="AC3796" s="48"/>
      <c r="AD3796" s="44"/>
      <c r="AE3796" s="44"/>
    </row>
    <row r="3797" spans="15:31" x14ac:dyDescent="0.35">
      <c r="O3797" s="9"/>
      <c r="P3797" s="9"/>
      <c r="Q3797" s="21"/>
      <c r="AA3797" s="48"/>
      <c r="AB3797" s="44"/>
      <c r="AC3797" s="48"/>
      <c r="AD3797" s="44"/>
      <c r="AE3797" s="44"/>
    </row>
    <row r="3798" spans="15:31" x14ac:dyDescent="0.35">
      <c r="O3798" s="9"/>
      <c r="P3798" s="9"/>
      <c r="Q3798" s="21"/>
      <c r="AA3798" s="48"/>
      <c r="AB3798" s="44"/>
      <c r="AC3798" s="48"/>
      <c r="AD3798" s="44"/>
      <c r="AE3798" s="44"/>
    </row>
    <row r="3799" spans="15:31" x14ac:dyDescent="0.35">
      <c r="O3799" s="9"/>
      <c r="P3799" s="9"/>
      <c r="Q3799" s="21"/>
      <c r="AA3799" s="48"/>
      <c r="AB3799" s="44"/>
      <c r="AC3799" s="48"/>
      <c r="AD3799" s="44"/>
      <c r="AE3799" s="44"/>
    </row>
    <row r="3800" spans="15:31" x14ac:dyDescent="0.35">
      <c r="O3800" s="9"/>
      <c r="P3800" s="9"/>
      <c r="Q3800" s="21"/>
      <c r="AA3800" s="48"/>
      <c r="AB3800" s="44"/>
      <c r="AC3800" s="48"/>
      <c r="AD3800" s="44"/>
      <c r="AE3800" s="44"/>
    </row>
    <row r="3801" spans="15:31" x14ac:dyDescent="0.35">
      <c r="O3801" s="9"/>
      <c r="P3801" s="9"/>
      <c r="Q3801" s="21"/>
      <c r="AA3801" s="48"/>
      <c r="AB3801" s="44"/>
      <c r="AC3801" s="48"/>
      <c r="AD3801" s="44"/>
      <c r="AE3801" s="44"/>
    </row>
    <row r="3802" spans="15:31" x14ac:dyDescent="0.35">
      <c r="O3802" s="9"/>
      <c r="P3802" s="9"/>
      <c r="Q3802" s="21"/>
      <c r="AA3802" s="48"/>
      <c r="AB3802" s="44"/>
      <c r="AC3802" s="48"/>
      <c r="AD3802" s="44"/>
      <c r="AE3802" s="44"/>
    </row>
    <row r="3803" spans="15:31" x14ac:dyDescent="0.35">
      <c r="O3803" s="9"/>
      <c r="P3803" s="9"/>
      <c r="Q3803" s="21"/>
      <c r="AA3803" s="48"/>
      <c r="AB3803" s="44"/>
      <c r="AC3803" s="48"/>
      <c r="AD3803" s="44"/>
      <c r="AE3803" s="44"/>
    </row>
    <row r="3804" spans="15:31" x14ac:dyDescent="0.35">
      <c r="O3804" s="9"/>
      <c r="P3804" s="9"/>
      <c r="Q3804" s="21"/>
      <c r="AA3804" s="48"/>
      <c r="AB3804" s="44"/>
      <c r="AC3804" s="48"/>
      <c r="AD3804" s="44"/>
      <c r="AE3804" s="44"/>
    </row>
    <row r="3805" spans="15:31" x14ac:dyDescent="0.35">
      <c r="O3805" s="9"/>
      <c r="P3805" s="9"/>
      <c r="Q3805" s="21"/>
      <c r="AA3805" s="48"/>
      <c r="AB3805" s="44"/>
      <c r="AC3805" s="48"/>
      <c r="AD3805" s="44"/>
      <c r="AE3805" s="44"/>
    </row>
    <row r="3806" spans="15:31" x14ac:dyDescent="0.35">
      <c r="O3806" s="9"/>
      <c r="P3806" s="9"/>
      <c r="Q3806" s="21"/>
      <c r="AA3806" s="48"/>
      <c r="AB3806" s="44"/>
      <c r="AC3806" s="48"/>
      <c r="AD3806" s="44"/>
      <c r="AE3806" s="44"/>
    </row>
    <row r="3807" spans="15:31" x14ac:dyDescent="0.35">
      <c r="O3807" s="9"/>
      <c r="P3807" s="9"/>
      <c r="Q3807" s="21"/>
      <c r="AA3807" s="48"/>
      <c r="AB3807" s="44"/>
      <c r="AC3807" s="48"/>
      <c r="AD3807" s="44"/>
      <c r="AE3807" s="44"/>
    </row>
    <row r="3808" spans="15:31" x14ac:dyDescent="0.35">
      <c r="O3808" s="9"/>
      <c r="P3808" s="9"/>
      <c r="Q3808" s="21"/>
      <c r="AA3808" s="48"/>
      <c r="AB3808" s="44"/>
      <c r="AC3808" s="48"/>
      <c r="AD3808" s="44"/>
      <c r="AE3808" s="44"/>
    </row>
    <row r="3809" spans="15:31" x14ac:dyDescent="0.35">
      <c r="O3809" s="9"/>
      <c r="P3809" s="9"/>
      <c r="Q3809" s="21"/>
      <c r="AA3809" s="48"/>
      <c r="AB3809" s="44"/>
      <c r="AC3809" s="48"/>
      <c r="AD3809" s="44"/>
      <c r="AE3809" s="44"/>
    </row>
    <row r="3810" spans="15:31" x14ac:dyDescent="0.35">
      <c r="O3810" s="9"/>
      <c r="P3810" s="9"/>
      <c r="Q3810" s="21"/>
      <c r="AA3810" s="48"/>
      <c r="AB3810" s="44"/>
      <c r="AC3810" s="48"/>
      <c r="AD3810" s="44"/>
      <c r="AE3810" s="44"/>
    </row>
    <row r="3811" spans="15:31" x14ac:dyDescent="0.35">
      <c r="O3811" s="9"/>
      <c r="P3811" s="9"/>
      <c r="Q3811" s="21"/>
      <c r="AA3811" s="48"/>
      <c r="AB3811" s="44"/>
      <c r="AC3811" s="48"/>
      <c r="AD3811" s="44"/>
      <c r="AE3811" s="44"/>
    </row>
    <row r="3812" spans="15:31" x14ac:dyDescent="0.35">
      <c r="O3812" s="9"/>
      <c r="P3812" s="9"/>
      <c r="Q3812" s="21"/>
      <c r="AA3812" s="48"/>
      <c r="AB3812" s="44"/>
      <c r="AC3812" s="48"/>
      <c r="AD3812" s="44"/>
      <c r="AE3812" s="44"/>
    </row>
    <row r="3813" spans="15:31" x14ac:dyDescent="0.35">
      <c r="O3813" s="9"/>
      <c r="P3813" s="9"/>
      <c r="Q3813" s="21"/>
      <c r="AA3813" s="48"/>
      <c r="AB3813" s="44"/>
      <c r="AC3813" s="48"/>
      <c r="AD3813" s="44"/>
      <c r="AE3813" s="44"/>
    </row>
    <row r="3814" spans="15:31" x14ac:dyDescent="0.35">
      <c r="O3814" s="9"/>
      <c r="P3814" s="9"/>
      <c r="Q3814" s="21"/>
      <c r="AA3814" s="48"/>
      <c r="AB3814" s="44"/>
      <c r="AC3814" s="48"/>
      <c r="AD3814" s="44"/>
      <c r="AE3814" s="44"/>
    </row>
    <row r="3815" spans="15:31" x14ac:dyDescent="0.35">
      <c r="O3815" s="9"/>
      <c r="P3815" s="9"/>
      <c r="Q3815" s="21"/>
      <c r="AA3815" s="48"/>
      <c r="AB3815" s="44"/>
      <c r="AC3815" s="48"/>
      <c r="AD3815" s="44"/>
      <c r="AE3815" s="44"/>
    </row>
    <row r="3816" spans="15:31" x14ac:dyDescent="0.35">
      <c r="O3816" s="9"/>
      <c r="P3816" s="9"/>
      <c r="Q3816" s="21"/>
      <c r="AA3816" s="48"/>
      <c r="AB3816" s="44"/>
      <c r="AC3816" s="48"/>
      <c r="AD3816" s="44"/>
      <c r="AE3816" s="44"/>
    </row>
    <row r="3817" spans="15:31" x14ac:dyDescent="0.35">
      <c r="O3817" s="9"/>
      <c r="P3817" s="9"/>
      <c r="Q3817" s="21"/>
      <c r="AA3817" s="48"/>
      <c r="AB3817" s="44"/>
      <c r="AC3817" s="48"/>
      <c r="AD3817" s="44"/>
      <c r="AE3817" s="44"/>
    </row>
    <row r="3818" spans="15:31" x14ac:dyDescent="0.35">
      <c r="O3818" s="9"/>
      <c r="P3818" s="9"/>
      <c r="Q3818" s="21"/>
      <c r="AA3818" s="48"/>
      <c r="AB3818" s="44"/>
      <c r="AC3818" s="48"/>
      <c r="AD3818" s="44"/>
      <c r="AE3818" s="44"/>
    </row>
    <row r="3819" spans="15:31" x14ac:dyDescent="0.35">
      <c r="O3819" s="9"/>
      <c r="P3819" s="9"/>
      <c r="Q3819" s="21"/>
      <c r="AA3819" s="48"/>
      <c r="AB3819" s="44"/>
      <c r="AC3819" s="48"/>
      <c r="AD3819" s="44"/>
      <c r="AE3819" s="44"/>
    </row>
    <row r="3820" spans="15:31" x14ac:dyDescent="0.35">
      <c r="O3820" s="9"/>
      <c r="P3820" s="9"/>
      <c r="Q3820" s="21"/>
      <c r="AA3820" s="48"/>
      <c r="AB3820" s="44"/>
      <c r="AC3820" s="48"/>
      <c r="AD3820" s="44"/>
      <c r="AE3820" s="44"/>
    </row>
    <row r="3821" spans="15:31" x14ac:dyDescent="0.35">
      <c r="O3821" s="9"/>
      <c r="P3821" s="9"/>
      <c r="Q3821" s="21"/>
      <c r="AA3821" s="48"/>
      <c r="AB3821" s="44"/>
      <c r="AC3821" s="48"/>
      <c r="AD3821" s="44"/>
      <c r="AE3821" s="44"/>
    </row>
    <row r="3822" spans="15:31" x14ac:dyDescent="0.35">
      <c r="O3822" s="9"/>
      <c r="P3822" s="9"/>
      <c r="Q3822" s="21"/>
      <c r="AA3822" s="48"/>
      <c r="AB3822" s="44"/>
      <c r="AC3822" s="48"/>
      <c r="AD3822" s="44"/>
      <c r="AE3822" s="44"/>
    </row>
    <row r="3823" spans="15:31" x14ac:dyDescent="0.35">
      <c r="O3823" s="9"/>
      <c r="P3823" s="9"/>
      <c r="Q3823" s="21"/>
      <c r="AA3823" s="48"/>
      <c r="AB3823" s="44"/>
      <c r="AC3823" s="48"/>
      <c r="AD3823" s="44"/>
      <c r="AE3823" s="44"/>
    </row>
    <row r="3824" spans="15:31" x14ac:dyDescent="0.35">
      <c r="O3824" s="9"/>
      <c r="P3824" s="9"/>
      <c r="Q3824" s="21"/>
      <c r="AA3824" s="48"/>
      <c r="AB3824" s="44"/>
      <c r="AC3824" s="48"/>
      <c r="AD3824" s="44"/>
      <c r="AE3824" s="44"/>
    </row>
    <row r="3825" spans="15:31" x14ac:dyDescent="0.35">
      <c r="O3825" s="9"/>
      <c r="P3825" s="9"/>
      <c r="Q3825" s="21"/>
      <c r="AA3825" s="48"/>
      <c r="AB3825" s="44"/>
      <c r="AC3825" s="48"/>
      <c r="AD3825" s="44"/>
      <c r="AE3825" s="44"/>
    </row>
    <row r="3826" spans="15:31" x14ac:dyDescent="0.35">
      <c r="O3826" s="9"/>
      <c r="P3826" s="9"/>
      <c r="Q3826" s="21"/>
      <c r="AA3826" s="48"/>
      <c r="AB3826" s="44"/>
      <c r="AC3826" s="48"/>
      <c r="AD3826" s="44"/>
      <c r="AE3826" s="44"/>
    </row>
    <row r="3827" spans="15:31" x14ac:dyDescent="0.35">
      <c r="O3827" s="9"/>
      <c r="P3827" s="9"/>
      <c r="Q3827" s="21"/>
      <c r="AA3827" s="48"/>
      <c r="AB3827" s="44"/>
      <c r="AC3827" s="48"/>
      <c r="AD3827" s="44"/>
      <c r="AE3827" s="44"/>
    </row>
    <row r="3828" spans="15:31" x14ac:dyDescent="0.35">
      <c r="O3828" s="9"/>
      <c r="P3828" s="9"/>
      <c r="Q3828" s="21"/>
      <c r="AA3828" s="48"/>
      <c r="AB3828" s="44"/>
      <c r="AC3828" s="48"/>
      <c r="AD3828" s="44"/>
      <c r="AE3828" s="44"/>
    </row>
    <row r="3829" spans="15:31" x14ac:dyDescent="0.35">
      <c r="O3829" s="9"/>
      <c r="P3829" s="9"/>
      <c r="Q3829" s="21"/>
      <c r="AA3829" s="48"/>
      <c r="AB3829" s="44"/>
      <c r="AC3829" s="48"/>
      <c r="AD3829" s="44"/>
      <c r="AE3829" s="44"/>
    </row>
    <row r="3830" spans="15:31" x14ac:dyDescent="0.35">
      <c r="O3830" s="9"/>
      <c r="P3830" s="9"/>
      <c r="Q3830" s="21"/>
      <c r="AA3830" s="48"/>
      <c r="AB3830" s="44"/>
      <c r="AC3830" s="48"/>
      <c r="AD3830" s="44"/>
      <c r="AE3830" s="44"/>
    </row>
    <row r="3831" spans="15:31" x14ac:dyDescent="0.35">
      <c r="O3831" s="9"/>
      <c r="P3831" s="9"/>
      <c r="Q3831" s="21"/>
      <c r="AA3831" s="48"/>
      <c r="AB3831" s="44"/>
      <c r="AC3831" s="48"/>
      <c r="AD3831" s="44"/>
      <c r="AE3831" s="44"/>
    </row>
    <row r="3832" spans="15:31" x14ac:dyDescent="0.35">
      <c r="O3832" s="9"/>
      <c r="P3832" s="9"/>
      <c r="Q3832" s="21"/>
      <c r="AA3832" s="48"/>
      <c r="AB3832" s="44"/>
      <c r="AC3832" s="48"/>
      <c r="AD3832" s="44"/>
      <c r="AE3832" s="44"/>
    </row>
    <row r="3833" spans="15:31" x14ac:dyDescent="0.35">
      <c r="O3833" s="9"/>
      <c r="P3833" s="9"/>
      <c r="Q3833" s="21"/>
      <c r="AA3833" s="48"/>
      <c r="AB3833" s="44"/>
      <c r="AC3833" s="48"/>
      <c r="AD3833" s="44"/>
      <c r="AE3833" s="44"/>
    </row>
    <row r="3834" spans="15:31" x14ac:dyDescent="0.35">
      <c r="O3834" s="9"/>
      <c r="P3834" s="9"/>
      <c r="Q3834" s="21"/>
      <c r="AA3834" s="48"/>
      <c r="AB3834" s="44"/>
      <c r="AC3834" s="48"/>
      <c r="AD3834" s="44"/>
      <c r="AE3834" s="44"/>
    </row>
    <row r="3835" spans="15:31" x14ac:dyDescent="0.35">
      <c r="O3835" s="9"/>
      <c r="P3835" s="9"/>
      <c r="Q3835" s="21"/>
      <c r="AA3835" s="48"/>
      <c r="AB3835" s="44"/>
      <c r="AC3835" s="48"/>
      <c r="AD3835" s="44"/>
      <c r="AE3835" s="44"/>
    </row>
    <row r="3836" spans="15:31" x14ac:dyDescent="0.35">
      <c r="O3836" s="9"/>
      <c r="P3836" s="9"/>
      <c r="Q3836" s="21"/>
      <c r="AA3836" s="48"/>
      <c r="AB3836" s="44"/>
      <c r="AC3836" s="48"/>
      <c r="AD3836" s="44"/>
      <c r="AE3836" s="44"/>
    </row>
    <row r="3837" spans="15:31" x14ac:dyDescent="0.35">
      <c r="O3837" s="9"/>
      <c r="P3837" s="9"/>
      <c r="Q3837" s="21"/>
      <c r="AA3837" s="48"/>
      <c r="AB3837" s="44"/>
      <c r="AC3837" s="48"/>
      <c r="AD3837" s="44"/>
      <c r="AE3837" s="44"/>
    </row>
    <row r="3838" spans="15:31" x14ac:dyDescent="0.35">
      <c r="O3838" s="9"/>
      <c r="P3838" s="9"/>
      <c r="Q3838" s="21"/>
      <c r="AA3838" s="48"/>
      <c r="AB3838" s="44"/>
      <c r="AC3838" s="48"/>
      <c r="AD3838" s="44"/>
      <c r="AE3838" s="44"/>
    </row>
    <row r="3839" spans="15:31" x14ac:dyDescent="0.35">
      <c r="O3839" s="9"/>
      <c r="P3839" s="9"/>
      <c r="Q3839" s="21"/>
      <c r="AA3839" s="48"/>
      <c r="AB3839" s="44"/>
      <c r="AC3839" s="48"/>
      <c r="AD3839" s="44"/>
      <c r="AE3839" s="44"/>
    </row>
    <row r="3840" spans="15:31" x14ac:dyDescent="0.35">
      <c r="O3840" s="9"/>
      <c r="P3840" s="9"/>
      <c r="Q3840" s="21"/>
      <c r="AA3840" s="48"/>
      <c r="AB3840" s="44"/>
      <c r="AC3840" s="48"/>
      <c r="AD3840" s="44"/>
      <c r="AE3840" s="44"/>
    </row>
    <row r="3841" spans="15:31" x14ac:dyDescent="0.35">
      <c r="O3841" s="9"/>
      <c r="P3841" s="9"/>
      <c r="Q3841" s="21"/>
      <c r="AA3841" s="48"/>
      <c r="AB3841" s="44"/>
      <c r="AC3841" s="48"/>
      <c r="AD3841" s="44"/>
      <c r="AE3841" s="44"/>
    </row>
    <row r="3842" spans="15:31" x14ac:dyDescent="0.35">
      <c r="O3842" s="9"/>
      <c r="P3842" s="9"/>
      <c r="Q3842" s="21"/>
      <c r="AA3842" s="48"/>
      <c r="AB3842" s="44"/>
      <c r="AC3842" s="48"/>
      <c r="AD3842" s="44"/>
      <c r="AE3842" s="44"/>
    </row>
    <row r="3843" spans="15:31" x14ac:dyDescent="0.35">
      <c r="O3843" s="9"/>
      <c r="P3843" s="9"/>
      <c r="Q3843" s="21"/>
      <c r="AA3843" s="48"/>
      <c r="AB3843" s="44"/>
      <c r="AC3843" s="48"/>
      <c r="AD3843" s="44"/>
      <c r="AE3843" s="44"/>
    </row>
    <row r="3844" spans="15:31" x14ac:dyDescent="0.35">
      <c r="O3844" s="9"/>
      <c r="P3844" s="9"/>
      <c r="Q3844" s="21"/>
      <c r="AA3844" s="48"/>
      <c r="AB3844" s="44"/>
      <c r="AC3844" s="48"/>
      <c r="AD3844" s="44"/>
      <c r="AE3844" s="44"/>
    </row>
    <row r="3845" spans="15:31" x14ac:dyDescent="0.35">
      <c r="O3845" s="9"/>
      <c r="P3845" s="9"/>
      <c r="Q3845" s="21"/>
      <c r="AA3845" s="48"/>
      <c r="AB3845" s="44"/>
      <c r="AC3845" s="48"/>
      <c r="AD3845" s="44"/>
      <c r="AE3845" s="44"/>
    </row>
    <row r="3846" spans="15:31" x14ac:dyDescent="0.35">
      <c r="O3846" s="9"/>
      <c r="P3846" s="9"/>
      <c r="Q3846" s="21"/>
      <c r="AA3846" s="48"/>
      <c r="AB3846" s="44"/>
      <c r="AC3846" s="48"/>
      <c r="AD3846" s="44"/>
      <c r="AE3846" s="44"/>
    </row>
    <row r="3847" spans="15:31" x14ac:dyDescent="0.35">
      <c r="O3847" s="9"/>
      <c r="P3847" s="9"/>
      <c r="Q3847" s="21"/>
      <c r="AA3847" s="48"/>
      <c r="AB3847" s="44"/>
      <c r="AC3847" s="48"/>
      <c r="AD3847" s="44"/>
      <c r="AE3847" s="44"/>
    </row>
    <row r="3848" spans="15:31" x14ac:dyDescent="0.35">
      <c r="O3848" s="9"/>
      <c r="P3848" s="9"/>
      <c r="Q3848" s="21"/>
      <c r="AA3848" s="48"/>
      <c r="AB3848" s="44"/>
      <c r="AC3848" s="48"/>
      <c r="AD3848" s="44"/>
      <c r="AE3848" s="44"/>
    </row>
    <row r="3849" spans="15:31" x14ac:dyDescent="0.35">
      <c r="O3849" s="9"/>
      <c r="P3849" s="9"/>
      <c r="Q3849" s="21"/>
      <c r="AA3849" s="48"/>
      <c r="AB3849" s="44"/>
      <c r="AC3849" s="48"/>
      <c r="AD3849" s="44"/>
      <c r="AE3849" s="44"/>
    </row>
    <row r="3850" spans="15:31" x14ac:dyDescent="0.35">
      <c r="O3850" s="9"/>
      <c r="P3850" s="9"/>
      <c r="Q3850" s="21"/>
      <c r="AA3850" s="48"/>
      <c r="AB3850" s="44"/>
      <c r="AC3850" s="48"/>
      <c r="AD3850" s="44"/>
      <c r="AE3850" s="44"/>
    </row>
    <row r="3851" spans="15:31" x14ac:dyDescent="0.35">
      <c r="O3851" s="9"/>
      <c r="P3851" s="9"/>
      <c r="Q3851" s="21"/>
      <c r="AA3851" s="48"/>
      <c r="AB3851" s="44"/>
      <c r="AC3851" s="48"/>
      <c r="AD3851" s="44"/>
      <c r="AE3851" s="44"/>
    </row>
    <row r="3852" spans="15:31" x14ac:dyDescent="0.35">
      <c r="O3852" s="9"/>
      <c r="P3852" s="9"/>
      <c r="Q3852" s="21"/>
      <c r="AA3852" s="48"/>
      <c r="AB3852" s="44"/>
      <c r="AC3852" s="48"/>
      <c r="AD3852" s="44"/>
      <c r="AE3852" s="44"/>
    </row>
    <row r="3853" spans="15:31" x14ac:dyDescent="0.35">
      <c r="O3853" s="9"/>
      <c r="P3853" s="9"/>
      <c r="Q3853" s="21"/>
      <c r="AA3853" s="48"/>
      <c r="AB3853" s="44"/>
      <c r="AC3853" s="48"/>
      <c r="AD3853" s="44"/>
      <c r="AE3853" s="44"/>
    </row>
    <row r="3854" spans="15:31" x14ac:dyDescent="0.35">
      <c r="O3854" s="9"/>
      <c r="P3854" s="9"/>
      <c r="Q3854" s="21"/>
      <c r="AA3854" s="48"/>
      <c r="AB3854" s="44"/>
      <c r="AC3854" s="48"/>
      <c r="AD3854" s="44"/>
      <c r="AE3854" s="44"/>
    </row>
    <row r="3855" spans="15:31" x14ac:dyDescent="0.35">
      <c r="O3855" s="9"/>
      <c r="P3855" s="9"/>
      <c r="Q3855" s="21"/>
      <c r="AA3855" s="48"/>
      <c r="AB3855" s="44"/>
      <c r="AC3855" s="48"/>
      <c r="AD3855" s="44"/>
      <c r="AE3855" s="44"/>
    </row>
    <row r="3856" spans="15:31" x14ac:dyDescent="0.35">
      <c r="O3856" s="9"/>
      <c r="P3856" s="9"/>
      <c r="Q3856" s="21"/>
      <c r="AA3856" s="48"/>
      <c r="AB3856" s="44"/>
      <c r="AC3856" s="48"/>
      <c r="AD3856" s="44"/>
      <c r="AE3856" s="44"/>
    </row>
    <row r="3857" spans="15:31" x14ac:dyDescent="0.35">
      <c r="O3857" s="9"/>
      <c r="P3857" s="9"/>
      <c r="Q3857" s="21"/>
      <c r="AA3857" s="48"/>
      <c r="AB3857" s="44"/>
      <c r="AC3857" s="48"/>
      <c r="AD3857" s="44"/>
      <c r="AE3857" s="44"/>
    </row>
    <row r="3858" spans="15:31" x14ac:dyDescent="0.35">
      <c r="O3858" s="9"/>
      <c r="P3858" s="9"/>
      <c r="Q3858" s="21"/>
      <c r="AA3858" s="48"/>
      <c r="AB3858" s="44"/>
      <c r="AC3858" s="48"/>
      <c r="AD3858" s="44"/>
      <c r="AE3858" s="44"/>
    </row>
    <row r="3859" spans="15:31" x14ac:dyDescent="0.35">
      <c r="O3859" s="9"/>
      <c r="P3859" s="9"/>
      <c r="Q3859" s="21"/>
      <c r="AA3859" s="48"/>
      <c r="AB3859" s="44"/>
      <c r="AC3859" s="48"/>
      <c r="AD3859" s="44"/>
      <c r="AE3859" s="44"/>
    </row>
    <row r="3860" spans="15:31" x14ac:dyDescent="0.35">
      <c r="O3860" s="9"/>
      <c r="P3860" s="9"/>
      <c r="Q3860" s="21"/>
      <c r="AA3860" s="48"/>
      <c r="AB3860" s="44"/>
      <c r="AC3860" s="48"/>
      <c r="AD3860" s="44"/>
      <c r="AE3860" s="44"/>
    </row>
    <row r="3861" spans="15:31" x14ac:dyDescent="0.35">
      <c r="O3861" s="9"/>
      <c r="P3861" s="9"/>
      <c r="Q3861" s="21"/>
      <c r="AA3861" s="48"/>
      <c r="AB3861" s="44"/>
      <c r="AC3861" s="48"/>
      <c r="AD3861" s="44"/>
      <c r="AE3861" s="44"/>
    </row>
    <row r="3862" spans="15:31" x14ac:dyDescent="0.35">
      <c r="O3862" s="9"/>
      <c r="P3862" s="9"/>
      <c r="Q3862" s="21"/>
      <c r="AA3862" s="48"/>
      <c r="AB3862" s="44"/>
      <c r="AC3862" s="48"/>
      <c r="AD3862" s="44"/>
      <c r="AE3862" s="44"/>
    </row>
    <row r="3863" spans="15:31" x14ac:dyDescent="0.35">
      <c r="O3863" s="9"/>
      <c r="P3863" s="9"/>
      <c r="Q3863" s="21"/>
      <c r="AA3863" s="48"/>
      <c r="AB3863" s="44"/>
      <c r="AC3863" s="48"/>
      <c r="AD3863" s="44"/>
      <c r="AE3863" s="44"/>
    </row>
    <row r="3864" spans="15:31" x14ac:dyDescent="0.35">
      <c r="O3864" s="9"/>
      <c r="P3864" s="9"/>
      <c r="Q3864" s="21"/>
      <c r="AA3864" s="48"/>
      <c r="AB3864" s="44"/>
      <c r="AC3864" s="48"/>
      <c r="AD3864" s="44"/>
      <c r="AE3864" s="44"/>
    </row>
    <row r="3865" spans="15:31" x14ac:dyDescent="0.35">
      <c r="O3865" s="9"/>
      <c r="P3865" s="9"/>
      <c r="Q3865" s="21"/>
      <c r="AA3865" s="48"/>
      <c r="AB3865" s="44"/>
      <c r="AC3865" s="48"/>
      <c r="AD3865" s="44"/>
      <c r="AE3865" s="44"/>
    </row>
    <row r="3866" spans="15:31" x14ac:dyDescent="0.35">
      <c r="O3866" s="9"/>
      <c r="P3866" s="9"/>
      <c r="Q3866" s="21"/>
      <c r="AA3866" s="48"/>
      <c r="AB3866" s="44"/>
      <c r="AC3866" s="48"/>
      <c r="AD3866" s="44"/>
      <c r="AE3866" s="44"/>
    </row>
    <row r="3867" spans="15:31" x14ac:dyDescent="0.35">
      <c r="O3867" s="9"/>
      <c r="P3867" s="9"/>
      <c r="Q3867" s="21"/>
      <c r="AA3867" s="48"/>
      <c r="AB3867" s="44"/>
      <c r="AC3867" s="48"/>
      <c r="AD3867" s="44"/>
      <c r="AE3867" s="44"/>
    </row>
    <row r="3868" spans="15:31" x14ac:dyDescent="0.35">
      <c r="O3868" s="9"/>
      <c r="P3868" s="9"/>
      <c r="Q3868" s="21"/>
      <c r="AA3868" s="48"/>
      <c r="AB3868" s="44"/>
      <c r="AC3868" s="48"/>
      <c r="AD3868" s="44"/>
      <c r="AE3868" s="44"/>
    </row>
    <row r="3869" spans="15:31" x14ac:dyDescent="0.35">
      <c r="O3869" s="9"/>
      <c r="P3869" s="9"/>
      <c r="Q3869" s="21"/>
      <c r="AA3869" s="48"/>
      <c r="AB3869" s="44"/>
      <c r="AC3869" s="48"/>
      <c r="AD3869" s="44"/>
      <c r="AE3869" s="44"/>
    </row>
    <row r="3870" spans="15:31" x14ac:dyDescent="0.35">
      <c r="O3870" s="9"/>
      <c r="P3870" s="9"/>
      <c r="Q3870" s="21"/>
      <c r="AA3870" s="48"/>
      <c r="AB3870" s="44"/>
      <c r="AC3870" s="48"/>
      <c r="AD3870" s="44"/>
      <c r="AE3870" s="44"/>
    </row>
    <row r="3871" spans="15:31" x14ac:dyDescent="0.35">
      <c r="O3871" s="9"/>
      <c r="P3871" s="9"/>
      <c r="Q3871" s="21"/>
      <c r="AA3871" s="48"/>
      <c r="AB3871" s="44"/>
      <c r="AC3871" s="48"/>
      <c r="AD3871" s="44"/>
      <c r="AE3871" s="44"/>
    </row>
    <row r="3872" spans="15:31" x14ac:dyDescent="0.35">
      <c r="O3872" s="9"/>
      <c r="P3872" s="9"/>
      <c r="Q3872" s="21"/>
      <c r="AA3872" s="48"/>
      <c r="AB3872" s="44"/>
      <c r="AC3872" s="48"/>
      <c r="AD3872" s="44"/>
      <c r="AE3872" s="44"/>
    </row>
    <row r="3873" spans="15:31" x14ac:dyDescent="0.35">
      <c r="O3873" s="9"/>
      <c r="P3873" s="9"/>
      <c r="Q3873" s="21"/>
      <c r="AA3873" s="48"/>
      <c r="AB3873" s="44"/>
      <c r="AC3873" s="48"/>
      <c r="AD3873" s="44"/>
      <c r="AE3873" s="44"/>
    </row>
    <row r="3874" spans="15:31" x14ac:dyDescent="0.35">
      <c r="O3874" s="9"/>
      <c r="P3874" s="9"/>
      <c r="Q3874" s="21"/>
      <c r="AA3874" s="48"/>
      <c r="AB3874" s="44"/>
      <c r="AC3874" s="48"/>
      <c r="AD3874" s="44"/>
      <c r="AE3874" s="44"/>
    </row>
    <row r="3875" spans="15:31" x14ac:dyDescent="0.35">
      <c r="O3875" s="9"/>
      <c r="P3875" s="9"/>
      <c r="Q3875" s="21"/>
      <c r="AA3875" s="48"/>
      <c r="AB3875" s="44"/>
      <c r="AC3875" s="48"/>
      <c r="AD3875" s="44"/>
      <c r="AE3875" s="44"/>
    </row>
    <row r="3876" spans="15:31" x14ac:dyDescent="0.35">
      <c r="O3876" s="9"/>
      <c r="P3876" s="9"/>
      <c r="Q3876" s="21"/>
      <c r="AA3876" s="48"/>
      <c r="AB3876" s="44"/>
      <c r="AC3876" s="48"/>
      <c r="AD3876" s="44"/>
      <c r="AE3876" s="44"/>
    </row>
    <row r="3877" spans="15:31" x14ac:dyDescent="0.35">
      <c r="O3877" s="9"/>
      <c r="P3877" s="9"/>
      <c r="Q3877" s="21"/>
      <c r="AA3877" s="48"/>
      <c r="AB3877" s="44"/>
      <c r="AC3877" s="48"/>
      <c r="AD3877" s="44"/>
      <c r="AE3877" s="44"/>
    </row>
    <row r="3878" spans="15:31" x14ac:dyDescent="0.35">
      <c r="O3878" s="9"/>
      <c r="P3878" s="9"/>
      <c r="Q3878" s="21"/>
      <c r="AA3878" s="48"/>
      <c r="AB3878" s="44"/>
      <c r="AC3878" s="48"/>
      <c r="AD3878" s="44"/>
      <c r="AE3878" s="44"/>
    </row>
    <row r="3879" spans="15:31" x14ac:dyDescent="0.35">
      <c r="O3879" s="9"/>
      <c r="P3879" s="9"/>
      <c r="Q3879" s="21"/>
      <c r="AA3879" s="48"/>
      <c r="AB3879" s="44"/>
      <c r="AC3879" s="48"/>
      <c r="AD3879" s="44"/>
      <c r="AE3879" s="44"/>
    </row>
    <row r="3880" spans="15:31" x14ac:dyDescent="0.35">
      <c r="O3880" s="9"/>
      <c r="P3880" s="9"/>
      <c r="Q3880" s="21"/>
      <c r="AA3880" s="48"/>
      <c r="AB3880" s="44"/>
      <c r="AC3880" s="48"/>
      <c r="AD3880" s="44"/>
      <c r="AE3880" s="44"/>
    </row>
    <row r="3881" spans="15:31" x14ac:dyDescent="0.35">
      <c r="O3881" s="9"/>
      <c r="P3881" s="9"/>
      <c r="Q3881" s="21"/>
      <c r="AA3881" s="48"/>
      <c r="AB3881" s="44"/>
      <c r="AC3881" s="48"/>
      <c r="AD3881" s="44"/>
      <c r="AE3881" s="44"/>
    </row>
    <row r="3882" spans="15:31" x14ac:dyDescent="0.35">
      <c r="O3882" s="9"/>
      <c r="P3882" s="9"/>
      <c r="Q3882" s="21"/>
      <c r="AA3882" s="48"/>
      <c r="AB3882" s="44"/>
      <c r="AC3882" s="48"/>
      <c r="AD3882" s="44"/>
      <c r="AE3882" s="44"/>
    </row>
    <row r="3883" spans="15:31" x14ac:dyDescent="0.35">
      <c r="O3883" s="9"/>
      <c r="P3883" s="9"/>
      <c r="Q3883" s="21"/>
      <c r="AA3883" s="48"/>
      <c r="AB3883" s="44"/>
      <c r="AC3883" s="48"/>
      <c r="AD3883" s="44"/>
      <c r="AE3883" s="44"/>
    </row>
    <row r="3884" spans="15:31" x14ac:dyDescent="0.35">
      <c r="O3884" s="9"/>
      <c r="P3884" s="9"/>
      <c r="Q3884" s="21"/>
      <c r="AA3884" s="48"/>
      <c r="AB3884" s="44"/>
      <c r="AC3884" s="48"/>
      <c r="AD3884" s="44"/>
      <c r="AE3884" s="44"/>
    </row>
    <row r="3885" spans="15:31" x14ac:dyDescent="0.35">
      <c r="O3885" s="9"/>
      <c r="P3885" s="9"/>
      <c r="Q3885" s="21"/>
      <c r="AA3885" s="48"/>
      <c r="AB3885" s="44"/>
      <c r="AC3885" s="48"/>
      <c r="AD3885" s="44"/>
      <c r="AE3885" s="44"/>
    </row>
    <row r="3886" spans="15:31" x14ac:dyDescent="0.35">
      <c r="O3886" s="9"/>
      <c r="P3886" s="9"/>
      <c r="Q3886" s="21"/>
      <c r="AA3886" s="48"/>
      <c r="AB3886" s="44"/>
      <c r="AC3886" s="48"/>
      <c r="AD3886" s="44"/>
      <c r="AE3886" s="44"/>
    </row>
    <row r="3887" spans="15:31" x14ac:dyDescent="0.35">
      <c r="O3887" s="9"/>
      <c r="P3887" s="9"/>
      <c r="Q3887" s="21"/>
      <c r="AA3887" s="48"/>
      <c r="AB3887" s="44"/>
      <c r="AC3887" s="48"/>
      <c r="AD3887" s="44"/>
      <c r="AE3887" s="44"/>
    </row>
    <row r="3888" spans="15:31" x14ac:dyDescent="0.35">
      <c r="O3888" s="9"/>
      <c r="P3888" s="9"/>
      <c r="Q3888" s="21"/>
      <c r="AA3888" s="48"/>
      <c r="AB3888" s="44"/>
      <c r="AC3888" s="48"/>
      <c r="AD3888" s="44"/>
      <c r="AE3888" s="44"/>
    </row>
    <row r="3889" spans="15:31" x14ac:dyDescent="0.35">
      <c r="O3889" s="9"/>
      <c r="P3889" s="9"/>
      <c r="Q3889" s="21"/>
      <c r="AA3889" s="48"/>
      <c r="AB3889" s="44"/>
      <c r="AC3889" s="48"/>
      <c r="AD3889" s="44"/>
      <c r="AE3889" s="44"/>
    </row>
    <row r="3890" spans="15:31" x14ac:dyDescent="0.35">
      <c r="O3890" s="9"/>
      <c r="P3890" s="9"/>
      <c r="Q3890" s="21"/>
      <c r="AA3890" s="48"/>
      <c r="AB3890" s="44"/>
      <c r="AC3890" s="48"/>
      <c r="AD3890" s="44"/>
      <c r="AE3890" s="44"/>
    </row>
    <row r="3891" spans="15:31" x14ac:dyDescent="0.35">
      <c r="O3891" s="9"/>
      <c r="P3891" s="9"/>
      <c r="Q3891" s="21"/>
      <c r="AA3891" s="48"/>
      <c r="AB3891" s="44"/>
      <c r="AC3891" s="48"/>
      <c r="AD3891" s="44"/>
      <c r="AE3891" s="44"/>
    </row>
    <row r="3892" spans="15:31" x14ac:dyDescent="0.35">
      <c r="O3892" s="9"/>
      <c r="P3892" s="9"/>
      <c r="Q3892" s="21"/>
      <c r="AA3892" s="48"/>
      <c r="AB3892" s="44"/>
      <c r="AC3892" s="48"/>
      <c r="AD3892" s="44"/>
      <c r="AE3892" s="44"/>
    </row>
    <row r="3893" spans="15:31" x14ac:dyDescent="0.35">
      <c r="O3893" s="9"/>
      <c r="P3893" s="9"/>
      <c r="Q3893" s="21"/>
      <c r="AA3893" s="48"/>
      <c r="AB3893" s="44"/>
      <c r="AC3893" s="48"/>
      <c r="AD3893" s="44"/>
      <c r="AE3893" s="44"/>
    </row>
    <row r="3894" spans="15:31" x14ac:dyDescent="0.35">
      <c r="O3894" s="9"/>
      <c r="P3894" s="9"/>
      <c r="Q3894" s="21"/>
      <c r="AA3894" s="48"/>
      <c r="AB3894" s="44"/>
      <c r="AC3894" s="48"/>
      <c r="AD3894" s="44"/>
      <c r="AE3894" s="44"/>
    </row>
    <row r="3895" spans="15:31" x14ac:dyDescent="0.35">
      <c r="O3895" s="9"/>
      <c r="P3895" s="9"/>
      <c r="Q3895" s="21"/>
      <c r="AA3895" s="48"/>
      <c r="AB3895" s="44"/>
      <c r="AC3895" s="48"/>
      <c r="AD3895" s="44"/>
      <c r="AE3895" s="44"/>
    </row>
    <row r="3896" spans="15:31" x14ac:dyDescent="0.35">
      <c r="O3896" s="9"/>
      <c r="P3896" s="9"/>
      <c r="Q3896" s="21"/>
      <c r="AA3896" s="48"/>
      <c r="AB3896" s="44"/>
      <c r="AC3896" s="48"/>
      <c r="AD3896" s="44"/>
      <c r="AE3896" s="44"/>
    </row>
    <row r="3897" spans="15:31" x14ac:dyDescent="0.35">
      <c r="O3897" s="9"/>
      <c r="P3897" s="9"/>
      <c r="Q3897" s="21"/>
      <c r="AA3897" s="48"/>
      <c r="AB3897" s="44"/>
      <c r="AC3897" s="48"/>
      <c r="AD3897" s="44"/>
      <c r="AE3897" s="44"/>
    </row>
    <row r="3898" spans="15:31" x14ac:dyDescent="0.35">
      <c r="O3898" s="9"/>
      <c r="P3898" s="9"/>
      <c r="Q3898" s="21"/>
      <c r="AA3898" s="48"/>
      <c r="AB3898" s="44"/>
      <c r="AC3898" s="48"/>
      <c r="AD3898" s="44"/>
      <c r="AE3898" s="44"/>
    </row>
    <row r="3899" spans="15:31" x14ac:dyDescent="0.35">
      <c r="O3899" s="9"/>
      <c r="P3899" s="9"/>
      <c r="Q3899" s="21"/>
      <c r="AA3899" s="48"/>
      <c r="AB3899" s="44"/>
      <c r="AC3899" s="48"/>
      <c r="AD3899" s="44"/>
      <c r="AE3899" s="44"/>
    </row>
    <row r="3900" spans="15:31" x14ac:dyDescent="0.35">
      <c r="O3900" s="9"/>
      <c r="P3900" s="9"/>
      <c r="Q3900" s="21"/>
      <c r="AA3900" s="48"/>
      <c r="AB3900" s="44"/>
      <c r="AC3900" s="48"/>
      <c r="AD3900" s="44"/>
      <c r="AE3900" s="44"/>
    </row>
    <row r="3901" spans="15:31" x14ac:dyDescent="0.35">
      <c r="O3901" s="9"/>
      <c r="P3901" s="9"/>
      <c r="Q3901" s="21"/>
      <c r="AA3901" s="48"/>
      <c r="AB3901" s="44"/>
      <c r="AC3901" s="48"/>
      <c r="AD3901" s="44"/>
      <c r="AE3901" s="44"/>
    </row>
    <row r="3902" spans="15:31" x14ac:dyDescent="0.35">
      <c r="O3902" s="9"/>
      <c r="P3902" s="9"/>
      <c r="Q3902" s="21"/>
      <c r="AA3902" s="48"/>
      <c r="AB3902" s="44"/>
      <c r="AC3902" s="48"/>
      <c r="AD3902" s="44"/>
      <c r="AE3902" s="44"/>
    </row>
    <row r="3903" spans="15:31" x14ac:dyDescent="0.35">
      <c r="O3903" s="9"/>
      <c r="P3903" s="9"/>
      <c r="Q3903" s="21"/>
      <c r="AA3903" s="48"/>
      <c r="AB3903" s="44"/>
      <c r="AC3903" s="48"/>
      <c r="AD3903" s="44"/>
      <c r="AE3903" s="44"/>
    </row>
    <row r="3904" spans="15:31" x14ac:dyDescent="0.35">
      <c r="O3904" s="9"/>
      <c r="P3904" s="9"/>
      <c r="Q3904" s="21"/>
      <c r="AA3904" s="48"/>
      <c r="AB3904" s="44"/>
      <c r="AC3904" s="48"/>
      <c r="AD3904" s="44"/>
      <c r="AE3904" s="44"/>
    </row>
    <row r="3905" spans="15:31" x14ac:dyDescent="0.35">
      <c r="O3905" s="9"/>
      <c r="P3905" s="9"/>
      <c r="Q3905" s="21"/>
      <c r="AA3905" s="48"/>
      <c r="AB3905" s="44"/>
      <c r="AC3905" s="48"/>
      <c r="AD3905" s="44"/>
      <c r="AE3905" s="44"/>
    </row>
    <row r="3906" spans="15:31" x14ac:dyDescent="0.35">
      <c r="O3906" s="9"/>
      <c r="P3906" s="9"/>
      <c r="Q3906" s="21"/>
      <c r="AA3906" s="48"/>
      <c r="AB3906" s="44"/>
      <c r="AC3906" s="48"/>
      <c r="AD3906" s="44"/>
      <c r="AE3906" s="44"/>
    </row>
    <row r="3907" spans="15:31" x14ac:dyDescent="0.35">
      <c r="O3907" s="9"/>
      <c r="P3907" s="9"/>
      <c r="Q3907" s="21"/>
      <c r="AA3907" s="48"/>
      <c r="AB3907" s="44"/>
      <c r="AC3907" s="48"/>
      <c r="AD3907" s="44"/>
      <c r="AE3907" s="44"/>
    </row>
    <row r="3908" spans="15:31" x14ac:dyDescent="0.35">
      <c r="O3908" s="9"/>
      <c r="P3908" s="9"/>
      <c r="Q3908" s="21"/>
      <c r="AA3908" s="48"/>
      <c r="AB3908" s="44"/>
      <c r="AC3908" s="48"/>
      <c r="AD3908" s="44"/>
      <c r="AE3908" s="44"/>
    </row>
    <row r="3909" spans="15:31" x14ac:dyDescent="0.35">
      <c r="O3909" s="9"/>
      <c r="P3909" s="9"/>
      <c r="Q3909" s="21"/>
      <c r="AA3909" s="48"/>
      <c r="AB3909" s="44"/>
      <c r="AC3909" s="48"/>
      <c r="AD3909" s="44"/>
      <c r="AE3909" s="44"/>
    </row>
    <row r="3910" spans="15:31" x14ac:dyDescent="0.35">
      <c r="O3910" s="9"/>
      <c r="P3910" s="9"/>
      <c r="Q3910" s="21"/>
      <c r="AA3910" s="48"/>
      <c r="AB3910" s="44"/>
      <c r="AC3910" s="48"/>
      <c r="AD3910" s="44"/>
      <c r="AE3910" s="44"/>
    </row>
    <row r="3911" spans="15:31" x14ac:dyDescent="0.35">
      <c r="O3911" s="9"/>
      <c r="P3911" s="9"/>
      <c r="Q3911" s="21"/>
      <c r="AA3911" s="48"/>
      <c r="AB3911" s="44"/>
      <c r="AC3911" s="48"/>
      <c r="AD3911" s="44"/>
      <c r="AE3911" s="44"/>
    </row>
    <row r="3912" spans="15:31" x14ac:dyDescent="0.35">
      <c r="O3912" s="9"/>
      <c r="P3912" s="9"/>
      <c r="Q3912" s="21"/>
      <c r="AA3912" s="48"/>
      <c r="AB3912" s="44"/>
      <c r="AC3912" s="48"/>
      <c r="AD3912" s="44"/>
      <c r="AE3912" s="44"/>
    </row>
    <row r="3913" spans="15:31" x14ac:dyDescent="0.35">
      <c r="O3913" s="9"/>
      <c r="P3913" s="9"/>
      <c r="Q3913" s="21"/>
      <c r="AA3913" s="48"/>
      <c r="AB3913" s="44"/>
      <c r="AC3913" s="48"/>
      <c r="AD3913" s="44"/>
      <c r="AE3913" s="44"/>
    </row>
    <row r="3914" spans="15:31" x14ac:dyDescent="0.35">
      <c r="O3914" s="9"/>
      <c r="P3914" s="9"/>
      <c r="Q3914" s="21"/>
      <c r="AA3914" s="48"/>
      <c r="AB3914" s="44"/>
      <c r="AC3914" s="48"/>
      <c r="AD3914" s="44"/>
      <c r="AE3914" s="44"/>
    </row>
    <row r="3915" spans="15:31" x14ac:dyDescent="0.35">
      <c r="O3915" s="9"/>
      <c r="P3915" s="9"/>
      <c r="Q3915" s="21"/>
      <c r="AA3915" s="48"/>
      <c r="AB3915" s="44"/>
      <c r="AC3915" s="48"/>
      <c r="AD3915" s="44"/>
      <c r="AE3915" s="44"/>
    </row>
    <row r="3916" spans="15:31" x14ac:dyDescent="0.35">
      <c r="O3916" s="9"/>
      <c r="P3916" s="9"/>
      <c r="Q3916" s="21"/>
      <c r="AA3916" s="48"/>
      <c r="AB3916" s="44"/>
      <c r="AC3916" s="48"/>
      <c r="AD3916" s="44"/>
      <c r="AE3916" s="44"/>
    </row>
    <row r="3917" spans="15:31" x14ac:dyDescent="0.35">
      <c r="O3917" s="9"/>
      <c r="P3917" s="9"/>
      <c r="Q3917" s="21"/>
      <c r="AA3917" s="48"/>
      <c r="AB3917" s="44"/>
      <c r="AC3917" s="48"/>
      <c r="AD3917" s="44"/>
      <c r="AE3917" s="44"/>
    </row>
    <row r="3918" spans="15:31" x14ac:dyDescent="0.35">
      <c r="O3918" s="9"/>
      <c r="P3918" s="9"/>
      <c r="Q3918" s="21"/>
      <c r="AA3918" s="48"/>
      <c r="AB3918" s="44"/>
      <c r="AC3918" s="48"/>
      <c r="AD3918" s="44"/>
      <c r="AE3918" s="44"/>
    </row>
    <row r="3919" spans="15:31" x14ac:dyDescent="0.35">
      <c r="O3919" s="9"/>
      <c r="P3919" s="9"/>
      <c r="Q3919" s="21"/>
      <c r="AA3919" s="48"/>
      <c r="AB3919" s="44"/>
      <c r="AC3919" s="48"/>
      <c r="AD3919" s="44"/>
      <c r="AE3919" s="44"/>
    </row>
    <row r="3920" spans="15:31" x14ac:dyDescent="0.35">
      <c r="O3920" s="9"/>
      <c r="P3920" s="9"/>
      <c r="Q3920" s="21"/>
      <c r="AA3920" s="48"/>
      <c r="AB3920" s="44"/>
      <c r="AC3920" s="48"/>
      <c r="AD3920" s="44"/>
      <c r="AE3920" s="44"/>
    </row>
    <row r="3921" spans="15:31" x14ac:dyDescent="0.35">
      <c r="O3921" s="9"/>
      <c r="P3921" s="9"/>
      <c r="Q3921" s="21"/>
      <c r="AA3921" s="48"/>
      <c r="AB3921" s="44"/>
      <c r="AC3921" s="48"/>
      <c r="AD3921" s="44"/>
      <c r="AE3921" s="44"/>
    </row>
    <row r="3922" spans="15:31" x14ac:dyDescent="0.35">
      <c r="O3922" s="9"/>
      <c r="P3922" s="9"/>
      <c r="Q3922" s="21"/>
      <c r="AA3922" s="48"/>
      <c r="AB3922" s="44"/>
      <c r="AC3922" s="48"/>
      <c r="AD3922" s="44"/>
      <c r="AE3922" s="44"/>
    </row>
    <row r="3923" spans="15:31" x14ac:dyDescent="0.35">
      <c r="O3923" s="9"/>
      <c r="P3923" s="9"/>
      <c r="Q3923" s="21"/>
      <c r="AA3923" s="48"/>
      <c r="AB3923" s="44"/>
      <c r="AC3923" s="48"/>
      <c r="AD3923" s="44"/>
      <c r="AE3923" s="44"/>
    </row>
    <row r="3924" spans="15:31" x14ac:dyDescent="0.35">
      <c r="O3924" s="9"/>
      <c r="P3924" s="9"/>
      <c r="Q3924" s="21"/>
      <c r="AA3924" s="48"/>
      <c r="AB3924" s="44"/>
      <c r="AC3924" s="48"/>
      <c r="AD3924" s="44"/>
      <c r="AE3924" s="44"/>
    </row>
    <row r="3925" spans="15:31" x14ac:dyDescent="0.35">
      <c r="O3925" s="9"/>
      <c r="P3925" s="9"/>
      <c r="Q3925" s="21"/>
      <c r="AA3925" s="48"/>
      <c r="AB3925" s="44"/>
      <c r="AC3925" s="48"/>
      <c r="AD3925" s="44"/>
      <c r="AE3925" s="44"/>
    </row>
    <row r="3926" spans="15:31" x14ac:dyDescent="0.35">
      <c r="O3926" s="9"/>
      <c r="P3926" s="9"/>
      <c r="Q3926" s="21"/>
      <c r="AA3926" s="48"/>
      <c r="AB3926" s="44"/>
      <c r="AC3926" s="48"/>
      <c r="AD3926" s="44"/>
      <c r="AE3926" s="44"/>
    </row>
    <row r="3927" spans="15:31" x14ac:dyDescent="0.35">
      <c r="O3927" s="9"/>
      <c r="P3927" s="9"/>
      <c r="Q3927" s="21"/>
      <c r="AA3927" s="48"/>
      <c r="AB3927" s="44"/>
      <c r="AC3927" s="48"/>
      <c r="AD3927" s="44"/>
      <c r="AE3927" s="44"/>
    </row>
    <row r="3928" spans="15:31" x14ac:dyDescent="0.35">
      <c r="O3928" s="9"/>
      <c r="P3928" s="9"/>
      <c r="Q3928" s="21"/>
      <c r="AA3928" s="48"/>
      <c r="AB3928" s="44"/>
      <c r="AC3928" s="48"/>
      <c r="AD3928" s="44"/>
      <c r="AE3928" s="44"/>
    </row>
    <row r="3929" spans="15:31" x14ac:dyDescent="0.35">
      <c r="O3929" s="9"/>
      <c r="P3929" s="9"/>
      <c r="Q3929" s="21"/>
      <c r="AA3929" s="48"/>
      <c r="AB3929" s="44"/>
      <c r="AC3929" s="48"/>
      <c r="AD3929" s="44"/>
      <c r="AE3929" s="44"/>
    </row>
    <row r="3930" spans="15:31" x14ac:dyDescent="0.35">
      <c r="O3930" s="9"/>
      <c r="P3930" s="9"/>
      <c r="Q3930" s="21"/>
      <c r="AA3930" s="48"/>
      <c r="AB3930" s="44"/>
      <c r="AC3930" s="48"/>
      <c r="AD3930" s="44"/>
      <c r="AE3930" s="44"/>
    </row>
    <row r="3931" spans="15:31" x14ac:dyDescent="0.35">
      <c r="O3931" s="9"/>
      <c r="P3931" s="9"/>
      <c r="Q3931" s="21"/>
      <c r="AA3931" s="48"/>
      <c r="AB3931" s="44"/>
      <c r="AC3931" s="48"/>
      <c r="AD3931" s="44"/>
      <c r="AE3931" s="44"/>
    </row>
    <row r="3932" spans="15:31" x14ac:dyDescent="0.35">
      <c r="O3932" s="9"/>
      <c r="P3932" s="9"/>
      <c r="Q3932" s="21"/>
      <c r="AA3932" s="48"/>
      <c r="AB3932" s="44"/>
      <c r="AC3932" s="48"/>
      <c r="AD3932" s="44"/>
      <c r="AE3932" s="44"/>
    </row>
    <row r="3933" spans="15:31" x14ac:dyDescent="0.35">
      <c r="O3933" s="9"/>
      <c r="P3933" s="9"/>
      <c r="Q3933" s="21"/>
      <c r="AA3933" s="48"/>
      <c r="AB3933" s="44"/>
      <c r="AC3933" s="48"/>
      <c r="AD3933" s="44"/>
      <c r="AE3933" s="44"/>
    </row>
    <row r="3934" spans="15:31" x14ac:dyDescent="0.35">
      <c r="O3934" s="9"/>
      <c r="P3934" s="9"/>
      <c r="Q3934" s="21"/>
      <c r="AA3934" s="48"/>
      <c r="AB3934" s="44"/>
      <c r="AC3934" s="48"/>
      <c r="AD3934" s="44"/>
      <c r="AE3934" s="44"/>
    </row>
    <row r="3935" spans="15:31" x14ac:dyDescent="0.35">
      <c r="O3935" s="9"/>
      <c r="P3935" s="9"/>
      <c r="Q3935" s="21"/>
      <c r="AA3935" s="48"/>
      <c r="AB3935" s="44"/>
      <c r="AC3935" s="48"/>
      <c r="AD3935" s="44"/>
      <c r="AE3935" s="44"/>
    </row>
    <row r="3936" spans="15:31" x14ac:dyDescent="0.35">
      <c r="O3936" s="9"/>
      <c r="P3936" s="9"/>
      <c r="Q3936" s="21"/>
      <c r="AA3936" s="48"/>
      <c r="AB3936" s="44"/>
      <c r="AC3936" s="48"/>
      <c r="AD3936" s="44"/>
      <c r="AE3936" s="44"/>
    </row>
    <row r="3937" spans="15:31" x14ac:dyDescent="0.35">
      <c r="O3937" s="9"/>
      <c r="P3937" s="9"/>
      <c r="Q3937" s="21"/>
      <c r="AA3937" s="48"/>
      <c r="AB3937" s="44"/>
      <c r="AC3937" s="48"/>
      <c r="AD3937" s="44"/>
      <c r="AE3937" s="44"/>
    </row>
    <row r="3938" spans="15:31" x14ac:dyDescent="0.35">
      <c r="O3938" s="9"/>
      <c r="P3938" s="9"/>
      <c r="Q3938" s="21"/>
      <c r="AA3938" s="48"/>
      <c r="AB3938" s="44"/>
      <c r="AC3938" s="48"/>
      <c r="AD3938" s="44"/>
      <c r="AE3938" s="44"/>
    </row>
    <row r="3939" spans="15:31" x14ac:dyDescent="0.35">
      <c r="O3939" s="9"/>
      <c r="P3939" s="9"/>
      <c r="Q3939" s="21"/>
      <c r="AA3939" s="48"/>
      <c r="AB3939" s="44"/>
      <c r="AC3939" s="48"/>
      <c r="AD3939" s="44"/>
      <c r="AE3939" s="44"/>
    </row>
    <row r="3940" spans="15:31" x14ac:dyDescent="0.35">
      <c r="O3940" s="9"/>
      <c r="P3940" s="9"/>
      <c r="Q3940" s="21"/>
      <c r="AA3940" s="48"/>
      <c r="AB3940" s="44"/>
      <c r="AC3940" s="48"/>
      <c r="AD3940" s="44"/>
      <c r="AE3940" s="44"/>
    </row>
    <row r="3941" spans="15:31" x14ac:dyDescent="0.35">
      <c r="O3941" s="9"/>
      <c r="P3941" s="9"/>
      <c r="Q3941" s="21"/>
      <c r="AA3941" s="48"/>
      <c r="AB3941" s="44"/>
      <c r="AC3941" s="48"/>
      <c r="AD3941" s="44"/>
      <c r="AE3941" s="44"/>
    </row>
    <row r="3942" spans="15:31" x14ac:dyDescent="0.35">
      <c r="O3942" s="9"/>
      <c r="P3942" s="9"/>
      <c r="Q3942" s="21"/>
      <c r="AA3942" s="48"/>
      <c r="AB3942" s="44"/>
      <c r="AC3942" s="48"/>
      <c r="AD3942" s="44"/>
      <c r="AE3942" s="44"/>
    </row>
    <row r="3943" spans="15:31" x14ac:dyDescent="0.35">
      <c r="O3943" s="9"/>
      <c r="P3943" s="9"/>
      <c r="Q3943" s="21"/>
      <c r="AA3943" s="48"/>
      <c r="AB3943" s="44"/>
      <c r="AC3943" s="48"/>
      <c r="AD3943" s="44"/>
      <c r="AE3943" s="44"/>
    </row>
    <row r="3944" spans="15:31" x14ac:dyDescent="0.35">
      <c r="O3944" s="9"/>
      <c r="P3944" s="9"/>
      <c r="Q3944" s="21"/>
      <c r="AA3944" s="48"/>
      <c r="AB3944" s="44"/>
      <c r="AC3944" s="48"/>
      <c r="AD3944" s="44"/>
      <c r="AE3944" s="44"/>
    </row>
    <row r="3945" spans="15:31" x14ac:dyDescent="0.35">
      <c r="O3945" s="9"/>
      <c r="P3945" s="9"/>
      <c r="Q3945" s="21"/>
      <c r="AA3945" s="48"/>
      <c r="AB3945" s="44"/>
      <c r="AC3945" s="48"/>
      <c r="AD3945" s="44"/>
      <c r="AE3945" s="44"/>
    </row>
    <row r="3946" spans="15:31" x14ac:dyDescent="0.35">
      <c r="O3946" s="9"/>
      <c r="P3946" s="9"/>
      <c r="Q3946" s="21"/>
      <c r="AA3946" s="48"/>
      <c r="AB3946" s="44"/>
      <c r="AC3946" s="48"/>
      <c r="AD3946" s="44"/>
      <c r="AE3946" s="44"/>
    </row>
    <row r="3947" spans="15:31" x14ac:dyDescent="0.35">
      <c r="O3947" s="9"/>
      <c r="P3947" s="9"/>
      <c r="Q3947" s="21"/>
      <c r="AA3947" s="48"/>
      <c r="AB3947" s="44"/>
      <c r="AC3947" s="48"/>
      <c r="AD3947" s="44"/>
      <c r="AE3947" s="44"/>
    </row>
    <row r="3948" spans="15:31" x14ac:dyDescent="0.35">
      <c r="O3948" s="9"/>
      <c r="P3948" s="9"/>
      <c r="Q3948" s="21"/>
      <c r="AA3948" s="48"/>
      <c r="AB3948" s="44"/>
      <c r="AC3948" s="48"/>
      <c r="AD3948" s="44"/>
      <c r="AE3948" s="44"/>
    </row>
    <row r="3949" spans="15:31" x14ac:dyDescent="0.35">
      <c r="O3949" s="9"/>
      <c r="P3949" s="9"/>
      <c r="Q3949" s="21"/>
      <c r="AA3949" s="48"/>
      <c r="AB3949" s="44"/>
      <c r="AC3949" s="48"/>
      <c r="AD3949" s="44"/>
      <c r="AE3949" s="44"/>
    </row>
    <row r="3950" spans="15:31" x14ac:dyDescent="0.35">
      <c r="O3950" s="9"/>
      <c r="P3950" s="9"/>
      <c r="Q3950" s="21"/>
      <c r="AA3950" s="48"/>
      <c r="AB3950" s="44"/>
      <c r="AC3950" s="48"/>
      <c r="AD3950" s="44"/>
      <c r="AE3950" s="44"/>
    </row>
    <row r="3951" spans="15:31" x14ac:dyDescent="0.35">
      <c r="O3951" s="9"/>
      <c r="P3951" s="9"/>
      <c r="Q3951" s="21"/>
      <c r="AA3951" s="48"/>
      <c r="AB3951" s="44"/>
      <c r="AC3951" s="48"/>
      <c r="AD3951" s="44"/>
      <c r="AE3951" s="44"/>
    </row>
    <row r="3952" spans="15:31" x14ac:dyDescent="0.35">
      <c r="O3952" s="9"/>
      <c r="P3952" s="9"/>
      <c r="Q3952" s="21"/>
      <c r="AA3952" s="48"/>
      <c r="AB3952" s="44"/>
      <c r="AC3952" s="48"/>
      <c r="AD3952" s="44"/>
      <c r="AE3952" s="44"/>
    </row>
    <row r="3953" spans="15:31" x14ac:dyDescent="0.35">
      <c r="O3953" s="9"/>
      <c r="P3953" s="9"/>
      <c r="Q3953" s="21"/>
      <c r="AA3953" s="48"/>
      <c r="AB3953" s="44"/>
      <c r="AC3953" s="48"/>
      <c r="AD3953" s="44"/>
      <c r="AE3953" s="44"/>
    </row>
    <row r="3954" spans="15:31" x14ac:dyDescent="0.35">
      <c r="O3954" s="9"/>
      <c r="P3954" s="9"/>
      <c r="Q3954" s="21"/>
      <c r="AA3954" s="48"/>
      <c r="AB3954" s="44"/>
      <c r="AC3954" s="48"/>
      <c r="AD3954" s="44"/>
      <c r="AE3954" s="44"/>
    </row>
    <row r="3955" spans="15:31" x14ac:dyDescent="0.35">
      <c r="O3955" s="9"/>
      <c r="P3955" s="9"/>
      <c r="Q3955" s="21"/>
      <c r="AA3955" s="48"/>
      <c r="AB3955" s="44"/>
      <c r="AC3955" s="48"/>
      <c r="AD3955" s="44"/>
      <c r="AE3955" s="44"/>
    </row>
    <row r="3956" spans="15:31" x14ac:dyDescent="0.35">
      <c r="O3956" s="9"/>
      <c r="P3956" s="9"/>
      <c r="Q3956" s="21"/>
      <c r="AA3956" s="48"/>
      <c r="AB3956" s="44"/>
      <c r="AC3956" s="48"/>
      <c r="AD3956" s="44"/>
      <c r="AE3956" s="44"/>
    </row>
    <row r="3957" spans="15:31" x14ac:dyDescent="0.35">
      <c r="O3957" s="9"/>
      <c r="P3957" s="9"/>
      <c r="Q3957" s="21"/>
      <c r="AA3957" s="48"/>
      <c r="AB3957" s="44"/>
      <c r="AC3957" s="48"/>
      <c r="AD3957" s="44"/>
      <c r="AE3957" s="44"/>
    </row>
    <row r="3958" spans="15:31" x14ac:dyDescent="0.35">
      <c r="O3958" s="9"/>
      <c r="P3958" s="9"/>
      <c r="Q3958" s="21"/>
      <c r="AA3958" s="48"/>
      <c r="AB3958" s="44"/>
      <c r="AC3958" s="48"/>
      <c r="AD3958" s="44"/>
      <c r="AE3958" s="44"/>
    </row>
    <row r="3959" spans="15:31" x14ac:dyDescent="0.35">
      <c r="O3959" s="9"/>
      <c r="P3959" s="9"/>
      <c r="Q3959" s="21"/>
      <c r="AA3959" s="48"/>
      <c r="AB3959" s="44"/>
      <c r="AC3959" s="48"/>
      <c r="AD3959" s="44"/>
      <c r="AE3959" s="44"/>
    </row>
    <row r="3960" spans="15:31" x14ac:dyDescent="0.35">
      <c r="O3960" s="9"/>
      <c r="P3960" s="9"/>
      <c r="Q3960" s="21"/>
      <c r="AA3960" s="48"/>
      <c r="AB3960" s="44"/>
      <c r="AC3960" s="48"/>
      <c r="AD3960" s="44"/>
      <c r="AE3960" s="44"/>
    </row>
    <row r="3961" spans="15:31" x14ac:dyDescent="0.35">
      <c r="O3961" s="9"/>
      <c r="P3961" s="9"/>
      <c r="Q3961" s="21"/>
      <c r="AA3961" s="48"/>
      <c r="AB3961" s="44"/>
      <c r="AC3961" s="48"/>
      <c r="AD3961" s="44"/>
      <c r="AE3961" s="44"/>
    </row>
    <row r="3962" spans="15:31" x14ac:dyDescent="0.35">
      <c r="O3962" s="9"/>
      <c r="P3962" s="9"/>
      <c r="Q3962" s="21"/>
      <c r="AA3962" s="48"/>
      <c r="AB3962" s="44"/>
      <c r="AC3962" s="48"/>
      <c r="AD3962" s="44"/>
      <c r="AE3962" s="44"/>
    </row>
    <row r="3963" spans="15:31" x14ac:dyDescent="0.35">
      <c r="O3963" s="9"/>
      <c r="P3963" s="9"/>
      <c r="Q3963" s="21"/>
      <c r="AA3963" s="48"/>
      <c r="AB3963" s="44"/>
      <c r="AC3963" s="48"/>
      <c r="AD3963" s="44"/>
      <c r="AE3963" s="44"/>
    </row>
    <row r="3964" spans="15:31" x14ac:dyDescent="0.35">
      <c r="O3964" s="9"/>
      <c r="P3964" s="9"/>
      <c r="Q3964" s="21"/>
      <c r="AA3964" s="48"/>
      <c r="AB3964" s="44"/>
      <c r="AC3964" s="48"/>
      <c r="AD3964" s="44"/>
      <c r="AE3964" s="44"/>
    </row>
    <row r="3965" spans="15:31" x14ac:dyDescent="0.35">
      <c r="O3965" s="9"/>
      <c r="P3965" s="9"/>
      <c r="Q3965" s="21"/>
      <c r="AA3965" s="48"/>
      <c r="AB3965" s="44"/>
      <c r="AC3965" s="48"/>
      <c r="AD3965" s="44"/>
      <c r="AE3965" s="44"/>
    </row>
    <row r="3966" spans="15:31" x14ac:dyDescent="0.35">
      <c r="O3966" s="9"/>
      <c r="P3966" s="9"/>
      <c r="Q3966" s="21"/>
      <c r="AA3966" s="48"/>
      <c r="AB3966" s="44"/>
      <c r="AC3966" s="48"/>
      <c r="AD3966" s="44"/>
      <c r="AE3966" s="44"/>
    </row>
    <row r="3967" spans="15:31" x14ac:dyDescent="0.35">
      <c r="O3967" s="9"/>
      <c r="P3967" s="9"/>
      <c r="Q3967" s="21"/>
      <c r="AA3967" s="48"/>
      <c r="AB3967" s="44"/>
      <c r="AC3967" s="48"/>
      <c r="AD3967" s="44"/>
      <c r="AE3967" s="44"/>
    </row>
    <row r="3968" spans="15:31" x14ac:dyDescent="0.35">
      <c r="O3968" s="9"/>
      <c r="P3968" s="9"/>
      <c r="Q3968" s="21"/>
      <c r="AA3968" s="48"/>
      <c r="AB3968" s="44"/>
      <c r="AC3968" s="48"/>
      <c r="AD3968" s="44"/>
      <c r="AE3968" s="44"/>
    </row>
    <row r="3969" spans="15:31" x14ac:dyDescent="0.35">
      <c r="O3969" s="9"/>
      <c r="P3969" s="9"/>
      <c r="Q3969" s="21"/>
      <c r="AA3969" s="48"/>
      <c r="AB3969" s="44"/>
      <c r="AC3969" s="48"/>
      <c r="AD3969" s="44"/>
      <c r="AE3969" s="44"/>
    </row>
    <row r="3970" spans="15:31" x14ac:dyDescent="0.35">
      <c r="O3970" s="9"/>
      <c r="P3970" s="9"/>
      <c r="Q3970" s="21"/>
      <c r="AA3970" s="48"/>
      <c r="AB3970" s="44"/>
      <c r="AC3970" s="48"/>
      <c r="AD3970" s="44"/>
      <c r="AE3970" s="44"/>
    </row>
    <row r="3971" spans="15:31" x14ac:dyDescent="0.35">
      <c r="O3971" s="9"/>
      <c r="P3971" s="9"/>
      <c r="Q3971" s="21"/>
      <c r="AA3971" s="48"/>
      <c r="AB3971" s="44"/>
      <c r="AC3971" s="48"/>
      <c r="AD3971" s="44"/>
      <c r="AE3971" s="44"/>
    </row>
    <row r="3972" spans="15:31" x14ac:dyDescent="0.35">
      <c r="O3972" s="9"/>
      <c r="P3972" s="9"/>
      <c r="Q3972" s="21"/>
      <c r="AA3972" s="48"/>
      <c r="AB3972" s="44"/>
      <c r="AC3972" s="48"/>
      <c r="AD3972" s="44"/>
      <c r="AE3972" s="44"/>
    </row>
    <row r="3973" spans="15:31" x14ac:dyDescent="0.35">
      <c r="O3973" s="9"/>
      <c r="P3973" s="9"/>
      <c r="Q3973" s="21"/>
      <c r="AA3973" s="48"/>
      <c r="AB3973" s="44"/>
      <c r="AC3973" s="48"/>
      <c r="AD3973" s="44"/>
      <c r="AE3973" s="44"/>
    </row>
    <row r="3974" spans="15:31" x14ac:dyDescent="0.35">
      <c r="O3974" s="9"/>
      <c r="P3974" s="9"/>
      <c r="Q3974" s="21"/>
      <c r="AA3974" s="48"/>
      <c r="AB3974" s="44"/>
      <c r="AC3974" s="48"/>
      <c r="AD3974" s="44"/>
      <c r="AE3974" s="44"/>
    </row>
    <row r="3975" spans="15:31" x14ac:dyDescent="0.35">
      <c r="O3975" s="9"/>
      <c r="P3975" s="9"/>
      <c r="Q3975" s="21"/>
      <c r="AA3975" s="48"/>
      <c r="AB3975" s="44"/>
      <c r="AC3975" s="48"/>
      <c r="AD3975" s="44"/>
      <c r="AE3975" s="44"/>
    </row>
    <row r="3976" spans="15:31" x14ac:dyDescent="0.35">
      <c r="O3976" s="9"/>
      <c r="P3976" s="9"/>
      <c r="Q3976" s="21"/>
      <c r="AA3976" s="48"/>
      <c r="AB3976" s="44"/>
      <c r="AC3976" s="48"/>
      <c r="AD3976" s="44"/>
      <c r="AE3976" s="44"/>
    </row>
    <row r="3977" spans="15:31" x14ac:dyDescent="0.35">
      <c r="O3977" s="9"/>
      <c r="P3977" s="9"/>
      <c r="Q3977" s="21"/>
      <c r="AA3977" s="48"/>
      <c r="AB3977" s="44"/>
      <c r="AC3977" s="48"/>
      <c r="AD3977" s="44"/>
      <c r="AE3977" s="44"/>
    </row>
    <row r="3978" spans="15:31" x14ac:dyDescent="0.35">
      <c r="O3978" s="9"/>
      <c r="P3978" s="9"/>
      <c r="Q3978" s="21"/>
      <c r="AA3978" s="48"/>
      <c r="AB3978" s="44"/>
      <c r="AC3978" s="48"/>
      <c r="AD3978" s="44"/>
      <c r="AE3978" s="44"/>
    </row>
    <row r="3979" spans="15:31" x14ac:dyDescent="0.35">
      <c r="O3979" s="9"/>
      <c r="P3979" s="9"/>
      <c r="Q3979" s="21"/>
      <c r="AA3979" s="48"/>
      <c r="AB3979" s="44"/>
      <c r="AC3979" s="48"/>
      <c r="AD3979" s="44"/>
      <c r="AE3979" s="44"/>
    </row>
    <row r="3980" spans="15:31" x14ac:dyDescent="0.35">
      <c r="O3980" s="9"/>
      <c r="P3980" s="9"/>
      <c r="Q3980" s="21"/>
      <c r="AA3980" s="48"/>
      <c r="AB3980" s="44"/>
      <c r="AC3980" s="48"/>
      <c r="AD3980" s="44"/>
      <c r="AE3980" s="44"/>
    </row>
    <row r="3981" spans="15:31" x14ac:dyDescent="0.35">
      <c r="O3981" s="9"/>
      <c r="P3981" s="9"/>
      <c r="Q3981" s="21"/>
      <c r="AA3981" s="48"/>
      <c r="AB3981" s="44"/>
      <c r="AC3981" s="48"/>
      <c r="AD3981" s="44"/>
      <c r="AE3981" s="44"/>
    </row>
    <row r="3982" spans="15:31" x14ac:dyDescent="0.35">
      <c r="O3982" s="9"/>
      <c r="P3982" s="9"/>
      <c r="Q3982" s="21"/>
      <c r="AA3982" s="48"/>
      <c r="AB3982" s="44"/>
      <c r="AC3982" s="48"/>
      <c r="AD3982" s="44"/>
      <c r="AE3982" s="44"/>
    </row>
    <row r="3983" spans="15:31" x14ac:dyDescent="0.35">
      <c r="O3983" s="9"/>
      <c r="P3983" s="9"/>
      <c r="Q3983" s="21"/>
      <c r="AA3983" s="48"/>
      <c r="AB3983" s="44"/>
      <c r="AC3983" s="48"/>
      <c r="AD3983" s="44"/>
      <c r="AE3983" s="44"/>
    </row>
    <row r="3984" spans="15:31" x14ac:dyDescent="0.35">
      <c r="O3984" s="9"/>
      <c r="P3984" s="9"/>
      <c r="Q3984" s="21"/>
      <c r="AA3984" s="48"/>
      <c r="AB3984" s="44"/>
      <c r="AC3984" s="48"/>
      <c r="AD3984" s="44"/>
      <c r="AE3984" s="44"/>
    </row>
    <row r="3985" spans="15:31" x14ac:dyDescent="0.35">
      <c r="O3985" s="9"/>
      <c r="P3985" s="9"/>
      <c r="Q3985" s="21"/>
      <c r="AA3985" s="48"/>
      <c r="AB3985" s="44"/>
      <c r="AC3985" s="48"/>
      <c r="AD3985" s="44"/>
      <c r="AE3985" s="44"/>
    </row>
    <row r="3986" spans="15:31" x14ac:dyDescent="0.35">
      <c r="O3986" s="9"/>
      <c r="P3986" s="9"/>
      <c r="Q3986" s="21"/>
      <c r="AA3986" s="48"/>
      <c r="AB3986" s="44"/>
      <c r="AC3986" s="48"/>
      <c r="AD3986" s="44"/>
      <c r="AE3986" s="44"/>
    </row>
    <row r="3987" spans="15:31" x14ac:dyDescent="0.35">
      <c r="O3987" s="9"/>
      <c r="P3987" s="9"/>
      <c r="Q3987" s="21"/>
      <c r="AA3987" s="48"/>
      <c r="AB3987" s="44"/>
      <c r="AC3987" s="48"/>
      <c r="AD3987" s="44"/>
      <c r="AE3987" s="44"/>
    </row>
    <row r="3988" spans="15:31" x14ac:dyDescent="0.35">
      <c r="O3988" s="9"/>
      <c r="P3988" s="9"/>
      <c r="Q3988" s="21"/>
      <c r="AA3988" s="48"/>
      <c r="AB3988" s="44"/>
      <c r="AC3988" s="48"/>
      <c r="AD3988" s="44"/>
      <c r="AE3988" s="44"/>
    </row>
    <row r="3989" spans="15:31" x14ac:dyDescent="0.35">
      <c r="O3989" s="9"/>
      <c r="P3989" s="9"/>
      <c r="Q3989" s="21"/>
      <c r="AA3989" s="48"/>
      <c r="AB3989" s="44"/>
      <c r="AC3989" s="48"/>
      <c r="AD3989" s="44"/>
      <c r="AE3989" s="44"/>
    </row>
    <row r="3990" spans="15:31" x14ac:dyDescent="0.35">
      <c r="O3990" s="9"/>
      <c r="P3990" s="9"/>
      <c r="Q3990" s="21"/>
      <c r="AA3990" s="48"/>
      <c r="AB3990" s="44"/>
      <c r="AC3990" s="48"/>
      <c r="AD3990" s="44"/>
      <c r="AE3990" s="44"/>
    </row>
    <row r="3991" spans="15:31" x14ac:dyDescent="0.35">
      <c r="O3991" s="9"/>
      <c r="P3991" s="9"/>
      <c r="Q3991" s="21"/>
      <c r="AA3991" s="48"/>
      <c r="AB3991" s="44"/>
      <c r="AC3991" s="48"/>
      <c r="AD3991" s="44"/>
      <c r="AE3991" s="44"/>
    </row>
    <row r="3992" spans="15:31" x14ac:dyDescent="0.35">
      <c r="O3992" s="9"/>
      <c r="P3992" s="9"/>
      <c r="Q3992" s="21"/>
      <c r="AA3992" s="48"/>
      <c r="AB3992" s="44"/>
      <c r="AC3992" s="48"/>
      <c r="AD3992" s="44"/>
      <c r="AE3992" s="44"/>
    </row>
    <row r="3993" spans="15:31" x14ac:dyDescent="0.35">
      <c r="O3993" s="9"/>
      <c r="P3993" s="9"/>
      <c r="Q3993" s="21"/>
      <c r="AA3993" s="48"/>
      <c r="AB3993" s="44"/>
      <c r="AC3993" s="48"/>
      <c r="AD3993" s="44"/>
      <c r="AE3993" s="44"/>
    </row>
    <row r="3994" spans="15:31" x14ac:dyDescent="0.35">
      <c r="O3994" s="9"/>
      <c r="P3994" s="9"/>
      <c r="Q3994" s="21"/>
      <c r="AA3994" s="48"/>
      <c r="AB3994" s="44"/>
      <c r="AC3994" s="48"/>
      <c r="AD3994" s="44"/>
      <c r="AE3994" s="44"/>
    </row>
    <row r="3995" spans="15:31" x14ac:dyDescent="0.35">
      <c r="O3995" s="9"/>
      <c r="P3995" s="9"/>
      <c r="Q3995" s="21"/>
      <c r="AA3995" s="48"/>
      <c r="AB3995" s="44"/>
      <c r="AC3995" s="48"/>
      <c r="AD3995" s="44"/>
      <c r="AE3995" s="44"/>
    </row>
    <row r="3996" spans="15:31" x14ac:dyDescent="0.35">
      <c r="O3996" s="9"/>
      <c r="P3996" s="9"/>
      <c r="Q3996" s="21"/>
      <c r="AA3996" s="48"/>
      <c r="AB3996" s="44"/>
      <c r="AC3996" s="48"/>
      <c r="AD3996" s="44"/>
      <c r="AE3996" s="44"/>
    </row>
    <row r="3997" spans="15:31" x14ac:dyDescent="0.35">
      <c r="O3997" s="9"/>
      <c r="P3997" s="9"/>
      <c r="Q3997" s="21"/>
      <c r="AA3997" s="48"/>
      <c r="AB3997" s="44"/>
      <c r="AC3997" s="48"/>
      <c r="AD3997" s="44"/>
      <c r="AE3997" s="44"/>
    </row>
    <row r="3998" spans="15:31" x14ac:dyDescent="0.35">
      <c r="O3998" s="9"/>
      <c r="P3998" s="9"/>
      <c r="Q3998" s="21"/>
      <c r="AA3998" s="48"/>
      <c r="AB3998" s="44"/>
      <c r="AC3998" s="48"/>
      <c r="AD3998" s="44"/>
      <c r="AE3998" s="44"/>
    </row>
    <row r="3999" spans="15:31" x14ac:dyDescent="0.35">
      <c r="O3999" s="9"/>
      <c r="P3999" s="9"/>
      <c r="Q3999" s="21"/>
      <c r="AA3999" s="48"/>
      <c r="AB3999" s="44"/>
      <c r="AC3999" s="48"/>
      <c r="AD3999" s="44"/>
      <c r="AE3999" s="44"/>
    </row>
    <row r="4000" spans="15:31" x14ac:dyDescent="0.35">
      <c r="O4000" s="9"/>
      <c r="P4000" s="9"/>
      <c r="Q4000" s="21"/>
      <c r="AA4000" s="48"/>
      <c r="AB4000" s="44"/>
      <c r="AC4000" s="48"/>
      <c r="AD4000" s="44"/>
      <c r="AE4000" s="44"/>
    </row>
    <row r="4001" spans="15:31" x14ac:dyDescent="0.35">
      <c r="O4001" s="9"/>
      <c r="P4001" s="9"/>
      <c r="Q4001" s="21"/>
      <c r="AA4001" s="48"/>
      <c r="AB4001" s="44"/>
      <c r="AC4001" s="48"/>
      <c r="AD4001" s="44"/>
      <c r="AE4001" s="44"/>
    </row>
    <row r="4002" spans="15:31" x14ac:dyDescent="0.35">
      <c r="O4002" s="9"/>
      <c r="P4002" s="9"/>
      <c r="Q4002" s="21"/>
      <c r="AA4002" s="48"/>
      <c r="AB4002" s="44"/>
      <c r="AC4002" s="48"/>
      <c r="AD4002" s="44"/>
      <c r="AE4002" s="44"/>
    </row>
    <row r="4003" spans="15:31" x14ac:dyDescent="0.35">
      <c r="O4003" s="9"/>
      <c r="P4003" s="9"/>
      <c r="Q4003" s="21"/>
      <c r="AA4003" s="48"/>
      <c r="AB4003" s="44"/>
      <c r="AC4003" s="48"/>
      <c r="AD4003" s="44"/>
      <c r="AE4003" s="44"/>
    </row>
    <row r="4004" spans="15:31" x14ac:dyDescent="0.35">
      <c r="O4004" s="9"/>
      <c r="P4004" s="9"/>
      <c r="Q4004" s="21"/>
      <c r="AA4004" s="48"/>
      <c r="AB4004" s="44"/>
      <c r="AC4004" s="48"/>
      <c r="AD4004" s="44"/>
      <c r="AE4004" s="44"/>
    </row>
    <row r="4005" spans="15:31" x14ac:dyDescent="0.35">
      <c r="O4005" s="9"/>
      <c r="P4005" s="9"/>
      <c r="Q4005" s="21"/>
      <c r="AA4005" s="48"/>
      <c r="AB4005" s="44"/>
      <c r="AC4005" s="48"/>
      <c r="AD4005" s="44"/>
      <c r="AE4005" s="44"/>
    </row>
    <row r="4006" spans="15:31" x14ac:dyDescent="0.35">
      <c r="O4006" s="9"/>
      <c r="P4006" s="9"/>
      <c r="Q4006" s="21"/>
      <c r="AA4006" s="48"/>
      <c r="AB4006" s="44"/>
      <c r="AC4006" s="48"/>
      <c r="AD4006" s="44"/>
      <c r="AE4006" s="44"/>
    </row>
    <row r="4007" spans="15:31" x14ac:dyDescent="0.35">
      <c r="O4007" s="9"/>
      <c r="P4007" s="9"/>
      <c r="Q4007" s="21"/>
      <c r="AA4007" s="48"/>
      <c r="AB4007" s="44"/>
      <c r="AC4007" s="48"/>
      <c r="AD4007" s="44"/>
      <c r="AE4007" s="44"/>
    </row>
    <row r="4008" spans="15:31" x14ac:dyDescent="0.35">
      <c r="O4008" s="9"/>
      <c r="P4008" s="9"/>
      <c r="Q4008" s="21"/>
      <c r="AA4008" s="48"/>
      <c r="AB4008" s="44"/>
      <c r="AC4008" s="48"/>
      <c r="AD4008" s="44"/>
      <c r="AE4008" s="44"/>
    </row>
    <row r="4009" spans="15:31" x14ac:dyDescent="0.35">
      <c r="O4009" s="9"/>
      <c r="P4009" s="9"/>
      <c r="Q4009" s="21"/>
      <c r="AA4009" s="48"/>
      <c r="AB4009" s="44"/>
      <c r="AC4009" s="48"/>
      <c r="AD4009" s="44"/>
      <c r="AE4009" s="44"/>
    </row>
    <row r="4010" spans="15:31" x14ac:dyDescent="0.35">
      <c r="O4010" s="9"/>
      <c r="P4010" s="9"/>
      <c r="Q4010" s="21"/>
      <c r="AA4010" s="48"/>
      <c r="AB4010" s="44"/>
      <c r="AC4010" s="48"/>
      <c r="AD4010" s="44"/>
      <c r="AE4010" s="44"/>
    </row>
    <row r="4011" spans="15:31" x14ac:dyDescent="0.35">
      <c r="O4011" s="9"/>
      <c r="P4011" s="9"/>
      <c r="Q4011" s="21"/>
      <c r="AA4011" s="48"/>
      <c r="AB4011" s="44"/>
      <c r="AC4011" s="48"/>
      <c r="AD4011" s="44"/>
      <c r="AE4011" s="44"/>
    </row>
    <row r="4012" spans="15:31" x14ac:dyDescent="0.35">
      <c r="O4012" s="9"/>
      <c r="P4012" s="9"/>
      <c r="Q4012" s="21"/>
      <c r="AA4012" s="48"/>
      <c r="AB4012" s="44"/>
      <c r="AC4012" s="48"/>
      <c r="AD4012" s="44"/>
      <c r="AE4012" s="44"/>
    </row>
    <row r="4013" spans="15:31" x14ac:dyDescent="0.35">
      <c r="O4013" s="9"/>
      <c r="P4013" s="9"/>
      <c r="Q4013" s="21"/>
      <c r="AA4013" s="48"/>
      <c r="AB4013" s="44"/>
      <c r="AC4013" s="48"/>
      <c r="AD4013" s="44"/>
      <c r="AE4013" s="44"/>
    </row>
    <row r="4014" spans="15:31" x14ac:dyDescent="0.35">
      <c r="O4014" s="9"/>
      <c r="P4014" s="9"/>
      <c r="Q4014" s="21"/>
      <c r="AA4014" s="48"/>
      <c r="AB4014" s="44"/>
      <c r="AC4014" s="48"/>
      <c r="AD4014" s="44"/>
      <c r="AE4014" s="44"/>
    </row>
    <row r="4015" spans="15:31" x14ac:dyDescent="0.35">
      <c r="O4015" s="9"/>
      <c r="P4015" s="9"/>
      <c r="Q4015" s="21"/>
      <c r="AA4015" s="48"/>
      <c r="AB4015" s="44"/>
      <c r="AC4015" s="48"/>
      <c r="AD4015" s="44"/>
      <c r="AE4015" s="44"/>
    </row>
    <row r="4016" spans="15:31" x14ac:dyDescent="0.35">
      <c r="O4016" s="9"/>
      <c r="P4016" s="9"/>
      <c r="Q4016" s="21"/>
      <c r="AA4016" s="48"/>
      <c r="AB4016" s="44"/>
      <c r="AC4016" s="48"/>
      <c r="AD4016" s="44"/>
      <c r="AE4016" s="44"/>
    </row>
    <row r="4017" spans="15:31" x14ac:dyDescent="0.35">
      <c r="O4017" s="9"/>
      <c r="P4017" s="9"/>
      <c r="Q4017" s="21"/>
      <c r="AA4017" s="48"/>
      <c r="AB4017" s="44"/>
      <c r="AC4017" s="48"/>
      <c r="AD4017" s="44"/>
      <c r="AE4017" s="44"/>
    </row>
    <row r="4018" spans="15:31" x14ac:dyDescent="0.35">
      <c r="O4018" s="9"/>
      <c r="P4018" s="9"/>
      <c r="Q4018" s="21"/>
      <c r="AA4018" s="48"/>
      <c r="AB4018" s="44"/>
      <c r="AC4018" s="48"/>
      <c r="AD4018" s="44"/>
      <c r="AE4018" s="44"/>
    </row>
    <row r="4019" spans="15:31" x14ac:dyDescent="0.35">
      <c r="O4019" s="9"/>
      <c r="P4019" s="9"/>
      <c r="Q4019" s="21"/>
      <c r="AA4019" s="48"/>
      <c r="AB4019" s="44"/>
      <c r="AC4019" s="48"/>
      <c r="AD4019" s="44"/>
      <c r="AE4019" s="44"/>
    </row>
    <row r="4020" spans="15:31" x14ac:dyDescent="0.35">
      <c r="O4020" s="9"/>
      <c r="P4020" s="9"/>
      <c r="Q4020" s="21"/>
      <c r="AA4020" s="48"/>
      <c r="AB4020" s="44"/>
      <c r="AC4020" s="48"/>
      <c r="AD4020" s="44"/>
      <c r="AE4020" s="44"/>
    </row>
    <row r="4021" spans="15:31" x14ac:dyDescent="0.35">
      <c r="O4021" s="9"/>
      <c r="P4021" s="9"/>
      <c r="Q4021" s="21"/>
      <c r="AA4021" s="48"/>
      <c r="AB4021" s="44"/>
      <c r="AC4021" s="48"/>
      <c r="AD4021" s="44"/>
      <c r="AE4021" s="44"/>
    </row>
    <row r="4022" spans="15:31" x14ac:dyDescent="0.35">
      <c r="O4022" s="9"/>
      <c r="P4022" s="9"/>
      <c r="Q4022" s="21"/>
      <c r="AA4022" s="48"/>
      <c r="AB4022" s="44"/>
      <c r="AC4022" s="48"/>
      <c r="AD4022" s="44"/>
      <c r="AE4022" s="44"/>
    </row>
    <row r="4023" spans="15:31" x14ac:dyDescent="0.35">
      <c r="O4023" s="9"/>
      <c r="P4023" s="9"/>
      <c r="Q4023" s="21"/>
      <c r="AA4023" s="48"/>
      <c r="AB4023" s="44"/>
      <c r="AC4023" s="48"/>
      <c r="AD4023" s="44"/>
      <c r="AE4023" s="44"/>
    </row>
    <row r="4024" spans="15:31" x14ac:dyDescent="0.35">
      <c r="O4024" s="9"/>
      <c r="P4024" s="9"/>
      <c r="Q4024" s="21"/>
      <c r="AA4024" s="48"/>
      <c r="AB4024" s="44"/>
      <c r="AC4024" s="48"/>
      <c r="AD4024" s="44"/>
      <c r="AE4024" s="44"/>
    </row>
    <row r="4025" spans="15:31" x14ac:dyDescent="0.35">
      <c r="O4025" s="9"/>
      <c r="P4025" s="9"/>
      <c r="Q4025" s="21"/>
      <c r="AA4025" s="48"/>
      <c r="AB4025" s="44"/>
      <c r="AC4025" s="48"/>
      <c r="AD4025" s="44"/>
      <c r="AE4025" s="44"/>
    </row>
    <row r="4026" spans="15:31" x14ac:dyDescent="0.35">
      <c r="O4026" s="9"/>
      <c r="P4026" s="9"/>
      <c r="Q4026" s="21"/>
      <c r="AA4026" s="48"/>
      <c r="AB4026" s="44"/>
      <c r="AC4026" s="48"/>
      <c r="AD4026" s="44"/>
      <c r="AE4026" s="44"/>
    </row>
    <row r="4027" spans="15:31" x14ac:dyDescent="0.35">
      <c r="O4027" s="9"/>
      <c r="P4027" s="9"/>
      <c r="Q4027" s="21"/>
      <c r="AA4027" s="48"/>
      <c r="AB4027" s="44"/>
      <c r="AC4027" s="48"/>
      <c r="AD4027" s="44"/>
      <c r="AE4027" s="44"/>
    </row>
    <row r="4028" spans="15:31" x14ac:dyDescent="0.35">
      <c r="O4028" s="9"/>
      <c r="P4028" s="9"/>
      <c r="Q4028" s="21"/>
      <c r="AA4028" s="48"/>
      <c r="AB4028" s="44"/>
      <c r="AC4028" s="48"/>
      <c r="AD4028" s="44"/>
      <c r="AE4028" s="44"/>
    </row>
    <row r="4029" spans="15:31" x14ac:dyDescent="0.35">
      <c r="O4029" s="9"/>
      <c r="P4029" s="9"/>
      <c r="Q4029" s="21"/>
      <c r="AA4029" s="48"/>
      <c r="AB4029" s="44"/>
      <c r="AC4029" s="48"/>
      <c r="AD4029" s="44"/>
      <c r="AE4029" s="44"/>
    </row>
    <row r="4030" spans="15:31" x14ac:dyDescent="0.35">
      <c r="O4030" s="9"/>
      <c r="P4030" s="9"/>
      <c r="Q4030" s="21"/>
      <c r="AA4030" s="48"/>
      <c r="AB4030" s="44"/>
      <c r="AC4030" s="48"/>
      <c r="AD4030" s="44"/>
      <c r="AE4030" s="44"/>
    </row>
    <row r="4031" spans="15:31" x14ac:dyDescent="0.35">
      <c r="O4031" s="9"/>
      <c r="P4031" s="9"/>
      <c r="Q4031" s="21"/>
      <c r="AA4031" s="48"/>
      <c r="AB4031" s="44"/>
      <c r="AC4031" s="48"/>
      <c r="AD4031" s="44"/>
      <c r="AE4031" s="44"/>
    </row>
    <row r="4032" spans="15:31" x14ac:dyDescent="0.35">
      <c r="O4032" s="9"/>
      <c r="P4032" s="9"/>
      <c r="Q4032" s="21"/>
      <c r="AA4032" s="48"/>
      <c r="AB4032" s="44"/>
      <c r="AC4032" s="48"/>
      <c r="AD4032" s="44"/>
      <c r="AE4032" s="44"/>
    </row>
    <row r="4033" spans="15:31" x14ac:dyDescent="0.35">
      <c r="O4033" s="9"/>
      <c r="P4033" s="9"/>
      <c r="Q4033" s="21"/>
      <c r="AA4033" s="48"/>
      <c r="AB4033" s="44"/>
      <c r="AC4033" s="48"/>
      <c r="AD4033" s="44"/>
      <c r="AE4033" s="44"/>
    </row>
    <row r="4034" spans="15:31" x14ac:dyDescent="0.35">
      <c r="O4034" s="9"/>
      <c r="P4034" s="9"/>
      <c r="Q4034" s="21"/>
      <c r="AA4034" s="48"/>
      <c r="AB4034" s="44"/>
      <c r="AC4034" s="48"/>
      <c r="AD4034" s="44"/>
      <c r="AE4034" s="44"/>
    </row>
    <row r="4035" spans="15:31" x14ac:dyDescent="0.35">
      <c r="O4035" s="9"/>
      <c r="P4035" s="9"/>
      <c r="Q4035" s="21"/>
      <c r="AA4035" s="48"/>
      <c r="AB4035" s="44"/>
      <c r="AC4035" s="48"/>
      <c r="AD4035" s="44"/>
      <c r="AE4035" s="44"/>
    </row>
    <row r="4036" spans="15:31" x14ac:dyDescent="0.35">
      <c r="O4036" s="9"/>
      <c r="P4036" s="9"/>
      <c r="Q4036" s="21"/>
      <c r="AA4036" s="48"/>
      <c r="AB4036" s="44"/>
      <c r="AC4036" s="48"/>
      <c r="AD4036" s="44"/>
      <c r="AE4036" s="44"/>
    </row>
    <row r="4037" spans="15:31" x14ac:dyDescent="0.35">
      <c r="O4037" s="9"/>
      <c r="P4037" s="9"/>
      <c r="Q4037" s="21"/>
      <c r="AA4037" s="48"/>
      <c r="AB4037" s="44"/>
      <c r="AC4037" s="48"/>
      <c r="AD4037" s="44"/>
      <c r="AE4037" s="44"/>
    </row>
    <row r="4038" spans="15:31" x14ac:dyDescent="0.35">
      <c r="O4038" s="9"/>
      <c r="P4038" s="9"/>
      <c r="Q4038" s="21"/>
      <c r="AA4038" s="48"/>
      <c r="AB4038" s="44"/>
      <c r="AC4038" s="48"/>
      <c r="AD4038" s="44"/>
      <c r="AE4038" s="44"/>
    </row>
    <row r="4039" spans="15:31" x14ac:dyDescent="0.35">
      <c r="O4039" s="9"/>
      <c r="P4039" s="9"/>
      <c r="Q4039" s="21"/>
      <c r="AA4039" s="48"/>
      <c r="AB4039" s="44"/>
      <c r="AC4039" s="48"/>
      <c r="AD4039" s="44"/>
      <c r="AE4039" s="44"/>
    </row>
    <row r="4040" spans="15:31" x14ac:dyDescent="0.35">
      <c r="O4040" s="9"/>
      <c r="P4040" s="9"/>
      <c r="Q4040" s="21"/>
      <c r="AA4040" s="48"/>
      <c r="AB4040" s="44"/>
      <c r="AC4040" s="48"/>
      <c r="AD4040" s="44"/>
      <c r="AE4040" s="44"/>
    </row>
    <row r="4041" spans="15:31" x14ac:dyDescent="0.35">
      <c r="O4041" s="9"/>
      <c r="P4041" s="9"/>
      <c r="Q4041" s="21"/>
      <c r="AA4041" s="48"/>
      <c r="AB4041" s="44"/>
      <c r="AC4041" s="48"/>
      <c r="AD4041" s="44"/>
      <c r="AE4041" s="44"/>
    </row>
    <row r="4042" spans="15:31" x14ac:dyDescent="0.35">
      <c r="O4042" s="9"/>
      <c r="P4042" s="9"/>
      <c r="Q4042" s="21"/>
      <c r="AA4042" s="48"/>
      <c r="AB4042" s="44"/>
      <c r="AC4042" s="48"/>
      <c r="AD4042" s="44"/>
      <c r="AE4042" s="44"/>
    </row>
    <row r="4043" spans="15:31" x14ac:dyDescent="0.35">
      <c r="O4043" s="9"/>
      <c r="P4043" s="9"/>
      <c r="Q4043" s="21"/>
      <c r="AA4043" s="48"/>
      <c r="AB4043" s="44"/>
      <c r="AC4043" s="48"/>
      <c r="AD4043" s="44"/>
      <c r="AE4043" s="44"/>
    </row>
    <row r="4044" spans="15:31" x14ac:dyDescent="0.35">
      <c r="O4044" s="9"/>
      <c r="P4044" s="9"/>
      <c r="Q4044" s="21"/>
      <c r="AA4044" s="48"/>
      <c r="AB4044" s="44"/>
      <c r="AC4044" s="48"/>
      <c r="AD4044" s="44"/>
      <c r="AE4044" s="44"/>
    </row>
    <row r="4045" spans="15:31" x14ac:dyDescent="0.35">
      <c r="O4045" s="9"/>
      <c r="P4045" s="9"/>
      <c r="Q4045" s="21"/>
      <c r="AA4045" s="48"/>
      <c r="AB4045" s="44"/>
      <c r="AC4045" s="48"/>
      <c r="AD4045" s="44"/>
      <c r="AE4045" s="44"/>
    </row>
    <row r="4046" spans="15:31" x14ac:dyDescent="0.35">
      <c r="O4046" s="9"/>
      <c r="P4046" s="9"/>
      <c r="Q4046" s="21"/>
      <c r="AA4046" s="48"/>
      <c r="AB4046" s="44"/>
      <c r="AC4046" s="48"/>
      <c r="AD4046" s="44"/>
      <c r="AE4046" s="44"/>
    </row>
    <row r="4047" spans="15:31" x14ac:dyDescent="0.35">
      <c r="O4047" s="9"/>
      <c r="P4047" s="9"/>
      <c r="Q4047" s="21"/>
      <c r="AA4047" s="48"/>
      <c r="AB4047" s="44"/>
      <c r="AC4047" s="48"/>
      <c r="AD4047" s="44"/>
      <c r="AE4047" s="44"/>
    </row>
    <row r="4048" spans="15:31" x14ac:dyDescent="0.35">
      <c r="O4048" s="9"/>
      <c r="P4048" s="9"/>
      <c r="Q4048" s="21"/>
      <c r="AA4048" s="48"/>
      <c r="AB4048" s="44"/>
      <c r="AC4048" s="48"/>
      <c r="AD4048" s="44"/>
      <c r="AE4048" s="44"/>
    </row>
    <row r="4049" spans="15:31" x14ac:dyDescent="0.35">
      <c r="O4049" s="9"/>
      <c r="P4049" s="9"/>
      <c r="Q4049" s="21"/>
      <c r="AA4049" s="48"/>
      <c r="AB4049" s="44"/>
      <c r="AC4049" s="48"/>
      <c r="AD4049" s="44"/>
      <c r="AE4049" s="44"/>
    </row>
    <row r="4050" spans="15:31" x14ac:dyDescent="0.35">
      <c r="O4050" s="9"/>
      <c r="P4050" s="9"/>
      <c r="Q4050" s="21"/>
      <c r="AA4050" s="48"/>
      <c r="AB4050" s="44"/>
      <c r="AC4050" s="48"/>
      <c r="AD4050" s="44"/>
      <c r="AE4050" s="44"/>
    </row>
    <row r="4051" spans="15:31" x14ac:dyDescent="0.35">
      <c r="O4051" s="9"/>
      <c r="P4051" s="9"/>
      <c r="Q4051" s="21"/>
      <c r="AA4051" s="48"/>
      <c r="AB4051" s="44"/>
      <c r="AC4051" s="48"/>
      <c r="AD4051" s="44"/>
      <c r="AE4051" s="44"/>
    </row>
    <row r="4052" spans="15:31" x14ac:dyDescent="0.35">
      <c r="O4052" s="9"/>
      <c r="P4052" s="9"/>
      <c r="Q4052" s="21"/>
      <c r="AA4052" s="48"/>
      <c r="AB4052" s="44"/>
      <c r="AC4052" s="48"/>
      <c r="AD4052" s="44"/>
      <c r="AE4052" s="44"/>
    </row>
    <row r="4053" spans="15:31" x14ac:dyDescent="0.35">
      <c r="O4053" s="9"/>
      <c r="P4053" s="9"/>
      <c r="Q4053" s="21"/>
      <c r="AA4053" s="48"/>
      <c r="AB4053" s="44"/>
      <c r="AC4053" s="48"/>
      <c r="AD4053" s="44"/>
      <c r="AE4053" s="44"/>
    </row>
    <row r="4054" spans="15:31" x14ac:dyDescent="0.35">
      <c r="O4054" s="9"/>
      <c r="P4054" s="9"/>
      <c r="Q4054" s="21"/>
      <c r="AA4054" s="48"/>
      <c r="AB4054" s="44"/>
      <c r="AC4054" s="48"/>
      <c r="AD4054" s="44"/>
      <c r="AE4054" s="44"/>
    </row>
    <row r="4055" spans="15:31" x14ac:dyDescent="0.35">
      <c r="O4055" s="9"/>
      <c r="P4055" s="9"/>
      <c r="Q4055" s="21"/>
      <c r="AA4055" s="48"/>
      <c r="AB4055" s="44"/>
      <c r="AC4055" s="48"/>
      <c r="AD4055" s="44"/>
      <c r="AE4055" s="44"/>
    </row>
    <row r="4056" spans="15:31" x14ac:dyDescent="0.35">
      <c r="O4056" s="9"/>
      <c r="P4056" s="9"/>
      <c r="Q4056" s="21"/>
      <c r="AA4056" s="48"/>
      <c r="AB4056" s="44"/>
      <c r="AC4056" s="48"/>
      <c r="AD4056" s="44"/>
      <c r="AE4056" s="44"/>
    </row>
    <row r="4057" spans="15:31" x14ac:dyDescent="0.35">
      <c r="O4057" s="9"/>
      <c r="P4057" s="9"/>
      <c r="Q4057" s="21"/>
      <c r="AA4057" s="48"/>
      <c r="AB4057" s="44"/>
      <c r="AC4057" s="48"/>
      <c r="AD4057" s="44"/>
      <c r="AE4057" s="44"/>
    </row>
    <row r="4058" spans="15:31" x14ac:dyDescent="0.35">
      <c r="O4058" s="9"/>
      <c r="P4058" s="9"/>
      <c r="Q4058" s="21"/>
      <c r="AA4058" s="48"/>
      <c r="AB4058" s="44"/>
      <c r="AC4058" s="48"/>
      <c r="AD4058" s="44"/>
      <c r="AE4058" s="44"/>
    </row>
    <row r="4059" spans="15:31" x14ac:dyDescent="0.35">
      <c r="O4059" s="9"/>
      <c r="P4059" s="9"/>
      <c r="Q4059" s="21"/>
      <c r="AA4059" s="48"/>
      <c r="AB4059" s="44"/>
      <c r="AC4059" s="48"/>
      <c r="AD4059" s="44"/>
      <c r="AE4059" s="44"/>
    </row>
    <row r="4060" spans="15:31" x14ac:dyDescent="0.35">
      <c r="O4060" s="9"/>
      <c r="P4060" s="9"/>
      <c r="Q4060" s="21"/>
      <c r="AA4060" s="48"/>
      <c r="AB4060" s="44"/>
      <c r="AC4060" s="48"/>
      <c r="AD4060" s="44"/>
      <c r="AE4060" s="44"/>
    </row>
    <row r="4061" spans="15:31" x14ac:dyDescent="0.35">
      <c r="O4061" s="9"/>
      <c r="P4061" s="9"/>
      <c r="Q4061" s="21"/>
      <c r="AA4061" s="48"/>
      <c r="AB4061" s="44"/>
      <c r="AC4061" s="48"/>
      <c r="AD4061" s="44"/>
      <c r="AE4061" s="44"/>
    </row>
    <row r="4062" spans="15:31" x14ac:dyDescent="0.35">
      <c r="O4062" s="9"/>
      <c r="P4062" s="9"/>
      <c r="Q4062" s="21"/>
      <c r="AA4062" s="48"/>
      <c r="AB4062" s="44"/>
      <c r="AC4062" s="48"/>
      <c r="AD4062" s="44"/>
      <c r="AE4062" s="44"/>
    </row>
    <row r="4063" spans="15:31" x14ac:dyDescent="0.35">
      <c r="O4063" s="9"/>
      <c r="P4063" s="9"/>
      <c r="Q4063" s="21"/>
      <c r="AA4063" s="48"/>
      <c r="AB4063" s="44"/>
      <c r="AC4063" s="48"/>
      <c r="AD4063" s="44"/>
      <c r="AE4063" s="44"/>
    </row>
    <row r="4064" spans="15:31" x14ac:dyDescent="0.35">
      <c r="O4064" s="9"/>
      <c r="P4064" s="9"/>
      <c r="Q4064" s="21"/>
      <c r="AA4064" s="48"/>
      <c r="AB4064" s="44"/>
      <c r="AC4064" s="48"/>
      <c r="AD4064" s="44"/>
      <c r="AE4064" s="44"/>
    </row>
    <row r="4065" spans="15:31" x14ac:dyDescent="0.35">
      <c r="O4065" s="9"/>
      <c r="P4065" s="9"/>
      <c r="Q4065" s="21"/>
      <c r="AA4065" s="48"/>
      <c r="AB4065" s="44"/>
      <c r="AC4065" s="48"/>
      <c r="AD4065" s="44"/>
      <c r="AE4065" s="44"/>
    </row>
    <row r="4066" spans="15:31" x14ac:dyDescent="0.35">
      <c r="O4066" s="9"/>
      <c r="P4066" s="9"/>
      <c r="Q4066" s="21"/>
      <c r="AA4066" s="48"/>
      <c r="AB4066" s="44"/>
      <c r="AC4066" s="48"/>
      <c r="AD4066" s="44"/>
      <c r="AE4066" s="44"/>
    </row>
    <row r="4067" spans="15:31" x14ac:dyDescent="0.35">
      <c r="O4067" s="9"/>
      <c r="P4067" s="9"/>
      <c r="Q4067" s="21"/>
      <c r="AA4067" s="48"/>
      <c r="AB4067" s="44"/>
      <c r="AC4067" s="48"/>
      <c r="AD4067" s="44"/>
      <c r="AE4067" s="44"/>
    </row>
    <row r="4068" spans="15:31" x14ac:dyDescent="0.35">
      <c r="O4068" s="9"/>
      <c r="P4068" s="9"/>
      <c r="Q4068" s="21"/>
      <c r="AA4068" s="48"/>
      <c r="AB4068" s="44"/>
      <c r="AC4068" s="48"/>
      <c r="AD4068" s="44"/>
      <c r="AE4068" s="44"/>
    </row>
    <row r="4069" spans="15:31" x14ac:dyDescent="0.35">
      <c r="O4069" s="9"/>
      <c r="P4069" s="9"/>
      <c r="Q4069" s="21"/>
      <c r="AA4069" s="48"/>
      <c r="AB4069" s="44"/>
      <c r="AC4069" s="48"/>
      <c r="AD4069" s="44"/>
      <c r="AE4069" s="44"/>
    </row>
    <row r="4070" spans="15:31" x14ac:dyDescent="0.35">
      <c r="O4070" s="9"/>
      <c r="P4070" s="9"/>
      <c r="Q4070" s="21"/>
      <c r="AA4070" s="48"/>
      <c r="AB4070" s="44"/>
      <c r="AC4070" s="48"/>
      <c r="AD4070" s="44"/>
      <c r="AE4070" s="44"/>
    </row>
    <row r="4071" spans="15:31" x14ac:dyDescent="0.35">
      <c r="O4071" s="9"/>
      <c r="P4071" s="9"/>
      <c r="Q4071" s="21"/>
      <c r="AA4071" s="48"/>
      <c r="AB4071" s="44"/>
      <c r="AC4071" s="48"/>
      <c r="AD4071" s="44"/>
      <c r="AE4071" s="44"/>
    </row>
    <row r="4072" spans="15:31" x14ac:dyDescent="0.35">
      <c r="O4072" s="9"/>
      <c r="P4072" s="9"/>
      <c r="Q4072" s="21"/>
      <c r="AA4072" s="48"/>
      <c r="AB4072" s="44"/>
      <c r="AC4072" s="48"/>
      <c r="AD4072" s="44"/>
      <c r="AE4072" s="44"/>
    </row>
    <row r="4073" spans="15:31" x14ac:dyDescent="0.35">
      <c r="O4073" s="9"/>
      <c r="P4073" s="9"/>
      <c r="Q4073" s="21"/>
      <c r="AA4073" s="48"/>
      <c r="AB4073" s="44"/>
      <c r="AC4073" s="48"/>
      <c r="AD4073" s="44"/>
      <c r="AE4073" s="44"/>
    </row>
    <row r="4074" spans="15:31" x14ac:dyDescent="0.35">
      <c r="O4074" s="9"/>
      <c r="P4074" s="9"/>
      <c r="Q4074" s="21"/>
      <c r="AA4074" s="48"/>
      <c r="AB4074" s="44"/>
      <c r="AC4074" s="48"/>
      <c r="AD4074" s="44"/>
      <c r="AE4074" s="44"/>
    </row>
    <row r="4075" spans="15:31" x14ac:dyDescent="0.35">
      <c r="O4075" s="9"/>
      <c r="P4075" s="9"/>
      <c r="Q4075" s="21"/>
      <c r="AA4075" s="48"/>
      <c r="AB4075" s="44"/>
      <c r="AC4075" s="48"/>
      <c r="AD4075" s="44"/>
      <c r="AE4075" s="44"/>
    </row>
    <row r="4076" spans="15:31" x14ac:dyDescent="0.35">
      <c r="O4076" s="9"/>
      <c r="P4076" s="9"/>
      <c r="Q4076" s="21"/>
      <c r="AA4076" s="48"/>
      <c r="AB4076" s="44"/>
      <c r="AC4076" s="48"/>
      <c r="AD4076" s="44"/>
      <c r="AE4076" s="44"/>
    </row>
    <row r="4077" spans="15:31" x14ac:dyDescent="0.35">
      <c r="O4077" s="9"/>
      <c r="P4077" s="9"/>
      <c r="Q4077" s="21"/>
      <c r="AA4077" s="48"/>
      <c r="AB4077" s="44"/>
      <c r="AC4077" s="48"/>
      <c r="AD4077" s="44"/>
      <c r="AE4077" s="44"/>
    </row>
    <row r="4078" spans="15:31" x14ac:dyDescent="0.35">
      <c r="O4078" s="9"/>
      <c r="P4078" s="9"/>
      <c r="Q4078" s="21"/>
      <c r="AA4078" s="48"/>
      <c r="AB4078" s="44"/>
      <c r="AC4078" s="48"/>
      <c r="AD4078" s="44"/>
      <c r="AE4078" s="44"/>
    </row>
    <row r="4079" spans="15:31" x14ac:dyDescent="0.35">
      <c r="O4079" s="9"/>
      <c r="P4079" s="9"/>
      <c r="Q4079" s="21"/>
      <c r="AA4079" s="48"/>
      <c r="AB4079" s="44"/>
      <c r="AC4079" s="48"/>
      <c r="AD4079" s="44"/>
      <c r="AE4079" s="44"/>
    </row>
    <row r="4080" spans="15:31" x14ac:dyDescent="0.35">
      <c r="O4080" s="9"/>
      <c r="P4080" s="9"/>
      <c r="Q4080" s="21"/>
      <c r="AA4080" s="48"/>
      <c r="AB4080" s="44"/>
      <c r="AC4080" s="48"/>
      <c r="AD4080" s="44"/>
      <c r="AE4080" s="44"/>
    </row>
    <row r="4081" spans="15:31" x14ac:dyDescent="0.35">
      <c r="O4081" s="9"/>
      <c r="P4081" s="9"/>
      <c r="Q4081" s="21"/>
      <c r="AA4081" s="48"/>
      <c r="AB4081" s="44"/>
      <c r="AC4081" s="48"/>
      <c r="AD4081" s="44"/>
      <c r="AE4081" s="44"/>
    </row>
    <row r="4082" spans="15:31" x14ac:dyDescent="0.35">
      <c r="O4082" s="9"/>
      <c r="P4082" s="9"/>
      <c r="Q4082" s="21"/>
      <c r="AA4082" s="48"/>
      <c r="AB4082" s="44"/>
      <c r="AC4082" s="48"/>
      <c r="AD4082" s="44"/>
      <c r="AE4082" s="44"/>
    </row>
    <row r="4083" spans="15:31" x14ac:dyDescent="0.35">
      <c r="O4083" s="9"/>
      <c r="P4083" s="9"/>
      <c r="Q4083" s="21"/>
      <c r="AA4083" s="48"/>
      <c r="AB4083" s="44"/>
      <c r="AC4083" s="48"/>
      <c r="AD4083" s="44"/>
      <c r="AE4083" s="44"/>
    </row>
    <row r="4084" spans="15:31" x14ac:dyDescent="0.35">
      <c r="O4084" s="9"/>
      <c r="P4084" s="9"/>
      <c r="Q4084" s="21"/>
      <c r="AA4084" s="48"/>
      <c r="AB4084" s="44"/>
      <c r="AC4084" s="48"/>
      <c r="AD4084" s="44"/>
      <c r="AE4084" s="44"/>
    </row>
    <row r="4085" spans="15:31" x14ac:dyDescent="0.35">
      <c r="O4085" s="9"/>
      <c r="P4085" s="9"/>
      <c r="Q4085" s="21"/>
      <c r="AA4085" s="48"/>
      <c r="AB4085" s="44"/>
      <c r="AC4085" s="48"/>
      <c r="AD4085" s="44"/>
      <c r="AE4085" s="44"/>
    </row>
    <row r="4086" spans="15:31" x14ac:dyDescent="0.35">
      <c r="O4086" s="9"/>
      <c r="P4086" s="9"/>
      <c r="Q4086" s="21"/>
      <c r="AA4086" s="48"/>
      <c r="AB4086" s="44"/>
      <c r="AC4086" s="48"/>
      <c r="AD4086" s="44"/>
      <c r="AE4086" s="44"/>
    </row>
    <row r="4087" spans="15:31" x14ac:dyDescent="0.35">
      <c r="O4087" s="9"/>
      <c r="P4087" s="9"/>
      <c r="Q4087" s="21"/>
      <c r="AA4087" s="48"/>
      <c r="AB4087" s="44"/>
      <c r="AC4087" s="48"/>
      <c r="AD4087" s="44"/>
      <c r="AE4087" s="44"/>
    </row>
    <row r="4088" spans="15:31" x14ac:dyDescent="0.35">
      <c r="O4088" s="9"/>
      <c r="P4088" s="9"/>
      <c r="Q4088" s="21"/>
      <c r="AA4088" s="48"/>
      <c r="AB4088" s="44"/>
      <c r="AC4088" s="48"/>
      <c r="AD4088" s="44"/>
      <c r="AE4088" s="44"/>
    </row>
    <row r="4089" spans="15:31" x14ac:dyDescent="0.35">
      <c r="O4089" s="9"/>
      <c r="P4089" s="9"/>
      <c r="Q4089" s="21"/>
      <c r="AA4089" s="48"/>
      <c r="AB4089" s="44"/>
      <c r="AC4089" s="48"/>
      <c r="AD4089" s="44"/>
      <c r="AE4089" s="44"/>
    </row>
    <row r="4090" spans="15:31" x14ac:dyDescent="0.35">
      <c r="O4090" s="9"/>
      <c r="P4090" s="9"/>
      <c r="Q4090" s="21"/>
      <c r="AA4090" s="48"/>
      <c r="AB4090" s="44"/>
      <c r="AC4090" s="48"/>
      <c r="AD4090" s="44"/>
      <c r="AE4090" s="44"/>
    </row>
    <row r="4091" spans="15:31" x14ac:dyDescent="0.35">
      <c r="O4091" s="9"/>
      <c r="P4091" s="9"/>
      <c r="Q4091" s="21"/>
      <c r="AA4091" s="48"/>
      <c r="AB4091" s="44"/>
      <c r="AC4091" s="48"/>
      <c r="AD4091" s="44"/>
      <c r="AE4091" s="44"/>
    </row>
    <row r="4092" spans="15:31" x14ac:dyDescent="0.35">
      <c r="O4092" s="9"/>
      <c r="P4092" s="9"/>
      <c r="Q4092" s="21"/>
      <c r="AA4092" s="48"/>
      <c r="AB4092" s="44"/>
      <c r="AC4092" s="48"/>
      <c r="AD4092" s="44"/>
      <c r="AE4092" s="44"/>
    </row>
    <row r="4093" spans="15:31" x14ac:dyDescent="0.35">
      <c r="O4093" s="9"/>
      <c r="P4093" s="9"/>
      <c r="Q4093" s="21"/>
      <c r="AA4093" s="48"/>
      <c r="AB4093" s="44"/>
      <c r="AC4093" s="48"/>
      <c r="AD4093" s="44"/>
      <c r="AE4093" s="44"/>
    </row>
    <row r="4094" spans="15:31" x14ac:dyDescent="0.35">
      <c r="O4094" s="9"/>
      <c r="P4094" s="9"/>
      <c r="Q4094" s="21"/>
      <c r="AA4094" s="48"/>
      <c r="AB4094" s="44"/>
      <c r="AC4094" s="48"/>
      <c r="AD4094" s="44"/>
      <c r="AE4094" s="44"/>
    </row>
    <row r="4095" spans="15:31" x14ac:dyDescent="0.35">
      <c r="O4095" s="9"/>
      <c r="P4095" s="9"/>
      <c r="Q4095" s="21"/>
      <c r="AA4095" s="48"/>
      <c r="AB4095" s="44"/>
      <c r="AC4095" s="48"/>
      <c r="AD4095" s="44"/>
      <c r="AE4095" s="44"/>
    </row>
    <row r="4096" spans="15:31" x14ac:dyDescent="0.35">
      <c r="O4096" s="9"/>
      <c r="P4096" s="9"/>
      <c r="Q4096" s="21"/>
      <c r="AA4096" s="48"/>
      <c r="AB4096" s="44"/>
      <c r="AC4096" s="48"/>
      <c r="AD4096" s="44"/>
      <c r="AE4096" s="44"/>
    </row>
    <row r="4097" spans="15:31" x14ac:dyDescent="0.35">
      <c r="O4097" s="9"/>
      <c r="P4097" s="9"/>
      <c r="Q4097" s="21"/>
      <c r="AA4097" s="48"/>
      <c r="AB4097" s="44"/>
      <c r="AC4097" s="48"/>
      <c r="AD4097" s="44"/>
      <c r="AE4097" s="44"/>
    </row>
    <row r="4098" spans="15:31" x14ac:dyDescent="0.35">
      <c r="O4098" s="9"/>
      <c r="P4098" s="9"/>
      <c r="Q4098" s="21"/>
      <c r="AA4098" s="48"/>
      <c r="AB4098" s="44"/>
      <c r="AC4098" s="48"/>
      <c r="AD4098" s="44"/>
      <c r="AE4098" s="44"/>
    </row>
    <row r="4099" spans="15:31" x14ac:dyDescent="0.35">
      <c r="O4099" s="9"/>
      <c r="P4099" s="9"/>
      <c r="Q4099" s="21"/>
      <c r="AA4099" s="48"/>
      <c r="AB4099" s="44"/>
      <c r="AC4099" s="48"/>
      <c r="AD4099" s="44"/>
      <c r="AE4099" s="44"/>
    </row>
    <row r="4100" spans="15:31" x14ac:dyDescent="0.35">
      <c r="O4100" s="9"/>
      <c r="P4100" s="9"/>
      <c r="Q4100" s="21"/>
      <c r="AA4100" s="48"/>
      <c r="AB4100" s="44"/>
      <c r="AC4100" s="48"/>
      <c r="AD4100" s="44"/>
      <c r="AE4100" s="44"/>
    </row>
    <row r="4101" spans="15:31" x14ac:dyDescent="0.35">
      <c r="O4101" s="9"/>
      <c r="P4101" s="9"/>
      <c r="Q4101" s="21"/>
      <c r="AA4101" s="48"/>
      <c r="AB4101" s="44"/>
      <c r="AC4101" s="48"/>
      <c r="AD4101" s="44"/>
      <c r="AE4101" s="44"/>
    </row>
    <row r="4102" spans="15:31" x14ac:dyDescent="0.35">
      <c r="O4102" s="9"/>
      <c r="P4102" s="9"/>
      <c r="Q4102" s="21"/>
      <c r="AA4102" s="48"/>
      <c r="AB4102" s="44"/>
      <c r="AC4102" s="48"/>
      <c r="AD4102" s="44"/>
      <c r="AE4102" s="44"/>
    </row>
    <row r="4103" spans="15:31" x14ac:dyDescent="0.35">
      <c r="O4103" s="9"/>
      <c r="P4103" s="9"/>
      <c r="Q4103" s="21"/>
      <c r="AA4103" s="48"/>
      <c r="AB4103" s="44"/>
      <c r="AC4103" s="48"/>
      <c r="AD4103" s="44"/>
      <c r="AE4103" s="44"/>
    </row>
    <row r="4104" spans="15:31" x14ac:dyDescent="0.35">
      <c r="O4104" s="9"/>
      <c r="P4104" s="9"/>
      <c r="Q4104" s="21"/>
      <c r="AA4104" s="48"/>
      <c r="AB4104" s="44"/>
      <c r="AC4104" s="48"/>
      <c r="AD4104" s="44"/>
      <c r="AE4104" s="44"/>
    </row>
    <row r="4105" spans="15:31" x14ac:dyDescent="0.35">
      <c r="O4105" s="9"/>
      <c r="P4105" s="9"/>
      <c r="Q4105" s="21"/>
      <c r="AA4105" s="48"/>
      <c r="AB4105" s="44"/>
      <c r="AC4105" s="48"/>
      <c r="AD4105" s="44"/>
      <c r="AE4105" s="44"/>
    </row>
    <row r="4106" spans="15:31" x14ac:dyDescent="0.35">
      <c r="O4106" s="9"/>
      <c r="P4106" s="9"/>
      <c r="Q4106" s="21"/>
      <c r="AA4106" s="48"/>
      <c r="AB4106" s="44"/>
      <c r="AC4106" s="48"/>
      <c r="AD4106" s="44"/>
      <c r="AE4106" s="44"/>
    </row>
    <row r="4107" spans="15:31" x14ac:dyDescent="0.35">
      <c r="O4107" s="9"/>
      <c r="P4107" s="9"/>
      <c r="Q4107" s="21"/>
      <c r="AA4107" s="48"/>
      <c r="AB4107" s="44"/>
      <c r="AC4107" s="48"/>
      <c r="AD4107" s="44"/>
      <c r="AE4107" s="44"/>
    </row>
    <row r="4108" spans="15:31" x14ac:dyDescent="0.35">
      <c r="O4108" s="9"/>
      <c r="P4108" s="9"/>
      <c r="Q4108" s="21"/>
      <c r="AA4108" s="48"/>
      <c r="AB4108" s="44"/>
      <c r="AC4108" s="48"/>
      <c r="AD4108" s="44"/>
      <c r="AE4108" s="44"/>
    </row>
    <row r="4109" spans="15:31" x14ac:dyDescent="0.35">
      <c r="O4109" s="9"/>
      <c r="P4109" s="9"/>
      <c r="Q4109" s="21"/>
      <c r="AA4109" s="48"/>
      <c r="AB4109" s="44"/>
      <c r="AC4109" s="48"/>
      <c r="AD4109" s="44"/>
      <c r="AE4109" s="44"/>
    </row>
    <row r="4110" spans="15:31" x14ac:dyDescent="0.35">
      <c r="O4110" s="9"/>
      <c r="P4110" s="9"/>
      <c r="Q4110" s="21"/>
      <c r="AA4110" s="48"/>
      <c r="AB4110" s="44"/>
      <c r="AC4110" s="48"/>
      <c r="AD4110" s="44"/>
      <c r="AE4110" s="44"/>
    </row>
    <row r="4111" spans="15:31" x14ac:dyDescent="0.35">
      <c r="O4111" s="9"/>
      <c r="P4111" s="9"/>
      <c r="Q4111" s="21"/>
      <c r="AA4111" s="48"/>
      <c r="AB4111" s="44"/>
      <c r="AC4111" s="48"/>
      <c r="AD4111" s="44"/>
      <c r="AE4111" s="44"/>
    </row>
    <row r="4112" spans="15:31" x14ac:dyDescent="0.35">
      <c r="O4112" s="9"/>
      <c r="P4112" s="9"/>
      <c r="Q4112" s="21"/>
      <c r="AA4112" s="48"/>
      <c r="AB4112" s="44"/>
      <c r="AC4112" s="48"/>
      <c r="AD4112" s="44"/>
      <c r="AE4112" s="44"/>
    </row>
    <row r="4113" spans="15:31" x14ac:dyDescent="0.35">
      <c r="O4113" s="9"/>
      <c r="P4113" s="9"/>
      <c r="Q4113" s="21"/>
      <c r="AA4113" s="48"/>
      <c r="AB4113" s="44"/>
      <c r="AC4113" s="48"/>
      <c r="AD4113" s="44"/>
      <c r="AE4113" s="44"/>
    </row>
    <row r="4114" spans="15:31" x14ac:dyDescent="0.35">
      <c r="O4114" s="9"/>
      <c r="P4114" s="9"/>
      <c r="Q4114" s="21"/>
      <c r="AA4114" s="48"/>
      <c r="AB4114" s="44"/>
      <c r="AC4114" s="48"/>
      <c r="AD4114" s="44"/>
      <c r="AE4114" s="44"/>
    </row>
    <row r="4115" spans="15:31" x14ac:dyDescent="0.35">
      <c r="O4115" s="9"/>
      <c r="P4115" s="9"/>
      <c r="Q4115" s="21"/>
      <c r="AA4115" s="48"/>
      <c r="AB4115" s="44"/>
      <c r="AC4115" s="48"/>
      <c r="AD4115" s="44"/>
      <c r="AE4115" s="44"/>
    </row>
    <row r="4116" spans="15:31" x14ac:dyDescent="0.35">
      <c r="O4116" s="9"/>
      <c r="P4116" s="9"/>
      <c r="Q4116" s="21"/>
      <c r="AA4116" s="48"/>
      <c r="AB4116" s="44"/>
      <c r="AC4116" s="48"/>
      <c r="AD4116" s="44"/>
      <c r="AE4116" s="44"/>
    </row>
    <row r="4117" spans="15:31" x14ac:dyDescent="0.35">
      <c r="O4117" s="9"/>
      <c r="P4117" s="9"/>
      <c r="Q4117" s="21"/>
      <c r="AA4117" s="48"/>
      <c r="AB4117" s="44"/>
      <c r="AC4117" s="48"/>
      <c r="AD4117" s="44"/>
      <c r="AE4117" s="44"/>
    </row>
    <row r="4118" spans="15:31" x14ac:dyDescent="0.35">
      <c r="O4118" s="9"/>
      <c r="P4118" s="9"/>
      <c r="Q4118" s="21"/>
      <c r="AA4118" s="48"/>
      <c r="AB4118" s="44"/>
      <c r="AC4118" s="48"/>
      <c r="AD4118" s="44"/>
      <c r="AE4118" s="44"/>
    </row>
    <row r="4119" spans="15:31" x14ac:dyDescent="0.35">
      <c r="O4119" s="9"/>
      <c r="P4119" s="9"/>
      <c r="Q4119" s="21"/>
      <c r="AA4119" s="48"/>
      <c r="AB4119" s="44"/>
      <c r="AC4119" s="48"/>
      <c r="AD4119" s="44"/>
      <c r="AE4119" s="44"/>
    </row>
    <row r="4120" spans="15:31" x14ac:dyDescent="0.35">
      <c r="O4120" s="9"/>
      <c r="P4120" s="9"/>
      <c r="Q4120" s="21"/>
      <c r="AA4120" s="48"/>
      <c r="AB4120" s="44"/>
      <c r="AC4120" s="48"/>
      <c r="AD4120" s="44"/>
      <c r="AE4120" s="44"/>
    </row>
    <row r="4121" spans="15:31" x14ac:dyDescent="0.35">
      <c r="O4121" s="9"/>
      <c r="P4121" s="9"/>
      <c r="Q4121" s="21"/>
      <c r="AA4121" s="48"/>
      <c r="AB4121" s="44"/>
      <c r="AC4121" s="48"/>
      <c r="AD4121" s="44"/>
      <c r="AE4121" s="44"/>
    </row>
    <row r="4122" spans="15:31" x14ac:dyDescent="0.35">
      <c r="O4122" s="9"/>
      <c r="P4122" s="9"/>
      <c r="Q4122" s="21"/>
      <c r="AA4122" s="48"/>
      <c r="AB4122" s="44"/>
      <c r="AC4122" s="48"/>
      <c r="AD4122" s="44"/>
      <c r="AE4122" s="44"/>
    </row>
    <row r="4123" spans="15:31" x14ac:dyDescent="0.35">
      <c r="O4123" s="9"/>
      <c r="P4123" s="9"/>
      <c r="Q4123" s="21"/>
      <c r="AA4123" s="48"/>
      <c r="AB4123" s="44"/>
      <c r="AC4123" s="48"/>
      <c r="AD4123" s="44"/>
      <c r="AE4123" s="44"/>
    </row>
    <row r="4124" spans="15:31" x14ac:dyDescent="0.35">
      <c r="O4124" s="9"/>
      <c r="P4124" s="9"/>
      <c r="Q4124" s="21"/>
      <c r="AA4124" s="48"/>
      <c r="AB4124" s="44"/>
      <c r="AC4124" s="48"/>
      <c r="AD4124" s="44"/>
      <c r="AE4124" s="44"/>
    </row>
    <row r="4125" spans="15:31" x14ac:dyDescent="0.35">
      <c r="O4125" s="9"/>
      <c r="P4125" s="9"/>
      <c r="Q4125" s="21"/>
      <c r="AA4125" s="48"/>
      <c r="AB4125" s="44"/>
      <c r="AC4125" s="48"/>
      <c r="AD4125" s="44"/>
      <c r="AE4125" s="44"/>
    </row>
    <row r="4126" spans="15:31" x14ac:dyDescent="0.35">
      <c r="O4126" s="9"/>
      <c r="P4126" s="9"/>
      <c r="Q4126" s="21"/>
      <c r="AA4126" s="48"/>
      <c r="AB4126" s="44"/>
      <c r="AC4126" s="48"/>
      <c r="AD4126" s="44"/>
      <c r="AE4126" s="44"/>
    </row>
    <row r="4127" spans="15:31" x14ac:dyDescent="0.35">
      <c r="O4127" s="9"/>
      <c r="P4127" s="9"/>
      <c r="Q4127" s="21"/>
      <c r="AA4127" s="48"/>
      <c r="AB4127" s="44"/>
      <c r="AC4127" s="48"/>
      <c r="AD4127" s="44"/>
      <c r="AE4127" s="44"/>
    </row>
    <row r="4128" spans="15:31" x14ac:dyDescent="0.35">
      <c r="O4128" s="9"/>
      <c r="P4128" s="9"/>
      <c r="Q4128" s="21"/>
      <c r="AA4128" s="48"/>
      <c r="AB4128" s="44"/>
      <c r="AC4128" s="48"/>
      <c r="AD4128" s="44"/>
      <c r="AE4128" s="44"/>
    </row>
    <row r="4129" spans="15:31" x14ac:dyDescent="0.35">
      <c r="O4129" s="9"/>
      <c r="P4129" s="9"/>
      <c r="Q4129" s="21"/>
      <c r="AA4129" s="48"/>
      <c r="AB4129" s="44"/>
      <c r="AC4129" s="48"/>
      <c r="AD4129" s="44"/>
      <c r="AE4129" s="44"/>
    </row>
    <row r="4130" spans="15:31" x14ac:dyDescent="0.35">
      <c r="O4130" s="9"/>
      <c r="P4130" s="9"/>
      <c r="Q4130" s="21"/>
      <c r="AA4130" s="48"/>
      <c r="AB4130" s="44"/>
      <c r="AC4130" s="48"/>
      <c r="AD4130" s="44"/>
      <c r="AE4130" s="44"/>
    </row>
    <row r="4131" spans="15:31" x14ac:dyDescent="0.35">
      <c r="O4131" s="9"/>
      <c r="P4131" s="9"/>
      <c r="Q4131" s="21"/>
      <c r="AA4131" s="48"/>
      <c r="AB4131" s="44"/>
      <c r="AC4131" s="48"/>
      <c r="AD4131" s="44"/>
      <c r="AE4131" s="44"/>
    </row>
    <row r="4132" spans="15:31" x14ac:dyDescent="0.35">
      <c r="O4132" s="9"/>
      <c r="P4132" s="9"/>
      <c r="Q4132" s="21"/>
      <c r="AA4132" s="48"/>
      <c r="AB4132" s="44"/>
      <c r="AC4132" s="48"/>
      <c r="AD4132" s="44"/>
      <c r="AE4132" s="44"/>
    </row>
    <row r="4133" spans="15:31" x14ac:dyDescent="0.35">
      <c r="O4133" s="9"/>
      <c r="P4133" s="9"/>
      <c r="Q4133" s="21"/>
      <c r="AA4133" s="48"/>
      <c r="AB4133" s="44"/>
      <c r="AC4133" s="48"/>
      <c r="AD4133" s="44"/>
      <c r="AE4133" s="44"/>
    </row>
    <row r="4134" spans="15:31" x14ac:dyDescent="0.35">
      <c r="O4134" s="9"/>
      <c r="P4134" s="9"/>
      <c r="Q4134" s="21"/>
      <c r="AA4134" s="48"/>
      <c r="AB4134" s="44"/>
      <c r="AC4134" s="48"/>
      <c r="AD4134" s="44"/>
      <c r="AE4134" s="44"/>
    </row>
    <row r="4135" spans="15:31" x14ac:dyDescent="0.35">
      <c r="O4135" s="9"/>
      <c r="P4135" s="9"/>
      <c r="Q4135" s="21"/>
      <c r="AA4135" s="48"/>
      <c r="AB4135" s="44"/>
      <c r="AC4135" s="48"/>
      <c r="AD4135" s="44"/>
      <c r="AE4135" s="44"/>
    </row>
    <row r="4136" spans="15:31" x14ac:dyDescent="0.35">
      <c r="O4136" s="9"/>
      <c r="P4136" s="9"/>
      <c r="Q4136" s="21"/>
      <c r="AA4136" s="48"/>
      <c r="AB4136" s="44"/>
      <c r="AC4136" s="48"/>
      <c r="AD4136" s="44"/>
      <c r="AE4136" s="44"/>
    </row>
    <row r="4137" spans="15:31" x14ac:dyDescent="0.35">
      <c r="O4137" s="9"/>
      <c r="P4137" s="9"/>
      <c r="Q4137" s="21"/>
      <c r="AA4137" s="48"/>
      <c r="AB4137" s="44"/>
      <c r="AC4137" s="48"/>
      <c r="AD4137" s="44"/>
      <c r="AE4137" s="44"/>
    </row>
    <row r="4138" spans="15:31" x14ac:dyDescent="0.35">
      <c r="O4138" s="9"/>
      <c r="P4138" s="9"/>
      <c r="Q4138" s="21"/>
      <c r="AA4138" s="48"/>
      <c r="AB4138" s="44"/>
      <c r="AC4138" s="48"/>
      <c r="AD4138" s="44"/>
      <c r="AE4138" s="44"/>
    </row>
    <row r="4139" spans="15:31" x14ac:dyDescent="0.35">
      <c r="O4139" s="9"/>
      <c r="P4139" s="9"/>
      <c r="Q4139" s="21"/>
      <c r="AA4139" s="48"/>
      <c r="AB4139" s="44"/>
      <c r="AC4139" s="48"/>
      <c r="AD4139" s="44"/>
      <c r="AE4139" s="44"/>
    </row>
    <row r="4140" spans="15:31" x14ac:dyDescent="0.35">
      <c r="O4140" s="9"/>
      <c r="P4140" s="9"/>
      <c r="Q4140" s="21"/>
      <c r="AA4140" s="48"/>
      <c r="AB4140" s="44"/>
      <c r="AC4140" s="48"/>
      <c r="AD4140" s="44"/>
      <c r="AE4140" s="44"/>
    </row>
    <row r="4141" spans="15:31" x14ac:dyDescent="0.35">
      <c r="O4141" s="9"/>
      <c r="P4141" s="9"/>
      <c r="Q4141" s="21"/>
      <c r="AA4141" s="48"/>
      <c r="AB4141" s="44"/>
      <c r="AC4141" s="48"/>
      <c r="AD4141" s="44"/>
      <c r="AE4141" s="44"/>
    </row>
    <row r="4142" spans="15:31" x14ac:dyDescent="0.35">
      <c r="O4142" s="9"/>
      <c r="P4142" s="9"/>
      <c r="Q4142" s="21"/>
      <c r="AA4142" s="48"/>
      <c r="AB4142" s="44"/>
      <c r="AC4142" s="48"/>
      <c r="AD4142" s="44"/>
      <c r="AE4142" s="44"/>
    </row>
    <row r="4143" spans="15:31" x14ac:dyDescent="0.35">
      <c r="O4143" s="9"/>
      <c r="P4143" s="9"/>
      <c r="Q4143" s="21"/>
      <c r="AA4143" s="48"/>
      <c r="AB4143" s="44"/>
      <c r="AC4143" s="48"/>
      <c r="AD4143" s="44"/>
      <c r="AE4143" s="44"/>
    </row>
    <row r="4144" spans="15:31" x14ac:dyDescent="0.35">
      <c r="O4144" s="9"/>
      <c r="P4144" s="9"/>
      <c r="Q4144" s="21"/>
      <c r="AA4144" s="48"/>
      <c r="AB4144" s="44"/>
      <c r="AC4144" s="48"/>
      <c r="AD4144" s="44"/>
      <c r="AE4144" s="44"/>
    </row>
    <row r="4145" spans="15:31" x14ac:dyDescent="0.35">
      <c r="O4145" s="9"/>
      <c r="P4145" s="9"/>
      <c r="Q4145" s="21"/>
      <c r="AA4145" s="48"/>
      <c r="AB4145" s="44"/>
      <c r="AC4145" s="48"/>
      <c r="AD4145" s="44"/>
      <c r="AE4145" s="44"/>
    </row>
    <row r="4146" spans="15:31" x14ac:dyDescent="0.35">
      <c r="O4146" s="9"/>
      <c r="P4146" s="9"/>
      <c r="Q4146" s="21"/>
      <c r="AA4146" s="48"/>
      <c r="AB4146" s="44"/>
      <c r="AC4146" s="48"/>
      <c r="AD4146" s="44"/>
      <c r="AE4146" s="44"/>
    </row>
    <row r="4147" spans="15:31" x14ac:dyDescent="0.35">
      <c r="O4147" s="9"/>
      <c r="P4147" s="9"/>
      <c r="Q4147" s="21"/>
      <c r="AA4147" s="48"/>
      <c r="AB4147" s="44"/>
      <c r="AC4147" s="48"/>
      <c r="AD4147" s="44"/>
      <c r="AE4147" s="44"/>
    </row>
    <row r="4148" spans="15:31" x14ac:dyDescent="0.35">
      <c r="O4148" s="9"/>
      <c r="P4148" s="9"/>
      <c r="Q4148" s="21"/>
      <c r="AA4148" s="48"/>
      <c r="AB4148" s="44"/>
      <c r="AC4148" s="48"/>
      <c r="AD4148" s="44"/>
      <c r="AE4148" s="44"/>
    </row>
    <row r="4149" spans="15:31" x14ac:dyDescent="0.35">
      <c r="O4149" s="9"/>
      <c r="P4149" s="9"/>
      <c r="Q4149" s="21"/>
      <c r="AA4149" s="48"/>
      <c r="AB4149" s="44"/>
      <c r="AC4149" s="48"/>
      <c r="AD4149" s="44"/>
      <c r="AE4149" s="44"/>
    </row>
    <row r="4150" spans="15:31" x14ac:dyDescent="0.35">
      <c r="O4150" s="9"/>
      <c r="P4150" s="9"/>
      <c r="Q4150" s="21"/>
      <c r="AA4150" s="48"/>
      <c r="AB4150" s="44"/>
      <c r="AC4150" s="48"/>
      <c r="AD4150" s="44"/>
      <c r="AE4150" s="44"/>
    </row>
    <row r="4151" spans="15:31" x14ac:dyDescent="0.35">
      <c r="O4151" s="9"/>
      <c r="P4151" s="9"/>
      <c r="Q4151" s="21"/>
      <c r="AA4151" s="48"/>
      <c r="AB4151" s="44"/>
      <c r="AC4151" s="48"/>
      <c r="AD4151" s="44"/>
      <c r="AE4151" s="44"/>
    </row>
    <row r="4152" spans="15:31" x14ac:dyDescent="0.35">
      <c r="O4152" s="9"/>
      <c r="P4152" s="9"/>
      <c r="Q4152" s="21"/>
      <c r="AA4152" s="48"/>
      <c r="AB4152" s="44"/>
      <c r="AC4152" s="48"/>
      <c r="AD4152" s="44"/>
      <c r="AE4152" s="44"/>
    </row>
    <row r="4153" spans="15:31" x14ac:dyDescent="0.35">
      <c r="O4153" s="9"/>
      <c r="P4153" s="9"/>
      <c r="Q4153" s="21"/>
      <c r="AA4153" s="48"/>
      <c r="AB4153" s="44"/>
      <c r="AC4153" s="48"/>
      <c r="AD4153" s="44"/>
      <c r="AE4153" s="44"/>
    </row>
    <row r="4154" spans="15:31" x14ac:dyDescent="0.35">
      <c r="O4154" s="9"/>
      <c r="P4154" s="9"/>
      <c r="Q4154" s="21"/>
      <c r="AA4154" s="48"/>
      <c r="AB4154" s="44"/>
      <c r="AC4154" s="48"/>
      <c r="AD4154" s="44"/>
      <c r="AE4154" s="44"/>
    </row>
    <row r="4155" spans="15:31" x14ac:dyDescent="0.35">
      <c r="O4155" s="9"/>
      <c r="P4155" s="9"/>
      <c r="Q4155" s="21"/>
      <c r="AA4155" s="48"/>
      <c r="AB4155" s="44"/>
      <c r="AC4155" s="48"/>
      <c r="AD4155" s="44"/>
      <c r="AE4155" s="44"/>
    </row>
    <row r="4156" spans="15:31" x14ac:dyDescent="0.35">
      <c r="O4156" s="9"/>
      <c r="P4156" s="9"/>
      <c r="Q4156" s="21"/>
      <c r="AA4156" s="48"/>
      <c r="AB4156" s="44"/>
      <c r="AC4156" s="48"/>
      <c r="AD4156" s="44"/>
      <c r="AE4156" s="44"/>
    </row>
    <row r="4157" spans="15:31" x14ac:dyDescent="0.35">
      <c r="O4157" s="9"/>
      <c r="P4157" s="9"/>
      <c r="Q4157" s="21"/>
      <c r="AA4157" s="48"/>
      <c r="AB4157" s="44"/>
      <c r="AC4157" s="48"/>
      <c r="AD4157" s="44"/>
      <c r="AE4157" s="44"/>
    </row>
    <row r="4158" spans="15:31" x14ac:dyDescent="0.35">
      <c r="O4158" s="9"/>
      <c r="P4158" s="9"/>
      <c r="Q4158" s="21"/>
      <c r="AA4158" s="48"/>
      <c r="AB4158" s="44"/>
      <c r="AC4158" s="48"/>
      <c r="AD4158" s="44"/>
      <c r="AE4158" s="44"/>
    </row>
    <row r="4159" spans="15:31" x14ac:dyDescent="0.35">
      <c r="O4159" s="9"/>
      <c r="P4159" s="9"/>
      <c r="Q4159" s="21"/>
      <c r="AA4159" s="48"/>
      <c r="AB4159" s="44"/>
      <c r="AC4159" s="48"/>
      <c r="AD4159" s="44"/>
      <c r="AE4159" s="44"/>
    </row>
    <row r="4160" spans="15:31" x14ac:dyDescent="0.35">
      <c r="O4160" s="9"/>
      <c r="P4160" s="9"/>
      <c r="Q4160" s="21"/>
      <c r="AA4160" s="48"/>
      <c r="AB4160" s="44"/>
      <c r="AC4160" s="48"/>
      <c r="AD4160" s="44"/>
      <c r="AE4160" s="44"/>
    </row>
    <row r="4161" spans="15:31" x14ac:dyDescent="0.35">
      <c r="O4161" s="9"/>
      <c r="P4161" s="9"/>
      <c r="Q4161" s="21"/>
      <c r="AA4161" s="48"/>
      <c r="AB4161" s="44"/>
      <c r="AC4161" s="48"/>
      <c r="AD4161" s="44"/>
      <c r="AE4161" s="44"/>
    </row>
    <row r="4162" spans="15:31" x14ac:dyDescent="0.35">
      <c r="O4162" s="9"/>
      <c r="P4162" s="9"/>
      <c r="Q4162" s="21"/>
      <c r="AA4162" s="48"/>
      <c r="AB4162" s="44"/>
      <c r="AC4162" s="48"/>
      <c r="AD4162" s="44"/>
      <c r="AE4162" s="44"/>
    </row>
    <row r="4163" spans="15:31" x14ac:dyDescent="0.35">
      <c r="O4163" s="9"/>
      <c r="P4163" s="9"/>
      <c r="Q4163" s="21"/>
      <c r="AA4163" s="48"/>
      <c r="AB4163" s="44"/>
      <c r="AC4163" s="48"/>
      <c r="AD4163" s="44"/>
      <c r="AE4163" s="44"/>
    </row>
    <row r="4164" spans="15:31" x14ac:dyDescent="0.35">
      <c r="O4164" s="9"/>
      <c r="P4164" s="9"/>
      <c r="Q4164" s="21"/>
      <c r="AA4164" s="48"/>
      <c r="AB4164" s="44"/>
      <c r="AC4164" s="48"/>
      <c r="AD4164" s="44"/>
      <c r="AE4164" s="44"/>
    </row>
    <row r="4165" spans="15:31" x14ac:dyDescent="0.35">
      <c r="O4165" s="9"/>
      <c r="P4165" s="9"/>
      <c r="Q4165" s="21"/>
      <c r="AA4165" s="48"/>
      <c r="AB4165" s="44"/>
      <c r="AC4165" s="48"/>
      <c r="AD4165" s="44"/>
      <c r="AE4165" s="44"/>
    </row>
    <row r="4166" spans="15:31" x14ac:dyDescent="0.35">
      <c r="O4166" s="9"/>
      <c r="P4166" s="9"/>
      <c r="Q4166" s="21"/>
      <c r="AA4166" s="48"/>
      <c r="AB4166" s="44"/>
      <c r="AC4166" s="48"/>
      <c r="AD4166" s="44"/>
      <c r="AE4166" s="44"/>
    </row>
    <row r="4167" spans="15:31" x14ac:dyDescent="0.35">
      <c r="O4167" s="9"/>
      <c r="P4167" s="9"/>
      <c r="Q4167" s="21"/>
      <c r="AA4167" s="48"/>
      <c r="AB4167" s="44"/>
      <c r="AC4167" s="48"/>
      <c r="AD4167" s="44"/>
      <c r="AE4167" s="44"/>
    </row>
    <row r="4168" spans="15:31" x14ac:dyDescent="0.35">
      <c r="O4168" s="9"/>
      <c r="P4168" s="9"/>
      <c r="Q4168" s="21"/>
      <c r="AA4168" s="48"/>
      <c r="AB4168" s="44"/>
      <c r="AC4168" s="48"/>
      <c r="AD4168" s="44"/>
      <c r="AE4168" s="44"/>
    </row>
    <row r="4169" spans="15:31" x14ac:dyDescent="0.35">
      <c r="O4169" s="9"/>
      <c r="P4169" s="9"/>
      <c r="Q4169" s="21"/>
      <c r="AA4169" s="48"/>
      <c r="AB4169" s="44"/>
      <c r="AC4169" s="48"/>
      <c r="AD4169" s="44"/>
      <c r="AE4169" s="44"/>
    </row>
    <row r="4170" spans="15:31" x14ac:dyDescent="0.35">
      <c r="O4170" s="9"/>
      <c r="P4170" s="9"/>
      <c r="Q4170" s="21"/>
      <c r="AA4170" s="48"/>
      <c r="AB4170" s="44"/>
      <c r="AC4170" s="48"/>
      <c r="AD4170" s="44"/>
      <c r="AE4170" s="44"/>
    </row>
    <row r="4171" spans="15:31" x14ac:dyDescent="0.35">
      <c r="O4171" s="9"/>
      <c r="P4171" s="9"/>
      <c r="Q4171" s="21"/>
      <c r="AA4171" s="48"/>
      <c r="AB4171" s="44"/>
      <c r="AC4171" s="48"/>
      <c r="AD4171" s="44"/>
      <c r="AE4171" s="44"/>
    </row>
    <row r="4172" spans="15:31" x14ac:dyDescent="0.35">
      <c r="O4172" s="9"/>
      <c r="P4172" s="9"/>
      <c r="Q4172" s="21"/>
      <c r="AA4172" s="48"/>
      <c r="AB4172" s="44"/>
      <c r="AC4172" s="48"/>
      <c r="AD4172" s="44"/>
      <c r="AE4172" s="44"/>
    </row>
    <row r="4173" spans="15:31" x14ac:dyDescent="0.35">
      <c r="O4173" s="9"/>
      <c r="P4173" s="9"/>
      <c r="Q4173" s="21"/>
      <c r="AA4173" s="48"/>
      <c r="AB4173" s="44"/>
      <c r="AC4173" s="48"/>
      <c r="AD4173" s="44"/>
      <c r="AE4173" s="44"/>
    </row>
    <row r="4174" spans="15:31" x14ac:dyDescent="0.35">
      <c r="O4174" s="9"/>
      <c r="P4174" s="9"/>
      <c r="Q4174" s="21"/>
      <c r="AA4174" s="48"/>
      <c r="AB4174" s="44"/>
      <c r="AC4174" s="48"/>
      <c r="AD4174" s="44"/>
      <c r="AE4174" s="44"/>
    </row>
    <row r="4175" spans="15:31" x14ac:dyDescent="0.35">
      <c r="O4175" s="9"/>
      <c r="P4175" s="9"/>
      <c r="Q4175" s="21"/>
      <c r="AA4175" s="48"/>
      <c r="AB4175" s="44"/>
      <c r="AC4175" s="48"/>
      <c r="AD4175" s="44"/>
      <c r="AE4175" s="44"/>
    </row>
    <row r="4176" spans="15:31" x14ac:dyDescent="0.35">
      <c r="O4176" s="9"/>
      <c r="P4176" s="9"/>
      <c r="Q4176" s="21"/>
      <c r="AA4176" s="48"/>
      <c r="AB4176" s="44"/>
      <c r="AC4176" s="48"/>
      <c r="AD4176" s="44"/>
      <c r="AE4176" s="44"/>
    </row>
    <row r="4177" spans="15:31" x14ac:dyDescent="0.35">
      <c r="O4177" s="9"/>
      <c r="P4177" s="9"/>
      <c r="Q4177" s="21"/>
      <c r="AA4177" s="48"/>
      <c r="AB4177" s="44"/>
      <c r="AC4177" s="48"/>
      <c r="AD4177" s="44"/>
      <c r="AE4177" s="44"/>
    </row>
    <row r="4178" spans="15:31" x14ac:dyDescent="0.35">
      <c r="O4178" s="9"/>
      <c r="P4178" s="9"/>
      <c r="Q4178" s="21"/>
      <c r="AA4178" s="48"/>
      <c r="AB4178" s="44"/>
      <c r="AC4178" s="48"/>
      <c r="AD4178" s="44"/>
      <c r="AE4178" s="44"/>
    </row>
    <row r="4179" spans="15:31" x14ac:dyDescent="0.35">
      <c r="O4179" s="9"/>
      <c r="P4179" s="9"/>
      <c r="Q4179" s="21"/>
      <c r="AA4179" s="48"/>
      <c r="AB4179" s="44"/>
      <c r="AC4179" s="48"/>
      <c r="AD4179" s="44"/>
      <c r="AE4179" s="44"/>
    </row>
    <row r="4180" spans="15:31" x14ac:dyDescent="0.35">
      <c r="O4180" s="9"/>
      <c r="P4180" s="9"/>
      <c r="Q4180" s="21"/>
      <c r="AA4180" s="48"/>
      <c r="AB4180" s="44"/>
      <c r="AC4180" s="48"/>
      <c r="AD4180" s="44"/>
      <c r="AE4180" s="44"/>
    </row>
    <row r="4181" spans="15:31" x14ac:dyDescent="0.35">
      <c r="O4181" s="9"/>
      <c r="P4181" s="9"/>
      <c r="Q4181" s="21"/>
      <c r="AA4181" s="48"/>
      <c r="AB4181" s="44"/>
      <c r="AC4181" s="48"/>
      <c r="AD4181" s="44"/>
      <c r="AE4181" s="44"/>
    </row>
    <row r="4182" spans="15:31" x14ac:dyDescent="0.35">
      <c r="O4182" s="9"/>
      <c r="P4182" s="9"/>
      <c r="Q4182" s="21"/>
      <c r="AA4182" s="48"/>
      <c r="AB4182" s="44"/>
      <c r="AC4182" s="48"/>
      <c r="AD4182" s="44"/>
      <c r="AE4182" s="44"/>
    </row>
    <row r="4183" spans="15:31" x14ac:dyDescent="0.35">
      <c r="O4183" s="9"/>
      <c r="P4183" s="9"/>
      <c r="Q4183" s="21"/>
      <c r="AA4183" s="48"/>
      <c r="AB4183" s="44"/>
      <c r="AC4183" s="48"/>
      <c r="AD4183" s="44"/>
      <c r="AE4183" s="44"/>
    </row>
    <row r="4184" spans="15:31" x14ac:dyDescent="0.35">
      <c r="O4184" s="9"/>
      <c r="P4184" s="9"/>
      <c r="Q4184" s="21"/>
      <c r="AA4184" s="48"/>
      <c r="AB4184" s="44"/>
      <c r="AC4184" s="48"/>
      <c r="AD4184" s="44"/>
      <c r="AE4184" s="44"/>
    </row>
    <row r="4185" spans="15:31" x14ac:dyDescent="0.35">
      <c r="O4185" s="9"/>
      <c r="P4185" s="9"/>
      <c r="Q4185" s="21"/>
      <c r="AA4185" s="48"/>
      <c r="AB4185" s="44"/>
      <c r="AC4185" s="48"/>
      <c r="AD4185" s="44"/>
      <c r="AE4185" s="44"/>
    </row>
    <row r="4186" spans="15:31" x14ac:dyDescent="0.35">
      <c r="O4186" s="9"/>
      <c r="P4186" s="9"/>
      <c r="Q4186" s="21"/>
      <c r="AA4186" s="48"/>
      <c r="AB4186" s="44"/>
      <c r="AC4186" s="48"/>
      <c r="AD4186" s="44"/>
      <c r="AE4186" s="44"/>
    </row>
    <row r="4187" spans="15:31" x14ac:dyDescent="0.35">
      <c r="O4187" s="9"/>
      <c r="P4187" s="9"/>
      <c r="Q4187" s="21"/>
      <c r="AA4187" s="48"/>
      <c r="AB4187" s="44"/>
      <c r="AC4187" s="48"/>
      <c r="AD4187" s="44"/>
      <c r="AE4187" s="44"/>
    </row>
    <row r="4188" spans="15:31" x14ac:dyDescent="0.35">
      <c r="O4188" s="9"/>
      <c r="P4188" s="9"/>
      <c r="Q4188" s="21"/>
      <c r="AA4188" s="48"/>
      <c r="AB4188" s="44"/>
      <c r="AC4188" s="48"/>
      <c r="AD4188" s="44"/>
      <c r="AE4188" s="44"/>
    </row>
    <row r="4189" spans="15:31" x14ac:dyDescent="0.35">
      <c r="O4189" s="9"/>
      <c r="P4189" s="9"/>
      <c r="Q4189" s="21"/>
      <c r="AA4189" s="48"/>
      <c r="AB4189" s="44"/>
      <c r="AC4189" s="48"/>
      <c r="AD4189" s="44"/>
      <c r="AE4189" s="44"/>
    </row>
    <row r="4190" spans="15:31" x14ac:dyDescent="0.35">
      <c r="O4190" s="9"/>
      <c r="P4190" s="9"/>
      <c r="Q4190" s="21"/>
      <c r="AA4190" s="48"/>
      <c r="AB4190" s="44"/>
      <c r="AC4190" s="48"/>
      <c r="AD4190" s="44"/>
      <c r="AE4190" s="44"/>
    </row>
    <row r="4191" spans="15:31" x14ac:dyDescent="0.35">
      <c r="O4191" s="9"/>
      <c r="P4191" s="9"/>
      <c r="Q4191" s="21"/>
      <c r="AA4191" s="48"/>
      <c r="AB4191" s="44"/>
      <c r="AC4191" s="48"/>
      <c r="AD4191" s="44"/>
      <c r="AE4191" s="44"/>
    </row>
    <row r="4192" spans="15:31" x14ac:dyDescent="0.35">
      <c r="O4192" s="9"/>
      <c r="P4192" s="9"/>
      <c r="Q4192" s="21"/>
      <c r="AA4192" s="48"/>
      <c r="AB4192" s="44"/>
      <c r="AC4192" s="48"/>
      <c r="AD4192" s="44"/>
      <c r="AE4192" s="44"/>
    </row>
    <row r="4193" spans="15:31" x14ac:dyDescent="0.35">
      <c r="O4193" s="9"/>
      <c r="P4193" s="9"/>
      <c r="Q4193" s="21"/>
      <c r="AA4193" s="48"/>
      <c r="AB4193" s="44"/>
      <c r="AC4193" s="48"/>
      <c r="AD4193" s="44"/>
      <c r="AE4193" s="44"/>
    </row>
    <row r="4194" spans="15:31" x14ac:dyDescent="0.35">
      <c r="O4194" s="9"/>
      <c r="P4194" s="9"/>
      <c r="Q4194" s="21"/>
      <c r="AA4194" s="48"/>
      <c r="AB4194" s="44"/>
      <c r="AC4194" s="48"/>
      <c r="AD4194" s="44"/>
      <c r="AE4194" s="44"/>
    </row>
    <row r="4195" spans="15:31" x14ac:dyDescent="0.35">
      <c r="O4195" s="9"/>
      <c r="P4195" s="9"/>
      <c r="Q4195" s="21"/>
      <c r="AA4195" s="48"/>
      <c r="AB4195" s="44"/>
      <c r="AC4195" s="48"/>
      <c r="AD4195" s="44"/>
      <c r="AE4195" s="44"/>
    </row>
    <row r="4196" spans="15:31" x14ac:dyDescent="0.35">
      <c r="O4196" s="9"/>
      <c r="P4196" s="9"/>
      <c r="Q4196" s="21"/>
      <c r="AA4196" s="48"/>
      <c r="AB4196" s="44"/>
      <c r="AC4196" s="48"/>
      <c r="AD4196" s="44"/>
      <c r="AE4196" s="44"/>
    </row>
    <row r="4197" spans="15:31" x14ac:dyDescent="0.35">
      <c r="O4197" s="9"/>
      <c r="P4197" s="9"/>
      <c r="Q4197" s="21"/>
      <c r="AA4197" s="48"/>
      <c r="AB4197" s="44"/>
      <c r="AC4197" s="48"/>
      <c r="AD4197" s="44"/>
      <c r="AE4197" s="44"/>
    </row>
    <row r="4198" spans="15:31" x14ac:dyDescent="0.35">
      <c r="O4198" s="9"/>
      <c r="P4198" s="9"/>
      <c r="Q4198" s="21"/>
      <c r="AA4198" s="48"/>
      <c r="AB4198" s="44"/>
      <c r="AC4198" s="48"/>
      <c r="AD4198" s="44"/>
      <c r="AE4198" s="44"/>
    </row>
    <row r="4199" spans="15:31" x14ac:dyDescent="0.35">
      <c r="O4199" s="9"/>
      <c r="P4199" s="9"/>
      <c r="Q4199" s="21"/>
      <c r="AA4199" s="48"/>
      <c r="AB4199" s="44"/>
      <c r="AC4199" s="48"/>
      <c r="AD4199" s="44"/>
      <c r="AE4199" s="44"/>
    </row>
    <row r="4200" spans="15:31" x14ac:dyDescent="0.35">
      <c r="O4200" s="9"/>
      <c r="P4200" s="9"/>
      <c r="Q4200" s="21"/>
      <c r="AA4200" s="48"/>
      <c r="AB4200" s="44"/>
      <c r="AC4200" s="48"/>
      <c r="AD4200" s="44"/>
      <c r="AE4200" s="44"/>
    </row>
    <row r="4201" spans="15:31" x14ac:dyDescent="0.35">
      <c r="O4201" s="9"/>
      <c r="P4201" s="9"/>
      <c r="Q4201" s="21"/>
      <c r="AA4201" s="48"/>
      <c r="AB4201" s="44"/>
      <c r="AC4201" s="48"/>
      <c r="AD4201" s="44"/>
      <c r="AE4201" s="44"/>
    </row>
    <row r="4202" spans="15:31" x14ac:dyDescent="0.35">
      <c r="O4202" s="9"/>
      <c r="P4202" s="9"/>
      <c r="Q4202" s="21"/>
      <c r="AA4202" s="48"/>
      <c r="AB4202" s="44"/>
      <c r="AC4202" s="48"/>
      <c r="AD4202" s="44"/>
      <c r="AE4202" s="44"/>
    </row>
    <row r="4203" spans="15:31" x14ac:dyDescent="0.35">
      <c r="O4203" s="9"/>
      <c r="P4203" s="9"/>
      <c r="Q4203" s="21"/>
      <c r="AA4203" s="48"/>
      <c r="AB4203" s="44"/>
      <c r="AC4203" s="48"/>
      <c r="AD4203" s="44"/>
      <c r="AE4203" s="44"/>
    </row>
    <row r="4204" spans="15:31" x14ac:dyDescent="0.35">
      <c r="O4204" s="9"/>
      <c r="P4204" s="9"/>
      <c r="Q4204" s="21"/>
      <c r="AA4204" s="48"/>
      <c r="AB4204" s="44"/>
      <c r="AC4204" s="48"/>
      <c r="AD4204" s="44"/>
      <c r="AE4204" s="44"/>
    </row>
    <row r="4205" spans="15:31" x14ac:dyDescent="0.35">
      <c r="O4205" s="9"/>
      <c r="P4205" s="9"/>
      <c r="Q4205" s="21"/>
      <c r="AA4205" s="48"/>
      <c r="AB4205" s="44"/>
      <c r="AC4205" s="48"/>
      <c r="AD4205" s="44"/>
      <c r="AE4205" s="44"/>
    </row>
    <row r="4206" spans="15:31" x14ac:dyDescent="0.35">
      <c r="O4206" s="9"/>
      <c r="P4206" s="9"/>
      <c r="Q4206" s="21"/>
      <c r="AA4206" s="48"/>
      <c r="AB4206" s="44"/>
      <c r="AC4206" s="48"/>
      <c r="AD4206" s="44"/>
      <c r="AE4206" s="44"/>
    </row>
    <row r="4207" spans="15:31" x14ac:dyDescent="0.35">
      <c r="O4207" s="9"/>
      <c r="P4207" s="9"/>
      <c r="Q4207" s="21"/>
      <c r="AA4207" s="48"/>
      <c r="AB4207" s="44"/>
      <c r="AC4207" s="48"/>
      <c r="AD4207" s="44"/>
      <c r="AE4207" s="44"/>
    </row>
    <row r="4208" spans="15:31" x14ac:dyDescent="0.35">
      <c r="O4208" s="9"/>
      <c r="P4208" s="9"/>
      <c r="Q4208" s="21"/>
      <c r="AA4208" s="48"/>
      <c r="AB4208" s="44"/>
      <c r="AC4208" s="48"/>
      <c r="AD4208" s="44"/>
      <c r="AE4208" s="44"/>
    </row>
    <row r="4209" spans="15:31" x14ac:dyDescent="0.35">
      <c r="O4209" s="9"/>
      <c r="P4209" s="9"/>
      <c r="Q4209" s="21"/>
      <c r="AA4209" s="48"/>
      <c r="AB4209" s="44"/>
      <c r="AC4209" s="48"/>
      <c r="AD4209" s="44"/>
      <c r="AE4209" s="44"/>
    </row>
    <row r="4210" spans="15:31" x14ac:dyDescent="0.35">
      <c r="O4210" s="9"/>
      <c r="P4210" s="9"/>
      <c r="Q4210" s="21"/>
      <c r="AA4210" s="48"/>
      <c r="AB4210" s="44"/>
      <c r="AC4210" s="48"/>
      <c r="AD4210" s="44"/>
      <c r="AE4210" s="44"/>
    </row>
    <row r="4211" spans="15:31" x14ac:dyDescent="0.35">
      <c r="O4211" s="9"/>
      <c r="P4211" s="9"/>
      <c r="Q4211" s="21"/>
      <c r="AA4211" s="48"/>
      <c r="AB4211" s="44"/>
      <c r="AC4211" s="48"/>
      <c r="AD4211" s="44"/>
      <c r="AE4211" s="44"/>
    </row>
    <row r="4212" spans="15:31" x14ac:dyDescent="0.35">
      <c r="O4212" s="9"/>
      <c r="P4212" s="9"/>
      <c r="Q4212" s="21"/>
      <c r="AA4212" s="48"/>
      <c r="AB4212" s="44"/>
      <c r="AC4212" s="48"/>
      <c r="AD4212" s="44"/>
      <c r="AE4212" s="44"/>
    </row>
    <row r="4213" spans="15:31" x14ac:dyDescent="0.35">
      <c r="O4213" s="9"/>
      <c r="P4213" s="9"/>
      <c r="Q4213" s="21"/>
      <c r="AA4213" s="48"/>
      <c r="AB4213" s="44"/>
      <c r="AC4213" s="48"/>
      <c r="AD4213" s="44"/>
      <c r="AE4213" s="44"/>
    </row>
    <row r="4214" spans="15:31" x14ac:dyDescent="0.35">
      <c r="O4214" s="9"/>
      <c r="P4214" s="9"/>
      <c r="Q4214" s="21"/>
      <c r="AA4214" s="48"/>
      <c r="AB4214" s="44"/>
      <c r="AC4214" s="48"/>
      <c r="AD4214" s="44"/>
      <c r="AE4214" s="44"/>
    </row>
    <row r="4215" spans="15:31" x14ac:dyDescent="0.35">
      <c r="O4215" s="9"/>
      <c r="P4215" s="9"/>
      <c r="Q4215" s="21"/>
      <c r="AA4215" s="48"/>
      <c r="AB4215" s="44"/>
      <c r="AC4215" s="48"/>
      <c r="AD4215" s="44"/>
      <c r="AE4215" s="44"/>
    </row>
    <row r="4216" spans="15:31" x14ac:dyDescent="0.35">
      <c r="O4216" s="9"/>
      <c r="P4216" s="9"/>
      <c r="Q4216" s="21"/>
      <c r="AA4216" s="48"/>
      <c r="AB4216" s="44"/>
      <c r="AC4216" s="48"/>
      <c r="AD4216" s="44"/>
      <c r="AE4216" s="44"/>
    </row>
    <row r="4217" spans="15:31" x14ac:dyDescent="0.35">
      <c r="O4217" s="9"/>
      <c r="P4217" s="9"/>
      <c r="Q4217" s="21"/>
      <c r="AA4217" s="48"/>
      <c r="AB4217" s="44"/>
      <c r="AC4217" s="48"/>
      <c r="AD4217" s="44"/>
      <c r="AE4217" s="44"/>
    </row>
    <row r="4218" spans="15:31" x14ac:dyDescent="0.35">
      <c r="O4218" s="9"/>
      <c r="P4218" s="9"/>
      <c r="Q4218" s="21"/>
      <c r="AA4218" s="48"/>
      <c r="AB4218" s="44"/>
      <c r="AC4218" s="48"/>
      <c r="AD4218" s="44"/>
      <c r="AE4218" s="44"/>
    </row>
    <row r="4219" spans="15:31" x14ac:dyDescent="0.35">
      <c r="O4219" s="9"/>
      <c r="P4219" s="9"/>
      <c r="Q4219" s="21"/>
      <c r="AA4219" s="48"/>
      <c r="AB4219" s="44"/>
      <c r="AC4219" s="48"/>
      <c r="AD4219" s="44"/>
      <c r="AE4219" s="44"/>
    </row>
    <row r="4220" spans="15:31" x14ac:dyDescent="0.35">
      <c r="O4220" s="9"/>
      <c r="P4220" s="9"/>
      <c r="Q4220" s="21"/>
      <c r="AA4220" s="48"/>
      <c r="AB4220" s="44"/>
      <c r="AC4220" s="48"/>
      <c r="AD4220" s="44"/>
      <c r="AE4220" s="44"/>
    </row>
    <row r="4221" spans="15:31" x14ac:dyDescent="0.35">
      <c r="O4221" s="9"/>
      <c r="P4221" s="9"/>
      <c r="Q4221" s="21"/>
      <c r="AA4221" s="48"/>
      <c r="AB4221" s="44"/>
      <c r="AC4221" s="48"/>
      <c r="AD4221" s="44"/>
      <c r="AE4221" s="44"/>
    </row>
    <row r="4222" spans="15:31" x14ac:dyDescent="0.35">
      <c r="O4222" s="9"/>
      <c r="P4222" s="9"/>
      <c r="Q4222" s="21"/>
      <c r="AA4222" s="48"/>
      <c r="AB4222" s="44"/>
      <c r="AC4222" s="48"/>
      <c r="AD4222" s="44"/>
      <c r="AE4222" s="44"/>
    </row>
    <row r="4223" spans="15:31" x14ac:dyDescent="0.35">
      <c r="O4223" s="9"/>
      <c r="P4223" s="9"/>
      <c r="Q4223" s="21"/>
      <c r="AA4223" s="48"/>
      <c r="AB4223" s="44"/>
      <c r="AC4223" s="48"/>
      <c r="AD4223" s="44"/>
      <c r="AE4223" s="44"/>
    </row>
    <row r="4224" spans="15:31" x14ac:dyDescent="0.35">
      <c r="O4224" s="9"/>
      <c r="P4224" s="9"/>
      <c r="Q4224" s="21"/>
      <c r="AA4224" s="48"/>
      <c r="AB4224" s="44"/>
      <c r="AC4224" s="48"/>
      <c r="AD4224" s="44"/>
      <c r="AE4224" s="44"/>
    </row>
    <row r="4225" spans="15:31" x14ac:dyDescent="0.35">
      <c r="O4225" s="9"/>
      <c r="P4225" s="9"/>
      <c r="Q4225" s="21"/>
      <c r="AA4225" s="48"/>
      <c r="AB4225" s="44"/>
      <c r="AC4225" s="48"/>
      <c r="AD4225" s="44"/>
      <c r="AE4225" s="44"/>
    </row>
    <row r="4226" spans="15:31" x14ac:dyDescent="0.35">
      <c r="O4226" s="9"/>
      <c r="P4226" s="9"/>
      <c r="Q4226" s="21"/>
      <c r="AA4226" s="48"/>
      <c r="AB4226" s="44"/>
      <c r="AC4226" s="48"/>
      <c r="AD4226" s="44"/>
      <c r="AE4226" s="44"/>
    </row>
    <row r="4227" spans="15:31" x14ac:dyDescent="0.35">
      <c r="O4227" s="9"/>
      <c r="P4227" s="9"/>
      <c r="Q4227" s="21"/>
      <c r="AA4227" s="48"/>
      <c r="AB4227" s="44"/>
      <c r="AC4227" s="48"/>
      <c r="AD4227" s="44"/>
      <c r="AE4227" s="44"/>
    </row>
    <row r="4228" spans="15:31" x14ac:dyDescent="0.35">
      <c r="O4228" s="9"/>
      <c r="P4228" s="9"/>
      <c r="Q4228" s="21"/>
      <c r="AA4228" s="48"/>
      <c r="AB4228" s="44"/>
      <c r="AC4228" s="48"/>
      <c r="AD4228" s="44"/>
      <c r="AE4228" s="44"/>
    </row>
    <row r="4229" spans="15:31" x14ac:dyDescent="0.35">
      <c r="O4229" s="9"/>
      <c r="P4229" s="9"/>
      <c r="Q4229" s="21"/>
      <c r="AA4229" s="48"/>
      <c r="AB4229" s="44"/>
      <c r="AC4229" s="48"/>
      <c r="AD4229" s="44"/>
      <c r="AE4229" s="44"/>
    </row>
    <row r="4230" spans="15:31" x14ac:dyDescent="0.35">
      <c r="O4230" s="9"/>
      <c r="P4230" s="9"/>
      <c r="Q4230" s="21"/>
      <c r="AA4230" s="48"/>
      <c r="AB4230" s="44"/>
      <c r="AC4230" s="48"/>
      <c r="AD4230" s="44"/>
      <c r="AE4230" s="44"/>
    </row>
    <row r="4231" spans="15:31" x14ac:dyDescent="0.35">
      <c r="O4231" s="9"/>
      <c r="P4231" s="9"/>
      <c r="Q4231" s="21"/>
      <c r="AA4231" s="48"/>
      <c r="AB4231" s="44"/>
      <c r="AC4231" s="48"/>
      <c r="AD4231" s="44"/>
      <c r="AE4231" s="44"/>
    </row>
    <row r="4232" spans="15:31" x14ac:dyDescent="0.35">
      <c r="O4232" s="9"/>
      <c r="P4232" s="9"/>
      <c r="Q4232" s="21"/>
      <c r="AA4232" s="48"/>
      <c r="AB4232" s="44"/>
      <c r="AC4232" s="48"/>
      <c r="AD4232" s="44"/>
      <c r="AE4232" s="44"/>
    </row>
    <row r="4233" spans="15:31" x14ac:dyDescent="0.35">
      <c r="O4233" s="9"/>
      <c r="P4233" s="9"/>
      <c r="Q4233" s="21"/>
      <c r="AA4233" s="48"/>
      <c r="AB4233" s="44"/>
      <c r="AC4233" s="48"/>
      <c r="AD4233" s="44"/>
      <c r="AE4233" s="44"/>
    </row>
    <row r="4234" spans="15:31" x14ac:dyDescent="0.35">
      <c r="O4234" s="9"/>
      <c r="P4234" s="9"/>
      <c r="Q4234" s="21"/>
      <c r="AA4234" s="48"/>
      <c r="AB4234" s="44"/>
      <c r="AC4234" s="48"/>
      <c r="AD4234" s="44"/>
      <c r="AE4234" s="44"/>
    </row>
    <row r="4235" spans="15:31" x14ac:dyDescent="0.35">
      <c r="O4235" s="9"/>
      <c r="P4235" s="9"/>
      <c r="Q4235" s="21"/>
      <c r="AA4235" s="48"/>
      <c r="AB4235" s="44"/>
      <c r="AC4235" s="48"/>
      <c r="AD4235" s="44"/>
      <c r="AE4235" s="44"/>
    </row>
    <row r="4236" spans="15:31" x14ac:dyDescent="0.35">
      <c r="O4236" s="9"/>
      <c r="P4236" s="9"/>
      <c r="Q4236" s="21"/>
      <c r="AA4236" s="48"/>
      <c r="AB4236" s="44"/>
      <c r="AC4236" s="48"/>
      <c r="AD4236" s="44"/>
      <c r="AE4236" s="44"/>
    </row>
    <row r="4237" spans="15:31" x14ac:dyDescent="0.35">
      <c r="O4237" s="9"/>
      <c r="P4237" s="9"/>
      <c r="Q4237" s="21"/>
      <c r="AA4237" s="48"/>
      <c r="AB4237" s="44"/>
      <c r="AC4237" s="48"/>
      <c r="AD4237" s="44"/>
      <c r="AE4237" s="44"/>
    </row>
    <row r="4238" spans="15:31" x14ac:dyDescent="0.35">
      <c r="O4238" s="9"/>
      <c r="P4238" s="9"/>
      <c r="Q4238" s="21"/>
      <c r="AA4238" s="48"/>
      <c r="AB4238" s="44"/>
      <c r="AC4238" s="48"/>
      <c r="AD4238" s="44"/>
      <c r="AE4238" s="44"/>
    </row>
    <row r="4239" spans="15:31" x14ac:dyDescent="0.35">
      <c r="O4239" s="9"/>
      <c r="P4239" s="9"/>
      <c r="Q4239" s="21"/>
      <c r="AA4239" s="48"/>
      <c r="AB4239" s="44"/>
      <c r="AC4239" s="48"/>
      <c r="AD4239" s="44"/>
      <c r="AE4239" s="44"/>
    </row>
    <row r="4240" spans="15:31" x14ac:dyDescent="0.35">
      <c r="O4240" s="9"/>
      <c r="P4240" s="9"/>
      <c r="Q4240" s="21"/>
      <c r="AA4240" s="48"/>
      <c r="AB4240" s="44"/>
      <c r="AC4240" s="48"/>
      <c r="AD4240" s="44"/>
      <c r="AE4240" s="44"/>
    </row>
    <row r="4241" spans="15:31" x14ac:dyDescent="0.35">
      <c r="O4241" s="9"/>
      <c r="P4241" s="9"/>
      <c r="Q4241" s="21"/>
      <c r="AA4241" s="48"/>
      <c r="AB4241" s="44"/>
      <c r="AC4241" s="48"/>
      <c r="AD4241" s="44"/>
      <c r="AE4241" s="44"/>
    </row>
    <row r="4242" spans="15:31" x14ac:dyDescent="0.35">
      <c r="O4242" s="9"/>
      <c r="P4242" s="9"/>
      <c r="Q4242" s="21"/>
      <c r="AA4242" s="48"/>
      <c r="AB4242" s="44"/>
      <c r="AC4242" s="48"/>
      <c r="AD4242" s="44"/>
      <c r="AE4242" s="44"/>
    </row>
    <row r="4243" spans="15:31" x14ac:dyDescent="0.35">
      <c r="O4243" s="9"/>
      <c r="P4243" s="9"/>
      <c r="Q4243" s="21"/>
      <c r="AA4243" s="48"/>
      <c r="AB4243" s="44"/>
      <c r="AC4243" s="48"/>
      <c r="AD4243" s="44"/>
      <c r="AE4243" s="44"/>
    </row>
    <row r="4244" spans="15:31" x14ac:dyDescent="0.35">
      <c r="O4244" s="9"/>
      <c r="P4244" s="9"/>
      <c r="Q4244" s="21"/>
      <c r="AA4244" s="48"/>
      <c r="AB4244" s="44"/>
      <c r="AC4244" s="48"/>
      <c r="AD4244" s="44"/>
      <c r="AE4244" s="44"/>
    </row>
    <row r="4245" spans="15:31" x14ac:dyDescent="0.35">
      <c r="O4245" s="9"/>
      <c r="P4245" s="9"/>
      <c r="Q4245" s="21"/>
      <c r="AA4245" s="48"/>
      <c r="AB4245" s="44"/>
      <c r="AC4245" s="48"/>
      <c r="AD4245" s="44"/>
      <c r="AE4245" s="44"/>
    </row>
    <row r="4246" spans="15:31" x14ac:dyDescent="0.35">
      <c r="O4246" s="9"/>
      <c r="P4246" s="9"/>
      <c r="Q4246" s="21"/>
      <c r="AA4246" s="48"/>
      <c r="AB4246" s="44"/>
      <c r="AC4246" s="48"/>
      <c r="AD4246" s="44"/>
      <c r="AE4246" s="44"/>
    </row>
    <row r="4247" spans="15:31" x14ac:dyDescent="0.35">
      <c r="O4247" s="9"/>
      <c r="P4247" s="9"/>
      <c r="Q4247" s="21"/>
      <c r="AA4247" s="48"/>
      <c r="AB4247" s="44"/>
      <c r="AC4247" s="48"/>
      <c r="AD4247" s="44"/>
      <c r="AE4247" s="44"/>
    </row>
    <row r="4248" spans="15:31" x14ac:dyDescent="0.35">
      <c r="O4248" s="9"/>
      <c r="P4248" s="9"/>
      <c r="Q4248" s="21"/>
      <c r="AA4248" s="48"/>
      <c r="AB4248" s="44"/>
      <c r="AC4248" s="48"/>
      <c r="AD4248" s="44"/>
      <c r="AE4248" s="44"/>
    </row>
    <row r="4249" spans="15:31" x14ac:dyDescent="0.35">
      <c r="O4249" s="9"/>
      <c r="P4249" s="9"/>
      <c r="Q4249" s="21"/>
      <c r="AA4249" s="48"/>
      <c r="AB4249" s="44"/>
      <c r="AC4249" s="48"/>
      <c r="AD4249" s="44"/>
      <c r="AE4249" s="44"/>
    </row>
    <row r="4250" spans="15:31" x14ac:dyDescent="0.35">
      <c r="O4250" s="9"/>
      <c r="P4250" s="9"/>
      <c r="Q4250" s="21"/>
      <c r="AA4250" s="48"/>
      <c r="AB4250" s="44"/>
      <c r="AC4250" s="48"/>
      <c r="AD4250" s="44"/>
      <c r="AE4250" s="44"/>
    </row>
    <row r="4251" spans="15:31" x14ac:dyDescent="0.35">
      <c r="O4251" s="9"/>
      <c r="P4251" s="9"/>
      <c r="Q4251" s="21"/>
      <c r="AA4251" s="48"/>
      <c r="AB4251" s="44"/>
      <c r="AC4251" s="48"/>
      <c r="AD4251" s="44"/>
      <c r="AE4251" s="44"/>
    </row>
    <row r="4252" spans="15:31" x14ac:dyDescent="0.35">
      <c r="O4252" s="9"/>
      <c r="P4252" s="9"/>
      <c r="Q4252" s="21"/>
      <c r="AA4252" s="48"/>
      <c r="AB4252" s="44"/>
      <c r="AC4252" s="48"/>
      <c r="AD4252" s="44"/>
      <c r="AE4252" s="44"/>
    </row>
    <row r="4253" spans="15:31" x14ac:dyDescent="0.35">
      <c r="O4253" s="9"/>
      <c r="P4253" s="9"/>
      <c r="Q4253" s="21"/>
      <c r="AA4253" s="48"/>
      <c r="AB4253" s="44"/>
      <c r="AC4253" s="48"/>
      <c r="AD4253" s="44"/>
      <c r="AE4253" s="44"/>
    </row>
    <row r="4254" spans="15:31" x14ac:dyDescent="0.35">
      <c r="O4254" s="9"/>
      <c r="P4254" s="9"/>
      <c r="Q4254" s="21"/>
      <c r="AA4254" s="48"/>
      <c r="AB4254" s="44"/>
      <c r="AC4254" s="48"/>
      <c r="AD4254" s="44"/>
      <c r="AE4254" s="44"/>
    </row>
    <row r="4255" spans="15:31" x14ac:dyDescent="0.35">
      <c r="O4255" s="9"/>
      <c r="P4255" s="9"/>
      <c r="Q4255" s="21"/>
      <c r="AA4255" s="48"/>
      <c r="AB4255" s="44"/>
      <c r="AC4255" s="48"/>
      <c r="AD4255" s="44"/>
      <c r="AE4255" s="44"/>
    </row>
    <row r="4256" spans="15:31" x14ac:dyDescent="0.35">
      <c r="O4256" s="9"/>
      <c r="P4256" s="9"/>
      <c r="Q4256" s="21"/>
      <c r="AA4256" s="48"/>
      <c r="AB4256" s="44"/>
      <c r="AC4256" s="48"/>
      <c r="AD4256" s="44"/>
      <c r="AE4256" s="44"/>
    </row>
    <row r="4257" spans="15:31" x14ac:dyDescent="0.35">
      <c r="O4257" s="9"/>
      <c r="P4257" s="9"/>
      <c r="Q4257" s="21"/>
      <c r="AA4257" s="48"/>
      <c r="AB4257" s="44"/>
      <c r="AC4257" s="48"/>
      <c r="AD4257" s="44"/>
      <c r="AE4257" s="44"/>
    </row>
    <row r="4258" spans="15:31" x14ac:dyDescent="0.35">
      <c r="O4258" s="9"/>
      <c r="P4258" s="9"/>
      <c r="Q4258" s="21"/>
      <c r="AA4258" s="48"/>
      <c r="AB4258" s="44"/>
      <c r="AC4258" s="48"/>
      <c r="AD4258" s="44"/>
      <c r="AE4258" s="44"/>
    </row>
    <row r="4259" spans="15:31" x14ac:dyDescent="0.35">
      <c r="O4259" s="9"/>
      <c r="P4259" s="9"/>
      <c r="Q4259" s="21"/>
      <c r="AA4259" s="48"/>
      <c r="AB4259" s="44"/>
      <c r="AC4259" s="48"/>
      <c r="AD4259" s="44"/>
      <c r="AE4259" s="44"/>
    </row>
    <row r="4260" spans="15:31" x14ac:dyDescent="0.35">
      <c r="O4260" s="9"/>
      <c r="P4260" s="9"/>
      <c r="Q4260" s="21"/>
      <c r="AA4260" s="48"/>
      <c r="AB4260" s="44"/>
      <c r="AC4260" s="48"/>
      <c r="AD4260" s="44"/>
      <c r="AE4260" s="44"/>
    </row>
    <row r="4261" spans="15:31" x14ac:dyDescent="0.35">
      <c r="O4261" s="9"/>
      <c r="P4261" s="9"/>
      <c r="Q4261" s="21"/>
      <c r="AA4261" s="48"/>
      <c r="AB4261" s="44"/>
      <c r="AC4261" s="48"/>
      <c r="AD4261" s="44"/>
      <c r="AE4261" s="44"/>
    </row>
    <row r="4262" spans="15:31" x14ac:dyDescent="0.35">
      <c r="O4262" s="9"/>
      <c r="P4262" s="9"/>
      <c r="Q4262" s="21"/>
      <c r="AA4262" s="48"/>
      <c r="AB4262" s="44"/>
      <c r="AC4262" s="48"/>
      <c r="AD4262" s="44"/>
      <c r="AE4262" s="44"/>
    </row>
    <row r="4263" spans="15:31" x14ac:dyDescent="0.35">
      <c r="O4263" s="9"/>
      <c r="P4263" s="9"/>
      <c r="Q4263" s="21"/>
      <c r="AA4263" s="48"/>
      <c r="AB4263" s="44"/>
      <c r="AC4263" s="48"/>
      <c r="AD4263" s="44"/>
      <c r="AE4263" s="44"/>
    </row>
    <row r="4264" spans="15:31" x14ac:dyDescent="0.35">
      <c r="O4264" s="9"/>
      <c r="P4264" s="9"/>
      <c r="Q4264" s="21"/>
      <c r="AA4264" s="48"/>
      <c r="AB4264" s="44"/>
      <c r="AC4264" s="48"/>
      <c r="AD4264" s="44"/>
      <c r="AE4264" s="44"/>
    </row>
    <row r="4265" spans="15:31" x14ac:dyDescent="0.35">
      <c r="O4265" s="9"/>
      <c r="P4265" s="9"/>
      <c r="Q4265" s="21"/>
      <c r="AA4265" s="48"/>
      <c r="AB4265" s="44"/>
      <c r="AC4265" s="48"/>
      <c r="AD4265" s="44"/>
      <c r="AE4265" s="44"/>
    </row>
    <row r="4266" spans="15:31" x14ac:dyDescent="0.35">
      <c r="O4266" s="9"/>
      <c r="P4266" s="9"/>
      <c r="Q4266" s="21"/>
      <c r="AA4266" s="48"/>
      <c r="AB4266" s="44"/>
      <c r="AC4266" s="48"/>
      <c r="AD4266" s="44"/>
      <c r="AE4266" s="44"/>
    </row>
    <row r="4267" spans="15:31" x14ac:dyDescent="0.35">
      <c r="O4267" s="9"/>
      <c r="P4267" s="9"/>
      <c r="Q4267" s="21"/>
      <c r="AA4267" s="48"/>
      <c r="AB4267" s="44"/>
      <c r="AC4267" s="48"/>
      <c r="AD4267" s="44"/>
      <c r="AE4267" s="44"/>
    </row>
    <row r="4268" spans="15:31" x14ac:dyDescent="0.35">
      <c r="O4268" s="9"/>
      <c r="P4268" s="9"/>
      <c r="Q4268" s="21"/>
      <c r="AA4268" s="48"/>
      <c r="AB4268" s="44"/>
      <c r="AC4268" s="48"/>
      <c r="AD4268" s="44"/>
      <c r="AE4268" s="44"/>
    </row>
    <row r="4269" spans="15:31" x14ac:dyDescent="0.35">
      <c r="O4269" s="9"/>
      <c r="P4269" s="9"/>
      <c r="Q4269" s="21"/>
      <c r="AA4269" s="48"/>
      <c r="AB4269" s="44"/>
      <c r="AC4269" s="48"/>
      <c r="AD4269" s="44"/>
      <c r="AE4269" s="44"/>
    </row>
    <row r="4270" spans="15:31" x14ac:dyDescent="0.35">
      <c r="O4270" s="9"/>
      <c r="P4270" s="9"/>
      <c r="Q4270" s="21"/>
      <c r="AA4270" s="48"/>
      <c r="AB4270" s="44"/>
      <c r="AC4270" s="48"/>
      <c r="AD4270" s="44"/>
      <c r="AE4270" s="44"/>
    </row>
    <row r="4271" spans="15:31" x14ac:dyDescent="0.35">
      <c r="O4271" s="9"/>
      <c r="P4271" s="9"/>
      <c r="Q4271" s="21"/>
      <c r="AA4271" s="48"/>
      <c r="AB4271" s="44"/>
      <c r="AC4271" s="48"/>
      <c r="AD4271" s="44"/>
      <c r="AE4271" s="44"/>
    </row>
    <row r="4272" spans="15:31" x14ac:dyDescent="0.35">
      <c r="O4272" s="9"/>
      <c r="P4272" s="9"/>
      <c r="Q4272" s="21"/>
      <c r="AA4272" s="48"/>
      <c r="AB4272" s="44"/>
      <c r="AC4272" s="48"/>
      <c r="AD4272" s="44"/>
      <c r="AE4272" s="44"/>
    </row>
    <row r="4273" spans="15:31" x14ac:dyDescent="0.35">
      <c r="O4273" s="9"/>
      <c r="P4273" s="9"/>
      <c r="Q4273" s="21"/>
      <c r="AA4273" s="48"/>
      <c r="AB4273" s="44"/>
      <c r="AC4273" s="48"/>
      <c r="AD4273" s="44"/>
      <c r="AE4273" s="44"/>
    </row>
    <row r="4274" spans="15:31" x14ac:dyDescent="0.35">
      <c r="O4274" s="9"/>
      <c r="P4274" s="9"/>
      <c r="Q4274" s="21"/>
      <c r="AA4274" s="48"/>
      <c r="AB4274" s="44"/>
      <c r="AC4274" s="48"/>
      <c r="AD4274" s="44"/>
      <c r="AE4274" s="44"/>
    </row>
    <row r="4275" spans="15:31" x14ac:dyDescent="0.35">
      <c r="O4275" s="9"/>
      <c r="P4275" s="9"/>
      <c r="Q4275" s="21"/>
      <c r="AA4275" s="48"/>
      <c r="AB4275" s="44"/>
      <c r="AC4275" s="48"/>
      <c r="AD4275" s="44"/>
      <c r="AE4275" s="44"/>
    </row>
    <row r="4276" spans="15:31" x14ac:dyDescent="0.35">
      <c r="O4276" s="9"/>
      <c r="P4276" s="9"/>
      <c r="Q4276" s="21"/>
      <c r="AA4276" s="48"/>
      <c r="AB4276" s="44"/>
      <c r="AC4276" s="48"/>
      <c r="AD4276" s="44"/>
      <c r="AE4276" s="44"/>
    </row>
    <row r="4277" spans="15:31" x14ac:dyDescent="0.35">
      <c r="O4277" s="9"/>
      <c r="P4277" s="9"/>
      <c r="Q4277" s="21"/>
      <c r="AA4277" s="48"/>
      <c r="AB4277" s="44"/>
      <c r="AC4277" s="48"/>
      <c r="AD4277" s="44"/>
      <c r="AE4277" s="44"/>
    </row>
    <row r="4278" spans="15:31" x14ac:dyDescent="0.35">
      <c r="O4278" s="9"/>
      <c r="P4278" s="9"/>
      <c r="Q4278" s="21"/>
      <c r="AA4278" s="48"/>
      <c r="AB4278" s="44"/>
      <c r="AC4278" s="48"/>
      <c r="AD4278" s="44"/>
      <c r="AE4278" s="44"/>
    </row>
    <row r="4279" spans="15:31" x14ac:dyDescent="0.35">
      <c r="O4279" s="9"/>
      <c r="P4279" s="9"/>
      <c r="Q4279" s="21"/>
      <c r="AA4279" s="48"/>
      <c r="AB4279" s="44"/>
      <c r="AC4279" s="48"/>
      <c r="AD4279" s="44"/>
      <c r="AE4279" s="44"/>
    </row>
    <row r="4280" spans="15:31" x14ac:dyDescent="0.35">
      <c r="O4280" s="9"/>
      <c r="P4280" s="9"/>
      <c r="Q4280" s="21"/>
      <c r="AA4280" s="48"/>
      <c r="AB4280" s="44"/>
      <c r="AC4280" s="48"/>
      <c r="AD4280" s="44"/>
      <c r="AE4280" s="44"/>
    </row>
    <row r="4281" spans="15:31" x14ac:dyDescent="0.35">
      <c r="O4281" s="9"/>
      <c r="P4281" s="9"/>
      <c r="Q4281" s="21"/>
      <c r="AA4281" s="48"/>
      <c r="AB4281" s="44"/>
      <c r="AC4281" s="48"/>
      <c r="AD4281" s="44"/>
      <c r="AE4281" s="44"/>
    </row>
    <row r="4282" spans="15:31" x14ac:dyDescent="0.35">
      <c r="O4282" s="9"/>
      <c r="P4282" s="9"/>
      <c r="Q4282" s="21"/>
      <c r="AA4282" s="48"/>
      <c r="AB4282" s="44"/>
      <c r="AC4282" s="48"/>
      <c r="AD4282" s="44"/>
      <c r="AE4282" s="44"/>
    </row>
    <row r="4283" spans="15:31" x14ac:dyDescent="0.35">
      <c r="O4283" s="9"/>
      <c r="P4283" s="9"/>
      <c r="Q4283" s="21"/>
      <c r="AA4283" s="48"/>
      <c r="AB4283" s="44"/>
      <c r="AC4283" s="48"/>
      <c r="AD4283" s="44"/>
      <c r="AE4283" s="44"/>
    </row>
    <row r="4284" spans="15:31" x14ac:dyDescent="0.35">
      <c r="O4284" s="9"/>
      <c r="P4284" s="9"/>
      <c r="Q4284" s="21"/>
      <c r="AA4284" s="48"/>
      <c r="AB4284" s="44"/>
      <c r="AC4284" s="48"/>
      <c r="AD4284" s="44"/>
      <c r="AE4284" s="44"/>
    </row>
    <row r="4285" spans="15:31" x14ac:dyDescent="0.35">
      <c r="O4285" s="9"/>
      <c r="P4285" s="9"/>
      <c r="Q4285" s="21"/>
      <c r="AA4285" s="48"/>
      <c r="AB4285" s="44"/>
      <c r="AC4285" s="48"/>
      <c r="AD4285" s="44"/>
      <c r="AE4285" s="44"/>
    </row>
    <row r="4286" spans="15:31" x14ac:dyDescent="0.35">
      <c r="O4286" s="9"/>
      <c r="P4286" s="9"/>
      <c r="Q4286" s="21"/>
      <c r="AA4286" s="48"/>
      <c r="AB4286" s="44"/>
      <c r="AC4286" s="48"/>
      <c r="AD4286" s="44"/>
      <c r="AE4286" s="44"/>
    </row>
    <row r="4287" spans="15:31" x14ac:dyDescent="0.35">
      <c r="O4287" s="9"/>
      <c r="P4287" s="9"/>
      <c r="Q4287" s="21"/>
      <c r="AA4287" s="48"/>
      <c r="AB4287" s="44"/>
      <c r="AC4287" s="48"/>
      <c r="AD4287" s="44"/>
      <c r="AE4287" s="44"/>
    </row>
    <row r="4288" spans="15:31" x14ac:dyDescent="0.35">
      <c r="O4288" s="9"/>
      <c r="P4288" s="9"/>
      <c r="Q4288" s="21"/>
      <c r="AA4288" s="48"/>
      <c r="AB4288" s="44"/>
      <c r="AC4288" s="48"/>
      <c r="AD4288" s="44"/>
      <c r="AE4288" s="44"/>
    </row>
    <row r="4289" spans="15:31" x14ac:dyDescent="0.35">
      <c r="O4289" s="9"/>
      <c r="P4289" s="9"/>
      <c r="Q4289" s="21"/>
      <c r="AA4289" s="48"/>
      <c r="AB4289" s="44"/>
      <c r="AC4289" s="48"/>
      <c r="AD4289" s="44"/>
      <c r="AE4289" s="44"/>
    </row>
    <row r="4290" spans="15:31" x14ac:dyDescent="0.35">
      <c r="O4290" s="9"/>
      <c r="P4290" s="9"/>
      <c r="Q4290" s="21"/>
      <c r="AA4290" s="48"/>
      <c r="AB4290" s="44"/>
      <c r="AC4290" s="48"/>
      <c r="AD4290" s="44"/>
      <c r="AE4290" s="44"/>
    </row>
    <row r="4291" spans="15:31" x14ac:dyDescent="0.35">
      <c r="O4291" s="9"/>
      <c r="P4291" s="9"/>
      <c r="Q4291" s="21"/>
      <c r="AA4291" s="48"/>
      <c r="AB4291" s="44"/>
      <c r="AC4291" s="48"/>
      <c r="AD4291" s="44"/>
      <c r="AE4291" s="44"/>
    </row>
    <row r="4292" spans="15:31" x14ac:dyDescent="0.35">
      <c r="O4292" s="9"/>
      <c r="P4292" s="9"/>
      <c r="Q4292" s="21"/>
      <c r="AA4292" s="48"/>
      <c r="AB4292" s="44"/>
      <c r="AC4292" s="48"/>
      <c r="AD4292" s="44"/>
      <c r="AE4292" s="44"/>
    </row>
    <row r="4293" spans="15:31" x14ac:dyDescent="0.35">
      <c r="O4293" s="9"/>
      <c r="P4293" s="9"/>
      <c r="Q4293" s="21"/>
      <c r="AA4293" s="48"/>
      <c r="AB4293" s="44"/>
      <c r="AC4293" s="48"/>
      <c r="AD4293" s="44"/>
      <c r="AE4293" s="44"/>
    </row>
    <row r="4294" spans="15:31" x14ac:dyDescent="0.35">
      <c r="O4294" s="9"/>
      <c r="P4294" s="9"/>
      <c r="Q4294" s="21"/>
      <c r="AA4294" s="48"/>
      <c r="AB4294" s="44"/>
      <c r="AC4294" s="48"/>
      <c r="AD4294" s="44"/>
      <c r="AE4294" s="44"/>
    </row>
    <row r="4295" spans="15:31" x14ac:dyDescent="0.35">
      <c r="O4295" s="9"/>
      <c r="P4295" s="9"/>
      <c r="Q4295" s="21"/>
      <c r="AA4295" s="48"/>
      <c r="AB4295" s="44"/>
      <c r="AC4295" s="48"/>
      <c r="AD4295" s="44"/>
      <c r="AE4295" s="44"/>
    </row>
    <row r="4296" spans="15:31" x14ac:dyDescent="0.35">
      <c r="O4296" s="9"/>
      <c r="P4296" s="9"/>
      <c r="Q4296" s="21"/>
      <c r="AA4296" s="48"/>
      <c r="AB4296" s="44"/>
      <c r="AC4296" s="48"/>
      <c r="AD4296" s="44"/>
      <c r="AE4296" s="44"/>
    </row>
    <row r="4297" spans="15:31" x14ac:dyDescent="0.35">
      <c r="O4297" s="9"/>
      <c r="P4297" s="9"/>
      <c r="Q4297" s="21"/>
      <c r="AA4297" s="48"/>
      <c r="AB4297" s="44"/>
      <c r="AC4297" s="48"/>
      <c r="AD4297" s="44"/>
      <c r="AE4297" s="44"/>
    </row>
    <row r="4298" spans="15:31" x14ac:dyDescent="0.35">
      <c r="O4298" s="9"/>
      <c r="P4298" s="9"/>
      <c r="Q4298" s="21"/>
      <c r="AA4298" s="48"/>
      <c r="AB4298" s="44"/>
      <c r="AC4298" s="48"/>
      <c r="AD4298" s="44"/>
      <c r="AE4298" s="44"/>
    </row>
    <row r="4299" spans="15:31" x14ac:dyDescent="0.35">
      <c r="O4299" s="9"/>
      <c r="P4299" s="9"/>
      <c r="Q4299" s="21"/>
      <c r="AA4299" s="48"/>
      <c r="AB4299" s="44"/>
      <c r="AC4299" s="48"/>
      <c r="AD4299" s="44"/>
      <c r="AE4299" s="44"/>
    </row>
    <row r="4300" spans="15:31" x14ac:dyDescent="0.35">
      <c r="O4300" s="9"/>
      <c r="P4300" s="9"/>
      <c r="Q4300" s="21"/>
      <c r="AA4300" s="48"/>
      <c r="AB4300" s="44"/>
      <c r="AC4300" s="48"/>
      <c r="AD4300" s="44"/>
      <c r="AE4300" s="44"/>
    </row>
    <row r="4301" spans="15:31" x14ac:dyDescent="0.35">
      <c r="O4301" s="9"/>
      <c r="P4301" s="9"/>
      <c r="Q4301" s="21"/>
      <c r="AA4301" s="48"/>
      <c r="AB4301" s="44"/>
      <c r="AC4301" s="48"/>
      <c r="AD4301" s="44"/>
      <c r="AE4301" s="44"/>
    </row>
    <row r="4302" spans="15:31" x14ac:dyDescent="0.35">
      <c r="O4302" s="9"/>
      <c r="P4302" s="9"/>
      <c r="Q4302" s="21"/>
      <c r="AA4302" s="48"/>
      <c r="AB4302" s="44"/>
      <c r="AC4302" s="48"/>
      <c r="AD4302" s="44"/>
      <c r="AE4302" s="44"/>
    </row>
    <row r="4303" spans="15:31" x14ac:dyDescent="0.35">
      <c r="O4303" s="9"/>
      <c r="P4303" s="9"/>
      <c r="Q4303" s="21"/>
      <c r="AA4303" s="48"/>
      <c r="AB4303" s="44"/>
      <c r="AC4303" s="48"/>
      <c r="AD4303" s="44"/>
      <c r="AE4303" s="44"/>
    </row>
    <row r="4304" spans="15:31" x14ac:dyDescent="0.35">
      <c r="O4304" s="9"/>
      <c r="P4304" s="9"/>
      <c r="Q4304" s="21"/>
      <c r="AA4304" s="48"/>
      <c r="AB4304" s="44"/>
      <c r="AC4304" s="48"/>
      <c r="AD4304" s="44"/>
      <c r="AE4304" s="44"/>
    </row>
    <row r="4305" spans="15:31" x14ac:dyDescent="0.35">
      <c r="O4305" s="9"/>
      <c r="P4305" s="9"/>
      <c r="Q4305" s="21"/>
      <c r="AA4305" s="48"/>
      <c r="AB4305" s="44"/>
      <c r="AC4305" s="48"/>
      <c r="AD4305" s="44"/>
      <c r="AE4305" s="44"/>
    </row>
    <row r="4306" spans="15:31" x14ac:dyDescent="0.35">
      <c r="O4306" s="9"/>
      <c r="P4306" s="9"/>
      <c r="Q4306" s="21"/>
      <c r="AA4306" s="48"/>
      <c r="AB4306" s="44"/>
      <c r="AC4306" s="48"/>
      <c r="AD4306" s="44"/>
      <c r="AE4306" s="44"/>
    </row>
    <row r="4307" spans="15:31" x14ac:dyDescent="0.35">
      <c r="O4307" s="9"/>
      <c r="P4307" s="9"/>
      <c r="Q4307" s="21"/>
      <c r="AA4307" s="48"/>
      <c r="AB4307" s="44"/>
      <c r="AC4307" s="48"/>
      <c r="AD4307" s="44"/>
      <c r="AE4307" s="44"/>
    </row>
    <row r="4308" spans="15:31" x14ac:dyDescent="0.35">
      <c r="O4308" s="9"/>
      <c r="P4308" s="9"/>
      <c r="Q4308" s="21"/>
      <c r="AA4308" s="48"/>
      <c r="AB4308" s="44"/>
      <c r="AC4308" s="48"/>
      <c r="AD4308" s="44"/>
      <c r="AE4308" s="44"/>
    </row>
    <row r="4309" spans="15:31" x14ac:dyDescent="0.35">
      <c r="O4309" s="9"/>
      <c r="P4309" s="9"/>
      <c r="Q4309" s="21"/>
      <c r="AA4309" s="48"/>
      <c r="AB4309" s="44"/>
      <c r="AC4309" s="48"/>
      <c r="AD4309" s="44"/>
      <c r="AE4309" s="44"/>
    </row>
    <row r="4310" spans="15:31" x14ac:dyDescent="0.35">
      <c r="O4310" s="9"/>
      <c r="P4310" s="9"/>
      <c r="Q4310" s="21"/>
      <c r="AA4310" s="48"/>
      <c r="AB4310" s="44"/>
      <c r="AC4310" s="48"/>
      <c r="AD4310" s="44"/>
      <c r="AE4310" s="44"/>
    </row>
    <row r="4311" spans="15:31" x14ac:dyDescent="0.35">
      <c r="O4311" s="9"/>
      <c r="P4311" s="9"/>
      <c r="Q4311" s="21"/>
      <c r="AA4311" s="48"/>
      <c r="AB4311" s="44"/>
      <c r="AC4311" s="48"/>
      <c r="AD4311" s="44"/>
      <c r="AE4311" s="44"/>
    </row>
    <row r="4312" spans="15:31" x14ac:dyDescent="0.35">
      <c r="O4312" s="9"/>
      <c r="P4312" s="9"/>
      <c r="Q4312" s="21"/>
      <c r="AA4312" s="48"/>
      <c r="AB4312" s="44"/>
      <c r="AC4312" s="48"/>
      <c r="AD4312" s="44"/>
      <c r="AE4312" s="44"/>
    </row>
    <row r="4313" spans="15:31" x14ac:dyDescent="0.35">
      <c r="O4313" s="9"/>
      <c r="P4313" s="9"/>
      <c r="Q4313" s="21"/>
      <c r="AA4313" s="48"/>
      <c r="AB4313" s="44"/>
      <c r="AC4313" s="48"/>
      <c r="AD4313" s="44"/>
      <c r="AE4313" s="44"/>
    </row>
    <row r="4314" spans="15:31" x14ac:dyDescent="0.35">
      <c r="O4314" s="9"/>
      <c r="P4314" s="9"/>
      <c r="Q4314" s="21"/>
      <c r="AA4314" s="48"/>
      <c r="AB4314" s="44"/>
      <c r="AC4314" s="48"/>
      <c r="AD4314" s="44"/>
      <c r="AE4314" s="44"/>
    </row>
    <row r="4315" spans="15:31" x14ac:dyDescent="0.35">
      <c r="O4315" s="9"/>
      <c r="P4315" s="9"/>
      <c r="Q4315" s="21"/>
      <c r="AA4315" s="48"/>
      <c r="AB4315" s="44"/>
      <c r="AC4315" s="48"/>
      <c r="AD4315" s="44"/>
      <c r="AE4315" s="44"/>
    </row>
    <row r="4316" spans="15:31" x14ac:dyDescent="0.35">
      <c r="O4316" s="9"/>
      <c r="P4316" s="9"/>
      <c r="Q4316" s="21"/>
      <c r="AA4316" s="48"/>
      <c r="AB4316" s="44"/>
      <c r="AC4316" s="48"/>
      <c r="AD4316" s="44"/>
      <c r="AE4316" s="44"/>
    </row>
    <row r="4317" spans="15:31" x14ac:dyDescent="0.35">
      <c r="O4317" s="9"/>
      <c r="P4317" s="9"/>
      <c r="Q4317" s="21"/>
      <c r="AA4317" s="48"/>
      <c r="AB4317" s="44"/>
      <c r="AC4317" s="48"/>
      <c r="AD4317" s="44"/>
      <c r="AE4317" s="44"/>
    </row>
    <row r="4318" spans="15:31" x14ac:dyDescent="0.35">
      <c r="O4318" s="9"/>
      <c r="P4318" s="9"/>
      <c r="Q4318" s="21"/>
      <c r="AA4318" s="48"/>
      <c r="AB4318" s="44"/>
      <c r="AC4318" s="48"/>
      <c r="AD4318" s="44"/>
      <c r="AE4318" s="44"/>
    </row>
    <row r="4319" spans="15:31" x14ac:dyDescent="0.35">
      <c r="O4319" s="9"/>
      <c r="P4319" s="9"/>
      <c r="Q4319" s="21"/>
      <c r="AA4319" s="48"/>
      <c r="AB4319" s="44"/>
      <c r="AC4319" s="48"/>
      <c r="AD4319" s="44"/>
      <c r="AE4319" s="44"/>
    </row>
    <row r="4320" spans="15:31" x14ac:dyDescent="0.35">
      <c r="O4320" s="9"/>
      <c r="P4320" s="9"/>
      <c r="Q4320" s="21"/>
      <c r="AA4320" s="48"/>
      <c r="AB4320" s="44"/>
      <c r="AC4320" s="48"/>
      <c r="AD4320" s="44"/>
      <c r="AE4320" s="44"/>
    </row>
    <row r="4321" spans="15:31" x14ac:dyDescent="0.35">
      <c r="O4321" s="9"/>
      <c r="P4321" s="9"/>
      <c r="Q4321" s="21"/>
      <c r="AA4321" s="48"/>
      <c r="AB4321" s="44"/>
      <c r="AC4321" s="48"/>
      <c r="AD4321" s="44"/>
      <c r="AE4321" s="44"/>
    </row>
    <row r="4322" spans="15:31" x14ac:dyDescent="0.35">
      <c r="O4322" s="9"/>
      <c r="P4322" s="9"/>
      <c r="Q4322" s="21"/>
      <c r="AA4322" s="48"/>
      <c r="AB4322" s="44"/>
      <c r="AC4322" s="48"/>
      <c r="AD4322" s="44"/>
      <c r="AE4322" s="44"/>
    </row>
    <row r="4323" spans="15:31" x14ac:dyDescent="0.35">
      <c r="O4323" s="9"/>
      <c r="P4323" s="9"/>
      <c r="Q4323" s="21"/>
      <c r="AA4323" s="48"/>
      <c r="AB4323" s="44"/>
      <c r="AC4323" s="48"/>
      <c r="AD4323" s="44"/>
      <c r="AE4323" s="44"/>
    </row>
    <row r="4324" spans="15:31" x14ac:dyDescent="0.35">
      <c r="O4324" s="9"/>
      <c r="P4324" s="9"/>
      <c r="Q4324" s="21"/>
      <c r="AA4324" s="48"/>
      <c r="AB4324" s="44"/>
      <c r="AC4324" s="48"/>
      <c r="AD4324" s="44"/>
      <c r="AE4324" s="44"/>
    </row>
    <row r="4325" spans="15:31" x14ac:dyDescent="0.35">
      <c r="O4325" s="9"/>
      <c r="P4325" s="9"/>
      <c r="Q4325" s="21"/>
      <c r="AA4325" s="48"/>
      <c r="AB4325" s="44"/>
      <c r="AC4325" s="48"/>
      <c r="AD4325" s="44"/>
      <c r="AE4325" s="44"/>
    </row>
    <row r="4326" spans="15:31" x14ac:dyDescent="0.35">
      <c r="O4326" s="9"/>
      <c r="P4326" s="9"/>
      <c r="Q4326" s="21"/>
      <c r="AA4326" s="48"/>
      <c r="AB4326" s="44"/>
      <c r="AC4326" s="48"/>
      <c r="AD4326" s="44"/>
      <c r="AE4326" s="44"/>
    </row>
    <row r="4327" spans="15:31" x14ac:dyDescent="0.35">
      <c r="O4327" s="9"/>
      <c r="P4327" s="9"/>
      <c r="Q4327" s="21"/>
      <c r="AA4327" s="48"/>
      <c r="AB4327" s="44"/>
      <c r="AC4327" s="48"/>
      <c r="AD4327" s="44"/>
      <c r="AE4327" s="44"/>
    </row>
    <row r="4328" spans="15:31" x14ac:dyDescent="0.35">
      <c r="O4328" s="9"/>
      <c r="P4328" s="9"/>
      <c r="Q4328" s="21"/>
      <c r="AA4328" s="48"/>
      <c r="AB4328" s="44"/>
      <c r="AC4328" s="48"/>
      <c r="AD4328" s="44"/>
      <c r="AE4328" s="44"/>
    </row>
    <row r="4329" spans="15:31" x14ac:dyDescent="0.35">
      <c r="O4329" s="9"/>
      <c r="P4329" s="9"/>
      <c r="Q4329" s="21"/>
      <c r="AA4329" s="48"/>
      <c r="AB4329" s="44"/>
      <c r="AC4329" s="48"/>
      <c r="AD4329" s="44"/>
      <c r="AE4329" s="44"/>
    </row>
    <row r="4330" spans="15:31" x14ac:dyDescent="0.35">
      <c r="O4330" s="9"/>
      <c r="P4330" s="9"/>
      <c r="Q4330" s="21"/>
      <c r="AA4330" s="48"/>
      <c r="AB4330" s="44"/>
      <c r="AC4330" s="48"/>
      <c r="AD4330" s="44"/>
      <c r="AE4330" s="44"/>
    </row>
    <row r="4331" spans="15:31" x14ac:dyDescent="0.35">
      <c r="O4331" s="9"/>
      <c r="P4331" s="9"/>
      <c r="Q4331" s="21"/>
      <c r="AA4331" s="48"/>
      <c r="AB4331" s="44"/>
      <c r="AC4331" s="48"/>
      <c r="AD4331" s="44"/>
      <c r="AE4331" s="44"/>
    </row>
    <row r="4332" spans="15:31" x14ac:dyDescent="0.35">
      <c r="O4332" s="9"/>
      <c r="P4332" s="9"/>
      <c r="Q4332" s="21"/>
      <c r="AA4332" s="48"/>
      <c r="AB4332" s="44"/>
      <c r="AC4332" s="48"/>
      <c r="AD4332" s="44"/>
      <c r="AE4332" s="44"/>
    </row>
    <row r="4333" spans="15:31" x14ac:dyDescent="0.35">
      <c r="O4333" s="9"/>
      <c r="P4333" s="9"/>
      <c r="Q4333" s="21"/>
      <c r="AA4333" s="48"/>
      <c r="AB4333" s="44"/>
      <c r="AC4333" s="48"/>
      <c r="AD4333" s="44"/>
      <c r="AE4333" s="44"/>
    </row>
    <row r="4334" spans="15:31" x14ac:dyDescent="0.35">
      <c r="O4334" s="9"/>
      <c r="P4334" s="9"/>
      <c r="Q4334" s="21"/>
      <c r="AA4334" s="48"/>
      <c r="AB4334" s="44"/>
      <c r="AC4334" s="48"/>
      <c r="AD4334" s="44"/>
      <c r="AE4334" s="44"/>
    </row>
    <row r="4335" spans="15:31" x14ac:dyDescent="0.35">
      <c r="O4335" s="9"/>
      <c r="P4335" s="9"/>
      <c r="Q4335" s="21"/>
      <c r="AA4335" s="48"/>
      <c r="AB4335" s="44"/>
      <c r="AC4335" s="48"/>
      <c r="AD4335" s="44"/>
      <c r="AE4335" s="44"/>
    </row>
    <row r="4336" spans="15:31" x14ac:dyDescent="0.35">
      <c r="O4336" s="9"/>
      <c r="P4336" s="9"/>
      <c r="Q4336" s="21"/>
      <c r="AA4336" s="48"/>
      <c r="AB4336" s="44"/>
      <c r="AC4336" s="48"/>
      <c r="AD4336" s="44"/>
      <c r="AE4336" s="44"/>
    </row>
    <row r="4337" spans="15:31" x14ac:dyDescent="0.35">
      <c r="O4337" s="9"/>
      <c r="P4337" s="9"/>
      <c r="Q4337" s="21"/>
      <c r="AA4337" s="48"/>
      <c r="AB4337" s="44"/>
      <c r="AC4337" s="48"/>
      <c r="AD4337" s="44"/>
      <c r="AE4337" s="44"/>
    </row>
    <row r="4338" spans="15:31" x14ac:dyDescent="0.35">
      <c r="O4338" s="9"/>
      <c r="P4338" s="9"/>
      <c r="Q4338" s="21"/>
      <c r="AA4338" s="48"/>
      <c r="AB4338" s="44"/>
      <c r="AC4338" s="48"/>
      <c r="AD4338" s="44"/>
      <c r="AE4338" s="44"/>
    </row>
    <row r="4339" spans="15:31" x14ac:dyDescent="0.35">
      <c r="O4339" s="9"/>
      <c r="P4339" s="9"/>
      <c r="Q4339" s="21"/>
      <c r="AA4339" s="48"/>
      <c r="AB4339" s="44"/>
      <c r="AC4339" s="48"/>
      <c r="AD4339" s="44"/>
      <c r="AE4339" s="44"/>
    </row>
    <row r="4340" spans="15:31" x14ac:dyDescent="0.35">
      <c r="O4340" s="9"/>
      <c r="P4340" s="9"/>
      <c r="Q4340" s="21"/>
      <c r="AA4340" s="48"/>
      <c r="AB4340" s="44"/>
      <c r="AC4340" s="48"/>
      <c r="AD4340" s="44"/>
      <c r="AE4340" s="44"/>
    </row>
    <row r="4341" spans="15:31" x14ac:dyDescent="0.35">
      <c r="O4341" s="9"/>
      <c r="P4341" s="9"/>
      <c r="Q4341" s="21"/>
      <c r="AA4341" s="48"/>
      <c r="AB4341" s="44"/>
      <c r="AC4341" s="48"/>
      <c r="AD4341" s="44"/>
      <c r="AE4341" s="44"/>
    </row>
    <row r="4342" spans="15:31" x14ac:dyDescent="0.35">
      <c r="O4342" s="9"/>
      <c r="P4342" s="9"/>
      <c r="Q4342" s="21"/>
      <c r="AA4342" s="48"/>
      <c r="AB4342" s="44"/>
      <c r="AC4342" s="48"/>
      <c r="AD4342" s="44"/>
      <c r="AE4342" s="44"/>
    </row>
    <row r="4343" spans="15:31" x14ac:dyDescent="0.35">
      <c r="O4343" s="9"/>
      <c r="P4343" s="9"/>
      <c r="Q4343" s="21"/>
      <c r="AA4343" s="48"/>
      <c r="AB4343" s="44"/>
      <c r="AC4343" s="48"/>
      <c r="AD4343" s="44"/>
      <c r="AE4343" s="44"/>
    </row>
    <row r="4344" spans="15:31" x14ac:dyDescent="0.35">
      <c r="O4344" s="9"/>
      <c r="P4344" s="9"/>
      <c r="Q4344" s="21"/>
      <c r="AA4344" s="48"/>
      <c r="AB4344" s="44"/>
      <c r="AC4344" s="48"/>
      <c r="AD4344" s="44"/>
      <c r="AE4344" s="44"/>
    </row>
    <row r="4345" spans="15:31" x14ac:dyDescent="0.35">
      <c r="O4345" s="9"/>
      <c r="P4345" s="9"/>
      <c r="Q4345" s="21"/>
      <c r="AA4345" s="48"/>
      <c r="AB4345" s="44"/>
      <c r="AC4345" s="48"/>
      <c r="AD4345" s="44"/>
      <c r="AE4345" s="44"/>
    </row>
    <row r="4346" spans="15:31" x14ac:dyDescent="0.35">
      <c r="O4346" s="9"/>
      <c r="P4346" s="9"/>
      <c r="Q4346" s="21"/>
      <c r="AA4346" s="48"/>
      <c r="AB4346" s="44"/>
      <c r="AC4346" s="48"/>
      <c r="AD4346" s="44"/>
      <c r="AE4346" s="44"/>
    </row>
    <row r="4347" spans="15:31" x14ac:dyDescent="0.35">
      <c r="O4347" s="9"/>
      <c r="P4347" s="9"/>
      <c r="Q4347" s="21"/>
      <c r="AA4347" s="48"/>
      <c r="AB4347" s="44"/>
      <c r="AC4347" s="48"/>
      <c r="AD4347" s="44"/>
      <c r="AE4347" s="44"/>
    </row>
    <row r="4348" spans="15:31" x14ac:dyDescent="0.35">
      <c r="O4348" s="9"/>
      <c r="P4348" s="9"/>
      <c r="Q4348" s="21"/>
      <c r="AA4348" s="48"/>
      <c r="AB4348" s="44"/>
      <c r="AC4348" s="48"/>
      <c r="AD4348" s="44"/>
      <c r="AE4348" s="44"/>
    </row>
    <row r="4349" spans="15:31" x14ac:dyDescent="0.35">
      <c r="O4349" s="9"/>
      <c r="P4349" s="9"/>
      <c r="Q4349" s="21"/>
      <c r="AA4349" s="48"/>
      <c r="AB4349" s="44"/>
      <c r="AC4349" s="48"/>
      <c r="AD4349" s="44"/>
      <c r="AE4349" s="44"/>
    </row>
    <row r="4350" spans="15:31" x14ac:dyDescent="0.35">
      <c r="O4350" s="9"/>
      <c r="P4350" s="9"/>
      <c r="Q4350" s="21"/>
      <c r="AA4350" s="48"/>
      <c r="AB4350" s="44"/>
      <c r="AC4350" s="48"/>
      <c r="AD4350" s="44"/>
      <c r="AE4350" s="44"/>
    </row>
    <row r="4351" spans="15:31" x14ac:dyDescent="0.35">
      <c r="O4351" s="9"/>
      <c r="P4351" s="9"/>
      <c r="Q4351" s="21"/>
      <c r="AA4351" s="48"/>
      <c r="AB4351" s="44"/>
      <c r="AC4351" s="48"/>
      <c r="AD4351" s="44"/>
      <c r="AE4351" s="44"/>
    </row>
    <row r="4352" spans="15:31" x14ac:dyDescent="0.35">
      <c r="O4352" s="9"/>
      <c r="P4352" s="9"/>
      <c r="Q4352" s="21"/>
      <c r="AA4352" s="48"/>
      <c r="AB4352" s="44"/>
      <c r="AC4352" s="48"/>
      <c r="AD4352" s="44"/>
      <c r="AE4352" s="44"/>
    </row>
    <row r="4353" spans="15:31" x14ac:dyDescent="0.35">
      <c r="O4353" s="9"/>
      <c r="P4353" s="9"/>
      <c r="Q4353" s="21"/>
      <c r="AA4353" s="48"/>
      <c r="AB4353" s="44"/>
      <c r="AC4353" s="48"/>
      <c r="AD4353" s="44"/>
      <c r="AE4353" s="44"/>
    </row>
    <row r="4354" spans="15:31" x14ac:dyDescent="0.35">
      <c r="O4354" s="9"/>
      <c r="P4354" s="9"/>
      <c r="Q4354" s="21"/>
      <c r="AA4354" s="48"/>
      <c r="AB4354" s="44"/>
      <c r="AC4354" s="48"/>
      <c r="AD4354" s="44"/>
      <c r="AE4354" s="44"/>
    </row>
    <row r="4355" spans="15:31" x14ac:dyDescent="0.35">
      <c r="O4355" s="9"/>
      <c r="P4355" s="9"/>
      <c r="Q4355" s="21"/>
      <c r="AA4355" s="48"/>
      <c r="AB4355" s="44"/>
      <c r="AC4355" s="48"/>
      <c r="AD4355" s="44"/>
      <c r="AE4355" s="44"/>
    </row>
    <row r="4356" spans="15:31" x14ac:dyDescent="0.35">
      <c r="O4356" s="9"/>
      <c r="P4356" s="9"/>
      <c r="Q4356" s="21"/>
      <c r="AA4356" s="48"/>
      <c r="AB4356" s="44"/>
      <c r="AC4356" s="48"/>
      <c r="AD4356" s="44"/>
      <c r="AE4356" s="44"/>
    </row>
    <row r="4357" spans="15:31" x14ac:dyDescent="0.35">
      <c r="O4357" s="9"/>
      <c r="P4357" s="9"/>
      <c r="Q4357" s="21"/>
      <c r="AA4357" s="48"/>
      <c r="AB4357" s="44"/>
      <c r="AC4357" s="48"/>
      <c r="AD4357" s="44"/>
      <c r="AE4357" s="44"/>
    </row>
    <row r="4358" spans="15:31" x14ac:dyDescent="0.35">
      <c r="O4358" s="9"/>
      <c r="P4358" s="9"/>
      <c r="Q4358" s="21"/>
      <c r="AA4358" s="48"/>
      <c r="AB4358" s="44"/>
      <c r="AC4358" s="48"/>
      <c r="AD4358" s="44"/>
      <c r="AE4358" s="44"/>
    </row>
    <row r="4359" spans="15:31" x14ac:dyDescent="0.35">
      <c r="O4359" s="9"/>
      <c r="P4359" s="9"/>
      <c r="Q4359" s="21"/>
      <c r="AA4359" s="48"/>
      <c r="AB4359" s="44"/>
      <c r="AC4359" s="48"/>
      <c r="AD4359" s="44"/>
      <c r="AE4359" s="44"/>
    </row>
    <row r="4360" spans="15:31" x14ac:dyDescent="0.35">
      <c r="O4360" s="9"/>
      <c r="P4360" s="9"/>
      <c r="Q4360" s="21"/>
      <c r="AA4360" s="48"/>
      <c r="AB4360" s="44"/>
      <c r="AC4360" s="48"/>
      <c r="AD4360" s="44"/>
      <c r="AE4360" s="44"/>
    </row>
    <row r="4361" spans="15:31" x14ac:dyDescent="0.35">
      <c r="O4361" s="9"/>
      <c r="P4361" s="9"/>
      <c r="Q4361" s="21"/>
      <c r="AA4361" s="48"/>
      <c r="AB4361" s="44"/>
      <c r="AC4361" s="48"/>
      <c r="AD4361" s="44"/>
      <c r="AE4361" s="44"/>
    </row>
    <row r="4362" spans="15:31" x14ac:dyDescent="0.35">
      <c r="O4362" s="9"/>
      <c r="P4362" s="9"/>
      <c r="Q4362" s="21"/>
      <c r="AA4362" s="48"/>
      <c r="AB4362" s="44"/>
      <c r="AC4362" s="48"/>
      <c r="AD4362" s="44"/>
      <c r="AE4362" s="44"/>
    </row>
    <row r="4363" spans="15:31" x14ac:dyDescent="0.35">
      <c r="O4363" s="9"/>
      <c r="P4363" s="9"/>
      <c r="Q4363" s="21"/>
      <c r="AA4363" s="48"/>
      <c r="AB4363" s="44"/>
      <c r="AC4363" s="48"/>
      <c r="AD4363" s="44"/>
      <c r="AE4363" s="44"/>
    </row>
    <row r="4364" spans="15:31" x14ac:dyDescent="0.35">
      <c r="O4364" s="9"/>
      <c r="P4364" s="9"/>
      <c r="Q4364" s="21"/>
      <c r="AA4364" s="48"/>
      <c r="AB4364" s="44"/>
      <c r="AC4364" s="48"/>
      <c r="AD4364" s="44"/>
      <c r="AE4364" s="44"/>
    </row>
    <row r="4365" spans="15:31" x14ac:dyDescent="0.35">
      <c r="O4365" s="9"/>
      <c r="P4365" s="9"/>
      <c r="Q4365" s="21"/>
      <c r="AA4365" s="48"/>
      <c r="AB4365" s="44"/>
      <c r="AC4365" s="48"/>
      <c r="AD4365" s="44"/>
      <c r="AE4365" s="44"/>
    </row>
    <row r="4366" spans="15:31" x14ac:dyDescent="0.35">
      <c r="O4366" s="9"/>
      <c r="P4366" s="9"/>
      <c r="Q4366" s="21"/>
      <c r="AA4366" s="48"/>
      <c r="AB4366" s="44"/>
      <c r="AC4366" s="48"/>
      <c r="AD4366" s="44"/>
      <c r="AE4366" s="44"/>
    </row>
    <row r="4367" spans="15:31" x14ac:dyDescent="0.35">
      <c r="O4367" s="9"/>
      <c r="P4367" s="9"/>
      <c r="Q4367" s="21"/>
      <c r="AA4367" s="48"/>
      <c r="AB4367" s="44"/>
      <c r="AC4367" s="48"/>
      <c r="AD4367" s="44"/>
      <c r="AE4367" s="44"/>
    </row>
    <row r="4368" spans="15:31" x14ac:dyDescent="0.35">
      <c r="O4368" s="9"/>
      <c r="P4368" s="9"/>
      <c r="Q4368" s="21"/>
      <c r="AA4368" s="48"/>
      <c r="AB4368" s="44"/>
      <c r="AC4368" s="48"/>
      <c r="AD4368" s="44"/>
      <c r="AE4368" s="44"/>
    </row>
    <row r="4369" spans="15:31" x14ac:dyDescent="0.35">
      <c r="O4369" s="9"/>
      <c r="P4369" s="9"/>
      <c r="Q4369" s="21"/>
      <c r="AA4369" s="48"/>
      <c r="AB4369" s="44"/>
      <c r="AC4369" s="48"/>
      <c r="AD4369" s="44"/>
      <c r="AE4369" s="44"/>
    </row>
    <row r="4370" spans="15:31" x14ac:dyDescent="0.35">
      <c r="O4370" s="9"/>
      <c r="P4370" s="9"/>
      <c r="Q4370" s="21"/>
      <c r="AA4370" s="48"/>
      <c r="AB4370" s="44"/>
      <c r="AC4370" s="48"/>
      <c r="AD4370" s="44"/>
      <c r="AE4370" s="44"/>
    </row>
    <row r="4371" spans="15:31" x14ac:dyDescent="0.35">
      <c r="O4371" s="9"/>
      <c r="P4371" s="9"/>
      <c r="Q4371" s="21"/>
      <c r="AA4371" s="48"/>
      <c r="AB4371" s="44"/>
      <c r="AC4371" s="48"/>
      <c r="AD4371" s="44"/>
      <c r="AE4371" s="44"/>
    </row>
    <row r="4372" spans="15:31" x14ac:dyDescent="0.35">
      <c r="O4372" s="9"/>
      <c r="P4372" s="9"/>
      <c r="Q4372" s="21"/>
      <c r="AA4372" s="48"/>
      <c r="AB4372" s="44"/>
      <c r="AC4372" s="48"/>
      <c r="AD4372" s="44"/>
      <c r="AE4372" s="44"/>
    </row>
    <row r="4373" spans="15:31" x14ac:dyDescent="0.35">
      <c r="O4373" s="9"/>
      <c r="P4373" s="9"/>
      <c r="Q4373" s="21"/>
      <c r="AA4373" s="48"/>
      <c r="AB4373" s="44"/>
      <c r="AC4373" s="48"/>
      <c r="AD4373" s="44"/>
      <c r="AE4373" s="44"/>
    </row>
    <row r="4374" spans="15:31" x14ac:dyDescent="0.35">
      <c r="O4374" s="9"/>
      <c r="P4374" s="9"/>
      <c r="Q4374" s="21"/>
      <c r="AA4374" s="48"/>
      <c r="AB4374" s="44"/>
      <c r="AC4374" s="48"/>
      <c r="AD4374" s="44"/>
      <c r="AE4374" s="44"/>
    </row>
    <row r="4375" spans="15:31" x14ac:dyDescent="0.35">
      <c r="O4375" s="9"/>
      <c r="P4375" s="9"/>
      <c r="Q4375" s="21"/>
      <c r="AA4375" s="48"/>
      <c r="AB4375" s="44"/>
      <c r="AC4375" s="48"/>
      <c r="AD4375" s="44"/>
      <c r="AE4375" s="44"/>
    </row>
    <row r="4376" spans="15:31" x14ac:dyDescent="0.35">
      <c r="O4376" s="9"/>
      <c r="P4376" s="9"/>
      <c r="Q4376" s="21"/>
      <c r="AA4376" s="48"/>
      <c r="AB4376" s="44"/>
      <c r="AC4376" s="48"/>
      <c r="AD4376" s="44"/>
      <c r="AE4376" s="44"/>
    </row>
    <row r="4377" spans="15:31" x14ac:dyDescent="0.35">
      <c r="O4377" s="9"/>
      <c r="P4377" s="9"/>
      <c r="Q4377" s="21"/>
      <c r="AA4377" s="48"/>
      <c r="AB4377" s="44"/>
      <c r="AC4377" s="48"/>
      <c r="AD4377" s="44"/>
      <c r="AE4377" s="44"/>
    </row>
    <row r="4378" spans="15:31" x14ac:dyDescent="0.35">
      <c r="O4378" s="9"/>
      <c r="P4378" s="9"/>
      <c r="Q4378" s="21"/>
      <c r="AA4378" s="48"/>
      <c r="AB4378" s="44"/>
      <c r="AC4378" s="48"/>
      <c r="AD4378" s="44"/>
      <c r="AE4378" s="44"/>
    </row>
    <row r="4379" spans="15:31" x14ac:dyDescent="0.35">
      <c r="O4379" s="9"/>
      <c r="P4379" s="9"/>
      <c r="Q4379" s="21"/>
      <c r="AA4379" s="48"/>
      <c r="AB4379" s="44"/>
      <c r="AC4379" s="48"/>
      <c r="AD4379" s="44"/>
      <c r="AE4379" s="44"/>
    </row>
    <row r="4380" spans="15:31" x14ac:dyDescent="0.35">
      <c r="O4380" s="9"/>
      <c r="P4380" s="9"/>
      <c r="Q4380" s="21"/>
      <c r="AA4380" s="48"/>
      <c r="AB4380" s="44"/>
      <c r="AC4380" s="48"/>
      <c r="AD4380" s="44"/>
      <c r="AE4380" s="44"/>
    </row>
    <row r="4381" spans="15:31" x14ac:dyDescent="0.35">
      <c r="O4381" s="9"/>
      <c r="P4381" s="9"/>
      <c r="Q4381" s="21"/>
      <c r="AA4381" s="48"/>
      <c r="AB4381" s="44"/>
      <c r="AC4381" s="48"/>
      <c r="AD4381" s="44"/>
      <c r="AE4381" s="44"/>
    </row>
    <row r="4382" spans="15:31" x14ac:dyDescent="0.35">
      <c r="O4382" s="9"/>
      <c r="P4382" s="9"/>
      <c r="Q4382" s="21"/>
      <c r="AA4382" s="48"/>
      <c r="AB4382" s="44"/>
      <c r="AC4382" s="48"/>
      <c r="AD4382" s="44"/>
      <c r="AE4382" s="44"/>
    </row>
    <row r="4383" spans="15:31" x14ac:dyDescent="0.35">
      <c r="O4383" s="9"/>
      <c r="P4383" s="9"/>
      <c r="Q4383" s="21"/>
      <c r="AA4383" s="48"/>
      <c r="AB4383" s="44"/>
      <c r="AC4383" s="48"/>
      <c r="AD4383" s="44"/>
      <c r="AE4383" s="44"/>
    </row>
    <row r="4384" spans="15:31" x14ac:dyDescent="0.35">
      <c r="O4384" s="9"/>
      <c r="P4384" s="9"/>
      <c r="Q4384" s="21"/>
      <c r="AA4384" s="48"/>
      <c r="AB4384" s="44"/>
      <c r="AC4384" s="48"/>
      <c r="AD4384" s="44"/>
      <c r="AE4384" s="44"/>
    </row>
    <row r="4385" spans="15:31" x14ac:dyDescent="0.35">
      <c r="O4385" s="9"/>
      <c r="P4385" s="9"/>
      <c r="Q4385" s="21"/>
      <c r="AA4385" s="48"/>
      <c r="AB4385" s="44"/>
      <c r="AC4385" s="48"/>
      <c r="AD4385" s="44"/>
      <c r="AE4385" s="44"/>
    </row>
    <row r="4386" spans="15:31" x14ac:dyDescent="0.35">
      <c r="O4386" s="9"/>
      <c r="P4386" s="9"/>
      <c r="Q4386" s="21"/>
      <c r="AA4386" s="48"/>
      <c r="AB4386" s="44"/>
      <c r="AC4386" s="48"/>
      <c r="AD4386" s="44"/>
      <c r="AE4386" s="44"/>
    </row>
    <row r="4387" spans="15:31" x14ac:dyDescent="0.35">
      <c r="O4387" s="9"/>
      <c r="P4387" s="9"/>
      <c r="Q4387" s="21"/>
      <c r="AA4387" s="48"/>
      <c r="AB4387" s="44"/>
      <c r="AC4387" s="48"/>
      <c r="AD4387" s="44"/>
      <c r="AE4387" s="44"/>
    </row>
    <row r="4388" spans="15:31" x14ac:dyDescent="0.35">
      <c r="O4388" s="9"/>
      <c r="P4388" s="9"/>
      <c r="Q4388" s="21"/>
      <c r="AA4388" s="48"/>
      <c r="AB4388" s="44"/>
      <c r="AC4388" s="48"/>
      <c r="AD4388" s="44"/>
      <c r="AE4388" s="44"/>
    </row>
    <row r="4389" spans="15:31" x14ac:dyDescent="0.35">
      <c r="O4389" s="9"/>
      <c r="P4389" s="9"/>
      <c r="Q4389" s="21"/>
      <c r="AA4389" s="48"/>
      <c r="AB4389" s="44"/>
      <c r="AC4389" s="48"/>
      <c r="AD4389" s="44"/>
      <c r="AE4389" s="44"/>
    </row>
    <row r="4390" spans="15:31" x14ac:dyDescent="0.35">
      <c r="O4390" s="9"/>
      <c r="P4390" s="9"/>
      <c r="Q4390" s="21"/>
      <c r="AA4390" s="48"/>
      <c r="AB4390" s="44"/>
      <c r="AC4390" s="48"/>
      <c r="AD4390" s="44"/>
      <c r="AE4390" s="44"/>
    </row>
    <row r="4391" spans="15:31" x14ac:dyDescent="0.35">
      <c r="O4391" s="9"/>
      <c r="P4391" s="9"/>
      <c r="Q4391" s="21"/>
      <c r="AA4391" s="48"/>
      <c r="AB4391" s="44"/>
      <c r="AC4391" s="48"/>
      <c r="AD4391" s="44"/>
      <c r="AE4391" s="44"/>
    </row>
    <row r="4392" spans="15:31" x14ac:dyDescent="0.35">
      <c r="O4392" s="9"/>
      <c r="P4392" s="9"/>
      <c r="Q4392" s="21"/>
      <c r="AA4392" s="48"/>
      <c r="AB4392" s="44"/>
      <c r="AC4392" s="48"/>
      <c r="AD4392" s="44"/>
      <c r="AE4392" s="44"/>
    </row>
    <row r="4393" spans="15:31" x14ac:dyDescent="0.35">
      <c r="O4393" s="9"/>
      <c r="P4393" s="9"/>
      <c r="Q4393" s="21"/>
      <c r="AA4393" s="48"/>
      <c r="AB4393" s="44"/>
      <c r="AC4393" s="48"/>
      <c r="AD4393" s="44"/>
      <c r="AE4393" s="44"/>
    </row>
    <row r="4394" spans="15:31" x14ac:dyDescent="0.35">
      <c r="O4394" s="9"/>
      <c r="P4394" s="9"/>
      <c r="Q4394" s="21"/>
      <c r="AA4394" s="48"/>
      <c r="AB4394" s="44"/>
      <c r="AC4394" s="48"/>
      <c r="AD4394" s="44"/>
      <c r="AE4394" s="44"/>
    </row>
    <row r="4395" spans="15:31" x14ac:dyDescent="0.35">
      <c r="O4395" s="9"/>
      <c r="P4395" s="9"/>
      <c r="Q4395" s="21"/>
      <c r="AA4395" s="48"/>
      <c r="AB4395" s="44"/>
      <c r="AC4395" s="48"/>
      <c r="AD4395" s="44"/>
      <c r="AE4395" s="44"/>
    </row>
    <row r="4396" spans="15:31" x14ac:dyDescent="0.35">
      <c r="O4396" s="9"/>
      <c r="P4396" s="9"/>
      <c r="Q4396" s="21"/>
      <c r="AA4396" s="48"/>
      <c r="AB4396" s="44"/>
      <c r="AC4396" s="48"/>
      <c r="AD4396" s="44"/>
      <c r="AE4396" s="44"/>
    </row>
    <row r="4397" spans="15:31" x14ac:dyDescent="0.35">
      <c r="O4397" s="9"/>
      <c r="P4397" s="9"/>
      <c r="Q4397" s="21"/>
      <c r="AA4397" s="48"/>
      <c r="AB4397" s="44"/>
      <c r="AC4397" s="48"/>
      <c r="AD4397" s="44"/>
      <c r="AE4397" s="44"/>
    </row>
    <row r="4398" spans="15:31" x14ac:dyDescent="0.35">
      <c r="O4398" s="9"/>
      <c r="P4398" s="9"/>
      <c r="Q4398" s="21"/>
      <c r="AA4398" s="48"/>
      <c r="AB4398" s="44"/>
      <c r="AC4398" s="48"/>
      <c r="AD4398" s="44"/>
      <c r="AE4398" s="44"/>
    </row>
    <row r="4399" spans="15:31" x14ac:dyDescent="0.35">
      <c r="O4399" s="9"/>
      <c r="P4399" s="9"/>
      <c r="Q4399" s="21"/>
      <c r="AA4399" s="48"/>
      <c r="AB4399" s="44"/>
      <c r="AC4399" s="48"/>
      <c r="AD4399" s="44"/>
      <c r="AE4399" s="44"/>
    </row>
    <row r="4400" spans="15:31" x14ac:dyDescent="0.35">
      <c r="O4400" s="9"/>
      <c r="P4400" s="9"/>
      <c r="Q4400" s="21"/>
      <c r="AA4400" s="48"/>
      <c r="AB4400" s="44"/>
      <c r="AC4400" s="48"/>
      <c r="AD4400" s="44"/>
      <c r="AE4400" s="44"/>
    </row>
    <row r="4401" spans="15:31" x14ac:dyDescent="0.35">
      <c r="O4401" s="9"/>
      <c r="P4401" s="9"/>
      <c r="Q4401" s="21"/>
      <c r="AA4401" s="48"/>
      <c r="AB4401" s="44"/>
      <c r="AC4401" s="48"/>
      <c r="AD4401" s="44"/>
      <c r="AE4401" s="44"/>
    </row>
    <row r="4402" spans="15:31" x14ac:dyDescent="0.35">
      <c r="O4402" s="9"/>
      <c r="P4402" s="9"/>
      <c r="Q4402" s="21"/>
      <c r="AA4402" s="48"/>
      <c r="AB4402" s="44"/>
      <c r="AC4402" s="48"/>
      <c r="AD4402" s="44"/>
      <c r="AE4402" s="44"/>
    </row>
    <row r="4403" spans="15:31" x14ac:dyDescent="0.35">
      <c r="O4403" s="9"/>
      <c r="P4403" s="9"/>
      <c r="Q4403" s="21"/>
      <c r="AA4403" s="48"/>
      <c r="AB4403" s="44"/>
      <c r="AC4403" s="48"/>
      <c r="AD4403" s="44"/>
      <c r="AE4403" s="44"/>
    </row>
    <row r="4404" spans="15:31" x14ac:dyDescent="0.35">
      <c r="O4404" s="9"/>
      <c r="P4404" s="9"/>
      <c r="Q4404" s="21"/>
      <c r="AA4404" s="48"/>
      <c r="AB4404" s="44"/>
      <c r="AC4404" s="48"/>
      <c r="AD4404" s="44"/>
      <c r="AE4404" s="44"/>
    </row>
    <row r="4405" spans="15:31" x14ac:dyDescent="0.35">
      <c r="O4405" s="9"/>
      <c r="P4405" s="9"/>
      <c r="Q4405" s="21"/>
      <c r="AA4405" s="48"/>
      <c r="AB4405" s="44"/>
      <c r="AC4405" s="48"/>
      <c r="AD4405" s="44"/>
      <c r="AE4405" s="44"/>
    </row>
    <row r="4406" spans="15:31" x14ac:dyDescent="0.35">
      <c r="O4406" s="9"/>
      <c r="P4406" s="9"/>
      <c r="Q4406" s="21"/>
      <c r="AA4406" s="48"/>
      <c r="AB4406" s="44"/>
      <c r="AC4406" s="48"/>
      <c r="AD4406" s="44"/>
      <c r="AE4406" s="44"/>
    </row>
    <row r="4407" spans="15:31" x14ac:dyDescent="0.35">
      <c r="O4407" s="9"/>
      <c r="P4407" s="9"/>
      <c r="Q4407" s="21"/>
      <c r="AA4407" s="48"/>
      <c r="AB4407" s="44"/>
      <c r="AC4407" s="48"/>
      <c r="AD4407" s="44"/>
      <c r="AE4407" s="44"/>
    </row>
    <row r="4408" spans="15:31" x14ac:dyDescent="0.35">
      <c r="O4408" s="9"/>
      <c r="P4408" s="9"/>
      <c r="Q4408" s="21"/>
      <c r="AA4408" s="48"/>
      <c r="AB4408" s="44"/>
      <c r="AC4408" s="48"/>
      <c r="AD4408" s="44"/>
      <c r="AE4408" s="44"/>
    </row>
    <row r="4409" spans="15:31" x14ac:dyDescent="0.35">
      <c r="O4409" s="9"/>
      <c r="P4409" s="9"/>
      <c r="Q4409" s="21"/>
      <c r="AA4409" s="48"/>
      <c r="AB4409" s="44"/>
      <c r="AC4409" s="48"/>
      <c r="AD4409" s="44"/>
      <c r="AE4409" s="44"/>
    </row>
    <row r="4410" spans="15:31" x14ac:dyDescent="0.35">
      <c r="O4410" s="9"/>
      <c r="P4410" s="9"/>
      <c r="Q4410" s="21"/>
      <c r="AA4410" s="48"/>
      <c r="AB4410" s="44"/>
      <c r="AC4410" s="48"/>
      <c r="AD4410" s="44"/>
      <c r="AE4410" s="44"/>
    </row>
    <row r="4411" spans="15:31" x14ac:dyDescent="0.35">
      <c r="O4411" s="9"/>
      <c r="P4411" s="9"/>
      <c r="Q4411" s="21"/>
      <c r="AA4411" s="48"/>
      <c r="AB4411" s="44"/>
      <c r="AC4411" s="48"/>
      <c r="AD4411" s="44"/>
      <c r="AE4411" s="44"/>
    </row>
    <row r="4412" spans="15:31" x14ac:dyDescent="0.35">
      <c r="O4412" s="9"/>
      <c r="P4412" s="9"/>
      <c r="Q4412" s="21"/>
      <c r="AA4412" s="48"/>
      <c r="AB4412" s="44"/>
      <c r="AC4412" s="48"/>
      <c r="AD4412" s="44"/>
      <c r="AE4412" s="44"/>
    </row>
    <row r="4413" spans="15:31" x14ac:dyDescent="0.35">
      <c r="O4413" s="9"/>
      <c r="P4413" s="9"/>
      <c r="Q4413" s="21"/>
      <c r="AA4413" s="48"/>
      <c r="AB4413" s="44"/>
      <c r="AC4413" s="48"/>
      <c r="AD4413" s="44"/>
      <c r="AE4413" s="44"/>
    </row>
    <row r="4414" spans="15:31" x14ac:dyDescent="0.35">
      <c r="O4414" s="9"/>
      <c r="P4414" s="9"/>
      <c r="Q4414" s="21"/>
      <c r="AA4414" s="48"/>
      <c r="AB4414" s="44"/>
      <c r="AC4414" s="48"/>
      <c r="AD4414" s="44"/>
      <c r="AE4414" s="44"/>
    </row>
    <row r="4415" spans="15:31" x14ac:dyDescent="0.35">
      <c r="O4415" s="9"/>
      <c r="P4415" s="9"/>
      <c r="Q4415" s="21"/>
      <c r="AA4415" s="48"/>
      <c r="AB4415" s="44"/>
      <c r="AC4415" s="48"/>
      <c r="AD4415" s="44"/>
      <c r="AE4415" s="44"/>
    </row>
    <row r="4416" spans="15:31" x14ac:dyDescent="0.35">
      <c r="O4416" s="9"/>
      <c r="P4416" s="9"/>
      <c r="Q4416" s="21"/>
      <c r="AA4416" s="48"/>
      <c r="AB4416" s="44"/>
      <c r="AC4416" s="48"/>
      <c r="AD4416" s="44"/>
      <c r="AE4416" s="44"/>
    </row>
    <row r="4417" spans="15:31" x14ac:dyDescent="0.35">
      <c r="O4417" s="9"/>
      <c r="P4417" s="9"/>
      <c r="Q4417" s="21"/>
      <c r="AA4417" s="48"/>
      <c r="AB4417" s="44"/>
      <c r="AC4417" s="48"/>
      <c r="AD4417" s="44"/>
      <c r="AE4417" s="44"/>
    </row>
    <row r="4418" spans="15:31" x14ac:dyDescent="0.35">
      <c r="O4418" s="9"/>
      <c r="P4418" s="9"/>
      <c r="Q4418" s="21"/>
      <c r="AA4418" s="48"/>
      <c r="AB4418" s="44"/>
      <c r="AC4418" s="48"/>
      <c r="AD4418" s="44"/>
      <c r="AE4418" s="44"/>
    </row>
    <row r="4419" spans="15:31" x14ac:dyDescent="0.35">
      <c r="O4419" s="9"/>
      <c r="P4419" s="9"/>
      <c r="Q4419" s="21"/>
      <c r="AA4419" s="48"/>
      <c r="AB4419" s="44"/>
      <c r="AC4419" s="48"/>
      <c r="AD4419" s="44"/>
      <c r="AE4419" s="44"/>
    </row>
    <row r="4420" spans="15:31" x14ac:dyDescent="0.35">
      <c r="O4420" s="9"/>
      <c r="P4420" s="9"/>
      <c r="Q4420" s="21"/>
      <c r="AA4420" s="48"/>
      <c r="AB4420" s="44"/>
      <c r="AC4420" s="48"/>
      <c r="AD4420" s="44"/>
      <c r="AE4420" s="44"/>
    </row>
    <row r="4421" spans="15:31" x14ac:dyDescent="0.35">
      <c r="O4421" s="9"/>
      <c r="P4421" s="9"/>
      <c r="Q4421" s="21"/>
      <c r="AA4421" s="48"/>
      <c r="AB4421" s="44"/>
      <c r="AC4421" s="48"/>
      <c r="AD4421" s="44"/>
      <c r="AE4421" s="44"/>
    </row>
    <row r="4422" spans="15:31" x14ac:dyDescent="0.35">
      <c r="O4422" s="9"/>
      <c r="P4422" s="9"/>
      <c r="Q4422" s="21"/>
      <c r="AA4422" s="48"/>
      <c r="AB4422" s="44"/>
      <c r="AC4422" s="48"/>
      <c r="AD4422" s="44"/>
      <c r="AE4422" s="44"/>
    </row>
    <row r="4423" spans="15:31" x14ac:dyDescent="0.35">
      <c r="O4423" s="9"/>
      <c r="P4423" s="9"/>
      <c r="Q4423" s="21"/>
      <c r="AA4423" s="48"/>
      <c r="AB4423" s="44"/>
      <c r="AC4423" s="48"/>
      <c r="AD4423" s="44"/>
      <c r="AE4423" s="44"/>
    </row>
    <row r="4424" spans="15:31" x14ac:dyDescent="0.35">
      <c r="O4424" s="9"/>
      <c r="P4424" s="9"/>
      <c r="Q4424" s="21"/>
      <c r="AA4424" s="48"/>
      <c r="AB4424" s="44"/>
      <c r="AC4424" s="48"/>
      <c r="AD4424" s="44"/>
      <c r="AE4424" s="44"/>
    </row>
    <row r="4425" spans="15:31" x14ac:dyDescent="0.35">
      <c r="O4425" s="9"/>
      <c r="P4425" s="9"/>
      <c r="Q4425" s="21"/>
      <c r="AA4425" s="48"/>
      <c r="AB4425" s="44"/>
      <c r="AC4425" s="48"/>
      <c r="AD4425" s="44"/>
      <c r="AE4425" s="44"/>
    </row>
    <row r="4426" spans="15:31" x14ac:dyDescent="0.35">
      <c r="O4426" s="9"/>
      <c r="P4426" s="9"/>
      <c r="Q4426" s="21"/>
      <c r="AA4426" s="48"/>
      <c r="AB4426" s="44"/>
      <c r="AC4426" s="48"/>
      <c r="AD4426" s="44"/>
      <c r="AE4426" s="44"/>
    </row>
    <row r="4427" spans="15:31" x14ac:dyDescent="0.35">
      <c r="O4427" s="9"/>
      <c r="P4427" s="9"/>
      <c r="Q4427" s="21"/>
      <c r="AA4427" s="48"/>
      <c r="AB4427" s="44"/>
      <c r="AC4427" s="48"/>
      <c r="AD4427" s="44"/>
      <c r="AE4427" s="44"/>
    </row>
    <row r="4428" spans="15:31" x14ac:dyDescent="0.35">
      <c r="O4428" s="9"/>
      <c r="P4428" s="9"/>
      <c r="Q4428" s="21"/>
      <c r="AA4428" s="48"/>
      <c r="AB4428" s="44"/>
      <c r="AC4428" s="48"/>
      <c r="AD4428" s="44"/>
      <c r="AE4428" s="44"/>
    </row>
    <row r="4429" spans="15:31" x14ac:dyDescent="0.35">
      <c r="O4429" s="9"/>
      <c r="P4429" s="9"/>
      <c r="Q4429" s="21"/>
      <c r="AA4429" s="48"/>
      <c r="AB4429" s="44"/>
      <c r="AC4429" s="48"/>
      <c r="AD4429" s="44"/>
      <c r="AE4429" s="44"/>
    </row>
    <row r="4430" spans="15:31" x14ac:dyDescent="0.35">
      <c r="O4430" s="9"/>
      <c r="P4430" s="9"/>
      <c r="Q4430" s="21"/>
      <c r="AA4430" s="48"/>
      <c r="AB4430" s="44"/>
      <c r="AC4430" s="48"/>
      <c r="AD4430" s="44"/>
      <c r="AE4430" s="44"/>
    </row>
    <row r="4431" spans="15:31" x14ac:dyDescent="0.35">
      <c r="O4431" s="9"/>
      <c r="P4431" s="9"/>
      <c r="Q4431" s="21"/>
      <c r="AA4431" s="48"/>
      <c r="AB4431" s="44"/>
      <c r="AC4431" s="48"/>
      <c r="AD4431" s="44"/>
      <c r="AE4431" s="44"/>
    </row>
    <row r="4432" spans="15:31" x14ac:dyDescent="0.35">
      <c r="O4432" s="9"/>
      <c r="P4432" s="9"/>
      <c r="Q4432" s="21"/>
      <c r="AA4432" s="48"/>
      <c r="AB4432" s="44"/>
      <c r="AC4432" s="48"/>
      <c r="AD4432" s="44"/>
      <c r="AE4432" s="44"/>
    </row>
    <row r="4433" spans="15:31" x14ac:dyDescent="0.35">
      <c r="O4433" s="9"/>
      <c r="P4433" s="9"/>
      <c r="Q4433" s="21"/>
      <c r="AA4433" s="48"/>
      <c r="AB4433" s="44"/>
      <c r="AC4433" s="48"/>
      <c r="AD4433" s="44"/>
      <c r="AE4433" s="44"/>
    </row>
    <row r="4434" spans="15:31" x14ac:dyDescent="0.35">
      <c r="O4434" s="9"/>
      <c r="P4434" s="9"/>
      <c r="Q4434" s="21"/>
      <c r="AA4434" s="48"/>
      <c r="AB4434" s="44"/>
      <c r="AC4434" s="48"/>
      <c r="AD4434" s="44"/>
      <c r="AE4434" s="44"/>
    </row>
    <row r="4435" spans="15:31" x14ac:dyDescent="0.35">
      <c r="O4435" s="9"/>
      <c r="P4435" s="9"/>
      <c r="Q4435" s="21"/>
      <c r="AA4435" s="48"/>
      <c r="AB4435" s="44"/>
      <c r="AC4435" s="48"/>
      <c r="AD4435" s="44"/>
      <c r="AE4435" s="44"/>
    </row>
    <row r="4436" spans="15:31" x14ac:dyDescent="0.35">
      <c r="O4436" s="9"/>
      <c r="P4436" s="9"/>
      <c r="Q4436" s="21"/>
      <c r="AA4436" s="48"/>
      <c r="AB4436" s="44"/>
      <c r="AC4436" s="48"/>
      <c r="AD4436" s="44"/>
      <c r="AE4436" s="44"/>
    </row>
    <row r="4437" spans="15:31" x14ac:dyDescent="0.35">
      <c r="O4437" s="9"/>
      <c r="P4437" s="9"/>
      <c r="Q4437" s="21"/>
      <c r="AA4437" s="48"/>
      <c r="AB4437" s="44"/>
      <c r="AC4437" s="48"/>
      <c r="AD4437" s="44"/>
      <c r="AE4437" s="44"/>
    </row>
    <row r="4438" spans="15:31" x14ac:dyDescent="0.35">
      <c r="O4438" s="9"/>
      <c r="P4438" s="9"/>
      <c r="Q4438" s="21"/>
      <c r="AA4438" s="48"/>
      <c r="AB4438" s="44"/>
      <c r="AC4438" s="48"/>
      <c r="AD4438" s="44"/>
      <c r="AE4438" s="44"/>
    </row>
    <row r="4439" spans="15:31" x14ac:dyDescent="0.35">
      <c r="O4439" s="9"/>
      <c r="P4439" s="9"/>
      <c r="Q4439" s="21"/>
      <c r="AA4439" s="48"/>
      <c r="AB4439" s="44"/>
      <c r="AC4439" s="48"/>
      <c r="AD4439" s="44"/>
      <c r="AE4439" s="44"/>
    </row>
    <row r="4440" spans="15:31" x14ac:dyDescent="0.35">
      <c r="O4440" s="9"/>
      <c r="P4440" s="9"/>
      <c r="Q4440" s="21"/>
      <c r="AA4440" s="48"/>
      <c r="AB4440" s="44"/>
      <c r="AC4440" s="48"/>
      <c r="AD4440" s="44"/>
      <c r="AE4440" s="44"/>
    </row>
    <row r="4441" spans="15:31" x14ac:dyDescent="0.35">
      <c r="O4441" s="9"/>
      <c r="P4441" s="9"/>
      <c r="Q4441" s="21"/>
      <c r="AA4441" s="48"/>
      <c r="AB4441" s="44"/>
      <c r="AC4441" s="48"/>
      <c r="AD4441" s="44"/>
      <c r="AE4441" s="44"/>
    </row>
    <row r="4442" spans="15:31" x14ac:dyDescent="0.35">
      <c r="O4442" s="9"/>
      <c r="P4442" s="9"/>
      <c r="Q4442" s="21"/>
      <c r="AA4442" s="48"/>
      <c r="AB4442" s="44"/>
      <c r="AC4442" s="48"/>
      <c r="AD4442" s="44"/>
      <c r="AE4442" s="44"/>
    </row>
    <row r="4443" spans="15:31" x14ac:dyDescent="0.35">
      <c r="O4443" s="9"/>
      <c r="P4443" s="9"/>
      <c r="Q4443" s="21"/>
      <c r="AA4443" s="48"/>
      <c r="AB4443" s="44"/>
      <c r="AC4443" s="48"/>
      <c r="AD4443" s="44"/>
      <c r="AE4443" s="44"/>
    </row>
    <row r="4444" spans="15:31" x14ac:dyDescent="0.35">
      <c r="O4444" s="9"/>
      <c r="P4444" s="9"/>
      <c r="Q4444" s="21"/>
      <c r="AA4444" s="48"/>
      <c r="AB4444" s="44"/>
      <c r="AC4444" s="48"/>
      <c r="AD4444" s="44"/>
      <c r="AE4444" s="44"/>
    </row>
    <row r="4445" spans="15:31" x14ac:dyDescent="0.35">
      <c r="O4445" s="9"/>
      <c r="P4445" s="9"/>
      <c r="Q4445" s="21"/>
      <c r="AA4445" s="48"/>
      <c r="AB4445" s="44"/>
      <c r="AC4445" s="48"/>
      <c r="AD4445" s="44"/>
      <c r="AE4445" s="44"/>
    </row>
    <row r="4446" spans="15:31" x14ac:dyDescent="0.35">
      <c r="O4446" s="9"/>
      <c r="P4446" s="9"/>
      <c r="Q4446" s="21"/>
      <c r="AA4446" s="48"/>
      <c r="AB4446" s="44"/>
      <c r="AC4446" s="48"/>
      <c r="AD4446" s="44"/>
      <c r="AE4446" s="44"/>
    </row>
    <row r="4447" spans="15:31" x14ac:dyDescent="0.35">
      <c r="O4447" s="9"/>
      <c r="P4447" s="9"/>
      <c r="Q4447" s="21"/>
      <c r="AA4447" s="48"/>
      <c r="AB4447" s="44"/>
      <c r="AC4447" s="48"/>
      <c r="AD4447" s="44"/>
      <c r="AE4447" s="44"/>
    </row>
    <row r="4448" spans="15:31" x14ac:dyDescent="0.35">
      <c r="O4448" s="9"/>
      <c r="P4448" s="9"/>
      <c r="Q4448" s="21"/>
      <c r="AA4448" s="48"/>
      <c r="AB4448" s="44"/>
      <c r="AC4448" s="48"/>
      <c r="AD4448" s="44"/>
      <c r="AE4448" s="44"/>
    </row>
    <row r="4449" spans="15:31" x14ac:dyDescent="0.35">
      <c r="O4449" s="9"/>
      <c r="P4449" s="9"/>
      <c r="Q4449" s="21"/>
      <c r="AA4449" s="48"/>
      <c r="AB4449" s="44"/>
      <c r="AC4449" s="48"/>
      <c r="AD4449" s="44"/>
      <c r="AE4449" s="44"/>
    </row>
    <row r="4450" spans="15:31" x14ac:dyDescent="0.35">
      <c r="O4450" s="9"/>
      <c r="P4450" s="9"/>
      <c r="Q4450" s="21"/>
      <c r="AA4450" s="48"/>
      <c r="AB4450" s="44"/>
      <c r="AC4450" s="48"/>
      <c r="AD4450" s="44"/>
      <c r="AE4450" s="44"/>
    </row>
    <row r="4451" spans="15:31" x14ac:dyDescent="0.35">
      <c r="O4451" s="9"/>
      <c r="P4451" s="9"/>
      <c r="Q4451" s="21"/>
      <c r="AA4451" s="48"/>
      <c r="AB4451" s="44"/>
      <c r="AC4451" s="48"/>
      <c r="AD4451" s="44"/>
      <c r="AE4451" s="44"/>
    </row>
    <row r="4452" spans="15:31" x14ac:dyDescent="0.35">
      <c r="O4452" s="9"/>
      <c r="P4452" s="9"/>
      <c r="Q4452" s="21"/>
      <c r="AA4452" s="48"/>
      <c r="AB4452" s="44"/>
      <c r="AC4452" s="48"/>
      <c r="AD4452" s="44"/>
      <c r="AE4452" s="44"/>
    </row>
    <row r="4453" spans="15:31" x14ac:dyDescent="0.35">
      <c r="O4453" s="9"/>
      <c r="P4453" s="9"/>
      <c r="Q4453" s="21"/>
      <c r="AA4453" s="48"/>
      <c r="AB4453" s="44"/>
      <c r="AC4453" s="48"/>
      <c r="AD4453" s="44"/>
      <c r="AE4453" s="44"/>
    </row>
    <row r="4454" spans="15:31" x14ac:dyDescent="0.35">
      <c r="O4454" s="9"/>
      <c r="P4454" s="9"/>
      <c r="Q4454" s="21"/>
      <c r="AA4454" s="48"/>
      <c r="AB4454" s="44"/>
      <c r="AC4454" s="48"/>
      <c r="AD4454" s="44"/>
      <c r="AE4454" s="44"/>
    </row>
    <row r="4455" spans="15:31" x14ac:dyDescent="0.35">
      <c r="O4455" s="9"/>
      <c r="P4455" s="9"/>
      <c r="Q4455" s="21"/>
      <c r="AA4455" s="48"/>
      <c r="AB4455" s="44"/>
      <c r="AC4455" s="48"/>
      <c r="AD4455" s="44"/>
      <c r="AE4455" s="44"/>
    </row>
    <row r="4456" spans="15:31" x14ac:dyDescent="0.35">
      <c r="O4456" s="9"/>
      <c r="P4456" s="9"/>
      <c r="Q4456" s="21"/>
      <c r="AA4456" s="48"/>
      <c r="AB4456" s="44"/>
      <c r="AC4456" s="48"/>
      <c r="AD4456" s="44"/>
      <c r="AE4456" s="44"/>
    </row>
    <row r="4457" spans="15:31" x14ac:dyDescent="0.35">
      <c r="O4457" s="9"/>
      <c r="P4457" s="9"/>
      <c r="Q4457" s="21"/>
      <c r="AA4457" s="48"/>
      <c r="AB4457" s="44"/>
      <c r="AC4457" s="48"/>
      <c r="AD4457" s="44"/>
      <c r="AE4457" s="44"/>
    </row>
    <row r="4458" spans="15:31" x14ac:dyDescent="0.35">
      <c r="O4458" s="9"/>
      <c r="P4458" s="9"/>
      <c r="Q4458" s="21"/>
      <c r="AA4458" s="48"/>
      <c r="AB4458" s="44"/>
      <c r="AC4458" s="48"/>
      <c r="AD4458" s="44"/>
      <c r="AE4458" s="44"/>
    </row>
    <row r="4459" spans="15:31" x14ac:dyDescent="0.35">
      <c r="O4459" s="9"/>
      <c r="P4459" s="9"/>
      <c r="Q4459" s="21"/>
      <c r="AA4459" s="48"/>
      <c r="AB4459" s="44"/>
      <c r="AC4459" s="48"/>
      <c r="AD4459" s="44"/>
      <c r="AE4459" s="44"/>
    </row>
    <row r="4460" spans="15:31" x14ac:dyDescent="0.35">
      <c r="O4460" s="9"/>
      <c r="P4460" s="9"/>
      <c r="Q4460" s="21"/>
      <c r="AA4460" s="48"/>
      <c r="AB4460" s="44"/>
      <c r="AC4460" s="48"/>
      <c r="AD4460" s="44"/>
      <c r="AE4460" s="44"/>
    </row>
    <row r="4461" spans="15:31" x14ac:dyDescent="0.35">
      <c r="O4461" s="9"/>
      <c r="P4461" s="9"/>
      <c r="Q4461" s="21"/>
      <c r="AA4461" s="48"/>
      <c r="AB4461" s="44"/>
      <c r="AC4461" s="48"/>
      <c r="AD4461" s="44"/>
      <c r="AE4461" s="44"/>
    </row>
    <row r="4462" spans="15:31" x14ac:dyDescent="0.35">
      <c r="O4462" s="9"/>
      <c r="P4462" s="9"/>
      <c r="Q4462" s="21"/>
      <c r="AA4462" s="48"/>
      <c r="AB4462" s="44"/>
      <c r="AC4462" s="48"/>
      <c r="AD4462" s="44"/>
      <c r="AE4462" s="44"/>
    </row>
    <row r="4463" spans="15:31" x14ac:dyDescent="0.35">
      <c r="O4463" s="9"/>
      <c r="P4463" s="9"/>
      <c r="Q4463" s="21"/>
      <c r="AA4463" s="48"/>
      <c r="AB4463" s="44"/>
      <c r="AC4463" s="48"/>
      <c r="AD4463" s="44"/>
      <c r="AE4463" s="44"/>
    </row>
    <row r="4464" spans="15:31" x14ac:dyDescent="0.35">
      <c r="O4464" s="9"/>
      <c r="P4464" s="9"/>
      <c r="Q4464" s="21"/>
      <c r="AA4464" s="48"/>
      <c r="AB4464" s="44"/>
      <c r="AC4464" s="48"/>
      <c r="AD4464" s="44"/>
      <c r="AE4464" s="44"/>
    </row>
    <row r="4465" spans="15:31" x14ac:dyDescent="0.35">
      <c r="O4465" s="9"/>
      <c r="P4465" s="9"/>
      <c r="Q4465" s="21"/>
      <c r="AA4465" s="48"/>
      <c r="AB4465" s="44"/>
      <c r="AC4465" s="48"/>
      <c r="AD4465" s="44"/>
      <c r="AE4465" s="44"/>
    </row>
    <row r="4466" spans="15:31" x14ac:dyDescent="0.35">
      <c r="O4466" s="9"/>
      <c r="P4466" s="9"/>
      <c r="Q4466" s="21"/>
      <c r="AA4466" s="48"/>
      <c r="AB4466" s="44"/>
      <c r="AC4466" s="48"/>
      <c r="AD4466" s="44"/>
      <c r="AE4466" s="44"/>
    </row>
    <row r="4467" spans="15:31" x14ac:dyDescent="0.35">
      <c r="O4467" s="9"/>
      <c r="P4467" s="9"/>
      <c r="Q4467" s="21"/>
      <c r="AA4467" s="48"/>
      <c r="AB4467" s="44"/>
      <c r="AC4467" s="48"/>
      <c r="AD4467" s="44"/>
      <c r="AE4467" s="44"/>
    </row>
    <row r="4468" spans="15:31" x14ac:dyDescent="0.35">
      <c r="O4468" s="9"/>
      <c r="P4468" s="9"/>
      <c r="Q4468" s="21"/>
      <c r="AA4468" s="48"/>
      <c r="AB4468" s="44"/>
      <c r="AC4468" s="48"/>
      <c r="AD4468" s="44"/>
      <c r="AE4468" s="44"/>
    </row>
    <row r="4469" spans="15:31" x14ac:dyDescent="0.35">
      <c r="O4469" s="9"/>
      <c r="P4469" s="9"/>
      <c r="Q4469" s="21"/>
      <c r="AA4469" s="48"/>
      <c r="AB4469" s="44"/>
      <c r="AC4469" s="48"/>
      <c r="AD4469" s="44"/>
      <c r="AE4469" s="44"/>
    </row>
    <row r="4470" spans="15:31" x14ac:dyDescent="0.35">
      <c r="O4470" s="9"/>
      <c r="P4470" s="9"/>
      <c r="Q4470" s="21"/>
      <c r="AA4470" s="48"/>
      <c r="AB4470" s="44"/>
      <c r="AC4470" s="48"/>
      <c r="AD4470" s="44"/>
      <c r="AE4470" s="44"/>
    </row>
    <row r="4471" spans="15:31" x14ac:dyDescent="0.35">
      <c r="O4471" s="9"/>
      <c r="P4471" s="9"/>
      <c r="Q4471" s="21"/>
      <c r="AA4471" s="48"/>
      <c r="AB4471" s="44"/>
      <c r="AC4471" s="48"/>
      <c r="AD4471" s="44"/>
      <c r="AE4471" s="44"/>
    </row>
    <row r="4472" spans="15:31" x14ac:dyDescent="0.35">
      <c r="O4472" s="9"/>
      <c r="P4472" s="9"/>
      <c r="Q4472" s="21"/>
      <c r="AA4472" s="48"/>
      <c r="AB4472" s="44"/>
      <c r="AC4472" s="48"/>
      <c r="AD4472" s="44"/>
      <c r="AE4472" s="44"/>
    </row>
    <row r="4473" spans="15:31" x14ac:dyDescent="0.35">
      <c r="O4473" s="9"/>
      <c r="P4473" s="9"/>
      <c r="Q4473" s="21"/>
      <c r="AA4473" s="48"/>
      <c r="AB4473" s="44"/>
      <c r="AC4473" s="48"/>
      <c r="AD4473" s="44"/>
      <c r="AE4473" s="44"/>
    </row>
    <row r="4474" spans="15:31" x14ac:dyDescent="0.35">
      <c r="O4474" s="9"/>
      <c r="P4474" s="9"/>
      <c r="Q4474" s="21"/>
      <c r="AA4474" s="48"/>
      <c r="AB4474" s="44"/>
      <c r="AC4474" s="48"/>
      <c r="AD4474" s="44"/>
      <c r="AE4474" s="44"/>
    </row>
    <row r="4475" spans="15:31" x14ac:dyDescent="0.35">
      <c r="O4475" s="9"/>
      <c r="P4475" s="9"/>
      <c r="Q4475" s="21"/>
      <c r="AA4475" s="48"/>
      <c r="AB4475" s="44"/>
      <c r="AC4475" s="48"/>
      <c r="AD4475" s="44"/>
      <c r="AE4475" s="44"/>
    </row>
    <row r="4476" spans="15:31" x14ac:dyDescent="0.35">
      <c r="O4476" s="9"/>
      <c r="P4476" s="9"/>
      <c r="Q4476" s="21"/>
      <c r="AA4476" s="48"/>
      <c r="AB4476" s="44"/>
      <c r="AC4476" s="48"/>
      <c r="AD4476" s="44"/>
      <c r="AE4476" s="44"/>
    </row>
    <row r="4477" spans="15:31" x14ac:dyDescent="0.35">
      <c r="O4477" s="9"/>
      <c r="P4477" s="9"/>
      <c r="Q4477" s="21"/>
      <c r="AA4477" s="48"/>
      <c r="AB4477" s="44"/>
      <c r="AC4477" s="48"/>
      <c r="AD4477" s="44"/>
      <c r="AE4477" s="44"/>
    </row>
    <row r="4478" spans="15:31" x14ac:dyDescent="0.35">
      <c r="O4478" s="9"/>
      <c r="P4478" s="9"/>
      <c r="Q4478" s="21"/>
      <c r="AA4478" s="48"/>
      <c r="AB4478" s="44"/>
      <c r="AC4478" s="48"/>
      <c r="AD4478" s="44"/>
      <c r="AE4478" s="44"/>
    </row>
    <row r="4479" spans="15:31" x14ac:dyDescent="0.35">
      <c r="O4479" s="9"/>
      <c r="P4479" s="9"/>
      <c r="Q4479" s="21"/>
      <c r="AA4479" s="48"/>
      <c r="AB4479" s="44"/>
      <c r="AC4479" s="48"/>
      <c r="AD4479" s="44"/>
      <c r="AE4479" s="44"/>
    </row>
    <row r="4480" spans="15:31" x14ac:dyDescent="0.35">
      <c r="O4480" s="9"/>
      <c r="P4480" s="9"/>
      <c r="Q4480" s="21"/>
      <c r="AA4480" s="48"/>
      <c r="AB4480" s="44"/>
      <c r="AC4480" s="48"/>
      <c r="AD4480" s="44"/>
      <c r="AE4480" s="44"/>
    </row>
    <row r="4481" spans="15:31" x14ac:dyDescent="0.35">
      <c r="O4481" s="9"/>
      <c r="P4481" s="9"/>
      <c r="Q4481" s="21"/>
      <c r="AA4481" s="48"/>
      <c r="AB4481" s="44"/>
      <c r="AC4481" s="48"/>
      <c r="AD4481" s="44"/>
      <c r="AE4481" s="44"/>
    </row>
    <row r="4482" spans="15:31" x14ac:dyDescent="0.35">
      <c r="O4482" s="9"/>
      <c r="P4482" s="9"/>
      <c r="Q4482" s="21"/>
      <c r="AA4482" s="48"/>
      <c r="AB4482" s="44"/>
      <c r="AC4482" s="48"/>
      <c r="AD4482" s="44"/>
      <c r="AE4482" s="44"/>
    </row>
    <row r="4483" spans="15:31" x14ac:dyDescent="0.35">
      <c r="O4483" s="9"/>
      <c r="P4483" s="9"/>
      <c r="Q4483" s="21"/>
      <c r="AA4483" s="48"/>
      <c r="AB4483" s="44"/>
      <c r="AC4483" s="48"/>
      <c r="AD4483" s="44"/>
      <c r="AE4483" s="44"/>
    </row>
    <row r="4484" spans="15:31" x14ac:dyDescent="0.35">
      <c r="O4484" s="9"/>
      <c r="P4484" s="9"/>
      <c r="Q4484" s="21"/>
      <c r="AA4484" s="48"/>
      <c r="AB4484" s="44"/>
      <c r="AC4484" s="48"/>
      <c r="AD4484" s="44"/>
      <c r="AE4484" s="44"/>
    </row>
    <row r="4485" spans="15:31" x14ac:dyDescent="0.35">
      <c r="O4485" s="9"/>
      <c r="P4485" s="9"/>
      <c r="Q4485" s="21"/>
      <c r="AA4485" s="48"/>
      <c r="AB4485" s="44"/>
      <c r="AC4485" s="48"/>
      <c r="AD4485" s="44"/>
      <c r="AE4485" s="44"/>
    </row>
    <row r="4486" spans="15:31" x14ac:dyDescent="0.35">
      <c r="O4486" s="9"/>
      <c r="P4486" s="9"/>
      <c r="Q4486" s="21"/>
      <c r="AA4486" s="48"/>
      <c r="AB4486" s="44"/>
      <c r="AC4486" s="48"/>
      <c r="AD4486" s="44"/>
      <c r="AE4486" s="44"/>
    </row>
    <row r="4487" spans="15:31" x14ac:dyDescent="0.35">
      <c r="O4487" s="9"/>
      <c r="P4487" s="9"/>
      <c r="Q4487" s="21"/>
      <c r="AA4487" s="48"/>
      <c r="AB4487" s="44"/>
      <c r="AC4487" s="48"/>
      <c r="AD4487" s="44"/>
      <c r="AE4487" s="44"/>
    </row>
    <row r="4488" spans="15:31" x14ac:dyDescent="0.35">
      <c r="O4488" s="9"/>
      <c r="P4488" s="9"/>
      <c r="Q4488" s="21"/>
      <c r="AA4488" s="48"/>
      <c r="AB4488" s="44"/>
      <c r="AC4488" s="48"/>
      <c r="AD4488" s="44"/>
      <c r="AE4488" s="44"/>
    </row>
    <row r="4489" spans="15:31" x14ac:dyDescent="0.35">
      <c r="O4489" s="9"/>
      <c r="P4489" s="9"/>
      <c r="Q4489" s="21"/>
      <c r="AA4489" s="48"/>
      <c r="AB4489" s="44"/>
      <c r="AC4489" s="48"/>
      <c r="AD4489" s="44"/>
      <c r="AE4489" s="44"/>
    </row>
    <row r="4490" spans="15:31" x14ac:dyDescent="0.35">
      <c r="O4490" s="9"/>
      <c r="P4490" s="9"/>
      <c r="Q4490" s="21"/>
      <c r="AA4490" s="48"/>
      <c r="AB4490" s="44"/>
      <c r="AC4490" s="48"/>
      <c r="AD4490" s="44"/>
      <c r="AE4490" s="44"/>
    </row>
    <row r="4491" spans="15:31" x14ac:dyDescent="0.35">
      <c r="O4491" s="9"/>
      <c r="P4491" s="9"/>
      <c r="Q4491" s="21"/>
      <c r="AA4491" s="48"/>
      <c r="AB4491" s="44"/>
      <c r="AC4491" s="48"/>
      <c r="AD4491" s="44"/>
      <c r="AE4491" s="44"/>
    </row>
    <row r="4492" spans="15:31" x14ac:dyDescent="0.35">
      <c r="O4492" s="9"/>
      <c r="P4492" s="9"/>
      <c r="Q4492" s="21"/>
      <c r="AA4492" s="48"/>
      <c r="AB4492" s="44"/>
      <c r="AC4492" s="48"/>
      <c r="AD4492" s="44"/>
      <c r="AE4492" s="44"/>
    </row>
    <row r="4493" spans="15:31" x14ac:dyDescent="0.35">
      <c r="O4493" s="9"/>
      <c r="P4493" s="9"/>
      <c r="Q4493" s="21"/>
      <c r="AA4493" s="48"/>
      <c r="AB4493" s="44"/>
      <c r="AC4493" s="48"/>
      <c r="AD4493" s="44"/>
      <c r="AE4493" s="44"/>
    </row>
    <row r="4494" spans="15:31" x14ac:dyDescent="0.35">
      <c r="O4494" s="9"/>
      <c r="P4494" s="9"/>
      <c r="Q4494" s="21"/>
      <c r="AA4494" s="48"/>
      <c r="AB4494" s="44"/>
      <c r="AC4494" s="48"/>
      <c r="AD4494" s="44"/>
      <c r="AE4494" s="44"/>
    </row>
    <row r="4495" spans="15:31" x14ac:dyDescent="0.35">
      <c r="O4495" s="9"/>
      <c r="P4495" s="9"/>
      <c r="Q4495" s="21"/>
      <c r="AA4495" s="48"/>
      <c r="AB4495" s="44"/>
      <c r="AC4495" s="48"/>
      <c r="AD4495" s="44"/>
      <c r="AE4495" s="44"/>
    </row>
    <row r="4496" spans="15:31" x14ac:dyDescent="0.35">
      <c r="O4496" s="9"/>
      <c r="P4496" s="9"/>
      <c r="Q4496" s="21"/>
      <c r="AA4496" s="48"/>
      <c r="AB4496" s="44"/>
      <c r="AC4496" s="48"/>
      <c r="AD4496" s="44"/>
      <c r="AE4496" s="44"/>
    </row>
    <row r="4497" spans="15:31" x14ac:dyDescent="0.35">
      <c r="O4497" s="9"/>
      <c r="P4497" s="9"/>
      <c r="Q4497" s="21"/>
      <c r="AA4497" s="48"/>
      <c r="AB4497" s="44"/>
      <c r="AC4497" s="48"/>
      <c r="AD4497" s="44"/>
      <c r="AE4497" s="44"/>
    </row>
    <row r="4498" spans="15:31" x14ac:dyDescent="0.35">
      <c r="O4498" s="9"/>
      <c r="P4498" s="9"/>
      <c r="Q4498" s="21"/>
      <c r="AA4498" s="48"/>
      <c r="AB4498" s="44"/>
      <c r="AC4498" s="48"/>
      <c r="AD4498" s="44"/>
      <c r="AE4498" s="44"/>
    </row>
    <row r="4499" spans="15:31" x14ac:dyDescent="0.35">
      <c r="O4499" s="9"/>
      <c r="P4499" s="9"/>
      <c r="Q4499" s="21"/>
      <c r="AA4499" s="48"/>
      <c r="AB4499" s="44"/>
      <c r="AC4499" s="48"/>
      <c r="AD4499" s="44"/>
      <c r="AE4499" s="44"/>
    </row>
    <row r="4500" spans="15:31" x14ac:dyDescent="0.35">
      <c r="O4500" s="9"/>
      <c r="P4500" s="9"/>
      <c r="Q4500" s="21"/>
      <c r="AA4500" s="48"/>
      <c r="AB4500" s="44"/>
      <c r="AC4500" s="48"/>
      <c r="AD4500" s="44"/>
      <c r="AE4500" s="44"/>
    </row>
    <row r="4501" spans="15:31" x14ac:dyDescent="0.35">
      <c r="O4501" s="9"/>
      <c r="P4501" s="9"/>
      <c r="Q4501" s="21"/>
      <c r="AA4501" s="48"/>
      <c r="AB4501" s="44"/>
      <c r="AC4501" s="48"/>
      <c r="AD4501" s="44"/>
      <c r="AE4501" s="44"/>
    </row>
    <row r="4502" spans="15:31" x14ac:dyDescent="0.35">
      <c r="O4502" s="9"/>
      <c r="P4502" s="9"/>
      <c r="Q4502" s="21"/>
      <c r="AA4502" s="48"/>
      <c r="AB4502" s="44"/>
      <c r="AC4502" s="48"/>
      <c r="AD4502" s="44"/>
      <c r="AE4502" s="44"/>
    </row>
    <row r="4503" spans="15:31" x14ac:dyDescent="0.35">
      <c r="O4503" s="9"/>
      <c r="P4503" s="9"/>
      <c r="Q4503" s="21"/>
      <c r="AA4503" s="48"/>
      <c r="AB4503" s="44"/>
      <c r="AC4503" s="48"/>
      <c r="AD4503" s="44"/>
      <c r="AE4503" s="44"/>
    </row>
    <row r="4504" spans="15:31" x14ac:dyDescent="0.35">
      <c r="O4504" s="9"/>
      <c r="P4504" s="9"/>
      <c r="Q4504" s="21"/>
      <c r="AA4504" s="48"/>
      <c r="AB4504" s="44"/>
      <c r="AC4504" s="48"/>
      <c r="AD4504" s="44"/>
      <c r="AE4504" s="44"/>
    </row>
    <row r="4505" spans="15:31" x14ac:dyDescent="0.35">
      <c r="O4505" s="9"/>
      <c r="P4505" s="9"/>
      <c r="Q4505" s="21"/>
      <c r="AA4505" s="48"/>
      <c r="AB4505" s="44"/>
      <c r="AC4505" s="48"/>
      <c r="AD4505" s="44"/>
      <c r="AE4505" s="44"/>
    </row>
    <row r="4506" spans="15:31" x14ac:dyDescent="0.35">
      <c r="O4506" s="9"/>
      <c r="P4506" s="9"/>
      <c r="Q4506" s="21"/>
      <c r="AA4506" s="48"/>
      <c r="AB4506" s="44"/>
      <c r="AC4506" s="48"/>
      <c r="AD4506" s="44"/>
      <c r="AE4506" s="44"/>
    </row>
    <row r="4507" spans="15:31" x14ac:dyDescent="0.35">
      <c r="O4507" s="9"/>
      <c r="P4507" s="9"/>
      <c r="Q4507" s="21"/>
      <c r="AA4507" s="48"/>
      <c r="AB4507" s="44"/>
      <c r="AC4507" s="48"/>
      <c r="AD4507" s="44"/>
      <c r="AE4507" s="44"/>
    </row>
    <row r="4508" spans="15:31" x14ac:dyDescent="0.35">
      <c r="O4508" s="9"/>
      <c r="P4508" s="9"/>
      <c r="Q4508" s="21"/>
      <c r="AA4508" s="48"/>
      <c r="AB4508" s="44"/>
      <c r="AC4508" s="48"/>
      <c r="AD4508" s="44"/>
      <c r="AE4508" s="44"/>
    </row>
    <row r="4509" spans="15:31" x14ac:dyDescent="0.35">
      <c r="O4509" s="9"/>
      <c r="P4509" s="9"/>
      <c r="Q4509" s="21"/>
      <c r="AA4509" s="48"/>
      <c r="AB4509" s="44"/>
      <c r="AC4509" s="48"/>
      <c r="AD4509" s="44"/>
      <c r="AE4509" s="44"/>
    </row>
    <row r="4510" spans="15:31" x14ac:dyDescent="0.35">
      <c r="O4510" s="9"/>
      <c r="P4510" s="9"/>
      <c r="Q4510" s="21"/>
      <c r="AA4510" s="48"/>
      <c r="AB4510" s="44"/>
      <c r="AC4510" s="48"/>
      <c r="AD4510" s="44"/>
      <c r="AE4510" s="44"/>
    </row>
    <row r="4511" spans="15:31" x14ac:dyDescent="0.35">
      <c r="O4511" s="9"/>
      <c r="P4511" s="9"/>
      <c r="Q4511" s="21"/>
      <c r="AA4511" s="48"/>
      <c r="AB4511" s="44"/>
      <c r="AC4511" s="48"/>
      <c r="AD4511" s="44"/>
      <c r="AE4511" s="44"/>
    </row>
    <row r="4512" spans="15:31" x14ac:dyDescent="0.35">
      <c r="O4512" s="9"/>
      <c r="P4512" s="9"/>
      <c r="Q4512" s="21"/>
      <c r="AA4512" s="48"/>
      <c r="AB4512" s="44"/>
      <c r="AC4512" s="48"/>
      <c r="AD4512" s="44"/>
      <c r="AE4512" s="44"/>
    </row>
    <row r="4513" spans="15:31" x14ac:dyDescent="0.35">
      <c r="O4513" s="9"/>
      <c r="P4513" s="9"/>
      <c r="Q4513" s="21"/>
      <c r="AA4513" s="48"/>
      <c r="AB4513" s="44"/>
      <c r="AC4513" s="48"/>
      <c r="AD4513" s="44"/>
      <c r="AE4513" s="44"/>
    </row>
    <row r="4514" spans="15:31" x14ac:dyDescent="0.35">
      <c r="O4514" s="9"/>
      <c r="P4514" s="9"/>
      <c r="Q4514" s="21"/>
      <c r="AA4514" s="48"/>
      <c r="AB4514" s="44"/>
      <c r="AC4514" s="48"/>
      <c r="AD4514" s="44"/>
      <c r="AE4514" s="44"/>
    </row>
    <row r="4515" spans="15:31" x14ac:dyDescent="0.35">
      <c r="O4515" s="9"/>
      <c r="P4515" s="9"/>
      <c r="Q4515" s="21"/>
      <c r="AA4515" s="48"/>
      <c r="AB4515" s="44"/>
      <c r="AC4515" s="48"/>
      <c r="AD4515" s="44"/>
      <c r="AE4515" s="44"/>
    </row>
    <row r="4516" spans="15:31" x14ac:dyDescent="0.35">
      <c r="O4516" s="9"/>
      <c r="P4516" s="9"/>
      <c r="Q4516" s="21"/>
      <c r="AA4516" s="48"/>
      <c r="AB4516" s="44"/>
      <c r="AC4516" s="48"/>
      <c r="AD4516" s="44"/>
      <c r="AE4516" s="44"/>
    </row>
    <row r="4517" spans="15:31" x14ac:dyDescent="0.35">
      <c r="O4517" s="9"/>
      <c r="P4517" s="9"/>
      <c r="Q4517" s="21"/>
      <c r="AA4517" s="48"/>
      <c r="AB4517" s="44"/>
      <c r="AC4517" s="48"/>
      <c r="AD4517" s="44"/>
      <c r="AE4517" s="44"/>
    </row>
    <row r="4518" spans="15:31" x14ac:dyDescent="0.35">
      <c r="O4518" s="9"/>
      <c r="P4518" s="9"/>
      <c r="Q4518" s="21"/>
      <c r="AA4518" s="48"/>
      <c r="AB4518" s="44"/>
      <c r="AC4518" s="48"/>
      <c r="AD4518" s="44"/>
      <c r="AE4518" s="44"/>
    </row>
    <row r="4519" spans="15:31" x14ac:dyDescent="0.35">
      <c r="O4519" s="9"/>
      <c r="P4519" s="9"/>
      <c r="Q4519" s="21"/>
      <c r="AA4519" s="48"/>
      <c r="AB4519" s="44"/>
      <c r="AC4519" s="48"/>
      <c r="AD4519" s="44"/>
      <c r="AE4519" s="44"/>
    </row>
    <row r="4520" spans="15:31" x14ac:dyDescent="0.35">
      <c r="O4520" s="9"/>
      <c r="P4520" s="9"/>
      <c r="Q4520" s="21"/>
      <c r="AA4520" s="48"/>
      <c r="AB4520" s="44"/>
      <c r="AC4520" s="48"/>
      <c r="AD4520" s="44"/>
      <c r="AE4520" s="44"/>
    </row>
    <row r="4521" spans="15:31" x14ac:dyDescent="0.35">
      <c r="O4521" s="9"/>
      <c r="P4521" s="9"/>
      <c r="Q4521" s="21"/>
      <c r="AA4521" s="48"/>
      <c r="AB4521" s="44"/>
      <c r="AC4521" s="48"/>
      <c r="AD4521" s="44"/>
      <c r="AE4521" s="44"/>
    </row>
    <row r="4522" spans="15:31" x14ac:dyDescent="0.35">
      <c r="O4522" s="9"/>
      <c r="P4522" s="9"/>
      <c r="Q4522" s="21"/>
      <c r="AA4522" s="48"/>
      <c r="AB4522" s="44"/>
      <c r="AC4522" s="48"/>
      <c r="AD4522" s="44"/>
      <c r="AE4522" s="44"/>
    </row>
    <row r="4523" spans="15:31" x14ac:dyDescent="0.35">
      <c r="O4523" s="9"/>
      <c r="P4523" s="9"/>
      <c r="Q4523" s="21"/>
      <c r="AA4523" s="48"/>
      <c r="AB4523" s="44"/>
      <c r="AC4523" s="48"/>
      <c r="AD4523" s="44"/>
      <c r="AE4523" s="44"/>
    </row>
    <row r="4524" spans="15:31" x14ac:dyDescent="0.35">
      <c r="O4524" s="9"/>
      <c r="P4524" s="9"/>
      <c r="Q4524" s="21"/>
      <c r="AA4524" s="48"/>
      <c r="AB4524" s="44"/>
      <c r="AC4524" s="48"/>
      <c r="AD4524" s="44"/>
      <c r="AE4524" s="44"/>
    </row>
    <row r="4525" spans="15:31" x14ac:dyDescent="0.35">
      <c r="O4525" s="9"/>
      <c r="P4525" s="9"/>
      <c r="Q4525" s="21"/>
      <c r="AA4525" s="48"/>
      <c r="AB4525" s="44"/>
      <c r="AC4525" s="48"/>
      <c r="AD4525" s="44"/>
      <c r="AE4525" s="44"/>
    </row>
    <row r="4526" spans="15:31" x14ac:dyDescent="0.35">
      <c r="O4526" s="9"/>
      <c r="P4526" s="9"/>
      <c r="Q4526" s="21"/>
      <c r="AA4526" s="48"/>
      <c r="AB4526" s="44"/>
      <c r="AC4526" s="48"/>
      <c r="AD4526" s="44"/>
      <c r="AE4526" s="44"/>
    </row>
    <row r="4527" spans="15:31" x14ac:dyDescent="0.35">
      <c r="O4527" s="9"/>
      <c r="P4527" s="9"/>
      <c r="Q4527" s="21"/>
      <c r="AA4527" s="48"/>
      <c r="AB4527" s="44"/>
      <c r="AC4527" s="48"/>
      <c r="AD4527" s="44"/>
      <c r="AE4527" s="44"/>
    </row>
    <row r="4528" spans="15:31" x14ac:dyDescent="0.35">
      <c r="O4528" s="9"/>
      <c r="P4528" s="9"/>
      <c r="Q4528" s="21"/>
      <c r="AA4528" s="48"/>
      <c r="AB4528" s="44"/>
      <c r="AC4528" s="48"/>
      <c r="AD4528" s="44"/>
      <c r="AE4528" s="44"/>
    </row>
    <row r="4529" spans="15:31" x14ac:dyDescent="0.35">
      <c r="O4529" s="9"/>
      <c r="P4529" s="9"/>
      <c r="Q4529" s="21"/>
      <c r="AA4529" s="48"/>
      <c r="AB4529" s="44"/>
      <c r="AC4529" s="48"/>
      <c r="AD4529" s="44"/>
      <c r="AE4529" s="44"/>
    </row>
    <row r="4530" spans="15:31" x14ac:dyDescent="0.35">
      <c r="O4530" s="9"/>
      <c r="P4530" s="9"/>
      <c r="Q4530" s="21"/>
      <c r="AA4530" s="48"/>
      <c r="AB4530" s="44"/>
      <c r="AC4530" s="48"/>
      <c r="AD4530" s="44"/>
      <c r="AE4530" s="44"/>
    </row>
    <row r="4531" spans="15:31" x14ac:dyDescent="0.35">
      <c r="O4531" s="9"/>
      <c r="P4531" s="9"/>
      <c r="Q4531" s="21"/>
      <c r="AA4531" s="48"/>
      <c r="AB4531" s="44"/>
      <c r="AC4531" s="48"/>
      <c r="AD4531" s="44"/>
      <c r="AE4531" s="44"/>
    </row>
    <row r="4532" spans="15:31" x14ac:dyDescent="0.35">
      <c r="O4532" s="9"/>
      <c r="P4532" s="9"/>
      <c r="Q4532" s="21"/>
      <c r="AA4532" s="48"/>
      <c r="AB4532" s="44"/>
      <c r="AC4532" s="48"/>
      <c r="AD4532" s="44"/>
      <c r="AE4532" s="44"/>
    </row>
    <row r="4533" spans="15:31" x14ac:dyDescent="0.35">
      <c r="O4533" s="9"/>
      <c r="P4533" s="9"/>
      <c r="Q4533" s="21"/>
      <c r="AA4533" s="48"/>
      <c r="AB4533" s="44"/>
      <c r="AC4533" s="48"/>
      <c r="AD4533" s="44"/>
      <c r="AE4533" s="44"/>
    </row>
    <row r="4534" spans="15:31" x14ac:dyDescent="0.35">
      <c r="O4534" s="9"/>
      <c r="P4534" s="9"/>
      <c r="Q4534" s="21"/>
      <c r="AA4534" s="48"/>
      <c r="AB4534" s="44"/>
      <c r="AC4534" s="48"/>
      <c r="AD4534" s="44"/>
      <c r="AE4534" s="44"/>
    </row>
    <row r="4535" spans="15:31" x14ac:dyDescent="0.35">
      <c r="O4535" s="9"/>
      <c r="P4535" s="9"/>
      <c r="Q4535" s="21"/>
      <c r="AA4535" s="48"/>
      <c r="AB4535" s="44"/>
      <c r="AC4535" s="48"/>
      <c r="AD4535" s="44"/>
      <c r="AE4535" s="44"/>
    </row>
    <row r="4536" spans="15:31" x14ac:dyDescent="0.35">
      <c r="O4536" s="9"/>
      <c r="P4536" s="9"/>
      <c r="Q4536" s="21"/>
      <c r="AA4536" s="48"/>
      <c r="AB4536" s="44"/>
      <c r="AC4536" s="48"/>
      <c r="AD4536" s="44"/>
      <c r="AE4536" s="44"/>
    </row>
    <row r="4537" spans="15:31" x14ac:dyDescent="0.35">
      <c r="O4537" s="9"/>
      <c r="P4537" s="9"/>
      <c r="Q4537" s="21"/>
      <c r="AA4537" s="48"/>
      <c r="AB4537" s="44"/>
      <c r="AC4537" s="48"/>
      <c r="AD4537" s="44"/>
      <c r="AE4537" s="44"/>
    </row>
    <row r="4538" spans="15:31" x14ac:dyDescent="0.35">
      <c r="O4538" s="9"/>
      <c r="P4538" s="9"/>
      <c r="Q4538" s="21"/>
      <c r="AA4538" s="48"/>
      <c r="AB4538" s="44"/>
      <c r="AC4538" s="48"/>
      <c r="AD4538" s="44"/>
      <c r="AE4538" s="44"/>
    </row>
    <row r="4539" spans="15:31" x14ac:dyDescent="0.35">
      <c r="O4539" s="9"/>
      <c r="P4539" s="9"/>
      <c r="Q4539" s="21"/>
      <c r="AA4539" s="48"/>
      <c r="AB4539" s="44"/>
      <c r="AC4539" s="48"/>
      <c r="AD4539" s="44"/>
      <c r="AE4539" s="44"/>
    </row>
    <row r="4540" spans="15:31" x14ac:dyDescent="0.35">
      <c r="O4540" s="9"/>
      <c r="P4540" s="9"/>
      <c r="Q4540" s="21"/>
      <c r="AA4540" s="48"/>
      <c r="AB4540" s="44"/>
      <c r="AC4540" s="48"/>
      <c r="AD4540" s="44"/>
      <c r="AE4540" s="44"/>
    </row>
    <row r="4541" spans="15:31" x14ac:dyDescent="0.35">
      <c r="O4541" s="9"/>
      <c r="P4541" s="9"/>
      <c r="Q4541" s="21"/>
      <c r="AA4541" s="48"/>
      <c r="AB4541" s="44"/>
      <c r="AC4541" s="48"/>
      <c r="AD4541" s="44"/>
      <c r="AE4541" s="44"/>
    </row>
    <row r="4542" spans="15:31" x14ac:dyDescent="0.35">
      <c r="O4542" s="9"/>
      <c r="P4542" s="9"/>
      <c r="Q4542" s="21"/>
      <c r="AA4542" s="48"/>
      <c r="AB4542" s="44"/>
      <c r="AC4542" s="48"/>
      <c r="AD4542" s="44"/>
      <c r="AE4542" s="44"/>
    </row>
    <row r="4543" spans="15:31" x14ac:dyDescent="0.35">
      <c r="O4543" s="9"/>
      <c r="P4543" s="9"/>
      <c r="Q4543" s="21"/>
      <c r="AA4543" s="48"/>
      <c r="AB4543" s="44"/>
      <c r="AC4543" s="48"/>
      <c r="AD4543" s="44"/>
      <c r="AE4543" s="44"/>
    </row>
    <row r="4544" spans="15:31" x14ac:dyDescent="0.35">
      <c r="O4544" s="9"/>
      <c r="P4544" s="9"/>
      <c r="Q4544" s="21"/>
      <c r="AA4544" s="48"/>
      <c r="AB4544" s="44"/>
      <c r="AC4544" s="48"/>
      <c r="AD4544" s="44"/>
      <c r="AE4544" s="44"/>
    </row>
    <row r="4545" spans="15:31" x14ac:dyDescent="0.35">
      <c r="O4545" s="9"/>
      <c r="P4545" s="9"/>
      <c r="Q4545" s="21"/>
      <c r="AA4545" s="48"/>
      <c r="AB4545" s="44"/>
      <c r="AC4545" s="48"/>
      <c r="AD4545" s="44"/>
      <c r="AE4545" s="44"/>
    </row>
    <row r="4546" spans="15:31" x14ac:dyDescent="0.35">
      <c r="O4546" s="9"/>
      <c r="P4546" s="9"/>
      <c r="Q4546" s="21"/>
      <c r="AA4546" s="48"/>
      <c r="AB4546" s="44"/>
      <c r="AC4546" s="48"/>
      <c r="AD4546" s="44"/>
      <c r="AE4546" s="44"/>
    </row>
    <row r="4547" spans="15:31" x14ac:dyDescent="0.35">
      <c r="O4547" s="9"/>
      <c r="P4547" s="9"/>
      <c r="Q4547" s="21"/>
      <c r="AA4547" s="48"/>
      <c r="AB4547" s="44"/>
      <c r="AC4547" s="48"/>
      <c r="AD4547" s="44"/>
      <c r="AE4547" s="44"/>
    </row>
    <row r="4548" spans="15:31" x14ac:dyDescent="0.35">
      <c r="O4548" s="9"/>
      <c r="P4548" s="9"/>
      <c r="Q4548" s="21"/>
      <c r="AA4548" s="48"/>
      <c r="AB4548" s="44"/>
      <c r="AC4548" s="48"/>
      <c r="AD4548" s="44"/>
      <c r="AE4548" s="44"/>
    </row>
    <row r="4549" spans="15:31" x14ac:dyDescent="0.35">
      <c r="O4549" s="9"/>
      <c r="P4549" s="9"/>
      <c r="Q4549" s="21"/>
      <c r="AA4549" s="48"/>
      <c r="AB4549" s="44"/>
      <c r="AC4549" s="48"/>
      <c r="AD4549" s="44"/>
      <c r="AE4549" s="44"/>
    </row>
    <row r="4550" spans="15:31" x14ac:dyDescent="0.35">
      <c r="O4550" s="9"/>
      <c r="P4550" s="9"/>
      <c r="Q4550" s="21"/>
      <c r="AA4550" s="48"/>
      <c r="AB4550" s="44"/>
      <c r="AC4550" s="48"/>
      <c r="AD4550" s="44"/>
      <c r="AE4550" s="44"/>
    </row>
    <row r="4551" spans="15:31" x14ac:dyDescent="0.35">
      <c r="O4551" s="9"/>
      <c r="P4551" s="9"/>
      <c r="Q4551" s="21"/>
      <c r="AA4551" s="48"/>
      <c r="AB4551" s="44"/>
      <c r="AC4551" s="48"/>
      <c r="AD4551" s="44"/>
      <c r="AE4551" s="44"/>
    </row>
    <row r="4552" spans="15:31" x14ac:dyDescent="0.35">
      <c r="O4552" s="9"/>
      <c r="P4552" s="9"/>
      <c r="Q4552" s="21"/>
      <c r="AA4552" s="48"/>
      <c r="AB4552" s="44"/>
      <c r="AC4552" s="48"/>
      <c r="AD4552" s="44"/>
      <c r="AE4552" s="44"/>
    </row>
    <row r="4553" spans="15:31" x14ac:dyDescent="0.35">
      <c r="O4553" s="9"/>
      <c r="P4553" s="9"/>
      <c r="Q4553" s="21"/>
      <c r="AA4553" s="48"/>
      <c r="AB4553" s="44"/>
      <c r="AC4553" s="48"/>
      <c r="AD4553" s="44"/>
      <c r="AE4553" s="44"/>
    </row>
    <row r="4554" spans="15:31" x14ac:dyDescent="0.35">
      <c r="O4554" s="9"/>
      <c r="P4554" s="9"/>
      <c r="Q4554" s="21"/>
      <c r="AA4554" s="48"/>
      <c r="AB4554" s="44"/>
      <c r="AC4554" s="48"/>
      <c r="AD4554" s="44"/>
      <c r="AE4554" s="44"/>
    </row>
    <row r="4555" spans="15:31" x14ac:dyDescent="0.35">
      <c r="O4555" s="9"/>
      <c r="P4555" s="9"/>
      <c r="Q4555" s="21"/>
      <c r="AA4555" s="48"/>
      <c r="AB4555" s="44"/>
      <c r="AC4555" s="48"/>
      <c r="AD4555" s="44"/>
      <c r="AE4555" s="44"/>
    </row>
    <row r="4556" spans="15:31" x14ac:dyDescent="0.35">
      <c r="O4556" s="9"/>
      <c r="P4556" s="9"/>
      <c r="Q4556" s="21"/>
      <c r="AA4556" s="48"/>
      <c r="AB4556" s="44"/>
      <c r="AC4556" s="48"/>
      <c r="AD4556" s="44"/>
      <c r="AE4556" s="44"/>
    </row>
    <row r="4557" spans="15:31" x14ac:dyDescent="0.35">
      <c r="O4557" s="9"/>
      <c r="P4557" s="9"/>
      <c r="Q4557" s="21"/>
      <c r="AA4557" s="48"/>
      <c r="AB4557" s="44"/>
      <c r="AC4557" s="48"/>
      <c r="AD4557" s="44"/>
      <c r="AE4557" s="44"/>
    </row>
    <row r="4558" spans="15:31" x14ac:dyDescent="0.35">
      <c r="O4558" s="9"/>
      <c r="P4558" s="9"/>
      <c r="Q4558" s="21"/>
      <c r="AA4558" s="48"/>
      <c r="AB4558" s="44"/>
      <c r="AC4558" s="48"/>
      <c r="AD4558" s="44"/>
      <c r="AE4558" s="44"/>
    </row>
    <row r="4559" spans="15:31" x14ac:dyDescent="0.35">
      <c r="O4559" s="9"/>
      <c r="P4559" s="9"/>
      <c r="Q4559" s="21"/>
      <c r="AA4559" s="48"/>
      <c r="AB4559" s="44"/>
      <c r="AC4559" s="48"/>
      <c r="AD4559" s="44"/>
      <c r="AE4559" s="44"/>
    </row>
    <row r="4560" spans="15:31" x14ac:dyDescent="0.35">
      <c r="O4560" s="9"/>
      <c r="P4560" s="9"/>
      <c r="Q4560" s="21"/>
      <c r="AA4560" s="48"/>
      <c r="AB4560" s="44"/>
      <c r="AC4560" s="48"/>
      <c r="AD4560" s="44"/>
      <c r="AE4560" s="44"/>
    </row>
    <row r="4561" spans="15:31" x14ac:dyDescent="0.35">
      <c r="O4561" s="9"/>
      <c r="P4561" s="9"/>
      <c r="Q4561" s="21"/>
      <c r="AA4561" s="48"/>
      <c r="AB4561" s="44"/>
      <c r="AC4561" s="48"/>
      <c r="AD4561" s="44"/>
      <c r="AE4561" s="44"/>
    </row>
    <row r="4562" spans="15:31" x14ac:dyDescent="0.35">
      <c r="O4562" s="9"/>
      <c r="P4562" s="9"/>
      <c r="Q4562" s="21"/>
      <c r="AA4562" s="48"/>
      <c r="AB4562" s="44"/>
      <c r="AC4562" s="48"/>
      <c r="AD4562" s="44"/>
      <c r="AE4562" s="44"/>
    </row>
    <row r="4563" spans="15:31" x14ac:dyDescent="0.35">
      <c r="O4563" s="9"/>
      <c r="P4563" s="9"/>
      <c r="Q4563" s="21"/>
      <c r="AA4563" s="48"/>
      <c r="AB4563" s="44"/>
      <c r="AC4563" s="48"/>
      <c r="AD4563" s="44"/>
      <c r="AE4563" s="44"/>
    </row>
    <row r="4564" spans="15:31" x14ac:dyDescent="0.35">
      <c r="O4564" s="9"/>
      <c r="P4564" s="9"/>
      <c r="Q4564" s="21"/>
      <c r="AA4564" s="48"/>
      <c r="AB4564" s="44"/>
      <c r="AC4564" s="48"/>
      <c r="AD4564" s="44"/>
      <c r="AE4564" s="44"/>
    </row>
    <row r="4565" spans="15:31" x14ac:dyDescent="0.35">
      <c r="O4565" s="9"/>
      <c r="P4565" s="9"/>
      <c r="Q4565" s="21"/>
      <c r="AA4565" s="48"/>
      <c r="AB4565" s="44"/>
      <c r="AC4565" s="48"/>
      <c r="AD4565" s="44"/>
      <c r="AE4565" s="44"/>
    </row>
    <row r="4566" spans="15:31" x14ac:dyDescent="0.35">
      <c r="O4566" s="9"/>
      <c r="P4566" s="9"/>
      <c r="Q4566" s="21"/>
      <c r="AA4566" s="48"/>
      <c r="AB4566" s="44"/>
      <c r="AC4566" s="48"/>
      <c r="AD4566" s="44"/>
      <c r="AE4566" s="44"/>
    </row>
    <row r="4567" spans="15:31" x14ac:dyDescent="0.35">
      <c r="O4567" s="9"/>
      <c r="P4567" s="9"/>
      <c r="Q4567" s="21"/>
      <c r="AA4567" s="48"/>
      <c r="AB4567" s="44"/>
      <c r="AC4567" s="48"/>
      <c r="AD4567" s="44"/>
      <c r="AE4567" s="44"/>
    </row>
    <row r="4568" spans="15:31" x14ac:dyDescent="0.35">
      <c r="O4568" s="9"/>
      <c r="P4568" s="9"/>
      <c r="Q4568" s="21"/>
      <c r="AA4568" s="48"/>
      <c r="AB4568" s="44"/>
      <c r="AC4568" s="48"/>
      <c r="AD4568" s="44"/>
      <c r="AE4568" s="44"/>
    </row>
    <row r="4569" spans="15:31" x14ac:dyDescent="0.35">
      <c r="O4569" s="9"/>
      <c r="P4569" s="9"/>
      <c r="Q4569" s="21"/>
      <c r="AA4569" s="48"/>
      <c r="AB4569" s="44"/>
      <c r="AC4569" s="48"/>
      <c r="AD4569" s="44"/>
      <c r="AE4569" s="44"/>
    </row>
    <row r="4570" spans="15:31" x14ac:dyDescent="0.35">
      <c r="O4570" s="9"/>
      <c r="P4570" s="9"/>
      <c r="Q4570" s="21"/>
      <c r="AA4570" s="48"/>
      <c r="AB4570" s="44"/>
      <c r="AC4570" s="48"/>
      <c r="AD4570" s="44"/>
      <c r="AE4570" s="44"/>
    </row>
    <row r="4571" spans="15:31" x14ac:dyDescent="0.35">
      <c r="O4571" s="9"/>
      <c r="P4571" s="9"/>
      <c r="Q4571" s="21"/>
      <c r="AA4571" s="48"/>
      <c r="AB4571" s="44"/>
      <c r="AC4571" s="48"/>
      <c r="AD4571" s="44"/>
      <c r="AE4571" s="44"/>
    </row>
    <row r="4572" spans="15:31" x14ac:dyDescent="0.35">
      <c r="O4572" s="9"/>
      <c r="P4572" s="9"/>
      <c r="Q4572" s="21"/>
      <c r="AA4572" s="48"/>
      <c r="AB4572" s="44"/>
      <c r="AC4572" s="48"/>
      <c r="AD4572" s="44"/>
      <c r="AE4572" s="44"/>
    </row>
    <row r="4573" spans="15:31" x14ac:dyDescent="0.35">
      <c r="O4573" s="9"/>
      <c r="P4573" s="9"/>
      <c r="Q4573" s="21"/>
      <c r="AA4573" s="48"/>
      <c r="AB4573" s="44"/>
      <c r="AC4573" s="48"/>
      <c r="AD4573" s="44"/>
      <c r="AE4573" s="44"/>
    </row>
    <row r="4574" spans="15:31" x14ac:dyDescent="0.35">
      <c r="O4574" s="9"/>
      <c r="P4574" s="9"/>
      <c r="Q4574" s="21"/>
      <c r="AA4574" s="48"/>
      <c r="AB4574" s="44"/>
      <c r="AC4574" s="48"/>
      <c r="AD4574" s="44"/>
      <c r="AE4574" s="44"/>
    </row>
    <row r="4575" spans="15:31" x14ac:dyDescent="0.35">
      <c r="O4575" s="9"/>
      <c r="P4575" s="9"/>
      <c r="Q4575" s="21"/>
      <c r="AA4575" s="48"/>
      <c r="AB4575" s="44"/>
      <c r="AC4575" s="48"/>
      <c r="AD4575" s="44"/>
      <c r="AE4575" s="44"/>
    </row>
    <row r="4576" spans="15:31" x14ac:dyDescent="0.35">
      <c r="O4576" s="9"/>
      <c r="P4576" s="9"/>
      <c r="Q4576" s="21"/>
      <c r="AA4576" s="48"/>
      <c r="AB4576" s="44"/>
      <c r="AC4576" s="48"/>
      <c r="AD4576" s="44"/>
      <c r="AE4576" s="44"/>
    </row>
    <row r="4577" spans="15:31" x14ac:dyDescent="0.35">
      <c r="O4577" s="9"/>
      <c r="P4577" s="9"/>
      <c r="Q4577" s="21"/>
      <c r="AA4577" s="48"/>
      <c r="AB4577" s="44"/>
      <c r="AC4577" s="48"/>
      <c r="AD4577" s="44"/>
      <c r="AE4577" s="44"/>
    </row>
    <row r="4578" spans="15:31" x14ac:dyDescent="0.35">
      <c r="O4578" s="9"/>
      <c r="P4578" s="9"/>
      <c r="Q4578" s="21"/>
      <c r="AA4578" s="48"/>
      <c r="AB4578" s="44"/>
      <c r="AC4578" s="48"/>
      <c r="AD4578" s="44"/>
      <c r="AE4578" s="44"/>
    </row>
    <row r="4579" spans="15:31" x14ac:dyDescent="0.35">
      <c r="O4579" s="9"/>
      <c r="P4579" s="9"/>
      <c r="Q4579" s="21"/>
      <c r="AA4579" s="48"/>
      <c r="AB4579" s="44"/>
      <c r="AC4579" s="48"/>
      <c r="AD4579" s="44"/>
      <c r="AE4579" s="44"/>
    </row>
    <row r="4580" spans="15:31" x14ac:dyDescent="0.35">
      <c r="O4580" s="9"/>
      <c r="P4580" s="9"/>
      <c r="Q4580" s="21"/>
      <c r="AA4580" s="48"/>
      <c r="AB4580" s="44"/>
      <c r="AC4580" s="48"/>
      <c r="AD4580" s="44"/>
      <c r="AE4580" s="44"/>
    </row>
    <row r="4581" spans="15:31" x14ac:dyDescent="0.35">
      <c r="O4581" s="9"/>
      <c r="P4581" s="9"/>
      <c r="Q4581" s="21"/>
      <c r="AA4581" s="48"/>
      <c r="AB4581" s="44"/>
      <c r="AC4581" s="48"/>
      <c r="AD4581" s="44"/>
      <c r="AE4581" s="44"/>
    </row>
    <row r="4582" spans="15:31" x14ac:dyDescent="0.35">
      <c r="O4582" s="9"/>
      <c r="P4582" s="9"/>
      <c r="Q4582" s="21"/>
      <c r="AA4582" s="48"/>
      <c r="AB4582" s="44"/>
      <c r="AC4582" s="48"/>
      <c r="AD4582" s="44"/>
      <c r="AE4582" s="44"/>
    </row>
    <row r="4583" spans="15:31" x14ac:dyDescent="0.35">
      <c r="O4583" s="9"/>
      <c r="P4583" s="9"/>
      <c r="Q4583" s="21"/>
      <c r="AA4583" s="48"/>
      <c r="AB4583" s="44"/>
      <c r="AC4583" s="48"/>
      <c r="AD4583" s="44"/>
      <c r="AE4583" s="44"/>
    </row>
    <row r="4584" spans="15:31" x14ac:dyDescent="0.35">
      <c r="O4584" s="9"/>
      <c r="P4584" s="9"/>
      <c r="Q4584" s="21"/>
      <c r="AA4584" s="48"/>
      <c r="AB4584" s="44"/>
      <c r="AC4584" s="48"/>
      <c r="AD4584" s="44"/>
      <c r="AE4584" s="44"/>
    </row>
    <row r="4585" spans="15:31" x14ac:dyDescent="0.35">
      <c r="O4585" s="9"/>
      <c r="P4585" s="9"/>
      <c r="Q4585" s="21"/>
      <c r="AA4585" s="48"/>
      <c r="AB4585" s="44"/>
      <c r="AC4585" s="48"/>
      <c r="AD4585" s="44"/>
      <c r="AE4585" s="44"/>
    </row>
    <row r="4586" spans="15:31" x14ac:dyDescent="0.35">
      <c r="O4586" s="9"/>
      <c r="P4586" s="9"/>
      <c r="Q4586" s="21"/>
      <c r="AA4586" s="48"/>
      <c r="AB4586" s="44"/>
      <c r="AC4586" s="48"/>
      <c r="AD4586" s="44"/>
      <c r="AE4586" s="44"/>
    </row>
    <row r="4587" spans="15:31" x14ac:dyDescent="0.35">
      <c r="O4587" s="9"/>
      <c r="P4587" s="9"/>
      <c r="Q4587" s="21"/>
      <c r="AA4587" s="48"/>
      <c r="AB4587" s="44"/>
      <c r="AC4587" s="48"/>
      <c r="AD4587" s="44"/>
      <c r="AE4587" s="44"/>
    </row>
    <row r="4588" spans="15:31" x14ac:dyDescent="0.35">
      <c r="O4588" s="9"/>
      <c r="P4588" s="9"/>
      <c r="Q4588" s="21"/>
      <c r="AA4588" s="48"/>
      <c r="AB4588" s="44"/>
      <c r="AC4588" s="48"/>
      <c r="AD4588" s="44"/>
      <c r="AE4588" s="44"/>
    </row>
    <row r="4589" spans="15:31" x14ac:dyDescent="0.35">
      <c r="O4589" s="9"/>
      <c r="P4589" s="9"/>
      <c r="Q4589" s="21"/>
      <c r="AA4589" s="48"/>
      <c r="AB4589" s="44"/>
      <c r="AC4589" s="48"/>
      <c r="AD4589" s="44"/>
      <c r="AE4589" s="44"/>
    </row>
    <row r="4590" spans="15:31" x14ac:dyDescent="0.35">
      <c r="O4590" s="9"/>
      <c r="P4590" s="9"/>
      <c r="Q4590" s="21"/>
      <c r="AA4590" s="48"/>
      <c r="AB4590" s="44"/>
      <c r="AC4590" s="48"/>
      <c r="AD4590" s="44"/>
      <c r="AE4590" s="44"/>
    </row>
    <row r="4591" spans="15:31" x14ac:dyDescent="0.35">
      <c r="O4591" s="9"/>
      <c r="P4591" s="9"/>
      <c r="Q4591" s="21"/>
      <c r="AA4591" s="48"/>
      <c r="AB4591" s="44"/>
      <c r="AC4591" s="48"/>
      <c r="AD4591" s="44"/>
      <c r="AE4591" s="44"/>
    </row>
    <row r="4592" spans="15:31" x14ac:dyDescent="0.35">
      <c r="O4592" s="9"/>
      <c r="P4592" s="9"/>
      <c r="Q4592" s="21"/>
      <c r="AA4592" s="48"/>
      <c r="AB4592" s="44"/>
      <c r="AC4592" s="48"/>
      <c r="AD4592" s="44"/>
      <c r="AE4592" s="44"/>
    </row>
    <row r="4593" spans="15:31" x14ac:dyDescent="0.35">
      <c r="O4593" s="9"/>
      <c r="P4593" s="9"/>
      <c r="Q4593" s="21"/>
      <c r="AA4593" s="48"/>
      <c r="AB4593" s="44"/>
      <c r="AC4593" s="48"/>
      <c r="AD4593" s="44"/>
      <c r="AE4593" s="44"/>
    </row>
    <row r="4594" spans="15:31" x14ac:dyDescent="0.35">
      <c r="O4594" s="9"/>
      <c r="P4594" s="9"/>
      <c r="Q4594" s="21"/>
      <c r="AA4594" s="48"/>
      <c r="AB4594" s="44"/>
      <c r="AC4594" s="48"/>
      <c r="AD4594" s="44"/>
      <c r="AE4594" s="44"/>
    </row>
    <row r="4595" spans="15:31" x14ac:dyDescent="0.35">
      <c r="O4595" s="9"/>
      <c r="P4595" s="9"/>
      <c r="Q4595" s="21"/>
      <c r="AA4595" s="48"/>
      <c r="AB4595" s="44"/>
      <c r="AC4595" s="48"/>
      <c r="AD4595" s="44"/>
      <c r="AE4595" s="44"/>
    </row>
    <row r="4596" spans="15:31" x14ac:dyDescent="0.35">
      <c r="O4596" s="9"/>
      <c r="P4596" s="9"/>
      <c r="Q4596" s="21"/>
      <c r="AA4596" s="48"/>
      <c r="AB4596" s="44"/>
      <c r="AC4596" s="48"/>
      <c r="AD4596" s="44"/>
      <c r="AE4596" s="44"/>
    </row>
    <row r="4597" spans="15:31" x14ac:dyDescent="0.35">
      <c r="O4597" s="9"/>
      <c r="P4597" s="9"/>
      <c r="Q4597" s="21"/>
      <c r="AA4597" s="48"/>
      <c r="AB4597" s="44"/>
      <c r="AC4597" s="48"/>
      <c r="AD4597" s="44"/>
      <c r="AE4597" s="44"/>
    </row>
    <row r="4598" spans="15:31" x14ac:dyDescent="0.35">
      <c r="O4598" s="9"/>
      <c r="P4598" s="9"/>
      <c r="Q4598" s="21"/>
      <c r="AA4598" s="48"/>
      <c r="AB4598" s="44"/>
      <c r="AC4598" s="48"/>
      <c r="AD4598" s="44"/>
      <c r="AE4598" s="44"/>
    </row>
    <row r="4599" spans="15:31" x14ac:dyDescent="0.35">
      <c r="O4599" s="9"/>
      <c r="P4599" s="9"/>
      <c r="Q4599" s="21"/>
      <c r="AA4599" s="48"/>
      <c r="AB4599" s="44"/>
      <c r="AC4599" s="48"/>
      <c r="AD4599" s="44"/>
      <c r="AE4599" s="44"/>
    </row>
    <row r="4600" spans="15:31" x14ac:dyDescent="0.35">
      <c r="O4600" s="9"/>
      <c r="P4600" s="9"/>
      <c r="Q4600" s="21"/>
      <c r="AA4600" s="48"/>
      <c r="AB4600" s="44"/>
      <c r="AC4600" s="48"/>
      <c r="AD4600" s="44"/>
      <c r="AE4600" s="44"/>
    </row>
    <row r="4601" spans="15:31" x14ac:dyDescent="0.35">
      <c r="O4601" s="9"/>
      <c r="P4601" s="9"/>
      <c r="Q4601" s="21"/>
      <c r="AA4601" s="48"/>
      <c r="AB4601" s="44"/>
      <c r="AC4601" s="48"/>
      <c r="AD4601" s="44"/>
      <c r="AE4601" s="44"/>
    </row>
    <row r="4602" spans="15:31" x14ac:dyDescent="0.35">
      <c r="O4602" s="9"/>
      <c r="P4602" s="9"/>
      <c r="Q4602" s="21"/>
      <c r="AA4602" s="48"/>
      <c r="AB4602" s="44"/>
      <c r="AC4602" s="48"/>
      <c r="AD4602" s="44"/>
      <c r="AE4602" s="44"/>
    </row>
    <row r="4603" spans="15:31" x14ac:dyDescent="0.35">
      <c r="O4603" s="9"/>
      <c r="P4603" s="9"/>
      <c r="Q4603" s="21"/>
      <c r="AA4603" s="48"/>
      <c r="AB4603" s="44"/>
      <c r="AC4603" s="48"/>
      <c r="AD4603" s="44"/>
      <c r="AE4603" s="44"/>
    </row>
    <row r="4604" spans="15:31" x14ac:dyDescent="0.35">
      <c r="O4604" s="9"/>
      <c r="P4604" s="9"/>
      <c r="Q4604" s="21"/>
      <c r="AA4604" s="48"/>
      <c r="AB4604" s="44"/>
      <c r="AC4604" s="48"/>
      <c r="AD4604" s="44"/>
      <c r="AE4604" s="44"/>
    </row>
    <row r="4605" spans="15:31" x14ac:dyDescent="0.35">
      <c r="O4605" s="9"/>
      <c r="P4605" s="9"/>
      <c r="Q4605" s="21"/>
      <c r="AA4605" s="48"/>
      <c r="AB4605" s="44"/>
      <c r="AC4605" s="48"/>
      <c r="AD4605" s="44"/>
      <c r="AE4605" s="44"/>
    </row>
    <row r="4606" spans="15:31" x14ac:dyDescent="0.35">
      <c r="O4606" s="9"/>
      <c r="P4606" s="9"/>
      <c r="Q4606" s="21"/>
      <c r="AA4606" s="48"/>
      <c r="AB4606" s="44"/>
      <c r="AC4606" s="48"/>
      <c r="AD4606" s="44"/>
      <c r="AE4606" s="44"/>
    </row>
    <row r="4607" spans="15:31" x14ac:dyDescent="0.35">
      <c r="O4607" s="9"/>
      <c r="P4607" s="9"/>
      <c r="Q4607" s="21"/>
      <c r="AA4607" s="48"/>
      <c r="AB4607" s="44"/>
      <c r="AC4607" s="48"/>
      <c r="AD4607" s="44"/>
      <c r="AE4607" s="44"/>
    </row>
    <row r="4608" spans="15:31" x14ac:dyDescent="0.35">
      <c r="O4608" s="9"/>
      <c r="P4608" s="9"/>
      <c r="Q4608" s="21"/>
      <c r="AA4608" s="48"/>
      <c r="AB4608" s="44"/>
      <c r="AC4608" s="48"/>
      <c r="AD4608" s="44"/>
      <c r="AE4608" s="44"/>
    </row>
    <row r="4609" spans="15:31" x14ac:dyDescent="0.35">
      <c r="O4609" s="9"/>
      <c r="P4609" s="9"/>
      <c r="Q4609" s="21"/>
      <c r="AA4609" s="48"/>
      <c r="AB4609" s="44"/>
      <c r="AC4609" s="48"/>
      <c r="AD4609" s="44"/>
      <c r="AE4609" s="44"/>
    </row>
    <row r="4610" spans="15:31" x14ac:dyDescent="0.35">
      <c r="O4610" s="9"/>
      <c r="P4610" s="9"/>
      <c r="Q4610" s="21"/>
      <c r="AA4610" s="48"/>
      <c r="AB4610" s="44"/>
      <c r="AC4610" s="48"/>
      <c r="AD4610" s="44"/>
      <c r="AE4610" s="44"/>
    </row>
    <row r="4611" spans="15:31" x14ac:dyDescent="0.35">
      <c r="O4611" s="9"/>
      <c r="P4611" s="9"/>
      <c r="Q4611" s="21"/>
      <c r="AA4611" s="48"/>
      <c r="AB4611" s="44"/>
      <c r="AC4611" s="48"/>
      <c r="AD4611" s="44"/>
      <c r="AE4611" s="44"/>
    </row>
    <row r="4612" spans="15:31" x14ac:dyDescent="0.35">
      <c r="O4612" s="9"/>
      <c r="P4612" s="9"/>
      <c r="Q4612" s="21"/>
      <c r="AA4612" s="48"/>
      <c r="AB4612" s="44"/>
      <c r="AC4612" s="48"/>
      <c r="AD4612" s="44"/>
      <c r="AE4612" s="44"/>
    </row>
    <row r="4613" spans="15:31" x14ac:dyDescent="0.35">
      <c r="O4613" s="9"/>
      <c r="P4613" s="9"/>
      <c r="Q4613" s="21"/>
      <c r="AA4613" s="48"/>
      <c r="AB4613" s="44"/>
      <c r="AC4613" s="48"/>
      <c r="AD4613" s="44"/>
      <c r="AE4613" s="44"/>
    </row>
    <row r="4614" spans="15:31" x14ac:dyDescent="0.35">
      <c r="O4614" s="9"/>
      <c r="P4614" s="9"/>
      <c r="Q4614" s="21"/>
      <c r="AA4614" s="48"/>
      <c r="AB4614" s="44"/>
      <c r="AC4614" s="48"/>
      <c r="AD4614" s="44"/>
      <c r="AE4614" s="44"/>
    </row>
    <row r="4615" spans="15:31" x14ac:dyDescent="0.35">
      <c r="O4615" s="9"/>
      <c r="P4615" s="9"/>
      <c r="Q4615" s="21"/>
      <c r="AA4615" s="48"/>
      <c r="AB4615" s="44"/>
      <c r="AC4615" s="48"/>
      <c r="AD4615" s="44"/>
      <c r="AE4615" s="44"/>
    </row>
    <row r="4616" spans="15:31" x14ac:dyDescent="0.35">
      <c r="O4616" s="9"/>
      <c r="P4616" s="9"/>
      <c r="Q4616" s="21"/>
      <c r="AA4616" s="48"/>
      <c r="AB4616" s="44"/>
      <c r="AC4616" s="48"/>
      <c r="AD4616" s="44"/>
      <c r="AE4616" s="44"/>
    </row>
    <row r="4617" spans="15:31" x14ac:dyDescent="0.35">
      <c r="O4617" s="9"/>
      <c r="P4617" s="9"/>
      <c r="Q4617" s="21"/>
      <c r="AA4617" s="48"/>
      <c r="AB4617" s="44"/>
      <c r="AC4617" s="48"/>
      <c r="AD4617" s="44"/>
      <c r="AE4617" s="44"/>
    </row>
    <row r="4618" spans="15:31" x14ac:dyDescent="0.35">
      <c r="O4618" s="9"/>
      <c r="P4618" s="9"/>
      <c r="Q4618" s="21"/>
      <c r="AA4618" s="48"/>
      <c r="AB4618" s="44"/>
      <c r="AC4618" s="48"/>
      <c r="AD4618" s="44"/>
      <c r="AE4618" s="44"/>
    </row>
    <row r="4619" spans="15:31" x14ac:dyDescent="0.35">
      <c r="O4619" s="9"/>
      <c r="P4619" s="9"/>
      <c r="Q4619" s="21"/>
      <c r="AA4619" s="48"/>
      <c r="AB4619" s="44"/>
      <c r="AC4619" s="48"/>
      <c r="AD4619" s="44"/>
      <c r="AE4619" s="44"/>
    </row>
    <row r="4620" spans="15:31" x14ac:dyDescent="0.35">
      <c r="O4620" s="9"/>
      <c r="P4620" s="9"/>
      <c r="Q4620" s="21"/>
      <c r="AA4620" s="48"/>
      <c r="AB4620" s="44"/>
      <c r="AC4620" s="48"/>
      <c r="AD4620" s="44"/>
      <c r="AE4620" s="44"/>
    </row>
    <row r="4621" spans="15:31" x14ac:dyDescent="0.35">
      <c r="O4621" s="9"/>
      <c r="P4621" s="9"/>
      <c r="Q4621" s="21"/>
      <c r="AA4621" s="48"/>
      <c r="AB4621" s="44"/>
      <c r="AC4621" s="48"/>
      <c r="AD4621" s="44"/>
      <c r="AE4621" s="44"/>
    </row>
    <row r="4622" spans="15:31" x14ac:dyDescent="0.35">
      <c r="O4622" s="9"/>
      <c r="P4622" s="9"/>
      <c r="Q4622" s="21"/>
      <c r="AA4622" s="48"/>
      <c r="AB4622" s="44"/>
      <c r="AC4622" s="48"/>
      <c r="AD4622" s="44"/>
      <c r="AE4622" s="44"/>
    </row>
    <row r="4623" spans="15:31" x14ac:dyDescent="0.35">
      <c r="O4623" s="9"/>
      <c r="P4623" s="9"/>
      <c r="Q4623" s="21"/>
      <c r="AA4623" s="48"/>
      <c r="AB4623" s="44"/>
      <c r="AC4623" s="48"/>
      <c r="AD4623" s="44"/>
      <c r="AE4623" s="44"/>
    </row>
    <row r="4624" spans="15:31" x14ac:dyDescent="0.35">
      <c r="O4624" s="9"/>
      <c r="P4624" s="9"/>
      <c r="Q4624" s="21"/>
      <c r="AA4624" s="48"/>
      <c r="AB4624" s="44"/>
      <c r="AC4624" s="48"/>
      <c r="AD4624" s="44"/>
      <c r="AE4624" s="44"/>
    </row>
    <row r="4625" spans="15:31" x14ac:dyDescent="0.35">
      <c r="O4625" s="9"/>
      <c r="P4625" s="9"/>
      <c r="Q4625" s="21"/>
      <c r="AA4625" s="48"/>
      <c r="AB4625" s="44"/>
      <c r="AC4625" s="48"/>
      <c r="AD4625" s="44"/>
      <c r="AE4625" s="44"/>
    </row>
    <row r="4626" spans="15:31" x14ac:dyDescent="0.35">
      <c r="O4626" s="9"/>
      <c r="P4626" s="9"/>
      <c r="Q4626" s="21"/>
      <c r="AA4626" s="48"/>
      <c r="AB4626" s="44"/>
      <c r="AC4626" s="48"/>
      <c r="AD4626" s="44"/>
      <c r="AE4626" s="44"/>
    </row>
    <row r="4627" spans="15:31" x14ac:dyDescent="0.35">
      <c r="O4627" s="9"/>
      <c r="P4627" s="9"/>
      <c r="Q4627" s="21"/>
      <c r="AA4627" s="48"/>
      <c r="AB4627" s="44"/>
      <c r="AC4627" s="48"/>
      <c r="AD4627" s="44"/>
      <c r="AE4627" s="44"/>
    </row>
    <row r="4628" spans="15:31" x14ac:dyDescent="0.35">
      <c r="O4628" s="9"/>
      <c r="P4628" s="9"/>
      <c r="Q4628" s="21"/>
      <c r="AA4628" s="48"/>
      <c r="AB4628" s="44"/>
      <c r="AC4628" s="48"/>
      <c r="AD4628" s="44"/>
      <c r="AE4628" s="44"/>
    </row>
    <row r="4629" spans="15:31" x14ac:dyDescent="0.35">
      <c r="O4629" s="9"/>
      <c r="P4629" s="9"/>
      <c r="Q4629" s="21"/>
      <c r="AA4629" s="48"/>
      <c r="AB4629" s="44"/>
      <c r="AC4629" s="48"/>
      <c r="AD4629" s="44"/>
      <c r="AE4629" s="44"/>
    </row>
    <row r="4630" spans="15:31" x14ac:dyDescent="0.35">
      <c r="O4630" s="9"/>
      <c r="P4630" s="9"/>
      <c r="Q4630" s="21"/>
      <c r="AA4630" s="48"/>
      <c r="AB4630" s="44"/>
      <c r="AC4630" s="48"/>
      <c r="AD4630" s="44"/>
      <c r="AE4630" s="44"/>
    </row>
    <row r="4631" spans="15:31" x14ac:dyDescent="0.35">
      <c r="O4631" s="9"/>
      <c r="P4631" s="9"/>
      <c r="Q4631" s="21"/>
      <c r="AA4631" s="48"/>
      <c r="AB4631" s="44"/>
      <c r="AC4631" s="48"/>
      <c r="AD4631" s="44"/>
      <c r="AE4631" s="44"/>
    </row>
    <row r="4632" spans="15:31" x14ac:dyDescent="0.35">
      <c r="O4632" s="9"/>
      <c r="P4632" s="9"/>
      <c r="Q4632" s="21"/>
      <c r="AA4632" s="48"/>
      <c r="AB4632" s="44"/>
      <c r="AC4632" s="48"/>
      <c r="AD4632" s="44"/>
      <c r="AE4632" s="44"/>
    </row>
    <row r="4633" spans="15:31" x14ac:dyDescent="0.35">
      <c r="O4633" s="9"/>
      <c r="P4633" s="9"/>
      <c r="Q4633" s="21"/>
      <c r="AA4633" s="48"/>
      <c r="AB4633" s="44"/>
      <c r="AC4633" s="48"/>
      <c r="AD4633" s="44"/>
      <c r="AE4633" s="44"/>
    </row>
    <row r="4634" spans="15:31" x14ac:dyDescent="0.35">
      <c r="O4634" s="9"/>
      <c r="P4634" s="9"/>
      <c r="Q4634" s="21"/>
      <c r="AA4634" s="48"/>
      <c r="AB4634" s="44"/>
      <c r="AC4634" s="48"/>
      <c r="AD4634" s="44"/>
      <c r="AE4634" s="44"/>
    </row>
    <row r="4635" spans="15:31" x14ac:dyDescent="0.35">
      <c r="O4635" s="9"/>
      <c r="P4635" s="9"/>
      <c r="Q4635" s="21"/>
      <c r="AA4635" s="48"/>
      <c r="AB4635" s="44"/>
      <c r="AC4635" s="48"/>
      <c r="AD4635" s="44"/>
      <c r="AE4635" s="44"/>
    </row>
    <row r="4636" spans="15:31" x14ac:dyDescent="0.35">
      <c r="O4636" s="9"/>
      <c r="P4636" s="9"/>
      <c r="Q4636" s="21"/>
      <c r="AA4636" s="48"/>
      <c r="AB4636" s="44"/>
      <c r="AC4636" s="48"/>
      <c r="AD4636" s="44"/>
      <c r="AE4636" s="44"/>
    </row>
    <row r="4637" spans="15:31" x14ac:dyDescent="0.35">
      <c r="O4637" s="9"/>
      <c r="P4637" s="9"/>
      <c r="Q4637" s="21"/>
      <c r="AA4637" s="48"/>
      <c r="AB4637" s="44"/>
      <c r="AC4637" s="48"/>
      <c r="AD4637" s="44"/>
      <c r="AE4637" s="44"/>
    </row>
    <row r="4638" spans="15:31" x14ac:dyDescent="0.35">
      <c r="O4638" s="9"/>
      <c r="P4638" s="9"/>
      <c r="Q4638" s="21"/>
      <c r="AA4638" s="48"/>
      <c r="AB4638" s="44"/>
      <c r="AC4638" s="48"/>
      <c r="AD4638" s="44"/>
      <c r="AE4638" s="44"/>
    </row>
    <row r="4639" spans="15:31" x14ac:dyDescent="0.35">
      <c r="O4639" s="9"/>
      <c r="P4639" s="9"/>
      <c r="Q4639" s="21"/>
      <c r="AA4639" s="48"/>
      <c r="AB4639" s="44"/>
      <c r="AC4639" s="48"/>
      <c r="AD4639" s="44"/>
      <c r="AE4639" s="44"/>
    </row>
    <row r="4640" spans="15:31" x14ac:dyDescent="0.35">
      <c r="O4640" s="9"/>
      <c r="P4640" s="9"/>
      <c r="Q4640" s="21"/>
      <c r="AA4640" s="48"/>
      <c r="AB4640" s="44"/>
      <c r="AC4640" s="48"/>
      <c r="AD4640" s="44"/>
      <c r="AE4640" s="44"/>
    </row>
    <row r="4641" spans="15:31" x14ac:dyDescent="0.35">
      <c r="O4641" s="9"/>
      <c r="P4641" s="9"/>
      <c r="Q4641" s="21"/>
      <c r="AA4641" s="48"/>
      <c r="AB4641" s="44"/>
      <c r="AC4641" s="48"/>
      <c r="AD4641" s="44"/>
      <c r="AE4641" s="44"/>
    </row>
    <row r="4642" spans="15:31" x14ac:dyDescent="0.35">
      <c r="O4642" s="9"/>
      <c r="P4642" s="9"/>
      <c r="Q4642" s="21"/>
      <c r="AA4642" s="48"/>
      <c r="AB4642" s="44"/>
      <c r="AC4642" s="48"/>
      <c r="AD4642" s="44"/>
      <c r="AE4642" s="44"/>
    </row>
    <row r="4643" spans="15:31" x14ac:dyDescent="0.35">
      <c r="O4643" s="9"/>
      <c r="P4643" s="9"/>
      <c r="Q4643" s="21"/>
      <c r="AA4643" s="48"/>
      <c r="AB4643" s="44"/>
      <c r="AC4643" s="48"/>
      <c r="AD4643" s="44"/>
      <c r="AE4643" s="44"/>
    </row>
    <row r="4644" spans="15:31" x14ac:dyDescent="0.35">
      <c r="O4644" s="9"/>
      <c r="P4644" s="9"/>
      <c r="Q4644" s="21"/>
      <c r="AA4644" s="48"/>
      <c r="AB4644" s="44"/>
      <c r="AC4644" s="48"/>
      <c r="AD4644" s="44"/>
      <c r="AE4644" s="44"/>
    </row>
    <row r="4645" spans="15:31" x14ac:dyDescent="0.35">
      <c r="O4645" s="9"/>
      <c r="P4645" s="9"/>
      <c r="Q4645" s="21"/>
      <c r="AA4645" s="48"/>
      <c r="AB4645" s="44"/>
      <c r="AC4645" s="48"/>
      <c r="AD4645" s="44"/>
      <c r="AE4645" s="44"/>
    </row>
    <row r="4646" spans="15:31" x14ac:dyDescent="0.35">
      <c r="O4646" s="9"/>
      <c r="P4646" s="9"/>
      <c r="Q4646" s="21"/>
      <c r="AA4646" s="48"/>
      <c r="AB4646" s="44"/>
      <c r="AC4646" s="48"/>
      <c r="AD4646" s="44"/>
      <c r="AE4646" s="44"/>
    </row>
    <row r="4647" spans="15:31" x14ac:dyDescent="0.35">
      <c r="O4647" s="9"/>
      <c r="P4647" s="9"/>
      <c r="Q4647" s="21"/>
      <c r="AA4647" s="48"/>
      <c r="AB4647" s="44"/>
      <c r="AC4647" s="48"/>
      <c r="AD4647" s="44"/>
      <c r="AE4647" s="44"/>
    </row>
    <row r="4648" spans="15:31" x14ac:dyDescent="0.35">
      <c r="O4648" s="9"/>
      <c r="P4648" s="9"/>
      <c r="Q4648" s="21"/>
      <c r="AA4648" s="48"/>
      <c r="AB4648" s="44"/>
      <c r="AC4648" s="48"/>
      <c r="AD4648" s="44"/>
      <c r="AE4648" s="44"/>
    </row>
    <row r="4649" spans="15:31" x14ac:dyDescent="0.35">
      <c r="O4649" s="9"/>
      <c r="P4649" s="9"/>
      <c r="Q4649" s="21"/>
      <c r="AA4649" s="48"/>
      <c r="AB4649" s="44"/>
      <c r="AC4649" s="48"/>
      <c r="AD4649" s="44"/>
      <c r="AE4649" s="44"/>
    </row>
    <row r="4650" spans="15:31" x14ac:dyDescent="0.35">
      <c r="O4650" s="9"/>
      <c r="P4650" s="9"/>
      <c r="Q4650" s="21"/>
      <c r="AA4650" s="48"/>
      <c r="AB4650" s="44"/>
      <c r="AC4650" s="48"/>
      <c r="AD4650" s="44"/>
      <c r="AE4650" s="44"/>
    </row>
    <row r="4651" spans="15:31" x14ac:dyDescent="0.35">
      <c r="O4651" s="9"/>
      <c r="P4651" s="9"/>
      <c r="Q4651" s="21"/>
      <c r="AA4651" s="48"/>
      <c r="AB4651" s="44"/>
      <c r="AC4651" s="48"/>
      <c r="AD4651" s="44"/>
      <c r="AE4651" s="44"/>
    </row>
    <row r="4652" spans="15:31" x14ac:dyDescent="0.35">
      <c r="O4652" s="9"/>
      <c r="P4652" s="9"/>
      <c r="Q4652" s="21"/>
      <c r="AA4652" s="48"/>
      <c r="AB4652" s="44"/>
      <c r="AC4652" s="48"/>
      <c r="AD4652" s="44"/>
      <c r="AE4652" s="44"/>
    </row>
    <row r="4653" spans="15:31" x14ac:dyDescent="0.35">
      <c r="O4653" s="9"/>
      <c r="P4653" s="9"/>
      <c r="Q4653" s="21"/>
      <c r="AA4653" s="48"/>
      <c r="AB4653" s="44"/>
      <c r="AC4653" s="48"/>
      <c r="AD4653" s="44"/>
      <c r="AE4653" s="44"/>
    </row>
    <row r="4654" spans="15:31" x14ac:dyDescent="0.35">
      <c r="O4654" s="9"/>
      <c r="P4654" s="9"/>
      <c r="Q4654" s="21"/>
      <c r="AA4654" s="48"/>
      <c r="AB4654" s="44"/>
      <c r="AC4654" s="48"/>
      <c r="AD4654" s="44"/>
      <c r="AE4654" s="44"/>
    </row>
    <row r="4655" spans="15:31" x14ac:dyDescent="0.35">
      <c r="O4655" s="9"/>
      <c r="P4655" s="9"/>
      <c r="Q4655" s="21"/>
      <c r="AA4655" s="48"/>
      <c r="AB4655" s="44"/>
      <c r="AC4655" s="48"/>
      <c r="AD4655" s="44"/>
      <c r="AE4655" s="44"/>
    </row>
    <row r="4656" spans="15:31" x14ac:dyDescent="0.35">
      <c r="O4656" s="9"/>
      <c r="P4656" s="9"/>
      <c r="Q4656" s="21"/>
      <c r="AA4656" s="48"/>
      <c r="AB4656" s="44"/>
      <c r="AC4656" s="48"/>
      <c r="AD4656" s="44"/>
      <c r="AE4656" s="44"/>
    </row>
    <row r="4657" spans="15:31" x14ac:dyDescent="0.35">
      <c r="O4657" s="9"/>
      <c r="P4657" s="9"/>
      <c r="Q4657" s="21"/>
      <c r="AA4657" s="48"/>
      <c r="AB4657" s="44"/>
      <c r="AC4657" s="48"/>
      <c r="AD4657" s="44"/>
      <c r="AE4657" s="44"/>
    </row>
    <row r="4658" spans="15:31" x14ac:dyDescent="0.35">
      <c r="O4658" s="9"/>
      <c r="P4658" s="9"/>
      <c r="Q4658" s="21"/>
      <c r="AA4658" s="48"/>
      <c r="AB4658" s="44"/>
      <c r="AC4658" s="48"/>
      <c r="AD4658" s="44"/>
      <c r="AE4658" s="44"/>
    </row>
    <row r="4659" spans="15:31" x14ac:dyDescent="0.35">
      <c r="O4659" s="9"/>
      <c r="P4659" s="9"/>
      <c r="Q4659" s="21"/>
      <c r="AA4659" s="48"/>
      <c r="AB4659" s="44"/>
      <c r="AC4659" s="48"/>
      <c r="AD4659" s="44"/>
      <c r="AE4659" s="44"/>
    </row>
    <row r="4660" spans="15:31" x14ac:dyDescent="0.35">
      <c r="O4660" s="9"/>
      <c r="P4660" s="9"/>
      <c r="Q4660" s="21"/>
      <c r="AA4660" s="48"/>
      <c r="AB4660" s="44"/>
      <c r="AC4660" s="48"/>
      <c r="AD4660" s="44"/>
      <c r="AE4660" s="44"/>
    </row>
    <row r="4661" spans="15:31" x14ac:dyDescent="0.35">
      <c r="O4661" s="9"/>
      <c r="P4661" s="9"/>
      <c r="Q4661" s="21"/>
      <c r="AA4661" s="48"/>
      <c r="AB4661" s="44"/>
      <c r="AC4661" s="48"/>
      <c r="AD4661" s="44"/>
      <c r="AE4661" s="44"/>
    </row>
    <row r="4662" spans="15:31" x14ac:dyDescent="0.35">
      <c r="O4662" s="9"/>
      <c r="P4662" s="9"/>
      <c r="Q4662" s="21"/>
      <c r="AA4662" s="48"/>
      <c r="AB4662" s="44"/>
      <c r="AC4662" s="48"/>
      <c r="AD4662" s="44"/>
      <c r="AE4662" s="44"/>
    </row>
    <row r="4663" spans="15:31" x14ac:dyDescent="0.35">
      <c r="O4663" s="9"/>
      <c r="P4663" s="9"/>
      <c r="Q4663" s="21"/>
      <c r="AA4663" s="48"/>
      <c r="AB4663" s="44"/>
      <c r="AC4663" s="48"/>
      <c r="AD4663" s="44"/>
      <c r="AE4663" s="44"/>
    </row>
    <row r="4664" spans="15:31" x14ac:dyDescent="0.35">
      <c r="O4664" s="9"/>
      <c r="P4664" s="9"/>
      <c r="Q4664" s="21"/>
      <c r="AA4664" s="48"/>
      <c r="AB4664" s="44"/>
      <c r="AC4664" s="48"/>
      <c r="AD4664" s="44"/>
      <c r="AE4664" s="44"/>
    </row>
    <row r="4665" spans="15:31" x14ac:dyDescent="0.35">
      <c r="O4665" s="9"/>
      <c r="P4665" s="9"/>
      <c r="Q4665" s="21"/>
      <c r="AA4665" s="48"/>
      <c r="AB4665" s="44"/>
      <c r="AC4665" s="48"/>
      <c r="AD4665" s="44"/>
      <c r="AE4665" s="44"/>
    </row>
    <row r="4666" spans="15:31" x14ac:dyDescent="0.35">
      <c r="O4666" s="9"/>
      <c r="P4666" s="9"/>
      <c r="Q4666" s="21"/>
      <c r="AA4666" s="48"/>
      <c r="AB4666" s="44"/>
      <c r="AC4666" s="48"/>
      <c r="AD4666" s="44"/>
      <c r="AE4666" s="44"/>
    </row>
    <row r="4667" spans="15:31" x14ac:dyDescent="0.35">
      <c r="O4667" s="9"/>
      <c r="P4667" s="9"/>
      <c r="Q4667" s="21"/>
      <c r="AA4667" s="48"/>
      <c r="AB4667" s="44"/>
      <c r="AC4667" s="48"/>
      <c r="AD4667" s="44"/>
      <c r="AE4667" s="44"/>
    </row>
    <row r="4668" spans="15:31" x14ac:dyDescent="0.35">
      <c r="O4668" s="9"/>
      <c r="P4668" s="9"/>
      <c r="Q4668" s="21"/>
      <c r="AA4668" s="48"/>
      <c r="AB4668" s="44"/>
      <c r="AC4668" s="48"/>
      <c r="AD4668" s="44"/>
      <c r="AE4668" s="44"/>
    </row>
    <row r="4669" spans="15:31" x14ac:dyDescent="0.35">
      <c r="O4669" s="9"/>
      <c r="P4669" s="9"/>
      <c r="Q4669" s="21"/>
      <c r="AA4669" s="48"/>
      <c r="AB4669" s="44"/>
      <c r="AC4669" s="48"/>
      <c r="AD4669" s="44"/>
      <c r="AE4669" s="44"/>
    </row>
    <row r="4670" spans="15:31" x14ac:dyDescent="0.35">
      <c r="O4670" s="9"/>
      <c r="P4670" s="9"/>
      <c r="Q4670" s="21"/>
      <c r="AA4670" s="48"/>
      <c r="AB4670" s="44"/>
      <c r="AC4670" s="48"/>
      <c r="AD4670" s="44"/>
      <c r="AE4670" s="44"/>
    </row>
    <row r="4671" spans="15:31" x14ac:dyDescent="0.35">
      <c r="O4671" s="9"/>
      <c r="P4671" s="9"/>
      <c r="Q4671" s="21"/>
      <c r="AA4671" s="48"/>
      <c r="AB4671" s="44"/>
      <c r="AC4671" s="48"/>
      <c r="AD4671" s="44"/>
      <c r="AE4671" s="44"/>
    </row>
    <row r="4672" spans="15:31" x14ac:dyDescent="0.35">
      <c r="O4672" s="9"/>
      <c r="P4672" s="9"/>
      <c r="Q4672" s="21"/>
      <c r="AA4672" s="48"/>
      <c r="AB4672" s="44"/>
      <c r="AC4672" s="48"/>
      <c r="AD4672" s="44"/>
      <c r="AE4672" s="44"/>
    </row>
    <row r="4673" spans="15:31" x14ac:dyDescent="0.35">
      <c r="O4673" s="9"/>
      <c r="P4673" s="9"/>
      <c r="Q4673" s="21"/>
      <c r="AA4673" s="48"/>
      <c r="AB4673" s="44"/>
      <c r="AC4673" s="48"/>
      <c r="AD4673" s="44"/>
      <c r="AE4673" s="44"/>
    </row>
    <row r="4674" spans="15:31" x14ac:dyDescent="0.35">
      <c r="O4674" s="9"/>
      <c r="P4674" s="9"/>
      <c r="Q4674" s="21"/>
      <c r="AA4674" s="48"/>
      <c r="AB4674" s="44"/>
      <c r="AC4674" s="48"/>
      <c r="AD4674" s="44"/>
      <c r="AE4674" s="44"/>
    </row>
    <row r="4675" spans="15:31" x14ac:dyDescent="0.35">
      <c r="O4675" s="9"/>
      <c r="P4675" s="9"/>
      <c r="Q4675" s="21"/>
      <c r="AA4675" s="48"/>
      <c r="AB4675" s="44"/>
      <c r="AC4675" s="48"/>
      <c r="AD4675" s="44"/>
      <c r="AE4675" s="44"/>
    </row>
    <row r="4676" spans="15:31" x14ac:dyDescent="0.35">
      <c r="O4676" s="9"/>
      <c r="P4676" s="9"/>
      <c r="Q4676" s="21"/>
      <c r="AA4676" s="48"/>
      <c r="AB4676" s="44"/>
      <c r="AC4676" s="48"/>
      <c r="AD4676" s="44"/>
      <c r="AE4676" s="44"/>
    </row>
    <row r="4677" spans="15:31" x14ac:dyDescent="0.35">
      <c r="O4677" s="9"/>
      <c r="P4677" s="9"/>
      <c r="Q4677" s="21"/>
      <c r="AA4677" s="48"/>
      <c r="AB4677" s="44"/>
      <c r="AC4677" s="48"/>
      <c r="AD4677" s="44"/>
      <c r="AE4677" s="44"/>
    </row>
    <row r="4678" spans="15:31" x14ac:dyDescent="0.35">
      <c r="O4678" s="9"/>
      <c r="P4678" s="9"/>
      <c r="Q4678" s="21"/>
      <c r="AA4678" s="48"/>
      <c r="AB4678" s="44"/>
      <c r="AC4678" s="48"/>
      <c r="AD4678" s="44"/>
      <c r="AE4678" s="44"/>
    </row>
    <row r="4679" spans="15:31" x14ac:dyDescent="0.35">
      <c r="O4679" s="9"/>
      <c r="P4679" s="9"/>
      <c r="Q4679" s="21"/>
      <c r="AA4679" s="48"/>
      <c r="AB4679" s="44"/>
      <c r="AC4679" s="48"/>
      <c r="AD4679" s="44"/>
      <c r="AE4679" s="44"/>
    </row>
    <row r="4680" spans="15:31" x14ac:dyDescent="0.35">
      <c r="O4680" s="9"/>
      <c r="P4680" s="9"/>
      <c r="Q4680" s="21"/>
      <c r="AA4680" s="48"/>
      <c r="AB4680" s="44"/>
      <c r="AC4680" s="48"/>
      <c r="AD4680" s="44"/>
      <c r="AE4680" s="44"/>
    </row>
    <row r="4681" spans="15:31" x14ac:dyDescent="0.35">
      <c r="O4681" s="9"/>
      <c r="P4681" s="9"/>
      <c r="Q4681" s="21"/>
      <c r="AA4681" s="48"/>
      <c r="AB4681" s="44"/>
      <c r="AC4681" s="48"/>
      <c r="AD4681" s="44"/>
      <c r="AE4681" s="44"/>
    </row>
    <row r="4682" spans="15:31" x14ac:dyDescent="0.35">
      <c r="O4682" s="9"/>
      <c r="P4682" s="9"/>
      <c r="Q4682" s="21"/>
      <c r="AA4682" s="48"/>
      <c r="AB4682" s="44"/>
      <c r="AC4682" s="48"/>
      <c r="AD4682" s="44"/>
      <c r="AE4682" s="44"/>
    </row>
    <row r="4683" spans="15:31" x14ac:dyDescent="0.35">
      <c r="O4683" s="9"/>
      <c r="P4683" s="9"/>
      <c r="Q4683" s="21"/>
      <c r="AA4683" s="48"/>
      <c r="AB4683" s="44"/>
      <c r="AC4683" s="48"/>
      <c r="AD4683" s="44"/>
      <c r="AE4683" s="44"/>
    </row>
    <row r="4684" spans="15:31" x14ac:dyDescent="0.35">
      <c r="O4684" s="9"/>
      <c r="P4684" s="9"/>
      <c r="Q4684" s="21"/>
      <c r="AA4684" s="48"/>
      <c r="AB4684" s="44"/>
      <c r="AC4684" s="48"/>
      <c r="AD4684" s="44"/>
      <c r="AE4684" s="44"/>
    </row>
    <row r="4685" spans="15:31" x14ac:dyDescent="0.35">
      <c r="O4685" s="9"/>
      <c r="P4685" s="9"/>
      <c r="Q4685" s="21"/>
      <c r="AA4685" s="48"/>
      <c r="AB4685" s="44"/>
      <c r="AC4685" s="48"/>
      <c r="AD4685" s="44"/>
      <c r="AE4685" s="44"/>
    </row>
    <row r="4686" spans="15:31" x14ac:dyDescent="0.35">
      <c r="O4686" s="9"/>
      <c r="P4686" s="9"/>
      <c r="Q4686" s="21"/>
      <c r="AA4686" s="48"/>
      <c r="AB4686" s="44"/>
      <c r="AC4686" s="48"/>
      <c r="AD4686" s="44"/>
      <c r="AE4686" s="44"/>
    </row>
    <row r="4687" spans="15:31" x14ac:dyDescent="0.35">
      <c r="O4687" s="9"/>
      <c r="P4687" s="9"/>
      <c r="Q4687" s="21"/>
      <c r="AA4687" s="48"/>
      <c r="AB4687" s="44"/>
      <c r="AC4687" s="48"/>
      <c r="AD4687" s="44"/>
      <c r="AE4687" s="44"/>
    </row>
    <row r="4688" spans="15:31" x14ac:dyDescent="0.35">
      <c r="O4688" s="9"/>
      <c r="P4688" s="9"/>
      <c r="Q4688" s="21"/>
      <c r="AA4688" s="48"/>
      <c r="AB4688" s="44"/>
      <c r="AC4688" s="48"/>
      <c r="AD4688" s="44"/>
      <c r="AE4688" s="44"/>
    </row>
    <row r="4689" spans="15:31" x14ac:dyDescent="0.35">
      <c r="O4689" s="9"/>
      <c r="P4689" s="9"/>
      <c r="Q4689" s="21"/>
      <c r="AA4689" s="48"/>
      <c r="AB4689" s="44"/>
      <c r="AC4689" s="48"/>
      <c r="AD4689" s="44"/>
      <c r="AE4689" s="44"/>
    </row>
    <row r="4690" spans="15:31" x14ac:dyDescent="0.35">
      <c r="O4690" s="9"/>
      <c r="P4690" s="9"/>
      <c r="Q4690" s="21"/>
      <c r="AA4690" s="48"/>
      <c r="AB4690" s="44"/>
      <c r="AC4690" s="48"/>
      <c r="AD4690" s="44"/>
      <c r="AE4690" s="44"/>
    </row>
    <row r="4691" spans="15:31" x14ac:dyDescent="0.35">
      <c r="O4691" s="9"/>
      <c r="P4691" s="9"/>
      <c r="Q4691" s="21"/>
      <c r="AA4691" s="48"/>
      <c r="AB4691" s="44"/>
      <c r="AC4691" s="48"/>
      <c r="AD4691" s="44"/>
      <c r="AE4691" s="44"/>
    </row>
    <row r="4692" spans="15:31" x14ac:dyDescent="0.35">
      <c r="O4692" s="9"/>
      <c r="P4692" s="9"/>
      <c r="Q4692" s="21"/>
      <c r="AA4692" s="48"/>
      <c r="AB4692" s="44"/>
      <c r="AC4692" s="48"/>
      <c r="AD4692" s="44"/>
      <c r="AE4692" s="44"/>
    </row>
    <row r="4693" spans="15:31" x14ac:dyDescent="0.35">
      <c r="O4693" s="9"/>
      <c r="P4693" s="9"/>
      <c r="Q4693" s="21"/>
      <c r="AA4693" s="48"/>
      <c r="AB4693" s="44"/>
      <c r="AC4693" s="48"/>
      <c r="AD4693" s="44"/>
      <c r="AE4693" s="44"/>
    </row>
    <row r="4694" spans="15:31" x14ac:dyDescent="0.35">
      <c r="O4694" s="9"/>
      <c r="P4694" s="9"/>
      <c r="Q4694" s="21"/>
      <c r="AA4694" s="48"/>
      <c r="AB4694" s="44"/>
      <c r="AC4694" s="48"/>
      <c r="AD4694" s="44"/>
      <c r="AE4694" s="44"/>
    </row>
    <row r="4695" spans="15:31" x14ac:dyDescent="0.35">
      <c r="O4695" s="9"/>
      <c r="P4695" s="9"/>
      <c r="Q4695" s="21"/>
      <c r="AA4695" s="48"/>
      <c r="AB4695" s="44"/>
      <c r="AC4695" s="48"/>
      <c r="AD4695" s="44"/>
      <c r="AE4695" s="44"/>
    </row>
    <row r="4696" spans="15:31" x14ac:dyDescent="0.35">
      <c r="O4696" s="9"/>
      <c r="P4696" s="9"/>
      <c r="Q4696" s="21"/>
      <c r="AA4696" s="48"/>
      <c r="AB4696" s="44"/>
      <c r="AC4696" s="48"/>
      <c r="AD4696" s="44"/>
      <c r="AE4696" s="44"/>
    </row>
    <row r="4697" spans="15:31" x14ac:dyDescent="0.35">
      <c r="O4697" s="9"/>
      <c r="P4697" s="9"/>
      <c r="Q4697" s="21"/>
      <c r="AA4697" s="48"/>
      <c r="AB4697" s="44"/>
      <c r="AC4697" s="48"/>
      <c r="AD4697" s="44"/>
      <c r="AE4697" s="44"/>
    </row>
    <row r="4698" spans="15:31" x14ac:dyDescent="0.35">
      <c r="O4698" s="9"/>
      <c r="P4698" s="9"/>
      <c r="Q4698" s="21"/>
      <c r="AA4698" s="48"/>
      <c r="AB4698" s="44"/>
      <c r="AC4698" s="48"/>
      <c r="AD4698" s="44"/>
      <c r="AE4698" s="44"/>
    </row>
    <row r="4699" spans="15:31" x14ac:dyDescent="0.35">
      <c r="O4699" s="9"/>
      <c r="P4699" s="9"/>
      <c r="Q4699" s="21"/>
      <c r="AA4699" s="48"/>
      <c r="AB4699" s="44"/>
      <c r="AC4699" s="48"/>
      <c r="AD4699" s="44"/>
      <c r="AE4699" s="44"/>
    </row>
    <row r="4700" spans="15:31" x14ac:dyDescent="0.35">
      <c r="O4700" s="9"/>
      <c r="P4700" s="9"/>
      <c r="Q4700" s="21"/>
      <c r="AA4700" s="48"/>
      <c r="AB4700" s="44"/>
      <c r="AC4700" s="48"/>
      <c r="AD4700" s="44"/>
      <c r="AE4700" s="44"/>
    </row>
    <row r="4701" spans="15:31" x14ac:dyDescent="0.35">
      <c r="O4701" s="9"/>
      <c r="P4701" s="9"/>
      <c r="Q4701" s="21"/>
      <c r="AA4701" s="48"/>
      <c r="AB4701" s="44"/>
      <c r="AC4701" s="48"/>
      <c r="AD4701" s="44"/>
      <c r="AE4701" s="44"/>
    </row>
    <row r="4702" spans="15:31" x14ac:dyDescent="0.35">
      <c r="O4702" s="9"/>
      <c r="P4702" s="9"/>
      <c r="Q4702" s="21"/>
      <c r="AA4702" s="48"/>
      <c r="AB4702" s="44"/>
      <c r="AC4702" s="48"/>
      <c r="AD4702" s="44"/>
      <c r="AE4702" s="44"/>
    </row>
    <row r="4703" spans="15:31" x14ac:dyDescent="0.35">
      <c r="O4703" s="9"/>
      <c r="P4703" s="9"/>
      <c r="Q4703" s="21"/>
      <c r="AA4703" s="48"/>
      <c r="AB4703" s="44"/>
      <c r="AC4703" s="48"/>
      <c r="AD4703" s="44"/>
      <c r="AE4703" s="44"/>
    </row>
    <row r="4704" spans="15:31" x14ac:dyDescent="0.35">
      <c r="O4704" s="9"/>
      <c r="P4704" s="9"/>
      <c r="Q4704" s="21"/>
      <c r="AA4704" s="48"/>
      <c r="AB4704" s="44"/>
      <c r="AC4704" s="48"/>
      <c r="AD4704" s="44"/>
      <c r="AE4704" s="44"/>
    </row>
    <row r="4705" spans="15:31" x14ac:dyDescent="0.35">
      <c r="O4705" s="9"/>
      <c r="P4705" s="9"/>
      <c r="Q4705" s="21"/>
      <c r="AA4705" s="48"/>
      <c r="AB4705" s="44"/>
      <c r="AC4705" s="48"/>
      <c r="AD4705" s="44"/>
      <c r="AE4705" s="44"/>
    </row>
    <row r="4706" spans="15:31" x14ac:dyDescent="0.35">
      <c r="O4706" s="9"/>
      <c r="P4706" s="9"/>
      <c r="Q4706" s="21"/>
      <c r="AA4706" s="48"/>
      <c r="AB4706" s="44"/>
      <c r="AC4706" s="48"/>
      <c r="AD4706" s="44"/>
      <c r="AE4706" s="44"/>
    </row>
    <row r="4707" spans="15:31" x14ac:dyDescent="0.35">
      <c r="O4707" s="9"/>
      <c r="P4707" s="9"/>
      <c r="Q4707" s="21"/>
      <c r="AA4707" s="48"/>
      <c r="AB4707" s="44"/>
      <c r="AC4707" s="48"/>
      <c r="AD4707" s="44"/>
      <c r="AE4707" s="44"/>
    </row>
    <row r="4708" spans="15:31" x14ac:dyDescent="0.35">
      <c r="O4708" s="9"/>
      <c r="P4708" s="9"/>
      <c r="Q4708" s="21"/>
      <c r="AA4708" s="48"/>
      <c r="AB4708" s="44"/>
      <c r="AC4708" s="48"/>
      <c r="AD4708" s="44"/>
      <c r="AE4708" s="44"/>
    </row>
    <row r="4709" spans="15:31" x14ac:dyDescent="0.35">
      <c r="O4709" s="9"/>
      <c r="P4709" s="9"/>
      <c r="Q4709" s="21"/>
      <c r="AA4709" s="48"/>
      <c r="AB4709" s="44"/>
      <c r="AC4709" s="48"/>
      <c r="AD4709" s="44"/>
      <c r="AE4709" s="44"/>
    </row>
    <row r="4710" spans="15:31" x14ac:dyDescent="0.35">
      <c r="O4710" s="9"/>
      <c r="P4710" s="9"/>
      <c r="Q4710" s="21"/>
      <c r="AA4710" s="48"/>
      <c r="AB4710" s="44"/>
      <c r="AC4710" s="48"/>
      <c r="AD4710" s="44"/>
      <c r="AE4710" s="44"/>
    </row>
    <row r="4711" spans="15:31" x14ac:dyDescent="0.35">
      <c r="O4711" s="9"/>
      <c r="P4711" s="9"/>
      <c r="Q4711" s="21"/>
      <c r="AA4711" s="48"/>
      <c r="AB4711" s="44"/>
      <c r="AC4711" s="48"/>
      <c r="AD4711" s="44"/>
      <c r="AE4711" s="44"/>
    </row>
    <row r="4712" spans="15:31" x14ac:dyDescent="0.35">
      <c r="O4712" s="9"/>
      <c r="P4712" s="9"/>
      <c r="Q4712" s="21"/>
      <c r="AA4712" s="48"/>
      <c r="AB4712" s="44"/>
      <c r="AC4712" s="48"/>
      <c r="AD4712" s="44"/>
      <c r="AE4712" s="44"/>
    </row>
    <row r="4713" spans="15:31" x14ac:dyDescent="0.35">
      <c r="O4713" s="9"/>
      <c r="P4713" s="9"/>
      <c r="Q4713" s="21"/>
      <c r="AA4713" s="48"/>
      <c r="AB4713" s="44"/>
      <c r="AC4713" s="48"/>
      <c r="AD4713" s="44"/>
      <c r="AE4713" s="44"/>
    </row>
    <row r="4714" spans="15:31" x14ac:dyDescent="0.35">
      <c r="O4714" s="9"/>
      <c r="P4714" s="9"/>
      <c r="Q4714" s="21"/>
      <c r="AA4714" s="48"/>
      <c r="AB4714" s="44"/>
      <c r="AC4714" s="48"/>
      <c r="AD4714" s="44"/>
      <c r="AE4714" s="44"/>
    </row>
    <row r="4715" spans="15:31" x14ac:dyDescent="0.35">
      <c r="O4715" s="9"/>
      <c r="P4715" s="9"/>
      <c r="Q4715" s="21"/>
      <c r="AA4715" s="48"/>
      <c r="AB4715" s="44"/>
      <c r="AC4715" s="48"/>
      <c r="AD4715" s="44"/>
      <c r="AE4715" s="44"/>
    </row>
    <row r="4716" spans="15:31" x14ac:dyDescent="0.35">
      <c r="O4716" s="9"/>
      <c r="P4716" s="9"/>
      <c r="Q4716" s="21"/>
      <c r="AA4716" s="48"/>
      <c r="AB4716" s="44"/>
      <c r="AC4716" s="48"/>
      <c r="AD4716" s="44"/>
      <c r="AE4716" s="44"/>
    </row>
    <row r="4717" spans="15:31" x14ac:dyDescent="0.35">
      <c r="O4717" s="9"/>
      <c r="P4717" s="9"/>
      <c r="Q4717" s="21"/>
      <c r="AA4717" s="48"/>
      <c r="AB4717" s="44"/>
      <c r="AC4717" s="48"/>
      <c r="AD4717" s="44"/>
      <c r="AE4717" s="44"/>
    </row>
    <row r="4718" spans="15:31" x14ac:dyDescent="0.35">
      <c r="O4718" s="9"/>
      <c r="P4718" s="9"/>
      <c r="Q4718" s="21"/>
      <c r="AA4718" s="48"/>
      <c r="AB4718" s="44"/>
      <c r="AC4718" s="48"/>
      <c r="AD4718" s="44"/>
      <c r="AE4718" s="44"/>
    </row>
    <row r="4719" spans="15:31" x14ac:dyDescent="0.35">
      <c r="O4719" s="9"/>
      <c r="P4719" s="9"/>
      <c r="Q4719" s="21"/>
      <c r="AA4719" s="48"/>
      <c r="AB4719" s="44"/>
      <c r="AC4719" s="48"/>
      <c r="AD4719" s="44"/>
      <c r="AE4719" s="44"/>
    </row>
    <row r="4720" spans="15:31" x14ac:dyDescent="0.35">
      <c r="O4720" s="9"/>
      <c r="P4720" s="9"/>
      <c r="Q4720" s="21"/>
      <c r="AA4720" s="48"/>
      <c r="AB4720" s="44"/>
      <c r="AC4720" s="48"/>
      <c r="AD4720" s="44"/>
      <c r="AE4720" s="44"/>
    </row>
    <row r="4721" spans="15:31" x14ac:dyDescent="0.35">
      <c r="O4721" s="9"/>
      <c r="P4721" s="9"/>
      <c r="Q4721" s="21"/>
      <c r="AA4721" s="48"/>
      <c r="AB4721" s="44"/>
      <c r="AC4721" s="48"/>
      <c r="AD4721" s="44"/>
      <c r="AE4721" s="44"/>
    </row>
    <row r="4722" spans="15:31" x14ac:dyDescent="0.35">
      <c r="O4722" s="9"/>
      <c r="P4722" s="9"/>
      <c r="Q4722" s="21"/>
      <c r="AA4722" s="48"/>
      <c r="AB4722" s="44"/>
      <c r="AC4722" s="48"/>
      <c r="AD4722" s="44"/>
      <c r="AE4722" s="44"/>
    </row>
    <row r="4723" spans="15:31" x14ac:dyDescent="0.35">
      <c r="O4723" s="9"/>
      <c r="P4723" s="9"/>
      <c r="Q4723" s="21"/>
      <c r="AA4723" s="48"/>
      <c r="AB4723" s="44"/>
      <c r="AC4723" s="48"/>
      <c r="AD4723" s="44"/>
      <c r="AE4723" s="44"/>
    </row>
    <row r="4724" spans="15:31" x14ac:dyDescent="0.35">
      <c r="O4724" s="9"/>
      <c r="P4724" s="9"/>
      <c r="Q4724" s="21"/>
      <c r="AA4724" s="48"/>
      <c r="AB4724" s="44"/>
      <c r="AC4724" s="48"/>
      <c r="AD4724" s="44"/>
      <c r="AE4724" s="44"/>
    </row>
    <row r="4725" spans="15:31" x14ac:dyDescent="0.35">
      <c r="O4725" s="9"/>
      <c r="P4725" s="9"/>
      <c r="Q4725" s="21"/>
      <c r="AA4725" s="48"/>
      <c r="AB4725" s="44"/>
      <c r="AC4725" s="48"/>
      <c r="AD4725" s="44"/>
      <c r="AE4725" s="44"/>
    </row>
    <row r="4726" spans="15:31" x14ac:dyDescent="0.35">
      <c r="O4726" s="9"/>
      <c r="P4726" s="9"/>
      <c r="Q4726" s="21"/>
      <c r="AA4726" s="48"/>
      <c r="AB4726" s="44"/>
      <c r="AC4726" s="48"/>
      <c r="AD4726" s="44"/>
      <c r="AE4726" s="44"/>
    </row>
    <row r="4727" spans="15:31" x14ac:dyDescent="0.35">
      <c r="O4727" s="9"/>
      <c r="P4727" s="9"/>
      <c r="Q4727" s="21"/>
      <c r="AA4727" s="48"/>
      <c r="AB4727" s="44"/>
      <c r="AC4727" s="48"/>
      <c r="AD4727" s="44"/>
      <c r="AE4727" s="44"/>
    </row>
    <row r="4728" spans="15:31" x14ac:dyDescent="0.35">
      <c r="O4728" s="9"/>
      <c r="P4728" s="9"/>
      <c r="Q4728" s="21"/>
      <c r="AA4728" s="48"/>
      <c r="AB4728" s="44"/>
      <c r="AC4728" s="48"/>
      <c r="AD4728" s="44"/>
      <c r="AE4728" s="44"/>
    </row>
    <row r="4729" spans="15:31" x14ac:dyDescent="0.35">
      <c r="O4729" s="9"/>
      <c r="P4729" s="9"/>
      <c r="Q4729" s="21"/>
      <c r="AA4729" s="48"/>
      <c r="AB4729" s="44"/>
      <c r="AC4729" s="48"/>
      <c r="AD4729" s="44"/>
      <c r="AE4729" s="44"/>
    </row>
    <row r="4730" spans="15:31" x14ac:dyDescent="0.35">
      <c r="O4730" s="9"/>
      <c r="P4730" s="9"/>
      <c r="Q4730" s="21"/>
      <c r="AA4730" s="48"/>
      <c r="AB4730" s="44"/>
      <c r="AC4730" s="48"/>
      <c r="AD4730" s="44"/>
      <c r="AE4730" s="44"/>
    </row>
    <row r="4731" spans="15:31" x14ac:dyDescent="0.35">
      <c r="O4731" s="9"/>
      <c r="P4731" s="9"/>
      <c r="Q4731" s="21"/>
      <c r="AA4731" s="48"/>
      <c r="AB4731" s="44"/>
      <c r="AC4731" s="48"/>
      <c r="AD4731" s="44"/>
      <c r="AE4731" s="44"/>
    </row>
    <row r="4732" spans="15:31" x14ac:dyDescent="0.35">
      <c r="O4732" s="9"/>
      <c r="P4732" s="9"/>
      <c r="Q4732" s="21"/>
      <c r="AA4732" s="48"/>
      <c r="AB4732" s="44"/>
      <c r="AC4732" s="48"/>
      <c r="AD4732" s="44"/>
      <c r="AE4732" s="44"/>
    </row>
    <row r="4733" spans="15:31" x14ac:dyDescent="0.35">
      <c r="O4733" s="9"/>
      <c r="P4733" s="9"/>
      <c r="Q4733" s="21"/>
      <c r="AA4733" s="48"/>
      <c r="AB4733" s="44"/>
      <c r="AC4733" s="48"/>
      <c r="AD4733" s="44"/>
      <c r="AE4733" s="44"/>
    </row>
    <row r="4734" spans="15:31" x14ac:dyDescent="0.35">
      <c r="O4734" s="9"/>
      <c r="P4734" s="9"/>
      <c r="Q4734" s="21"/>
      <c r="AA4734" s="48"/>
      <c r="AB4734" s="44"/>
      <c r="AC4734" s="48"/>
      <c r="AD4734" s="44"/>
      <c r="AE4734" s="44"/>
    </row>
    <row r="4735" spans="15:31" x14ac:dyDescent="0.35">
      <c r="O4735" s="9"/>
      <c r="P4735" s="9"/>
      <c r="Q4735" s="21"/>
      <c r="AA4735" s="48"/>
      <c r="AB4735" s="44"/>
      <c r="AC4735" s="48"/>
      <c r="AD4735" s="44"/>
      <c r="AE4735" s="44"/>
    </row>
    <row r="4736" spans="15:31" x14ac:dyDescent="0.35">
      <c r="O4736" s="9"/>
      <c r="P4736" s="9"/>
      <c r="Q4736" s="21"/>
      <c r="AA4736" s="48"/>
      <c r="AB4736" s="44"/>
      <c r="AC4736" s="48"/>
      <c r="AD4736" s="44"/>
      <c r="AE4736" s="44"/>
    </row>
    <row r="4737" spans="15:31" x14ac:dyDescent="0.35">
      <c r="O4737" s="9"/>
      <c r="P4737" s="9"/>
      <c r="Q4737" s="21"/>
      <c r="AA4737" s="48"/>
      <c r="AB4737" s="44"/>
      <c r="AC4737" s="48"/>
      <c r="AD4737" s="44"/>
      <c r="AE4737" s="44"/>
    </row>
    <row r="4738" spans="15:31" x14ac:dyDescent="0.35">
      <c r="O4738" s="9"/>
      <c r="P4738" s="9"/>
      <c r="Q4738" s="21"/>
      <c r="AA4738" s="48"/>
      <c r="AB4738" s="44"/>
      <c r="AC4738" s="48"/>
      <c r="AD4738" s="44"/>
      <c r="AE4738" s="44"/>
    </row>
    <row r="4739" spans="15:31" x14ac:dyDescent="0.35">
      <c r="O4739" s="9"/>
      <c r="P4739" s="9"/>
      <c r="Q4739" s="21"/>
      <c r="AA4739" s="48"/>
      <c r="AB4739" s="44"/>
      <c r="AC4739" s="48"/>
      <c r="AD4739" s="44"/>
      <c r="AE4739" s="44"/>
    </row>
    <row r="4740" spans="15:31" x14ac:dyDescent="0.35">
      <c r="O4740" s="9"/>
      <c r="P4740" s="9"/>
      <c r="Q4740" s="21"/>
      <c r="AA4740" s="48"/>
      <c r="AB4740" s="44"/>
      <c r="AC4740" s="48"/>
      <c r="AD4740" s="44"/>
      <c r="AE4740" s="44"/>
    </row>
    <row r="4741" spans="15:31" x14ac:dyDescent="0.35">
      <c r="O4741" s="9"/>
      <c r="P4741" s="9"/>
      <c r="Q4741" s="21"/>
      <c r="AA4741" s="48"/>
      <c r="AB4741" s="44"/>
      <c r="AC4741" s="48"/>
      <c r="AD4741" s="44"/>
      <c r="AE4741" s="44"/>
    </row>
    <row r="4742" spans="15:31" x14ac:dyDescent="0.35">
      <c r="O4742" s="9"/>
      <c r="P4742" s="9"/>
      <c r="Q4742" s="21"/>
      <c r="AA4742" s="48"/>
      <c r="AB4742" s="44"/>
      <c r="AC4742" s="48"/>
      <c r="AD4742" s="44"/>
      <c r="AE4742" s="44"/>
    </row>
    <row r="4743" spans="15:31" x14ac:dyDescent="0.35">
      <c r="O4743" s="9"/>
      <c r="P4743" s="9"/>
      <c r="Q4743" s="21"/>
      <c r="AA4743" s="48"/>
      <c r="AB4743" s="44"/>
      <c r="AC4743" s="48"/>
      <c r="AD4743" s="44"/>
      <c r="AE4743" s="44"/>
    </row>
    <row r="4744" spans="15:31" x14ac:dyDescent="0.35">
      <c r="O4744" s="9"/>
      <c r="P4744" s="9"/>
      <c r="Q4744" s="21"/>
      <c r="AA4744" s="48"/>
      <c r="AB4744" s="44"/>
      <c r="AC4744" s="48"/>
      <c r="AD4744" s="44"/>
      <c r="AE4744" s="44"/>
    </row>
    <row r="4745" spans="15:31" x14ac:dyDescent="0.35">
      <c r="O4745" s="9"/>
      <c r="P4745" s="9"/>
      <c r="Q4745" s="21"/>
      <c r="AA4745" s="48"/>
      <c r="AB4745" s="44"/>
      <c r="AC4745" s="48"/>
      <c r="AD4745" s="44"/>
      <c r="AE4745" s="44"/>
    </row>
    <row r="4746" spans="15:31" x14ac:dyDescent="0.35">
      <c r="O4746" s="9"/>
      <c r="P4746" s="9"/>
      <c r="Q4746" s="21"/>
      <c r="AA4746" s="48"/>
      <c r="AB4746" s="44"/>
      <c r="AC4746" s="48"/>
      <c r="AD4746" s="44"/>
      <c r="AE4746" s="44"/>
    </row>
    <row r="4747" spans="15:31" x14ac:dyDescent="0.35">
      <c r="O4747" s="9"/>
      <c r="P4747" s="9"/>
      <c r="Q4747" s="21"/>
      <c r="AA4747" s="48"/>
      <c r="AB4747" s="44"/>
      <c r="AC4747" s="48"/>
      <c r="AD4747" s="44"/>
      <c r="AE4747" s="44"/>
    </row>
    <row r="4748" spans="15:31" x14ac:dyDescent="0.35">
      <c r="O4748" s="9"/>
      <c r="P4748" s="9"/>
      <c r="Q4748" s="21"/>
      <c r="AA4748" s="48"/>
      <c r="AB4748" s="44"/>
      <c r="AC4748" s="48"/>
      <c r="AD4748" s="44"/>
      <c r="AE4748" s="44"/>
    </row>
    <row r="4749" spans="15:31" x14ac:dyDescent="0.35">
      <c r="O4749" s="9"/>
      <c r="P4749" s="9"/>
      <c r="Q4749" s="21"/>
      <c r="AA4749" s="48"/>
      <c r="AB4749" s="44"/>
      <c r="AC4749" s="48"/>
      <c r="AD4749" s="44"/>
      <c r="AE4749" s="44"/>
    </row>
    <row r="4750" spans="15:31" x14ac:dyDescent="0.35">
      <c r="O4750" s="9"/>
      <c r="P4750" s="9"/>
      <c r="Q4750" s="21"/>
      <c r="AA4750" s="48"/>
      <c r="AB4750" s="44"/>
      <c r="AC4750" s="48"/>
      <c r="AD4750" s="44"/>
      <c r="AE4750" s="44"/>
    </row>
    <row r="4751" spans="15:31" x14ac:dyDescent="0.35">
      <c r="O4751" s="9"/>
      <c r="P4751" s="9"/>
      <c r="Q4751" s="21"/>
      <c r="AA4751" s="48"/>
      <c r="AB4751" s="44"/>
      <c r="AC4751" s="48"/>
      <c r="AD4751" s="44"/>
      <c r="AE4751" s="44"/>
    </row>
    <row r="4752" spans="15:31" x14ac:dyDescent="0.35">
      <c r="O4752" s="9"/>
      <c r="P4752" s="9"/>
      <c r="Q4752" s="21"/>
      <c r="AA4752" s="48"/>
      <c r="AB4752" s="44"/>
      <c r="AC4752" s="48"/>
      <c r="AD4752" s="44"/>
      <c r="AE4752" s="44"/>
    </row>
    <row r="4753" spans="15:31" x14ac:dyDescent="0.35">
      <c r="O4753" s="9"/>
      <c r="P4753" s="9"/>
      <c r="Q4753" s="21"/>
      <c r="AA4753" s="48"/>
      <c r="AB4753" s="44"/>
      <c r="AC4753" s="48"/>
      <c r="AD4753" s="44"/>
      <c r="AE4753" s="44"/>
    </row>
    <row r="4754" spans="15:31" x14ac:dyDescent="0.35">
      <c r="O4754" s="9"/>
      <c r="P4754" s="9"/>
      <c r="Q4754" s="21"/>
      <c r="AA4754" s="48"/>
      <c r="AB4754" s="44"/>
      <c r="AC4754" s="48"/>
      <c r="AD4754" s="44"/>
      <c r="AE4754" s="44"/>
    </row>
    <row r="4755" spans="15:31" x14ac:dyDescent="0.35">
      <c r="O4755" s="9"/>
      <c r="P4755" s="9"/>
      <c r="Q4755" s="21"/>
      <c r="AA4755" s="48"/>
      <c r="AB4755" s="44"/>
      <c r="AC4755" s="48"/>
      <c r="AD4755" s="44"/>
      <c r="AE4755" s="44"/>
    </row>
    <row r="4756" spans="15:31" x14ac:dyDescent="0.35">
      <c r="O4756" s="9"/>
      <c r="P4756" s="9"/>
      <c r="Q4756" s="21"/>
      <c r="AA4756" s="48"/>
      <c r="AB4756" s="44"/>
      <c r="AC4756" s="48"/>
      <c r="AD4756" s="44"/>
      <c r="AE4756" s="44"/>
    </row>
    <row r="4757" spans="15:31" x14ac:dyDescent="0.35">
      <c r="O4757" s="9"/>
      <c r="P4757" s="9"/>
      <c r="Q4757" s="21"/>
      <c r="AA4757" s="48"/>
      <c r="AB4757" s="44"/>
      <c r="AC4757" s="48"/>
      <c r="AD4757" s="44"/>
      <c r="AE4757" s="44"/>
    </row>
    <row r="4758" spans="15:31" x14ac:dyDescent="0.35">
      <c r="O4758" s="9"/>
      <c r="P4758" s="9"/>
      <c r="Q4758" s="21"/>
      <c r="AA4758" s="48"/>
      <c r="AB4758" s="44"/>
      <c r="AC4758" s="48"/>
      <c r="AD4758" s="44"/>
      <c r="AE4758" s="44"/>
    </row>
    <row r="4759" spans="15:31" x14ac:dyDescent="0.35">
      <c r="O4759" s="9"/>
      <c r="P4759" s="9"/>
      <c r="Q4759" s="21"/>
      <c r="AA4759" s="48"/>
      <c r="AB4759" s="44"/>
      <c r="AC4759" s="48"/>
      <c r="AD4759" s="44"/>
      <c r="AE4759" s="44"/>
    </row>
    <row r="4760" spans="15:31" x14ac:dyDescent="0.35">
      <c r="O4760" s="9"/>
      <c r="P4760" s="9"/>
      <c r="Q4760" s="21"/>
      <c r="AA4760" s="48"/>
      <c r="AB4760" s="44"/>
      <c r="AC4760" s="48"/>
      <c r="AD4760" s="44"/>
      <c r="AE4760" s="44"/>
    </row>
    <row r="4761" spans="15:31" x14ac:dyDescent="0.35">
      <c r="O4761" s="9"/>
      <c r="P4761" s="9"/>
      <c r="Q4761" s="21"/>
      <c r="AA4761" s="48"/>
      <c r="AB4761" s="44"/>
      <c r="AC4761" s="48"/>
      <c r="AD4761" s="44"/>
      <c r="AE4761" s="44"/>
    </row>
    <row r="4762" spans="15:31" x14ac:dyDescent="0.35">
      <c r="O4762" s="9"/>
      <c r="P4762" s="9"/>
      <c r="Q4762" s="21"/>
      <c r="AA4762" s="48"/>
      <c r="AB4762" s="44"/>
      <c r="AC4762" s="48"/>
      <c r="AD4762" s="44"/>
      <c r="AE4762" s="44"/>
    </row>
    <row r="4763" spans="15:31" x14ac:dyDescent="0.35">
      <c r="O4763" s="9"/>
      <c r="P4763" s="9"/>
      <c r="Q4763" s="21"/>
      <c r="AA4763" s="48"/>
      <c r="AB4763" s="44"/>
      <c r="AC4763" s="48"/>
      <c r="AD4763" s="44"/>
      <c r="AE4763" s="44"/>
    </row>
    <row r="4764" spans="15:31" x14ac:dyDescent="0.35">
      <c r="O4764" s="9"/>
      <c r="P4764" s="9"/>
      <c r="Q4764" s="21"/>
      <c r="AA4764" s="48"/>
      <c r="AB4764" s="44"/>
      <c r="AC4764" s="48"/>
      <c r="AD4764" s="44"/>
      <c r="AE4764" s="44"/>
    </row>
    <row r="4765" spans="15:31" x14ac:dyDescent="0.35">
      <c r="O4765" s="9"/>
      <c r="P4765" s="9"/>
      <c r="Q4765" s="21"/>
      <c r="AA4765" s="48"/>
      <c r="AB4765" s="44"/>
      <c r="AC4765" s="48"/>
      <c r="AD4765" s="44"/>
      <c r="AE4765" s="44"/>
    </row>
    <row r="4766" spans="15:31" x14ac:dyDescent="0.35">
      <c r="O4766" s="9"/>
      <c r="P4766" s="9"/>
      <c r="Q4766" s="21"/>
      <c r="AA4766" s="48"/>
      <c r="AB4766" s="44"/>
      <c r="AC4766" s="48"/>
      <c r="AD4766" s="44"/>
      <c r="AE4766" s="44"/>
    </row>
    <row r="4767" spans="15:31" x14ac:dyDescent="0.35">
      <c r="O4767" s="9"/>
      <c r="P4767" s="9"/>
      <c r="Q4767" s="21"/>
      <c r="AA4767" s="48"/>
      <c r="AB4767" s="44"/>
      <c r="AC4767" s="48"/>
      <c r="AD4767" s="44"/>
      <c r="AE4767" s="44"/>
    </row>
    <row r="4768" spans="15:31" x14ac:dyDescent="0.35">
      <c r="O4768" s="9"/>
      <c r="P4768" s="9"/>
      <c r="Q4768" s="21"/>
      <c r="AA4768" s="48"/>
      <c r="AB4768" s="44"/>
      <c r="AC4768" s="48"/>
      <c r="AD4768" s="44"/>
      <c r="AE4768" s="44"/>
    </row>
    <row r="4769" spans="15:31" x14ac:dyDescent="0.35">
      <c r="O4769" s="9"/>
      <c r="P4769" s="9"/>
      <c r="Q4769" s="21"/>
      <c r="AA4769" s="48"/>
      <c r="AB4769" s="44"/>
      <c r="AC4769" s="48"/>
      <c r="AD4769" s="44"/>
      <c r="AE4769" s="44"/>
    </row>
    <row r="4770" spans="15:31" x14ac:dyDescent="0.35">
      <c r="O4770" s="9"/>
      <c r="P4770" s="9"/>
      <c r="Q4770" s="21"/>
      <c r="AA4770" s="48"/>
      <c r="AB4770" s="44"/>
      <c r="AC4770" s="48"/>
      <c r="AD4770" s="44"/>
      <c r="AE4770" s="44"/>
    </row>
    <row r="4771" spans="15:31" x14ac:dyDescent="0.35">
      <c r="O4771" s="9"/>
      <c r="P4771" s="9"/>
      <c r="Q4771" s="21"/>
      <c r="AA4771" s="48"/>
      <c r="AB4771" s="44"/>
      <c r="AC4771" s="48"/>
      <c r="AD4771" s="44"/>
      <c r="AE4771" s="44"/>
    </row>
    <row r="4772" spans="15:31" x14ac:dyDescent="0.35">
      <c r="O4772" s="9"/>
      <c r="P4772" s="9"/>
      <c r="Q4772" s="21"/>
      <c r="AA4772" s="48"/>
      <c r="AB4772" s="44"/>
      <c r="AC4772" s="48"/>
      <c r="AD4772" s="44"/>
      <c r="AE4772" s="44"/>
    </row>
    <row r="4773" spans="15:31" x14ac:dyDescent="0.35">
      <c r="O4773" s="9"/>
      <c r="P4773" s="9"/>
      <c r="Q4773" s="21"/>
      <c r="AA4773" s="48"/>
      <c r="AB4773" s="44"/>
      <c r="AC4773" s="48"/>
      <c r="AD4773" s="44"/>
      <c r="AE4773" s="44"/>
    </row>
    <row r="4774" spans="15:31" x14ac:dyDescent="0.35">
      <c r="O4774" s="9"/>
      <c r="P4774" s="9"/>
      <c r="Q4774" s="21"/>
      <c r="AA4774" s="48"/>
      <c r="AB4774" s="44"/>
      <c r="AC4774" s="48"/>
      <c r="AD4774" s="44"/>
      <c r="AE4774" s="44"/>
    </row>
    <row r="4775" spans="15:31" x14ac:dyDescent="0.35">
      <c r="O4775" s="9"/>
      <c r="P4775" s="9"/>
      <c r="Q4775" s="21"/>
      <c r="AA4775" s="48"/>
      <c r="AB4775" s="44"/>
      <c r="AC4775" s="48"/>
      <c r="AD4775" s="44"/>
      <c r="AE4775" s="44"/>
    </row>
    <row r="4776" spans="15:31" x14ac:dyDescent="0.35">
      <c r="O4776" s="9"/>
      <c r="P4776" s="9"/>
      <c r="Q4776" s="21"/>
      <c r="AA4776" s="48"/>
      <c r="AB4776" s="44"/>
      <c r="AC4776" s="48"/>
      <c r="AD4776" s="44"/>
      <c r="AE4776" s="44"/>
    </row>
    <row r="4777" spans="15:31" x14ac:dyDescent="0.35">
      <c r="O4777" s="9"/>
      <c r="P4777" s="9"/>
      <c r="Q4777" s="21"/>
      <c r="AA4777" s="48"/>
      <c r="AB4777" s="44"/>
      <c r="AC4777" s="48"/>
      <c r="AD4777" s="44"/>
      <c r="AE4777" s="44"/>
    </row>
    <row r="4778" spans="15:31" x14ac:dyDescent="0.35">
      <c r="O4778" s="9"/>
      <c r="P4778" s="9"/>
      <c r="Q4778" s="21"/>
      <c r="AA4778" s="48"/>
      <c r="AB4778" s="44"/>
      <c r="AC4778" s="48"/>
      <c r="AD4778" s="44"/>
      <c r="AE4778" s="44"/>
    </row>
    <row r="4779" spans="15:31" x14ac:dyDescent="0.35">
      <c r="O4779" s="9"/>
      <c r="P4779" s="9"/>
      <c r="Q4779" s="21"/>
      <c r="AA4779" s="48"/>
      <c r="AB4779" s="44"/>
      <c r="AC4779" s="48"/>
      <c r="AD4779" s="44"/>
      <c r="AE4779" s="44"/>
    </row>
    <row r="4780" spans="15:31" x14ac:dyDescent="0.35">
      <c r="O4780" s="9"/>
      <c r="P4780" s="9"/>
      <c r="Q4780" s="21"/>
      <c r="AA4780" s="48"/>
      <c r="AB4780" s="44"/>
      <c r="AC4780" s="48"/>
      <c r="AD4780" s="44"/>
      <c r="AE4780" s="44"/>
    </row>
    <row r="4781" spans="15:31" x14ac:dyDescent="0.35">
      <c r="O4781" s="9"/>
      <c r="P4781" s="9"/>
      <c r="Q4781" s="21"/>
      <c r="AA4781" s="48"/>
      <c r="AB4781" s="44"/>
      <c r="AC4781" s="48"/>
      <c r="AD4781" s="44"/>
      <c r="AE4781" s="44"/>
    </row>
    <row r="4782" spans="15:31" x14ac:dyDescent="0.35">
      <c r="O4782" s="9"/>
      <c r="P4782" s="9"/>
      <c r="Q4782" s="21"/>
      <c r="AA4782" s="48"/>
      <c r="AB4782" s="44"/>
      <c r="AC4782" s="48"/>
      <c r="AD4782" s="44"/>
      <c r="AE4782" s="44"/>
    </row>
    <row r="4783" spans="15:31" x14ac:dyDescent="0.35">
      <c r="O4783" s="9"/>
      <c r="P4783" s="9"/>
      <c r="Q4783" s="21"/>
      <c r="AA4783" s="48"/>
      <c r="AB4783" s="44"/>
      <c r="AC4783" s="48"/>
      <c r="AD4783" s="44"/>
      <c r="AE4783" s="44"/>
    </row>
    <row r="4784" spans="15:31" x14ac:dyDescent="0.35">
      <c r="O4784" s="9"/>
      <c r="P4784" s="9"/>
      <c r="Q4784" s="21"/>
      <c r="AA4784" s="48"/>
      <c r="AB4784" s="44"/>
      <c r="AC4784" s="48"/>
      <c r="AD4784" s="44"/>
      <c r="AE4784" s="44"/>
    </row>
    <row r="4785" spans="15:31" x14ac:dyDescent="0.35">
      <c r="O4785" s="9"/>
      <c r="P4785" s="9"/>
      <c r="Q4785" s="21"/>
      <c r="AA4785" s="48"/>
      <c r="AB4785" s="44"/>
      <c r="AC4785" s="48"/>
      <c r="AD4785" s="44"/>
      <c r="AE4785" s="44"/>
    </row>
    <row r="4786" spans="15:31" x14ac:dyDescent="0.35">
      <c r="O4786" s="9"/>
      <c r="P4786" s="9"/>
      <c r="Q4786" s="21"/>
      <c r="AA4786" s="48"/>
      <c r="AB4786" s="44"/>
      <c r="AC4786" s="48"/>
      <c r="AD4786" s="44"/>
      <c r="AE4786" s="44"/>
    </row>
    <row r="4787" spans="15:31" x14ac:dyDescent="0.35">
      <c r="O4787" s="9"/>
      <c r="P4787" s="9"/>
      <c r="Q4787" s="21"/>
      <c r="AA4787" s="48"/>
      <c r="AB4787" s="44"/>
      <c r="AC4787" s="48"/>
      <c r="AD4787" s="44"/>
      <c r="AE4787" s="44"/>
    </row>
    <row r="4788" spans="15:31" x14ac:dyDescent="0.35">
      <c r="O4788" s="9"/>
      <c r="P4788" s="9"/>
      <c r="Q4788" s="21"/>
      <c r="AA4788" s="48"/>
      <c r="AB4788" s="44"/>
      <c r="AC4788" s="48"/>
      <c r="AD4788" s="44"/>
      <c r="AE4788" s="44"/>
    </row>
    <row r="4789" spans="15:31" x14ac:dyDescent="0.35">
      <c r="O4789" s="9"/>
      <c r="P4789" s="9"/>
      <c r="Q4789" s="21"/>
      <c r="AA4789" s="48"/>
      <c r="AB4789" s="44"/>
      <c r="AC4789" s="48"/>
      <c r="AD4789" s="44"/>
      <c r="AE4789" s="44"/>
    </row>
    <row r="4790" spans="15:31" x14ac:dyDescent="0.35">
      <c r="O4790" s="9"/>
      <c r="P4790" s="9"/>
      <c r="Q4790" s="21"/>
      <c r="AA4790" s="48"/>
      <c r="AB4790" s="44"/>
      <c r="AC4790" s="48"/>
      <c r="AD4790" s="44"/>
      <c r="AE4790" s="44"/>
    </row>
    <row r="4791" spans="15:31" x14ac:dyDescent="0.35">
      <c r="O4791" s="9"/>
      <c r="P4791" s="9"/>
      <c r="Q4791" s="21"/>
      <c r="AA4791" s="48"/>
      <c r="AB4791" s="44"/>
      <c r="AC4791" s="48"/>
      <c r="AD4791" s="44"/>
      <c r="AE4791" s="44"/>
    </row>
    <row r="4792" spans="15:31" x14ac:dyDescent="0.35">
      <c r="O4792" s="9"/>
      <c r="P4792" s="9"/>
      <c r="Q4792" s="21"/>
      <c r="AA4792" s="48"/>
      <c r="AB4792" s="44"/>
      <c r="AC4792" s="48"/>
      <c r="AD4792" s="44"/>
      <c r="AE4792" s="44"/>
    </row>
    <row r="4793" spans="15:31" x14ac:dyDescent="0.35">
      <c r="O4793" s="9"/>
      <c r="P4793" s="9"/>
      <c r="Q4793" s="21"/>
      <c r="AA4793" s="48"/>
      <c r="AB4793" s="44"/>
      <c r="AC4793" s="48"/>
      <c r="AD4793" s="44"/>
      <c r="AE4793" s="44"/>
    </row>
    <row r="4794" spans="15:31" x14ac:dyDescent="0.35">
      <c r="O4794" s="9"/>
      <c r="P4794" s="9"/>
      <c r="Q4794" s="21"/>
      <c r="AA4794" s="48"/>
      <c r="AB4794" s="44"/>
      <c r="AC4794" s="48"/>
      <c r="AD4794" s="44"/>
      <c r="AE4794" s="44"/>
    </row>
    <row r="4795" spans="15:31" x14ac:dyDescent="0.35">
      <c r="O4795" s="9"/>
      <c r="P4795" s="9"/>
      <c r="Q4795" s="21"/>
      <c r="AA4795" s="48"/>
      <c r="AB4795" s="44"/>
      <c r="AC4795" s="48"/>
      <c r="AD4795" s="44"/>
      <c r="AE4795" s="44"/>
    </row>
    <row r="4796" spans="15:31" x14ac:dyDescent="0.35">
      <c r="O4796" s="9"/>
      <c r="P4796" s="9"/>
      <c r="Q4796" s="21"/>
      <c r="AA4796" s="48"/>
      <c r="AB4796" s="44"/>
      <c r="AC4796" s="48"/>
      <c r="AD4796" s="44"/>
      <c r="AE4796" s="44"/>
    </row>
    <row r="4797" spans="15:31" x14ac:dyDescent="0.35">
      <c r="O4797" s="9"/>
      <c r="P4797" s="9"/>
      <c r="Q4797" s="21"/>
      <c r="AA4797" s="48"/>
      <c r="AB4797" s="44"/>
      <c r="AC4797" s="48"/>
      <c r="AD4797" s="44"/>
      <c r="AE4797" s="44"/>
    </row>
    <row r="4798" spans="15:31" x14ac:dyDescent="0.35">
      <c r="O4798" s="9"/>
      <c r="P4798" s="9"/>
      <c r="Q4798" s="21"/>
      <c r="AA4798" s="48"/>
      <c r="AB4798" s="44"/>
      <c r="AC4798" s="48"/>
      <c r="AD4798" s="44"/>
      <c r="AE4798" s="44"/>
    </row>
    <row r="4799" spans="15:31" x14ac:dyDescent="0.35">
      <c r="O4799" s="9"/>
      <c r="P4799" s="9"/>
      <c r="Q4799" s="21"/>
      <c r="AA4799" s="48"/>
      <c r="AB4799" s="44"/>
      <c r="AC4799" s="48"/>
      <c r="AD4799" s="44"/>
      <c r="AE4799" s="44"/>
    </row>
    <row r="4800" spans="15:31" x14ac:dyDescent="0.35">
      <c r="O4800" s="9"/>
      <c r="P4800" s="9"/>
      <c r="Q4800" s="21"/>
      <c r="AA4800" s="48"/>
      <c r="AB4800" s="44"/>
      <c r="AC4800" s="48"/>
      <c r="AD4800" s="44"/>
      <c r="AE4800" s="44"/>
    </row>
    <row r="4801" spans="15:31" x14ac:dyDescent="0.35">
      <c r="O4801" s="9"/>
      <c r="P4801" s="9"/>
      <c r="Q4801" s="21"/>
      <c r="AA4801" s="48"/>
      <c r="AB4801" s="44"/>
      <c r="AC4801" s="48"/>
      <c r="AD4801" s="44"/>
      <c r="AE4801" s="44"/>
    </row>
    <row r="4802" spans="15:31" x14ac:dyDescent="0.35">
      <c r="O4802" s="9"/>
      <c r="P4802" s="9"/>
      <c r="Q4802" s="21"/>
      <c r="AA4802" s="48"/>
      <c r="AB4802" s="44"/>
      <c r="AC4802" s="48"/>
      <c r="AD4802" s="44"/>
      <c r="AE4802" s="44"/>
    </row>
    <row r="4803" spans="15:31" x14ac:dyDescent="0.35">
      <c r="O4803" s="9"/>
      <c r="P4803" s="9"/>
      <c r="Q4803" s="21"/>
      <c r="AA4803" s="48"/>
      <c r="AB4803" s="44"/>
      <c r="AC4803" s="48"/>
      <c r="AD4803" s="44"/>
      <c r="AE4803" s="44"/>
    </row>
    <row r="4804" spans="15:31" x14ac:dyDescent="0.35">
      <c r="O4804" s="9"/>
      <c r="P4804" s="9"/>
      <c r="Q4804" s="21"/>
      <c r="AA4804" s="48"/>
      <c r="AB4804" s="44"/>
      <c r="AC4804" s="48"/>
      <c r="AD4804" s="44"/>
      <c r="AE4804" s="44"/>
    </row>
    <row r="4805" spans="15:31" x14ac:dyDescent="0.35">
      <c r="O4805" s="9"/>
      <c r="P4805" s="9"/>
      <c r="Q4805" s="21"/>
      <c r="AA4805" s="48"/>
      <c r="AB4805" s="44"/>
      <c r="AC4805" s="48"/>
      <c r="AD4805" s="44"/>
      <c r="AE4805" s="44"/>
    </row>
    <row r="4806" spans="15:31" x14ac:dyDescent="0.35">
      <c r="O4806" s="9"/>
      <c r="P4806" s="9"/>
      <c r="Q4806" s="21"/>
      <c r="AA4806" s="48"/>
      <c r="AB4806" s="44"/>
      <c r="AC4806" s="48"/>
      <c r="AD4806" s="44"/>
      <c r="AE4806" s="44"/>
    </row>
    <row r="4807" spans="15:31" x14ac:dyDescent="0.35">
      <c r="O4807" s="9"/>
      <c r="P4807" s="9"/>
      <c r="Q4807" s="21"/>
      <c r="AA4807" s="48"/>
      <c r="AB4807" s="44"/>
      <c r="AC4807" s="48"/>
      <c r="AD4807" s="44"/>
      <c r="AE4807" s="44"/>
    </row>
    <row r="4808" spans="15:31" x14ac:dyDescent="0.35">
      <c r="O4808" s="9"/>
      <c r="P4808" s="9"/>
      <c r="Q4808" s="21"/>
      <c r="AA4808" s="48"/>
      <c r="AB4808" s="44"/>
      <c r="AC4808" s="48"/>
      <c r="AD4808" s="44"/>
      <c r="AE4808" s="44"/>
    </row>
    <row r="4809" spans="15:31" x14ac:dyDescent="0.35">
      <c r="O4809" s="9"/>
      <c r="P4809" s="9"/>
      <c r="Q4809" s="21"/>
      <c r="AA4809" s="48"/>
      <c r="AB4809" s="44"/>
      <c r="AC4809" s="48"/>
      <c r="AD4809" s="44"/>
      <c r="AE4809" s="44"/>
    </row>
    <row r="4810" spans="15:31" x14ac:dyDescent="0.35">
      <c r="O4810" s="9"/>
      <c r="P4810" s="9"/>
      <c r="Q4810" s="21"/>
      <c r="AA4810" s="48"/>
      <c r="AB4810" s="44"/>
      <c r="AC4810" s="48"/>
      <c r="AD4810" s="44"/>
      <c r="AE4810" s="44"/>
    </row>
    <row r="4811" spans="15:31" x14ac:dyDescent="0.35">
      <c r="O4811" s="9"/>
      <c r="P4811" s="9"/>
      <c r="Q4811" s="21"/>
      <c r="AA4811" s="48"/>
      <c r="AB4811" s="44"/>
      <c r="AC4811" s="48"/>
      <c r="AD4811" s="44"/>
      <c r="AE4811" s="44"/>
    </row>
    <row r="4812" spans="15:31" x14ac:dyDescent="0.35">
      <c r="O4812" s="9"/>
      <c r="P4812" s="9"/>
      <c r="Q4812" s="21"/>
      <c r="AA4812" s="48"/>
      <c r="AB4812" s="44"/>
      <c r="AC4812" s="48"/>
      <c r="AD4812" s="44"/>
      <c r="AE4812" s="44"/>
    </row>
    <row r="4813" spans="15:31" x14ac:dyDescent="0.35">
      <c r="O4813" s="9"/>
      <c r="P4813" s="9"/>
      <c r="Q4813" s="21"/>
      <c r="AA4813" s="48"/>
      <c r="AB4813" s="44"/>
      <c r="AC4813" s="48"/>
      <c r="AD4813" s="44"/>
      <c r="AE4813" s="44"/>
    </row>
    <row r="4814" spans="15:31" x14ac:dyDescent="0.35">
      <c r="O4814" s="9"/>
      <c r="P4814" s="9"/>
      <c r="Q4814" s="21"/>
      <c r="AA4814" s="48"/>
      <c r="AB4814" s="44"/>
      <c r="AC4814" s="48"/>
      <c r="AD4814" s="44"/>
      <c r="AE4814" s="44"/>
    </row>
    <row r="4815" spans="15:31" x14ac:dyDescent="0.35">
      <c r="O4815" s="9"/>
      <c r="P4815" s="9"/>
      <c r="Q4815" s="21"/>
      <c r="AA4815" s="48"/>
      <c r="AB4815" s="44"/>
      <c r="AC4815" s="48"/>
      <c r="AD4815" s="44"/>
      <c r="AE4815" s="44"/>
    </row>
    <row r="4816" spans="15:31" x14ac:dyDescent="0.35">
      <c r="O4816" s="9"/>
      <c r="P4816" s="9"/>
      <c r="Q4816" s="21"/>
      <c r="AA4816" s="48"/>
      <c r="AB4816" s="44"/>
      <c r="AC4816" s="48"/>
      <c r="AD4816" s="44"/>
      <c r="AE4816" s="44"/>
    </row>
    <row r="4817" spans="15:31" x14ac:dyDescent="0.35">
      <c r="O4817" s="9"/>
      <c r="P4817" s="9"/>
      <c r="Q4817" s="21"/>
      <c r="AA4817" s="48"/>
      <c r="AB4817" s="44"/>
      <c r="AC4817" s="48"/>
      <c r="AD4817" s="44"/>
      <c r="AE4817" s="44"/>
    </row>
    <row r="4818" spans="15:31" x14ac:dyDescent="0.35">
      <c r="O4818" s="9"/>
      <c r="P4818" s="9"/>
      <c r="Q4818" s="21"/>
      <c r="AA4818" s="48"/>
      <c r="AB4818" s="44"/>
      <c r="AC4818" s="48"/>
      <c r="AD4818" s="44"/>
      <c r="AE4818" s="44"/>
    </row>
    <row r="4819" spans="15:31" x14ac:dyDescent="0.35">
      <c r="O4819" s="9"/>
      <c r="P4819" s="9"/>
      <c r="Q4819" s="21"/>
      <c r="AA4819" s="48"/>
      <c r="AB4819" s="44"/>
      <c r="AC4819" s="48"/>
      <c r="AD4819" s="44"/>
      <c r="AE4819" s="44"/>
    </row>
    <row r="4820" spans="15:31" x14ac:dyDescent="0.35">
      <c r="O4820" s="9"/>
      <c r="P4820" s="9"/>
      <c r="Q4820" s="21"/>
      <c r="AA4820" s="48"/>
      <c r="AB4820" s="44"/>
      <c r="AC4820" s="48"/>
      <c r="AD4820" s="44"/>
      <c r="AE4820" s="44"/>
    </row>
    <row r="4821" spans="15:31" x14ac:dyDescent="0.35">
      <c r="O4821" s="9"/>
      <c r="P4821" s="9"/>
      <c r="Q4821" s="21"/>
      <c r="AA4821" s="48"/>
      <c r="AB4821" s="44"/>
      <c r="AC4821" s="48"/>
      <c r="AD4821" s="44"/>
      <c r="AE4821" s="44"/>
    </row>
    <row r="4822" spans="15:31" x14ac:dyDescent="0.35">
      <c r="O4822" s="9"/>
      <c r="P4822" s="9"/>
      <c r="Q4822" s="21"/>
      <c r="AA4822" s="48"/>
      <c r="AB4822" s="44"/>
      <c r="AC4822" s="48"/>
      <c r="AD4822" s="44"/>
      <c r="AE4822" s="44"/>
    </row>
    <row r="4823" spans="15:31" x14ac:dyDescent="0.35">
      <c r="O4823" s="9"/>
      <c r="P4823" s="9"/>
      <c r="Q4823" s="21"/>
      <c r="AA4823" s="48"/>
      <c r="AB4823" s="44"/>
      <c r="AC4823" s="48"/>
      <c r="AD4823" s="44"/>
      <c r="AE4823" s="44"/>
    </row>
    <row r="4824" spans="15:31" x14ac:dyDescent="0.35">
      <c r="O4824" s="9"/>
      <c r="P4824" s="9"/>
      <c r="Q4824" s="21"/>
      <c r="AA4824" s="48"/>
      <c r="AB4824" s="44"/>
      <c r="AC4824" s="48"/>
      <c r="AD4824" s="44"/>
      <c r="AE4824" s="44"/>
    </row>
    <row r="4825" spans="15:31" x14ac:dyDescent="0.35">
      <c r="O4825" s="9"/>
      <c r="P4825" s="9"/>
      <c r="Q4825" s="21"/>
      <c r="AA4825" s="48"/>
      <c r="AB4825" s="44"/>
      <c r="AC4825" s="48"/>
      <c r="AD4825" s="44"/>
      <c r="AE4825" s="44"/>
    </row>
    <row r="4826" spans="15:31" x14ac:dyDescent="0.35">
      <c r="O4826" s="9"/>
      <c r="P4826" s="9"/>
      <c r="Q4826" s="21"/>
      <c r="AA4826" s="48"/>
      <c r="AB4826" s="44"/>
      <c r="AC4826" s="48"/>
      <c r="AD4826" s="44"/>
      <c r="AE4826" s="44"/>
    </row>
    <row r="4827" spans="15:31" x14ac:dyDescent="0.35">
      <c r="O4827" s="9"/>
      <c r="P4827" s="9"/>
      <c r="Q4827" s="21"/>
      <c r="AA4827" s="48"/>
      <c r="AB4827" s="44"/>
      <c r="AC4827" s="48"/>
      <c r="AD4827" s="44"/>
      <c r="AE4827" s="44"/>
    </row>
    <row r="4828" spans="15:31" x14ac:dyDescent="0.35">
      <c r="O4828" s="9"/>
      <c r="P4828" s="9"/>
      <c r="Q4828" s="21"/>
      <c r="AA4828" s="48"/>
      <c r="AB4828" s="44"/>
      <c r="AC4828" s="48"/>
      <c r="AD4828" s="44"/>
      <c r="AE4828" s="44"/>
    </row>
    <row r="4829" spans="15:31" x14ac:dyDescent="0.35">
      <c r="O4829" s="9"/>
      <c r="P4829" s="9"/>
      <c r="Q4829" s="21"/>
      <c r="AA4829" s="48"/>
      <c r="AB4829" s="44"/>
      <c r="AC4829" s="48"/>
      <c r="AD4829" s="44"/>
      <c r="AE4829" s="44"/>
    </row>
    <row r="4830" spans="15:31" x14ac:dyDescent="0.35">
      <c r="O4830" s="9"/>
      <c r="P4830" s="9"/>
      <c r="Q4830" s="21"/>
      <c r="AA4830" s="48"/>
      <c r="AB4830" s="44"/>
      <c r="AC4830" s="48"/>
      <c r="AD4830" s="44"/>
      <c r="AE4830" s="44"/>
    </row>
    <row r="4831" spans="15:31" x14ac:dyDescent="0.35">
      <c r="O4831" s="9"/>
      <c r="P4831" s="9"/>
      <c r="Q4831" s="21"/>
      <c r="AA4831" s="48"/>
      <c r="AB4831" s="44"/>
      <c r="AC4831" s="48"/>
      <c r="AD4831" s="44"/>
      <c r="AE4831" s="44"/>
    </row>
    <row r="4832" spans="15:31" x14ac:dyDescent="0.35">
      <c r="O4832" s="9"/>
      <c r="P4832" s="9"/>
      <c r="Q4832" s="21"/>
      <c r="AA4832" s="48"/>
      <c r="AB4832" s="44"/>
      <c r="AC4832" s="48"/>
      <c r="AD4832" s="44"/>
      <c r="AE4832" s="44"/>
    </row>
    <row r="4833" spans="15:31" x14ac:dyDescent="0.35">
      <c r="O4833" s="9"/>
      <c r="P4833" s="9"/>
      <c r="Q4833" s="21"/>
      <c r="AA4833" s="48"/>
      <c r="AB4833" s="44"/>
      <c r="AC4833" s="48"/>
      <c r="AD4833" s="44"/>
      <c r="AE4833" s="44"/>
    </row>
    <row r="4834" spans="15:31" x14ac:dyDescent="0.35">
      <c r="O4834" s="9"/>
      <c r="P4834" s="9"/>
      <c r="Q4834" s="21"/>
      <c r="AA4834" s="48"/>
      <c r="AB4834" s="44"/>
      <c r="AC4834" s="48"/>
      <c r="AD4834" s="44"/>
      <c r="AE4834" s="44"/>
    </row>
    <row r="4835" spans="15:31" x14ac:dyDescent="0.35">
      <c r="O4835" s="9"/>
      <c r="P4835" s="9"/>
      <c r="Q4835" s="21"/>
      <c r="AA4835" s="48"/>
      <c r="AB4835" s="44"/>
      <c r="AC4835" s="48"/>
      <c r="AD4835" s="44"/>
      <c r="AE4835" s="44"/>
    </row>
    <row r="4836" spans="15:31" x14ac:dyDescent="0.35">
      <c r="O4836" s="9"/>
      <c r="P4836" s="9"/>
      <c r="Q4836" s="21"/>
      <c r="AA4836" s="48"/>
      <c r="AB4836" s="44"/>
      <c r="AC4836" s="48"/>
      <c r="AD4836" s="44"/>
      <c r="AE4836" s="44"/>
    </row>
    <row r="4837" spans="15:31" x14ac:dyDescent="0.35">
      <c r="O4837" s="9"/>
      <c r="P4837" s="9"/>
      <c r="Q4837" s="21"/>
      <c r="AA4837" s="48"/>
      <c r="AB4837" s="44"/>
      <c r="AC4837" s="48"/>
      <c r="AD4837" s="44"/>
      <c r="AE4837" s="44"/>
    </row>
    <row r="4838" spans="15:31" x14ac:dyDescent="0.35">
      <c r="O4838" s="9"/>
      <c r="P4838" s="9"/>
      <c r="Q4838" s="21"/>
      <c r="AA4838" s="48"/>
      <c r="AB4838" s="44"/>
      <c r="AC4838" s="48"/>
      <c r="AD4838" s="44"/>
      <c r="AE4838" s="44"/>
    </row>
    <row r="4839" spans="15:31" x14ac:dyDescent="0.35">
      <c r="O4839" s="9"/>
      <c r="P4839" s="9"/>
      <c r="Q4839" s="21"/>
      <c r="AA4839" s="48"/>
      <c r="AB4839" s="44"/>
      <c r="AC4839" s="48"/>
      <c r="AD4839" s="44"/>
      <c r="AE4839" s="44"/>
    </row>
    <row r="4840" spans="15:31" x14ac:dyDescent="0.35">
      <c r="O4840" s="9"/>
      <c r="P4840" s="9"/>
      <c r="Q4840" s="21"/>
      <c r="AA4840" s="48"/>
      <c r="AB4840" s="44"/>
      <c r="AC4840" s="48"/>
      <c r="AD4840" s="44"/>
      <c r="AE4840" s="44"/>
    </row>
    <row r="4841" spans="15:31" x14ac:dyDescent="0.35">
      <c r="O4841" s="9"/>
      <c r="P4841" s="9"/>
      <c r="Q4841" s="21"/>
      <c r="AA4841" s="48"/>
      <c r="AB4841" s="44"/>
      <c r="AC4841" s="48"/>
      <c r="AD4841" s="44"/>
      <c r="AE4841" s="44"/>
    </row>
    <row r="4842" spans="15:31" x14ac:dyDescent="0.35">
      <c r="O4842" s="9"/>
      <c r="P4842" s="9"/>
      <c r="Q4842" s="21"/>
      <c r="AA4842" s="48"/>
      <c r="AB4842" s="44"/>
      <c r="AC4842" s="48"/>
      <c r="AD4842" s="44"/>
      <c r="AE4842" s="44"/>
    </row>
    <row r="4843" spans="15:31" x14ac:dyDescent="0.35">
      <c r="O4843" s="9"/>
      <c r="P4843" s="9"/>
      <c r="Q4843" s="21"/>
      <c r="AA4843" s="48"/>
      <c r="AB4843" s="44"/>
      <c r="AC4843" s="48"/>
      <c r="AD4843" s="44"/>
      <c r="AE4843" s="44"/>
    </row>
    <row r="4844" spans="15:31" x14ac:dyDescent="0.35">
      <c r="O4844" s="9"/>
      <c r="P4844" s="9"/>
      <c r="Q4844" s="21"/>
      <c r="AA4844" s="48"/>
      <c r="AB4844" s="44"/>
      <c r="AC4844" s="48"/>
      <c r="AD4844" s="44"/>
      <c r="AE4844" s="44"/>
    </row>
    <row r="4845" spans="15:31" x14ac:dyDescent="0.35">
      <c r="O4845" s="9"/>
      <c r="P4845" s="9"/>
      <c r="Q4845" s="21"/>
      <c r="AA4845" s="48"/>
      <c r="AB4845" s="44"/>
      <c r="AC4845" s="48"/>
      <c r="AD4845" s="44"/>
      <c r="AE4845" s="44"/>
    </row>
    <row r="4846" spans="15:31" x14ac:dyDescent="0.35">
      <c r="O4846" s="9"/>
      <c r="P4846" s="9"/>
      <c r="Q4846" s="21"/>
      <c r="AA4846" s="48"/>
      <c r="AB4846" s="44"/>
      <c r="AC4846" s="48"/>
      <c r="AD4846" s="44"/>
      <c r="AE4846" s="44"/>
    </row>
    <row r="4847" spans="15:31" x14ac:dyDescent="0.35">
      <c r="O4847" s="9"/>
      <c r="P4847" s="9"/>
      <c r="Q4847" s="21"/>
      <c r="AA4847" s="48"/>
      <c r="AB4847" s="44"/>
      <c r="AC4847" s="48"/>
      <c r="AD4847" s="44"/>
      <c r="AE4847" s="44"/>
    </row>
    <row r="4848" spans="15:31" x14ac:dyDescent="0.35">
      <c r="O4848" s="9"/>
      <c r="P4848" s="9"/>
      <c r="Q4848" s="21"/>
      <c r="AA4848" s="48"/>
      <c r="AB4848" s="44"/>
      <c r="AC4848" s="48"/>
      <c r="AD4848" s="44"/>
      <c r="AE4848" s="44"/>
    </row>
    <row r="4849" spans="15:31" x14ac:dyDescent="0.35">
      <c r="O4849" s="9"/>
      <c r="P4849" s="9"/>
      <c r="Q4849" s="21"/>
      <c r="AA4849" s="48"/>
      <c r="AB4849" s="44"/>
      <c r="AC4849" s="48"/>
      <c r="AD4849" s="44"/>
      <c r="AE4849" s="44"/>
    </row>
    <row r="4850" spans="15:31" x14ac:dyDescent="0.35">
      <c r="O4850" s="9"/>
      <c r="P4850" s="9"/>
      <c r="Q4850" s="21"/>
      <c r="AA4850" s="48"/>
      <c r="AB4850" s="44"/>
      <c r="AC4850" s="48"/>
      <c r="AD4850" s="44"/>
      <c r="AE4850" s="44"/>
    </row>
    <row r="4851" spans="15:31" x14ac:dyDescent="0.35">
      <c r="O4851" s="9"/>
      <c r="P4851" s="9"/>
      <c r="Q4851" s="21"/>
      <c r="AA4851" s="48"/>
      <c r="AB4851" s="44"/>
      <c r="AC4851" s="48"/>
      <c r="AD4851" s="44"/>
      <c r="AE4851" s="44"/>
    </row>
    <row r="4852" spans="15:31" x14ac:dyDescent="0.35">
      <c r="O4852" s="9"/>
      <c r="P4852" s="9"/>
      <c r="Q4852" s="21"/>
      <c r="AA4852" s="48"/>
      <c r="AB4852" s="44"/>
      <c r="AC4852" s="48"/>
      <c r="AD4852" s="44"/>
      <c r="AE4852" s="44"/>
    </row>
    <row r="4853" spans="15:31" x14ac:dyDescent="0.35">
      <c r="O4853" s="9"/>
      <c r="P4853" s="9"/>
      <c r="Q4853" s="21"/>
      <c r="AA4853" s="48"/>
      <c r="AB4853" s="44"/>
      <c r="AC4853" s="48"/>
      <c r="AD4853" s="44"/>
      <c r="AE4853" s="44"/>
    </row>
    <row r="4854" spans="15:31" x14ac:dyDescent="0.35">
      <c r="O4854" s="9"/>
      <c r="P4854" s="9"/>
      <c r="Q4854" s="21"/>
      <c r="AA4854" s="48"/>
      <c r="AB4854" s="44"/>
      <c r="AC4854" s="48"/>
      <c r="AD4854" s="44"/>
      <c r="AE4854" s="44"/>
    </row>
    <row r="4855" spans="15:31" x14ac:dyDescent="0.35">
      <c r="O4855" s="9"/>
      <c r="P4855" s="9"/>
      <c r="Q4855" s="21"/>
      <c r="AA4855" s="48"/>
      <c r="AB4855" s="44"/>
      <c r="AC4855" s="48"/>
      <c r="AD4855" s="44"/>
      <c r="AE4855" s="44"/>
    </row>
    <row r="4856" spans="15:31" x14ac:dyDescent="0.35">
      <c r="O4856" s="9"/>
      <c r="P4856" s="9"/>
      <c r="Q4856" s="21"/>
      <c r="AA4856" s="48"/>
      <c r="AB4856" s="44"/>
      <c r="AC4856" s="48"/>
      <c r="AD4856" s="44"/>
      <c r="AE4856" s="44"/>
    </row>
    <row r="4857" spans="15:31" x14ac:dyDescent="0.35">
      <c r="O4857" s="9"/>
      <c r="P4857" s="9"/>
      <c r="Q4857" s="21"/>
      <c r="AA4857" s="48"/>
      <c r="AB4857" s="44"/>
      <c r="AC4857" s="48"/>
      <c r="AD4857" s="44"/>
      <c r="AE4857" s="44"/>
    </row>
    <row r="4858" spans="15:31" x14ac:dyDescent="0.35">
      <c r="O4858" s="9"/>
      <c r="P4858" s="9"/>
      <c r="Q4858" s="21"/>
      <c r="AA4858" s="48"/>
      <c r="AB4858" s="44"/>
      <c r="AC4858" s="48"/>
      <c r="AD4858" s="44"/>
      <c r="AE4858" s="44"/>
    </row>
    <row r="4859" spans="15:31" x14ac:dyDescent="0.35">
      <c r="O4859" s="9"/>
      <c r="P4859" s="9"/>
      <c r="Q4859" s="21"/>
      <c r="AA4859" s="48"/>
      <c r="AB4859" s="44"/>
      <c r="AC4859" s="48"/>
      <c r="AD4859" s="44"/>
      <c r="AE4859" s="44"/>
    </row>
    <row r="4860" spans="15:31" x14ac:dyDescent="0.35">
      <c r="O4860" s="9"/>
      <c r="P4860" s="9"/>
      <c r="Q4860" s="21"/>
      <c r="AA4860" s="48"/>
      <c r="AB4860" s="44"/>
      <c r="AC4860" s="48"/>
      <c r="AD4860" s="44"/>
      <c r="AE4860" s="44"/>
    </row>
    <row r="4861" spans="15:31" x14ac:dyDescent="0.35">
      <c r="O4861" s="9"/>
      <c r="P4861" s="9"/>
      <c r="Q4861" s="21"/>
      <c r="AA4861" s="48"/>
      <c r="AB4861" s="44"/>
      <c r="AC4861" s="48"/>
      <c r="AD4861" s="44"/>
      <c r="AE4861" s="44"/>
    </row>
    <row r="4862" spans="15:31" x14ac:dyDescent="0.35">
      <c r="O4862" s="9"/>
      <c r="P4862" s="9"/>
      <c r="Q4862" s="21"/>
      <c r="AA4862" s="48"/>
      <c r="AB4862" s="44"/>
      <c r="AC4862" s="48"/>
      <c r="AD4862" s="44"/>
      <c r="AE4862" s="44"/>
    </row>
    <row r="4863" spans="15:31" x14ac:dyDescent="0.35">
      <c r="O4863" s="9"/>
      <c r="P4863" s="9"/>
      <c r="Q4863" s="21"/>
      <c r="AA4863" s="48"/>
      <c r="AB4863" s="44"/>
      <c r="AC4863" s="48"/>
      <c r="AD4863" s="44"/>
      <c r="AE4863" s="44"/>
    </row>
    <row r="4864" spans="15:31" x14ac:dyDescent="0.35">
      <c r="O4864" s="9"/>
      <c r="P4864" s="9"/>
      <c r="Q4864" s="21"/>
      <c r="AA4864" s="48"/>
      <c r="AB4864" s="44"/>
      <c r="AC4864" s="48"/>
      <c r="AD4864" s="44"/>
      <c r="AE4864" s="44"/>
    </row>
    <row r="4865" spans="15:31" x14ac:dyDescent="0.35">
      <c r="O4865" s="9"/>
      <c r="P4865" s="9"/>
      <c r="Q4865" s="21"/>
      <c r="AA4865" s="48"/>
      <c r="AB4865" s="44"/>
      <c r="AC4865" s="48"/>
      <c r="AD4865" s="44"/>
      <c r="AE4865" s="44"/>
    </row>
    <row r="4866" spans="15:31" x14ac:dyDescent="0.35">
      <c r="O4866" s="9"/>
      <c r="P4866" s="9"/>
      <c r="Q4866" s="21"/>
      <c r="AA4866" s="48"/>
      <c r="AB4866" s="44"/>
      <c r="AC4866" s="48"/>
      <c r="AD4866" s="44"/>
      <c r="AE4866" s="44"/>
    </row>
    <row r="4867" spans="15:31" x14ac:dyDescent="0.35">
      <c r="O4867" s="9"/>
      <c r="P4867" s="9"/>
      <c r="Q4867" s="21"/>
      <c r="AA4867" s="48"/>
      <c r="AB4867" s="44"/>
      <c r="AC4867" s="48"/>
      <c r="AD4867" s="44"/>
      <c r="AE4867" s="44"/>
    </row>
    <row r="4868" spans="15:31" x14ac:dyDescent="0.35">
      <c r="O4868" s="9"/>
      <c r="P4868" s="9"/>
      <c r="Q4868" s="21"/>
      <c r="AA4868" s="48"/>
      <c r="AB4868" s="44"/>
      <c r="AC4868" s="48"/>
      <c r="AD4868" s="44"/>
      <c r="AE4868" s="44"/>
    </row>
    <row r="4869" spans="15:31" x14ac:dyDescent="0.35">
      <c r="O4869" s="9"/>
      <c r="P4869" s="9"/>
      <c r="Q4869" s="21"/>
      <c r="AA4869" s="48"/>
      <c r="AB4869" s="44"/>
      <c r="AC4869" s="48"/>
      <c r="AD4869" s="44"/>
      <c r="AE4869" s="44"/>
    </row>
    <row r="4870" spans="15:31" x14ac:dyDescent="0.35">
      <c r="O4870" s="9"/>
      <c r="P4870" s="9"/>
      <c r="Q4870" s="21"/>
      <c r="AA4870" s="48"/>
      <c r="AB4870" s="44"/>
      <c r="AC4870" s="48"/>
      <c r="AD4870" s="44"/>
      <c r="AE4870" s="44"/>
    </row>
    <row r="4871" spans="15:31" x14ac:dyDescent="0.35">
      <c r="O4871" s="9"/>
      <c r="P4871" s="9"/>
      <c r="Q4871" s="21"/>
      <c r="AA4871" s="48"/>
      <c r="AB4871" s="44"/>
      <c r="AC4871" s="48"/>
      <c r="AD4871" s="44"/>
      <c r="AE4871" s="44"/>
    </row>
    <row r="4872" spans="15:31" x14ac:dyDescent="0.35">
      <c r="O4872" s="9"/>
      <c r="P4872" s="9"/>
      <c r="Q4872" s="21"/>
      <c r="AA4872" s="48"/>
      <c r="AB4872" s="44"/>
      <c r="AC4872" s="48"/>
      <c r="AD4872" s="44"/>
      <c r="AE4872" s="44"/>
    </row>
    <row r="4873" spans="15:31" x14ac:dyDescent="0.35">
      <c r="O4873" s="9"/>
      <c r="P4873" s="9"/>
      <c r="Q4873" s="21"/>
      <c r="AA4873" s="48"/>
      <c r="AB4873" s="44"/>
      <c r="AC4873" s="48"/>
      <c r="AD4873" s="44"/>
      <c r="AE4873" s="44"/>
    </row>
    <row r="4874" spans="15:31" x14ac:dyDescent="0.35">
      <c r="O4874" s="9"/>
      <c r="P4874" s="9"/>
      <c r="Q4874" s="21"/>
      <c r="AA4874" s="48"/>
      <c r="AB4874" s="44"/>
      <c r="AC4874" s="48"/>
      <c r="AD4874" s="44"/>
      <c r="AE4874" s="44"/>
    </row>
    <row r="4875" spans="15:31" x14ac:dyDescent="0.35">
      <c r="O4875" s="9"/>
      <c r="P4875" s="9"/>
      <c r="Q4875" s="21"/>
      <c r="AA4875" s="48"/>
      <c r="AB4875" s="44"/>
      <c r="AC4875" s="48"/>
      <c r="AD4875" s="44"/>
      <c r="AE4875" s="44"/>
    </row>
    <row r="4876" spans="15:31" x14ac:dyDescent="0.35">
      <c r="O4876" s="9"/>
      <c r="P4876" s="9"/>
      <c r="Q4876" s="21"/>
      <c r="AA4876" s="48"/>
      <c r="AB4876" s="44"/>
      <c r="AC4876" s="48"/>
      <c r="AD4876" s="44"/>
      <c r="AE4876" s="44"/>
    </row>
    <row r="4877" spans="15:31" x14ac:dyDescent="0.35">
      <c r="O4877" s="9"/>
      <c r="P4877" s="9"/>
      <c r="Q4877" s="21"/>
      <c r="AA4877" s="48"/>
      <c r="AB4877" s="44"/>
      <c r="AC4877" s="48"/>
      <c r="AD4877" s="44"/>
      <c r="AE4877" s="44"/>
    </row>
    <row r="4878" spans="15:31" x14ac:dyDescent="0.35">
      <c r="O4878" s="9"/>
      <c r="P4878" s="9"/>
      <c r="Q4878" s="21"/>
      <c r="AA4878" s="48"/>
      <c r="AB4878" s="44"/>
      <c r="AC4878" s="48"/>
      <c r="AD4878" s="44"/>
      <c r="AE4878" s="44"/>
    </row>
    <row r="4879" spans="15:31" x14ac:dyDescent="0.35">
      <c r="O4879" s="9"/>
      <c r="P4879" s="9"/>
      <c r="Q4879" s="21"/>
      <c r="AA4879" s="48"/>
      <c r="AB4879" s="44"/>
      <c r="AC4879" s="48"/>
      <c r="AD4879" s="44"/>
      <c r="AE4879" s="44"/>
    </row>
    <row r="4880" spans="15:31" x14ac:dyDescent="0.35">
      <c r="O4880" s="9"/>
      <c r="P4880" s="9"/>
      <c r="Q4880" s="21"/>
      <c r="AA4880" s="48"/>
      <c r="AB4880" s="44"/>
      <c r="AC4880" s="48"/>
      <c r="AD4880" s="44"/>
      <c r="AE4880" s="44"/>
    </row>
    <row r="4881" spans="15:31" x14ac:dyDescent="0.35">
      <c r="O4881" s="9"/>
      <c r="P4881" s="9"/>
      <c r="Q4881" s="21"/>
      <c r="AA4881" s="48"/>
      <c r="AB4881" s="44"/>
      <c r="AC4881" s="48"/>
      <c r="AD4881" s="44"/>
      <c r="AE4881" s="44"/>
    </row>
    <row r="4882" spans="15:31" x14ac:dyDescent="0.35">
      <c r="O4882" s="9"/>
      <c r="P4882" s="9"/>
      <c r="Q4882" s="21"/>
      <c r="AA4882" s="48"/>
      <c r="AB4882" s="44"/>
      <c r="AC4882" s="48"/>
      <c r="AD4882" s="44"/>
      <c r="AE4882" s="44"/>
    </row>
    <row r="4883" spans="15:31" x14ac:dyDescent="0.35">
      <c r="O4883" s="9"/>
      <c r="P4883" s="9"/>
      <c r="Q4883" s="21"/>
      <c r="AA4883" s="48"/>
      <c r="AB4883" s="44"/>
      <c r="AC4883" s="48"/>
      <c r="AD4883" s="44"/>
      <c r="AE4883" s="44"/>
    </row>
    <row r="4884" spans="15:31" x14ac:dyDescent="0.35">
      <c r="O4884" s="9"/>
      <c r="P4884" s="9"/>
      <c r="Q4884" s="21"/>
      <c r="AA4884" s="48"/>
      <c r="AB4884" s="44"/>
      <c r="AC4884" s="48"/>
      <c r="AD4884" s="44"/>
      <c r="AE4884" s="44"/>
    </row>
    <row r="4885" spans="15:31" x14ac:dyDescent="0.35">
      <c r="O4885" s="9"/>
      <c r="P4885" s="9"/>
      <c r="Q4885" s="21"/>
      <c r="AA4885" s="48"/>
      <c r="AB4885" s="44"/>
      <c r="AC4885" s="48"/>
      <c r="AD4885" s="44"/>
      <c r="AE4885" s="44"/>
    </row>
    <row r="4886" spans="15:31" x14ac:dyDescent="0.35">
      <c r="O4886" s="9"/>
      <c r="P4886" s="9"/>
      <c r="Q4886" s="21"/>
      <c r="AA4886" s="48"/>
      <c r="AB4886" s="44"/>
      <c r="AC4886" s="48"/>
      <c r="AD4886" s="44"/>
      <c r="AE4886" s="44"/>
    </row>
    <row r="4887" spans="15:31" x14ac:dyDescent="0.35">
      <c r="O4887" s="9"/>
      <c r="P4887" s="9"/>
      <c r="Q4887" s="21"/>
      <c r="AA4887" s="48"/>
      <c r="AB4887" s="44"/>
      <c r="AC4887" s="48"/>
      <c r="AD4887" s="44"/>
      <c r="AE4887" s="44"/>
    </row>
    <row r="4888" spans="15:31" x14ac:dyDescent="0.35">
      <c r="O4888" s="9"/>
      <c r="P4888" s="9"/>
      <c r="Q4888" s="21"/>
      <c r="AA4888" s="48"/>
      <c r="AB4888" s="44"/>
      <c r="AC4888" s="48"/>
      <c r="AD4888" s="44"/>
      <c r="AE4888" s="44"/>
    </row>
    <row r="4889" spans="15:31" x14ac:dyDescent="0.35">
      <c r="O4889" s="9"/>
      <c r="P4889" s="9"/>
      <c r="Q4889" s="21"/>
      <c r="AA4889" s="48"/>
      <c r="AB4889" s="44"/>
      <c r="AC4889" s="48"/>
      <c r="AD4889" s="44"/>
      <c r="AE4889" s="44"/>
    </row>
    <row r="4890" spans="15:31" x14ac:dyDescent="0.35">
      <c r="O4890" s="9"/>
      <c r="P4890" s="9"/>
      <c r="Q4890" s="21"/>
      <c r="AA4890" s="48"/>
      <c r="AB4890" s="44"/>
      <c r="AC4890" s="48"/>
      <c r="AD4890" s="44"/>
      <c r="AE4890" s="44"/>
    </row>
    <row r="4891" spans="15:31" x14ac:dyDescent="0.35">
      <c r="O4891" s="9"/>
      <c r="P4891" s="9"/>
      <c r="Q4891" s="21"/>
      <c r="AA4891" s="48"/>
      <c r="AB4891" s="44"/>
      <c r="AC4891" s="48"/>
      <c r="AD4891" s="44"/>
      <c r="AE4891" s="44"/>
    </row>
    <row r="4892" spans="15:31" x14ac:dyDescent="0.35">
      <c r="O4892" s="9"/>
      <c r="P4892" s="9"/>
      <c r="Q4892" s="21"/>
      <c r="AA4892" s="48"/>
      <c r="AB4892" s="44"/>
      <c r="AC4892" s="48"/>
      <c r="AD4892" s="44"/>
      <c r="AE4892" s="44"/>
    </row>
    <row r="4893" spans="15:31" x14ac:dyDescent="0.35">
      <c r="O4893" s="9"/>
      <c r="P4893" s="9"/>
      <c r="Q4893" s="21"/>
      <c r="AA4893" s="48"/>
      <c r="AB4893" s="44"/>
      <c r="AC4893" s="48"/>
      <c r="AD4893" s="44"/>
      <c r="AE4893" s="44"/>
    </row>
    <row r="4894" spans="15:31" x14ac:dyDescent="0.35">
      <c r="O4894" s="9"/>
      <c r="P4894" s="9"/>
      <c r="Q4894" s="21"/>
      <c r="AA4894" s="48"/>
      <c r="AB4894" s="44"/>
      <c r="AC4894" s="48"/>
      <c r="AD4894" s="44"/>
      <c r="AE4894" s="44"/>
    </row>
    <row r="4895" spans="15:31" x14ac:dyDescent="0.35">
      <c r="O4895" s="9"/>
      <c r="P4895" s="9"/>
      <c r="Q4895" s="21"/>
      <c r="AA4895" s="48"/>
      <c r="AB4895" s="44"/>
      <c r="AC4895" s="48"/>
      <c r="AD4895" s="44"/>
      <c r="AE4895" s="44"/>
    </row>
    <row r="4896" spans="15:31" x14ac:dyDescent="0.35">
      <c r="O4896" s="9"/>
      <c r="P4896" s="9"/>
      <c r="Q4896" s="21"/>
      <c r="AA4896" s="48"/>
      <c r="AB4896" s="44"/>
      <c r="AC4896" s="48"/>
      <c r="AD4896" s="44"/>
      <c r="AE4896" s="44"/>
    </row>
    <row r="4897" spans="15:31" x14ac:dyDescent="0.35">
      <c r="O4897" s="9"/>
      <c r="P4897" s="9"/>
      <c r="Q4897" s="21"/>
      <c r="AA4897" s="48"/>
      <c r="AB4897" s="44"/>
      <c r="AC4897" s="48"/>
      <c r="AD4897" s="44"/>
      <c r="AE4897" s="44"/>
    </row>
    <row r="4898" spans="15:31" x14ac:dyDescent="0.35">
      <c r="O4898" s="9"/>
      <c r="P4898" s="9"/>
      <c r="Q4898" s="21"/>
      <c r="AA4898" s="48"/>
      <c r="AB4898" s="44"/>
      <c r="AC4898" s="48"/>
      <c r="AD4898" s="44"/>
      <c r="AE4898" s="44"/>
    </row>
    <row r="4899" spans="15:31" x14ac:dyDescent="0.35">
      <c r="O4899" s="9"/>
      <c r="P4899" s="9"/>
      <c r="Q4899" s="21"/>
      <c r="AA4899" s="48"/>
      <c r="AB4899" s="44"/>
      <c r="AC4899" s="48"/>
      <c r="AD4899" s="44"/>
      <c r="AE4899" s="44"/>
    </row>
    <row r="4900" spans="15:31" x14ac:dyDescent="0.35">
      <c r="O4900" s="9"/>
      <c r="P4900" s="9"/>
      <c r="Q4900" s="21"/>
      <c r="AA4900" s="48"/>
      <c r="AB4900" s="44"/>
      <c r="AC4900" s="48"/>
      <c r="AD4900" s="44"/>
      <c r="AE4900" s="44"/>
    </row>
    <row r="4901" spans="15:31" x14ac:dyDescent="0.35">
      <c r="O4901" s="9"/>
      <c r="P4901" s="9"/>
      <c r="Q4901" s="21"/>
      <c r="AA4901" s="48"/>
      <c r="AB4901" s="44"/>
      <c r="AC4901" s="48"/>
      <c r="AD4901" s="44"/>
      <c r="AE4901" s="44"/>
    </row>
    <row r="4902" spans="15:31" x14ac:dyDescent="0.35">
      <c r="O4902" s="9"/>
      <c r="P4902" s="9"/>
      <c r="Q4902" s="21"/>
      <c r="AA4902" s="48"/>
      <c r="AB4902" s="44"/>
      <c r="AC4902" s="48"/>
      <c r="AD4902" s="44"/>
      <c r="AE4902" s="44"/>
    </row>
    <row r="4903" spans="15:31" x14ac:dyDescent="0.35">
      <c r="O4903" s="9"/>
      <c r="P4903" s="9"/>
      <c r="Q4903" s="21"/>
      <c r="AA4903" s="48"/>
      <c r="AB4903" s="44"/>
      <c r="AC4903" s="48"/>
      <c r="AD4903" s="44"/>
      <c r="AE4903" s="44"/>
    </row>
    <row r="4904" spans="15:31" x14ac:dyDescent="0.35">
      <c r="O4904" s="9"/>
      <c r="P4904" s="9"/>
      <c r="Q4904" s="21"/>
      <c r="AA4904" s="48"/>
      <c r="AB4904" s="44"/>
      <c r="AC4904" s="48"/>
      <c r="AD4904" s="44"/>
      <c r="AE4904" s="44"/>
    </row>
    <row r="4905" spans="15:31" x14ac:dyDescent="0.35">
      <c r="O4905" s="9"/>
      <c r="P4905" s="9"/>
      <c r="Q4905" s="21"/>
      <c r="AA4905" s="48"/>
      <c r="AB4905" s="44"/>
      <c r="AC4905" s="48"/>
      <c r="AD4905" s="44"/>
      <c r="AE4905" s="44"/>
    </row>
    <row r="4906" spans="15:31" x14ac:dyDescent="0.35">
      <c r="O4906" s="9"/>
      <c r="P4906" s="9"/>
      <c r="Q4906" s="21"/>
      <c r="AA4906" s="48"/>
      <c r="AB4906" s="44"/>
      <c r="AC4906" s="48"/>
      <c r="AD4906" s="44"/>
      <c r="AE4906" s="44"/>
    </row>
    <row r="4907" spans="15:31" x14ac:dyDescent="0.35">
      <c r="O4907" s="9"/>
      <c r="P4907" s="9"/>
      <c r="Q4907" s="21"/>
      <c r="AA4907" s="48"/>
      <c r="AB4907" s="44"/>
      <c r="AC4907" s="48"/>
      <c r="AD4907" s="44"/>
      <c r="AE4907" s="44"/>
    </row>
    <row r="4908" spans="15:31" x14ac:dyDescent="0.35">
      <c r="O4908" s="9"/>
      <c r="P4908" s="9"/>
      <c r="Q4908" s="21"/>
      <c r="AA4908" s="48"/>
      <c r="AB4908" s="44"/>
      <c r="AC4908" s="48"/>
      <c r="AD4908" s="44"/>
      <c r="AE4908" s="44"/>
    </row>
    <row r="4909" spans="15:31" x14ac:dyDescent="0.35">
      <c r="O4909" s="9"/>
      <c r="P4909" s="9"/>
      <c r="Q4909" s="21"/>
      <c r="AA4909" s="48"/>
      <c r="AB4909" s="44"/>
      <c r="AC4909" s="48"/>
      <c r="AD4909" s="44"/>
      <c r="AE4909" s="44"/>
    </row>
    <row r="4910" spans="15:31" x14ac:dyDescent="0.35">
      <c r="O4910" s="9"/>
      <c r="P4910" s="9"/>
      <c r="Q4910" s="21"/>
      <c r="AA4910" s="48"/>
      <c r="AB4910" s="44"/>
      <c r="AC4910" s="48"/>
      <c r="AD4910" s="44"/>
      <c r="AE4910" s="44"/>
    </row>
    <row r="4911" spans="15:31" x14ac:dyDescent="0.35">
      <c r="O4911" s="9"/>
      <c r="P4911" s="9"/>
      <c r="Q4911" s="21"/>
      <c r="AA4911" s="48"/>
      <c r="AB4911" s="44"/>
      <c r="AC4911" s="48"/>
      <c r="AD4911" s="44"/>
      <c r="AE4911" s="44"/>
    </row>
    <row r="4912" spans="15:31" x14ac:dyDescent="0.35">
      <c r="O4912" s="9"/>
      <c r="P4912" s="9"/>
      <c r="Q4912" s="21"/>
      <c r="AA4912" s="48"/>
      <c r="AB4912" s="44"/>
      <c r="AC4912" s="48"/>
      <c r="AD4912" s="44"/>
      <c r="AE4912" s="44"/>
    </row>
    <row r="4913" spans="15:31" x14ac:dyDescent="0.35">
      <c r="O4913" s="9"/>
      <c r="P4913" s="9"/>
      <c r="Q4913" s="21"/>
      <c r="AA4913" s="48"/>
      <c r="AB4913" s="44"/>
      <c r="AC4913" s="48"/>
      <c r="AD4913" s="44"/>
      <c r="AE4913" s="44"/>
    </row>
    <row r="4914" spans="15:31" x14ac:dyDescent="0.35">
      <c r="O4914" s="9"/>
      <c r="P4914" s="9"/>
      <c r="Q4914" s="21"/>
      <c r="AA4914" s="48"/>
      <c r="AB4914" s="44"/>
      <c r="AC4914" s="48"/>
      <c r="AD4914" s="44"/>
      <c r="AE4914" s="44"/>
    </row>
    <row r="4915" spans="15:31" x14ac:dyDescent="0.35">
      <c r="O4915" s="9"/>
      <c r="P4915" s="9"/>
      <c r="Q4915" s="21"/>
      <c r="AA4915" s="48"/>
      <c r="AB4915" s="44"/>
      <c r="AC4915" s="48"/>
      <c r="AD4915" s="44"/>
      <c r="AE4915" s="44"/>
    </row>
    <row r="4916" spans="15:31" x14ac:dyDescent="0.35">
      <c r="O4916" s="9"/>
      <c r="P4916" s="9"/>
      <c r="Q4916" s="21"/>
      <c r="AA4916" s="48"/>
      <c r="AB4916" s="44"/>
      <c r="AC4916" s="48"/>
      <c r="AD4916" s="44"/>
      <c r="AE4916" s="44"/>
    </row>
    <row r="4917" spans="15:31" x14ac:dyDescent="0.35">
      <c r="O4917" s="9"/>
      <c r="P4917" s="9"/>
      <c r="Q4917" s="21"/>
      <c r="AA4917" s="48"/>
      <c r="AB4917" s="44"/>
      <c r="AC4917" s="48"/>
      <c r="AD4917" s="44"/>
      <c r="AE4917" s="44"/>
    </row>
    <row r="4918" spans="15:31" x14ac:dyDescent="0.35">
      <c r="O4918" s="9"/>
      <c r="P4918" s="9"/>
      <c r="Q4918" s="21"/>
      <c r="AA4918" s="48"/>
      <c r="AB4918" s="44"/>
      <c r="AC4918" s="48"/>
      <c r="AD4918" s="44"/>
      <c r="AE4918" s="44"/>
    </row>
    <row r="4919" spans="15:31" x14ac:dyDescent="0.35">
      <c r="O4919" s="9"/>
      <c r="P4919" s="9"/>
      <c r="Q4919" s="21"/>
      <c r="AA4919" s="48"/>
      <c r="AB4919" s="44"/>
      <c r="AC4919" s="48"/>
      <c r="AD4919" s="44"/>
      <c r="AE4919" s="44"/>
    </row>
    <row r="4920" spans="15:31" x14ac:dyDescent="0.35">
      <c r="O4920" s="9"/>
      <c r="P4920" s="9"/>
      <c r="Q4920" s="21"/>
      <c r="AA4920" s="48"/>
      <c r="AB4920" s="44"/>
      <c r="AC4920" s="48"/>
      <c r="AD4920" s="44"/>
      <c r="AE4920" s="44"/>
    </row>
    <row r="4921" spans="15:31" x14ac:dyDescent="0.35">
      <c r="O4921" s="9"/>
      <c r="P4921" s="9"/>
      <c r="Q4921" s="21"/>
      <c r="AA4921" s="48"/>
      <c r="AB4921" s="44"/>
      <c r="AC4921" s="48"/>
      <c r="AD4921" s="44"/>
      <c r="AE4921" s="44"/>
    </row>
    <row r="4922" spans="15:31" x14ac:dyDescent="0.35">
      <c r="O4922" s="9"/>
      <c r="P4922" s="9"/>
      <c r="Q4922" s="21"/>
      <c r="AA4922" s="48"/>
      <c r="AB4922" s="44"/>
      <c r="AC4922" s="48"/>
      <c r="AD4922" s="44"/>
      <c r="AE4922" s="44"/>
    </row>
    <row r="4923" spans="15:31" x14ac:dyDescent="0.35">
      <c r="O4923" s="9"/>
      <c r="P4923" s="9"/>
      <c r="Q4923" s="21"/>
      <c r="AA4923" s="48"/>
      <c r="AB4923" s="44"/>
      <c r="AC4923" s="48"/>
      <c r="AD4923" s="44"/>
      <c r="AE4923" s="44"/>
    </row>
    <row r="4924" spans="15:31" x14ac:dyDescent="0.35">
      <c r="O4924" s="9"/>
      <c r="P4924" s="9"/>
      <c r="Q4924" s="21"/>
      <c r="AA4924" s="48"/>
      <c r="AB4924" s="44"/>
      <c r="AC4924" s="48"/>
      <c r="AD4924" s="44"/>
      <c r="AE4924" s="44"/>
    </row>
    <row r="4925" spans="15:31" x14ac:dyDescent="0.35">
      <c r="O4925" s="9"/>
      <c r="P4925" s="9"/>
      <c r="Q4925" s="21"/>
      <c r="AA4925" s="48"/>
      <c r="AB4925" s="44"/>
      <c r="AC4925" s="48"/>
      <c r="AD4925" s="44"/>
      <c r="AE4925" s="44"/>
    </row>
    <row r="4926" spans="15:31" x14ac:dyDescent="0.35">
      <c r="O4926" s="9"/>
      <c r="P4926" s="9"/>
      <c r="Q4926" s="21"/>
      <c r="AA4926" s="48"/>
      <c r="AB4926" s="44"/>
      <c r="AC4926" s="48"/>
      <c r="AD4926" s="44"/>
      <c r="AE4926" s="44"/>
    </row>
    <row r="4927" spans="15:31" x14ac:dyDescent="0.35">
      <c r="O4927" s="9"/>
      <c r="P4927" s="9"/>
      <c r="Q4927" s="21"/>
      <c r="AA4927" s="48"/>
      <c r="AB4927" s="44"/>
      <c r="AC4927" s="48"/>
      <c r="AD4927" s="44"/>
      <c r="AE4927" s="44"/>
    </row>
    <row r="4928" spans="15:31" x14ac:dyDescent="0.35">
      <c r="O4928" s="9"/>
      <c r="P4928" s="9"/>
      <c r="Q4928" s="21"/>
      <c r="AA4928" s="48"/>
      <c r="AB4928" s="44"/>
      <c r="AC4928" s="48"/>
      <c r="AD4928" s="44"/>
      <c r="AE4928" s="44"/>
    </row>
    <row r="4929" spans="15:31" x14ac:dyDescent="0.35">
      <c r="O4929" s="9"/>
      <c r="P4929" s="9"/>
      <c r="Q4929" s="21"/>
      <c r="AA4929" s="48"/>
      <c r="AB4929" s="44"/>
      <c r="AC4929" s="48"/>
      <c r="AD4929" s="44"/>
      <c r="AE4929" s="44"/>
    </row>
    <row r="4930" spans="15:31" x14ac:dyDescent="0.35">
      <c r="O4930" s="9"/>
      <c r="P4930" s="9"/>
      <c r="Q4930" s="21"/>
      <c r="AA4930" s="48"/>
      <c r="AB4930" s="44"/>
      <c r="AC4930" s="48"/>
      <c r="AD4930" s="44"/>
      <c r="AE4930" s="44"/>
    </row>
    <row r="4931" spans="15:31" x14ac:dyDescent="0.35">
      <c r="O4931" s="9"/>
      <c r="P4931" s="9"/>
      <c r="Q4931" s="21"/>
      <c r="AA4931" s="48"/>
      <c r="AB4931" s="44"/>
      <c r="AC4931" s="48"/>
      <c r="AD4931" s="44"/>
      <c r="AE4931" s="44"/>
    </row>
    <row r="4932" spans="15:31" x14ac:dyDescent="0.35">
      <c r="O4932" s="9"/>
      <c r="P4932" s="9"/>
      <c r="Q4932" s="21"/>
      <c r="AA4932" s="48"/>
      <c r="AB4932" s="44"/>
      <c r="AC4932" s="48"/>
      <c r="AD4932" s="44"/>
      <c r="AE4932" s="44"/>
    </row>
    <row r="4933" spans="15:31" x14ac:dyDescent="0.35">
      <c r="O4933" s="9"/>
      <c r="P4933" s="9"/>
      <c r="Q4933" s="21"/>
      <c r="AA4933" s="48"/>
      <c r="AB4933" s="44"/>
      <c r="AC4933" s="48"/>
      <c r="AD4933" s="44"/>
      <c r="AE4933" s="44"/>
    </row>
    <row r="4934" spans="15:31" x14ac:dyDescent="0.35">
      <c r="O4934" s="9"/>
      <c r="P4934" s="9"/>
      <c r="Q4934" s="21"/>
      <c r="AA4934" s="48"/>
      <c r="AB4934" s="44"/>
      <c r="AC4934" s="48"/>
      <c r="AD4934" s="44"/>
      <c r="AE4934" s="44"/>
    </row>
    <row r="4935" spans="15:31" x14ac:dyDescent="0.35">
      <c r="O4935" s="9"/>
      <c r="P4935" s="9"/>
      <c r="Q4935" s="21"/>
      <c r="AA4935" s="48"/>
      <c r="AB4935" s="44"/>
      <c r="AC4935" s="48"/>
      <c r="AD4935" s="44"/>
      <c r="AE4935" s="44"/>
    </row>
    <row r="4936" spans="15:31" x14ac:dyDescent="0.35">
      <c r="O4936" s="9"/>
      <c r="P4936" s="9"/>
      <c r="Q4936" s="21"/>
      <c r="AA4936" s="48"/>
      <c r="AB4936" s="44"/>
      <c r="AC4936" s="48"/>
      <c r="AD4936" s="44"/>
      <c r="AE4936" s="44"/>
    </row>
    <row r="4937" spans="15:31" x14ac:dyDescent="0.35">
      <c r="O4937" s="9"/>
      <c r="P4937" s="9"/>
      <c r="Q4937" s="21"/>
      <c r="AA4937" s="48"/>
      <c r="AB4937" s="44"/>
      <c r="AC4937" s="48"/>
      <c r="AD4937" s="44"/>
      <c r="AE4937" s="44"/>
    </row>
    <row r="4938" spans="15:31" x14ac:dyDescent="0.35">
      <c r="O4938" s="9"/>
      <c r="P4938" s="9"/>
      <c r="Q4938" s="21"/>
      <c r="AA4938" s="48"/>
      <c r="AB4938" s="44"/>
      <c r="AC4938" s="48"/>
      <c r="AD4938" s="44"/>
      <c r="AE4938" s="44"/>
    </row>
    <row r="4939" spans="15:31" x14ac:dyDescent="0.35">
      <c r="O4939" s="9"/>
      <c r="P4939" s="9"/>
      <c r="Q4939" s="21"/>
      <c r="AA4939" s="48"/>
      <c r="AB4939" s="44"/>
      <c r="AC4939" s="48"/>
      <c r="AD4939" s="44"/>
      <c r="AE4939" s="44"/>
    </row>
    <row r="4940" spans="15:31" x14ac:dyDescent="0.35">
      <c r="O4940" s="9"/>
      <c r="P4940" s="9"/>
      <c r="Q4940" s="21"/>
      <c r="AA4940" s="48"/>
      <c r="AB4940" s="44"/>
      <c r="AC4940" s="48"/>
      <c r="AD4940" s="44"/>
      <c r="AE4940" s="44"/>
    </row>
    <row r="4941" spans="15:31" x14ac:dyDescent="0.35">
      <c r="O4941" s="9"/>
      <c r="P4941" s="9"/>
      <c r="Q4941" s="21"/>
      <c r="AA4941" s="48"/>
      <c r="AB4941" s="44"/>
      <c r="AC4941" s="48"/>
      <c r="AD4941" s="44"/>
      <c r="AE4941" s="44"/>
    </row>
    <row r="4942" spans="15:31" x14ac:dyDescent="0.35">
      <c r="O4942" s="9"/>
      <c r="P4942" s="9"/>
      <c r="Q4942" s="21"/>
      <c r="AA4942" s="48"/>
      <c r="AB4942" s="44"/>
      <c r="AC4942" s="48"/>
      <c r="AD4942" s="44"/>
      <c r="AE4942" s="44"/>
    </row>
    <row r="4943" spans="15:31" x14ac:dyDescent="0.35">
      <c r="O4943" s="9"/>
      <c r="P4943" s="9"/>
      <c r="Q4943" s="21"/>
      <c r="AA4943" s="48"/>
      <c r="AB4943" s="44"/>
      <c r="AC4943" s="48"/>
      <c r="AD4943" s="44"/>
      <c r="AE4943" s="44"/>
    </row>
    <row r="4944" spans="15:31" x14ac:dyDescent="0.35">
      <c r="O4944" s="9"/>
      <c r="P4944" s="9"/>
      <c r="Q4944" s="21"/>
      <c r="AA4944" s="48"/>
      <c r="AB4944" s="44"/>
      <c r="AC4944" s="48"/>
      <c r="AD4944" s="44"/>
      <c r="AE4944" s="44"/>
    </row>
    <row r="4945" spans="15:31" x14ac:dyDescent="0.35">
      <c r="O4945" s="9"/>
      <c r="P4945" s="9"/>
      <c r="Q4945" s="21"/>
      <c r="AA4945" s="48"/>
      <c r="AB4945" s="44"/>
      <c r="AC4945" s="48"/>
      <c r="AD4945" s="44"/>
      <c r="AE4945" s="44"/>
    </row>
    <row r="4946" spans="15:31" x14ac:dyDescent="0.35">
      <c r="O4946" s="9"/>
      <c r="P4946" s="9"/>
      <c r="Q4946" s="21"/>
      <c r="AA4946" s="48"/>
      <c r="AB4946" s="44"/>
      <c r="AC4946" s="48"/>
      <c r="AD4946" s="44"/>
      <c r="AE4946" s="44"/>
    </row>
    <row r="4947" spans="15:31" x14ac:dyDescent="0.35">
      <c r="O4947" s="9"/>
      <c r="P4947" s="9"/>
      <c r="Q4947" s="21"/>
      <c r="AA4947" s="48"/>
      <c r="AB4947" s="44"/>
      <c r="AC4947" s="48"/>
      <c r="AD4947" s="44"/>
      <c r="AE4947" s="44"/>
    </row>
    <row r="4948" spans="15:31" x14ac:dyDescent="0.35">
      <c r="O4948" s="9"/>
      <c r="P4948" s="9"/>
      <c r="Q4948" s="21"/>
      <c r="AA4948" s="48"/>
      <c r="AB4948" s="44"/>
      <c r="AC4948" s="48"/>
      <c r="AD4948" s="44"/>
      <c r="AE4948" s="44"/>
    </row>
    <row r="4949" spans="15:31" x14ac:dyDescent="0.35">
      <c r="O4949" s="9"/>
      <c r="P4949" s="9"/>
      <c r="Q4949" s="21"/>
      <c r="AA4949" s="48"/>
      <c r="AB4949" s="44"/>
      <c r="AC4949" s="48"/>
      <c r="AD4949" s="44"/>
      <c r="AE4949" s="44"/>
    </row>
    <row r="4950" spans="15:31" x14ac:dyDescent="0.35">
      <c r="O4950" s="9"/>
      <c r="P4950" s="9"/>
      <c r="Q4950" s="21"/>
      <c r="AA4950" s="48"/>
      <c r="AB4950" s="44"/>
      <c r="AC4950" s="48"/>
      <c r="AD4950" s="44"/>
      <c r="AE4950" s="44"/>
    </row>
    <row r="4951" spans="15:31" x14ac:dyDescent="0.35">
      <c r="O4951" s="9"/>
      <c r="P4951" s="9"/>
      <c r="Q4951" s="21"/>
      <c r="AA4951" s="48"/>
      <c r="AB4951" s="44"/>
      <c r="AC4951" s="48"/>
      <c r="AD4951" s="44"/>
      <c r="AE4951" s="44"/>
    </row>
    <row r="4952" spans="15:31" x14ac:dyDescent="0.35">
      <c r="O4952" s="9"/>
      <c r="P4952" s="9"/>
      <c r="Q4952" s="21"/>
      <c r="AA4952" s="48"/>
      <c r="AB4952" s="44"/>
      <c r="AC4952" s="48"/>
      <c r="AD4952" s="44"/>
      <c r="AE4952" s="44"/>
    </row>
    <row r="4953" spans="15:31" x14ac:dyDescent="0.35">
      <c r="O4953" s="9"/>
      <c r="P4953" s="9"/>
      <c r="Q4953" s="21"/>
      <c r="AA4953" s="48"/>
      <c r="AB4953" s="44"/>
      <c r="AC4953" s="48"/>
      <c r="AD4953" s="44"/>
      <c r="AE4953" s="44"/>
    </row>
    <row r="4954" spans="15:31" x14ac:dyDescent="0.35">
      <c r="O4954" s="9"/>
      <c r="P4954" s="9"/>
      <c r="Q4954" s="21"/>
      <c r="AA4954" s="48"/>
      <c r="AB4954" s="44"/>
      <c r="AC4954" s="48"/>
      <c r="AD4954" s="44"/>
      <c r="AE4954" s="44"/>
    </row>
    <row r="4955" spans="15:31" x14ac:dyDescent="0.35">
      <c r="O4955" s="9"/>
      <c r="P4955" s="9"/>
      <c r="Q4955" s="21"/>
      <c r="AA4955" s="48"/>
      <c r="AB4955" s="44"/>
      <c r="AC4955" s="48"/>
      <c r="AD4955" s="44"/>
      <c r="AE4955" s="44"/>
    </row>
    <row r="4956" spans="15:31" x14ac:dyDescent="0.35">
      <c r="O4956" s="9"/>
      <c r="P4956" s="9"/>
      <c r="Q4956" s="21"/>
      <c r="AA4956" s="48"/>
      <c r="AB4956" s="44"/>
      <c r="AC4956" s="48"/>
      <c r="AD4956" s="44"/>
      <c r="AE4956" s="44"/>
    </row>
    <row r="4957" spans="15:31" x14ac:dyDescent="0.35">
      <c r="O4957" s="9"/>
      <c r="P4957" s="9"/>
      <c r="Q4957" s="21"/>
      <c r="AA4957" s="48"/>
      <c r="AB4957" s="44"/>
      <c r="AC4957" s="48"/>
      <c r="AD4957" s="44"/>
      <c r="AE4957" s="44"/>
    </row>
    <row r="4958" spans="15:31" x14ac:dyDescent="0.35">
      <c r="O4958" s="9"/>
      <c r="P4958" s="9"/>
      <c r="Q4958" s="21"/>
      <c r="AA4958" s="48"/>
      <c r="AB4958" s="44"/>
      <c r="AC4958" s="48"/>
      <c r="AD4958" s="44"/>
      <c r="AE4958" s="44"/>
    </row>
    <row r="4959" spans="15:31" x14ac:dyDescent="0.35">
      <c r="O4959" s="9"/>
      <c r="P4959" s="9"/>
      <c r="Q4959" s="21"/>
      <c r="AA4959" s="48"/>
      <c r="AB4959" s="44"/>
      <c r="AC4959" s="48"/>
      <c r="AD4959" s="44"/>
      <c r="AE4959" s="44"/>
    </row>
    <row r="4960" spans="15:31" x14ac:dyDescent="0.35">
      <c r="O4960" s="9"/>
      <c r="P4960" s="9"/>
      <c r="Q4960" s="21"/>
      <c r="AA4960" s="48"/>
      <c r="AB4960" s="44"/>
      <c r="AC4960" s="48"/>
      <c r="AD4960" s="44"/>
      <c r="AE4960" s="44"/>
    </row>
    <row r="4961" spans="15:31" x14ac:dyDescent="0.35">
      <c r="O4961" s="9"/>
      <c r="P4961" s="9"/>
      <c r="Q4961" s="21"/>
      <c r="AA4961" s="48"/>
      <c r="AB4961" s="44"/>
      <c r="AC4961" s="48"/>
      <c r="AD4961" s="44"/>
      <c r="AE4961" s="44"/>
    </row>
    <row r="4962" spans="15:31" x14ac:dyDescent="0.35">
      <c r="O4962" s="9"/>
      <c r="P4962" s="9"/>
      <c r="Q4962" s="21"/>
      <c r="AA4962" s="48"/>
      <c r="AB4962" s="44"/>
      <c r="AC4962" s="48"/>
      <c r="AD4962" s="44"/>
      <c r="AE4962" s="44"/>
    </row>
    <row r="4963" spans="15:31" x14ac:dyDescent="0.35">
      <c r="O4963" s="9"/>
      <c r="P4963" s="9"/>
      <c r="Q4963" s="21"/>
      <c r="AA4963" s="48"/>
      <c r="AB4963" s="44"/>
      <c r="AC4963" s="48"/>
      <c r="AD4963" s="44"/>
      <c r="AE4963" s="44"/>
    </row>
    <row r="4964" spans="15:31" x14ac:dyDescent="0.35">
      <c r="O4964" s="9"/>
      <c r="P4964" s="9"/>
      <c r="Q4964" s="21"/>
      <c r="AA4964" s="48"/>
      <c r="AB4964" s="44"/>
      <c r="AC4964" s="48"/>
      <c r="AD4964" s="44"/>
      <c r="AE4964" s="44"/>
    </row>
    <row r="4965" spans="15:31" x14ac:dyDescent="0.35">
      <c r="O4965" s="9"/>
      <c r="P4965" s="9"/>
      <c r="Q4965" s="21"/>
      <c r="AA4965" s="48"/>
      <c r="AB4965" s="44"/>
      <c r="AC4965" s="48"/>
      <c r="AD4965" s="44"/>
      <c r="AE4965" s="44"/>
    </row>
    <row r="4966" spans="15:31" x14ac:dyDescent="0.35">
      <c r="O4966" s="9"/>
      <c r="P4966" s="9"/>
      <c r="Q4966" s="21"/>
      <c r="AA4966" s="48"/>
      <c r="AB4966" s="44"/>
      <c r="AC4966" s="48"/>
      <c r="AD4966" s="44"/>
      <c r="AE4966" s="44"/>
    </row>
    <row r="4967" spans="15:31" x14ac:dyDescent="0.35">
      <c r="O4967" s="9"/>
      <c r="P4967" s="9"/>
      <c r="Q4967" s="21"/>
      <c r="AA4967" s="48"/>
      <c r="AB4967" s="44"/>
      <c r="AC4967" s="48"/>
      <c r="AD4967" s="44"/>
      <c r="AE4967" s="44"/>
    </row>
    <row r="4968" spans="15:31" x14ac:dyDescent="0.35">
      <c r="O4968" s="9"/>
      <c r="P4968" s="9"/>
      <c r="Q4968" s="21"/>
      <c r="AA4968" s="48"/>
      <c r="AB4968" s="44"/>
      <c r="AC4968" s="48"/>
      <c r="AD4968" s="44"/>
      <c r="AE4968" s="44"/>
    </row>
    <row r="4969" spans="15:31" x14ac:dyDescent="0.35">
      <c r="O4969" s="9"/>
      <c r="P4969" s="9"/>
      <c r="Q4969" s="21"/>
      <c r="AA4969" s="48"/>
      <c r="AB4969" s="44"/>
      <c r="AC4969" s="48"/>
      <c r="AD4969" s="44"/>
      <c r="AE4969" s="44"/>
    </row>
    <row r="4970" spans="15:31" x14ac:dyDescent="0.35">
      <c r="O4970" s="9"/>
      <c r="P4970" s="9"/>
      <c r="Q4970" s="21"/>
      <c r="AA4970" s="48"/>
      <c r="AB4970" s="44"/>
      <c r="AC4970" s="48"/>
      <c r="AD4970" s="44"/>
      <c r="AE4970" s="44"/>
    </row>
    <row r="4971" spans="15:31" x14ac:dyDescent="0.35">
      <c r="O4971" s="9"/>
      <c r="P4971" s="9"/>
      <c r="Q4971" s="21"/>
      <c r="AA4971" s="48"/>
      <c r="AB4971" s="44"/>
      <c r="AC4971" s="48"/>
      <c r="AD4971" s="44"/>
      <c r="AE4971" s="44"/>
    </row>
    <row r="4972" spans="15:31" x14ac:dyDescent="0.35">
      <c r="O4972" s="9"/>
      <c r="P4972" s="9"/>
      <c r="Q4972" s="21"/>
      <c r="AA4972" s="48"/>
      <c r="AB4972" s="44"/>
      <c r="AC4972" s="48"/>
      <c r="AD4972" s="44"/>
      <c r="AE4972" s="44"/>
    </row>
    <row r="4973" spans="15:31" x14ac:dyDescent="0.35">
      <c r="O4973" s="9"/>
      <c r="P4973" s="9"/>
      <c r="Q4973" s="21"/>
      <c r="AA4973" s="48"/>
      <c r="AB4973" s="44"/>
      <c r="AC4973" s="48"/>
      <c r="AD4973" s="44"/>
      <c r="AE4973" s="44"/>
    </row>
    <row r="4974" spans="15:31" x14ac:dyDescent="0.35">
      <c r="O4974" s="9"/>
      <c r="P4974" s="9"/>
      <c r="Q4974" s="21"/>
      <c r="AA4974" s="48"/>
      <c r="AB4974" s="44"/>
      <c r="AC4974" s="48"/>
      <c r="AD4974" s="44"/>
      <c r="AE4974" s="44"/>
    </row>
    <row r="4975" spans="15:31" x14ac:dyDescent="0.35">
      <c r="O4975" s="9"/>
      <c r="P4975" s="9"/>
      <c r="Q4975" s="21"/>
      <c r="AA4975" s="48"/>
      <c r="AB4975" s="44"/>
      <c r="AC4975" s="48"/>
      <c r="AD4975" s="44"/>
      <c r="AE4975" s="44"/>
    </row>
    <row r="4976" spans="15:31" x14ac:dyDescent="0.35">
      <c r="O4976" s="9"/>
      <c r="P4976" s="9"/>
      <c r="Q4976" s="21"/>
      <c r="AA4976" s="48"/>
      <c r="AB4976" s="44"/>
      <c r="AC4976" s="48"/>
      <c r="AD4976" s="44"/>
      <c r="AE4976" s="44"/>
    </row>
    <row r="4977" spans="15:31" x14ac:dyDescent="0.35">
      <c r="O4977" s="9"/>
      <c r="P4977" s="9"/>
      <c r="Q4977" s="21"/>
      <c r="AA4977" s="48"/>
      <c r="AB4977" s="44"/>
      <c r="AC4977" s="48"/>
      <c r="AD4977" s="44"/>
      <c r="AE4977" s="44"/>
    </row>
    <row r="4978" spans="15:31" x14ac:dyDescent="0.35">
      <c r="O4978" s="9"/>
      <c r="P4978" s="9"/>
      <c r="Q4978" s="21"/>
      <c r="AA4978" s="48"/>
      <c r="AB4978" s="44"/>
      <c r="AC4978" s="48"/>
      <c r="AD4978" s="44"/>
      <c r="AE4978" s="44"/>
    </row>
    <row r="4979" spans="15:31" x14ac:dyDescent="0.35">
      <c r="O4979" s="9"/>
      <c r="P4979" s="9"/>
      <c r="Q4979" s="21"/>
      <c r="AA4979" s="48"/>
      <c r="AB4979" s="44"/>
      <c r="AC4979" s="48"/>
      <c r="AD4979" s="44"/>
      <c r="AE4979" s="44"/>
    </row>
    <row r="4980" spans="15:31" x14ac:dyDescent="0.35">
      <c r="O4980" s="9"/>
      <c r="P4980" s="9"/>
      <c r="Q4980" s="21"/>
      <c r="AA4980" s="48"/>
      <c r="AB4980" s="44"/>
      <c r="AC4980" s="48"/>
      <c r="AD4980" s="44"/>
      <c r="AE4980" s="44"/>
    </row>
    <row r="4981" spans="15:31" x14ac:dyDescent="0.35">
      <c r="O4981" s="9"/>
      <c r="P4981" s="9"/>
      <c r="Q4981" s="21"/>
      <c r="AA4981" s="48"/>
      <c r="AB4981" s="44"/>
      <c r="AC4981" s="48"/>
      <c r="AD4981" s="44"/>
      <c r="AE4981" s="44"/>
    </row>
    <row r="4982" spans="15:31" x14ac:dyDescent="0.35">
      <c r="O4982" s="9"/>
      <c r="P4982" s="9"/>
      <c r="Q4982" s="21"/>
      <c r="AA4982" s="48"/>
      <c r="AB4982" s="44"/>
      <c r="AC4982" s="48"/>
      <c r="AD4982" s="44"/>
      <c r="AE4982" s="44"/>
    </row>
    <row r="4983" spans="15:31" x14ac:dyDescent="0.35">
      <c r="O4983" s="9"/>
      <c r="P4983" s="9"/>
      <c r="Q4983" s="21"/>
      <c r="AA4983" s="48"/>
      <c r="AB4983" s="44"/>
      <c r="AC4983" s="48"/>
      <c r="AD4983" s="44"/>
      <c r="AE4983" s="44"/>
    </row>
    <row r="4984" spans="15:31" x14ac:dyDescent="0.35">
      <c r="O4984" s="9"/>
      <c r="P4984" s="9"/>
      <c r="Q4984" s="21"/>
      <c r="AA4984" s="48"/>
      <c r="AB4984" s="44"/>
      <c r="AC4984" s="48"/>
      <c r="AD4984" s="44"/>
      <c r="AE4984" s="44"/>
    </row>
    <row r="4985" spans="15:31" x14ac:dyDescent="0.35">
      <c r="O4985" s="9"/>
      <c r="P4985" s="9"/>
      <c r="Q4985" s="21"/>
      <c r="AA4985" s="48"/>
      <c r="AB4985" s="44"/>
      <c r="AC4985" s="48"/>
      <c r="AD4985" s="44"/>
      <c r="AE4985" s="44"/>
    </row>
    <row r="4986" spans="15:31" x14ac:dyDescent="0.35">
      <c r="O4986" s="9"/>
      <c r="P4986" s="9"/>
      <c r="Q4986" s="21"/>
      <c r="AA4986" s="48"/>
      <c r="AB4986" s="44"/>
      <c r="AC4986" s="48"/>
      <c r="AD4986" s="44"/>
      <c r="AE4986" s="44"/>
    </row>
    <row r="4987" spans="15:31" x14ac:dyDescent="0.35">
      <c r="O4987" s="9"/>
      <c r="P4987" s="9"/>
      <c r="Q4987" s="21"/>
      <c r="AA4987" s="48"/>
      <c r="AB4987" s="44"/>
      <c r="AC4987" s="48"/>
      <c r="AD4987" s="44"/>
      <c r="AE4987" s="44"/>
    </row>
    <row r="4988" spans="15:31" x14ac:dyDescent="0.35">
      <c r="O4988" s="9"/>
      <c r="P4988" s="9"/>
      <c r="Q4988" s="21"/>
      <c r="AA4988" s="48"/>
      <c r="AB4988" s="44"/>
      <c r="AC4988" s="48"/>
      <c r="AD4988" s="44"/>
      <c r="AE4988" s="44"/>
    </row>
    <row r="4989" spans="15:31" x14ac:dyDescent="0.35">
      <c r="O4989" s="9"/>
      <c r="P4989" s="9"/>
      <c r="Q4989" s="21"/>
      <c r="AA4989" s="48"/>
      <c r="AB4989" s="44"/>
      <c r="AC4989" s="48"/>
      <c r="AD4989" s="44"/>
      <c r="AE4989" s="44"/>
    </row>
    <row r="4990" spans="15:31" x14ac:dyDescent="0.35">
      <c r="O4990" s="9"/>
      <c r="P4990" s="9"/>
      <c r="Q4990" s="21"/>
      <c r="AA4990" s="48"/>
      <c r="AB4990" s="44"/>
      <c r="AC4990" s="48"/>
      <c r="AD4990" s="44"/>
      <c r="AE4990" s="44"/>
    </row>
    <row r="4991" spans="15:31" x14ac:dyDescent="0.35">
      <c r="O4991" s="9"/>
      <c r="P4991" s="9"/>
      <c r="Q4991" s="21"/>
      <c r="AA4991" s="48"/>
      <c r="AB4991" s="44"/>
      <c r="AC4991" s="48"/>
      <c r="AD4991" s="44"/>
      <c r="AE4991" s="44"/>
    </row>
    <row r="4992" spans="15:31" x14ac:dyDescent="0.35">
      <c r="O4992" s="9"/>
      <c r="P4992" s="9"/>
      <c r="Q4992" s="21"/>
      <c r="AA4992" s="48"/>
      <c r="AB4992" s="44"/>
      <c r="AC4992" s="48"/>
      <c r="AD4992" s="44"/>
      <c r="AE4992" s="44"/>
    </row>
    <row r="4993" spans="15:31" x14ac:dyDescent="0.35">
      <c r="O4993" s="9"/>
      <c r="P4993" s="9"/>
      <c r="Q4993" s="21"/>
      <c r="AA4993" s="48"/>
      <c r="AB4993" s="44"/>
      <c r="AC4993" s="48"/>
      <c r="AD4993" s="44"/>
      <c r="AE4993" s="44"/>
    </row>
    <row r="4994" spans="15:31" x14ac:dyDescent="0.35">
      <c r="O4994" s="9"/>
      <c r="P4994" s="9"/>
      <c r="Q4994" s="21"/>
      <c r="AA4994" s="48"/>
      <c r="AB4994" s="44"/>
      <c r="AC4994" s="48"/>
      <c r="AD4994" s="44"/>
      <c r="AE4994" s="44"/>
    </row>
    <row r="4995" spans="15:31" x14ac:dyDescent="0.35">
      <c r="O4995" s="9"/>
      <c r="P4995" s="9"/>
      <c r="Q4995" s="21"/>
      <c r="AA4995" s="48"/>
      <c r="AB4995" s="44"/>
      <c r="AC4995" s="48"/>
      <c r="AD4995" s="44"/>
      <c r="AE4995" s="44"/>
    </row>
    <row r="4996" spans="15:31" x14ac:dyDescent="0.35">
      <c r="O4996" s="9"/>
      <c r="P4996" s="9"/>
      <c r="Q4996" s="21"/>
      <c r="AA4996" s="48"/>
      <c r="AB4996" s="44"/>
      <c r="AC4996" s="48"/>
      <c r="AD4996" s="44"/>
      <c r="AE4996" s="44"/>
    </row>
    <row r="4997" spans="15:31" x14ac:dyDescent="0.35">
      <c r="O4997" s="9"/>
      <c r="P4997" s="9"/>
      <c r="Q4997" s="21"/>
      <c r="AA4997" s="48"/>
      <c r="AB4997" s="44"/>
      <c r="AC4997" s="48"/>
      <c r="AD4997" s="44"/>
      <c r="AE4997" s="44"/>
    </row>
    <row r="4998" spans="15:31" x14ac:dyDescent="0.35">
      <c r="O4998" s="9"/>
      <c r="P4998" s="9"/>
      <c r="Q4998" s="21"/>
      <c r="AA4998" s="48"/>
      <c r="AB4998" s="44"/>
      <c r="AC4998" s="48"/>
      <c r="AD4998" s="44"/>
      <c r="AE4998" s="44"/>
    </row>
    <row r="4999" spans="15:31" x14ac:dyDescent="0.35">
      <c r="O4999" s="9"/>
      <c r="P4999" s="9"/>
      <c r="Q4999" s="21"/>
      <c r="AA4999" s="48"/>
      <c r="AB4999" s="44"/>
      <c r="AC4999" s="48"/>
      <c r="AD4999" s="44"/>
      <c r="AE4999" s="44"/>
    </row>
    <row r="5000" spans="15:31" x14ac:dyDescent="0.35">
      <c r="O5000" s="9"/>
      <c r="P5000" s="9"/>
      <c r="Q5000" s="21"/>
      <c r="AA5000" s="48"/>
      <c r="AB5000" s="44"/>
      <c r="AC5000" s="48"/>
      <c r="AD5000" s="44"/>
      <c r="AE5000" s="44"/>
    </row>
    <row r="5001" spans="15:31" x14ac:dyDescent="0.35">
      <c r="O5001" s="9"/>
      <c r="P5001" s="9"/>
      <c r="Q5001" s="21"/>
      <c r="AA5001" s="48"/>
      <c r="AB5001" s="44"/>
      <c r="AC5001" s="48"/>
      <c r="AD5001" s="44"/>
      <c r="AE5001" s="44"/>
    </row>
    <row r="5002" spans="15:31" x14ac:dyDescent="0.35">
      <c r="O5002" s="9"/>
      <c r="P5002" s="9"/>
      <c r="Q5002" s="21"/>
      <c r="AA5002" s="48"/>
      <c r="AB5002" s="44"/>
      <c r="AC5002" s="48"/>
      <c r="AD5002" s="44"/>
      <c r="AE5002" s="44"/>
    </row>
    <row r="5003" spans="15:31" x14ac:dyDescent="0.35">
      <c r="O5003" s="9"/>
      <c r="P5003" s="9"/>
      <c r="Q5003" s="21"/>
      <c r="AA5003" s="48"/>
      <c r="AB5003" s="44"/>
      <c r="AC5003" s="48"/>
      <c r="AD5003" s="44"/>
      <c r="AE5003" s="44"/>
    </row>
    <row r="5004" spans="15:31" x14ac:dyDescent="0.35">
      <c r="O5004" s="9"/>
      <c r="P5004" s="9"/>
      <c r="Q5004" s="21"/>
      <c r="AA5004" s="48"/>
      <c r="AB5004" s="44"/>
      <c r="AC5004" s="48"/>
      <c r="AD5004" s="44"/>
      <c r="AE5004" s="44"/>
    </row>
    <row r="5005" spans="15:31" x14ac:dyDescent="0.35">
      <c r="O5005" s="9"/>
      <c r="P5005" s="9"/>
      <c r="Q5005" s="21"/>
      <c r="AA5005" s="48"/>
      <c r="AB5005" s="44"/>
      <c r="AC5005" s="48"/>
      <c r="AD5005" s="44"/>
      <c r="AE5005" s="44"/>
    </row>
    <row r="5006" spans="15:31" x14ac:dyDescent="0.35">
      <c r="O5006" s="9"/>
      <c r="P5006" s="9"/>
      <c r="Q5006" s="21"/>
      <c r="AA5006" s="48"/>
      <c r="AB5006" s="44"/>
      <c r="AC5006" s="48"/>
      <c r="AD5006" s="44"/>
      <c r="AE5006" s="44"/>
    </row>
    <row r="5007" spans="15:31" x14ac:dyDescent="0.35">
      <c r="O5007" s="9"/>
      <c r="P5007" s="9"/>
      <c r="Q5007" s="21"/>
      <c r="AA5007" s="48"/>
      <c r="AB5007" s="44"/>
      <c r="AC5007" s="48"/>
      <c r="AD5007" s="44"/>
      <c r="AE5007" s="44"/>
    </row>
    <row r="5008" spans="15:31" x14ac:dyDescent="0.35">
      <c r="O5008" s="9"/>
      <c r="P5008" s="9"/>
      <c r="Q5008" s="21"/>
      <c r="AA5008" s="48"/>
      <c r="AB5008" s="44"/>
      <c r="AC5008" s="48"/>
      <c r="AD5008" s="44"/>
      <c r="AE5008" s="44"/>
    </row>
    <row r="5009" spans="15:31" x14ac:dyDescent="0.35">
      <c r="O5009" s="9"/>
      <c r="P5009" s="9"/>
      <c r="Q5009" s="21"/>
      <c r="AA5009" s="48"/>
      <c r="AB5009" s="44"/>
      <c r="AC5009" s="48"/>
      <c r="AD5009" s="44"/>
      <c r="AE5009" s="44"/>
    </row>
    <row r="5010" spans="15:31" x14ac:dyDescent="0.35">
      <c r="O5010" s="9"/>
      <c r="P5010" s="9"/>
      <c r="Q5010" s="21"/>
      <c r="AA5010" s="48"/>
      <c r="AB5010" s="44"/>
      <c r="AC5010" s="48"/>
      <c r="AD5010" s="44"/>
      <c r="AE5010" s="44"/>
    </row>
    <row r="5011" spans="15:31" x14ac:dyDescent="0.35">
      <c r="O5011" s="9"/>
      <c r="P5011" s="9"/>
      <c r="Q5011" s="21"/>
      <c r="AA5011" s="48"/>
      <c r="AB5011" s="44"/>
      <c r="AC5011" s="48"/>
      <c r="AD5011" s="44"/>
      <c r="AE5011" s="44"/>
    </row>
    <row r="5012" spans="15:31" x14ac:dyDescent="0.35">
      <c r="O5012" s="9"/>
      <c r="P5012" s="9"/>
      <c r="Q5012" s="21"/>
      <c r="AA5012" s="48"/>
      <c r="AB5012" s="44"/>
      <c r="AC5012" s="48"/>
      <c r="AD5012" s="44"/>
      <c r="AE5012" s="44"/>
    </row>
    <row r="5013" spans="15:31" x14ac:dyDescent="0.35">
      <c r="O5013" s="9"/>
      <c r="P5013" s="9"/>
      <c r="Q5013" s="21"/>
      <c r="AA5013" s="48"/>
      <c r="AB5013" s="44"/>
      <c r="AC5013" s="48"/>
      <c r="AD5013" s="44"/>
      <c r="AE5013" s="44"/>
    </row>
    <row r="5014" spans="15:31" x14ac:dyDescent="0.35">
      <c r="O5014" s="9"/>
      <c r="P5014" s="9"/>
      <c r="Q5014" s="21"/>
      <c r="AA5014" s="48"/>
      <c r="AB5014" s="44"/>
      <c r="AC5014" s="48"/>
      <c r="AD5014" s="44"/>
      <c r="AE5014" s="44"/>
    </row>
    <row r="5015" spans="15:31" x14ac:dyDescent="0.35">
      <c r="O5015" s="9"/>
      <c r="P5015" s="9"/>
      <c r="Q5015" s="21"/>
      <c r="AA5015" s="48"/>
      <c r="AB5015" s="44"/>
      <c r="AC5015" s="48"/>
      <c r="AD5015" s="44"/>
      <c r="AE5015" s="44"/>
    </row>
    <row r="5016" spans="15:31" x14ac:dyDescent="0.35">
      <c r="O5016" s="9"/>
      <c r="P5016" s="9"/>
      <c r="Q5016" s="21"/>
      <c r="AA5016" s="48"/>
      <c r="AB5016" s="44"/>
      <c r="AC5016" s="48"/>
      <c r="AD5016" s="44"/>
      <c r="AE5016" s="44"/>
    </row>
    <row r="5017" spans="15:31" x14ac:dyDescent="0.35">
      <c r="O5017" s="9"/>
      <c r="P5017" s="9"/>
      <c r="Q5017" s="21"/>
      <c r="AA5017" s="48"/>
      <c r="AB5017" s="44"/>
      <c r="AC5017" s="48"/>
      <c r="AD5017" s="44"/>
      <c r="AE5017" s="44"/>
    </row>
    <row r="5018" spans="15:31" x14ac:dyDescent="0.35">
      <c r="O5018" s="9"/>
      <c r="P5018" s="9"/>
      <c r="Q5018" s="21"/>
      <c r="AA5018" s="48"/>
      <c r="AB5018" s="44"/>
      <c r="AC5018" s="48"/>
      <c r="AD5018" s="44"/>
      <c r="AE5018" s="44"/>
    </row>
    <row r="5019" spans="15:31" x14ac:dyDescent="0.35">
      <c r="O5019" s="9"/>
      <c r="P5019" s="9"/>
      <c r="Q5019" s="21"/>
      <c r="AA5019" s="48"/>
      <c r="AB5019" s="44"/>
      <c r="AC5019" s="48"/>
      <c r="AD5019" s="44"/>
      <c r="AE5019" s="44"/>
    </row>
    <row r="5020" spans="15:31" x14ac:dyDescent="0.35">
      <c r="O5020" s="9"/>
      <c r="P5020" s="9"/>
      <c r="Q5020" s="21"/>
      <c r="AA5020" s="48"/>
      <c r="AB5020" s="44"/>
      <c r="AC5020" s="48"/>
      <c r="AD5020" s="44"/>
      <c r="AE5020" s="44"/>
    </row>
    <row r="5021" spans="15:31" x14ac:dyDescent="0.35">
      <c r="O5021" s="9"/>
      <c r="P5021" s="9"/>
      <c r="Q5021" s="21"/>
      <c r="AA5021" s="48"/>
      <c r="AB5021" s="44"/>
      <c r="AC5021" s="48"/>
      <c r="AD5021" s="44"/>
      <c r="AE5021" s="44"/>
    </row>
    <row r="5022" spans="15:31" x14ac:dyDescent="0.35">
      <c r="O5022" s="9"/>
      <c r="P5022" s="9"/>
      <c r="Q5022" s="21"/>
      <c r="AA5022" s="48"/>
      <c r="AB5022" s="44"/>
      <c r="AC5022" s="48"/>
      <c r="AD5022" s="44"/>
      <c r="AE5022" s="44"/>
    </row>
    <row r="5023" spans="15:31" x14ac:dyDescent="0.35">
      <c r="O5023" s="9"/>
      <c r="P5023" s="9"/>
      <c r="Q5023" s="21"/>
      <c r="AA5023" s="48"/>
      <c r="AB5023" s="44"/>
      <c r="AC5023" s="48"/>
      <c r="AD5023" s="44"/>
      <c r="AE5023" s="44"/>
    </row>
    <row r="5024" spans="15:31" x14ac:dyDescent="0.35">
      <c r="O5024" s="9"/>
      <c r="P5024" s="9"/>
      <c r="Q5024" s="21"/>
      <c r="AA5024" s="48"/>
      <c r="AB5024" s="44"/>
      <c r="AC5024" s="48"/>
      <c r="AD5024" s="44"/>
      <c r="AE5024" s="44"/>
    </row>
    <row r="5025" spans="15:31" x14ac:dyDescent="0.35">
      <c r="O5025" s="9"/>
      <c r="P5025" s="9"/>
      <c r="Q5025" s="21"/>
      <c r="AA5025" s="48"/>
      <c r="AB5025" s="44"/>
      <c r="AC5025" s="48"/>
      <c r="AD5025" s="44"/>
      <c r="AE5025" s="44"/>
    </row>
    <row r="5026" spans="15:31" x14ac:dyDescent="0.35">
      <c r="O5026" s="9"/>
      <c r="P5026" s="9"/>
      <c r="Q5026" s="21"/>
      <c r="AA5026" s="48"/>
      <c r="AB5026" s="44"/>
      <c r="AC5026" s="48"/>
      <c r="AD5026" s="44"/>
      <c r="AE5026" s="44"/>
    </row>
    <row r="5027" spans="15:31" x14ac:dyDescent="0.35">
      <c r="O5027" s="9"/>
      <c r="P5027" s="9"/>
      <c r="Q5027" s="21"/>
      <c r="AA5027" s="48"/>
      <c r="AB5027" s="44"/>
      <c r="AC5027" s="48"/>
      <c r="AD5027" s="44"/>
      <c r="AE5027" s="44"/>
    </row>
    <row r="5028" spans="15:31" x14ac:dyDescent="0.35">
      <c r="O5028" s="9"/>
      <c r="P5028" s="9"/>
      <c r="Q5028" s="21"/>
      <c r="AA5028" s="48"/>
      <c r="AB5028" s="44"/>
      <c r="AC5028" s="48"/>
      <c r="AD5028" s="44"/>
      <c r="AE5028" s="44"/>
    </row>
    <row r="5029" spans="15:31" x14ac:dyDescent="0.35">
      <c r="O5029" s="9"/>
      <c r="P5029" s="9"/>
      <c r="Q5029" s="21"/>
      <c r="AA5029" s="48"/>
      <c r="AB5029" s="44"/>
      <c r="AC5029" s="48"/>
      <c r="AD5029" s="44"/>
      <c r="AE5029" s="44"/>
    </row>
    <row r="5030" spans="15:31" x14ac:dyDescent="0.35">
      <c r="O5030" s="9"/>
      <c r="P5030" s="9"/>
      <c r="Q5030" s="21"/>
      <c r="AA5030" s="48"/>
      <c r="AB5030" s="44"/>
      <c r="AC5030" s="48"/>
      <c r="AD5030" s="44"/>
      <c r="AE5030" s="44"/>
    </row>
    <row r="5031" spans="15:31" x14ac:dyDescent="0.35">
      <c r="O5031" s="9"/>
      <c r="P5031" s="9"/>
      <c r="Q5031" s="21"/>
      <c r="AA5031" s="48"/>
      <c r="AB5031" s="44"/>
      <c r="AC5031" s="48"/>
      <c r="AD5031" s="44"/>
      <c r="AE5031" s="44"/>
    </row>
    <row r="5032" spans="15:31" x14ac:dyDescent="0.35">
      <c r="O5032" s="9"/>
      <c r="P5032" s="9"/>
      <c r="Q5032" s="21"/>
      <c r="AA5032" s="48"/>
      <c r="AB5032" s="44"/>
      <c r="AC5032" s="48"/>
      <c r="AD5032" s="44"/>
      <c r="AE5032" s="44"/>
    </row>
    <row r="5033" spans="15:31" x14ac:dyDescent="0.35">
      <c r="O5033" s="9"/>
      <c r="P5033" s="9"/>
      <c r="Q5033" s="21"/>
      <c r="AA5033" s="48"/>
      <c r="AB5033" s="44"/>
      <c r="AC5033" s="48"/>
      <c r="AD5033" s="44"/>
      <c r="AE5033" s="44"/>
    </row>
    <row r="5034" spans="15:31" x14ac:dyDescent="0.35">
      <c r="O5034" s="9"/>
      <c r="P5034" s="9"/>
      <c r="Q5034" s="21"/>
      <c r="AA5034" s="48"/>
      <c r="AB5034" s="44"/>
      <c r="AC5034" s="48"/>
      <c r="AD5034" s="44"/>
      <c r="AE5034" s="44"/>
    </row>
    <row r="5035" spans="15:31" x14ac:dyDescent="0.35">
      <c r="O5035" s="9"/>
      <c r="P5035" s="9"/>
      <c r="Q5035" s="21"/>
      <c r="AA5035" s="48"/>
      <c r="AB5035" s="44"/>
      <c r="AC5035" s="48"/>
      <c r="AD5035" s="44"/>
      <c r="AE5035" s="44"/>
    </row>
    <row r="5036" spans="15:31" x14ac:dyDescent="0.35">
      <c r="O5036" s="9"/>
      <c r="P5036" s="9"/>
      <c r="Q5036" s="21"/>
      <c r="AA5036" s="48"/>
      <c r="AB5036" s="44"/>
      <c r="AC5036" s="48"/>
      <c r="AD5036" s="44"/>
      <c r="AE5036" s="44"/>
    </row>
    <row r="5037" spans="15:31" x14ac:dyDescent="0.35">
      <c r="O5037" s="9"/>
      <c r="P5037" s="9"/>
      <c r="Q5037" s="21"/>
      <c r="AA5037" s="48"/>
      <c r="AB5037" s="44"/>
      <c r="AC5037" s="48"/>
      <c r="AD5037" s="44"/>
      <c r="AE5037" s="44"/>
    </row>
    <row r="5038" spans="15:31" x14ac:dyDescent="0.35">
      <c r="O5038" s="9"/>
      <c r="P5038" s="9"/>
      <c r="Q5038" s="21"/>
      <c r="AA5038" s="48"/>
      <c r="AB5038" s="44"/>
      <c r="AC5038" s="48"/>
      <c r="AD5038" s="44"/>
      <c r="AE5038" s="44"/>
    </row>
    <row r="5039" spans="15:31" x14ac:dyDescent="0.35">
      <c r="O5039" s="9"/>
      <c r="P5039" s="9"/>
      <c r="Q5039" s="21"/>
      <c r="AA5039" s="48"/>
      <c r="AB5039" s="44"/>
      <c r="AC5039" s="48"/>
      <c r="AD5039" s="44"/>
      <c r="AE5039" s="44"/>
    </row>
    <row r="5040" spans="15:31" x14ac:dyDescent="0.35">
      <c r="O5040" s="9"/>
      <c r="P5040" s="9"/>
      <c r="Q5040" s="21"/>
      <c r="AA5040" s="48"/>
      <c r="AB5040" s="44"/>
      <c r="AC5040" s="48"/>
      <c r="AD5040" s="44"/>
      <c r="AE5040" s="44"/>
    </row>
    <row r="5041" spans="15:31" x14ac:dyDescent="0.35">
      <c r="O5041" s="9"/>
      <c r="P5041" s="9"/>
      <c r="Q5041" s="21"/>
      <c r="AA5041" s="48"/>
      <c r="AB5041" s="44"/>
      <c r="AC5041" s="48"/>
      <c r="AD5041" s="44"/>
      <c r="AE5041" s="44"/>
    </row>
    <row r="5042" spans="15:31" x14ac:dyDescent="0.35">
      <c r="O5042" s="9"/>
      <c r="P5042" s="9"/>
      <c r="Q5042" s="21"/>
      <c r="AA5042" s="48"/>
      <c r="AB5042" s="44"/>
      <c r="AC5042" s="48"/>
      <c r="AD5042" s="44"/>
      <c r="AE5042" s="44"/>
    </row>
    <row r="5043" spans="15:31" x14ac:dyDescent="0.35">
      <c r="O5043" s="9"/>
      <c r="P5043" s="9"/>
      <c r="Q5043" s="21"/>
      <c r="AA5043" s="48"/>
      <c r="AB5043" s="44"/>
      <c r="AC5043" s="48"/>
      <c r="AD5043" s="44"/>
      <c r="AE5043" s="44"/>
    </row>
    <row r="5044" spans="15:31" x14ac:dyDescent="0.35">
      <c r="O5044" s="9"/>
      <c r="P5044" s="9"/>
      <c r="Q5044" s="21"/>
      <c r="AA5044" s="48"/>
      <c r="AB5044" s="44"/>
      <c r="AC5044" s="48"/>
      <c r="AD5044" s="44"/>
      <c r="AE5044" s="44"/>
    </row>
    <row r="5045" spans="15:31" x14ac:dyDescent="0.35">
      <c r="O5045" s="9"/>
      <c r="P5045" s="9"/>
      <c r="Q5045" s="21"/>
      <c r="AA5045" s="48"/>
      <c r="AB5045" s="44"/>
      <c r="AC5045" s="48"/>
      <c r="AD5045" s="44"/>
      <c r="AE5045" s="44"/>
    </row>
    <row r="5046" spans="15:31" x14ac:dyDescent="0.35">
      <c r="O5046" s="9"/>
      <c r="P5046" s="9"/>
      <c r="Q5046" s="21"/>
      <c r="AA5046" s="48"/>
      <c r="AB5046" s="44"/>
      <c r="AC5046" s="48"/>
      <c r="AD5046" s="44"/>
      <c r="AE5046" s="44"/>
    </row>
    <row r="5047" spans="15:31" x14ac:dyDescent="0.35">
      <c r="O5047" s="9"/>
      <c r="P5047" s="9"/>
      <c r="Q5047" s="21"/>
      <c r="AA5047" s="48"/>
      <c r="AB5047" s="44"/>
      <c r="AC5047" s="48"/>
      <c r="AD5047" s="44"/>
      <c r="AE5047" s="44"/>
    </row>
    <row r="5048" spans="15:31" x14ac:dyDescent="0.35">
      <c r="O5048" s="9"/>
      <c r="P5048" s="9"/>
      <c r="Q5048" s="21"/>
      <c r="AA5048" s="48"/>
      <c r="AB5048" s="44"/>
      <c r="AC5048" s="48"/>
      <c r="AD5048" s="44"/>
      <c r="AE5048" s="44"/>
    </row>
    <row r="5049" spans="15:31" x14ac:dyDescent="0.35">
      <c r="O5049" s="9"/>
      <c r="P5049" s="9"/>
      <c r="Q5049" s="21"/>
      <c r="AA5049" s="48"/>
      <c r="AB5049" s="44"/>
      <c r="AC5049" s="48"/>
      <c r="AD5049" s="44"/>
      <c r="AE5049" s="44"/>
    </row>
    <row r="5050" spans="15:31" x14ac:dyDescent="0.35">
      <c r="O5050" s="9"/>
      <c r="P5050" s="9"/>
      <c r="Q5050" s="21"/>
      <c r="AA5050" s="48"/>
      <c r="AB5050" s="44"/>
      <c r="AC5050" s="48"/>
      <c r="AD5050" s="44"/>
      <c r="AE5050" s="44"/>
    </row>
    <row r="5051" spans="15:31" x14ac:dyDescent="0.35">
      <c r="O5051" s="9"/>
      <c r="P5051" s="9"/>
      <c r="Q5051" s="21"/>
      <c r="AA5051" s="48"/>
      <c r="AB5051" s="44"/>
      <c r="AC5051" s="48"/>
      <c r="AD5051" s="44"/>
      <c r="AE5051" s="44"/>
    </row>
    <row r="5052" spans="15:31" x14ac:dyDescent="0.35">
      <c r="O5052" s="9"/>
      <c r="P5052" s="9"/>
      <c r="Q5052" s="21"/>
      <c r="AA5052" s="48"/>
      <c r="AB5052" s="44"/>
      <c r="AC5052" s="48"/>
      <c r="AD5052" s="44"/>
      <c r="AE5052" s="44"/>
    </row>
    <row r="5053" spans="15:31" x14ac:dyDescent="0.35">
      <c r="O5053" s="9"/>
      <c r="P5053" s="9"/>
      <c r="Q5053" s="21"/>
      <c r="AA5053" s="48"/>
      <c r="AB5053" s="44"/>
      <c r="AC5053" s="48"/>
      <c r="AD5053" s="44"/>
      <c r="AE5053" s="44"/>
    </row>
    <row r="5054" spans="15:31" x14ac:dyDescent="0.35">
      <c r="O5054" s="9"/>
      <c r="P5054" s="9"/>
      <c r="Q5054" s="21"/>
      <c r="AA5054" s="48"/>
      <c r="AB5054" s="44"/>
      <c r="AC5054" s="48"/>
      <c r="AD5054" s="44"/>
      <c r="AE5054" s="44"/>
    </row>
    <row r="5055" spans="15:31" x14ac:dyDescent="0.35">
      <c r="O5055" s="9"/>
      <c r="P5055" s="9"/>
      <c r="Q5055" s="21"/>
      <c r="AA5055" s="48"/>
      <c r="AB5055" s="44"/>
      <c r="AC5055" s="48"/>
      <c r="AD5055" s="44"/>
      <c r="AE5055" s="44"/>
    </row>
    <row r="5056" spans="15:31" x14ac:dyDescent="0.35">
      <c r="O5056" s="9"/>
      <c r="P5056" s="9"/>
      <c r="Q5056" s="21"/>
      <c r="AA5056" s="48"/>
      <c r="AB5056" s="44"/>
      <c r="AC5056" s="48"/>
      <c r="AD5056" s="44"/>
      <c r="AE5056" s="44"/>
    </row>
    <row r="5057" spans="15:31" x14ac:dyDescent="0.35">
      <c r="O5057" s="9"/>
      <c r="P5057" s="9"/>
      <c r="Q5057" s="21"/>
      <c r="AA5057" s="48"/>
      <c r="AB5057" s="44"/>
      <c r="AC5057" s="48"/>
      <c r="AD5057" s="44"/>
      <c r="AE5057" s="44"/>
    </row>
    <row r="5058" spans="15:31" x14ac:dyDescent="0.35">
      <c r="O5058" s="9"/>
      <c r="P5058" s="9"/>
      <c r="Q5058" s="21"/>
      <c r="AA5058" s="48"/>
      <c r="AB5058" s="44"/>
      <c r="AC5058" s="48"/>
      <c r="AD5058" s="44"/>
      <c r="AE5058" s="44"/>
    </row>
    <row r="5059" spans="15:31" x14ac:dyDescent="0.35">
      <c r="O5059" s="9"/>
      <c r="P5059" s="9"/>
      <c r="Q5059" s="21"/>
      <c r="AA5059" s="48"/>
      <c r="AB5059" s="44"/>
      <c r="AC5059" s="48"/>
      <c r="AD5059" s="44"/>
      <c r="AE5059" s="44"/>
    </row>
    <row r="5060" spans="15:31" x14ac:dyDescent="0.35">
      <c r="O5060" s="9"/>
      <c r="P5060" s="9"/>
      <c r="Q5060" s="21"/>
      <c r="AA5060" s="48"/>
      <c r="AB5060" s="44"/>
      <c r="AC5060" s="48"/>
      <c r="AD5060" s="44"/>
      <c r="AE5060" s="44"/>
    </row>
    <row r="5061" spans="15:31" x14ac:dyDescent="0.35">
      <c r="O5061" s="9"/>
      <c r="P5061" s="9"/>
      <c r="Q5061" s="21"/>
      <c r="AA5061" s="48"/>
      <c r="AB5061" s="44"/>
      <c r="AC5061" s="48"/>
      <c r="AD5061" s="44"/>
      <c r="AE5061" s="44"/>
    </row>
    <row r="5062" spans="15:31" x14ac:dyDescent="0.35">
      <c r="O5062" s="9"/>
      <c r="P5062" s="9"/>
      <c r="Q5062" s="21"/>
      <c r="AA5062" s="48"/>
      <c r="AB5062" s="44"/>
      <c r="AC5062" s="48"/>
      <c r="AD5062" s="44"/>
      <c r="AE5062" s="44"/>
    </row>
    <row r="5063" spans="15:31" x14ac:dyDescent="0.35">
      <c r="O5063" s="9"/>
      <c r="P5063" s="9"/>
      <c r="Q5063" s="21"/>
      <c r="AA5063" s="48"/>
      <c r="AB5063" s="44"/>
      <c r="AC5063" s="48"/>
      <c r="AD5063" s="44"/>
      <c r="AE5063" s="44"/>
    </row>
    <row r="5064" spans="15:31" x14ac:dyDescent="0.35">
      <c r="O5064" s="9"/>
      <c r="P5064" s="9"/>
      <c r="Q5064" s="21"/>
      <c r="AA5064" s="48"/>
      <c r="AB5064" s="44"/>
      <c r="AC5064" s="48"/>
      <c r="AD5064" s="44"/>
      <c r="AE5064" s="44"/>
    </row>
    <row r="5065" spans="15:31" x14ac:dyDescent="0.35">
      <c r="O5065" s="9"/>
      <c r="P5065" s="9"/>
      <c r="Q5065" s="21"/>
      <c r="AA5065" s="48"/>
      <c r="AB5065" s="44"/>
      <c r="AC5065" s="48"/>
      <c r="AD5065" s="44"/>
      <c r="AE5065" s="44"/>
    </row>
    <row r="5066" spans="15:31" x14ac:dyDescent="0.35">
      <c r="O5066" s="9"/>
      <c r="P5066" s="9"/>
      <c r="Q5066" s="21"/>
      <c r="AA5066" s="48"/>
      <c r="AB5066" s="44"/>
      <c r="AC5066" s="48"/>
      <c r="AD5066" s="44"/>
      <c r="AE5066" s="44"/>
    </row>
    <row r="5067" spans="15:31" x14ac:dyDescent="0.35">
      <c r="O5067" s="9"/>
      <c r="P5067" s="9"/>
      <c r="Q5067" s="21"/>
      <c r="AA5067" s="48"/>
      <c r="AB5067" s="44"/>
      <c r="AC5067" s="48"/>
      <c r="AD5067" s="44"/>
      <c r="AE5067" s="44"/>
    </row>
    <row r="5068" spans="15:31" x14ac:dyDescent="0.35">
      <c r="O5068" s="9"/>
      <c r="P5068" s="9"/>
      <c r="Q5068" s="21"/>
      <c r="AA5068" s="48"/>
      <c r="AB5068" s="44"/>
      <c r="AC5068" s="48"/>
      <c r="AD5068" s="44"/>
      <c r="AE5068" s="44"/>
    </row>
    <row r="5069" spans="15:31" x14ac:dyDescent="0.35">
      <c r="O5069" s="9"/>
      <c r="P5069" s="9"/>
      <c r="Q5069" s="21"/>
      <c r="AA5069" s="48"/>
      <c r="AB5069" s="44"/>
      <c r="AC5069" s="48"/>
      <c r="AD5069" s="44"/>
      <c r="AE5069" s="44"/>
    </row>
    <row r="5070" spans="15:31" x14ac:dyDescent="0.35">
      <c r="O5070" s="9"/>
      <c r="P5070" s="9"/>
      <c r="Q5070" s="21"/>
      <c r="AA5070" s="48"/>
      <c r="AB5070" s="44"/>
      <c r="AC5070" s="48"/>
      <c r="AD5070" s="44"/>
      <c r="AE5070" s="44"/>
    </row>
    <row r="5071" spans="15:31" x14ac:dyDescent="0.35">
      <c r="O5071" s="9"/>
      <c r="P5071" s="9"/>
      <c r="Q5071" s="21"/>
      <c r="AA5071" s="48"/>
      <c r="AB5071" s="44"/>
      <c r="AC5071" s="48"/>
      <c r="AD5071" s="44"/>
      <c r="AE5071" s="44"/>
    </row>
    <row r="5072" spans="15:31" x14ac:dyDescent="0.35">
      <c r="O5072" s="9"/>
      <c r="P5072" s="9"/>
      <c r="Q5072" s="21"/>
      <c r="AA5072" s="48"/>
      <c r="AB5072" s="44"/>
      <c r="AC5072" s="48"/>
      <c r="AD5072" s="44"/>
      <c r="AE5072" s="44"/>
    </row>
    <row r="5073" spans="15:31" x14ac:dyDescent="0.35">
      <c r="O5073" s="9"/>
      <c r="P5073" s="9"/>
      <c r="Q5073" s="21"/>
      <c r="AA5073" s="48"/>
      <c r="AB5073" s="44"/>
      <c r="AC5073" s="48"/>
      <c r="AD5073" s="44"/>
      <c r="AE5073" s="44"/>
    </row>
    <row r="5074" spans="15:31" x14ac:dyDescent="0.35">
      <c r="O5074" s="9"/>
      <c r="P5074" s="9"/>
      <c r="Q5074" s="21"/>
      <c r="AA5074" s="48"/>
      <c r="AB5074" s="44"/>
      <c r="AC5074" s="48"/>
      <c r="AD5074" s="44"/>
      <c r="AE5074" s="44"/>
    </row>
    <row r="5075" spans="15:31" x14ac:dyDescent="0.35">
      <c r="O5075" s="9"/>
      <c r="P5075" s="9"/>
      <c r="Q5075" s="21"/>
      <c r="AA5075" s="48"/>
      <c r="AB5075" s="44"/>
      <c r="AC5075" s="48"/>
      <c r="AD5075" s="44"/>
      <c r="AE5075" s="44"/>
    </row>
    <row r="5076" spans="15:31" x14ac:dyDescent="0.35">
      <c r="O5076" s="9"/>
      <c r="P5076" s="9"/>
      <c r="Q5076" s="21"/>
      <c r="AA5076" s="48"/>
      <c r="AB5076" s="44"/>
      <c r="AC5076" s="48"/>
      <c r="AD5076" s="44"/>
      <c r="AE5076" s="44"/>
    </row>
    <row r="5077" spans="15:31" x14ac:dyDescent="0.35">
      <c r="O5077" s="9"/>
      <c r="P5077" s="9"/>
      <c r="Q5077" s="21"/>
      <c r="AA5077" s="48"/>
      <c r="AB5077" s="44"/>
      <c r="AC5077" s="48"/>
      <c r="AD5077" s="44"/>
      <c r="AE5077" s="44"/>
    </row>
    <row r="5078" spans="15:31" x14ac:dyDescent="0.35">
      <c r="O5078" s="9"/>
      <c r="P5078" s="9"/>
      <c r="Q5078" s="21"/>
      <c r="AA5078" s="48"/>
      <c r="AB5078" s="44"/>
      <c r="AC5078" s="48"/>
      <c r="AD5078" s="44"/>
      <c r="AE5078" s="44"/>
    </row>
    <row r="5079" spans="15:31" x14ac:dyDescent="0.35">
      <c r="O5079" s="9"/>
      <c r="P5079" s="9"/>
      <c r="Q5079" s="21"/>
      <c r="AA5079" s="48"/>
      <c r="AB5079" s="44"/>
      <c r="AC5079" s="48"/>
      <c r="AD5079" s="44"/>
      <c r="AE5079" s="44"/>
    </row>
    <row r="5080" spans="15:31" x14ac:dyDescent="0.35">
      <c r="O5080" s="9"/>
      <c r="P5080" s="9"/>
      <c r="Q5080" s="21"/>
      <c r="AA5080" s="48"/>
      <c r="AB5080" s="44"/>
      <c r="AC5080" s="48"/>
      <c r="AD5080" s="44"/>
      <c r="AE5080" s="44"/>
    </row>
    <row r="5081" spans="15:31" x14ac:dyDescent="0.35">
      <c r="O5081" s="9"/>
      <c r="P5081" s="9"/>
      <c r="Q5081" s="21"/>
      <c r="AA5081" s="48"/>
      <c r="AB5081" s="44"/>
      <c r="AC5081" s="48"/>
      <c r="AD5081" s="44"/>
      <c r="AE5081" s="44"/>
    </row>
    <row r="5082" spans="15:31" x14ac:dyDescent="0.35">
      <c r="O5082" s="9"/>
      <c r="P5082" s="9"/>
      <c r="Q5082" s="21"/>
      <c r="AA5082" s="48"/>
      <c r="AB5082" s="44"/>
      <c r="AC5082" s="48"/>
      <c r="AD5082" s="44"/>
      <c r="AE5082" s="44"/>
    </row>
    <row r="5083" spans="15:31" x14ac:dyDescent="0.35">
      <c r="O5083" s="9"/>
      <c r="P5083" s="9"/>
      <c r="Q5083" s="21"/>
      <c r="AA5083" s="48"/>
      <c r="AB5083" s="44"/>
      <c r="AC5083" s="48"/>
      <c r="AD5083" s="44"/>
      <c r="AE5083" s="44"/>
    </row>
    <row r="5084" spans="15:31" x14ac:dyDescent="0.35">
      <c r="O5084" s="9"/>
      <c r="P5084" s="9"/>
      <c r="Q5084" s="21"/>
      <c r="AA5084" s="48"/>
      <c r="AB5084" s="44"/>
      <c r="AC5084" s="48"/>
      <c r="AD5084" s="44"/>
      <c r="AE5084" s="44"/>
    </row>
    <row r="5085" spans="15:31" x14ac:dyDescent="0.35">
      <c r="O5085" s="9"/>
      <c r="P5085" s="9"/>
      <c r="Q5085" s="21"/>
      <c r="AA5085" s="48"/>
      <c r="AB5085" s="44"/>
      <c r="AC5085" s="48"/>
      <c r="AD5085" s="44"/>
      <c r="AE5085" s="44"/>
    </row>
    <row r="5086" spans="15:31" x14ac:dyDescent="0.35">
      <c r="O5086" s="9"/>
      <c r="P5086" s="9"/>
      <c r="Q5086" s="21"/>
      <c r="AA5086" s="48"/>
      <c r="AB5086" s="44"/>
      <c r="AC5086" s="48"/>
      <c r="AD5086" s="44"/>
      <c r="AE5086" s="44"/>
    </row>
    <row r="5087" spans="15:31" x14ac:dyDescent="0.35">
      <c r="O5087" s="9"/>
      <c r="P5087" s="9"/>
      <c r="Q5087" s="21"/>
      <c r="AA5087" s="48"/>
      <c r="AB5087" s="44"/>
      <c r="AC5087" s="48"/>
      <c r="AD5087" s="44"/>
      <c r="AE5087" s="44"/>
    </row>
    <row r="5088" spans="15:31" x14ac:dyDescent="0.35">
      <c r="O5088" s="9"/>
      <c r="P5088" s="9"/>
      <c r="Q5088" s="21"/>
      <c r="AA5088" s="48"/>
      <c r="AB5088" s="44"/>
      <c r="AC5088" s="48"/>
      <c r="AD5088" s="44"/>
      <c r="AE5088" s="44"/>
    </row>
    <row r="5089" spans="15:31" x14ac:dyDescent="0.35">
      <c r="O5089" s="9"/>
      <c r="P5089" s="9"/>
      <c r="Q5089" s="21"/>
      <c r="AA5089" s="48"/>
      <c r="AB5089" s="44"/>
      <c r="AC5089" s="48"/>
      <c r="AD5089" s="44"/>
      <c r="AE5089" s="44"/>
    </row>
    <row r="5090" spans="15:31" x14ac:dyDescent="0.35">
      <c r="O5090" s="9"/>
      <c r="P5090" s="9"/>
      <c r="Q5090" s="21"/>
      <c r="AA5090" s="48"/>
      <c r="AB5090" s="44"/>
      <c r="AC5090" s="48"/>
      <c r="AD5090" s="44"/>
      <c r="AE5090" s="44"/>
    </row>
    <row r="5091" spans="15:31" x14ac:dyDescent="0.35">
      <c r="O5091" s="9"/>
      <c r="P5091" s="9"/>
      <c r="Q5091" s="21"/>
      <c r="AA5091" s="48"/>
      <c r="AB5091" s="44"/>
      <c r="AC5091" s="48"/>
      <c r="AD5091" s="44"/>
      <c r="AE5091" s="44"/>
    </row>
    <row r="5092" spans="15:31" x14ac:dyDescent="0.35">
      <c r="O5092" s="9"/>
      <c r="P5092" s="9"/>
      <c r="Q5092" s="21"/>
      <c r="AA5092" s="48"/>
      <c r="AB5092" s="44"/>
      <c r="AC5092" s="48"/>
      <c r="AD5092" s="44"/>
      <c r="AE5092" s="44"/>
    </row>
    <row r="5093" spans="15:31" x14ac:dyDescent="0.35">
      <c r="O5093" s="9"/>
      <c r="P5093" s="9"/>
      <c r="Q5093" s="21"/>
      <c r="AA5093" s="48"/>
      <c r="AB5093" s="44"/>
      <c r="AC5093" s="48"/>
      <c r="AD5093" s="44"/>
      <c r="AE5093" s="44"/>
    </row>
    <row r="5094" spans="15:31" x14ac:dyDescent="0.35">
      <c r="O5094" s="9"/>
      <c r="P5094" s="9"/>
      <c r="Q5094" s="21"/>
      <c r="AA5094" s="48"/>
      <c r="AB5094" s="44"/>
      <c r="AC5094" s="48"/>
      <c r="AD5094" s="44"/>
      <c r="AE5094" s="44"/>
    </row>
    <row r="5095" spans="15:31" x14ac:dyDescent="0.35">
      <c r="O5095" s="9"/>
      <c r="P5095" s="9"/>
      <c r="Q5095" s="21"/>
      <c r="AA5095" s="48"/>
      <c r="AB5095" s="44"/>
      <c r="AC5095" s="48"/>
      <c r="AD5095" s="44"/>
      <c r="AE5095" s="44"/>
    </row>
    <row r="5096" spans="15:31" x14ac:dyDescent="0.35">
      <c r="O5096" s="9"/>
      <c r="P5096" s="9"/>
      <c r="Q5096" s="21"/>
      <c r="AA5096" s="48"/>
      <c r="AB5096" s="44"/>
      <c r="AC5096" s="48"/>
      <c r="AD5096" s="44"/>
      <c r="AE5096" s="44"/>
    </row>
    <row r="5097" spans="15:31" x14ac:dyDescent="0.35">
      <c r="O5097" s="9"/>
      <c r="P5097" s="9"/>
      <c r="Q5097" s="21"/>
      <c r="AA5097" s="48"/>
      <c r="AB5097" s="44"/>
      <c r="AC5097" s="48"/>
      <c r="AD5097" s="44"/>
      <c r="AE5097" s="44"/>
    </row>
    <row r="5098" spans="15:31" x14ac:dyDescent="0.35">
      <c r="O5098" s="9"/>
      <c r="P5098" s="9"/>
      <c r="Q5098" s="21"/>
      <c r="AA5098" s="48"/>
      <c r="AB5098" s="44"/>
      <c r="AC5098" s="48"/>
      <c r="AD5098" s="44"/>
      <c r="AE5098" s="44"/>
    </row>
    <row r="5099" spans="15:31" x14ac:dyDescent="0.35">
      <c r="O5099" s="9"/>
      <c r="P5099" s="9"/>
      <c r="Q5099" s="21"/>
      <c r="AA5099" s="48"/>
      <c r="AB5099" s="44"/>
      <c r="AC5099" s="48"/>
      <c r="AD5099" s="44"/>
      <c r="AE5099" s="44"/>
    </row>
    <row r="5100" spans="15:31" x14ac:dyDescent="0.35">
      <c r="O5100" s="9"/>
      <c r="P5100" s="9"/>
      <c r="Q5100" s="21"/>
      <c r="AA5100" s="48"/>
      <c r="AB5100" s="44"/>
      <c r="AC5100" s="48"/>
      <c r="AD5100" s="44"/>
      <c r="AE5100" s="44"/>
    </row>
    <row r="5101" spans="15:31" x14ac:dyDescent="0.35">
      <c r="O5101" s="9"/>
      <c r="P5101" s="9"/>
      <c r="Q5101" s="21"/>
      <c r="AA5101" s="48"/>
      <c r="AB5101" s="44"/>
      <c r="AC5101" s="48"/>
      <c r="AD5101" s="44"/>
      <c r="AE5101" s="44"/>
    </row>
    <row r="5102" spans="15:31" x14ac:dyDescent="0.35">
      <c r="O5102" s="9"/>
      <c r="P5102" s="9"/>
      <c r="Q5102" s="21"/>
      <c r="AA5102" s="48"/>
      <c r="AB5102" s="44"/>
      <c r="AC5102" s="48"/>
      <c r="AD5102" s="44"/>
      <c r="AE5102" s="44"/>
    </row>
    <row r="5103" spans="15:31" x14ac:dyDescent="0.35">
      <c r="O5103" s="9"/>
      <c r="P5103" s="9"/>
      <c r="Q5103" s="21"/>
      <c r="AA5103" s="48"/>
      <c r="AB5103" s="44"/>
      <c r="AC5103" s="48"/>
      <c r="AD5103" s="44"/>
      <c r="AE5103" s="44"/>
    </row>
    <row r="5104" spans="15:31" x14ac:dyDescent="0.35">
      <c r="O5104" s="9"/>
      <c r="P5104" s="9"/>
      <c r="Q5104" s="21"/>
      <c r="AA5104" s="48"/>
      <c r="AB5104" s="44"/>
      <c r="AC5104" s="48"/>
      <c r="AD5104" s="44"/>
      <c r="AE5104" s="44"/>
    </row>
    <row r="5105" spans="15:31" x14ac:dyDescent="0.35">
      <c r="O5105" s="9"/>
      <c r="P5105" s="9"/>
      <c r="Q5105" s="21"/>
      <c r="AA5105" s="48"/>
      <c r="AB5105" s="44"/>
      <c r="AC5105" s="48"/>
      <c r="AD5105" s="44"/>
      <c r="AE5105" s="44"/>
    </row>
    <row r="5106" spans="15:31" x14ac:dyDescent="0.35">
      <c r="O5106" s="9"/>
      <c r="P5106" s="9"/>
      <c r="Q5106" s="21"/>
      <c r="AA5106" s="48"/>
      <c r="AB5106" s="44"/>
      <c r="AC5106" s="48"/>
      <c r="AD5106" s="44"/>
      <c r="AE5106" s="44"/>
    </row>
    <row r="5107" spans="15:31" x14ac:dyDescent="0.35">
      <c r="O5107" s="9"/>
      <c r="P5107" s="9"/>
      <c r="Q5107" s="21"/>
      <c r="AA5107" s="48"/>
      <c r="AB5107" s="44"/>
      <c r="AC5107" s="48"/>
      <c r="AD5107" s="44"/>
      <c r="AE5107" s="44"/>
    </row>
    <row r="5108" spans="15:31" x14ac:dyDescent="0.35">
      <c r="O5108" s="9"/>
      <c r="P5108" s="9"/>
      <c r="Q5108" s="21"/>
      <c r="AA5108" s="48"/>
      <c r="AB5108" s="44"/>
      <c r="AC5108" s="48"/>
      <c r="AD5108" s="44"/>
      <c r="AE5108" s="44"/>
    </row>
    <row r="5109" spans="15:31" x14ac:dyDescent="0.35">
      <c r="O5109" s="9"/>
      <c r="P5109" s="9"/>
      <c r="Q5109" s="21"/>
      <c r="AA5109" s="48"/>
      <c r="AB5109" s="44"/>
      <c r="AC5109" s="48"/>
      <c r="AD5109" s="44"/>
      <c r="AE5109" s="44"/>
    </row>
    <row r="5110" spans="15:31" x14ac:dyDescent="0.35">
      <c r="O5110" s="9"/>
      <c r="P5110" s="9"/>
      <c r="Q5110" s="21"/>
      <c r="AA5110" s="48"/>
      <c r="AB5110" s="44"/>
      <c r="AC5110" s="48"/>
      <c r="AD5110" s="44"/>
      <c r="AE5110" s="44"/>
    </row>
    <row r="5111" spans="15:31" x14ac:dyDescent="0.35">
      <c r="O5111" s="9"/>
      <c r="P5111" s="9"/>
      <c r="Q5111" s="21"/>
      <c r="AA5111" s="48"/>
      <c r="AB5111" s="44"/>
      <c r="AC5111" s="48"/>
      <c r="AD5111" s="44"/>
      <c r="AE5111" s="44"/>
    </row>
    <row r="5112" spans="15:31" x14ac:dyDescent="0.35">
      <c r="O5112" s="9"/>
      <c r="P5112" s="9"/>
      <c r="Q5112" s="21"/>
      <c r="AA5112" s="48"/>
      <c r="AB5112" s="44"/>
      <c r="AC5112" s="48"/>
      <c r="AD5112" s="44"/>
      <c r="AE5112" s="44"/>
    </row>
    <row r="5113" spans="15:31" x14ac:dyDescent="0.35">
      <c r="O5113" s="9"/>
      <c r="P5113" s="9"/>
      <c r="Q5113" s="21"/>
      <c r="AA5113" s="48"/>
      <c r="AB5113" s="44"/>
      <c r="AC5113" s="48"/>
      <c r="AD5113" s="44"/>
      <c r="AE5113" s="44"/>
    </row>
    <row r="5114" spans="15:31" x14ac:dyDescent="0.35">
      <c r="O5114" s="9"/>
      <c r="P5114" s="9"/>
      <c r="Q5114" s="21"/>
      <c r="AA5114" s="48"/>
      <c r="AB5114" s="44"/>
      <c r="AC5114" s="48"/>
      <c r="AD5114" s="44"/>
      <c r="AE5114" s="44"/>
    </row>
    <row r="5115" spans="15:31" x14ac:dyDescent="0.35">
      <c r="O5115" s="9"/>
      <c r="P5115" s="9"/>
      <c r="Q5115" s="21"/>
      <c r="AA5115" s="48"/>
      <c r="AB5115" s="44"/>
      <c r="AC5115" s="48"/>
      <c r="AD5115" s="44"/>
      <c r="AE5115" s="44"/>
    </row>
    <row r="5116" spans="15:31" x14ac:dyDescent="0.35">
      <c r="O5116" s="9"/>
      <c r="P5116" s="9"/>
      <c r="Q5116" s="21"/>
      <c r="AA5116" s="48"/>
      <c r="AB5116" s="44"/>
      <c r="AC5116" s="48"/>
      <c r="AD5116" s="44"/>
      <c r="AE5116" s="44"/>
    </row>
    <row r="5117" spans="15:31" x14ac:dyDescent="0.35">
      <c r="O5117" s="9"/>
      <c r="P5117" s="9"/>
      <c r="Q5117" s="21"/>
      <c r="AA5117" s="48"/>
      <c r="AB5117" s="44"/>
      <c r="AC5117" s="48"/>
      <c r="AD5117" s="44"/>
      <c r="AE5117" s="44"/>
    </row>
    <row r="5118" spans="15:31" x14ac:dyDescent="0.35">
      <c r="O5118" s="9"/>
      <c r="P5118" s="9"/>
      <c r="Q5118" s="21"/>
      <c r="AA5118" s="48"/>
      <c r="AB5118" s="44"/>
      <c r="AC5118" s="48"/>
      <c r="AD5118" s="44"/>
      <c r="AE5118" s="44"/>
    </row>
    <row r="5119" spans="15:31" x14ac:dyDescent="0.35">
      <c r="O5119" s="9"/>
      <c r="P5119" s="9"/>
      <c r="Q5119" s="21"/>
      <c r="AA5119" s="48"/>
      <c r="AB5119" s="44"/>
      <c r="AC5119" s="48"/>
      <c r="AD5119" s="44"/>
      <c r="AE5119" s="44"/>
    </row>
    <row r="5120" spans="15:31" x14ac:dyDescent="0.35">
      <c r="O5120" s="9"/>
      <c r="P5120" s="9"/>
      <c r="Q5120" s="21"/>
      <c r="AA5120" s="48"/>
      <c r="AB5120" s="44"/>
      <c r="AC5120" s="48"/>
      <c r="AD5120" s="44"/>
      <c r="AE5120" s="44"/>
    </row>
    <row r="5121" spans="15:31" x14ac:dyDescent="0.35">
      <c r="O5121" s="9"/>
      <c r="P5121" s="9"/>
      <c r="Q5121" s="21"/>
      <c r="AA5121" s="48"/>
      <c r="AB5121" s="44"/>
      <c r="AC5121" s="48"/>
      <c r="AD5121" s="44"/>
      <c r="AE5121" s="44"/>
    </row>
    <row r="5122" spans="15:31" x14ac:dyDescent="0.35">
      <c r="O5122" s="9"/>
      <c r="P5122" s="9"/>
      <c r="Q5122" s="21"/>
      <c r="AA5122" s="48"/>
      <c r="AB5122" s="44"/>
      <c r="AC5122" s="48"/>
      <c r="AD5122" s="44"/>
      <c r="AE5122" s="44"/>
    </row>
    <row r="5123" spans="15:31" x14ac:dyDescent="0.35">
      <c r="O5123" s="9"/>
      <c r="P5123" s="9"/>
      <c r="Q5123" s="21"/>
      <c r="AA5123" s="48"/>
      <c r="AB5123" s="44"/>
      <c r="AC5123" s="48"/>
      <c r="AD5123" s="44"/>
      <c r="AE5123" s="44"/>
    </row>
    <row r="5124" spans="15:31" x14ac:dyDescent="0.35">
      <c r="O5124" s="9"/>
      <c r="P5124" s="9"/>
      <c r="Q5124" s="21"/>
      <c r="AA5124" s="48"/>
      <c r="AB5124" s="44"/>
      <c r="AC5124" s="48"/>
      <c r="AD5124" s="44"/>
      <c r="AE5124" s="44"/>
    </row>
    <row r="5125" spans="15:31" x14ac:dyDescent="0.35">
      <c r="O5125" s="9"/>
      <c r="P5125" s="9"/>
      <c r="Q5125" s="21"/>
      <c r="AA5125" s="48"/>
      <c r="AB5125" s="44"/>
      <c r="AC5125" s="48"/>
      <c r="AD5125" s="44"/>
      <c r="AE5125" s="44"/>
    </row>
    <row r="5126" spans="15:31" x14ac:dyDescent="0.35">
      <c r="O5126" s="9"/>
      <c r="P5126" s="9"/>
      <c r="Q5126" s="21"/>
      <c r="AA5126" s="48"/>
      <c r="AB5126" s="44"/>
      <c r="AC5126" s="48"/>
      <c r="AD5126" s="44"/>
      <c r="AE5126" s="44"/>
    </row>
    <row r="5127" spans="15:31" x14ac:dyDescent="0.35">
      <c r="O5127" s="9"/>
      <c r="P5127" s="9"/>
      <c r="Q5127" s="21"/>
      <c r="AA5127" s="48"/>
      <c r="AB5127" s="44"/>
      <c r="AC5127" s="48"/>
      <c r="AD5127" s="44"/>
      <c r="AE5127" s="44"/>
    </row>
    <row r="5128" spans="15:31" x14ac:dyDescent="0.35">
      <c r="O5128" s="9"/>
      <c r="P5128" s="9"/>
      <c r="Q5128" s="21"/>
      <c r="AA5128" s="48"/>
      <c r="AB5128" s="44"/>
      <c r="AC5128" s="48"/>
      <c r="AD5128" s="44"/>
      <c r="AE5128" s="44"/>
    </row>
    <row r="5129" spans="15:31" x14ac:dyDescent="0.35">
      <c r="O5129" s="9"/>
      <c r="P5129" s="9"/>
      <c r="Q5129" s="21"/>
      <c r="AA5129" s="48"/>
      <c r="AB5129" s="44"/>
      <c r="AC5129" s="48"/>
      <c r="AD5129" s="44"/>
      <c r="AE5129" s="44"/>
    </row>
    <row r="5130" spans="15:31" x14ac:dyDescent="0.35">
      <c r="O5130" s="9"/>
      <c r="P5130" s="9"/>
      <c r="Q5130" s="21"/>
      <c r="AA5130" s="48"/>
      <c r="AB5130" s="44"/>
      <c r="AC5130" s="48"/>
      <c r="AD5130" s="44"/>
      <c r="AE5130" s="44"/>
    </row>
    <row r="5131" spans="15:31" x14ac:dyDescent="0.35">
      <c r="O5131" s="9"/>
      <c r="P5131" s="9"/>
      <c r="Q5131" s="21"/>
      <c r="AA5131" s="48"/>
      <c r="AB5131" s="44"/>
      <c r="AC5131" s="48"/>
      <c r="AD5131" s="44"/>
      <c r="AE5131" s="44"/>
    </row>
    <row r="5132" spans="15:31" x14ac:dyDescent="0.35">
      <c r="O5132" s="9"/>
      <c r="P5132" s="9"/>
      <c r="Q5132" s="21"/>
      <c r="AA5132" s="48"/>
      <c r="AB5132" s="44"/>
      <c r="AC5132" s="48"/>
      <c r="AD5132" s="44"/>
      <c r="AE5132" s="44"/>
    </row>
    <row r="5133" spans="15:31" x14ac:dyDescent="0.35">
      <c r="O5133" s="9"/>
      <c r="P5133" s="9"/>
      <c r="Q5133" s="21"/>
      <c r="AA5133" s="48"/>
      <c r="AB5133" s="44"/>
      <c r="AC5133" s="48"/>
      <c r="AD5133" s="44"/>
      <c r="AE5133" s="44"/>
    </row>
    <row r="5134" spans="15:31" x14ac:dyDescent="0.35">
      <c r="O5134" s="9"/>
      <c r="P5134" s="9"/>
      <c r="Q5134" s="21"/>
      <c r="AA5134" s="48"/>
      <c r="AB5134" s="44"/>
      <c r="AC5134" s="48"/>
      <c r="AD5134" s="44"/>
      <c r="AE5134" s="44"/>
    </row>
    <row r="5135" spans="15:31" x14ac:dyDescent="0.35">
      <c r="O5135" s="9"/>
      <c r="P5135" s="9"/>
      <c r="Q5135" s="21"/>
      <c r="AA5135" s="48"/>
      <c r="AB5135" s="44"/>
      <c r="AC5135" s="48"/>
      <c r="AD5135" s="44"/>
      <c r="AE5135" s="44"/>
    </row>
    <row r="5136" spans="15:31" x14ac:dyDescent="0.35">
      <c r="O5136" s="9"/>
      <c r="P5136" s="9"/>
      <c r="Q5136" s="21"/>
      <c r="AA5136" s="48"/>
      <c r="AB5136" s="44"/>
      <c r="AC5136" s="48"/>
      <c r="AD5136" s="44"/>
      <c r="AE5136" s="44"/>
    </row>
    <row r="5137" spans="15:31" x14ac:dyDescent="0.35">
      <c r="O5137" s="9"/>
      <c r="P5137" s="9"/>
      <c r="Q5137" s="21"/>
      <c r="AA5137" s="48"/>
      <c r="AB5137" s="44"/>
      <c r="AC5137" s="48"/>
      <c r="AD5137" s="44"/>
      <c r="AE5137" s="44"/>
    </row>
    <row r="5138" spans="15:31" x14ac:dyDescent="0.35">
      <c r="O5138" s="9"/>
      <c r="P5138" s="9"/>
      <c r="Q5138" s="21"/>
      <c r="AA5138" s="48"/>
      <c r="AB5138" s="44"/>
      <c r="AC5138" s="48"/>
      <c r="AD5138" s="44"/>
      <c r="AE5138" s="44"/>
    </row>
    <row r="5139" spans="15:31" x14ac:dyDescent="0.35">
      <c r="O5139" s="9"/>
      <c r="P5139" s="9"/>
      <c r="Q5139" s="21"/>
      <c r="AA5139" s="48"/>
      <c r="AB5139" s="44"/>
      <c r="AC5139" s="48"/>
      <c r="AD5139" s="44"/>
      <c r="AE5139" s="44"/>
    </row>
    <row r="5140" spans="15:31" x14ac:dyDescent="0.35">
      <c r="O5140" s="9"/>
      <c r="P5140" s="9"/>
      <c r="Q5140" s="21"/>
      <c r="AA5140" s="48"/>
      <c r="AB5140" s="44"/>
      <c r="AC5140" s="48"/>
      <c r="AD5140" s="44"/>
      <c r="AE5140" s="44"/>
    </row>
    <row r="5141" spans="15:31" x14ac:dyDescent="0.35">
      <c r="O5141" s="9"/>
      <c r="P5141" s="9"/>
      <c r="Q5141" s="21"/>
      <c r="AA5141" s="48"/>
      <c r="AB5141" s="44"/>
      <c r="AC5141" s="48"/>
      <c r="AD5141" s="44"/>
      <c r="AE5141" s="44"/>
    </row>
    <row r="5142" spans="15:31" x14ac:dyDescent="0.35">
      <c r="O5142" s="9"/>
      <c r="P5142" s="9"/>
      <c r="Q5142" s="21"/>
      <c r="AA5142" s="48"/>
      <c r="AB5142" s="44"/>
      <c r="AC5142" s="48"/>
      <c r="AD5142" s="44"/>
      <c r="AE5142" s="44"/>
    </row>
    <row r="5143" spans="15:31" x14ac:dyDescent="0.35">
      <c r="O5143" s="9"/>
      <c r="P5143" s="9"/>
      <c r="Q5143" s="21"/>
      <c r="AA5143" s="48"/>
      <c r="AB5143" s="44"/>
      <c r="AC5143" s="48"/>
      <c r="AD5143" s="44"/>
      <c r="AE5143" s="44"/>
    </row>
    <row r="5144" spans="15:31" x14ac:dyDescent="0.35">
      <c r="O5144" s="9"/>
      <c r="P5144" s="9"/>
      <c r="Q5144" s="21"/>
      <c r="AA5144" s="48"/>
      <c r="AB5144" s="44"/>
      <c r="AC5144" s="48"/>
      <c r="AD5144" s="44"/>
      <c r="AE5144" s="44"/>
    </row>
    <row r="5145" spans="15:31" x14ac:dyDescent="0.35">
      <c r="O5145" s="9"/>
      <c r="P5145" s="9"/>
      <c r="Q5145" s="21"/>
      <c r="AA5145" s="48"/>
      <c r="AB5145" s="44"/>
      <c r="AC5145" s="48"/>
      <c r="AD5145" s="44"/>
      <c r="AE5145" s="44"/>
    </row>
    <row r="5146" spans="15:31" x14ac:dyDescent="0.35">
      <c r="O5146" s="9"/>
      <c r="P5146" s="9"/>
      <c r="Q5146" s="21"/>
      <c r="AA5146" s="48"/>
      <c r="AB5146" s="44"/>
      <c r="AC5146" s="48"/>
      <c r="AD5146" s="44"/>
      <c r="AE5146" s="44"/>
    </row>
    <row r="5147" spans="15:31" x14ac:dyDescent="0.35">
      <c r="O5147" s="9"/>
      <c r="P5147" s="9"/>
      <c r="Q5147" s="21"/>
      <c r="AA5147" s="48"/>
      <c r="AB5147" s="44"/>
      <c r="AC5147" s="48"/>
      <c r="AD5147" s="44"/>
      <c r="AE5147" s="44"/>
    </row>
    <row r="5148" spans="15:31" x14ac:dyDescent="0.35">
      <c r="O5148" s="9"/>
      <c r="P5148" s="9"/>
      <c r="Q5148" s="21"/>
      <c r="AA5148" s="48"/>
      <c r="AB5148" s="44"/>
      <c r="AC5148" s="48"/>
      <c r="AD5148" s="44"/>
      <c r="AE5148" s="44"/>
    </row>
    <row r="5149" spans="15:31" x14ac:dyDescent="0.35">
      <c r="O5149" s="9"/>
      <c r="P5149" s="9"/>
      <c r="Q5149" s="21"/>
      <c r="AA5149" s="48"/>
      <c r="AB5149" s="44"/>
      <c r="AC5149" s="48"/>
      <c r="AD5149" s="44"/>
      <c r="AE5149" s="44"/>
    </row>
    <row r="5150" spans="15:31" x14ac:dyDescent="0.35">
      <c r="O5150" s="9"/>
      <c r="P5150" s="9"/>
      <c r="Q5150" s="21"/>
      <c r="AA5150" s="48"/>
      <c r="AB5150" s="44"/>
      <c r="AC5150" s="48"/>
      <c r="AD5150" s="44"/>
      <c r="AE5150" s="44"/>
    </row>
    <row r="5151" spans="15:31" x14ac:dyDescent="0.35">
      <c r="O5151" s="9"/>
      <c r="P5151" s="9"/>
      <c r="Q5151" s="21"/>
      <c r="AA5151" s="48"/>
      <c r="AB5151" s="44"/>
      <c r="AC5151" s="48"/>
      <c r="AD5151" s="44"/>
      <c r="AE5151" s="44"/>
    </row>
    <row r="5152" spans="15:31" x14ac:dyDescent="0.35">
      <c r="O5152" s="9"/>
      <c r="P5152" s="9"/>
      <c r="Q5152" s="21"/>
      <c r="AA5152" s="48"/>
      <c r="AB5152" s="44"/>
      <c r="AC5152" s="48"/>
      <c r="AD5152" s="44"/>
      <c r="AE5152" s="44"/>
    </row>
    <row r="5153" spans="15:31" x14ac:dyDescent="0.35">
      <c r="O5153" s="9"/>
      <c r="P5153" s="9"/>
      <c r="Q5153" s="21"/>
      <c r="AA5153" s="48"/>
      <c r="AB5153" s="44"/>
      <c r="AC5153" s="48"/>
      <c r="AD5153" s="44"/>
      <c r="AE5153" s="44"/>
    </row>
    <row r="5154" spans="15:31" x14ac:dyDescent="0.35">
      <c r="O5154" s="9"/>
      <c r="P5154" s="9"/>
      <c r="Q5154" s="21"/>
      <c r="AA5154" s="48"/>
      <c r="AB5154" s="44"/>
      <c r="AC5154" s="48"/>
      <c r="AD5154" s="44"/>
      <c r="AE5154" s="44"/>
    </row>
    <row r="5155" spans="15:31" x14ac:dyDescent="0.35">
      <c r="O5155" s="9"/>
      <c r="P5155" s="9"/>
      <c r="Q5155" s="21"/>
      <c r="AA5155" s="48"/>
      <c r="AB5155" s="44"/>
      <c r="AC5155" s="48"/>
      <c r="AD5155" s="44"/>
      <c r="AE5155" s="44"/>
    </row>
    <row r="5156" spans="15:31" x14ac:dyDescent="0.35">
      <c r="O5156" s="9"/>
      <c r="P5156" s="9"/>
      <c r="Q5156" s="21"/>
      <c r="AA5156" s="48"/>
      <c r="AB5156" s="44"/>
      <c r="AC5156" s="48"/>
      <c r="AD5156" s="44"/>
      <c r="AE5156" s="44"/>
    </row>
    <row r="5157" spans="15:31" x14ac:dyDescent="0.35">
      <c r="O5157" s="9"/>
      <c r="P5157" s="9"/>
      <c r="Q5157" s="21"/>
      <c r="AA5157" s="48"/>
      <c r="AB5157" s="44"/>
      <c r="AC5157" s="48"/>
      <c r="AD5157" s="44"/>
      <c r="AE5157" s="44"/>
    </row>
    <row r="5158" spans="15:31" x14ac:dyDescent="0.35">
      <c r="O5158" s="9"/>
      <c r="P5158" s="9"/>
      <c r="Q5158" s="21"/>
      <c r="AA5158" s="48"/>
      <c r="AB5158" s="44"/>
      <c r="AC5158" s="48"/>
      <c r="AD5158" s="44"/>
      <c r="AE5158" s="44"/>
    </row>
    <row r="5159" spans="15:31" x14ac:dyDescent="0.35">
      <c r="O5159" s="9"/>
      <c r="P5159" s="9"/>
      <c r="Q5159" s="21"/>
      <c r="AA5159" s="48"/>
      <c r="AB5159" s="44"/>
      <c r="AC5159" s="48"/>
      <c r="AD5159" s="44"/>
      <c r="AE5159" s="44"/>
    </row>
    <row r="5160" spans="15:31" x14ac:dyDescent="0.35">
      <c r="O5160" s="9"/>
      <c r="P5160" s="9"/>
      <c r="Q5160" s="21"/>
      <c r="AA5160" s="48"/>
      <c r="AB5160" s="44"/>
      <c r="AC5160" s="48"/>
      <c r="AD5160" s="44"/>
      <c r="AE5160" s="44"/>
    </row>
    <row r="5161" spans="15:31" x14ac:dyDescent="0.35">
      <c r="O5161" s="9"/>
      <c r="P5161" s="9"/>
      <c r="Q5161" s="21"/>
      <c r="AA5161" s="48"/>
      <c r="AB5161" s="44"/>
      <c r="AC5161" s="48"/>
      <c r="AD5161" s="44"/>
      <c r="AE5161" s="44"/>
    </row>
    <row r="5162" spans="15:31" x14ac:dyDescent="0.35">
      <c r="O5162" s="9"/>
      <c r="P5162" s="9"/>
      <c r="Q5162" s="21"/>
      <c r="AA5162" s="48"/>
      <c r="AB5162" s="44"/>
      <c r="AC5162" s="48"/>
      <c r="AD5162" s="44"/>
      <c r="AE5162" s="44"/>
    </row>
    <row r="5163" spans="15:31" x14ac:dyDescent="0.35">
      <c r="O5163" s="9"/>
      <c r="P5163" s="9"/>
      <c r="Q5163" s="21"/>
      <c r="AA5163" s="48"/>
      <c r="AB5163" s="44"/>
      <c r="AC5163" s="48"/>
      <c r="AD5163" s="44"/>
      <c r="AE5163" s="44"/>
    </row>
    <row r="5164" spans="15:31" x14ac:dyDescent="0.35">
      <c r="O5164" s="9"/>
      <c r="P5164" s="9"/>
      <c r="Q5164" s="21"/>
      <c r="AA5164" s="48"/>
      <c r="AB5164" s="44"/>
      <c r="AC5164" s="48"/>
      <c r="AD5164" s="44"/>
      <c r="AE5164" s="44"/>
    </row>
    <row r="5165" spans="15:31" x14ac:dyDescent="0.35">
      <c r="O5165" s="9"/>
      <c r="P5165" s="9"/>
      <c r="Q5165" s="21"/>
      <c r="AA5165" s="48"/>
      <c r="AB5165" s="44"/>
      <c r="AC5165" s="48"/>
      <c r="AD5165" s="44"/>
      <c r="AE5165" s="44"/>
    </row>
    <row r="5166" spans="15:31" x14ac:dyDescent="0.35">
      <c r="O5166" s="9"/>
      <c r="P5166" s="9"/>
      <c r="Q5166" s="21"/>
      <c r="AA5166" s="48"/>
      <c r="AB5166" s="44"/>
      <c r="AC5166" s="48"/>
      <c r="AD5166" s="44"/>
      <c r="AE5166" s="44"/>
    </row>
    <row r="5167" spans="15:31" x14ac:dyDescent="0.35">
      <c r="O5167" s="9"/>
      <c r="P5167" s="9"/>
      <c r="Q5167" s="21"/>
      <c r="AA5167" s="48"/>
      <c r="AB5167" s="44"/>
      <c r="AC5167" s="48"/>
      <c r="AD5167" s="44"/>
      <c r="AE5167" s="44"/>
    </row>
    <row r="5168" spans="15:31" x14ac:dyDescent="0.35">
      <c r="O5168" s="9"/>
      <c r="P5168" s="9"/>
      <c r="Q5168" s="21"/>
      <c r="AA5168" s="48"/>
      <c r="AB5168" s="44"/>
      <c r="AC5168" s="48"/>
      <c r="AD5168" s="44"/>
      <c r="AE5168" s="44"/>
    </row>
    <row r="5169" spans="15:31" x14ac:dyDescent="0.35">
      <c r="O5169" s="9"/>
      <c r="P5169" s="9"/>
      <c r="Q5169" s="21"/>
      <c r="AA5169" s="48"/>
      <c r="AB5169" s="44"/>
      <c r="AC5169" s="48"/>
      <c r="AD5169" s="44"/>
      <c r="AE5169" s="44"/>
    </row>
    <row r="5170" spans="15:31" x14ac:dyDescent="0.35">
      <c r="O5170" s="9"/>
      <c r="P5170" s="9"/>
      <c r="Q5170" s="21"/>
      <c r="AA5170" s="48"/>
      <c r="AB5170" s="44"/>
      <c r="AC5170" s="48"/>
      <c r="AD5170" s="44"/>
      <c r="AE5170" s="44"/>
    </row>
    <row r="5171" spans="15:31" x14ac:dyDescent="0.35">
      <c r="O5171" s="9"/>
      <c r="P5171" s="9"/>
      <c r="Q5171" s="21"/>
      <c r="AA5171" s="48"/>
      <c r="AB5171" s="44"/>
      <c r="AC5171" s="48"/>
      <c r="AD5171" s="44"/>
      <c r="AE5171" s="44"/>
    </row>
    <row r="5172" spans="15:31" x14ac:dyDescent="0.35">
      <c r="O5172" s="9"/>
      <c r="P5172" s="9"/>
      <c r="Q5172" s="21"/>
      <c r="AA5172" s="48"/>
      <c r="AB5172" s="44"/>
      <c r="AC5172" s="48"/>
      <c r="AD5172" s="44"/>
      <c r="AE5172" s="44"/>
    </row>
    <row r="5173" spans="15:31" x14ac:dyDescent="0.35">
      <c r="O5173" s="9"/>
      <c r="P5173" s="9"/>
      <c r="Q5173" s="21"/>
      <c r="AA5173" s="48"/>
      <c r="AB5173" s="44"/>
      <c r="AC5173" s="48"/>
      <c r="AD5173" s="44"/>
      <c r="AE5173" s="44"/>
    </row>
    <row r="5174" spans="15:31" x14ac:dyDescent="0.35">
      <c r="O5174" s="9"/>
      <c r="P5174" s="9"/>
      <c r="Q5174" s="21"/>
      <c r="AA5174" s="48"/>
      <c r="AB5174" s="44"/>
      <c r="AC5174" s="48"/>
      <c r="AD5174" s="44"/>
      <c r="AE5174" s="44"/>
    </row>
    <row r="5175" spans="15:31" x14ac:dyDescent="0.35">
      <c r="O5175" s="9"/>
      <c r="P5175" s="9"/>
      <c r="Q5175" s="21"/>
      <c r="AA5175" s="48"/>
      <c r="AB5175" s="44"/>
      <c r="AC5175" s="48"/>
      <c r="AD5175" s="44"/>
      <c r="AE5175" s="44"/>
    </row>
    <row r="5176" spans="15:31" x14ac:dyDescent="0.35">
      <c r="O5176" s="9"/>
      <c r="P5176" s="9"/>
      <c r="Q5176" s="21"/>
      <c r="AA5176" s="48"/>
      <c r="AB5176" s="44"/>
      <c r="AC5176" s="48"/>
      <c r="AD5176" s="44"/>
      <c r="AE5176" s="44"/>
    </row>
    <row r="5177" spans="15:31" x14ac:dyDescent="0.35">
      <c r="O5177" s="9"/>
      <c r="P5177" s="9"/>
      <c r="Q5177" s="21"/>
      <c r="AA5177" s="48"/>
      <c r="AB5177" s="44"/>
      <c r="AC5177" s="48"/>
      <c r="AD5177" s="44"/>
      <c r="AE5177" s="44"/>
    </row>
    <row r="5178" spans="15:31" x14ac:dyDescent="0.35">
      <c r="O5178" s="9"/>
      <c r="P5178" s="9"/>
      <c r="Q5178" s="21"/>
      <c r="AA5178" s="48"/>
      <c r="AB5178" s="44"/>
      <c r="AC5178" s="48"/>
      <c r="AD5178" s="44"/>
      <c r="AE5178" s="44"/>
    </row>
    <row r="5179" spans="15:31" x14ac:dyDescent="0.35">
      <c r="O5179" s="9"/>
      <c r="P5179" s="9"/>
      <c r="Q5179" s="21"/>
      <c r="AA5179" s="48"/>
      <c r="AB5179" s="44"/>
      <c r="AC5179" s="48"/>
      <c r="AD5179" s="44"/>
      <c r="AE5179" s="44"/>
    </row>
    <row r="5180" spans="15:31" x14ac:dyDescent="0.35">
      <c r="O5180" s="9"/>
      <c r="P5180" s="9"/>
      <c r="Q5180" s="21"/>
      <c r="AA5180" s="48"/>
      <c r="AB5180" s="44"/>
      <c r="AC5180" s="48"/>
      <c r="AD5180" s="44"/>
      <c r="AE5180" s="44"/>
    </row>
    <row r="5181" spans="15:31" x14ac:dyDescent="0.35">
      <c r="O5181" s="9"/>
      <c r="P5181" s="9"/>
      <c r="Q5181" s="21"/>
      <c r="AA5181" s="48"/>
      <c r="AB5181" s="44"/>
      <c r="AC5181" s="48"/>
      <c r="AD5181" s="44"/>
      <c r="AE5181" s="44"/>
    </row>
    <row r="5182" spans="15:31" x14ac:dyDescent="0.35">
      <c r="O5182" s="9"/>
      <c r="P5182" s="9"/>
      <c r="Q5182" s="21"/>
      <c r="AA5182" s="48"/>
      <c r="AB5182" s="44"/>
      <c r="AC5182" s="48"/>
      <c r="AD5182" s="44"/>
      <c r="AE5182" s="44"/>
    </row>
    <row r="5183" spans="15:31" x14ac:dyDescent="0.35">
      <c r="O5183" s="9"/>
      <c r="P5183" s="9"/>
      <c r="Q5183" s="21"/>
      <c r="AA5183" s="48"/>
      <c r="AB5183" s="44"/>
      <c r="AC5183" s="48"/>
      <c r="AD5183" s="44"/>
      <c r="AE5183" s="44"/>
    </row>
    <row r="5184" spans="15:31" x14ac:dyDescent="0.35">
      <c r="O5184" s="9"/>
      <c r="P5184" s="9"/>
      <c r="Q5184" s="21"/>
      <c r="AA5184" s="48"/>
      <c r="AB5184" s="44"/>
      <c r="AC5184" s="48"/>
      <c r="AD5184" s="44"/>
      <c r="AE5184" s="44"/>
    </row>
    <row r="5185" spans="15:31" x14ac:dyDescent="0.35">
      <c r="O5185" s="9"/>
      <c r="P5185" s="9"/>
      <c r="Q5185" s="21"/>
      <c r="AA5185" s="48"/>
      <c r="AB5185" s="44"/>
      <c r="AC5185" s="48"/>
      <c r="AD5185" s="44"/>
      <c r="AE5185" s="44"/>
    </row>
    <row r="5186" spans="15:31" x14ac:dyDescent="0.35">
      <c r="O5186" s="9"/>
      <c r="P5186" s="9"/>
      <c r="Q5186" s="21"/>
      <c r="AA5186" s="48"/>
      <c r="AB5186" s="44"/>
      <c r="AC5186" s="48"/>
      <c r="AD5186" s="44"/>
      <c r="AE5186" s="44"/>
    </row>
    <row r="5187" spans="15:31" x14ac:dyDescent="0.35">
      <c r="O5187" s="9"/>
      <c r="P5187" s="9"/>
      <c r="Q5187" s="21"/>
      <c r="AA5187" s="48"/>
      <c r="AB5187" s="44"/>
      <c r="AC5187" s="48"/>
      <c r="AD5187" s="44"/>
      <c r="AE5187" s="44"/>
    </row>
    <row r="5188" spans="15:31" x14ac:dyDescent="0.35">
      <c r="O5188" s="9"/>
      <c r="P5188" s="9"/>
      <c r="Q5188" s="21"/>
      <c r="AA5188" s="48"/>
      <c r="AB5188" s="44"/>
      <c r="AC5188" s="48"/>
      <c r="AD5188" s="44"/>
      <c r="AE5188" s="44"/>
    </row>
    <row r="5189" spans="15:31" x14ac:dyDescent="0.35">
      <c r="O5189" s="9"/>
      <c r="P5189" s="9"/>
      <c r="Q5189" s="21"/>
      <c r="AA5189" s="48"/>
      <c r="AB5189" s="44"/>
      <c r="AC5189" s="48"/>
      <c r="AD5189" s="44"/>
      <c r="AE5189" s="44"/>
    </row>
    <row r="5190" spans="15:31" x14ac:dyDescent="0.35">
      <c r="O5190" s="9"/>
      <c r="P5190" s="9"/>
      <c r="Q5190" s="21"/>
      <c r="AA5190" s="48"/>
      <c r="AB5190" s="44"/>
      <c r="AC5190" s="48"/>
      <c r="AD5190" s="44"/>
      <c r="AE5190" s="44"/>
    </row>
    <row r="5191" spans="15:31" x14ac:dyDescent="0.35">
      <c r="O5191" s="9"/>
      <c r="P5191" s="9"/>
      <c r="Q5191" s="21"/>
      <c r="AA5191" s="48"/>
      <c r="AB5191" s="44"/>
      <c r="AC5191" s="48"/>
      <c r="AD5191" s="44"/>
      <c r="AE5191" s="44"/>
    </row>
    <row r="5192" spans="15:31" x14ac:dyDescent="0.35">
      <c r="O5192" s="9"/>
      <c r="P5192" s="9"/>
      <c r="Q5192" s="21"/>
      <c r="AA5192" s="48"/>
      <c r="AB5192" s="44"/>
      <c r="AC5192" s="48"/>
      <c r="AD5192" s="44"/>
      <c r="AE5192" s="44"/>
    </row>
    <row r="5193" spans="15:31" x14ac:dyDescent="0.35">
      <c r="O5193" s="9"/>
      <c r="P5193" s="9"/>
      <c r="Q5193" s="21"/>
      <c r="AA5193" s="48"/>
      <c r="AB5193" s="44"/>
      <c r="AC5193" s="48"/>
      <c r="AD5193" s="44"/>
      <c r="AE5193" s="44"/>
    </row>
    <row r="5194" spans="15:31" x14ac:dyDescent="0.35">
      <c r="O5194" s="9"/>
      <c r="P5194" s="9"/>
      <c r="Q5194" s="21"/>
      <c r="AA5194" s="48"/>
      <c r="AB5194" s="44"/>
      <c r="AC5194" s="48"/>
      <c r="AD5194" s="44"/>
      <c r="AE5194" s="44"/>
    </row>
    <row r="5195" spans="15:31" x14ac:dyDescent="0.35">
      <c r="O5195" s="9"/>
      <c r="P5195" s="9"/>
      <c r="Q5195" s="21"/>
      <c r="AA5195" s="48"/>
      <c r="AB5195" s="44"/>
      <c r="AC5195" s="48"/>
      <c r="AD5195" s="44"/>
      <c r="AE5195" s="44"/>
    </row>
    <row r="5196" spans="15:31" x14ac:dyDescent="0.35">
      <c r="O5196" s="9"/>
      <c r="P5196" s="9"/>
      <c r="Q5196" s="21"/>
      <c r="AA5196" s="48"/>
      <c r="AB5196" s="44"/>
      <c r="AC5196" s="48"/>
      <c r="AD5196" s="44"/>
      <c r="AE5196" s="44"/>
    </row>
    <row r="5197" spans="15:31" x14ac:dyDescent="0.35">
      <c r="O5197" s="9"/>
      <c r="P5197" s="9"/>
      <c r="Q5197" s="21"/>
      <c r="AA5197" s="48"/>
      <c r="AB5197" s="44"/>
      <c r="AC5197" s="48"/>
      <c r="AD5197" s="44"/>
      <c r="AE5197" s="44"/>
    </row>
    <row r="5198" spans="15:31" x14ac:dyDescent="0.35">
      <c r="O5198" s="9"/>
      <c r="P5198" s="9"/>
      <c r="Q5198" s="21"/>
      <c r="AA5198" s="48"/>
      <c r="AB5198" s="44"/>
      <c r="AC5198" s="48"/>
      <c r="AD5198" s="44"/>
      <c r="AE5198" s="44"/>
    </row>
    <row r="5199" spans="15:31" x14ac:dyDescent="0.35">
      <c r="O5199" s="9"/>
      <c r="P5199" s="9"/>
      <c r="Q5199" s="21"/>
      <c r="AA5199" s="48"/>
      <c r="AB5199" s="44"/>
      <c r="AC5199" s="48"/>
      <c r="AD5199" s="44"/>
      <c r="AE5199" s="44"/>
    </row>
    <row r="5200" spans="15:31" x14ac:dyDescent="0.35">
      <c r="O5200" s="9"/>
      <c r="P5200" s="9"/>
      <c r="Q5200" s="21"/>
      <c r="AA5200" s="48"/>
      <c r="AB5200" s="44"/>
      <c r="AC5200" s="48"/>
      <c r="AD5200" s="44"/>
      <c r="AE5200" s="44"/>
    </row>
    <row r="5201" spans="15:31" x14ac:dyDescent="0.35">
      <c r="O5201" s="9"/>
      <c r="P5201" s="9"/>
      <c r="Q5201" s="21"/>
      <c r="AA5201" s="48"/>
      <c r="AB5201" s="44"/>
      <c r="AC5201" s="48"/>
      <c r="AD5201" s="44"/>
      <c r="AE5201" s="44"/>
    </row>
    <row r="5202" spans="15:31" x14ac:dyDescent="0.35">
      <c r="O5202" s="9"/>
      <c r="P5202" s="9"/>
      <c r="Q5202" s="21"/>
      <c r="AA5202" s="48"/>
      <c r="AB5202" s="44"/>
      <c r="AC5202" s="48"/>
      <c r="AD5202" s="44"/>
      <c r="AE5202" s="44"/>
    </row>
    <row r="5203" spans="15:31" x14ac:dyDescent="0.35">
      <c r="O5203" s="9"/>
      <c r="P5203" s="9"/>
      <c r="Q5203" s="21"/>
      <c r="AA5203" s="48"/>
      <c r="AB5203" s="44"/>
      <c r="AC5203" s="48"/>
      <c r="AD5203" s="44"/>
      <c r="AE5203" s="44"/>
    </row>
    <row r="5204" spans="15:31" x14ac:dyDescent="0.35">
      <c r="O5204" s="9"/>
      <c r="P5204" s="9"/>
      <c r="Q5204" s="21"/>
      <c r="AA5204" s="48"/>
      <c r="AB5204" s="44"/>
      <c r="AC5204" s="48"/>
      <c r="AD5204" s="44"/>
      <c r="AE5204" s="44"/>
    </row>
    <row r="5205" spans="15:31" x14ac:dyDescent="0.35">
      <c r="O5205" s="9"/>
      <c r="P5205" s="9"/>
      <c r="Q5205" s="21"/>
      <c r="AA5205" s="48"/>
      <c r="AB5205" s="44"/>
      <c r="AC5205" s="48"/>
      <c r="AD5205" s="44"/>
      <c r="AE5205" s="44"/>
    </row>
    <row r="5206" spans="15:31" x14ac:dyDescent="0.35">
      <c r="O5206" s="9"/>
      <c r="P5206" s="9"/>
      <c r="Q5206" s="21"/>
      <c r="AA5206" s="48"/>
      <c r="AB5206" s="44"/>
      <c r="AC5206" s="48"/>
      <c r="AD5206" s="44"/>
      <c r="AE5206" s="44"/>
    </row>
    <row r="5207" spans="15:31" x14ac:dyDescent="0.35">
      <c r="O5207" s="9"/>
      <c r="P5207" s="9"/>
      <c r="Q5207" s="21"/>
      <c r="AA5207" s="48"/>
      <c r="AB5207" s="44"/>
      <c r="AC5207" s="48"/>
      <c r="AD5207" s="44"/>
      <c r="AE5207" s="44"/>
    </row>
    <row r="5208" spans="15:31" x14ac:dyDescent="0.35">
      <c r="O5208" s="9"/>
      <c r="P5208" s="9"/>
      <c r="Q5208" s="21"/>
      <c r="AA5208" s="48"/>
      <c r="AB5208" s="44"/>
      <c r="AC5208" s="48"/>
      <c r="AD5208" s="44"/>
      <c r="AE5208" s="44"/>
    </row>
    <row r="5209" spans="15:31" x14ac:dyDescent="0.35">
      <c r="O5209" s="9"/>
      <c r="P5209" s="9"/>
      <c r="Q5209" s="21"/>
      <c r="AA5209" s="48"/>
      <c r="AB5209" s="44"/>
      <c r="AC5209" s="48"/>
      <c r="AD5209" s="44"/>
      <c r="AE5209" s="44"/>
    </row>
    <row r="5210" spans="15:31" x14ac:dyDescent="0.35">
      <c r="O5210" s="9"/>
      <c r="P5210" s="9"/>
      <c r="Q5210" s="21"/>
      <c r="AA5210" s="48"/>
      <c r="AB5210" s="44"/>
      <c r="AC5210" s="48"/>
      <c r="AD5210" s="44"/>
      <c r="AE5210" s="44"/>
    </row>
    <row r="5211" spans="15:31" x14ac:dyDescent="0.35">
      <c r="O5211" s="9"/>
      <c r="P5211" s="9"/>
      <c r="Q5211" s="21"/>
      <c r="AA5211" s="48"/>
      <c r="AB5211" s="44"/>
      <c r="AC5211" s="48"/>
      <c r="AD5211" s="44"/>
      <c r="AE5211" s="44"/>
    </row>
    <row r="5212" spans="15:31" x14ac:dyDescent="0.35">
      <c r="O5212" s="9"/>
      <c r="P5212" s="9"/>
      <c r="Q5212" s="21"/>
      <c r="AA5212" s="48"/>
      <c r="AB5212" s="44"/>
      <c r="AC5212" s="48"/>
      <c r="AD5212" s="44"/>
      <c r="AE5212" s="44"/>
    </row>
    <row r="5213" spans="15:31" x14ac:dyDescent="0.35">
      <c r="O5213" s="9"/>
      <c r="P5213" s="9"/>
      <c r="Q5213" s="21"/>
      <c r="AA5213" s="48"/>
      <c r="AB5213" s="44"/>
      <c r="AC5213" s="48"/>
      <c r="AD5213" s="44"/>
      <c r="AE5213" s="44"/>
    </row>
    <row r="5214" spans="15:31" x14ac:dyDescent="0.35">
      <c r="O5214" s="9"/>
      <c r="P5214" s="9"/>
      <c r="Q5214" s="21"/>
      <c r="AA5214" s="48"/>
      <c r="AB5214" s="44"/>
      <c r="AC5214" s="48"/>
      <c r="AD5214" s="44"/>
      <c r="AE5214" s="44"/>
    </row>
    <row r="5215" spans="15:31" x14ac:dyDescent="0.35">
      <c r="O5215" s="9"/>
      <c r="P5215" s="9"/>
      <c r="Q5215" s="21"/>
      <c r="AA5215" s="48"/>
      <c r="AB5215" s="44"/>
      <c r="AC5215" s="48"/>
      <c r="AD5215" s="44"/>
      <c r="AE5215" s="44"/>
    </row>
    <row r="5216" spans="15:31" x14ac:dyDescent="0.35">
      <c r="O5216" s="9"/>
      <c r="P5216" s="9"/>
      <c r="Q5216" s="21"/>
      <c r="AA5216" s="48"/>
      <c r="AB5216" s="44"/>
      <c r="AC5216" s="48"/>
      <c r="AD5216" s="44"/>
      <c r="AE5216" s="44"/>
    </row>
    <row r="5217" spans="15:31" x14ac:dyDescent="0.35">
      <c r="O5217" s="9"/>
      <c r="P5217" s="9"/>
      <c r="Q5217" s="21"/>
      <c r="AA5217" s="48"/>
      <c r="AB5217" s="44"/>
      <c r="AC5217" s="48"/>
      <c r="AD5217" s="44"/>
      <c r="AE5217" s="44"/>
    </row>
    <row r="5218" spans="15:31" x14ac:dyDescent="0.35">
      <c r="O5218" s="9"/>
      <c r="P5218" s="9"/>
      <c r="Q5218" s="21"/>
      <c r="AA5218" s="48"/>
      <c r="AB5218" s="44"/>
      <c r="AC5218" s="48"/>
      <c r="AD5218" s="44"/>
      <c r="AE5218" s="44"/>
    </row>
    <row r="5219" spans="15:31" x14ac:dyDescent="0.35">
      <c r="O5219" s="9"/>
      <c r="P5219" s="9"/>
      <c r="Q5219" s="21"/>
      <c r="AA5219" s="48"/>
      <c r="AB5219" s="44"/>
      <c r="AC5219" s="48"/>
      <c r="AD5219" s="44"/>
      <c r="AE5219" s="44"/>
    </row>
    <row r="5220" spans="15:31" x14ac:dyDescent="0.35">
      <c r="O5220" s="9"/>
      <c r="P5220" s="9"/>
      <c r="Q5220" s="21"/>
      <c r="AA5220" s="48"/>
      <c r="AB5220" s="44"/>
      <c r="AC5220" s="48"/>
      <c r="AD5220" s="44"/>
      <c r="AE5220" s="44"/>
    </row>
    <row r="5221" spans="15:31" x14ac:dyDescent="0.35">
      <c r="O5221" s="9"/>
      <c r="P5221" s="9"/>
      <c r="Q5221" s="21"/>
      <c r="AA5221" s="48"/>
      <c r="AB5221" s="44"/>
      <c r="AC5221" s="48"/>
      <c r="AD5221" s="44"/>
      <c r="AE5221" s="44"/>
    </row>
    <row r="5222" spans="15:31" x14ac:dyDescent="0.35">
      <c r="O5222" s="9"/>
      <c r="P5222" s="9"/>
      <c r="Q5222" s="21"/>
      <c r="AA5222" s="48"/>
      <c r="AB5222" s="44"/>
      <c r="AC5222" s="48"/>
      <c r="AD5222" s="44"/>
      <c r="AE5222" s="44"/>
    </row>
    <row r="5223" spans="15:31" x14ac:dyDescent="0.35">
      <c r="O5223" s="9"/>
      <c r="P5223" s="9"/>
      <c r="Q5223" s="21"/>
      <c r="AA5223" s="48"/>
      <c r="AB5223" s="44"/>
      <c r="AC5223" s="48"/>
      <c r="AD5223" s="44"/>
      <c r="AE5223" s="44"/>
    </row>
    <row r="5224" spans="15:31" x14ac:dyDescent="0.35">
      <c r="O5224" s="9"/>
      <c r="P5224" s="9"/>
      <c r="Q5224" s="21"/>
      <c r="AA5224" s="48"/>
      <c r="AB5224" s="44"/>
      <c r="AC5224" s="48"/>
      <c r="AD5224" s="44"/>
      <c r="AE5224" s="44"/>
    </row>
    <row r="5225" spans="15:31" x14ac:dyDescent="0.35">
      <c r="O5225" s="9"/>
      <c r="P5225" s="9"/>
      <c r="Q5225" s="21"/>
      <c r="AA5225" s="48"/>
      <c r="AB5225" s="44"/>
      <c r="AC5225" s="48"/>
      <c r="AD5225" s="44"/>
      <c r="AE5225" s="44"/>
    </row>
    <row r="5226" spans="15:31" x14ac:dyDescent="0.35">
      <c r="O5226" s="9"/>
      <c r="P5226" s="9"/>
      <c r="Q5226" s="21"/>
      <c r="AA5226" s="48"/>
      <c r="AB5226" s="44"/>
      <c r="AC5226" s="48"/>
      <c r="AD5226" s="44"/>
      <c r="AE5226" s="44"/>
    </row>
    <row r="5227" spans="15:31" x14ac:dyDescent="0.35">
      <c r="O5227" s="9"/>
      <c r="P5227" s="9"/>
      <c r="Q5227" s="21"/>
      <c r="AA5227" s="48"/>
      <c r="AB5227" s="44"/>
      <c r="AC5227" s="48"/>
      <c r="AD5227" s="44"/>
      <c r="AE5227" s="44"/>
    </row>
    <row r="5228" spans="15:31" x14ac:dyDescent="0.35">
      <c r="O5228" s="9"/>
      <c r="P5228" s="9"/>
      <c r="Q5228" s="21"/>
      <c r="AA5228" s="48"/>
      <c r="AB5228" s="44"/>
      <c r="AC5228" s="48"/>
      <c r="AD5228" s="44"/>
      <c r="AE5228" s="44"/>
    </row>
    <row r="5229" spans="15:31" x14ac:dyDescent="0.35">
      <c r="O5229" s="9"/>
      <c r="P5229" s="9"/>
      <c r="Q5229" s="21"/>
      <c r="AA5229" s="48"/>
      <c r="AB5229" s="44"/>
      <c r="AC5229" s="48"/>
      <c r="AD5229" s="44"/>
      <c r="AE5229" s="44"/>
    </row>
    <row r="5230" spans="15:31" x14ac:dyDescent="0.35">
      <c r="O5230" s="9"/>
      <c r="P5230" s="9"/>
      <c r="Q5230" s="21"/>
      <c r="AA5230" s="48"/>
      <c r="AB5230" s="44"/>
      <c r="AC5230" s="48"/>
      <c r="AD5230" s="44"/>
      <c r="AE5230" s="44"/>
    </row>
    <row r="5231" spans="15:31" x14ac:dyDescent="0.35">
      <c r="O5231" s="9"/>
      <c r="P5231" s="9"/>
      <c r="Q5231" s="21"/>
      <c r="AA5231" s="48"/>
      <c r="AB5231" s="44"/>
      <c r="AC5231" s="48"/>
      <c r="AD5231" s="44"/>
      <c r="AE5231" s="44"/>
    </row>
    <row r="5232" spans="15:31" x14ac:dyDescent="0.35">
      <c r="O5232" s="9"/>
      <c r="P5232" s="9"/>
      <c r="Q5232" s="21"/>
      <c r="AA5232" s="48"/>
      <c r="AB5232" s="44"/>
      <c r="AC5232" s="48"/>
      <c r="AD5232" s="44"/>
      <c r="AE5232" s="44"/>
    </row>
    <row r="5233" spans="15:31" x14ac:dyDescent="0.35">
      <c r="O5233" s="9"/>
      <c r="P5233" s="9"/>
      <c r="Q5233" s="21"/>
      <c r="AA5233" s="48"/>
      <c r="AB5233" s="44"/>
      <c r="AC5233" s="48"/>
      <c r="AD5233" s="44"/>
      <c r="AE5233" s="44"/>
    </row>
    <row r="5234" spans="15:31" x14ac:dyDescent="0.35">
      <c r="O5234" s="9"/>
      <c r="P5234" s="9"/>
      <c r="Q5234" s="21"/>
      <c r="AA5234" s="48"/>
      <c r="AB5234" s="44"/>
      <c r="AC5234" s="48"/>
      <c r="AD5234" s="44"/>
      <c r="AE5234" s="44"/>
    </row>
    <row r="5235" spans="15:31" x14ac:dyDescent="0.35">
      <c r="O5235" s="9"/>
      <c r="P5235" s="9"/>
      <c r="Q5235" s="21"/>
      <c r="AA5235" s="48"/>
      <c r="AB5235" s="44"/>
      <c r="AC5235" s="48"/>
      <c r="AD5235" s="44"/>
      <c r="AE5235" s="44"/>
    </row>
    <row r="5236" spans="15:31" x14ac:dyDescent="0.35">
      <c r="O5236" s="9"/>
      <c r="P5236" s="9"/>
      <c r="Q5236" s="21"/>
      <c r="AA5236" s="48"/>
      <c r="AB5236" s="44"/>
      <c r="AC5236" s="48"/>
      <c r="AD5236" s="44"/>
      <c r="AE5236" s="44"/>
    </row>
    <row r="5237" spans="15:31" x14ac:dyDescent="0.35">
      <c r="O5237" s="9"/>
      <c r="P5237" s="9"/>
      <c r="Q5237" s="21"/>
      <c r="AA5237" s="48"/>
      <c r="AB5237" s="44"/>
      <c r="AC5237" s="48"/>
      <c r="AD5237" s="44"/>
      <c r="AE5237" s="44"/>
    </row>
    <row r="5238" spans="15:31" x14ac:dyDescent="0.35">
      <c r="O5238" s="9"/>
      <c r="P5238" s="9"/>
      <c r="Q5238" s="21"/>
      <c r="AA5238" s="48"/>
      <c r="AB5238" s="44"/>
      <c r="AC5238" s="48"/>
      <c r="AD5238" s="44"/>
      <c r="AE5238" s="44"/>
    </row>
    <row r="5239" spans="15:31" x14ac:dyDescent="0.35">
      <c r="O5239" s="9"/>
      <c r="P5239" s="9"/>
      <c r="Q5239" s="21"/>
      <c r="AA5239" s="48"/>
      <c r="AB5239" s="44"/>
      <c r="AC5239" s="48"/>
      <c r="AD5239" s="44"/>
      <c r="AE5239" s="44"/>
    </row>
    <row r="5240" spans="15:31" x14ac:dyDescent="0.35">
      <c r="O5240" s="9"/>
      <c r="P5240" s="9"/>
      <c r="Q5240" s="21"/>
      <c r="AA5240" s="48"/>
      <c r="AB5240" s="44"/>
      <c r="AC5240" s="48"/>
      <c r="AD5240" s="44"/>
      <c r="AE5240" s="44"/>
    </row>
    <row r="5241" spans="15:31" x14ac:dyDescent="0.35">
      <c r="O5241" s="9"/>
      <c r="P5241" s="9"/>
      <c r="Q5241" s="21"/>
      <c r="AA5241" s="48"/>
      <c r="AB5241" s="44"/>
      <c r="AC5241" s="48"/>
      <c r="AD5241" s="44"/>
      <c r="AE5241" s="44"/>
    </row>
    <row r="5242" spans="15:31" x14ac:dyDescent="0.35">
      <c r="O5242" s="9"/>
      <c r="P5242" s="9"/>
      <c r="Q5242" s="21"/>
      <c r="AA5242" s="48"/>
      <c r="AB5242" s="44"/>
      <c r="AC5242" s="48"/>
      <c r="AD5242" s="44"/>
      <c r="AE5242" s="44"/>
    </row>
    <row r="5243" spans="15:31" x14ac:dyDescent="0.35">
      <c r="O5243" s="9"/>
      <c r="P5243" s="9"/>
      <c r="Q5243" s="21"/>
      <c r="AA5243" s="48"/>
      <c r="AB5243" s="44"/>
      <c r="AC5243" s="48"/>
      <c r="AD5243" s="44"/>
      <c r="AE5243" s="44"/>
    </row>
    <row r="5244" spans="15:31" x14ac:dyDescent="0.35">
      <c r="O5244" s="9"/>
      <c r="P5244" s="9"/>
      <c r="Q5244" s="21"/>
      <c r="AA5244" s="48"/>
      <c r="AB5244" s="44"/>
      <c r="AC5244" s="48"/>
      <c r="AD5244" s="44"/>
      <c r="AE5244" s="44"/>
    </row>
    <row r="5245" spans="15:31" x14ac:dyDescent="0.35">
      <c r="O5245" s="9"/>
      <c r="P5245" s="9"/>
      <c r="Q5245" s="21"/>
      <c r="AA5245" s="48"/>
      <c r="AB5245" s="44"/>
      <c r="AC5245" s="48"/>
      <c r="AD5245" s="44"/>
      <c r="AE5245" s="44"/>
    </row>
    <row r="5246" spans="15:31" x14ac:dyDescent="0.35">
      <c r="O5246" s="9"/>
      <c r="P5246" s="9"/>
      <c r="Q5246" s="21"/>
      <c r="AA5246" s="48"/>
      <c r="AB5246" s="44"/>
      <c r="AC5246" s="48"/>
      <c r="AD5246" s="44"/>
      <c r="AE5246" s="44"/>
    </row>
    <row r="5247" spans="15:31" x14ac:dyDescent="0.35">
      <c r="O5247" s="9"/>
      <c r="P5247" s="9"/>
      <c r="Q5247" s="21"/>
      <c r="AA5247" s="48"/>
      <c r="AB5247" s="44"/>
      <c r="AC5247" s="48"/>
      <c r="AD5247" s="44"/>
      <c r="AE5247" s="44"/>
    </row>
    <row r="5248" spans="15:31" x14ac:dyDescent="0.35">
      <c r="O5248" s="9"/>
      <c r="P5248" s="9"/>
      <c r="Q5248" s="21"/>
      <c r="AA5248" s="48"/>
      <c r="AB5248" s="44"/>
      <c r="AC5248" s="48"/>
      <c r="AD5248" s="44"/>
      <c r="AE5248" s="44"/>
    </row>
    <row r="5249" spans="15:31" x14ac:dyDescent="0.35">
      <c r="O5249" s="9"/>
      <c r="P5249" s="9"/>
      <c r="Q5249" s="21"/>
      <c r="AA5249" s="48"/>
      <c r="AB5249" s="44"/>
      <c r="AC5249" s="48"/>
      <c r="AD5249" s="44"/>
      <c r="AE5249" s="44"/>
    </row>
    <row r="5250" spans="15:31" x14ac:dyDescent="0.35">
      <c r="O5250" s="9"/>
      <c r="P5250" s="9"/>
      <c r="Q5250" s="21"/>
      <c r="AA5250" s="48"/>
      <c r="AB5250" s="44"/>
      <c r="AC5250" s="48"/>
      <c r="AD5250" s="44"/>
      <c r="AE5250" s="44"/>
    </row>
    <row r="5251" spans="15:31" x14ac:dyDescent="0.35">
      <c r="O5251" s="9"/>
      <c r="P5251" s="9"/>
      <c r="Q5251" s="21"/>
      <c r="AA5251" s="48"/>
      <c r="AB5251" s="44"/>
      <c r="AC5251" s="48"/>
      <c r="AD5251" s="44"/>
      <c r="AE5251" s="44"/>
    </row>
    <row r="5252" spans="15:31" x14ac:dyDescent="0.35">
      <c r="O5252" s="9"/>
      <c r="P5252" s="9"/>
      <c r="Q5252" s="21"/>
      <c r="AA5252" s="48"/>
      <c r="AB5252" s="44"/>
      <c r="AC5252" s="48"/>
      <c r="AD5252" s="44"/>
      <c r="AE5252" s="44"/>
    </row>
    <row r="5253" spans="15:31" x14ac:dyDescent="0.35">
      <c r="O5253" s="9"/>
      <c r="P5253" s="9"/>
      <c r="Q5253" s="21"/>
      <c r="AA5253" s="48"/>
      <c r="AB5253" s="44"/>
      <c r="AC5253" s="48"/>
      <c r="AD5253" s="44"/>
      <c r="AE5253" s="44"/>
    </row>
    <row r="5254" spans="15:31" x14ac:dyDescent="0.35">
      <c r="O5254" s="9"/>
      <c r="P5254" s="9"/>
      <c r="Q5254" s="21"/>
      <c r="AA5254" s="48"/>
      <c r="AB5254" s="44"/>
      <c r="AC5254" s="48"/>
      <c r="AD5254" s="44"/>
      <c r="AE5254" s="44"/>
    </row>
    <row r="5255" spans="15:31" x14ac:dyDescent="0.35">
      <c r="O5255" s="9"/>
      <c r="P5255" s="9"/>
      <c r="Q5255" s="21"/>
      <c r="AA5255" s="48"/>
      <c r="AB5255" s="44"/>
      <c r="AC5255" s="48"/>
      <c r="AD5255" s="44"/>
      <c r="AE5255" s="44"/>
    </row>
    <row r="5256" spans="15:31" x14ac:dyDescent="0.35">
      <c r="O5256" s="9"/>
      <c r="P5256" s="9"/>
      <c r="Q5256" s="21"/>
      <c r="AA5256" s="48"/>
      <c r="AB5256" s="44"/>
      <c r="AC5256" s="48"/>
      <c r="AD5256" s="44"/>
      <c r="AE5256" s="44"/>
    </row>
    <row r="5257" spans="15:31" x14ac:dyDescent="0.35">
      <c r="O5257" s="9"/>
      <c r="P5257" s="9"/>
      <c r="Q5257" s="21"/>
      <c r="AA5257" s="48"/>
      <c r="AB5257" s="44"/>
      <c r="AC5257" s="48"/>
      <c r="AD5257" s="44"/>
      <c r="AE5257" s="44"/>
    </row>
    <row r="5258" spans="15:31" x14ac:dyDescent="0.35">
      <c r="O5258" s="9"/>
      <c r="P5258" s="9"/>
      <c r="Q5258" s="21"/>
      <c r="AA5258" s="48"/>
      <c r="AB5258" s="44"/>
      <c r="AC5258" s="48"/>
      <c r="AD5258" s="44"/>
      <c r="AE5258" s="44"/>
    </row>
    <row r="5259" spans="15:31" x14ac:dyDescent="0.35">
      <c r="O5259" s="9"/>
      <c r="P5259" s="9"/>
      <c r="Q5259" s="21"/>
      <c r="AA5259" s="48"/>
      <c r="AB5259" s="44"/>
      <c r="AC5259" s="48"/>
      <c r="AD5259" s="44"/>
      <c r="AE5259" s="44"/>
    </row>
    <row r="5260" spans="15:31" x14ac:dyDescent="0.35">
      <c r="O5260" s="9"/>
      <c r="P5260" s="9"/>
      <c r="Q5260" s="21"/>
      <c r="AA5260" s="48"/>
      <c r="AB5260" s="44"/>
      <c r="AC5260" s="48"/>
      <c r="AD5260" s="44"/>
      <c r="AE5260" s="44"/>
    </row>
    <row r="5261" spans="15:31" x14ac:dyDescent="0.35">
      <c r="O5261" s="9"/>
      <c r="P5261" s="9"/>
      <c r="Q5261" s="21"/>
      <c r="AA5261" s="48"/>
      <c r="AB5261" s="44"/>
      <c r="AC5261" s="48"/>
      <c r="AD5261" s="44"/>
      <c r="AE5261" s="44"/>
    </row>
    <row r="5262" spans="15:31" x14ac:dyDescent="0.35">
      <c r="O5262" s="9"/>
      <c r="P5262" s="9"/>
      <c r="Q5262" s="21"/>
      <c r="AA5262" s="48"/>
      <c r="AB5262" s="44"/>
      <c r="AC5262" s="48"/>
      <c r="AD5262" s="44"/>
      <c r="AE5262" s="44"/>
    </row>
    <row r="5263" spans="15:31" x14ac:dyDescent="0.35">
      <c r="O5263" s="9"/>
      <c r="P5263" s="9"/>
      <c r="Q5263" s="21"/>
      <c r="AA5263" s="48"/>
      <c r="AB5263" s="44"/>
      <c r="AC5263" s="48"/>
      <c r="AD5263" s="44"/>
      <c r="AE5263" s="44"/>
    </row>
    <row r="5264" spans="15:31" x14ac:dyDescent="0.35">
      <c r="O5264" s="9"/>
      <c r="P5264" s="9"/>
      <c r="Q5264" s="21"/>
      <c r="AA5264" s="48"/>
      <c r="AB5264" s="44"/>
      <c r="AC5264" s="48"/>
      <c r="AD5264" s="44"/>
      <c r="AE5264" s="44"/>
    </row>
    <row r="5265" spans="15:31" x14ac:dyDescent="0.35">
      <c r="O5265" s="9"/>
      <c r="P5265" s="9"/>
      <c r="Q5265" s="21"/>
      <c r="AA5265" s="48"/>
      <c r="AB5265" s="44"/>
      <c r="AC5265" s="48"/>
      <c r="AD5265" s="44"/>
      <c r="AE5265" s="44"/>
    </row>
    <row r="5266" spans="15:31" x14ac:dyDescent="0.35">
      <c r="O5266" s="9"/>
      <c r="P5266" s="9"/>
      <c r="Q5266" s="21"/>
      <c r="AA5266" s="48"/>
      <c r="AB5266" s="44"/>
      <c r="AC5266" s="48"/>
      <c r="AD5266" s="44"/>
      <c r="AE5266" s="44"/>
    </row>
    <row r="5267" spans="15:31" x14ac:dyDescent="0.35">
      <c r="O5267" s="9"/>
      <c r="P5267" s="9"/>
      <c r="Q5267" s="21"/>
      <c r="AA5267" s="48"/>
      <c r="AB5267" s="44"/>
      <c r="AC5267" s="48"/>
      <c r="AD5267" s="44"/>
      <c r="AE5267" s="44"/>
    </row>
    <row r="5268" spans="15:31" x14ac:dyDescent="0.35">
      <c r="O5268" s="9"/>
      <c r="P5268" s="9"/>
      <c r="Q5268" s="21"/>
      <c r="AA5268" s="48"/>
      <c r="AB5268" s="44"/>
      <c r="AC5268" s="48"/>
      <c r="AD5268" s="44"/>
      <c r="AE5268" s="44"/>
    </row>
    <row r="5269" spans="15:31" x14ac:dyDescent="0.35">
      <c r="O5269" s="9"/>
      <c r="P5269" s="9"/>
      <c r="Q5269" s="21"/>
      <c r="AA5269" s="48"/>
      <c r="AB5269" s="44"/>
      <c r="AC5269" s="48"/>
      <c r="AD5269" s="44"/>
      <c r="AE5269" s="44"/>
    </row>
    <row r="5270" spans="15:31" x14ac:dyDescent="0.35">
      <c r="O5270" s="9"/>
      <c r="P5270" s="9"/>
      <c r="Q5270" s="21"/>
      <c r="AA5270" s="48"/>
      <c r="AB5270" s="44"/>
      <c r="AC5270" s="48"/>
      <c r="AD5270" s="44"/>
      <c r="AE5270" s="44"/>
    </row>
    <row r="5271" spans="15:31" x14ac:dyDescent="0.35">
      <c r="O5271" s="9"/>
      <c r="P5271" s="9"/>
      <c r="Q5271" s="21"/>
      <c r="AA5271" s="48"/>
      <c r="AB5271" s="44"/>
      <c r="AC5271" s="48"/>
      <c r="AD5271" s="44"/>
      <c r="AE5271" s="44"/>
    </row>
    <row r="5272" spans="15:31" x14ac:dyDescent="0.35">
      <c r="O5272" s="9"/>
      <c r="P5272" s="9"/>
      <c r="Q5272" s="21"/>
      <c r="AA5272" s="48"/>
      <c r="AB5272" s="44"/>
      <c r="AC5272" s="48"/>
      <c r="AD5272" s="44"/>
      <c r="AE5272" s="44"/>
    </row>
    <row r="5273" spans="15:31" x14ac:dyDescent="0.35">
      <c r="O5273" s="9"/>
      <c r="P5273" s="9"/>
      <c r="Q5273" s="21"/>
      <c r="AA5273" s="48"/>
      <c r="AB5273" s="44"/>
      <c r="AC5273" s="48"/>
      <c r="AD5273" s="44"/>
      <c r="AE5273" s="44"/>
    </row>
    <row r="5274" spans="15:31" x14ac:dyDescent="0.35">
      <c r="O5274" s="9"/>
      <c r="P5274" s="9"/>
      <c r="Q5274" s="21"/>
      <c r="AA5274" s="48"/>
      <c r="AB5274" s="44"/>
      <c r="AC5274" s="48"/>
      <c r="AD5274" s="44"/>
      <c r="AE5274" s="44"/>
    </row>
    <row r="5275" spans="15:31" x14ac:dyDescent="0.35">
      <c r="O5275" s="9"/>
      <c r="P5275" s="9"/>
      <c r="Q5275" s="21"/>
      <c r="AA5275" s="48"/>
      <c r="AB5275" s="44"/>
      <c r="AC5275" s="48"/>
      <c r="AD5275" s="44"/>
      <c r="AE5275" s="44"/>
    </row>
    <row r="5276" spans="15:31" x14ac:dyDescent="0.35">
      <c r="O5276" s="9"/>
      <c r="P5276" s="9"/>
      <c r="Q5276" s="21"/>
      <c r="AA5276" s="48"/>
      <c r="AB5276" s="44"/>
      <c r="AC5276" s="48"/>
      <c r="AD5276" s="44"/>
      <c r="AE5276" s="44"/>
    </row>
    <row r="5277" spans="15:31" x14ac:dyDescent="0.35">
      <c r="O5277" s="9"/>
      <c r="P5277" s="9"/>
      <c r="Q5277" s="21"/>
      <c r="AA5277" s="48"/>
      <c r="AB5277" s="44"/>
      <c r="AC5277" s="48"/>
      <c r="AD5277" s="44"/>
      <c r="AE5277" s="44"/>
    </row>
    <row r="5278" spans="15:31" x14ac:dyDescent="0.35">
      <c r="O5278" s="9"/>
      <c r="P5278" s="9"/>
      <c r="Q5278" s="21"/>
      <c r="AA5278" s="48"/>
      <c r="AB5278" s="44"/>
      <c r="AC5278" s="48"/>
      <c r="AD5278" s="44"/>
      <c r="AE5278" s="44"/>
    </row>
    <row r="5279" spans="15:31" x14ac:dyDescent="0.35">
      <c r="O5279" s="9"/>
      <c r="P5279" s="9"/>
      <c r="Q5279" s="21"/>
      <c r="AA5279" s="48"/>
      <c r="AB5279" s="44"/>
      <c r="AC5279" s="48"/>
      <c r="AD5279" s="44"/>
      <c r="AE5279" s="44"/>
    </row>
    <row r="5280" spans="15:31" x14ac:dyDescent="0.35">
      <c r="O5280" s="9"/>
      <c r="P5280" s="9"/>
      <c r="Q5280" s="21"/>
      <c r="AA5280" s="48"/>
      <c r="AB5280" s="44"/>
      <c r="AC5280" s="48"/>
      <c r="AD5280" s="44"/>
      <c r="AE5280" s="44"/>
    </row>
    <row r="5281" spans="15:31" x14ac:dyDescent="0.35">
      <c r="O5281" s="9"/>
      <c r="P5281" s="9"/>
      <c r="Q5281" s="21"/>
      <c r="AA5281" s="48"/>
      <c r="AB5281" s="44"/>
      <c r="AC5281" s="48"/>
      <c r="AD5281" s="44"/>
      <c r="AE5281" s="44"/>
    </row>
    <row r="5282" spans="15:31" x14ac:dyDescent="0.35">
      <c r="O5282" s="9"/>
      <c r="P5282" s="9"/>
      <c r="Q5282" s="21"/>
      <c r="AA5282" s="48"/>
      <c r="AB5282" s="44"/>
      <c r="AC5282" s="48"/>
      <c r="AD5282" s="44"/>
      <c r="AE5282" s="44"/>
    </row>
    <row r="5283" spans="15:31" x14ac:dyDescent="0.35">
      <c r="O5283" s="9"/>
      <c r="P5283" s="9"/>
      <c r="Q5283" s="21"/>
      <c r="AA5283" s="48"/>
      <c r="AB5283" s="44"/>
      <c r="AC5283" s="48"/>
      <c r="AD5283" s="44"/>
      <c r="AE5283" s="44"/>
    </row>
    <row r="5284" spans="15:31" x14ac:dyDescent="0.35">
      <c r="O5284" s="9"/>
      <c r="P5284" s="9"/>
      <c r="Q5284" s="21"/>
      <c r="AA5284" s="48"/>
      <c r="AB5284" s="44"/>
      <c r="AC5284" s="48"/>
      <c r="AD5284" s="44"/>
      <c r="AE5284" s="44"/>
    </row>
    <row r="5285" spans="15:31" x14ac:dyDescent="0.35">
      <c r="O5285" s="9"/>
      <c r="P5285" s="9"/>
      <c r="Q5285" s="21"/>
      <c r="AA5285" s="48"/>
      <c r="AB5285" s="44"/>
      <c r="AC5285" s="48"/>
      <c r="AD5285" s="44"/>
      <c r="AE5285" s="44"/>
    </row>
    <row r="5286" spans="15:31" x14ac:dyDescent="0.35">
      <c r="O5286" s="9"/>
      <c r="P5286" s="9"/>
      <c r="Q5286" s="21"/>
      <c r="AA5286" s="48"/>
      <c r="AB5286" s="44"/>
      <c r="AC5286" s="48"/>
      <c r="AD5286" s="44"/>
      <c r="AE5286" s="44"/>
    </row>
    <row r="5287" spans="15:31" x14ac:dyDescent="0.35">
      <c r="O5287" s="9"/>
      <c r="P5287" s="9"/>
      <c r="Q5287" s="21"/>
      <c r="AA5287" s="48"/>
      <c r="AB5287" s="44"/>
      <c r="AC5287" s="48"/>
      <c r="AD5287" s="44"/>
      <c r="AE5287" s="44"/>
    </row>
    <row r="5288" spans="15:31" x14ac:dyDescent="0.35">
      <c r="O5288" s="9"/>
      <c r="P5288" s="9"/>
      <c r="Q5288" s="21"/>
      <c r="AA5288" s="48"/>
      <c r="AB5288" s="44"/>
      <c r="AC5288" s="48"/>
      <c r="AD5288" s="44"/>
      <c r="AE5288" s="44"/>
    </row>
    <row r="5289" spans="15:31" x14ac:dyDescent="0.35">
      <c r="O5289" s="9"/>
      <c r="P5289" s="9"/>
      <c r="Q5289" s="21"/>
      <c r="AA5289" s="48"/>
      <c r="AB5289" s="44"/>
      <c r="AC5289" s="48"/>
      <c r="AD5289" s="44"/>
      <c r="AE5289" s="44"/>
    </row>
    <row r="5290" spans="15:31" x14ac:dyDescent="0.35">
      <c r="O5290" s="9"/>
      <c r="P5290" s="9"/>
      <c r="Q5290" s="21"/>
      <c r="AA5290" s="48"/>
      <c r="AB5290" s="44"/>
      <c r="AC5290" s="48"/>
      <c r="AD5290" s="44"/>
      <c r="AE5290" s="44"/>
    </row>
    <row r="5291" spans="15:31" x14ac:dyDescent="0.35">
      <c r="O5291" s="9"/>
      <c r="P5291" s="9"/>
      <c r="Q5291" s="21"/>
      <c r="AA5291" s="48"/>
      <c r="AB5291" s="44"/>
      <c r="AC5291" s="48"/>
      <c r="AD5291" s="44"/>
      <c r="AE5291" s="44"/>
    </row>
    <row r="5292" spans="15:31" x14ac:dyDescent="0.35">
      <c r="O5292" s="9"/>
      <c r="P5292" s="9"/>
      <c r="Q5292" s="21"/>
      <c r="AA5292" s="48"/>
      <c r="AB5292" s="44"/>
      <c r="AC5292" s="48"/>
      <c r="AD5292" s="44"/>
      <c r="AE5292" s="44"/>
    </row>
    <row r="5293" spans="15:31" x14ac:dyDescent="0.35">
      <c r="O5293" s="9"/>
      <c r="P5293" s="9"/>
      <c r="Q5293" s="21"/>
      <c r="AA5293" s="48"/>
      <c r="AB5293" s="44"/>
      <c r="AC5293" s="48"/>
      <c r="AD5293" s="44"/>
      <c r="AE5293" s="44"/>
    </row>
    <row r="5294" spans="15:31" x14ac:dyDescent="0.35">
      <c r="O5294" s="9"/>
      <c r="P5294" s="9"/>
      <c r="Q5294" s="21"/>
      <c r="AA5294" s="48"/>
      <c r="AB5294" s="44"/>
      <c r="AC5294" s="48"/>
      <c r="AD5294" s="44"/>
      <c r="AE5294" s="44"/>
    </row>
    <row r="5295" spans="15:31" x14ac:dyDescent="0.35">
      <c r="O5295" s="9"/>
      <c r="P5295" s="9"/>
      <c r="Q5295" s="21"/>
      <c r="AA5295" s="48"/>
      <c r="AB5295" s="44"/>
      <c r="AC5295" s="48"/>
      <c r="AD5295" s="44"/>
      <c r="AE5295" s="44"/>
    </row>
    <row r="5296" spans="15:31" x14ac:dyDescent="0.35">
      <c r="O5296" s="9"/>
      <c r="P5296" s="9"/>
      <c r="Q5296" s="21"/>
      <c r="AA5296" s="48"/>
      <c r="AB5296" s="44"/>
      <c r="AC5296" s="48"/>
      <c r="AD5296" s="44"/>
      <c r="AE5296" s="44"/>
    </row>
    <row r="5297" spans="15:31" x14ac:dyDescent="0.35">
      <c r="O5297" s="9"/>
      <c r="P5297" s="9"/>
      <c r="Q5297" s="21"/>
      <c r="AA5297" s="48"/>
      <c r="AB5297" s="44"/>
      <c r="AC5297" s="48"/>
      <c r="AD5297" s="44"/>
      <c r="AE5297" s="44"/>
    </row>
    <row r="5298" spans="15:31" x14ac:dyDescent="0.35">
      <c r="O5298" s="9"/>
      <c r="P5298" s="9"/>
      <c r="Q5298" s="21"/>
      <c r="AA5298" s="48"/>
      <c r="AB5298" s="44"/>
      <c r="AC5298" s="48"/>
      <c r="AD5298" s="44"/>
      <c r="AE5298" s="44"/>
    </row>
    <row r="5299" spans="15:31" x14ac:dyDescent="0.35">
      <c r="O5299" s="9"/>
      <c r="P5299" s="9"/>
      <c r="Q5299" s="21"/>
      <c r="AA5299" s="48"/>
      <c r="AB5299" s="44"/>
      <c r="AC5299" s="48"/>
      <c r="AD5299" s="44"/>
      <c r="AE5299" s="44"/>
    </row>
    <row r="5300" spans="15:31" x14ac:dyDescent="0.35">
      <c r="O5300" s="9"/>
      <c r="P5300" s="9"/>
      <c r="Q5300" s="21"/>
      <c r="AA5300" s="48"/>
      <c r="AB5300" s="44"/>
      <c r="AC5300" s="48"/>
      <c r="AD5300" s="44"/>
      <c r="AE5300" s="44"/>
    </row>
    <row r="5301" spans="15:31" x14ac:dyDescent="0.35">
      <c r="O5301" s="9"/>
      <c r="P5301" s="9"/>
      <c r="Q5301" s="21"/>
      <c r="AA5301" s="48"/>
      <c r="AB5301" s="44"/>
      <c r="AC5301" s="48"/>
      <c r="AD5301" s="44"/>
      <c r="AE5301" s="44"/>
    </row>
    <row r="5302" spans="15:31" x14ac:dyDescent="0.35">
      <c r="O5302" s="9"/>
      <c r="P5302" s="9"/>
      <c r="Q5302" s="21"/>
      <c r="AA5302" s="48"/>
      <c r="AB5302" s="44"/>
      <c r="AC5302" s="48"/>
      <c r="AD5302" s="44"/>
      <c r="AE5302" s="44"/>
    </row>
    <row r="5303" spans="15:31" x14ac:dyDescent="0.35">
      <c r="O5303" s="9"/>
      <c r="P5303" s="9"/>
      <c r="Q5303" s="21"/>
      <c r="AA5303" s="48"/>
      <c r="AB5303" s="44"/>
      <c r="AC5303" s="48"/>
      <c r="AD5303" s="44"/>
      <c r="AE5303" s="44"/>
    </row>
    <row r="5304" spans="15:31" x14ac:dyDescent="0.35">
      <c r="O5304" s="9"/>
      <c r="P5304" s="9"/>
      <c r="Q5304" s="21"/>
      <c r="AA5304" s="48"/>
      <c r="AB5304" s="44"/>
      <c r="AC5304" s="48"/>
      <c r="AD5304" s="44"/>
      <c r="AE5304" s="44"/>
    </row>
    <row r="5305" spans="15:31" x14ac:dyDescent="0.35">
      <c r="O5305" s="9"/>
      <c r="P5305" s="9"/>
      <c r="Q5305" s="21"/>
      <c r="AA5305" s="48"/>
      <c r="AB5305" s="44"/>
      <c r="AC5305" s="48"/>
      <c r="AD5305" s="44"/>
      <c r="AE5305" s="44"/>
    </row>
    <row r="5306" spans="15:31" x14ac:dyDescent="0.35">
      <c r="O5306" s="9"/>
      <c r="P5306" s="9"/>
      <c r="Q5306" s="21"/>
      <c r="AA5306" s="48"/>
      <c r="AB5306" s="44"/>
      <c r="AC5306" s="48"/>
      <c r="AD5306" s="44"/>
      <c r="AE5306" s="44"/>
    </row>
    <row r="5307" spans="15:31" x14ac:dyDescent="0.35">
      <c r="O5307" s="9"/>
      <c r="P5307" s="9"/>
      <c r="Q5307" s="21"/>
      <c r="AA5307" s="48"/>
      <c r="AB5307" s="44"/>
      <c r="AC5307" s="48"/>
      <c r="AD5307" s="44"/>
      <c r="AE5307" s="44"/>
    </row>
    <row r="5308" spans="15:31" x14ac:dyDescent="0.35">
      <c r="O5308" s="9"/>
      <c r="P5308" s="9"/>
      <c r="Q5308" s="21"/>
      <c r="AA5308" s="48"/>
      <c r="AB5308" s="44"/>
      <c r="AC5308" s="48"/>
      <c r="AD5308" s="44"/>
      <c r="AE5308" s="44"/>
    </row>
    <row r="5309" spans="15:31" x14ac:dyDescent="0.35">
      <c r="O5309" s="9"/>
      <c r="P5309" s="9"/>
      <c r="Q5309" s="21"/>
      <c r="AA5309" s="48"/>
      <c r="AB5309" s="44"/>
      <c r="AC5309" s="48"/>
      <c r="AD5309" s="44"/>
      <c r="AE5309" s="44"/>
    </row>
    <row r="5310" spans="15:31" x14ac:dyDescent="0.35">
      <c r="O5310" s="9"/>
      <c r="P5310" s="9"/>
      <c r="Q5310" s="21"/>
      <c r="AA5310" s="48"/>
      <c r="AB5310" s="44"/>
      <c r="AC5310" s="48"/>
      <c r="AD5310" s="44"/>
      <c r="AE5310" s="44"/>
    </row>
    <row r="5311" spans="15:31" x14ac:dyDescent="0.35">
      <c r="O5311" s="9"/>
      <c r="P5311" s="9"/>
      <c r="Q5311" s="21"/>
      <c r="AA5311" s="48"/>
      <c r="AB5311" s="44"/>
      <c r="AC5311" s="48"/>
      <c r="AD5311" s="44"/>
      <c r="AE5311" s="44"/>
    </row>
    <row r="5312" spans="15:31" x14ac:dyDescent="0.35">
      <c r="O5312" s="9"/>
      <c r="P5312" s="9"/>
      <c r="Q5312" s="21"/>
      <c r="AA5312" s="48"/>
      <c r="AB5312" s="44"/>
      <c r="AC5312" s="48"/>
      <c r="AD5312" s="44"/>
      <c r="AE5312" s="44"/>
    </row>
    <row r="5313" spans="15:31" x14ac:dyDescent="0.35">
      <c r="O5313" s="9"/>
      <c r="P5313" s="9"/>
      <c r="Q5313" s="21"/>
      <c r="AA5313" s="48"/>
      <c r="AB5313" s="44"/>
      <c r="AC5313" s="48"/>
      <c r="AD5313" s="44"/>
      <c r="AE5313" s="44"/>
    </row>
    <row r="5314" spans="15:31" x14ac:dyDescent="0.35">
      <c r="O5314" s="9"/>
      <c r="P5314" s="9"/>
      <c r="Q5314" s="21"/>
      <c r="AA5314" s="48"/>
      <c r="AB5314" s="44"/>
      <c r="AC5314" s="48"/>
      <c r="AD5314" s="44"/>
      <c r="AE5314" s="44"/>
    </row>
    <row r="5315" spans="15:31" x14ac:dyDescent="0.35">
      <c r="O5315" s="9"/>
      <c r="P5315" s="9"/>
      <c r="Q5315" s="21"/>
      <c r="AA5315" s="48"/>
      <c r="AB5315" s="44"/>
      <c r="AC5315" s="48"/>
      <c r="AD5315" s="44"/>
      <c r="AE5315" s="44"/>
    </row>
    <row r="5316" spans="15:31" x14ac:dyDescent="0.35">
      <c r="O5316" s="9"/>
      <c r="P5316" s="9"/>
      <c r="Q5316" s="21"/>
      <c r="AA5316" s="48"/>
      <c r="AB5316" s="44"/>
      <c r="AC5316" s="48"/>
      <c r="AD5316" s="44"/>
      <c r="AE5316" s="44"/>
    </row>
    <row r="5317" spans="15:31" x14ac:dyDescent="0.35">
      <c r="O5317" s="9"/>
      <c r="P5317" s="9"/>
      <c r="Q5317" s="21"/>
      <c r="AA5317" s="48"/>
      <c r="AB5317" s="44"/>
      <c r="AC5317" s="48"/>
      <c r="AD5317" s="44"/>
      <c r="AE5317" s="44"/>
    </row>
    <row r="5318" spans="15:31" x14ac:dyDescent="0.35">
      <c r="O5318" s="9"/>
      <c r="P5318" s="9"/>
      <c r="Q5318" s="21"/>
      <c r="AA5318" s="48"/>
      <c r="AB5318" s="44"/>
      <c r="AC5318" s="48"/>
      <c r="AD5318" s="44"/>
      <c r="AE5318" s="44"/>
    </row>
    <row r="5319" spans="15:31" x14ac:dyDescent="0.35">
      <c r="O5319" s="9"/>
      <c r="P5319" s="9"/>
      <c r="Q5319" s="21"/>
      <c r="AA5319" s="48"/>
      <c r="AB5319" s="44"/>
      <c r="AC5319" s="48"/>
      <c r="AD5319" s="44"/>
      <c r="AE5319" s="44"/>
    </row>
    <row r="5320" spans="15:31" x14ac:dyDescent="0.35">
      <c r="O5320" s="9"/>
      <c r="P5320" s="9"/>
      <c r="Q5320" s="21"/>
      <c r="AA5320" s="48"/>
      <c r="AB5320" s="44"/>
      <c r="AC5320" s="48"/>
      <c r="AD5320" s="44"/>
      <c r="AE5320" s="44"/>
    </row>
    <row r="5321" spans="15:31" x14ac:dyDescent="0.35">
      <c r="O5321" s="9"/>
      <c r="P5321" s="9"/>
      <c r="Q5321" s="21"/>
      <c r="AA5321" s="48"/>
      <c r="AB5321" s="44"/>
      <c r="AC5321" s="48"/>
      <c r="AD5321" s="44"/>
      <c r="AE5321" s="44"/>
    </row>
    <row r="5322" spans="15:31" x14ac:dyDescent="0.35">
      <c r="O5322" s="9"/>
      <c r="P5322" s="9"/>
      <c r="Q5322" s="21"/>
      <c r="AA5322" s="48"/>
      <c r="AB5322" s="44"/>
      <c r="AC5322" s="48"/>
      <c r="AD5322" s="44"/>
      <c r="AE5322" s="44"/>
    </row>
    <row r="5323" spans="15:31" x14ac:dyDescent="0.35">
      <c r="O5323" s="9"/>
      <c r="P5323" s="9"/>
      <c r="Q5323" s="21"/>
      <c r="AA5323" s="48"/>
      <c r="AB5323" s="44"/>
      <c r="AC5323" s="48"/>
      <c r="AD5323" s="44"/>
      <c r="AE5323" s="44"/>
    </row>
    <row r="5324" spans="15:31" x14ac:dyDescent="0.35">
      <c r="O5324" s="9"/>
      <c r="P5324" s="9"/>
      <c r="Q5324" s="21"/>
      <c r="AA5324" s="48"/>
      <c r="AB5324" s="44"/>
      <c r="AC5324" s="48"/>
      <c r="AD5324" s="44"/>
      <c r="AE5324" s="44"/>
    </row>
    <row r="5325" spans="15:31" x14ac:dyDescent="0.35">
      <c r="O5325" s="9"/>
      <c r="P5325" s="9"/>
      <c r="Q5325" s="21"/>
      <c r="AA5325" s="48"/>
      <c r="AB5325" s="44"/>
      <c r="AC5325" s="48"/>
      <c r="AD5325" s="44"/>
      <c r="AE5325" s="44"/>
    </row>
    <row r="5326" spans="15:31" x14ac:dyDescent="0.35">
      <c r="O5326" s="9"/>
      <c r="P5326" s="9"/>
      <c r="Q5326" s="21"/>
      <c r="AA5326" s="48"/>
      <c r="AB5326" s="44"/>
      <c r="AC5326" s="48"/>
      <c r="AD5326" s="44"/>
      <c r="AE5326" s="44"/>
    </row>
    <row r="5327" spans="15:31" x14ac:dyDescent="0.35">
      <c r="O5327" s="9"/>
      <c r="P5327" s="9"/>
      <c r="Q5327" s="21"/>
      <c r="AA5327" s="48"/>
      <c r="AB5327" s="44"/>
      <c r="AC5327" s="48"/>
      <c r="AD5327" s="44"/>
      <c r="AE5327" s="44"/>
    </row>
    <row r="5328" spans="15:31" x14ac:dyDescent="0.35">
      <c r="O5328" s="9"/>
      <c r="P5328" s="9"/>
      <c r="Q5328" s="21"/>
      <c r="AA5328" s="48"/>
      <c r="AB5328" s="44"/>
      <c r="AC5328" s="48"/>
      <c r="AD5328" s="44"/>
      <c r="AE5328" s="44"/>
    </row>
    <row r="5329" spans="15:31" x14ac:dyDescent="0.35">
      <c r="O5329" s="9"/>
      <c r="P5329" s="9"/>
      <c r="Q5329" s="21"/>
      <c r="AA5329" s="48"/>
      <c r="AB5329" s="44"/>
      <c r="AC5329" s="48"/>
      <c r="AD5329" s="44"/>
      <c r="AE5329" s="44"/>
    </row>
    <row r="5330" spans="15:31" x14ac:dyDescent="0.35">
      <c r="O5330" s="9"/>
      <c r="P5330" s="9"/>
      <c r="Q5330" s="21"/>
      <c r="AA5330" s="48"/>
      <c r="AB5330" s="44"/>
      <c r="AC5330" s="48"/>
      <c r="AD5330" s="44"/>
      <c r="AE5330" s="44"/>
    </row>
    <row r="5331" spans="15:31" x14ac:dyDescent="0.35">
      <c r="O5331" s="9"/>
      <c r="P5331" s="9"/>
      <c r="Q5331" s="21"/>
      <c r="AA5331" s="48"/>
      <c r="AB5331" s="44"/>
      <c r="AC5331" s="48"/>
      <c r="AD5331" s="44"/>
      <c r="AE5331" s="44"/>
    </row>
    <row r="5332" spans="15:31" x14ac:dyDescent="0.35">
      <c r="O5332" s="9"/>
      <c r="P5332" s="9"/>
      <c r="Q5332" s="21"/>
      <c r="AA5332" s="48"/>
      <c r="AB5332" s="44"/>
      <c r="AC5332" s="48"/>
      <c r="AD5332" s="44"/>
      <c r="AE5332" s="44"/>
    </row>
    <row r="5333" spans="15:31" x14ac:dyDescent="0.35">
      <c r="O5333" s="9"/>
      <c r="P5333" s="9"/>
      <c r="Q5333" s="21"/>
      <c r="AA5333" s="48"/>
      <c r="AB5333" s="44"/>
      <c r="AC5333" s="48"/>
      <c r="AD5333" s="44"/>
      <c r="AE5333" s="44"/>
    </row>
    <row r="5334" spans="15:31" x14ac:dyDescent="0.35">
      <c r="O5334" s="9"/>
      <c r="P5334" s="9"/>
      <c r="Q5334" s="21"/>
      <c r="AA5334" s="48"/>
      <c r="AB5334" s="44"/>
      <c r="AC5334" s="48"/>
      <c r="AD5334" s="44"/>
      <c r="AE5334" s="44"/>
    </row>
    <row r="5335" spans="15:31" x14ac:dyDescent="0.35">
      <c r="O5335" s="9"/>
      <c r="P5335" s="9"/>
      <c r="Q5335" s="21"/>
      <c r="AA5335" s="48"/>
      <c r="AB5335" s="44"/>
      <c r="AC5335" s="48"/>
      <c r="AD5335" s="44"/>
      <c r="AE5335" s="44"/>
    </row>
    <row r="5336" spans="15:31" x14ac:dyDescent="0.35">
      <c r="O5336" s="9"/>
      <c r="P5336" s="9"/>
      <c r="Q5336" s="21"/>
      <c r="AA5336" s="48"/>
      <c r="AB5336" s="44"/>
      <c r="AC5336" s="48"/>
      <c r="AD5336" s="44"/>
      <c r="AE5336" s="44"/>
    </row>
    <row r="5337" spans="15:31" x14ac:dyDescent="0.35">
      <c r="O5337" s="9"/>
      <c r="P5337" s="9"/>
      <c r="Q5337" s="21"/>
      <c r="AA5337" s="48"/>
      <c r="AB5337" s="44"/>
      <c r="AC5337" s="48"/>
      <c r="AD5337" s="44"/>
      <c r="AE5337" s="44"/>
    </row>
    <row r="5338" spans="15:31" x14ac:dyDescent="0.35">
      <c r="O5338" s="9"/>
      <c r="P5338" s="9"/>
      <c r="Q5338" s="21"/>
      <c r="AA5338" s="48"/>
      <c r="AB5338" s="44"/>
      <c r="AC5338" s="48"/>
      <c r="AD5338" s="44"/>
      <c r="AE5338" s="44"/>
    </row>
    <row r="5339" spans="15:31" x14ac:dyDescent="0.35">
      <c r="O5339" s="9"/>
      <c r="P5339" s="9"/>
      <c r="Q5339" s="21"/>
      <c r="AA5339" s="48"/>
      <c r="AB5339" s="44"/>
      <c r="AC5339" s="48"/>
      <c r="AD5339" s="44"/>
      <c r="AE5339" s="44"/>
    </row>
    <row r="5340" spans="15:31" x14ac:dyDescent="0.35">
      <c r="O5340" s="9"/>
      <c r="P5340" s="9"/>
      <c r="Q5340" s="21"/>
      <c r="AA5340" s="48"/>
      <c r="AB5340" s="44"/>
      <c r="AC5340" s="48"/>
      <c r="AD5340" s="44"/>
      <c r="AE5340" s="44"/>
    </row>
    <row r="5341" spans="15:31" x14ac:dyDescent="0.35">
      <c r="O5341" s="9"/>
      <c r="P5341" s="9"/>
      <c r="Q5341" s="21"/>
      <c r="AA5341" s="48"/>
      <c r="AB5341" s="44"/>
      <c r="AC5341" s="48"/>
      <c r="AD5341" s="44"/>
      <c r="AE5341" s="44"/>
    </row>
    <row r="5342" spans="15:31" x14ac:dyDescent="0.35">
      <c r="O5342" s="9"/>
      <c r="P5342" s="9"/>
      <c r="Q5342" s="21"/>
      <c r="AA5342" s="48"/>
      <c r="AB5342" s="44"/>
      <c r="AC5342" s="48"/>
      <c r="AD5342" s="44"/>
      <c r="AE5342" s="44"/>
    </row>
    <row r="5343" spans="15:31" x14ac:dyDescent="0.35">
      <c r="O5343" s="9"/>
      <c r="P5343" s="9"/>
      <c r="Q5343" s="21"/>
      <c r="AA5343" s="48"/>
      <c r="AB5343" s="44"/>
      <c r="AC5343" s="48"/>
      <c r="AD5343" s="44"/>
      <c r="AE5343" s="44"/>
    </row>
    <row r="5344" spans="15:31" x14ac:dyDescent="0.35">
      <c r="O5344" s="9"/>
      <c r="P5344" s="9"/>
      <c r="Q5344" s="21"/>
      <c r="AA5344" s="48"/>
      <c r="AB5344" s="44"/>
      <c r="AC5344" s="48"/>
      <c r="AD5344" s="44"/>
      <c r="AE5344" s="44"/>
    </row>
    <row r="5345" spans="15:31" x14ac:dyDescent="0.35">
      <c r="O5345" s="9"/>
      <c r="P5345" s="9"/>
      <c r="Q5345" s="21"/>
      <c r="AA5345" s="48"/>
      <c r="AB5345" s="44"/>
      <c r="AC5345" s="48"/>
      <c r="AD5345" s="44"/>
      <c r="AE5345" s="44"/>
    </row>
    <row r="5346" spans="15:31" x14ac:dyDescent="0.35">
      <c r="O5346" s="9"/>
      <c r="P5346" s="9"/>
      <c r="Q5346" s="21"/>
      <c r="AA5346" s="48"/>
      <c r="AB5346" s="44"/>
      <c r="AC5346" s="48"/>
      <c r="AD5346" s="44"/>
      <c r="AE5346" s="44"/>
    </row>
    <row r="5347" spans="15:31" x14ac:dyDescent="0.35">
      <c r="O5347" s="9"/>
      <c r="P5347" s="9"/>
      <c r="Q5347" s="21"/>
      <c r="AA5347" s="48"/>
      <c r="AB5347" s="44"/>
      <c r="AC5347" s="48"/>
      <c r="AD5347" s="44"/>
      <c r="AE5347" s="44"/>
    </row>
    <row r="5348" spans="15:31" x14ac:dyDescent="0.35">
      <c r="O5348" s="9"/>
      <c r="P5348" s="9"/>
      <c r="Q5348" s="21"/>
      <c r="AA5348" s="48"/>
      <c r="AB5348" s="44"/>
      <c r="AC5348" s="48"/>
      <c r="AD5348" s="44"/>
      <c r="AE5348" s="44"/>
    </row>
    <row r="5349" spans="15:31" x14ac:dyDescent="0.35">
      <c r="O5349" s="9"/>
      <c r="P5349" s="9"/>
      <c r="Q5349" s="21"/>
      <c r="AA5349" s="48"/>
      <c r="AB5349" s="44"/>
      <c r="AC5349" s="48"/>
      <c r="AD5349" s="44"/>
      <c r="AE5349" s="44"/>
    </row>
    <row r="5350" spans="15:31" x14ac:dyDescent="0.35">
      <c r="O5350" s="9"/>
      <c r="P5350" s="9"/>
      <c r="Q5350" s="21"/>
      <c r="AA5350" s="48"/>
      <c r="AB5350" s="44"/>
      <c r="AC5350" s="48"/>
      <c r="AD5350" s="44"/>
      <c r="AE5350" s="44"/>
    </row>
    <row r="5351" spans="15:31" x14ac:dyDescent="0.35">
      <c r="O5351" s="9"/>
      <c r="P5351" s="9"/>
      <c r="Q5351" s="21"/>
      <c r="AA5351" s="48"/>
      <c r="AB5351" s="44"/>
      <c r="AC5351" s="48"/>
      <c r="AD5351" s="44"/>
      <c r="AE5351" s="44"/>
    </row>
    <row r="5352" spans="15:31" x14ac:dyDescent="0.35">
      <c r="O5352" s="9"/>
      <c r="P5352" s="9"/>
      <c r="Q5352" s="21"/>
      <c r="AA5352" s="48"/>
      <c r="AB5352" s="44"/>
      <c r="AC5352" s="48"/>
      <c r="AD5352" s="44"/>
      <c r="AE5352" s="44"/>
    </row>
    <row r="5353" spans="15:31" x14ac:dyDescent="0.35">
      <c r="O5353" s="9"/>
      <c r="P5353" s="9"/>
      <c r="Q5353" s="21"/>
      <c r="AA5353" s="48"/>
      <c r="AB5353" s="44"/>
      <c r="AC5353" s="48"/>
      <c r="AD5353" s="44"/>
      <c r="AE5353" s="44"/>
    </row>
    <row r="5354" spans="15:31" x14ac:dyDescent="0.35">
      <c r="O5354" s="9"/>
      <c r="P5354" s="9"/>
      <c r="Q5354" s="21"/>
      <c r="AA5354" s="48"/>
      <c r="AB5354" s="44"/>
      <c r="AC5354" s="48"/>
      <c r="AD5354" s="44"/>
      <c r="AE5354" s="44"/>
    </row>
    <row r="5355" spans="15:31" x14ac:dyDescent="0.35">
      <c r="O5355" s="9"/>
      <c r="P5355" s="9"/>
      <c r="Q5355" s="21"/>
      <c r="AA5355" s="48"/>
      <c r="AB5355" s="44"/>
      <c r="AC5355" s="48"/>
      <c r="AD5355" s="44"/>
      <c r="AE5355" s="44"/>
    </row>
    <row r="5356" spans="15:31" x14ac:dyDescent="0.35">
      <c r="O5356" s="9"/>
      <c r="P5356" s="9"/>
      <c r="Q5356" s="21"/>
      <c r="AA5356" s="48"/>
      <c r="AB5356" s="44"/>
      <c r="AC5356" s="48"/>
      <c r="AD5356" s="44"/>
      <c r="AE5356" s="44"/>
    </row>
    <row r="5357" spans="15:31" x14ac:dyDescent="0.35">
      <c r="O5357" s="9"/>
      <c r="P5357" s="9"/>
      <c r="Q5357" s="21"/>
      <c r="AA5357" s="48"/>
      <c r="AB5357" s="44"/>
      <c r="AC5357" s="48"/>
      <c r="AD5357" s="44"/>
      <c r="AE5357" s="44"/>
    </row>
    <row r="5358" spans="15:31" x14ac:dyDescent="0.35">
      <c r="O5358" s="9"/>
      <c r="P5358" s="9"/>
      <c r="Q5358" s="21"/>
      <c r="AA5358" s="48"/>
      <c r="AB5358" s="44"/>
      <c r="AC5358" s="48"/>
      <c r="AD5358" s="44"/>
      <c r="AE5358" s="44"/>
    </row>
    <row r="5359" spans="15:31" x14ac:dyDescent="0.35">
      <c r="O5359" s="9"/>
      <c r="P5359" s="9"/>
      <c r="Q5359" s="21"/>
      <c r="AA5359" s="48"/>
      <c r="AB5359" s="44"/>
      <c r="AC5359" s="48"/>
      <c r="AD5359" s="44"/>
      <c r="AE5359" s="44"/>
    </row>
    <row r="5360" spans="15:31" x14ac:dyDescent="0.35">
      <c r="O5360" s="9"/>
      <c r="P5360" s="9"/>
      <c r="Q5360" s="21"/>
      <c r="AA5360" s="48"/>
      <c r="AB5360" s="44"/>
      <c r="AC5360" s="48"/>
      <c r="AD5360" s="44"/>
      <c r="AE5360" s="44"/>
    </row>
    <row r="5361" spans="15:31" x14ac:dyDescent="0.35">
      <c r="O5361" s="9"/>
      <c r="P5361" s="9"/>
      <c r="Q5361" s="21"/>
      <c r="AA5361" s="48"/>
      <c r="AB5361" s="44"/>
      <c r="AC5361" s="48"/>
      <c r="AD5361" s="44"/>
      <c r="AE5361" s="44"/>
    </row>
    <row r="5362" spans="15:31" x14ac:dyDescent="0.35">
      <c r="O5362" s="9"/>
      <c r="P5362" s="9"/>
      <c r="Q5362" s="21"/>
      <c r="AA5362" s="48"/>
      <c r="AB5362" s="44"/>
      <c r="AC5362" s="48"/>
      <c r="AD5362" s="44"/>
      <c r="AE5362" s="44"/>
    </row>
    <row r="5363" spans="15:31" x14ac:dyDescent="0.35">
      <c r="O5363" s="9"/>
      <c r="P5363" s="9"/>
      <c r="Q5363" s="21"/>
      <c r="AA5363" s="48"/>
      <c r="AB5363" s="44"/>
      <c r="AC5363" s="48"/>
      <c r="AD5363" s="44"/>
      <c r="AE5363" s="44"/>
    </row>
    <row r="5364" spans="15:31" x14ac:dyDescent="0.35">
      <c r="O5364" s="9"/>
      <c r="P5364" s="9"/>
      <c r="Q5364" s="21"/>
      <c r="AA5364" s="48"/>
      <c r="AB5364" s="44"/>
      <c r="AC5364" s="48"/>
      <c r="AD5364" s="44"/>
      <c r="AE5364" s="44"/>
    </row>
    <row r="5365" spans="15:31" x14ac:dyDescent="0.35">
      <c r="O5365" s="9"/>
      <c r="P5365" s="9"/>
      <c r="Q5365" s="21"/>
      <c r="AA5365" s="48"/>
      <c r="AB5365" s="44"/>
      <c r="AC5365" s="48"/>
      <c r="AD5365" s="44"/>
      <c r="AE5365" s="44"/>
    </row>
    <row r="5366" spans="15:31" x14ac:dyDescent="0.35">
      <c r="O5366" s="9"/>
      <c r="P5366" s="9"/>
      <c r="Q5366" s="21"/>
      <c r="AA5366" s="48"/>
      <c r="AB5366" s="44"/>
      <c r="AC5366" s="48"/>
      <c r="AD5366" s="44"/>
      <c r="AE5366" s="44"/>
    </row>
    <row r="5367" spans="15:31" x14ac:dyDescent="0.35">
      <c r="O5367" s="9"/>
      <c r="P5367" s="9"/>
      <c r="Q5367" s="21"/>
      <c r="AA5367" s="48"/>
      <c r="AB5367" s="44"/>
      <c r="AC5367" s="48"/>
      <c r="AD5367" s="44"/>
      <c r="AE5367" s="44"/>
    </row>
    <row r="5368" spans="15:31" x14ac:dyDescent="0.35">
      <c r="O5368" s="9"/>
      <c r="P5368" s="9"/>
      <c r="Q5368" s="21"/>
      <c r="AA5368" s="48"/>
      <c r="AB5368" s="44"/>
      <c r="AC5368" s="48"/>
      <c r="AD5368" s="44"/>
      <c r="AE5368" s="44"/>
    </row>
    <row r="5369" spans="15:31" x14ac:dyDescent="0.35">
      <c r="O5369" s="9"/>
      <c r="P5369" s="9"/>
      <c r="Q5369" s="21"/>
      <c r="AA5369" s="48"/>
      <c r="AB5369" s="44"/>
      <c r="AC5369" s="48"/>
      <c r="AD5369" s="44"/>
      <c r="AE5369" s="44"/>
    </row>
    <row r="5370" spans="15:31" x14ac:dyDescent="0.35">
      <c r="O5370" s="9"/>
      <c r="P5370" s="9"/>
      <c r="Q5370" s="21"/>
      <c r="AA5370" s="48"/>
      <c r="AB5370" s="44"/>
      <c r="AC5370" s="48"/>
      <c r="AD5370" s="44"/>
      <c r="AE5370" s="44"/>
    </row>
    <row r="5371" spans="15:31" x14ac:dyDescent="0.35">
      <c r="O5371" s="9"/>
      <c r="P5371" s="9"/>
      <c r="Q5371" s="21"/>
      <c r="AA5371" s="48"/>
      <c r="AB5371" s="44"/>
      <c r="AC5371" s="48"/>
      <c r="AD5371" s="44"/>
      <c r="AE5371" s="44"/>
    </row>
    <row r="5372" spans="15:31" x14ac:dyDescent="0.35">
      <c r="O5372" s="9"/>
      <c r="P5372" s="9"/>
      <c r="Q5372" s="21"/>
      <c r="AA5372" s="48"/>
      <c r="AB5372" s="44"/>
      <c r="AC5372" s="48"/>
      <c r="AD5372" s="44"/>
      <c r="AE5372" s="44"/>
    </row>
    <row r="5373" spans="15:31" x14ac:dyDescent="0.35">
      <c r="O5373" s="9"/>
      <c r="P5373" s="9"/>
      <c r="Q5373" s="21"/>
      <c r="AA5373" s="48"/>
      <c r="AB5373" s="44"/>
      <c r="AC5373" s="48"/>
      <c r="AD5373" s="44"/>
      <c r="AE5373" s="44"/>
    </row>
    <row r="5374" spans="15:31" x14ac:dyDescent="0.35">
      <c r="O5374" s="9"/>
      <c r="P5374" s="9"/>
      <c r="Q5374" s="21"/>
      <c r="AA5374" s="48"/>
      <c r="AB5374" s="44"/>
      <c r="AC5374" s="48"/>
      <c r="AD5374" s="44"/>
      <c r="AE5374" s="44"/>
    </row>
    <row r="5375" spans="15:31" x14ac:dyDescent="0.35">
      <c r="O5375" s="9"/>
      <c r="P5375" s="9"/>
      <c r="Q5375" s="21"/>
      <c r="AA5375" s="48"/>
      <c r="AB5375" s="44"/>
      <c r="AC5375" s="48"/>
      <c r="AD5375" s="44"/>
      <c r="AE5375" s="44"/>
    </row>
    <row r="5376" spans="15:31" x14ac:dyDescent="0.35">
      <c r="O5376" s="9"/>
      <c r="P5376" s="9"/>
      <c r="Q5376" s="21"/>
      <c r="AA5376" s="48"/>
      <c r="AB5376" s="44"/>
      <c r="AC5376" s="48"/>
      <c r="AD5376" s="44"/>
      <c r="AE5376" s="44"/>
    </row>
    <row r="5377" spans="15:31" x14ac:dyDescent="0.35">
      <c r="O5377" s="9"/>
      <c r="P5377" s="9"/>
      <c r="Q5377" s="21"/>
      <c r="AA5377" s="48"/>
      <c r="AB5377" s="44"/>
      <c r="AC5377" s="48"/>
      <c r="AD5377" s="44"/>
      <c r="AE5377" s="44"/>
    </row>
    <row r="5378" spans="15:31" x14ac:dyDescent="0.35">
      <c r="O5378" s="9"/>
      <c r="P5378" s="9"/>
      <c r="Q5378" s="21"/>
      <c r="AA5378" s="48"/>
      <c r="AB5378" s="44"/>
      <c r="AC5378" s="48"/>
      <c r="AD5378" s="44"/>
      <c r="AE5378" s="44"/>
    </row>
    <row r="5379" spans="15:31" x14ac:dyDescent="0.35">
      <c r="O5379" s="9"/>
      <c r="P5379" s="9"/>
      <c r="Q5379" s="21"/>
      <c r="AA5379" s="48"/>
      <c r="AB5379" s="44"/>
      <c r="AC5379" s="48"/>
      <c r="AD5379" s="44"/>
      <c r="AE5379" s="44"/>
    </row>
    <row r="5380" spans="15:31" x14ac:dyDescent="0.35">
      <c r="O5380" s="9"/>
      <c r="P5380" s="9"/>
      <c r="Q5380" s="21"/>
      <c r="AA5380" s="48"/>
      <c r="AB5380" s="44"/>
      <c r="AC5380" s="48"/>
      <c r="AD5380" s="44"/>
      <c r="AE5380" s="44"/>
    </row>
    <row r="5381" spans="15:31" x14ac:dyDescent="0.35">
      <c r="O5381" s="9"/>
      <c r="P5381" s="9"/>
      <c r="Q5381" s="21"/>
      <c r="AA5381" s="48"/>
      <c r="AB5381" s="44"/>
      <c r="AC5381" s="48"/>
      <c r="AD5381" s="44"/>
      <c r="AE5381" s="44"/>
    </row>
    <row r="5382" spans="15:31" x14ac:dyDescent="0.35">
      <c r="O5382" s="9"/>
      <c r="P5382" s="9"/>
      <c r="Q5382" s="21"/>
      <c r="AA5382" s="48"/>
      <c r="AB5382" s="44"/>
      <c r="AC5382" s="48"/>
      <c r="AD5382" s="44"/>
      <c r="AE5382" s="44"/>
    </row>
    <row r="5383" spans="15:31" x14ac:dyDescent="0.35">
      <c r="O5383" s="9"/>
      <c r="P5383" s="9"/>
      <c r="Q5383" s="21"/>
      <c r="AA5383" s="48"/>
      <c r="AB5383" s="44"/>
      <c r="AC5383" s="48"/>
      <c r="AD5383" s="44"/>
      <c r="AE5383" s="44"/>
    </row>
    <row r="5384" spans="15:31" x14ac:dyDescent="0.35">
      <c r="O5384" s="9"/>
      <c r="P5384" s="9"/>
      <c r="Q5384" s="21"/>
      <c r="AA5384" s="48"/>
      <c r="AB5384" s="44"/>
      <c r="AC5384" s="48"/>
      <c r="AD5384" s="44"/>
      <c r="AE5384" s="44"/>
    </row>
    <row r="5385" spans="15:31" x14ac:dyDescent="0.35">
      <c r="O5385" s="9"/>
      <c r="P5385" s="9"/>
      <c r="Q5385" s="21"/>
      <c r="AA5385" s="48"/>
      <c r="AB5385" s="44"/>
      <c r="AC5385" s="48"/>
      <c r="AD5385" s="44"/>
      <c r="AE5385" s="44"/>
    </row>
    <row r="5386" spans="15:31" x14ac:dyDescent="0.35">
      <c r="O5386" s="9"/>
      <c r="P5386" s="9"/>
      <c r="Q5386" s="21"/>
      <c r="AA5386" s="48"/>
      <c r="AB5386" s="44"/>
      <c r="AC5386" s="48"/>
      <c r="AD5386" s="44"/>
      <c r="AE5386" s="44"/>
    </row>
    <row r="5387" spans="15:31" x14ac:dyDescent="0.35">
      <c r="O5387" s="9"/>
      <c r="P5387" s="9"/>
      <c r="Q5387" s="21"/>
      <c r="AA5387" s="48"/>
      <c r="AB5387" s="44"/>
      <c r="AC5387" s="48"/>
      <c r="AD5387" s="44"/>
      <c r="AE5387" s="44"/>
    </row>
    <row r="5388" spans="15:31" x14ac:dyDescent="0.35">
      <c r="O5388" s="9"/>
      <c r="P5388" s="9"/>
      <c r="Q5388" s="21"/>
      <c r="AA5388" s="48"/>
      <c r="AB5388" s="44"/>
      <c r="AC5388" s="48"/>
      <c r="AD5388" s="44"/>
      <c r="AE5388" s="44"/>
    </row>
    <row r="5389" spans="15:31" x14ac:dyDescent="0.35">
      <c r="O5389" s="9"/>
      <c r="P5389" s="9"/>
      <c r="Q5389" s="21"/>
      <c r="AA5389" s="48"/>
      <c r="AB5389" s="44"/>
      <c r="AC5389" s="48"/>
      <c r="AD5389" s="44"/>
      <c r="AE5389" s="44"/>
    </row>
    <row r="5390" spans="15:31" x14ac:dyDescent="0.35">
      <c r="O5390" s="9"/>
      <c r="P5390" s="9"/>
      <c r="Q5390" s="21"/>
      <c r="AA5390" s="48"/>
      <c r="AB5390" s="44"/>
      <c r="AC5390" s="48"/>
      <c r="AD5390" s="44"/>
      <c r="AE5390" s="44"/>
    </row>
    <row r="5391" spans="15:31" x14ac:dyDescent="0.35">
      <c r="O5391" s="9"/>
      <c r="P5391" s="9"/>
      <c r="Q5391" s="21"/>
      <c r="AA5391" s="48"/>
      <c r="AB5391" s="44"/>
      <c r="AC5391" s="48"/>
      <c r="AD5391" s="44"/>
      <c r="AE5391" s="44"/>
    </row>
    <row r="5392" spans="15:31" x14ac:dyDescent="0.35">
      <c r="O5392" s="9"/>
      <c r="P5392" s="9"/>
      <c r="Q5392" s="21"/>
      <c r="AA5392" s="48"/>
      <c r="AB5392" s="44"/>
      <c r="AC5392" s="48"/>
      <c r="AD5392" s="44"/>
      <c r="AE5392" s="44"/>
    </row>
    <row r="5393" spans="15:31" x14ac:dyDescent="0.35">
      <c r="O5393" s="9"/>
      <c r="P5393" s="9"/>
      <c r="Q5393" s="21"/>
      <c r="AA5393" s="48"/>
      <c r="AB5393" s="44"/>
      <c r="AC5393" s="48"/>
      <c r="AD5393" s="44"/>
      <c r="AE5393" s="44"/>
    </row>
    <row r="5394" spans="15:31" x14ac:dyDescent="0.35">
      <c r="O5394" s="9"/>
      <c r="P5394" s="9"/>
      <c r="Q5394" s="21"/>
      <c r="AA5394" s="48"/>
      <c r="AB5394" s="44"/>
      <c r="AC5394" s="48"/>
      <c r="AD5394" s="44"/>
      <c r="AE5394" s="44"/>
    </row>
    <row r="5395" spans="15:31" x14ac:dyDescent="0.35">
      <c r="O5395" s="9"/>
      <c r="P5395" s="9"/>
      <c r="Q5395" s="21"/>
      <c r="AA5395" s="48"/>
      <c r="AB5395" s="44"/>
      <c r="AC5395" s="48"/>
      <c r="AD5395" s="44"/>
      <c r="AE5395" s="44"/>
    </row>
    <row r="5396" spans="15:31" x14ac:dyDescent="0.35">
      <c r="O5396" s="9"/>
      <c r="P5396" s="9"/>
      <c r="Q5396" s="21"/>
      <c r="AA5396" s="48"/>
      <c r="AB5396" s="44"/>
      <c r="AC5396" s="48"/>
      <c r="AD5396" s="44"/>
      <c r="AE5396" s="44"/>
    </row>
    <row r="5397" spans="15:31" x14ac:dyDescent="0.35">
      <c r="O5397" s="9"/>
      <c r="P5397" s="9"/>
      <c r="Q5397" s="21"/>
      <c r="AA5397" s="48"/>
      <c r="AB5397" s="44"/>
      <c r="AC5397" s="48"/>
      <c r="AD5397" s="44"/>
      <c r="AE5397" s="44"/>
    </row>
    <row r="5398" spans="15:31" x14ac:dyDescent="0.35">
      <c r="O5398" s="9"/>
      <c r="P5398" s="9"/>
      <c r="Q5398" s="21"/>
      <c r="AA5398" s="48"/>
      <c r="AB5398" s="44"/>
      <c r="AC5398" s="48"/>
      <c r="AD5398" s="44"/>
      <c r="AE5398" s="44"/>
    </row>
    <row r="5399" spans="15:31" x14ac:dyDescent="0.35">
      <c r="O5399" s="9"/>
      <c r="P5399" s="9"/>
      <c r="Q5399" s="21"/>
      <c r="AA5399" s="48"/>
      <c r="AB5399" s="44"/>
      <c r="AC5399" s="48"/>
      <c r="AD5399" s="44"/>
      <c r="AE5399" s="44"/>
    </row>
    <row r="5400" spans="15:31" x14ac:dyDescent="0.35">
      <c r="O5400" s="9"/>
      <c r="P5400" s="9"/>
      <c r="Q5400" s="21"/>
      <c r="AA5400" s="48"/>
      <c r="AB5400" s="44"/>
      <c r="AC5400" s="48"/>
      <c r="AD5400" s="44"/>
      <c r="AE5400" s="44"/>
    </row>
    <row r="5401" spans="15:31" x14ac:dyDescent="0.35">
      <c r="O5401" s="9"/>
      <c r="P5401" s="9"/>
      <c r="Q5401" s="21"/>
      <c r="AA5401" s="48"/>
      <c r="AB5401" s="44"/>
      <c r="AC5401" s="48"/>
      <c r="AD5401" s="44"/>
      <c r="AE5401" s="44"/>
    </row>
    <row r="5402" spans="15:31" x14ac:dyDescent="0.35">
      <c r="O5402" s="9"/>
      <c r="P5402" s="9"/>
      <c r="Q5402" s="21"/>
      <c r="AA5402" s="48"/>
      <c r="AB5402" s="44"/>
      <c r="AC5402" s="48"/>
      <c r="AD5402" s="44"/>
      <c r="AE5402" s="44"/>
    </row>
    <row r="5403" spans="15:31" x14ac:dyDescent="0.35">
      <c r="O5403" s="9"/>
      <c r="P5403" s="9"/>
      <c r="Q5403" s="21"/>
      <c r="AA5403" s="48"/>
      <c r="AB5403" s="44"/>
      <c r="AC5403" s="48"/>
      <c r="AD5403" s="44"/>
      <c r="AE5403" s="44"/>
    </row>
    <row r="5404" spans="15:31" x14ac:dyDescent="0.35">
      <c r="O5404" s="9"/>
      <c r="P5404" s="9"/>
      <c r="Q5404" s="21"/>
      <c r="AA5404" s="48"/>
      <c r="AB5404" s="44"/>
      <c r="AC5404" s="48"/>
      <c r="AD5404" s="44"/>
      <c r="AE5404" s="44"/>
    </row>
    <row r="5405" spans="15:31" x14ac:dyDescent="0.35">
      <c r="O5405" s="9"/>
      <c r="P5405" s="9"/>
      <c r="Q5405" s="21"/>
      <c r="AA5405" s="48"/>
      <c r="AB5405" s="44"/>
      <c r="AC5405" s="48"/>
      <c r="AD5405" s="44"/>
      <c r="AE5405" s="44"/>
    </row>
    <row r="5406" spans="15:31" x14ac:dyDescent="0.35">
      <c r="O5406" s="9"/>
      <c r="P5406" s="9"/>
      <c r="Q5406" s="21"/>
      <c r="AA5406" s="48"/>
      <c r="AB5406" s="44"/>
      <c r="AC5406" s="48"/>
      <c r="AD5406" s="44"/>
      <c r="AE5406" s="44"/>
    </row>
    <row r="5407" spans="15:31" x14ac:dyDescent="0.35">
      <c r="O5407" s="9"/>
      <c r="P5407" s="9"/>
      <c r="Q5407" s="21"/>
      <c r="AA5407" s="48"/>
      <c r="AB5407" s="44"/>
      <c r="AC5407" s="48"/>
      <c r="AD5407" s="44"/>
      <c r="AE5407" s="44"/>
    </row>
    <row r="5408" spans="15:31" x14ac:dyDescent="0.35">
      <c r="O5408" s="9"/>
      <c r="P5408" s="9"/>
      <c r="Q5408" s="21"/>
      <c r="AA5408" s="48"/>
      <c r="AB5408" s="44"/>
      <c r="AC5408" s="48"/>
      <c r="AD5408" s="44"/>
      <c r="AE5408" s="44"/>
    </row>
    <row r="5409" spans="15:31" x14ac:dyDescent="0.35">
      <c r="O5409" s="9"/>
      <c r="P5409" s="9"/>
      <c r="Q5409" s="21"/>
      <c r="AA5409" s="48"/>
      <c r="AB5409" s="44"/>
      <c r="AC5409" s="48"/>
      <c r="AD5409" s="44"/>
      <c r="AE5409" s="44"/>
    </row>
    <row r="5410" spans="15:31" x14ac:dyDescent="0.35">
      <c r="O5410" s="9"/>
      <c r="P5410" s="9"/>
      <c r="Q5410" s="21"/>
      <c r="AA5410" s="48"/>
      <c r="AB5410" s="44"/>
      <c r="AC5410" s="48"/>
      <c r="AD5410" s="44"/>
      <c r="AE5410" s="44"/>
    </row>
    <row r="5411" spans="15:31" x14ac:dyDescent="0.35">
      <c r="O5411" s="9"/>
      <c r="P5411" s="9"/>
      <c r="Q5411" s="21"/>
      <c r="AA5411" s="48"/>
      <c r="AB5411" s="44"/>
      <c r="AC5411" s="48"/>
      <c r="AD5411" s="44"/>
      <c r="AE5411" s="44"/>
    </row>
    <row r="5412" spans="15:31" x14ac:dyDescent="0.35">
      <c r="O5412" s="9"/>
      <c r="P5412" s="9"/>
      <c r="Q5412" s="21"/>
      <c r="AA5412" s="48"/>
      <c r="AB5412" s="44"/>
      <c r="AC5412" s="48"/>
      <c r="AD5412" s="44"/>
      <c r="AE5412" s="44"/>
    </row>
    <row r="5413" spans="15:31" x14ac:dyDescent="0.35">
      <c r="O5413" s="9"/>
      <c r="P5413" s="9"/>
      <c r="Q5413" s="21"/>
      <c r="AA5413" s="48"/>
      <c r="AB5413" s="44"/>
      <c r="AC5413" s="48"/>
      <c r="AD5413" s="44"/>
      <c r="AE5413" s="44"/>
    </row>
    <row r="5414" spans="15:31" x14ac:dyDescent="0.35">
      <c r="O5414" s="9"/>
      <c r="P5414" s="9"/>
      <c r="Q5414" s="21"/>
      <c r="AA5414" s="48"/>
      <c r="AB5414" s="44"/>
      <c r="AC5414" s="48"/>
      <c r="AD5414" s="44"/>
      <c r="AE5414" s="44"/>
    </row>
    <row r="5415" spans="15:31" x14ac:dyDescent="0.35">
      <c r="O5415" s="9"/>
      <c r="P5415" s="9"/>
      <c r="Q5415" s="21"/>
      <c r="AA5415" s="48"/>
      <c r="AB5415" s="44"/>
      <c r="AC5415" s="48"/>
      <c r="AD5415" s="44"/>
      <c r="AE5415" s="44"/>
    </row>
    <row r="5416" spans="15:31" x14ac:dyDescent="0.35">
      <c r="O5416" s="9"/>
      <c r="P5416" s="9"/>
      <c r="Q5416" s="21"/>
      <c r="AA5416" s="48"/>
      <c r="AB5416" s="44"/>
      <c r="AC5416" s="48"/>
      <c r="AD5416" s="44"/>
      <c r="AE5416" s="44"/>
    </row>
    <row r="5417" spans="15:31" x14ac:dyDescent="0.35">
      <c r="O5417" s="9"/>
      <c r="P5417" s="9"/>
      <c r="Q5417" s="21"/>
      <c r="AA5417" s="48"/>
      <c r="AB5417" s="44"/>
      <c r="AC5417" s="48"/>
      <c r="AD5417" s="44"/>
      <c r="AE5417" s="44"/>
    </row>
    <row r="5418" spans="15:31" x14ac:dyDescent="0.35">
      <c r="O5418" s="9"/>
      <c r="P5418" s="9"/>
      <c r="Q5418" s="21"/>
      <c r="AA5418" s="48"/>
      <c r="AB5418" s="44"/>
      <c r="AC5418" s="48"/>
      <c r="AD5418" s="44"/>
      <c r="AE5418" s="44"/>
    </row>
    <row r="5419" spans="15:31" x14ac:dyDescent="0.35">
      <c r="O5419" s="9"/>
      <c r="P5419" s="9"/>
      <c r="Q5419" s="21"/>
      <c r="AA5419" s="48"/>
      <c r="AB5419" s="44"/>
      <c r="AC5419" s="48"/>
      <c r="AD5419" s="44"/>
      <c r="AE5419" s="44"/>
    </row>
    <row r="5420" spans="15:31" x14ac:dyDescent="0.35">
      <c r="O5420" s="9"/>
      <c r="P5420" s="9"/>
      <c r="Q5420" s="21"/>
      <c r="AA5420" s="48"/>
      <c r="AB5420" s="44"/>
      <c r="AC5420" s="48"/>
      <c r="AD5420" s="44"/>
      <c r="AE5420" s="44"/>
    </row>
    <row r="5421" spans="15:31" x14ac:dyDescent="0.35">
      <c r="O5421" s="9"/>
      <c r="P5421" s="9"/>
      <c r="Q5421" s="21"/>
      <c r="AA5421" s="48"/>
      <c r="AB5421" s="44"/>
      <c r="AC5421" s="48"/>
      <c r="AD5421" s="44"/>
      <c r="AE5421" s="44"/>
    </row>
    <row r="5422" spans="15:31" x14ac:dyDescent="0.35">
      <c r="O5422" s="9"/>
      <c r="P5422" s="9"/>
      <c r="Q5422" s="21"/>
      <c r="AA5422" s="48"/>
      <c r="AB5422" s="44"/>
      <c r="AC5422" s="48"/>
      <c r="AD5422" s="44"/>
      <c r="AE5422" s="44"/>
    </row>
    <row r="5423" spans="15:31" x14ac:dyDescent="0.35">
      <c r="O5423" s="9"/>
      <c r="P5423" s="9"/>
      <c r="Q5423" s="21"/>
      <c r="AA5423" s="48"/>
      <c r="AB5423" s="44"/>
      <c r="AC5423" s="48"/>
      <c r="AD5423" s="44"/>
      <c r="AE5423" s="44"/>
    </row>
    <row r="5424" spans="15:31" x14ac:dyDescent="0.35">
      <c r="O5424" s="9"/>
      <c r="P5424" s="9"/>
      <c r="Q5424" s="21"/>
      <c r="AA5424" s="48"/>
      <c r="AB5424" s="44"/>
      <c r="AC5424" s="48"/>
      <c r="AD5424" s="44"/>
      <c r="AE5424" s="44"/>
    </row>
    <row r="5425" spans="15:31" x14ac:dyDescent="0.35">
      <c r="O5425" s="9"/>
      <c r="P5425" s="9"/>
      <c r="Q5425" s="21"/>
      <c r="AA5425" s="48"/>
      <c r="AB5425" s="44"/>
      <c r="AC5425" s="48"/>
      <c r="AD5425" s="44"/>
      <c r="AE5425" s="44"/>
    </row>
    <row r="5426" spans="15:31" x14ac:dyDescent="0.35">
      <c r="O5426" s="9"/>
      <c r="P5426" s="9"/>
      <c r="Q5426" s="21"/>
      <c r="AA5426" s="48"/>
      <c r="AB5426" s="44"/>
      <c r="AC5426" s="48"/>
      <c r="AD5426" s="44"/>
      <c r="AE5426" s="44"/>
    </row>
    <row r="5427" spans="15:31" x14ac:dyDescent="0.35">
      <c r="O5427" s="9"/>
      <c r="P5427" s="9"/>
      <c r="Q5427" s="21"/>
      <c r="AA5427" s="48"/>
      <c r="AB5427" s="44"/>
      <c r="AC5427" s="48"/>
      <c r="AD5427" s="44"/>
      <c r="AE5427" s="44"/>
    </row>
    <row r="5428" spans="15:31" x14ac:dyDescent="0.35">
      <c r="O5428" s="9"/>
      <c r="P5428" s="9"/>
      <c r="Q5428" s="21"/>
      <c r="AA5428" s="48"/>
      <c r="AB5428" s="44"/>
      <c r="AC5428" s="48"/>
      <c r="AD5428" s="44"/>
      <c r="AE5428" s="44"/>
    </row>
    <row r="5429" spans="15:31" x14ac:dyDescent="0.35">
      <c r="O5429" s="9"/>
      <c r="P5429" s="9"/>
      <c r="Q5429" s="21"/>
      <c r="AA5429" s="48"/>
      <c r="AB5429" s="44"/>
      <c r="AC5429" s="48"/>
      <c r="AD5429" s="44"/>
      <c r="AE5429" s="44"/>
    </row>
    <row r="5430" spans="15:31" x14ac:dyDescent="0.35">
      <c r="O5430" s="9"/>
      <c r="P5430" s="9"/>
      <c r="Q5430" s="21"/>
      <c r="AA5430" s="48"/>
      <c r="AB5430" s="44"/>
      <c r="AC5430" s="48"/>
      <c r="AD5430" s="44"/>
      <c r="AE5430" s="44"/>
    </row>
    <row r="5431" spans="15:31" x14ac:dyDescent="0.35">
      <c r="O5431" s="9"/>
      <c r="P5431" s="9"/>
      <c r="Q5431" s="21"/>
      <c r="AA5431" s="48"/>
      <c r="AB5431" s="44"/>
      <c r="AC5431" s="48"/>
      <c r="AD5431" s="44"/>
      <c r="AE5431" s="44"/>
    </row>
    <row r="5432" spans="15:31" x14ac:dyDescent="0.35">
      <c r="O5432" s="9"/>
      <c r="P5432" s="9"/>
      <c r="Q5432" s="21"/>
      <c r="AA5432" s="48"/>
      <c r="AB5432" s="44"/>
      <c r="AC5432" s="48"/>
      <c r="AD5432" s="44"/>
      <c r="AE5432" s="44"/>
    </row>
    <row r="5433" spans="15:31" x14ac:dyDescent="0.35">
      <c r="O5433" s="9"/>
      <c r="P5433" s="9"/>
      <c r="Q5433" s="21"/>
      <c r="AA5433" s="48"/>
      <c r="AB5433" s="44"/>
      <c r="AC5433" s="48"/>
      <c r="AD5433" s="44"/>
      <c r="AE5433" s="44"/>
    </row>
    <row r="5434" spans="15:31" x14ac:dyDescent="0.35">
      <c r="O5434" s="9"/>
      <c r="P5434" s="9"/>
      <c r="Q5434" s="21"/>
      <c r="AA5434" s="48"/>
      <c r="AB5434" s="44"/>
      <c r="AC5434" s="48"/>
      <c r="AD5434" s="44"/>
      <c r="AE5434" s="44"/>
    </row>
    <row r="5435" spans="15:31" x14ac:dyDescent="0.35">
      <c r="O5435" s="9"/>
      <c r="P5435" s="9"/>
      <c r="Q5435" s="21"/>
      <c r="AA5435" s="48"/>
      <c r="AB5435" s="44"/>
      <c r="AC5435" s="48"/>
      <c r="AD5435" s="44"/>
      <c r="AE5435" s="44"/>
    </row>
    <row r="5436" spans="15:31" x14ac:dyDescent="0.35">
      <c r="O5436" s="9"/>
      <c r="P5436" s="9"/>
      <c r="Q5436" s="21"/>
      <c r="AA5436" s="48"/>
      <c r="AB5436" s="44"/>
      <c r="AC5436" s="48"/>
      <c r="AD5436" s="44"/>
      <c r="AE5436" s="44"/>
    </row>
    <row r="5437" spans="15:31" x14ac:dyDescent="0.35">
      <c r="O5437" s="9"/>
      <c r="P5437" s="9"/>
      <c r="Q5437" s="21"/>
      <c r="AA5437" s="48"/>
      <c r="AB5437" s="44"/>
      <c r="AC5437" s="48"/>
      <c r="AD5437" s="44"/>
      <c r="AE5437" s="44"/>
    </row>
    <row r="5438" spans="15:31" x14ac:dyDescent="0.35">
      <c r="O5438" s="9"/>
      <c r="P5438" s="9"/>
      <c r="Q5438" s="21"/>
      <c r="AA5438" s="48"/>
      <c r="AB5438" s="44"/>
      <c r="AC5438" s="48"/>
      <c r="AD5438" s="44"/>
      <c r="AE5438" s="44"/>
    </row>
    <row r="5439" spans="15:31" x14ac:dyDescent="0.35">
      <c r="O5439" s="9"/>
      <c r="P5439" s="9"/>
      <c r="Q5439" s="21"/>
      <c r="AA5439" s="48"/>
      <c r="AB5439" s="44"/>
      <c r="AC5439" s="48"/>
      <c r="AD5439" s="44"/>
      <c r="AE5439" s="44"/>
    </row>
    <row r="5440" spans="15:31" x14ac:dyDescent="0.35">
      <c r="O5440" s="9"/>
      <c r="P5440" s="9"/>
      <c r="Q5440" s="21"/>
      <c r="AA5440" s="48"/>
      <c r="AB5440" s="44"/>
      <c r="AC5440" s="48"/>
      <c r="AD5440" s="44"/>
      <c r="AE5440" s="44"/>
    </row>
    <row r="5441" spans="15:31" x14ac:dyDescent="0.35">
      <c r="O5441" s="9"/>
      <c r="P5441" s="9"/>
      <c r="Q5441" s="21"/>
      <c r="AA5441" s="48"/>
      <c r="AB5441" s="44"/>
      <c r="AC5441" s="48"/>
      <c r="AD5441" s="44"/>
      <c r="AE5441" s="44"/>
    </row>
    <row r="5442" spans="15:31" x14ac:dyDescent="0.35">
      <c r="O5442" s="9"/>
      <c r="P5442" s="9"/>
      <c r="Q5442" s="21"/>
      <c r="AA5442" s="48"/>
      <c r="AB5442" s="44"/>
      <c r="AC5442" s="48"/>
      <c r="AD5442" s="44"/>
      <c r="AE5442" s="44"/>
    </row>
    <row r="5443" spans="15:31" x14ac:dyDescent="0.35">
      <c r="O5443" s="9"/>
      <c r="P5443" s="9"/>
      <c r="Q5443" s="21"/>
      <c r="AA5443" s="48"/>
      <c r="AB5443" s="44"/>
      <c r="AC5443" s="48"/>
      <c r="AD5443" s="44"/>
      <c r="AE5443" s="44"/>
    </row>
    <row r="5444" spans="15:31" x14ac:dyDescent="0.35">
      <c r="O5444" s="9"/>
      <c r="P5444" s="9"/>
      <c r="Q5444" s="21"/>
      <c r="AA5444" s="48"/>
      <c r="AB5444" s="44"/>
      <c r="AC5444" s="48"/>
      <c r="AD5444" s="44"/>
      <c r="AE5444" s="44"/>
    </row>
    <row r="5445" spans="15:31" x14ac:dyDescent="0.35">
      <c r="O5445" s="9"/>
      <c r="P5445" s="9"/>
      <c r="Q5445" s="21"/>
      <c r="AA5445" s="48"/>
      <c r="AB5445" s="44"/>
      <c r="AC5445" s="48"/>
      <c r="AD5445" s="44"/>
      <c r="AE5445" s="44"/>
    </row>
    <row r="5446" spans="15:31" x14ac:dyDescent="0.35">
      <c r="O5446" s="9"/>
      <c r="P5446" s="9"/>
      <c r="Q5446" s="21"/>
      <c r="AA5446" s="48"/>
      <c r="AB5446" s="44"/>
      <c r="AC5446" s="48"/>
      <c r="AD5446" s="44"/>
      <c r="AE5446" s="44"/>
    </row>
    <row r="5447" spans="15:31" x14ac:dyDescent="0.35">
      <c r="O5447" s="9"/>
      <c r="P5447" s="9"/>
      <c r="Q5447" s="21"/>
      <c r="AA5447" s="48"/>
      <c r="AB5447" s="44"/>
      <c r="AC5447" s="48"/>
      <c r="AD5447" s="44"/>
      <c r="AE5447" s="44"/>
    </row>
    <row r="5448" spans="15:31" x14ac:dyDescent="0.35">
      <c r="O5448" s="9"/>
      <c r="P5448" s="9"/>
      <c r="Q5448" s="21"/>
      <c r="AA5448" s="48"/>
      <c r="AB5448" s="44"/>
      <c r="AC5448" s="48"/>
      <c r="AD5448" s="44"/>
      <c r="AE5448" s="44"/>
    </row>
    <row r="5449" spans="15:31" x14ac:dyDescent="0.35">
      <c r="O5449" s="9"/>
      <c r="P5449" s="9"/>
      <c r="Q5449" s="21"/>
      <c r="AA5449" s="48"/>
      <c r="AB5449" s="44"/>
      <c r="AC5449" s="48"/>
      <c r="AD5449" s="44"/>
      <c r="AE5449" s="44"/>
    </row>
    <row r="5450" spans="15:31" x14ac:dyDescent="0.35">
      <c r="O5450" s="9"/>
      <c r="P5450" s="9"/>
      <c r="Q5450" s="21"/>
      <c r="AA5450" s="48"/>
      <c r="AB5450" s="44"/>
      <c r="AC5450" s="48"/>
      <c r="AD5450" s="44"/>
      <c r="AE5450" s="44"/>
    </row>
    <row r="5451" spans="15:31" x14ac:dyDescent="0.35">
      <c r="O5451" s="9"/>
      <c r="P5451" s="9"/>
      <c r="Q5451" s="21"/>
      <c r="AA5451" s="48"/>
      <c r="AB5451" s="44"/>
      <c r="AC5451" s="48"/>
      <c r="AD5451" s="44"/>
      <c r="AE5451" s="44"/>
    </row>
    <row r="5452" spans="15:31" x14ac:dyDescent="0.35">
      <c r="O5452" s="9"/>
      <c r="P5452" s="9"/>
      <c r="Q5452" s="21"/>
      <c r="AA5452" s="48"/>
      <c r="AB5452" s="44"/>
      <c r="AC5452" s="48"/>
      <c r="AD5452" s="44"/>
      <c r="AE5452" s="44"/>
    </row>
    <row r="5453" spans="15:31" x14ac:dyDescent="0.35">
      <c r="O5453" s="9"/>
      <c r="P5453" s="9"/>
      <c r="Q5453" s="21"/>
      <c r="AA5453" s="48"/>
      <c r="AB5453" s="44"/>
      <c r="AC5453" s="48"/>
      <c r="AD5453" s="44"/>
      <c r="AE5453" s="44"/>
    </row>
    <row r="5454" spans="15:31" x14ac:dyDescent="0.35">
      <c r="O5454" s="9"/>
      <c r="P5454" s="9"/>
      <c r="Q5454" s="21"/>
      <c r="AA5454" s="48"/>
      <c r="AB5454" s="44"/>
      <c r="AC5454" s="48"/>
      <c r="AD5454" s="44"/>
      <c r="AE5454" s="44"/>
    </row>
    <row r="5455" spans="15:31" x14ac:dyDescent="0.35">
      <c r="O5455" s="9"/>
      <c r="P5455" s="9"/>
      <c r="Q5455" s="21"/>
      <c r="AA5455" s="48"/>
      <c r="AB5455" s="44"/>
      <c r="AC5455" s="48"/>
      <c r="AD5455" s="44"/>
      <c r="AE5455" s="44"/>
    </row>
    <row r="5456" spans="15:31" x14ac:dyDescent="0.35">
      <c r="O5456" s="9"/>
      <c r="P5456" s="9"/>
      <c r="Q5456" s="21"/>
      <c r="AA5456" s="48"/>
      <c r="AB5456" s="44"/>
      <c r="AC5456" s="48"/>
      <c r="AD5456" s="44"/>
      <c r="AE5456" s="44"/>
    </row>
    <row r="5457" spans="15:31" x14ac:dyDescent="0.35">
      <c r="O5457" s="9"/>
      <c r="P5457" s="9"/>
      <c r="Q5457" s="21"/>
      <c r="AA5457" s="48"/>
      <c r="AB5457" s="44"/>
      <c r="AC5457" s="48"/>
      <c r="AD5457" s="44"/>
      <c r="AE5457" s="44"/>
    </row>
    <row r="5458" spans="15:31" x14ac:dyDescent="0.35">
      <c r="O5458" s="9"/>
      <c r="P5458" s="9"/>
      <c r="Q5458" s="21"/>
      <c r="AA5458" s="48"/>
      <c r="AB5458" s="44"/>
      <c r="AC5458" s="48"/>
      <c r="AD5458" s="44"/>
      <c r="AE5458" s="44"/>
    </row>
    <row r="5459" spans="15:31" x14ac:dyDescent="0.35">
      <c r="O5459" s="9"/>
      <c r="P5459" s="9"/>
      <c r="Q5459" s="21"/>
      <c r="AA5459" s="48"/>
      <c r="AB5459" s="44"/>
      <c r="AC5459" s="48"/>
      <c r="AD5459" s="44"/>
      <c r="AE5459" s="44"/>
    </row>
    <row r="5460" spans="15:31" x14ac:dyDescent="0.35">
      <c r="O5460" s="9"/>
      <c r="P5460" s="9"/>
      <c r="Q5460" s="21"/>
      <c r="AA5460" s="48"/>
      <c r="AB5460" s="44"/>
      <c r="AC5460" s="48"/>
      <c r="AD5460" s="44"/>
      <c r="AE5460" s="44"/>
    </row>
    <row r="5461" spans="15:31" x14ac:dyDescent="0.35">
      <c r="O5461" s="9"/>
      <c r="P5461" s="9"/>
      <c r="Q5461" s="21"/>
      <c r="AA5461" s="48"/>
      <c r="AB5461" s="44"/>
      <c r="AC5461" s="48"/>
      <c r="AD5461" s="44"/>
      <c r="AE5461" s="44"/>
    </row>
    <row r="5462" spans="15:31" x14ac:dyDescent="0.35">
      <c r="O5462" s="9"/>
      <c r="P5462" s="9"/>
      <c r="Q5462" s="21"/>
      <c r="AA5462" s="48"/>
      <c r="AB5462" s="44"/>
      <c r="AC5462" s="48"/>
      <c r="AD5462" s="44"/>
      <c r="AE5462" s="44"/>
    </row>
    <row r="5463" spans="15:31" x14ac:dyDescent="0.35">
      <c r="O5463" s="9"/>
      <c r="P5463" s="9"/>
      <c r="Q5463" s="21"/>
      <c r="AA5463" s="48"/>
      <c r="AB5463" s="44"/>
      <c r="AC5463" s="48"/>
      <c r="AD5463" s="44"/>
      <c r="AE5463" s="44"/>
    </row>
    <row r="5464" spans="15:31" x14ac:dyDescent="0.35">
      <c r="O5464" s="9"/>
      <c r="P5464" s="9"/>
      <c r="Q5464" s="21"/>
      <c r="AA5464" s="48"/>
      <c r="AB5464" s="44"/>
      <c r="AC5464" s="48"/>
      <c r="AD5464" s="44"/>
      <c r="AE5464" s="44"/>
    </row>
    <row r="5465" spans="15:31" x14ac:dyDescent="0.35">
      <c r="O5465" s="9"/>
      <c r="P5465" s="9"/>
      <c r="Q5465" s="21"/>
      <c r="AA5465" s="48"/>
      <c r="AB5465" s="44"/>
      <c r="AC5465" s="48"/>
      <c r="AD5465" s="44"/>
      <c r="AE5465" s="44"/>
    </row>
    <row r="5466" spans="15:31" x14ac:dyDescent="0.35">
      <c r="O5466" s="9"/>
      <c r="P5466" s="9"/>
      <c r="Q5466" s="21"/>
      <c r="AA5466" s="48"/>
      <c r="AB5466" s="44"/>
      <c r="AC5466" s="48"/>
      <c r="AD5466" s="44"/>
      <c r="AE5466" s="44"/>
    </row>
    <row r="5467" spans="15:31" x14ac:dyDescent="0.35">
      <c r="O5467" s="9"/>
      <c r="P5467" s="9"/>
      <c r="Q5467" s="21"/>
      <c r="AA5467" s="48"/>
      <c r="AB5467" s="44"/>
      <c r="AC5467" s="48"/>
      <c r="AD5467" s="44"/>
      <c r="AE5467" s="44"/>
    </row>
    <row r="5468" spans="15:31" x14ac:dyDescent="0.35">
      <c r="O5468" s="9"/>
      <c r="P5468" s="9"/>
      <c r="Q5468" s="21"/>
      <c r="AA5468" s="48"/>
      <c r="AB5468" s="44"/>
      <c r="AC5468" s="48"/>
      <c r="AD5468" s="44"/>
      <c r="AE5468" s="44"/>
    </row>
    <row r="5469" spans="15:31" x14ac:dyDescent="0.35">
      <c r="O5469" s="9"/>
      <c r="P5469" s="9"/>
      <c r="Q5469" s="21"/>
      <c r="AA5469" s="48"/>
      <c r="AB5469" s="44"/>
      <c r="AC5469" s="48"/>
      <c r="AD5469" s="44"/>
      <c r="AE5469" s="44"/>
    </row>
    <row r="5470" spans="15:31" x14ac:dyDescent="0.35">
      <c r="O5470" s="9"/>
      <c r="P5470" s="9"/>
      <c r="Q5470" s="21"/>
      <c r="AA5470" s="48"/>
      <c r="AB5470" s="44"/>
      <c r="AC5470" s="48"/>
      <c r="AD5470" s="44"/>
      <c r="AE5470" s="44"/>
    </row>
    <row r="5471" spans="15:31" x14ac:dyDescent="0.35">
      <c r="O5471" s="9"/>
      <c r="P5471" s="9"/>
      <c r="Q5471" s="21"/>
      <c r="AA5471" s="48"/>
      <c r="AB5471" s="44"/>
      <c r="AC5471" s="48"/>
      <c r="AD5471" s="44"/>
      <c r="AE5471" s="44"/>
    </row>
    <row r="5472" spans="15:31" x14ac:dyDescent="0.35">
      <c r="O5472" s="9"/>
      <c r="P5472" s="9"/>
      <c r="Q5472" s="21"/>
      <c r="AA5472" s="48"/>
      <c r="AB5472" s="44"/>
      <c r="AC5472" s="48"/>
      <c r="AD5472" s="44"/>
      <c r="AE5472" s="44"/>
    </row>
    <row r="5473" spans="15:31" x14ac:dyDescent="0.35">
      <c r="O5473" s="9"/>
      <c r="P5473" s="9"/>
      <c r="Q5473" s="21"/>
      <c r="AA5473" s="48"/>
      <c r="AB5473" s="44"/>
      <c r="AC5473" s="48"/>
      <c r="AD5473" s="44"/>
      <c r="AE5473" s="44"/>
    </row>
    <row r="5474" spans="15:31" x14ac:dyDescent="0.35">
      <c r="O5474" s="9"/>
      <c r="P5474" s="9"/>
      <c r="Q5474" s="21"/>
      <c r="AA5474" s="48"/>
      <c r="AB5474" s="44"/>
      <c r="AC5474" s="48"/>
      <c r="AD5474" s="44"/>
      <c r="AE5474" s="44"/>
    </row>
    <row r="5475" spans="15:31" x14ac:dyDescent="0.35">
      <c r="O5475" s="9"/>
      <c r="P5475" s="9"/>
      <c r="Q5475" s="21"/>
      <c r="AA5475" s="48"/>
      <c r="AB5475" s="44"/>
      <c r="AC5475" s="48"/>
      <c r="AD5475" s="44"/>
      <c r="AE5475" s="44"/>
    </row>
    <row r="5476" spans="15:31" x14ac:dyDescent="0.35">
      <c r="O5476" s="9"/>
      <c r="P5476" s="9"/>
      <c r="Q5476" s="21"/>
      <c r="AA5476" s="48"/>
      <c r="AB5476" s="44"/>
      <c r="AC5476" s="48"/>
      <c r="AD5476" s="44"/>
      <c r="AE5476" s="44"/>
    </row>
    <row r="5477" spans="15:31" x14ac:dyDescent="0.35">
      <c r="O5477" s="9"/>
      <c r="P5477" s="9"/>
      <c r="Q5477" s="21"/>
      <c r="AA5477" s="48"/>
      <c r="AB5477" s="44"/>
      <c r="AC5477" s="48"/>
      <c r="AD5477" s="44"/>
      <c r="AE5477" s="44"/>
    </row>
    <row r="5478" spans="15:31" x14ac:dyDescent="0.35">
      <c r="O5478" s="9"/>
      <c r="P5478" s="9"/>
      <c r="Q5478" s="21"/>
      <c r="AA5478" s="48"/>
      <c r="AB5478" s="44"/>
      <c r="AC5478" s="48"/>
      <c r="AD5478" s="44"/>
      <c r="AE5478" s="44"/>
    </row>
    <row r="5479" spans="15:31" x14ac:dyDescent="0.35">
      <c r="O5479" s="9"/>
      <c r="P5479" s="9"/>
      <c r="Q5479" s="21"/>
      <c r="AA5479" s="48"/>
      <c r="AB5479" s="44"/>
      <c r="AC5479" s="48"/>
      <c r="AD5479" s="44"/>
      <c r="AE5479" s="44"/>
    </row>
    <row r="5480" spans="15:31" x14ac:dyDescent="0.35">
      <c r="O5480" s="9"/>
      <c r="P5480" s="9"/>
      <c r="Q5480" s="21"/>
      <c r="AA5480" s="48"/>
      <c r="AB5480" s="44"/>
      <c r="AC5480" s="48"/>
      <c r="AD5480" s="44"/>
      <c r="AE5480" s="44"/>
    </row>
    <row r="5481" spans="15:31" x14ac:dyDescent="0.35">
      <c r="O5481" s="9"/>
      <c r="P5481" s="9"/>
      <c r="Q5481" s="21"/>
      <c r="AA5481" s="48"/>
      <c r="AB5481" s="44"/>
      <c r="AC5481" s="48"/>
      <c r="AD5481" s="44"/>
      <c r="AE5481" s="44"/>
    </row>
    <row r="5482" spans="15:31" x14ac:dyDescent="0.35">
      <c r="O5482" s="9"/>
      <c r="P5482" s="9"/>
      <c r="Q5482" s="21"/>
      <c r="AA5482" s="48"/>
      <c r="AB5482" s="44"/>
      <c r="AC5482" s="48"/>
      <c r="AD5482" s="44"/>
      <c r="AE5482" s="44"/>
    </row>
    <row r="5483" spans="15:31" x14ac:dyDescent="0.35">
      <c r="O5483" s="9"/>
      <c r="P5483" s="9"/>
      <c r="Q5483" s="21"/>
      <c r="AA5483" s="48"/>
      <c r="AB5483" s="44"/>
      <c r="AC5483" s="48"/>
      <c r="AD5483" s="44"/>
      <c r="AE5483" s="44"/>
    </row>
    <row r="5484" spans="15:31" x14ac:dyDescent="0.35">
      <c r="O5484" s="9"/>
      <c r="P5484" s="9"/>
      <c r="Q5484" s="21"/>
      <c r="AA5484" s="48"/>
      <c r="AB5484" s="44"/>
      <c r="AC5484" s="48"/>
      <c r="AD5484" s="44"/>
      <c r="AE5484" s="44"/>
    </row>
    <row r="5485" spans="15:31" x14ac:dyDescent="0.35">
      <c r="O5485" s="9"/>
      <c r="P5485" s="9"/>
      <c r="Q5485" s="21"/>
      <c r="AA5485" s="48"/>
      <c r="AB5485" s="44"/>
      <c r="AC5485" s="48"/>
      <c r="AD5485" s="44"/>
      <c r="AE5485" s="44"/>
    </row>
    <row r="5486" spans="15:31" x14ac:dyDescent="0.35">
      <c r="O5486" s="9"/>
      <c r="P5486" s="9"/>
      <c r="Q5486" s="21"/>
      <c r="AA5486" s="48"/>
      <c r="AB5486" s="44"/>
      <c r="AC5486" s="48"/>
      <c r="AD5486" s="44"/>
      <c r="AE5486" s="44"/>
    </row>
    <row r="5487" spans="15:31" x14ac:dyDescent="0.35">
      <c r="O5487" s="9"/>
      <c r="P5487" s="9"/>
      <c r="Q5487" s="21"/>
      <c r="AA5487" s="48"/>
      <c r="AB5487" s="44"/>
      <c r="AC5487" s="48"/>
      <c r="AD5487" s="44"/>
      <c r="AE5487" s="44"/>
    </row>
    <row r="5488" spans="15:31" x14ac:dyDescent="0.35">
      <c r="O5488" s="9"/>
      <c r="P5488" s="9"/>
      <c r="Q5488" s="21"/>
      <c r="AA5488" s="48"/>
      <c r="AB5488" s="44"/>
      <c r="AC5488" s="48"/>
      <c r="AD5488" s="44"/>
      <c r="AE5488" s="44"/>
    </row>
    <row r="5489" spans="15:31" x14ac:dyDescent="0.35">
      <c r="O5489" s="9"/>
      <c r="P5489" s="9"/>
      <c r="Q5489" s="21"/>
      <c r="AA5489" s="48"/>
      <c r="AB5489" s="44"/>
      <c r="AC5489" s="48"/>
      <c r="AD5489" s="44"/>
      <c r="AE5489" s="44"/>
    </row>
    <row r="5490" spans="15:31" x14ac:dyDescent="0.35">
      <c r="O5490" s="9"/>
      <c r="P5490" s="9"/>
      <c r="Q5490" s="21"/>
      <c r="AA5490" s="48"/>
      <c r="AB5490" s="44"/>
      <c r="AC5490" s="48"/>
      <c r="AD5490" s="44"/>
      <c r="AE5490" s="44"/>
    </row>
    <row r="5491" spans="15:31" x14ac:dyDescent="0.35">
      <c r="O5491" s="9"/>
      <c r="P5491" s="9"/>
      <c r="Q5491" s="21"/>
      <c r="AA5491" s="48"/>
      <c r="AB5491" s="44"/>
      <c r="AC5491" s="48"/>
      <c r="AD5491" s="44"/>
      <c r="AE5491" s="44"/>
    </row>
    <row r="5492" spans="15:31" x14ac:dyDescent="0.35">
      <c r="O5492" s="9"/>
      <c r="P5492" s="9"/>
      <c r="Q5492" s="21"/>
      <c r="AA5492" s="48"/>
      <c r="AB5492" s="44"/>
      <c r="AC5492" s="48"/>
      <c r="AD5492" s="44"/>
      <c r="AE5492" s="44"/>
    </row>
    <row r="5493" spans="15:31" x14ac:dyDescent="0.35">
      <c r="O5493" s="9"/>
      <c r="P5493" s="9"/>
      <c r="Q5493" s="21"/>
      <c r="AA5493" s="48"/>
      <c r="AB5493" s="44"/>
      <c r="AC5493" s="48"/>
      <c r="AD5493" s="44"/>
      <c r="AE5493" s="44"/>
    </row>
    <row r="5494" spans="15:31" x14ac:dyDescent="0.35">
      <c r="O5494" s="9"/>
      <c r="P5494" s="9"/>
      <c r="Q5494" s="21"/>
      <c r="AA5494" s="48"/>
      <c r="AB5494" s="44"/>
      <c r="AC5494" s="48"/>
      <c r="AD5494" s="44"/>
      <c r="AE5494" s="44"/>
    </row>
    <row r="5495" spans="15:31" x14ac:dyDescent="0.35">
      <c r="O5495" s="9"/>
      <c r="P5495" s="9"/>
      <c r="Q5495" s="21"/>
      <c r="AA5495" s="48"/>
      <c r="AB5495" s="44"/>
      <c r="AC5495" s="48"/>
      <c r="AD5495" s="44"/>
      <c r="AE5495" s="44"/>
    </row>
    <row r="5496" spans="15:31" x14ac:dyDescent="0.35">
      <c r="O5496" s="9"/>
      <c r="P5496" s="9"/>
      <c r="Q5496" s="21"/>
      <c r="AA5496" s="48"/>
      <c r="AB5496" s="44"/>
      <c r="AC5496" s="48"/>
      <c r="AD5496" s="44"/>
      <c r="AE5496" s="44"/>
    </row>
    <row r="5497" spans="15:31" x14ac:dyDescent="0.35">
      <c r="O5497" s="9"/>
      <c r="P5497" s="9"/>
      <c r="Q5497" s="21"/>
      <c r="AA5497" s="48"/>
      <c r="AB5497" s="44"/>
      <c r="AC5497" s="48"/>
      <c r="AD5497" s="44"/>
      <c r="AE5497" s="44"/>
    </row>
    <row r="5498" spans="15:31" x14ac:dyDescent="0.35">
      <c r="O5498" s="9"/>
      <c r="P5498" s="9"/>
      <c r="Q5498" s="21"/>
      <c r="AA5498" s="48"/>
      <c r="AB5498" s="44"/>
      <c r="AC5498" s="48"/>
      <c r="AD5498" s="44"/>
      <c r="AE5498" s="44"/>
    </row>
    <row r="5499" spans="15:31" x14ac:dyDescent="0.35">
      <c r="O5499" s="9"/>
      <c r="P5499" s="9"/>
      <c r="Q5499" s="21"/>
      <c r="AA5499" s="48"/>
      <c r="AB5499" s="44"/>
      <c r="AC5499" s="48"/>
      <c r="AD5499" s="44"/>
      <c r="AE5499" s="44"/>
    </row>
    <row r="5500" spans="15:31" x14ac:dyDescent="0.35">
      <c r="O5500" s="9"/>
      <c r="P5500" s="9"/>
      <c r="Q5500" s="21"/>
      <c r="AA5500" s="48"/>
      <c r="AB5500" s="44"/>
      <c r="AC5500" s="48"/>
      <c r="AD5500" s="44"/>
      <c r="AE5500" s="44"/>
    </row>
    <row r="5501" spans="15:31" x14ac:dyDescent="0.35">
      <c r="O5501" s="9"/>
      <c r="P5501" s="9"/>
      <c r="Q5501" s="21"/>
      <c r="AA5501" s="48"/>
      <c r="AB5501" s="44"/>
      <c r="AC5501" s="48"/>
      <c r="AD5501" s="44"/>
      <c r="AE5501" s="44"/>
    </row>
    <row r="5502" spans="15:31" x14ac:dyDescent="0.35">
      <c r="O5502" s="9"/>
      <c r="P5502" s="9"/>
      <c r="Q5502" s="21"/>
      <c r="AA5502" s="48"/>
      <c r="AB5502" s="44"/>
      <c r="AC5502" s="48"/>
      <c r="AD5502" s="44"/>
      <c r="AE5502" s="44"/>
    </row>
    <row r="5503" spans="15:31" x14ac:dyDescent="0.35">
      <c r="O5503" s="9"/>
      <c r="P5503" s="9"/>
      <c r="Q5503" s="21"/>
      <c r="AA5503" s="48"/>
      <c r="AB5503" s="44"/>
      <c r="AC5503" s="48"/>
      <c r="AD5503" s="44"/>
      <c r="AE5503" s="44"/>
    </row>
    <row r="5504" spans="15:31" x14ac:dyDescent="0.35">
      <c r="O5504" s="9"/>
      <c r="P5504" s="9"/>
      <c r="Q5504" s="21"/>
      <c r="AA5504" s="48"/>
      <c r="AB5504" s="44"/>
      <c r="AC5504" s="48"/>
      <c r="AD5504" s="44"/>
      <c r="AE5504" s="44"/>
    </row>
    <row r="5505" spans="15:31" x14ac:dyDescent="0.35">
      <c r="O5505" s="9"/>
      <c r="P5505" s="9"/>
      <c r="Q5505" s="21"/>
      <c r="AA5505" s="48"/>
      <c r="AB5505" s="44"/>
      <c r="AC5505" s="48"/>
      <c r="AD5505" s="44"/>
      <c r="AE5505" s="44"/>
    </row>
    <row r="5506" spans="15:31" x14ac:dyDescent="0.35">
      <c r="O5506" s="9"/>
      <c r="P5506" s="9"/>
      <c r="Q5506" s="21"/>
      <c r="AA5506" s="48"/>
      <c r="AB5506" s="44"/>
      <c r="AC5506" s="48"/>
      <c r="AD5506" s="44"/>
      <c r="AE5506" s="44"/>
    </row>
    <row r="5507" spans="15:31" x14ac:dyDescent="0.35">
      <c r="O5507" s="9"/>
      <c r="P5507" s="9"/>
      <c r="Q5507" s="21"/>
      <c r="AA5507" s="48"/>
      <c r="AB5507" s="44"/>
      <c r="AC5507" s="48"/>
      <c r="AD5507" s="44"/>
      <c r="AE5507" s="44"/>
    </row>
    <row r="5508" spans="15:31" x14ac:dyDescent="0.35">
      <c r="O5508" s="9"/>
      <c r="P5508" s="9"/>
      <c r="Q5508" s="21"/>
      <c r="AA5508" s="48"/>
      <c r="AB5508" s="44"/>
      <c r="AC5508" s="48"/>
      <c r="AD5508" s="44"/>
      <c r="AE5508" s="44"/>
    </row>
    <row r="5509" spans="15:31" x14ac:dyDescent="0.35">
      <c r="O5509" s="9"/>
      <c r="P5509" s="9"/>
      <c r="Q5509" s="21"/>
      <c r="AA5509" s="48"/>
      <c r="AB5509" s="44"/>
      <c r="AC5509" s="48"/>
      <c r="AD5509" s="44"/>
      <c r="AE5509" s="44"/>
    </row>
    <row r="5510" spans="15:31" x14ac:dyDescent="0.35">
      <c r="O5510" s="9"/>
      <c r="P5510" s="9"/>
      <c r="Q5510" s="21"/>
      <c r="AA5510" s="48"/>
      <c r="AB5510" s="44"/>
      <c r="AC5510" s="48"/>
      <c r="AD5510" s="44"/>
      <c r="AE5510" s="44"/>
    </row>
    <row r="5511" spans="15:31" x14ac:dyDescent="0.35">
      <c r="O5511" s="9"/>
      <c r="P5511" s="9"/>
      <c r="Q5511" s="21"/>
      <c r="AA5511" s="48"/>
      <c r="AB5511" s="44"/>
      <c r="AC5511" s="48"/>
      <c r="AD5511" s="44"/>
      <c r="AE5511" s="44"/>
    </row>
    <row r="5512" spans="15:31" x14ac:dyDescent="0.35">
      <c r="O5512" s="9"/>
      <c r="P5512" s="9"/>
      <c r="Q5512" s="21"/>
      <c r="AA5512" s="48"/>
      <c r="AB5512" s="44"/>
      <c r="AC5512" s="48"/>
      <c r="AD5512" s="44"/>
      <c r="AE5512" s="44"/>
    </row>
    <row r="5513" spans="15:31" x14ac:dyDescent="0.35">
      <c r="O5513" s="9"/>
      <c r="P5513" s="9"/>
      <c r="Q5513" s="21"/>
      <c r="AA5513" s="48"/>
      <c r="AB5513" s="44"/>
      <c r="AC5513" s="48"/>
      <c r="AD5513" s="44"/>
      <c r="AE5513" s="44"/>
    </row>
    <row r="5514" spans="15:31" x14ac:dyDescent="0.35">
      <c r="O5514" s="9"/>
      <c r="P5514" s="9"/>
      <c r="Q5514" s="21"/>
      <c r="AA5514" s="48"/>
      <c r="AB5514" s="44"/>
      <c r="AC5514" s="48"/>
      <c r="AD5514" s="44"/>
      <c r="AE5514" s="44"/>
    </row>
    <row r="5515" spans="15:31" x14ac:dyDescent="0.35">
      <c r="O5515" s="9"/>
      <c r="P5515" s="9"/>
      <c r="Q5515" s="21"/>
      <c r="AA5515" s="48"/>
      <c r="AB5515" s="44"/>
      <c r="AC5515" s="48"/>
      <c r="AD5515" s="44"/>
      <c r="AE5515" s="44"/>
    </row>
    <row r="5516" spans="15:31" x14ac:dyDescent="0.35">
      <c r="O5516" s="9"/>
      <c r="P5516" s="9"/>
      <c r="Q5516" s="21"/>
      <c r="AA5516" s="48"/>
      <c r="AB5516" s="44"/>
      <c r="AC5516" s="48"/>
      <c r="AD5516" s="44"/>
      <c r="AE5516" s="44"/>
    </row>
    <row r="5517" spans="15:31" x14ac:dyDescent="0.35">
      <c r="O5517" s="9"/>
      <c r="P5517" s="9"/>
      <c r="Q5517" s="21"/>
      <c r="AA5517" s="48"/>
      <c r="AB5517" s="44"/>
      <c r="AC5517" s="48"/>
      <c r="AD5517" s="44"/>
      <c r="AE5517" s="44"/>
    </row>
    <row r="5518" spans="15:31" x14ac:dyDescent="0.35">
      <c r="O5518" s="9"/>
      <c r="P5518" s="9"/>
      <c r="Q5518" s="21"/>
      <c r="AA5518" s="48"/>
      <c r="AB5518" s="44"/>
      <c r="AC5518" s="48"/>
      <c r="AD5518" s="44"/>
      <c r="AE5518" s="44"/>
    </row>
    <row r="5519" spans="15:31" x14ac:dyDescent="0.35">
      <c r="O5519" s="9"/>
      <c r="P5519" s="9"/>
      <c r="Q5519" s="21"/>
      <c r="AA5519" s="48"/>
      <c r="AB5519" s="44"/>
      <c r="AC5519" s="48"/>
      <c r="AD5519" s="44"/>
      <c r="AE5519" s="44"/>
    </row>
    <row r="5520" spans="15:31" x14ac:dyDescent="0.35">
      <c r="O5520" s="9"/>
      <c r="P5520" s="9"/>
      <c r="Q5520" s="21"/>
      <c r="AA5520" s="48"/>
      <c r="AB5520" s="44"/>
      <c r="AC5520" s="48"/>
      <c r="AD5520" s="44"/>
      <c r="AE5520" s="44"/>
    </row>
    <row r="5521" spans="15:31" x14ac:dyDescent="0.35">
      <c r="O5521" s="9"/>
      <c r="P5521" s="9"/>
      <c r="Q5521" s="21"/>
      <c r="AA5521" s="48"/>
      <c r="AB5521" s="44"/>
      <c r="AC5521" s="48"/>
      <c r="AD5521" s="44"/>
      <c r="AE5521" s="44"/>
    </row>
    <row r="5522" spans="15:31" x14ac:dyDescent="0.35">
      <c r="O5522" s="9"/>
      <c r="P5522" s="9"/>
      <c r="Q5522" s="21"/>
      <c r="AA5522" s="48"/>
      <c r="AB5522" s="44"/>
      <c r="AC5522" s="48"/>
      <c r="AD5522" s="44"/>
      <c r="AE5522" s="44"/>
    </row>
    <row r="5523" spans="15:31" x14ac:dyDescent="0.35">
      <c r="O5523" s="9"/>
      <c r="P5523" s="9"/>
      <c r="Q5523" s="21"/>
      <c r="AA5523" s="48"/>
      <c r="AB5523" s="44"/>
      <c r="AC5523" s="48"/>
      <c r="AD5523" s="44"/>
      <c r="AE5523" s="44"/>
    </row>
    <row r="5524" spans="15:31" x14ac:dyDescent="0.35">
      <c r="O5524" s="9"/>
      <c r="P5524" s="9"/>
      <c r="Q5524" s="21"/>
      <c r="AA5524" s="48"/>
      <c r="AB5524" s="44"/>
      <c r="AC5524" s="48"/>
      <c r="AD5524" s="44"/>
      <c r="AE5524" s="44"/>
    </row>
    <row r="5525" spans="15:31" x14ac:dyDescent="0.35">
      <c r="O5525" s="9"/>
      <c r="P5525" s="9"/>
      <c r="Q5525" s="21"/>
      <c r="AA5525" s="48"/>
      <c r="AB5525" s="44"/>
      <c r="AC5525" s="48"/>
      <c r="AD5525" s="44"/>
      <c r="AE5525" s="44"/>
    </row>
    <row r="5526" spans="15:31" x14ac:dyDescent="0.35">
      <c r="O5526" s="9"/>
      <c r="P5526" s="9"/>
      <c r="Q5526" s="21"/>
      <c r="AA5526" s="48"/>
      <c r="AB5526" s="44"/>
      <c r="AC5526" s="48"/>
      <c r="AD5526" s="44"/>
      <c r="AE5526" s="44"/>
    </row>
    <row r="5527" spans="15:31" x14ac:dyDescent="0.35">
      <c r="O5527" s="9"/>
      <c r="P5527" s="9"/>
      <c r="Q5527" s="21"/>
      <c r="AA5527" s="48"/>
      <c r="AB5527" s="44"/>
      <c r="AC5527" s="48"/>
      <c r="AD5527" s="44"/>
      <c r="AE5527" s="44"/>
    </row>
    <row r="5528" spans="15:31" x14ac:dyDescent="0.35">
      <c r="O5528" s="9"/>
      <c r="P5528" s="9"/>
      <c r="Q5528" s="21"/>
      <c r="AA5528" s="48"/>
      <c r="AB5528" s="44"/>
      <c r="AC5528" s="48"/>
      <c r="AD5528" s="44"/>
      <c r="AE5528" s="44"/>
    </row>
    <row r="5529" spans="15:31" x14ac:dyDescent="0.35">
      <c r="O5529" s="9"/>
      <c r="P5529" s="9"/>
      <c r="Q5529" s="21"/>
      <c r="AA5529" s="48"/>
      <c r="AB5529" s="44"/>
      <c r="AC5529" s="48"/>
      <c r="AD5529" s="44"/>
      <c r="AE5529" s="44"/>
    </row>
    <row r="5530" spans="15:31" x14ac:dyDescent="0.35">
      <c r="O5530" s="9"/>
      <c r="P5530" s="9"/>
      <c r="Q5530" s="21"/>
      <c r="AA5530" s="48"/>
      <c r="AB5530" s="44"/>
      <c r="AC5530" s="48"/>
      <c r="AD5530" s="44"/>
      <c r="AE5530" s="44"/>
    </row>
    <row r="5531" spans="15:31" x14ac:dyDescent="0.35">
      <c r="O5531" s="9"/>
      <c r="P5531" s="9"/>
      <c r="Q5531" s="21"/>
      <c r="AA5531" s="48"/>
      <c r="AB5531" s="44"/>
      <c r="AC5531" s="48"/>
      <c r="AD5531" s="44"/>
      <c r="AE5531" s="44"/>
    </row>
    <row r="5532" spans="15:31" x14ac:dyDescent="0.35">
      <c r="O5532" s="9"/>
      <c r="P5532" s="9"/>
      <c r="Q5532" s="21"/>
      <c r="AA5532" s="48"/>
      <c r="AB5532" s="44"/>
      <c r="AC5532" s="48"/>
      <c r="AD5532" s="44"/>
      <c r="AE5532" s="44"/>
    </row>
    <row r="5533" spans="15:31" x14ac:dyDescent="0.35">
      <c r="O5533" s="9"/>
      <c r="P5533" s="9"/>
      <c r="Q5533" s="21"/>
      <c r="AA5533" s="48"/>
      <c r="AB5533" s="44"/>
      <c r="AC5533" s="48"/>
      <c r="AD5533" s="44"/>
      <c r="AE5533" s="44"/>
    </row>
    <row r="5534" spans="15:31" x14ac:dyDescent="0.35">
      <c r="O5534" s="9"/>
      <c r="P5534" s="9"/>
      <c r="Q5534" s="21"/>
      <c r="AA5534" s="48"/>
      <c r="AB5534" s="44"/>
      <c r="AC5534" s="48"/>
      <c r="AD5534" s="44"/>
      <c r="AE5534" s="44"/>
    </row>
    <row r="5535" spans="15:31" x14ac:dyDescent="0.35">
      <c r="O5535" s="9"/>
      <c r="P5535" s="9"/>
      <c r="Q5535" s="21"/>
      <c r="AA5535" s="48"/>
      <c r="AB5535" s="44"/>
      <c r="AC5535" s="48"/>
      <c r="AD5535" s="44"/>
      <c r="AE5535" s="44"/>
    </row>
    <row r="5536" spans="15:31" x14ac:dyDescent="0.35">
      <c r="O5536" s="9"/>
      <c r="P5536" s="9"/>
      <c r="Q5536" s="21"/>
      <c r="AA5536" s="48"/>
      <c r="AB5536" s="44"/>
      <c r="AC5536" s="48"/>
      <c r="AD5536" s="44"/>
      <c r="AE5536" s="44"/>
    </row>
    <row r="5537" spans="15:31" x14ac:dyDescent="0.35">
      <c r="O5537" s="9"/>
      <c r="P5537" s="9"/>
      <c r="Q5537" s="21"/>
      <c r="AA5537" s="48"/>
      <c r="AB5537" s="44"/>
      <c r="AC5537" s="48"/>
      <c r="AD5537" s="44"/>
      <c r="AE5537" s="44"/>
    </row>
    <row r="5538" spans="15:31" x14ac:dyDescent="0.35">
      <c r="O5538" s="9"/>
      <c r="P5538" s="9"/>
      <c r="Q5538" s="21"/>
      <c r="AA5538" s="48"/>
      <c r="AB5538" s="44"/>
      <c r="AC5538" s="48"/>
      <c r="AD5538" s="44"/>
      <c r="AE5538" s="44"/>
    </row>
    <row r="5539" spans="15:31" x14ac:dyDescent="0.35">
      <c r="O5539" s="9"/>
      <c r="P5539" s="9"/>
      <c r="Q5539" s="21"/>
      <c r="AA5539" s="48"/>
      <c r="AB5539" s="44"/>
      <c r="AC5539" s="48"/>
      <c r="AD5539" s="44"/>
      <c r="AE5539" s="44"/>
    </row>
    <row r="5540" spans="15:31" x14ac:dyDescent="0.35">
      <c r="O5540" s="9"/>
      <c r="P5540" s="9"/>
      <c r="Q5540" s="21"/>
      <c r="AA5540" s="48"/>
      <c r="AB5540" s="44"/>
      <c r="AC5540" s="48"/>
      <c r="AD5540" s="44"/>
      <c r="AE5540" s="44"/>
    </row>
    <row r="5541" spans="15:31" x14ac:dyDescent="0.35">
      <c r="O5541" s="9"/>
      <c r="P5541" s="9"/>
      <c r="Q5541" s="21"/>
      <c r="AA5541" s="48"/>
      <c r="AB5541" s="44"/>
      <c r="AC5541" s="48"/>
      <c r="AD5541" s="44"/>
      <c r="AE5541" s="44"/>
    </row>
    <row r="5542" spans="15:31" x14ac:dyDescent="0.35">
      <c r="O5542" s="9"/>
      <c r="P5542" s="9"/>
      <c r="Q5542" s="21"/>
      <c r="AA5542" s="48"/>
      <c r="AB5542" s="44"/>
      <c r="AC5542" s="48"/>
      <c r="AD5542" s="44"/>
      <c r="AE5542" s="44"/>
    </row>
    <row r="5543" spans="15:31" x14ac:dyDescent="0.35">
      <c r="O5543" s="9"/>
      <c r="P5543" s="9"/>
      <c r="Q5543" s="21"/>
      <c r="AA5543" s="48"/>
      <c r="AB5543" s="44"/>
      <c r="AC5543" s="48"/>
      <c r="AD5543" s="44"/>
      <c r="AE5543" s="44"/>
    </row>
    <row r="5544" spans="15:31" x14ac:dyDescent="0.35">
      <c r="O5544" s="9"/>
      <c r="P5544" s="9"/>
      <c r="Q5544" s="21"/>
      <c r="AA5544" s="48"/>
      <c r="AB5544" s="44"/>
      <c r="AC5544" s="48"/>
      <c r="AD5544" s="44"/>
      <c r="AE5544" s="44"/>
    </row>
    <row r="5545" spans="15:31" x14ac:dyDescent="0.35">
      <c r="O5545" s="9"/>
      <c r="P5545" s="9"/>
      <c r="Q5545" s="21"/>
      <c r="AA5545" s="48"/>
      <c r="AB5545" s="44"/>
      <c r="AC5545" s="48"/>
      <c r="AD5545" s="44"/>
      <c r="AE5545" s="44"/>
    </row>
    <row r="5546" spans="15:31" x14ac:dyDescent="0.35">
      <c r="O5546" s="9"/>
      <c r="P5546" s="9"/>
      <c r="Q5546" s="21"/>
      <c r="AA5546" s="48"/>
      <c r="AB5546" s="44"/>
      <c r="AC5546" s="48"/>
      <c r="AD5546" s="44"/>
      <c r="AE5546" s="44"/>
    </row>
    <row r="5547" spans="15:31" x14ac:dyDescent="0.35">
      <c r="O5547" s="9"/>
      <c r="P5547" s="9"/>
      <c r="Q5547" s="21"/>
      <c r="AA5547" s="48"/>
      <c r="AB5547" s="44"/>
      <c r="AC5547" s="48"/>
      <c r="AD5547" s="44"/>
      <c r="AE5547" s="44"/>
    </row>
    <row r="5548" spans="15:31" x14ac:dyDescent="0.35">
      <c r="O5548" s="9"/>
      <c r="P5548" s="9"/>
      <c r="Q5548" s="21"/>
      <c r="AA5548" s="48"/>
      <c r="AB5548" s="44"/>
      <c r="AC5548" s="48"/>
      <c r="AD5548" s="44"/>
      <c r="AE5548" s="44"/>
    </row>
    <row r="5549" spans="15:31" x14ac:dyDescent="0.35">
      <c r="O5549" s="9"/>
      <c r="P5549" s="9"/>
      <c r="Q5549" s="21"/>
      <c r="AA5549" s="48"/>
      <c r="AB5549" s="44"/>
      <c r="AC5549" s="48"/>
      <c r="AD5549" s="44"/>
      <c r="AE5549" s="44"/>
    </row>
    <row r="5550" spans="15:31" x14ac:dyDescent="0.35">
      <c r="O5550" s="9"/>
      <c r="P5550" s="9"/>
      <c r="Q5550" s="21"/>
      <c r="AA5550" s="48"/>
      <c r="AB5550" s="44"/>
      <c r="AC5550" s="48"/>
      <c r="AD5550" s="44"/>
      <c r="AE5550" s="44"/>
    </row>
    <row r="5551" spans="15:31" x14ac:dyDescent="0.35">
      <c r="O5551" s="9"/>
      <c r="P5551" s="9"/>
      <c r="Q5551" s="21"/>
      <c r="AA5551" s="48"/>
      <c r="AB5551" s="44"/>
      <c r="AC5551" s="48"/>
      <c r="AD5551" s="44"/>
      <c r="AE5551" s="44"/>
    </row>
    <row r="5552" spans="15:31" x14ac:dyDescent="0.35">
      <c r="O5552" s="9"/>
      <c r="P5552" s="9"/>
      <c r="Q5552" s="21"/>
      <c r="AA5552" s="48"/>
      <c r="AB5552" s="44"/>
      <c r="AC5552" s="48"/>
      <c r="AD5552" s="44"/>
      <c r="AE5552" s="44"/>
    </row>
    <row r="5553" spans="15:31" x14ac:dyDescent="0.35">
      <c r="O5553" s="9"/>
      <c r="P5553" s="9"/>
      <c r="Q5553" s="21"/>
      <c r="AA5553" s="48"/>
      <c r="AB5553" s="44"/>
      <c r="AC5553" s="48"/>
      <c r="AD5553" s="44"/>
      <c r="AE5553" s="44"/>
    </row>
    <row r="5554" spans="15:31" x14ac:dyDescent="0.35">
      <c r="O5554" s="9"/>
      <c r="P5554" s="9"/>
      <c r="Q5554" s="21"/>
      <c r="AA5554" s="48"/>
      <c r="AB5554" s="44"/>
      <c r="AC5554" s="48"/>
      <c r="AD5554" s="44"/>
      <c r="AE5554" s="44"/>
    </row>
    <row r="5555" spans="15:31" x14ac:dyDescent="0.35">
      <c r="O5555" s="9"/>
      <c r="P5555" s="9"/>
      <c r="Q5555" s="21"/>
      <c r="AA5555" s="48"/>
      <c r="AB5555" s="44"/>
      <c r="AC5555" s="48"/>
      <c r="AD5555" s="44"/>
      <c r="AE5555" s="44"/>
    </row>
    <row r="5556" spans="15:31" x14ac:dyDescent="0.35">
      <c r="O5556" s="9"/>
      <c r="P5556" s="9"/>
      <c r="Q5556" s="21"/>
      <c r="AA5556" s="48"/>
      <c r="AB5556" s="44"/>
      <c r="AC5556" s="48"/>
      <c r="AD5556" s="44"/>
      <c r="AE5556" s="44"/>
    </row>
    <row r="5557" spans="15:31" x14ac:dyDescent="0.35">
      <c r="O5557" s="9"/>
      <c r="P5557" s="9"/>
      <c r="Q5557" s="21"/>
      <c r="AA5557" s="48"/>
      <c r="AB5557" s="44"/>
      <c r="AC5557" s="48"/>
      <c r="AD5557" s="44"/>
      <c r="AE5557" s="44"/>
    </row>
    <row r="5558" spans="15:31" x14ac:dyDescent="0.35">
      <c r="O5558" s="9"/>
      <c r="P5558" s="9"/>
      <c r="Q5558" s="21"/>
      <c r="AA5558" s="48"/>
      <c r="AB5558" s="44"/>
      <c r="AC5558" s="48"/>
      <c r="AD5558" s="44"/>
      <c r="AE5558" s="44"/>
    </row>
    <row r="5559" spans="15:31" x14ac:dyDescent="0.35">
      <c r="O5559" s="9"/>
      <c r="P5559" s="9"/>
      <c r="Q5559" s="21"/>
      <c r="AA5559" s="48"/>
      <c r="AB5559" s="44"/>
      <c r="AC5559" s="48"/>
      <c r="AD5559" s="44"/>
      <c r="AE5559" s="44"/>
    </row>
    <row r="5560" spans="15:31" x14ac:dyDescent="0.35">
      <c r="O5560" s="9"/>
      <c r="P5560" s="9"/>
      <c r="Q5560" s="21"/>
      <c r="AA5560" s="48"/>
      <c r="AB5560" s="44"/>
      <c r="AC5560" s="48"/>
      <c r="AD5560" s="44"/>
      <c r="AE5560" s="44"/>
    </row>
    <row r="5561" spans="15:31" x14ac:dyDescent="0.35">
      <c r="O5561" s="9"/>
      <c r="P5561" s="9"/>
      <c r="Q5561" s="21"/>
      <c r="AA5561" s="48"/>
      <c r="AB5561" s="44"/>
      <c r="AC5561" s="48"/>
      <c r="AD5561" s="44"/>
      <c r="AE5561" s="44"/>
    </row>
    <row r="5562" spans="15:31" x14ac:dyDescent="0.35">
      <c r="O5562" s="9"/>
      <c r="P5562" s="9"/>
      <c r="Q5562" s="21"/>
      <c r="AA5562" s="48"/>
      <c r="AB5562" s="44"/>
      <c r="AC5562" s="48"/>
      <c r="AD5562" s="44"/>
      <c r="AE5562" s="44"/>
    </row>
    <row r="5563" spans="15:31" x14ac:dyDescent="0.35">
      <c r="O5563" s="9"/>
      <c r="P5563" s="9"/>
      <c r="Q5563" s="21"/>
      <c r="AA5563" s="48"/>
      <c r="AB5563" s="44"/>
      <c r="AC5563" s="48"/>
      <c r="AD5563" s="44"/>
      <c r="AE5563" s="44"/>
    </row>
    <row r="5564" spans="15:31" x14ac:dyDescent="0.35">
      <c r="O5564" s="9"/>
      <c r="P5564" s="9"/>
      <c r="Q5564" s="21"/>
      <c r="AA5564" s="48"/>
      <c r="AB5564" s="44"/>
      <c r="AC5564" s="48"/>
      <c r="AD5564" s="44"/>
      <c r="AE5564" s="44"/>
    </row>
    <row r="5565" spans="15:31" x14ac:dyDescent="0.35">
      <c r="O5565" s="9"/>
      <c r="P5565" s="9"/>
      <c r="Q5565" s="21"/>
      <c r="AA5565" s="48"/>
      <c r="AB5565" s="44"/>
      <c r="AC5565" s="48"/>
      <c r="AD5565" s="44"/>
      <c r="AE5565" s="44"/>
    </row>
    <row r="5566" spans="15:31" x14ac:dyDescent="0.35">
      <c r="O5566" s="9"/>
      <c r="P5566" s="9"/>
      <c r="Q5566" s="21"/>
      <c r="AA5566" s="48"/>
      <c r="AB5566" s="44"/>
      <c r="AC5566" s="48"/>
      <c r="AD5566" s="44"/>
      <c r="AE5566" s="44"/>
    </row>
    <row r="5567" spans="15:31" x14ac:dyDescent="0.35">
      <c r="O5567" s="9"/>
      <c r="P5567" s="9"/>
      <c r="Q5567" s="21"/>
      <c r="AA5567" s="48"/>
      <c r="AB5567" s="44"/>
      <c r="AC5567" s="48"/>
      <c r="AD5567" s="44"/>
      <c r="AE5567" s="44"/>
    </row>
    <row r="5568" spans="15:31" x14ac:dyDescent="0.35">
      <c r="O5568" s="9"/>
      <c r="P5568" s="9"/>
      <c r="Q5568" s="21"/>
      <c r="AA5568" s="48"/>
      <c r="AB5568" s="44"/>
      <c r="AC5568" s="48"/>
      <c r="AD5568" s="44"/>
      <c r="AE5568" s="44"/>
    </row>
    <row r="5569" spans="15:31" x14ac:dyDescent="0.35">
      <c r="O5569" s="9"/>
      <c r="P5569" s="9"/>
      <c r="Q5569" s="21"/>
      <c r="AA5569" s="48"/>
      <c r="AB5569" s="44"/>
      <c r="AC5569" s="48"/>
      <c r="AD5569" s="44"/>
      <c r="AE5569" s="44"/>
    </row>
    <row r="5570" spans="15:31" x14ac:dyDescent="0.35">
      <c r="O5570" s="9"/>
      <c r="P5570" s="9"/>
      <c r="Q5570" s="21"/>
      <c r="AA5570" s="48"/>
      <c r="AB5570" s="44"/>
      <c r="AC5570" s="48"/>
      <c r="AD5570" s="44"/>
      <c r="AE5570" s="44"/>
    </row>
    <row r="5571" spans="15:31" x14ac:dyDescent="0.35">
      <c r="O5571" s="9"/>
      <c r="P5571" s="9"/>
      <c r="Q5571" s="21"/>
      <c r="AA5571" s="48"/>
      <c r="AB5571" s="44"/>
      <c r="AC5571" s="48"/>
      <c r="AD5571" s="44"/>
      <c r="AE5571" s="44"/>
    </row>
    <row r="5572" spans="15:31" x14ac:dyDescent="0.35">
      <c r="O5572" s="9"/>
      <c r="P5572" s="9"/>
      <c r="Q5572" s="21"/>
      <c r="AA5572" s="48"/>
      <c r="AB5572" s="44"/>
      <c r="AC5572" s="48"/>
      <c r="AD5572" s="44"/>
      <c r="AE5572" s="44"/>
    </row>
    <row r="5573" spans="15:31" x14ac:dyDescent="0.35">
      <c r="O5573" s="9"/>
      <c r="P5573" s="9"/>
      <c r="Q5573" s="21"/>
      <c r="AA5573" s="48"/>
      <c r="AB5573" s="44"/>
      <c r="AC5573" s="48"/>
      <c r="AD5573" s="44"/>
      <c r="AE5573" s="44"/>
    </row>
    <row r="5574" spans="15:31" x14ac:dyDescent="0.35">
      <c r="O5574" s="9"/>
      <c r="P5574" s="9"/>
      <c r="Q5574" s="21"/>
      <c r="AA5574" s="48"/>
      <c r="AB5574" s="44"/>
      <c r="AC5574" s="48"/>
      <c r="AD5574" s="44"/>
      <c r="AE5574" s="44"/>
    </row>
    <row r="5575" spans="15:31" x14ac:dyDescent="0.35">
      <c r="O5575" s="9"/>
      <c r="P5575" s="9"/>
      <c r="Q5575" s="21"/>
      <c r="AA5575" s="48"/>
      <c r="AB5575" s="44"/>
      <c r="AC5575" s="48"/>
      <c r="AD5575" s="44"/>
      <c r="AE5575" s="44"/>
    </row>
    <row r="5576" spans="15:31" x14ac:dyDescent="0.35">
      <c r="O5576" s="9"/>
      <c r="P5576" s="9"/>
      <c r="Q5576" s="21"/>
      <c r="AA5576" s="48"/>
      <c r="AB5576" s="44"/>
      <c r="AC5576" s="48"/>
      <c r="AD5576" s="44"/>
      <c r="AE5576" s="44"/>
    </row>
    <row r="5577" spans="15:31" x14ac:dyDescent="0.35">
      <c r="O5577" s="9"/>
      <c r="P5577" s="9"/>
      <c r="Q5577" s="21"/>
      <c r="AA5577" s="48"/>
      <c r="AB5577" s="44"/>
      <c r="AC5577" s="48"/>
      <c r="AD5577" s="44"/>
      <c r="AE5577" s="44"/>
    </row>
    <row r="5578" spans="15:31" x14ac:dyDescent="0.35">
      <c r="O5578" s="9"/>
      <c r="P5578" s="9"/>
      <c r="Q5578" s="21"/>
      <c r="AA5578" s="48"/>
      <c r="AB5578" s="44"/>
      <c r="AC5578" s="48"/>
      <c r="AD5578" s="44"/>
      <c r="AE5578" s="44"/>
    </row>
    <row r="5579" spans="15:31" x14ac:dyDescent="0.35">
      <c r="O5579" s="9"/>
      <c r="P5579" s="9"/>
      <c r="Q5579" s="21"/>
      <c r="AA5579" s="48"/>
      <c r="AB5579" s="44"/>
      <c r="AC5579" s="48"/>
      <c r="AD5579" s="44"/>
      <c r="AE5579" s="44"/>
    </row>
    <row r="5580" spans="15:31" x14ac:dyDescent="0.35">
      <c r="O5580" s="9"/>
      <c r="P5580" s="9"/>
      <c r="Q5580" s="21"/>
      <c r="AA5580" s="48"/>
      <c r="AB5580" s="44"/>
      <c r="AC5580" s="48"/>
      <c r="AD5580" s="44"/>
      <c r="AE5580" s="44"/>
    </row>
    <row r="5581" spans="15:31" x14ac:dyDescent="0.35">
      <c r="O5581" s="9"/>
      <c r="P5581" s="9"/>
      <c r="Q5581" s="21"/>
      <c r="AA5581" s="48"/>
      <c r="AB5581" s="44"/>
      <c r="AC5581" s="48"/>
      <c r="AD5581" s="44"/>
      <c r="AE5581" s="44"/>
    </row>
    <row r="5582" spans="15:31" x14ac:dyDescent="0.35">
      <c r="O5582" s="9"/>
      <c r="P5582" s="9"/>
      <c r="Q5582" s="21"/>
      <c r="AA5582" s="48"/>
      <c r="AB5582" s="44"/>
      <c r="AC5582" s="48"/>
      <c r="AD5582" s="44"/>
      <c r="AE5582" s="44"/>
    </row>
    <row r="5583" spans="15:31" x14ac:dyDescent="0.35">
      <c r="O5583" s="9"/>
      <c r="P5583" s="9"/>
      <c r="Q5583" s="21"/>
      <c r="AA5583" s="48"/>
      <c r="AB5583" s="44"/>
      <c r="AC5583" s="48"/>
      <c r="AD5583" s="44"/>
      <c r="AE5583" s="44"/>
    </row>
    <row r="5584" spans="15:31" x14ac:dyDescent="0.35">
      <c r="O5584" s="9"/>
      <c r="P5584" s="9"/>
      <c r="Q5584" s="21"/>
      <c r="AA5584" s="48"/>
      <c r="AB5584" s="44"/>
      <c r="AC5584" s="48"/>
      <c r="AD5584" s="44"/>
      <c r="AE5584" s="44"/>
    </row>
    <row r="5585" spans="15:31" x14ac:dyDescent="0.35">
      <c r="O5585" s="9"/>
      <c r="P5585" s="9"/>
      <c r="Q5585" s="21"/>
      <c r="AA5585" s="48"/>
      <c r="AB5585" s="44"/>
      <c r="AC5585" s="48"/>
      <c r="AD5585" s="44"/>
      <c r="AE5585" s="44"/>
    </row>
    <row r="5586" spans="15:31" x14ac:dyDescent="0.35">
      <c r="O5586" s="9"/>
      <c r="P5586" s="9"/>
      <c r="Q5586" s="21"/>
      <c r="AA5586" s="48"/>
      <c r="AB5586" s="44"/>
      <c r="AC5586" s="48"/>
      <c r="AD5586" s="44"/>
      <c r="AE5586" s="44"/>
    </row>
    <row r="5587" spans="15:31" x14ac:dyDescent="0.35">
      <c r="O5587" s="9"/>
      <c r="P5587" s="9"/>
      <c r="Q5587" s="21"/>
      <c r="AA5587" s="48"/>
      <c r="AB5587" s="44"/>
      <c r="AC5587" s="48"/>
      <c r="AD5587" s="44"/>
      <c r="AE5587" s="44"/>
    </row>
    <row r="5588" spans="15:31" x14ac:dyDescent="0.35">
      <c r="O5588" s="9"/>
      <c r="P5588" s="9"/>
      <c r="Q5588" s="21"/>
      <c r="AA5588" s="48"/>
      <c r="AB5588" s="44"/>
      <c r="AC5588" s="48"/>
      <c r="AD5588" s="44"/>
      <c r="AE5588" s="44"/>
    </row>
    <row r="5589" spans="15:31" x14ac:dyDescent="0.35">
      <c r="O5589" s="9"/>
      <c r="P5589" s="9"/>
      <c r="Q5589" s="21"/>
      <c r="AA5589" s="48"/>
      <c r="AB5589" s="44"/>
      <c r="AC5589" s="48"/>
      <c r="AD5589" s="44"/>
      <c r="AE5589" s="44"/>
    </row>
    <row r="5590" spans="15:31" x14ac:dyDescent="0.35">
      <c r="O5590" s="9"/>
      <c r="P5590" s="9"/>
      <c r="Q5590" s="21"/>
    </row>
    <row r="5591" spans="15:31" x14ac:dyDescent="0.35">
      <c r="O5591" s="9"/>
      <c r="P5591" s="9"/>
      <c r="Q5591" s="21"/>
    </row>
    <row r="5592" spans="15:31" x14ac:dyDescent="0.35">
      <c r="O5592" s="9"/>
      <c r="P5592" s="9"/>
      <c r="Q5592" s="21"/>
    </row>
    <row r="5593" spans="15:31" x14ac:dyDescent="0.35">
      <c r="O5593" s="9"/>
      <c r="P5593" s="9"/>
      <c r="Q5593" s="21"/>
    </row>
    <row r="5594" spans="15:31" x14ac:dyDescent="0.35">
      <c r="O5594" s="9"/>
      <c r="P5594" s="9"/>
      <c r="Q5594" s="21"/>
    </row>
    <row r="5595" spans="15:31" x14ac:dyDescent="0.35">
      <c r="O5595" s="9"/>
      <c r="P5595" s="9"/>
      <c r="Q5595" s="21"/>
    </row>
    <row r="5596" spans="15:31" x14ac:dyDescent="0.35">
      <c r="O5596" s="9"/>
      <c r="P5596" s="9"/>
      <c r="Q5596" s="21"/>
    </row>
    <row r="5597" spans="15:31" x14ac:dyDescent="0.35">
      <c r="O5597" s="9"/>
      <c r="P5597" s="9"/>
      <c r="Q5597" s="21"/>
    </row>
    <row r="5598" spans="15:31" x14ac:dyDescent="0.35">
      <c r="O5598" s="9"/>
      <c r="P5598" s="9"/>
      <c r="Q5598" s="21"/>
    </row>
    <row r="5599" spans="15:31" x14ac:dyDescent="0.35">
      <c r="O5599" s="9"/>
      <c r="P5599" s="9"/>
      <c r="Q5599" s="21"/>
    </row>
    <row r="5600" spans="15:31" x14ac:dyDescent="0.35">
      <c r="O5600" s="9"/>
      <c r="P5600" s="9"/>
      <c r="Q5600" s="21"/>
    </row>
    <row r="5601" spans="15:17" x14ac:dyDescent="0.35">
      <c r="O5601" s="9"/>
      <c r="P5601" s="9"/>
      <c r="Q5601" s="21"/>
    </row>
    <row r="5602" spans="15:17" x14ac:dyDescent="0.35">
      <c r="O5602" s="9"/>
      <c r="P5602" s="9"/>
      <c r="Q5602" s="21"/>
    </row>
    <row r="5603" spans="15:17" x14ac:dyDescent="0.35">
      <c r="O5603" s="9"/>
      <c r="P5603" s="9"/>
      <c r="Q5603" s="21"/>
    </row>
    <row r="5604" spans="15:17" x14ac:dyDescent="0.35">
      <c r="O5604" s="9"/>
      <c r="P5604" s="9"/>
      <c r="Q5604" s="21"/>
    </row>
    <row r="5605" spans="15:17" x14ac:dyDescent="0.35">
      <c r="O5605" s="9"/>
      <c r="P5605" s="9"/>
      <c r="Q5605" s="21"/>
    </row>
    <row r="5606" spans="15:17" x14ac:dyDescent="0.35">
      <c r="O5606" s="9"/>
      <c r="P5606" s="9"/>
      <c r="Q5606" s="21"/>
    </row>
    <row r="5607" spans="15:17" x14ac:dyDescent="0.35">
      <c r="O5607" s="9"/>
      <c r="P5607" s="9"/>
      <c r="Q5607" s="21"/>
    </row>
    <row r="5608" spans="15:17" x14ac:dyDescent="0.35">
      <c r="O5608" s="9"/>
      <c r="P5608" s="9"/>
      <c r="Q5608" s="21"/>
    </row>
    <row r="5609" spans="15:17" x14ac:dyDescent="0.35">
      <c r="O5609" s="9"/>
      <c r="P5609" s="9"/>
      <c r="Q5609" s="21"/>
    </row>
    <row r="5610" spans="15:17" x14ac:dyDescent="0.35">
      <c r="O5610" s="9"/>
      <c r="P5610" s="9"/>
      <c r="Q5610" s="21"/>
    </row>
    <row r="5611" spans="15:17" x14ac:dyDescent="0.35">
      <c r="O5611" s="9"/>
      <c r="P5611" s="9"/>
      <c r="Q5611" s="21"/>
    </row>
    <row r="5612" spans="15:17" x14ac:dyDescent="0.35">
      <c r="O5612" s="9"/>
      <c r="P5612" s="9"/>
      <c r="Q5612" s="21"/>
    </row>
    <row r="5613" spans="15:17" x14ac:dyDescent="0.35">
      <c r="O5613" s="9"/>
      <c r="P5613" s="9"/>
      <c r="Q5613" s="21"/>
    </row>
    <row r="5614" spans="15:17" x14ac:dyDescent="0.35">
      <c r="O5614" s="9"/>
      <c r="P5614" s="9"/>
      <c r="Q5614" s="21"/>
    </row>
    <row r="5615" spans="15:17" x14ac:dyDescent="0.35">
      <c r="O5615" s="9"/>
      <c r="P5615" s="9"/>
      <c r="Q5615" s="21"/>
    </row>
    <row r="5616" spans="15:17" x14ac:dyDescent="0.35">
      <c r="O5616" s="9"/>
      <c r="P5616" s="9"/>
      <c r="Q5616" s="21"/>
    </row>
    <row r="5617" spans="15:17" x14ac:dyDescent="0.35">
      <c r="O5617" s="9"/>
      <c r="P5617" s="9"/>
      <c r="Q5617" s="21"/>
    </row>
    <row r="5618" spans="15:17" x14ac:dyDescent="0.35">
      <c r="O5618" s="9"/>
      <c r="P5618" s="9"/>
      <c r="Q5618" s="21"/>
    </row>
    <row r="5619" spans="15:17" x14ac:dyDescent="0.35">
      <c r="O5619" s="9"/>
      <c r="P5619" s="9"/>
      <c r="Q5619" s="21"/>
    </row>
    <row r="5620" spans="15:17" x14ac:dyDescent="0.35">
      <c r="O5620" s="9"/>
      <c r="P5620" s="9"/>
      <c r="Q5620" s="21"/>
    </row>
    <row r="5621" spans="15:17" x14ac:dyDescent="0.35">
      <c r="O5621" s="9"/>
      <c r="P5621" s="9"/>
      <c r="Q5621" s="21"/>
    </row>
    <row r="5622" spans="15:17" x14ac:dyDescent="0.35">
      <c r="O5622" s="9"/>
      <c r="P5622" s="9"/>
      <c r="Q5622" s="21"/>
    </row>
    <row r="5623" spans="15:17" x14ac:dyDescent="0.35">
      <c r="O5623" s="9"/>
      <c r="P5623" s="9"/>
      <c r="Q5623" s="21"/>
    </row>
    <row r="5624" spans="15:17" x14ac:dyDescent="0.35">
      <c r="O5624" s="9"/>
      <c r="P5624" s="9"/>
      <c r="Q5624" s="21"/>
    </row>
    <row r="5625" spans="15:17" x14ac:dyDescent="0.35">
      <c r="O5625" s="9"/>
      <c r="P5625" s="9"/>
      <c r="Q5625" s="21"/>
    </row>
    <row r="5626" spans="15:17" x14ac:dyDescent="0.35">
      <c r="O5626" s="9"/>
      <c r="P5626" s="9"/>
      <c r="Q5626" s="21"/>
    </row>
    <row r="5627" spans="15:17" x14ac:dyDescent="0.35">
      <c r="O5627" s="9"/>
      <c r="P5627" s="9"/>
      <c r="Q5627" s="21"/>
    </row>
    <row r="5628" spans="15:17" x14ac:dyDescent="0.35">
      <c r="O5628" s="9"/>
      <c r="P5628" s="9"/>
      <c r="Q5628" s="21"/>
    </row>
    <row r="5629" spans="15:17" x14ac:dyDescent="0.35">
      <c r="O5629" s="9"/>
      <c r="P5629" s="9"/>
      <c r="Q5629" s="21"/>
    </row>
    <row r="5630" spans="15:17" x14ac:dyDescent="0.35">
      <c r="O5630" s="9"/>
      <c r="P5630" s="9"/>
      <c r="Q5630" s="21"/>
    </row>
    <row r="5631" spans="15:17" x14ac:dyDescent="0.35">
      <c r="O5631" s="9"/>
      <c r="P5631" s="9"/>
      <c r="Q5631" s="21"/>
    </row>
    <row r="5632" spans="15:17" x14ac:dyDescent="0.35">
      <c r="O5632" s="9"/>
      <c r="P5632" s="9"/>
      <c r="Q5632" s="21"/>
    </row>
    <row r="5633" spans="15:17" x14ac:dyDescent="0.35">
      <c r="O5633" s="9"/>
      <c r="P5633" s="9"/>
      <c r="Q5633" s="21"/>
    </row>
    <row r="5634" spans="15:17" x14ac:dyDescent="0.35">
      <c r="O5634" s="9"/>
      <c r="P5634" s="9"/>
      <c r="Q5634" s="21"/>
    </row>
    <row r="5635" spans="15:17" x14ac:dyDescent="0.35">
      <c r="O5635" s="9"/>
      <c r="P5635" s="9"/>
      <c r="Q5635" s="21"/>
    </row>
    <row r="5636" spans="15:17" x14ac:dyDescent="0.35">
      <c r="O5636" s="9"/>
      <c r="P5636" s="9"/>
      <c r="Q5636" s="21"/>
    </row>
    <row r="5637" spans="15:17" x14ac:dyDescent="0.35">
      <c r="O5637" s="9"/>
      <c r="P5637" s="9"/>
      <c r="Q5637" s="21"/>
    </row>
    <row r="5638" spans="15:17" x14ac:dyDescent="0.35">
      <c r="O5638" s="9"/>
      <c r="P5638" s="9"/>
      <c r="Q5638" s="21"/>
    </row>
    <row r="5639" spans="15:17" x14ac:dyDescent="0.35">
      <c r="O5639" s="9"/>
      <c r="P5639" s="9"/>
      <c r="Q5639" s="21"/>
    </row>
    <row r="5640" spans="15:17" x14ac:dyDescent="0.35">
      <c r="O5640" s="9"/>
      <c r="P5640" s="9"/>
      <c r="Q5640" s="21"/>
    </row>
    <row r="5641" spans="15:17" x14ac:dyDescent="0.35">
      <c r="O5641" s="9"/>
      <c r="P5641" s="9"/>
      <c r="Q5641" s="21"/>
    </row>
    <row r="5642" spans="15:17" x14ac:dyDescent="0.35">
      <c r="O5642" s="9"/>
      <c r="P5642" s="9"/>
      <c r="Q5642" s="21"/>
    </row>
    <row r="5643" spans="15:17" x14ac:dyDescent="0.35">
      <c r="O5643" s="9"/>
      <c r="P5643" s="9"/>
      <c r="Q5643" s="21"/>
    </row>
    <row r="5644" spans="15:17" x14ac:dyDescent="0.35">
      <c r="O5644" s="9"/>
      <c r="P5644" s="9"/>
      <c r="Q5644" s="21"/>
    </row>
    <row r="5645" spans="15:17" x14ac:dyDescent="0.35">
      <c r="O5645" s="9"/>
      <c r="P5645" s="9"/>
      <c r="Q5645" s="21"/>
    </row>
    <row r="5646" spans="15:17" x14ac:dyDescent="0.35">
      <c r="O5646" s="9"/>
      <c r="P5646" s="9"/>
      <c r="Q5646" s="21"/>
    </row>
    <row r="5647" spans="15:17" x14ac:dyDescent="0.35">
      <c r="O5647" s="9"/>
      <c r="P5647" s="9"/>
      <c r="Q5647" s="21"/>
    </row>
    <row r="5648" spans="15:17" x14ac:dyDescent="0.35">
      <c r="O5648" s="9"/>
      <c r="P5648" s="9"/>
      <c r="Q5648" s="21"/>
    </row>
    <row r="5649" spans="15:17" x14ac:dyDescent="0.35">
      <c r="O5649" s="9"/>
      <c r="P5649" s="9"/>
      <c r="Q5649" s="21"/>
    </row>
    <row r="5650" spans="15:17" x14ac:dyDescent="0.35">
      <c r="O5650" s="9"/>
      <c r="P5650" s="9"/>
      <c r="Q5650" s="21"/>
    </row>
    <row r="5651" spans="15:17" x14ac:dyDescent="0.35">
      <c r="O5651" s="9"/>
      <c r="P5651" s="9"/>
      <c r="Q5651" s="21"/>
    </row>
    <row r="5652" spans="15:17" x14ac:dyDescent="0.35">
      <c r="O5652" s="9"/>
      <c r="P5652" s="9"/>
      <c r="Q5652" s="21"/>
    </row>
    <row r="5653" spans="15:17" x14ac:dyDescent="0.35">
      <c r="O5653" s="9"/>
      <c r="P5653" s="9"/>
      <c r="Q5653" s="21"/>
    </row>
    <row r="5654" spans="15:17" x14ac:dyDescent="0.35">
      <c r="O5654" s="9"/>
      <c r="P5654" s="9"/>
      <c r="Q5654" s="21"/>
    </row>
    <row r="5655" spans="15:17" x14ac:dyDescent="0.35">
      <c r="O5655" s="9"/>
      <c r="P5655" s="9"/>
      <c r="Q5655" s="21"/>
    </row>
    <row r="5656" spans="15:17" x14ac:dyDescent="0.35">
      <c r="O5656" s="9"/>
      <c r="P5656" s="9"/>
      <c r="Q5656" s="21"/>
    </row>
    <row r="5657" spans="15:17" x14ac:dyDescent="0.35">
      <c r="O5657" s="9"/>
      <c r="P5657" s="9"/>
      <c r="Q5657" s="21"/>
    </row>
    <row r="5658" spans="15:17" x14ac:dyDescent="0.35">
      <c r="O5658" s="9"/>
      <c r="P5658" s="9"/>
      <c r="Q5658" s="21"/>
    </row>
    <row r="5659" spans="15:17" x14ac:dyDescent="0.35">
      <c r="O5659" s="9"/>
      <c r="P5659" s="9"/>
      <c r="Q5659" s="21"/>
    </row>
    <row r="5660" spans="15:17" x14ac:dyDescent="0.35">
      <c r="O5660" s="9"/>
      <c r="P5660" s="9"/>
      <c r="Q5660" s="21"/>
    </row>
    <row r="5661" spans="15:17" x14ac:dyDescent="0.35">
      <c r="O5661" s="9"/>
      <c r="P5661" s="9"/>
      <c r="Q5661" s="21"/>
    </row>
    <row r="5662" spans="15:17" x14ac:dyDescent="0.35">
      <c r="O5662" s="9"/>
      <c r="P5662" s="9"/>
      <c r="Q5662" s="21"/>
    </row>
    <row r="5663" spans="15:17" x14ac:dyDescent="0.35">
      <c r="O5663" s="9"/>
      <c r="P5663" s="9"/>
      <c r="Q5663" s="21"/>
    </row>
    <row r="5664" spans="15:17" x14ac:dyDescent="0.35">
      <c r="O5664" s="9"/>
      <c r="P5664" s="9"/>
      <c r="Q5664" s="21"/>
    </row>
    <row r="5665" spans="15:17" x14ac:dyDescent="0.35">
      <c r="O5665" s="9"/>
      <c r="P5665" s="9"/>
      <c r="Q5665" s="21"/>
    </row>
    <row r="5666" spans="15:17" x14ac:dyDescent="0.35">
      <c r="O5666" s="9"/>
      <c r="P5666" s="9"/>
      <c r="Q5666" s="21"/>
    </row>
    <row r="5667" spans="15:17" x14ac:dyDescent="0.35">
      <c r="O5667" s="9"/>
      <c r="P5667" s="9"/>
      <c r="Q5667" s="21"/>
    </row>
    <row r="5668" spans="15:17" x14ac:dyDescent="0.35">
      <c r="O5668" s="9"/>
      <c r="P5668" s="9"/>
      <c r="Q5668" s="21"/>
    </row>
    <row r="5669" spans="15:17" x14ac:dyDescent="0.35">
      <c r="O5669" s="9"/>
      <c r="P5669" s="9"/>
      <c r="Q5669" s="21"/>
    </row>
    <row r="5670" spans="15:17" x14ac:dyDescent="0.35">
      <c r="O5670" s="9"/>
      <c r="P5670" s="9"/>
      <c r="Q5670" s="21"/>
    </row>
    <row r="5671" spans="15:17" x14ac:dyDescent="0.35">
      <c r="O5671" s="9"/>
      <c r="P5671" s="9"/>
      <c r="Q5671" s="21"/>
    </row>
    <row r="5672" spans="15:17" x14ac:dyDescent="0.35">
      <c r="O5672" s="9"/>
      <c r="P5672" s="9"/>
      <c r="Q5672" s="21"/>
    </row>
    <row r="5673" spans="15:17" x14ac:dyDescent="0.35">
      <c r="O5673" s="9"/>
      <c r="P5673" s="9"/>
      <c r="Q5673" s="21"/>
    </row>
    <row r="5674" spans="15:17" x14ac:dyDescent="0.35">
      <c r="O5674" s="9"/>
      <c r="P5674" s="9"/>
      <c r="Q5674" s="21"/>
    </row>
    <row r="5675" spans="15:17" x14ac:dyDescent="0.35">
      <c r="O5675" s="9"/>
      <c r="P5675" s="9"/>
      <c r="Q5675" s="21"/>
    </row>
    <row r="5676" spans="15:17" x14ac:dyDescent="0.35">
      <c r="O5676" s="9"/>
      <c r="P5676" s="9"/>
      <c r="Q5676" s="21"/>
    </row>
    <row r="5677" spans="15:17" x14ac:dyDescent="0.35">
      <c r="O5677" s="9"/>
      <c r="P5677" s="9"/>
      <c r="Q5677" s="21"/>
    </row>
    <row r="5678" spans="15:17" x14ac:dyDescent="0.35">
      <c r="O5678" s="9"/>
      <c r="P5678" s="9"/>
      <c r="Q5678" s="21"/>
    </row>
    <row r="5679" spans="15:17" x14ac:dyDescent="0.35">
      <c r="O5679" s="9"/>
      <c r="P5679" s="9"/>
      <c r="Q5679" s="21"/>
    </row>
    <row r="5680" spans="15:17" x14ac:dyDescent="0.35">
      <c r="O5680" s="9"/>
      <c r="P5680" s="9"/>
      <c r="Q5680" s="21"/>
    </row>
    <row r="5681" spans="15:17" x14ac:dyDescent="0.35">
      <c r="O5681" s="9"/>
      <c r="P5681" s="9"/>
      <c r="Q5681" s="21"/>
    </row>
    <row r="5682" spans="15:17" x14ac:dyDescent="0.35">
      <c r="O5682" s="9"/>
      <c r="P5682" s="9"/>
      <c r="Q5682" s="21"/>
    </row>
    <row r="5683" spans="15:17" x14ac:dyDescent="0.35">
      <c r="O5683" s="9"/>
      <c r="P5683" s="9"/>
      <c r="Q5683" s="21"/>
    </row>
    <row r="5684" spans="15:17" x14ac:dyDescent="0.35">
      <c r="O5684" s="9"/>
      <c r="P5684" s="9"/>
      <c r="Q5684" s="21"/>
    </row>
    <row r="5685" spans="15:17" x14ac:dyDescent="0.35">
      <c r="O5685" s="9"/>
      <c r="P5685" s="9"/>
      <c r="Q5685" s="21"/>
    </row>
    <row r="5686" spans="15:17" x14ac:dyDescent="0.35">
      <c r="O5686" s="9"/>
      <c r="P5686" s="9"/>
      <c r="Q5686" s="21"/>
    </row>
    <row r="5687" spans="15:17" x14ac:dyDescent="0.35">
      <c r="O5687" s="9"/>
      <c r="P5687" s="9"/>
      <c r="Q5687" s="21"/>
    </row>
    <row r="5688" spans="15:17" x14ac:dyDescent="0.35">
      <c r="O5688" s="9"/>
      <c r="P5688" s="9"/>
      <c r="Q5688" s="21"/>
    </row>
    <row r="5689" spans="15:17" x14ac:dyDescent="0.35">
      <c r="O5689" s="9"/>
      <c r="P5689" s="9"/>
      <c r="Q5689" s="21"/>
    </row>
    <row r="5690" spans="15:17" x14ac:dyDescent="0.35">
      <c r="O5690" s="9"/>
      <c r="P5690" s="9"/>
      <c r="Q5690" s="21"/>
    </row>
    <row r="5691" spans="15:17" x14ac:dyDescent="0.35">
      <c r="O5691" s="9"/>
      <c r="P5691" s="9"/>
      <c r="Q5691" s="21"/>
    </row>
    <row r="5692" spans="15:17" x14ac:dyDescent="0.35">
      <c r="O5692" s="9"/>
      <c r="P5692" s="9"/>
      <c r="Q5692" s="21"/>
    </row>
    <row r="5693" spans="15:17" x14ac:dyDescent="0.35">
      <c r="O5693" s="9"/>
      <c r="P5693" s="9"/>
      <c r="Q5693" s="21"/>
    </row>
    <row r="5694" spans="15:17" x14ac:dyDescent="0.35">
      <c r="O5694" s="9"/>
      <c r="P5694" s="9"/>
      <c r="Q5694" s="21"/>
    </row>
    <row r="5695" spans="15:17" x14ac:dyDescent="0.35">
      <c r="O5695" s="9"/>
      <c r="P5695" s="9"/>
      <c r="Q5695" s="21"/>
    </row>
    <row r="5696" spans="15:17" x14ac:dyDescent="0.35">
      <c r="O5696" s="9"/>
      <c r="P5696" s="9"/>
      <c r="Q5696" s="21"/>
    </row>
    <row r="5697" spans="15:17" x14ac:dyDescent="0.35">
      <c r="O5697" s="9"/>
      <c r="P5697" s="9"/>
      <c r="Q5697" s="21"/>
    </row>
    <row r="5698" spans="15:17" x14ac:dyDescent="0.35">
      <c r="O5698" s="9"/>
      <c r="P5698" s="9"/>
      <c r="Q5698" s="21"/>
    </row>
    <row r="5699" spans="15:17" x14ac:dyDescent="0.35">
      <c r="O5699" s="9"/>
      <c r="P5699" s="9"/>
      <c r="Q5699" s="21"/>
    </row>
    <row r="5700" spans="15:17" x14ac:dyDescent="0.35">
      <c r="O5700" s="9"/>
      <c r="P5700" s="9"/>
      <c r="Q5700" s="21"/>
    </row>
    <row r="5701" spans="15:17" x14ac:dyDescent="0.35">
      <c r="O5701" s="9"/>
      <c r="P5701" s="9"/>
      <c r="Q5701" s="21"/>
    </row>
    <row r="5702" spans="15:17" x14ac:dyDescent="0.35">
      <c r="O5702" s="9"/>
      <c r="P5702" s="9"/>
      <c r="Q5702" s="21"/>
    </row>
    <row r="5703" spans="15:17" x14ac:dyDescent="0.35">
      <c r="O5703" s="9"/>
      <c r="P5703" s="9"/>
      <c r="Q5703" s="21"/>
    </row>
    <row r="5704" spans="15:17" x14ac:dyDescent="0.35">
      <c r="O5704" s="9"/>
      <c r="P5704" s="9"/>
      <c r="Q5704" s="21"/>
    </row>
    <row r="5705" spans="15:17" x14ac:dyDescent="0.35">
      <c r="O5705" s="9"/>
      <c r="P5705" s="9"/>
      <c r="Q5705" s="21"/>
    </row>
    <row r="5706" spans="15:17" x14ac:dyDescent="0.35">
      <c r="O5706" s="9"/>
      <c r="P5706" s="9"/>
      <c r="Q5706" s="21"/>
    </row>
    <row r="5707" spans="15:17" x14ac:dyDescent="0.35">
      <c r="O5707" s="9"/>
      <c r="P5707" s="9"/>
      <c r="Q5707" s="21"/>
    </row>
    <row r="5708" spans="15:17" x14ac:dyDescent="0.35">
      <c r="O5708" s="9"/>
      <c r="P5708" s="9"/>
      <c r="Q5708" s="21"/>
    </row>
    <row r="5709" spans="15:17" x14ac:dyDescent="0.35">
      <c r="O5709" s="9"/>
      <c r="P5709" s="9"/>
      <c r="Q5709" s="21"/>
    </row>
    <row r="5710" spans="15:17" x14ac:dyDescent="0.35">
      <c r="O5710" s="9"/>
      <c r="P5710" s="9"/>
      <c r="Q5710" s="21"/>
    </row>
    <row r="5711" spans="15:17" x14ac:dyDescent="0.35">
      <c r="O5711" s="9"/>
      <c r="P5711" s="9"/>
      <c r="Q5711" s="21"/>
    </row>
    <row r="5712" spans="15:17" x14ac:dyDescent="0.35">
      <c r="O5712" s="9"/>
      <c r="P5712" s="9"/>
      <c r="Q5712" s="21"/>
    </row>
    <row r="5713" spans="15:17" x14ac:dyDescent="0.35">
      <c r="O5713" s="9"/>
      <c r="P5713" s="9"/>
      <c r="Q5713" s="21"/>
    </row>
    <row r="5714" spans="15:17" x14ac:dyDescent="0.35">
      <c r="O5714" s="9"/>
      <c r="P5714" s="9"/>
      <c r="Q5714" s="21"/>
    </row>
    <row r="5715" spans="15:17" x14ac:dyDescent="0.35">
      <c r="O5715" s="9"/>
      <c r="P5715" s="9"/>
      <c r="Q5715" s="21"/>
    </row>
    <row r="5716" spans="15:17" x14ac:dyDescent="0.35">
      <c r="O5716" s="9"/>
      <c r="P5716" s="9"/>
      <c r="Q5716" s="21"/>
    </row>
    <row r="5717" spans="15:17" x14ac:dyDescent="0.35">
      <c r="O5717" s="9"/>
      <c r="P5717" s="9"/>
      <c r="Q5717" s="21"/>
    </row>
    <row r="5718" spans="15:17" x14ac:dyDescent="0.35">
      <c r="O5718" s="9"/>
      <c r="P5718" s="9"/>
      <c r="Q5718" s="21"/>
    </row>
    <row r="5719" spans="15:17" x14ac:dyDescent="0.35">
      <c r="O5719" s="9"/>
      <c r="P5719" s="9"/>
      <c r="Q5719" s="21"/>
    </row>
    <row r="5720" spans="15:17" x14ac:dyDescent="0.35">
      <c r="O5720" s="9"/>
      <c r="P5720" s="9"/>
      <c r="Q5720" s="21"/>
    </row>
    <row r="5721" spans="15:17" x14ac:dyDescent="0.35">
      <c r="O5721" s="9"/>
      <c r="P5721" s="9"/>
      <c r="Q5721" s="21"/>
    </row>
    <row r="5722" spans="15:17" x14ac:dyDescent="0.35">
      <c r="O5722" s="9"/>
      <c r="P5722" s="9"/>
      <c r="Q5722" s="21"/>
    </row>
    <row r="5723" spans="15:17" x14ac:dyDescent="0.35">
      <c r="O5723" s="9"/>
      <c r="P5723" s="9"/>
      <c r="Q5723" s="21"/>
    </row>
    <row r="5724" spans="15:17" x14ac:dyDescent="0.35">
      <c r="O5724" s="9"/>
      <c r="P5724" s="9"/>
      <c r="Q5724" s="21"/>
    </row>
    <row r="5725" spans="15:17" x14ac:dyDescent="0.35">
      <c r="O5725" s="9"/>
      <c r="P5725" s="9"/>
      <c r="Q5725" s="21"/>
    </row>
    <row r="5726" spans="15:17" x14ac:dyDescent="0.35">
      <c r="O5726" s="9"/>
      <c r="P5726" s="9"/>
      <c r="Q5726" s="21"/>
    </row>
    <row r="5727" spans="15:17" x14ac:dyDescent="0.35">
      <c r="O5727" s="9"/>
      <c r="P5727" s="9"/>
      <c r="Q5727" s="21"/>
    </row>
    <row r="5728" spans="15:17" x14ac:dyDescent="0.35">
      <c r="O5728" s="9"/>
      <c r="P5728" s="9"/>
      <c r="Q5728" s="21"/>
    </row>
    <row r="5729" spans="15:17" x14ac:dyDescent="0.35">
      <c r="O5729" s="9"/>
      <c r="P5729" s="9"/>
      <c r="Q5729" s="21"/>
    </row>
    <row r="5730" spans="15:17" x14ac:dyDescent="0.35">
      <c r="O5730" s="9"/>
      <c r="P5730" s="9"/>
      <c r="Q5730" s="21"/>
    </row>
    <row r="5731" spans="15:17" x14ac:dyDescent="0.35">
      <c r="O5731" s="9"/>
      <c r="P5731" s="9"/>
      <c r="Q5731" s="21"/>
    </row>
    <row r="5732" spans="15:17" x14ac:dyDescent="0.35">
      <c r="O5732" s="9"/>
      <c r="P5732" s="9"/>
      <c r="Q5732" s="21"/>
    </row>
    <row r="5733" spans="15:17" x14ac:dyDescent="0.35">
      <c r="O5733" s="9"/>
      <c r="P5733" s="9"/>
      <c r="Q5733" s="21"/>
    </row>
    <row r="5734" spans="15:17" x14ac:dyDescent="0.35">
      <c r="O5734" s="9"/>
      <c r="P5734" s="9"/>
      <c r="Q5734" s="21"/>
    </row>
    <row r="5735" spans="15:17" x14ac:dyDescent="0.35">
      <c r="O5735" s="9"/>
      <c r="P5735" s="9"/>
      <c r="Q5735" s="21"/>
    </row>
    <row r="5736" spans="15:17" x14ac:dyDescent="0.35">
      <c r="O5736" s="9"/>
      <c r="P5736" s="9"/>
      <c r="Q5736" s="21"/>
    </row>
    <row r="5737" spans="15:17" x14ac:dyDescent="0.35">
      <c r="O5737" s="9"/>
      <c r="P5737" s="9"/>
      <c r="Q5737" s="21"/>
    </row>
    <row r="5738" spans="15:17" x14ac:dyDescent="0.35">
      <c r="O5738" s="9"/>
      <c r="P5738" s="9"/>
      <c r="Q5738" s="21"/>
    </row>
    <row r="5739" spans="15:17" x14ac:dyDescent="0.35">
      <c r="O5739" s="9"/>
      <c r="P5739" s="9"/>
      <c r="Q5739" s="21"/>
    </row>
    <row r="5740" spans="15:17" x14ac:dyDescent="0.35">
      <c r="O5740" s="9"/>
      <c r="P5740" s="9"/>
      <c r="Q5740" s="21"/>
    </row>
    <row r="5741" spans="15:17" x14ac:dyDescent="0.35">
      <c r="O5741" s="9"/>
      <c r="P5741" s="9"/>
      <c r="Q5741" s="21"/>
    </row>
    <row r="5742" spans="15:17" x14ac:dyDescent="0.35">
      <c r="O5742" s="9"/>
      <c r="P5742" s="9"/>
      <c r="Q5742" s="21"/>
    </row>
    <row r="5743" spans="15:17" x14ac:dyDescent="0.35">
      <c r="O5743" s="9"/>
      <c r="P5743" s="9"/>
      <c r="Q5743" s="21"/>
    </row>
    <row r="5744" spans="15:17" x14ac:dyDescent="0.35">
      <c r="O5744" s="9"/>
      <c r="P5744" s="9"/>
      <c r="Q5744" s="21"/>
    </row>
    <row r="5745" spans="15:17" x14ac:dyDescent="0.35">
      <c r="O5745" s="9"/>
      <c r="P5745" s="9"/>
      <c r="Q5745" s="21"/>
    </row>
    <row r="5746" spans="15:17" x14ac:dyDescent="0.35">
      <c r="O5746" s="9"/>
      <c r="P5746" s="9"/>
      <c r="Q5746" s="21"/>
    </row>
    <row r="5747" spans="15:17" x14ac:dyDescent="0.35">
      <c r="O5747" s="9"/>
      <c r="P5747" s="9"/>
      <c r="Q5747" s="21"/>
    </row>
    <row r="5748" spans="15:17" x14ac:dyDescent="0.35">
      <c r="O5748" s="9"/>
      <c r="P5748" s="9"/>
      <c r="Q5748" s="21"/>
    </row>
    <row r="5749" spans="15:17" x14ac:dyDescent="0.35">
      <c r="O5749" s="9"/>
      <c r="P5749" s="9"/>
      <c r="Q5749" s="21"/>
    </row>
    <row r="5750" spans="15:17" x14ac:dyDescent="0.35">
      <c r="O5750" s="9"/>
      <c r="P5750" s="9"/>
      <c r="Q5750" s="21"/>
    </row>
    <row r="5751" spans="15:17" x14ac:dyDescent="0.35">
      <c r="O5751" s="9"/>
      <c r="P5751" s="9"/>
      <c r="Q5751" s="21"/>
    </row>
    <row r="5752" spans="15:17" x14ac:dyDescent="0.35">
      <c r="O5752" s="9"/>
      <c r="P5752" s="9"/>
      <c r="Q5752" s="21"/>
    </row>
    <row r="5753" spans="15:17" x14ac:dyDescent="0.35">
      <c r="O5753" s="9"/>
      <c r="P5753" s="9"/>
      <c r="Q5753" s="21"/>
    </row>
    <row r="5754" spans="15:17" x14ac:dyDescent="0.35">
      <c r="O5754" s="9"/>
      <c r="P5754" s="9"/>
      <c r="Q5754" s="21"/>
    </row>
    <row r="5755" spans="15:17" x14ac:dyDescent="0.35">
      <c r="O5755" s="9"/>
      <c r="P5755" s="9"/>
      <c r="Q5755" s="21"/>
    </row>
    <row r="5756" spans="15:17" x14ac:dyDescent="0.35">
      <c r="O5756" s="9"/>
      <c r="P5756" s="9"/>
      <c r="Q5756" s="21"/>
    </row>
    <row r="5757" spans="15:17" x14ac:dyDescent="0.35">
      <c r="O5757" s="9"/>
      <c r="P5757" s="9"/>
      <c r="Q5757" s="21"/>
    </row>
    <row r="5758" spans="15:17" x14ac:dyDescent="0.35">
      <c r="O5758" s="9"/>
      <c r="P5758" s="9"/>
      <c r="Q5758" s="21"/>
    </row>
    <row r="5759" spans="15:17" x14ac:dyDescent="0.35">
      <c r="O5759" s="9"/>
      <c r="P5759" s="9"/>
      <c r="Q5759" s="21"/>
    </row>
    <row r="5760" spans="15:17" x14ac:dyDescent="0.35">
      <c r="O5760" s="9"/>
      <c r="P5760" s="9"/>
      <c r="Q5760" s="21"/>
    </row>
    <row r="5761" spans="15:17" x14ac:dyDescent="0.35">
      <c r="O5761" s="9"/>
      <c r="P5761" s="9"/>
      <c r="Q5761" s="21"/>
    </row>
    <row r="5762" spans="15:17" x14ac:dyDescent="0.35">
      <c r="O5762" s="9"/>
      <c r="P5762" s="9"/>
      <c r="Q5762" s="21"/>
    </row>
    <row r="5763" spans="15:17" x14ac:dyDescent="0.35">
      <c r="O5763" s="9"/>
      <c r="P5763" s="9"/>
      <c r="Q5763" s="21"/>
    </row>
    <row r="5764" spans="15:17" x14ac:dyDescent="0.35">
      <c r="O5764" s="9"/>
      <c r="P5764" s="9"/>
      <c r="Q5764" s="21"/>
    </row>
    <row r="5765" spans="15:17" x14ac:dyDescent="0.35">
      <c r="O5765" s="9"/>
      <c r="P5765" s="9"/>
      <c r="Q5765" s="21"/>
    </row>
    <row r="5766" spans="15:17" x14ac:dyDescent="0.35">
      <c r="O5766" s="9"/>
      <c r="P5766" s="9"/>
      <c r="Q5766" s="21"/>
    </row>
    <row r="5767" spans="15:17" x14ac:dyDescent="0.35">
      <c r="O5767" s="9"/>
      <c r="P5767" s="9"/>
      <c r="Q5767" s="21"/>
    </row>
    <row r="5768" spans="15:17" x14ac:dyDescent="0.35">
      <c r="O5768" s="9"/>
      <c r="P5768" s="9"/>
      <c r="Q5768" s="21"/>
    </row>
    <row r="5769" spans="15:17" x14ac:dyDescent="0.35">
      <c r="O5769" s="9"/>
      <c r="P5769" s="9"/>
      <c r="Q5769" s="21"/>
    </row>
    <row r="5770" spans="15:17" x14ac:dyDescent="0.35">
      <c r="O5770" s="9"/>
      <c r="P5770" s="9"/>
      <c r="Q5770" s="21"/>
    </row>
    <row r="5771" spans="15:17" x14ac:dyDescent="0.35">
      <c r="O5771" s="9"/>
      <c r="P5771" s="9"/>
      <c r="Q5771" s="21"/>
    </row>
    <row r="5772" spans="15:17" x14ac:dyDescent="0.35">
      <c r="O5772" s="9"/>
      <c r="P5772" s="9"/>
      <c r="Q5772" s="21"/>
    </row>
    <row r="5773" spans="15:17" x14ac:dyDescent="0.35">
      <c r="O5773" s="9"/>
      <c r="P5773" s="9"/>
      <c r="Q5773" s="21"/>
    </row>
    <row r="5774" spans="15:17" x14ac:dyDescent="0.35">
      <c r="O5774" s="9"/>
      <c r="P5774" s="9"/>
      <c r="Q5774" s="21"/>
    </row>
    <row r="5775" spans="15:17" x14ac:dyDescent="0.35">
      <c r="O5775" s="9"/>
      <c r="P5775" s="9"/>
      <c r="Q5775" s="21"/>
    </row>
    <row r="5776" spans="15:17" x14ac:dyDescent="0.35">
      <c r="O5776" s="9"/>
      <c r="P5776" s="9"/>
      <c r="Q5776" s="21"/>
    </row>
    <row r="5777" spans="15:17" x14ac:dyDescent="0.35">
      <c r="O5777" s="9"/>
      <c r="P5777" s="9"/>
      <c r="Q5777" s="21"/>
    </row>
    <row r="5778" spans="15:17" x14ac:dyDescent="0.35">
      <c r="O5778" s="9"/>
      <c r="P5778" s="9"/>
      <c r="Q5778" s="21"/>
    </row>
    <row r="5779" spans="15:17" x14ac:dyDescent="0.35">
      <c r="O5779" s="9"/>
      <c r="P5779" s="9"/>
      <c r="Q5779" s="21"/>
    </row>
    <row r="5780" spans="15:17" x14ac:dyDescent="0.35">
      <c r="O5780" s="9"/>
      <c r="P5780" s="9"/>
      <c r="Q5780" s="21"/>
    </row>
    <row r="5781" spans="15:17" x14ac:dyDescent="0.35">
      <c r="O5781" s="9"/>
      <c r="P5781" s="9"/>
      <c r="Q5781" s="21"/>
    </row>
    <row r="5782" spans="15:17" x14ac:dyDescent="0.35">
      <c r="O5782" s="9"/>
      <c r="P5782" s="9"/>
      <c r="Q5782" s="21"/>
    </row>
    <row r="5783" spans="15:17" x14ac:dyDescent="0.35">
      <c r="O5783" s="9"/>
      <c r="P5783" s="9"/>
      <c r="Q5783" s="21"/>
    </row>
    <row r="5784" spans="15:17" x14ac:dyDescent="0.35">
      <c r="O5784" s="9"/>
      <c r="P5784" s="9"/>
      <c r="Q5784" s="21"/>
    </row>
    <row r="5785" spans="15:17" x14ac:dyDescent="0.35">
      <c r="O5785" s="9"/>
      <c r="P5785" s="9"/>
      <c r="Q5785" s="21"/>
    </row>
    <row r="5786" spans="15:17" x14ac:dyDescent="0.35">
      <c r="O5786" s="9"/>
      <c r="P5786" s="9"/>
      <c r="Q5786" s="21"/>
    </row>
    <row r="5787" spans="15:17" x14ac:dyDescent="0.35">
      <c r="O5787" s="9"/>
      <c r="P5787" s="9"/>
      <c r="Q5787" s="21"/>
    </row>
    <row r="5788" spans="15:17" x14ac:dyDescent="0.35">
      <c r="O5788" s="9"/>
      <c r="P5788" s="9"/>
      <c r="Q5788" s="21"/>
    </row>
    <row r="5789" spans="15:17" x14ac:dyDescent="0.35">
      <c r="O5789" s="9"/>
      <c r="P5789" s="9"/>
      <c r="Q5789" s="21"/>
    </row>
    <row r="5790" spans="15:17" x14ac:dyDescent="0.35">
      <c r="O5790" s="9"/>
      <c r="P5790" s="9"/>
      <c r="Q5790" s="21"/>
    </row>
    <row r="5791" spans="15:17" x14ac:dyDescent="0.35">
      <c r="O5791" s="9"/>
      <c r="P5791" s="9"/>
      <c r="Q5791" s="21"/>
    </row>
    <row r="5792" spans="15:17" x14ac:dyDescent="0.35">
      <c r="O5792" s="9"/>
      <c r="P5792" s="9"/>
      <c r="Q5792" s="21"/>
    </row>
    <row r="5793" spans="15:17" x14ac:dyDescent="0.35">
      <c r="O5793" s="9"/>
      <c r="P5793" s="9"/>
      <c r="Q5793" s="21"/>
    </row>
    <row r="5794" spans="15:17" x14ac:dyDescent="0.35">
      <c r="O5794" s="9"/>
      <c r="P5794" s="9"/>
      <c r="Q5794" s="21"/>
    </row>
    <row r="5795" spans="15:17" x14ac:dyDescent="0.35">
      <c r="O5795" s="9"/>
      <c r="P5795" s="9"/>
      <c r="Q5795" s="21"/>
    </row>
    <row r="5796" spans="15:17" x14ac:dyDescent="0.35">
      <c r="O5796" s="9"/>
      <c r="P5796" s="9"/>
      <c r="Q5796" s="21"/>
    </row>
    <row r="5797" spans="15:17" x14ac:dyDescent="0.35">
      <c r="O5797" s="9"/>
      <c r="P5797" s="9"/>
      <c r="Q5797" s="21"/>
    </row>
    <row r="5798" spans="15:17" x14ac:dyDescent="0.35">
      <c r="O5798" s="9"/>
      <c r="P5798" s="9"/>
      <c r="Q5798" s="21"/>
    </row>
    <row r="5799" spans="15:17" x14ac:dyDescent="0.35">
      <c r="O5799" s="9"/>
      <c r="P5799" s="9"/>
      <c r="Q5799" s="21"/>
    </row>
    <row r="5800" spans="15:17" x14ac:dyDescent="0.35">
      <c r="O5800" s="9"/>
      <c r="P5800" s="9"/>
      <c r="Q5800" s="21"/>
    </row>
    <row r="5801" spans="15:17" x14ac:dyDescent="0.35">
      <c r="O5801" s="9"/>
      <c r="P5801" s="9"/>
      <c r="Q5801" s="21"/>
    </row>
    <row r="5802" spans="15:17" x14ac:dyDescent="0.35">
      <c r="O5802" s="9"/>
      <c r="P5802" s="9"/>
      <c r="Q5802" s="21"/>
    </row>
    <row r="5803" spans="15:17" x14ac:dyDescent="0.35">
      <c r="O5803" s="9"/>
      <c r="P5803" s="9"/>
      <c r="Q5803" s="21"/>
    </row>
    <row r="5804" spans="15:17" x14ac:dyDescent="0.35">
      <c r="O5804" s="9"/>
      <c r="P5804" s="9"/>
      <c r="Q5804" s="21"/>
    </row>
    <row r="5805" spans="15:17" x14ac:dyDescent="0.35">
      <c r="O5805" s="9"/>
      <c r="P5805" s="9"/>
      <c r="Q5805" s="21"/>
    </row>
    <row r="5806" spans="15:17" x14ac:dyDescent="0.35">
      <c r="O5806" s="9"/>
      <c r="P5806" s="9"/>
      <c r="Q5806" s="21"/>
    </row>
    <row r="5807" spans="15:17" x14ac:dyDescent="0.35">
      <c r="O5807" s="9"/>
      <c r="P5807" s="9"/>
      <c r="Q5807" s="21"/>
    </row>
    <row r="5808" spans="15:17" x14ac:dyDescent="0.35">
      <c r="O5808" s="9"/>
      <c r="P5808" s="9"/>
      <c r="Q5808" s="21"/>
    </row>
    <row r="5809" spans="15:17" x14ac:dyDescent="0.35">
      <c r="O5809" s="9"/>
      <c r="P5809" s="9"/>
      <c r="Q5809" s="21"/>
    </row>
    <row r="5810" spans="15:17" x14ac:dyDescent="0.35">
      <c r="O5810" s="9"/>
      <c r="P5810" s="9"/>
      <c r="Q5810" s="21"/>
    </row>
    <row r="5811" spans="15:17" x14ac:dyDescent="0.35">
      <c r="O5811" s="9"/>
      <c r="P5811" s="9"/>
      <c r="Q5811" s="21"/>
    </row>
    <row r="5812" spans="15:17" x14ac:dyDescent="0.35">
      <c r="O5812" s="9"/>
      <c r="P5812" s="9"/>
      <c r="Q5812" s="21"/>
    </row>
    <row r="5813" spans="15:17" x14ac:dyDescent="0.35">
      <c r="O5813" s="9"/>
      <c r="P5813" s="9"/>
      <c r="Q5813" s="21"/>
    </row>
    <row r="5814" spans="15:17" x14ac:dyDescent="0.35">
      <c r="O5814" s="9"/>
      <c r="P5814" s="9"/>
      <c r="Q5814" s="21"/>
    </row>
    <row r="5815" spans="15:17" x14ac:dyDescent="0.35">
      <c r="O5815" s="9"/>
      <c r="P5815" s="9"/>
      <c r="Q5815" s="21"/>
    </row>
    <row r="5816" spans="15:17" x14ac:dyDescent="0.35">
      <c r="O5816" s="9"/>
      <c r="P5816" s="9"/>
      <c r="Q5816" s="21"/>
    </row>
    <row r="5817" spans="15:17" x14ac:dyDescent="0.35">
      <c r="O5817" s="9"/>
      <c r="P5817" s="9"/>
      <c r="Q5817" s="21"/>
    </row>
    <row r="5818" spans="15:17" x14ac:dyDescent="0.35">
      <c r="O5818" s="9"/>
      <c r="P5818" s="9"/>
      <c r="Q5818" s="21"/>
    </row>
    <row r="5819" spans="15:17" x14ac:dyDescent="0.35">
      <c r="O5819" s="9"/>
      <c r="P5819" s="9"/>
      <c r="Q5819" s="21"/>
    </row>
    <row r="5820" spans="15:17" x14ac:dyDescent="0.35">
      <c r="O5820" s="9"/>
      <c r="P5820" s="9"/>
      <c r="Q5820" s="21"/>
    </row>
    <row r="5821" spans="15:17" x14ac:dyDescent="0.35">
      <c r="O5821" s="9"/>
      <c r="P5821" s="9"/>
      <c r="Q5821" s="21"/>
    </row>
    <row r="5822" spans="15:17" x14ac:dyDescent="0.35">
      <c r="O5822" s="9"/>
      <c r="P5822" s="9"/>
      <c r="Q5822" s="21"/>
    </row>
    <row r="5823" spans="15:17" x14ac:dyDescent="0.35">
      <c r="O5823" s="9"/>
      <c r="P5823" s="9"/>
      <c r="Q5823" s="21"/>
    </row>
    <row r="5824" spans="15:17" x14ac:dyDescent="0.35">
      <c r="O5824" s="9"/>
      <c r="P5824" s="9"/>
      <c r="Q5824" s="21"/>
    </row>
    <row r="5825" spans="15:17" x14ac:dyDescent="0.35">
      <c r="O5825" s="9"/>
      <c r="P5825" s="9"/>
      <c r="Q5825" s="21"/>
    </row>
    <row r="5826" spans="15:17" x14ac:dyDescent="0.35">
      <c r="O5826" s="9"/>
      <c r="P5826" s="9"/>
      <c r="Q5826" s="21"/>
    </row>
    <row r="5827" spans="15:17" x14ac:dyDescent="0.35">
      <c r="O5827" s="9"/>
      <c r="P5827" s="9"/>
      <c r="Q5827" s="21"/>
    </row>
    <row r="5828" spans="15:17" x14ac:dyDescent="0.35">
      <c r="O5828" s="9"/>
      <c r="P5828" s="9"/>
      <c r="Q5828" s="21"/>
    </row>
    <row r="5829" spans="15:17" x14ac:dyDescent="0.35">
      <c r="O5829" s="9"/>
      <c r="P5829" s="9"/>
      <c r="Q5829" s="21"/>
    </row>
    <row r="5830" spans="15:17" x14ac:dyDescent="0.35">
      <c r="O5830" s="9"/>
      <c r="P5830" s="9"/>
      <c r="Q5830" s="21"/>
    </row>
    <row r="5831" spans="15:17" x14ac:dyDescent="0.35">
      <c r="O5831" s="9"/>
      <c r="P5831" s="9"/>
      <c r="Q5831" s="21"/>
    </row>
    <row r="5832" spans="15:17" x14ac:dyDescent="0.35">
      <c r="O5832" s="9"/>
      <c r="P5832" s="9"/>
      <c r="Q5832" s="21"/>
    </row>
    <row r="5833" spans="15:17" x14ac:dyDescent="0.35">
      <c r="O5833" s="9"/>
      <c r="P5833" s="9"/>
      <c r="Q5833" s="21"/>
    </row>
    <row r="5834" spans="15:17" x14ac:dyDescent="0.35">
      <c r="O5834" s="9"/>
      <c r="P5834" s="9"/>
      <c r="Q5834" s="21"/>
    </row>
    <row r="5835" spans="15:17" x14ac:dyDescent="0.35">
      <c r="O5835" s="9"/>
      <c r="P5835" s="9"/>
      <c r="Q5835" s="21"/>
    </row>
    <row r="5836" spans="15:17" x14ac:dyDescent="0.35">
      <c r="O5836" s="9"/>
      <c r="P5836" s="9"/>
      <c r="Q5836" s="21"/>
    </row>
    <row r="5837" spans="15:17" x14ac:dyDescent="0.35">
      <c r="O5837" s="9"/>
      <c r="P5837" s="9"/>
      <c r="Q5837" s="21"/>
    </row>
    <row r="5838" spans="15:17" x14ac:dyDescent="0.35">
      <c r="O5838" s="9"/>
      <c r="P5838" s="9"/>
      <c r="Q5838" s="21"/>
    </row>
    <row r="5839" spans="15:17" x14ac:dyDescent="0.35">
      <c r="O5839" s="9"/>
      <c r="P5839" s="9"/>
      <c r="Q5839" s="21"/>
    </row>
    <row r="5840" spans="15:17" x14ac:dyDescent="0.35">
      <c r="O5840" s="9"/>
      <c r="P5840" s="9"/>
      <c r="Q5840" s="21"/>
    </row>
    <row r="5841" spans="15:17" x14ac:dyDescent="0.35">
      <c r="O5841" s="9"/>
      <c r="P5841" s="9"/>
      <c r="Q5841" s="21"/>
    </row>
    <row r="5842" spans="15:17" x14ac:dyDescent="0.35">
      <c r="O5842" s="9"/>
      <c r="P5842" s="9"/>
      <c r="Q5842" s="21"/>
    </row>
    <row r="5843" spans="15:17" x14ac:dyDescent="0.35">
      <c r="O5843" s="9"/>
      <c r="P5843" s="9"/>
      <c r="Q5843" s="21"/>
    </row>
    <row r="5844" spans="15:17" x14ac:dyDescent="0.35">
      <c r="O5844" s="9"/>
      <c r="P5844" s="9"/>
      <c r="Q5844" s="21"/>
    </row>
    <row r="5845" spans="15:17" x14ac:dyDescent="0.35">
      <c r="O5845" s="9"/>
      <c r="P5845" s="9"/>
      <c r="Q5845" s="21"/>
    </row>
    <row r="5846" spans="15:17" x14ac:dyDescent="0.35">
      <c r="O5846" s="9"/>
      <c r="P5846" s="9"/>
      <c r="Q5846" s="21"/>
    </row>
    <row r="5847" spans="15:17" x14ac:dyDescent="0.35">
      <c r="O5847" s="9"/>
      <c r="P5847" s="9"/>
      <c r="Q5847" s="21"/>
    </row>
    <row r="5848" spans="15:17" x14ac:dyDescent="0.35">
      <c r="O5848" s="9"/>
      <c r="P5848" s="9"/>
      <c r="Q5848" s="21"/>
    </row>
    <row r="5849" spans="15:17" x14ac:dyDescent="0.35">
      <c r="O5849" s="9"/>
      <c r="P5849" s="9"/>
      <c r="Q5849" s="21"/>
    </row>
    <row r="5850" spans="15:17" x14ac:dyDescent="0.35">
      <c r="O5850" s="9"/>
      <c r="P5850" s="9"/>
      <c r="Q5850" s="21"/>
    </row>
    <row r="5851" spans="15:17" x14ac:dyDescent="0.35">
      <c r="O5851" s="9"/>
      <c r="P5851" s="9"/>
      <c r="Q5851" s="21"/>
    </row>
    <row r="5852" spans="15:17" x14ac:dyDescent="0.35">
      <c r="O5852" s="9"/>
      <c r="P5852" s="9"/>
      <c r="Q5852" s="21"/>
    </row>
    <row r="5853" spans="15:17" x14ac:dyDescent="0.35">
      <c r="O5853" s="9"/>
      <c r="P5853" s="9"/>
      <c r="Q5853" s="21"/>
    </row>
    <row r="5854" spans="15:17" x14ac:dyDescent="0.35">
      <c r="O5854" s="9"/>
      <c r="P5854" s="9"/>
      <c r="Q5854" s="21"/>
    </row>
    <row r="5855" spans="15:17" x14ac:dyDescent="0.35">
      <c r="O5855" s="9"/>
      <c r="P5855" s="9"/>
      <c r="Q5855" s="21"/>
    </row>
    <row r="5856" spans="15:17" x14ac:dyDescent="0.35">
      <c r="O5856" s="9"/>
      <c r="P5856" s="9"/>
      <c r="Q5856" s="21"/>
    </row>
    <row r="5857" spans="15:17" x14ac:dyDescent="0.35">
      <c r="O5857" s="9"/>
      <c r="P5857" s="9"/>
      <c r="Q5857" s="21"/>
    </row>
    <row r="5858" spans="15:17" x14ac:dyDescent="0.35">
      <c r="O5858" s="9"/>
      <c r="P5858" s="9"/>
      <c r="Q5858" s="21"/>
    </row>
    <row r="5859" spans="15:17" x14ac:dyDescent="0.35">
      <c r="O5859" s="9"/>
      <c r="P5859" s="9"/>
      <c r="Q5859" s="21"/>
    </row>
    <row r="5860" spans="15:17" x14ac:dyDescent="0.35">
      <c r="O5860" s="9"/>
      <c r="P5860" s="9"/>
      <c r="Q5860" s="21"/>
    </row>
    <row r="5861" spans="15:17" x14ac:dyDescent="0.35">
      <c r="O5861" s="9"/>
      <c r="P5861" s="9"/>
      <c r="Q5861" s="21"/>
    </row>
    <row r="5862" spans="15:17" x14ac:dyDescent="0.35">
      <c r="O5862" s="9"/>
      <c r="P5862" s="9"/>
      <c r="Q5862" s="21"/>
    </row>
    <row r="5863" spans="15:17" x14ac:dyDescent="0.35">
      <c r="O5863" s="9"/>
      <c r="P5863" s="9"/>
      <c r="Q5863" s="21"/>
    </row>
    <row r="5864" spans="15:17" x14ac:dyDescent="0.35">
      <c r="O5864" s="9"/>
      <c r="P5864" s="9"/>
      <c r="Q5864" s="21"/>
    </row>
    <row r="5865" spans="15:17" x14ac:dyDescent="0.35">
      <c r="O5865" s="9"/>
      <c r="P5865" s="9"/>
      <c r="Q5865" s="21"/>
    </row>
    <row r="5866" spans="15:17" x14ac:dyDescent="0.35">
      <c r="O5866" s="9"/>
      <c r="P5866" s="9"/>
      <c r="Q5866" s="21"/>
    </row>
    <row r="5867" spans="15:17" x14ac:dyDescent="0.35">
      <c r="O5867" s="9"/>
      <c r="P5867" s="9"/>
      <c r="Q5867" s="21"/>
    </row>
    <row r="5868" spans="15:17" x14ac:dyDescent="0.35">
      <c r="O5868" s="9"/>
      <c r="P5868" s="9"/>
      <c r="Q5868" s="21"/>
    </row>
    <row r="5869" spans="15:17" x14ac:dyDescent="0.35">
      <c r="O5869" s="9"/>
      <c r="P5869" s="9"/>
      <c r="Q5869" s="21"/>
    </row>
    <row r="5870" spans="15:17" x14ac:dyDescent="0.35">
      <c r="O5870" s="9"/>
      <c r="P5870" s="9"/>
      <c r="Q5870" s="21"/>
    </row>
    <row r="5871" spans="15:17" x14ac:dyDescent="0.35">
      <c r="O5871" s="9"/>
      <c r="P5871" s="9"/>
      <c r="Q5871" s="21"/>
    </row>
    <row r="5872" spans="15:17" x14ac:dyDescent="0.35">
      <c r="O5872" s="9"/>
      <c r="P5872" s="9"/>
      <c r="Q5872" s="21"/>
    </row>
    <row r="5873" spans="15:17" x14ac:dyDescent="0.35">
      <c r="O5873" s="9"/>
      <c r="P5873" s="9"/>
      <c r="Q5873" s="21"/>
    </row>
    <row r="5874" spans="15:17" x14ac:dyDescent="0.35">
      <c r="O5874" s="9"/>
      <c r="P5874" s="9"/>
      <c r="Q5874" s="21"/>
    </row>
    <row r="5875" spans="15:17" x14ac:dyDescent="0.35">
      <c r="O5875" s="9"/>
      <c r="P5875" s="9"/>
      <c r="Q5875" s="21"/>
    </row>
    <row r="5876" spans="15:17" x14ac:dyDescent="0.35">
      <c r="O5876" s="9"/>
      <c r="P5876" s="9"/>
      <c r="Q5876" s="21"/>
    </row>
    <row r="5877" spans="15:17" x14ac:dyDescent="0.35">
      <c r="O5877" s="9"/>
      <c r="P5877" s="9"/>
      <c r="Q5877" s="21"/>
    </row>
    <row r="5878" spans="15:17" x14ac:dyDescent="0.35">
      <c r="O5878" s="9"/>
      <c r="P5878" s="9"/>
      <c r="Q5878" s="21"/>
    </row>
    <row r="5879" spans="15:17" x14ac:dyDescent="0.35">
      <c r="O5879" s="9"/>
      <c r="P5879" s="9"/>
      <c r="Q5879" s="21"/>
    </row>
    <row r="5880" spans="15:17" x14ac:dyDescent="0.35">
      <c r="O5880" s="9"/>
      <c r="P5880" s="9"/>
      <c r="Q5880" s="21"/>
    </row>
    <row r="5881" spans="15:17" x14ac:dyDescent="0.35">
      <c r="O5881" s="9"/>
      <c r="P5881" s="9"/>
      <c r="Q5881" s="21"/>
    </row>
    <row r="5882" spans="15:17" x14ac:dyDescent="0.35">
      <c r="O5882" s="9"/>
      <c r="P5882" s="9"/>
      <c r="Q5882" s="21"/>
    </row>
    <row r="5883" spans="15:17" x14ac:dyDescent="0.35">
      <c r="O5883" s="9"/>
      <c r="P5883" s="9"/>
      <c r="Q5883" s="21"/>
    </row>
    <row r="5884" spans="15:17" x14ac:dyDescent="0.35">
      <c r="O5884" s="9"/>
      <c r="P5884" s="9"/>
      <c r="Q5884" s="21"/>
    </row>
    <row r="5885" spans="15:17" x14ac:dyDescent="0.35">
      <c r="O5885" s="9"/>
      <c r="P5885" s="9"/>
      <c r="Q5885" s="21"/>
    </row>
    <row r="5886" spans="15:17" x14ac:dyDescent="0.35">
      <c r="O5886" s="9"/>
      <c r="P5886" s="9"/>
      <c r="Q5886" s="21"/>
    </row>
    <row r="5887" spans="15:17" x14ac:dyDescent="0.35">
      <c r="O5887" s="9"/>
      <c r="P5887" s="9"/>
      <c r="Q5887" s="21"/>
    </row>
    <row r="5888" spans="15:17" x14ac:dyDescent="0.35">
      <c r="O5888" s="9"/>
      <c r="P5888" s="9"/>
      <c r="Q5888" s="21"/>
    </row>
    <row r="5889" spans="15:17" x14ac:dyDescent="0.35">
      <c r="O5889" s="9"/>
      <c r="P5889" s="9"/>
      <c r="Q5889" s="21"/>
    </row>
    <row r="5890" spans="15:17" x14ac:dyDescent="0.35">
      <c r="O5890" s="9"/>
      <c r="P5890" s="9"/>
      <c r="Q5890" s="21"/>
    </row>
    <row r="5891" spans="15:17" x14ac:dyDescent="0.35">
      <c r="O5891" s="9"/>
      <c r="P5891" s="9"/>
      <c r="Q5891" s="21"/>
    </row>
    <row r="5892" spans="15:17" x14ac:dyDescent="0.35">
      <c r="O5892" s="9"/>
      <c r="P5892" s="9"/>
      <c r="Q5892" s="21"/>
    </row>
    <row r="5893" spans="15:17" x14ac:dyDescent="0.35">
      <c r="O5893" s="9"/>
      <c r="P5893" s="9"/>
      <c r="Q5893" s="21"/>
    </row>
    <row r="5894" spans="15:17" x14ac:dyDescent="0.35">
      <c r="O5894" s="9"/>
      <c r="P5894" s="9"/>
      <c r="Q5894" s="21"/>
    </row>
    <row r="5895" spans="15:17" x14ac:dyDescent="0.35">
      <c r="O5895" s="9"/>
      <c r="P5895" s="9"/>
      <c r="Q5895" s="21"/>
    </row>
    <row r="5896" spans="15:17" x14ac:dyDescent="0.35">
      <c r="O5896" s="9"/>
      <c r="P5896" s="9"/>
      <c r="Q5896" s="21"/>
    </row>
    <row r="5897" spans="15:17" x14ac:dyDescent="0.35">
      <c r="O5897" s="9"/>
      <c r="P5897" s="9"/>
      <c r="Q5897" s="21"/>
    </row>
    <row r="5898" spans="15:17" x14ac:dyDescent="0.35">
      <c r="O5898" s="9"/>
      <c r="P5898" s="9"/>
      <c r="Q5898" s="21"/>
    </row>
    <row r="5899" spans="15:17" x14ac:dyDescent="0.35">
      <c r="O5899" s="9"/>
      <c r="P5899" s="9"/>
      <c r="Q5899" s="21"/>
    </row>
    <row r="5900" spans="15:17" x14ac:dyDescent="0.35">
      <c r="O5900" s="9"/>
      <c r="P5900" s="9"/>
      <c r="Q5900" s="21"/>
    </row>
    <row r="5901" spans="15:17" x14ac:dyDescent="0.35">
      <c r="O5901" s="9"/>
      <c r="P5901" s="9"/>
      <c r="Q5901" s="21"/>
    </row>
    <row r="5902" spans="15:17" x14ac:dyDescent="0.35">
      <c r="O5902" s="9"/>
      <c r="P5902" s="9"/>
      <c r="Q5902" s="21"/>
    </row>
    <row r="5903" spans="15:17" x14ac:dyDescent="0.35">
      <c r="O5903" s="9"/>
      <c r="P5903" s="9"/>
      <c r="Q5903" s="21"/>
    </row>
    <row r="5904" spans="15:17" x14ac:dyDescent="0.35">
      <c r="O5904" s="9"/>
      <c r="P5904" s="9"/>
      <c r="Q5904" s="21"/>
    </row>
    <row r="5905" spans="15:17" x14ac:dyDescent="0.35">
      <c r="O5905" s="9"/>
      <c r="P5905" s="9"/>
      <c r="Q5905" s="21"/>
    </row>
    <row r="5906" spans="15:17" x14ac:dyDescent="0.35">
      <c r="O5906" s="9"/>
      <c r="P5906" s="9"/>
      <c r="Q5906" s="21"/>
    </row>
    <row r="5907" spans="15:17" x14ac:dyDescent="0.35">
      <c r="O5907" s="9"/>
      <c r="P5907" s="9"/>
      <c r="Q5907" s="21"/>
    </row>
    <row r="5908" spans="15:17" x14ac:dyDescent="0.35">
      <c r="O5908" s="9"/>
      <c r="P5908" s="9"/>
      <c r="Q5908" s="21"/>
    </row>
    <row r="5909" spans="15:17" x14ac:dyDescent="0.35">
      <c r="O5909" s="9"/>
      <c r="P5909" s="9"/>
      <c r="Q5909" s="21"/>
    </row>
    <row r="5910" spans="15:17" x14ac:dyDescent="0.35">
      <c r="O5910" s="9"/>
      <c r="P5910" s="9"/>
      <c r="Q5910" s="21"/>
    </row>
    <row r="5911" spans="15:17" x14ac:dyDescent="0.35">
      <c r="O5911" s="9"/>
      <c r="P5911" s="9"/>
      <c r="Q5911" s="21"/>
    </row>
    <row r="5912" spans="15:17" x14ac:dyDescent="0.35">
      <c r="O5912" s="9"/>
      <c r="P5912" s="9"/>
      <c r="Q5912" s="21"/>
    </row>
    <row r="5913" spans="15:17" x14ac:dyDescent="0.35">
      <c r="O5913" s="9"/>
      <c r="P5913" s="9"/>
      <c r="Q5913" s="21"/>
    </row>
    <row r="5914" spans="15:17" x14ac:dyDescent="0.35">
      <c r="O5914" s="9"/>
      <c r="P5914" s="9"/>
      <c r="Q5914" s="21"/>
    </row>
    <row r="5915" spans="15:17" x14ac:dyDescent="0.35">
      <c r="O5915" s="9"/>
      <c r="P5915" s="9"/>
      <c r="Q5915" s="21"/>
    </row>
    <row r="5916" spans="15:17" x14ac:dyDescent="0.35">
      <c r="O5916" s="9"/>
      <c r="P5916" s="9"/>
      <c r="Q5916" s="21"/>
    </row>
    <row r="5917" spans="15:17" x14ac:dyDescent="0.35">
      <c r="O5917" s="9"/>
      <c r="P5917" s="9"/>
      <c r="Q5917" s="21"/>
    </row>
    <row r="5918" spans="15:17" x14ac:dyDescent="0.35">
      <c r="O5918" s="9"/>
      <c r="P5918" s="9"/>
      <c r="Q5918" s="21"/>
    </row>
    <row r="5919" spans="15:17" x14ac:dyDescent="0.35">
      <c r="O5919" s="9"/>
      <c r="P5919" s="9"/>
      <c r="Q5919" s="21"/>
    </row>
    <row r="5920" spans="15:17" x14ac:dyDescent="0.35">
      <c r="O5920" s="9"/>
      <c r="P5920" s="9"/>
      <c r="Q5920" s="21"/>
    </row>
    <row r="5921" spans="15:17" x14ac:dyDescent="0.35">
      <c r="O5921" s="9"/>
      <c r="P5921" s="9"/>
      <c r="Q5921" s="21"/>
    </row>
    <row r="5922" spans="15:17" x14ac:dyDescent="0.35">
      <c r="O5922" s="9"/>
      <c r="P5922" s="9"/>
      <c r="Q5922" s="21"/>
    </row>
    <row r="5923" spans="15:17" x14ac:dyDescent="0.35">
      <c r="O5923" s="9"/>
      <c r="P5923" s="9"/>
      <c r="Q5923" s="21"/>
    </row>
    <row r="5924" spans="15:17" x14ac:dyDescent="0.35">
      <c r="O5924" s="9"/>
      <c r="P5924" s="9"/>
      <c r="Q5924" s="21"/>
    </row>
    <row r="5925" spans="15:17" x14ac:dyDescent="0.35">
      <c r="O5925" s="9"/>
      <c r="P5925" s="9"/>
      <c r="Q5925" s="21"/>
    </row>
    <row r="5926" spans="15:17" x14ac:dyDescent="0.35">
      <c r="O5926" s="9"/>
      <c r="P5926" s="9"/>
      <c r="Q5926" s="21"/>
    </row>
    <row r="5927" spans="15:17" x14ac:dyDescent="0.35">
      <c r="O5927" s="9"/>
      <c r="P5927" s="9"/>
      <c r="Q5927" s="21"/>
    </row>
    <row r="5928" spans="15:17" x14ac:dyDescent="0.35">
      <c r="O5928" s="9"/>
      <c r="P5928" s="9"/>
      <c r="Q5928" s="21"/>
    </row>
    <row r="5929" spans="15:17" x14ac:dyDescent="0.35">
      <c r="O5929" s="9"/>
      <c r="P5929" s="9"/>
      <c r="Q5929" s="21"/>
    </row>
    <row r="5930" spans="15:17" x14ac:dyDescent="0.35">
      <c r="O5930" s="9"/>
      <c r="P5930" s="9"/>
      <c r="Q5930" s="21"/>
    </row>
    <row r="5931" spans="15:17" x14ac:dyDescent="0.35">
      <c r="O5931" s="9"/>
      <c r="P5931" s="9"/>
      <c r="Q5931" s="21"/>
    </row>
    <row r="5932" spans="15:17" x14ac:dyDescent="0.35">
      <c r="O5932" s="9"/>
      <c r="P5932" s="9"/>
      <c r="Q5932" s="21"/>
    </row>
    <row r="5933" spans="15:17" x14ac:dyDescent="0.35">
      <c r="O5933" s="9"/>
      <c r="P5933" s="9"/>
      <c r="Q5933" s="21"/>
    </row>
    <row r="5934" spans="15:17" x14ac:dyDescent="0.35">
      <c r="O5934" s="9"/>
      <c r="P5934" s="9"/>
      <c r="Q5934" s="21"/>
    </row>
    <row r="5935" spans="15:17" x14ac:dyDescent="0.35">
      <c r="O5935" s="9"/>
      <c r="P5935" s="9"/>
      <c r="Q5935" s="21"/>
    </row>
    <row r="5936" spans="15:17" x14ac:dyDescent="0.35">
      <c r="O5936" s="9"/>
      <c r="P5936" s="9"/>
      <c r="Q5936" s="21"/>
    </row>
    <row r="5937" spans="15:17" x14ac:dyDescent="0.35">
      <c r="O5937" s="9"/>
      <c r="P5937" s="9"/>
      <c r="Q5937" s="21"/>
    </row>
    <row r="5938" spans="15:17" x14ac:dyDescent="0.35">
      <c r="O5938" s="9"/>
      <c r="P5938" s="9"/>
      <c r="Q5938" s="21"/>
    </row>
    <row r="5939" spans="15:17" x14ac:dyDescent="0.35">
      <c r="O5939" s="9"/>
      <c r="P5939" s="9"/>
      <c r="Q5939" s="21"/>
    </row>
    <row r="5940" spans="15:17" x14ac:dyDescent="0.35">
      <c r="O5940" s="9"/>
      <c r="P5940" s="9"/>
      <c r="Q5940" s="21"/>
    </row>
    <row r="5941" spans="15:17" x14ac:dyDescent="0.35">
      <c r="O5941" s="9"/>
      <c r="P5941" s="9"/>
      <c r="Q5941" s="21"/>
    </row>
    <row r="5942" spans="15:17" x14ac:dyDescent="0.35">
      <c r="O5942" s="9"/>
      <c r="P5942" s="9"/>
      <c r="Q5942" s="21"/>
    </row>
    <row r="5943" spans="15:17" x14ac:dyDescent="0.35">
      <c r="O5943" s="9"/>
      <c r="P5943" s="9"/>
      <c r="Q5943" s="21"/>
    </row>
    <row r="5944" spans="15:17" x14ac:dyDescent="0.35">
      <c r="O5944" s="9"/>
      <c r="P5944" s="9"/>
      <c r="Q5944" s="21"/>
    </row>
    <row r="5945" spans="15:17" x14ac:dyDescent="0.35">
      <c r="O5945" s="9"/>
      <c r="P5945" s="9"/>
      <c r="Q5945" s="21"/>
    </row>
    <row r="5946" spans="15:17" x14ac:dyDescent="0.35">
      <c r="O5946" s="9"/>
      <c r="P5946" s="9"/>
      <c r="Q5946" s="21"/>
    </row>
    <row r="5947" spans="15:17" x14ac:dyDescent="0.35">
      <c r="O5947" s="9"/>
      <c r="P5947" s="9"/>
      <c r="Q5947" s="21"/>
    </row>
    <row r="5948" spans="15:17" x14ac:dyDescent="0.35">
      <c r="O5948" s="9"/>
      <c r="P5948" s="9"/>
      <c r="Q5948" s="21"/>
    </row>
    <row r="5949" spans="15:17" x14ac:dyDescent="0.35">
      <c r="O5949" s="9"/>
      <c r="P5949" s="9"/>
      <c r="Q5949" s="21"/>
    </row>
    <row r="5950" spans="15:17" x14ac:dyDescent="0.35">
      <c r="O5950" s="9"/>
      <c r="P5950" s="9"/>
      <c r="Q5950" s="21"/>
    </row>
    <row r="5951" spans="15:17" x14ac:dyDescent="0.35">
      <c r="O5951" s="9"/>
      <c r="P5951" s="9"/>
      <c r="Q5951" s="21"/>
    </row>
    <row r="5952" spans="15:17" x14ac:dyDescent="0.35">
      <c r="O5952" s="9"/>
      <c r="P5952" s="9"/>
      <c r="Q5952" s="21"/>
    </row>
    <row r="5953" spans="15:17" x14ac:dyDescent="0.35">
      <c r="O5953" s="9"/>
      <c r="P5953" s="9"/>
      <c r="Q5953" s="21"/>
    </row>
    <row r="5954" spans="15:17" x14ac:dyDescent="0.35">
      <c r="O5954" s="9"/>
      <c r="P5954" s="9"/>
      <c r="Q5954" s="21"/>
    </row>
    <row r="5955" spans="15:17" x14ac:dyDescent="0.35">
      <c r="O5955" s="9"/>
      <c r="P5955" s="9"/>
      <c r="Q5955" s="21"/>
    </row>
    <row r="5956" spans="15:17" x14ac:dyDescent="0.35">
      <c r="O5956" s="9"/>
      <c r="P5956" s="9"/>
      <c r="Q5956" s="21"/>
    </row>
    <row r="5957" spans="15:17" x14ac:dyDescent="0.35">
      <c r="O5957" s="9"/>
      <c r="P5957" s="9"/>
      <c r="Q5957" s="21"/>
    </row>
    <row r="5958" spans="15:17" x14ac:dyDescent="0.35">
      <c r="O5958" s="9"/>
      <c r="P5958" s="9"/>
      <c r="Q5958" s="21"/>
    </row>
    <row r="5959" spans="15:17" x14ac:dyDescent="0.35">
      <c r="O5959" s="9"/>
      <c r="P5959" s="9"/>
      <c r="Q5959" s="21"/>
    </row>
    <row r="5960" spans="15:17" x14ac:dyDescent="0.35">
      <c r="O5960" s="9"/>
      <c r="P5960" s="9"/>
      <c r="Q5960" s="21"/>
    </row>
    <row r="5961" spans="15:17" x14ac:dyDescent="0.35">
      <c r="O5961" s="9"/>
      <c r="P5961" s="9"/>
      <c r="Q5961" s="21"/>
    </row>
    <row r="5962" spans="15:17" x14ac:dyDescent="0.35">
      <c r="O5962" s="9"/>
      <c r="P5962" s="9"/>
      <c r="Q5962" s="21"/>
    </row>
    <row r="5963" spans="15:17" x14ac:dyDescent="0.35">
      <c r="O5963" s="9"/>
      <c r="P5963" s="9"/>
      <c r="Q5963" s="21"/>
    </row>
    <row r="5964" spans="15:17" x14ac:dyDescent="0.35">
      <c r="O5964" s="9"/>
      <c r="P5964" s="9"/>
      <c r="Q5964" s="21"/>
    </row>
    <row r="5965" spans="15:17" x14ac:dyDescent="0.35">
      <c r="O5965" s="9"/>
      <c r="P5965" s="9"/>
      <c r="Q5965" s="21"/>
    </row>
    <row r="5966" spans="15:17" x14ac:dyDescent="0.35">
      <c r="O5966" s="9"/>
      <c r="P5966" s="9"/>
      <c r="Q5966" s="21"/>
    </row>
    <row r="5967" spans="15:17" x14ac:dyDescent="0.35">
      <c r="O5967" s="9"/>
      <c r="P5967" s="9"/>
      <c r="Q5967" s="21"/>
    </row>
    <row r="5968" spans="15:17" x14ac:dyDescent="0.35">
      <c r="O5968" s="9"/>
      <c r="P5968" s="9"/>
      <c r="Q5968" s="21"/>
    </row>
    <row r="5969" spans="15:17" x14ac:dyDescent="0.35">
      <c r="O5969" s="9"/>
      <c r="P5969" s="9"/>
      <c r="Q5969" s="21"/>
    </row>
    <row r="5970" spans="15:17" x14ac:dyDescent="0.35">
      <c r="O5970" s="9"/>
      <c r="P5970" s="9"/>
      <c r="Q5970" s="21"/>
    </row>
    <row r="5971" spans="15:17" x14ac:dyDescent="0.35">
      <c r="O5971" s="9"/>
      <c r="P5971" s="9"/>
      <c r="Q5971" s="21"/>
    </row>
    <row r="5972" spans="15:17" x14ac:dyDescent="0.35">
      <c r="O5972" s="9"/>
      <c r="P5972" s="9"/>
      <c r="Q5972" s="21"/>
    </row>
    <row r="5973" spans="15:17" x14ac:dyDescent="0.35">
      <c r="O5973" s="9"/>
      <c r="P5973" s="9"/>
      <c r="Q5973" s="21"/>
    </row>
    <row r="5974" spans="15:17" x14ac:dyDescent="0.35">
      <c r="O5974" s="9"/>
      <c r="P5974" s="9"/>
      <c r="Q5974" s="21"/>
    </row>
    <row r="5975" spans="15:17" x14ac:dyDescent="0.35">
      <c r="O5975" s="9"/>
      <c r="P5975" s="9"/>
      <c r="Q5975" s="21"/>
    </row>
    <row r="5976" spans="15:17" x14ac:dyDescent="0.35">
      <c r="O5976" s="9"/>
      <c r="P5976" s="9"/>
      <c r="Q5976" s="21"/>
    </row>
    <row r="5977" spans="15:17" x14ac:dyDescent="0.35">
      <c r="O5977" s="9"/>
      <c r="P5977" s="9"/>
      <c r="Q5977" s="21"/>
    </row>
    <row r="5978" spans="15:17" x14ac:dyDescent="0.35">
      <c r="O5978" s="9"/>
      <c r="P5978" s="9"/>
      <c r="Q5978" s="21"/>
    </row>
    <row r="5979" spans="15:17" x14ac:dyDescent="0.35">
      <c r="O5979" s="9"/>
      <c r="P5979" s="9"/>
      <c r="Q5979" s="21"/>
    </row>
    <row r="5980" spans="15:17" x14ac:dyDescent="0.35">
      <c r="O5980" s="9"/>
      <c r="P5980" s="9"/>
      <c r="Q5980" s="21"/>
    </row>
    <row r="5981" spans="15:17" x14ac:dyDescent="0.35">
      <c r="O5981" s="9"/>
      <c r="P5981" s="9"/>
      <c r="Q5981" s="21"/>
    </row>
    <row r="5982" spans="15:17" x14ac:dyDescent="0.35">
      <c r="O5982" s="9"/>
      <c r="P5982" s="9"/>
      <c r="Q5982" s="21"/>
    </row>
    <row r="5983" spans="15:17" x14ac:dyDescent="0.35">
      <c r="O5983" s="9"/>
      <c r="P5983" s="9"/>
      <c r="Q5983" s="21"/>
    </row>
    <row r="5984" spans="15:17" x14ac:dyDescent="0.35">
      <c r="O5984" s="9"/>
      <c r="P5984" s="9"/>
      <c r="Q5984" s="21"/>
    </row>
    <row r="5985" spans="15:17" x14ac:dyDescent="0.35">
      <c r="O5985" s="9"/>
      <c r="P5985" s="9"/>
      <c r="Q5985" s="21"/>
    </row>
    <row r="5986" spans="15:17" x14ac:dyDescent="0.35">
      <c r="O5986" s="9"/>
      <c r="P5986" s="9"/>
      <c r="Q5986" s="21"/>
    </row>
    <row r="5987" spans="15:17" x14ac:dyDescent="0.35">
      <c r="O5987" s="9"/>
      <c r="P5987" s="9"/>
      <c r="Q5987" s="21"/>
    </row>
    <row r="5988" spans="15:17" x14ac:dyDescent="0.35">
      <c r="O5988" s="9"/>
      <c r="P5988" s="9"/>
      <c r="Q5988" s="21"/>
    </row>
    <row r="5989" spans="15:17" x14ac:dyDescent="0.35">
      <c r="O5989" s="9"/>
      <c r="P5989" s="9"/>
      <c r="Q5989" s="21"/>
    </row>
    <row r="5990" spans="15:17" x14ac:dyDescent="0.35">
      <c r="O5990" s="9"/>
      <c r="P5990" s="9"/>
      <c r="Q5990" s="21"/>
    </row>
    <row r="5991" spans="15:17" x14ac:dyDescent="0.35">
      <c r="O5991" s="9"/>
      <c r="P5991" s="9"/>
      <c r="Q5991" s="21"/>
    </row>
    <row r="5992" spans="15:17" x14ac:dyDescent="0.35">
      <c r="O5992" s="9"/>
      <c r="P5992" s="9"/>
      <c r="Q5992" s="21"/>
    </row>
    <row r="5993" spans="15:17" x14ac:dyDescent="0.35">
      <c r="O5993" s="9"/>
      <c r="P5993" s="9"/>
      <c r="Q5993" s="21"/>
    </row>
    <row r="5994" spans="15:17" x14ac:dyDescent="0.35">
      <c r="O5994" s="9"/>
      <c r="P5994" s="9"/>
      <c r="Q5994" s="21"/>
    </row>
    <row r="5995" spans="15:17" x14ac:dyDescent="0.35">
      <c r="O5995" s="9"/>
      <c r="P5995" s="9"/>
      <c r="Q5995" s="21"/>
    </row>
    <row r="5996" spans="15:17" x14ac:dyDescent="0.35">
      <c r="O5996" s="9"/>
      <c r="P5996" s="9"/>
      <c r="Q5996" s="21"/>
    </row>
    <row r="5997" spans="15:17" x14ac:dyDescent="0.35">
      <c r="O5997" s="9"/>
      <c r="P5997" s="9"/>
      <c r="Q5997" s="21"/>
    </row>
    <row r="5998" spans="15:17" x14ac:dyDescent="0.35">
      <c r="O5998" s="9"/>
      <c r="P5998" s="9"/>
      <c r="Q5998" s="21"/>
    </row>
    <row r="5999" spans="15:17" x14ac:dyDescent="0.35">
      <c r="O5999" s="9"/>
      <c r="P5999" s="9"/>
      <c r="Q5999" s="21"/>
    </row>
    <row r="6000" spans="15:17" x14ac:dyDescent="0.35">
      <c r="O6000" s="9"/>
      <c r="P6000" s="9"/>
      <c r="Q6000" s="21"/>
    </row>
    <row r="6001" spans="15:17" x14ac:dyDescent="0.35">
      <c r="O6001" s="9"/>
      <c r="P6001" s="9"/>
      <c r="Q6001" s="21"/>
    </row>
    <row r="6002" spans="15:17" x14ac:dyDescent="0.35">
      <c r="O6002" s="9"/>
      <c r="P6002" s="9"/>
      <c r="Q6002" s="21"/>
    </row>
    <row r="6003" spans="15:17" x14ac:dyDescent="0.35">
      <c r="O6003" s="9"/>
      <c r="P6003" s="9"/>
      <c r="Q6003" s="21"/>
    </row>
    <row r="6004" spans="15:17" x14ac:dyDescent="0.35">
      <c r="O6004" s="9"/>
      <c r="P6004" s="9"/>
      <c r="Q6004" s="21"/>
    </row>
    <row r="6005" spans="15:17" x14ac:dyDescent="0.35">
      <c r="O6005" s="9"/>
      <c r="P6005" s="9"/>
      <c r="Q6005" s="21"/>
    </row>
    <row r="6006" spans="15:17" x14ac:dyDescent="0.35">
      <c r="O6006" s="9"/>
      <c r="P6006" s="9"/>
      <c r="Q6006" s="21"/>
    </row>
    <row r="6007" spans="15:17" x14ac:dyDescent="0.35">
      <c r="O6007" s="9"/>
      <c r="P6007" s="9"/>
      <c r="Q6007" s="21"/>
    </row>
    <row r="6008" spans="15:17" x14ac:dyDescent="0.35">
      <c r="O6008" s="9"/>
      <c r="P6008" s="9"/>
      <c r="Q6008" s="21"/>
    </row>
    <row r="6009" spans="15:17" x14ac:dyDescent="0.35">
      <c r="O6009" s="9"/>
      <c r="P6009" s="9"/>
      <c r="Q6009" s="21"/>
    </row>
    <row r="6010" spans="15:17" x14ac:dyDescent="0.35">
      <c r="O6010" s="9"/>
      <c r="P6010" s="9"/>
      <c r="Q6010" s="21"/>
    </row>
    <row r="6011" spans="15:17" x14ac:dyDescent="0.35">
      <c r="O6011" s="9"/>
      <c r="P6011" s="9"/>
      <c r="Q6011" s="21"/>
    </row>
    <row r="6012" spans="15:17" x14ac:dyDescent="0.35">
      <c r="O6012" s="9"/>
      <c r="P6012" s="9"/>
      <c r="Q6012" s="21"/>
    </row>
    <row r="6013" spans="15:17" x14ac:dyDescent="0.35">
      <c r="O6013" s="9"/>
      <c r="P6013" s="9"/>
      <c r="Q6013" s="21"/>
    </row>
    <row r="6014" spans="15:17" x14ac:dyDescent="0.35">
      <c r="O6014" s="9"/>
      <c r="P6014" s="9"/>
      <c r="Q6014" s="21"/>
    </row>
    <row r="6015" spans="15:17" x14ac:dyDescent="0.35">
      <c r="O6015" s="9"/>
      <c r="P6015" s="9"/>
      <c r="Q6015" s="21"/>
    </row>
    <row r="6016" spans="15:17" x14ac:dyDescent="0.35">
      <c r="O6016" s="9"/>
      <c r="P6016" s="9"/>
      <c r="Q6016" s="21"/>
    </row>
    <row r="6017" spans="15:17" x14ac:dyDescent="0.35">
      <c r="O6017" s="9"/>
      <c r="P6017" s="9"/>
      <c r="Q6017" s="21"/>
    </row>
    <row r="6018" spans="15:17" x14ac:dyDescent="0.35">
      <c r="O6018" s="9"/>
      <c r="P6018" s="9"/>
      <c r="Q6018" s="21"/>
    </row>
    <row r="6019" spans="15:17" x14ac:dyDescent="0.35">
      <c r="O6019" s="9"/>
      <c r="P6019" s="9"/>
      <c r="Q6019" s="21"/>
    </row>
    <row r="6020" spans="15:17" x14ac:dyDescent="0.35">
      <c r="O6020" s="9"/>
      <c r="P6020" s="9"/>
      <c r="Q6020" s="21"/>
    </row>
    <row r="6021" spans="15:17" x14ac:dyDescent="0.35">
      <c r="O6021" s="9"/>
      <c r="P6021" s="9"/>
      <c r="Q6021" s="21"/>
    </row>
    <row r="6022" spans="15:17" x14ac:dyDescent="0.35">
      <c r="O6022" s="9"/>
      <c r="P6022" s="9"/>
      <c r="Q6022" s="21"/>
    </row>
    <row r="6023" spans="15:17" x14ac:dyDescent="0.35">
      <c r="O6023" s="9"/>
      <c r="P6023" s="9"/>
      <c r="Q6023" s="21"/>
    </row>
    <row r="6024" spans="15:17" x14ac:dyDescent="0.35">
      <c r="O6024" s="9"/>
      <c r="P6024" s="9"/>
      <c r="Q6024" s="21"/>
    </row>
    <row r="6025" spans="15:17" x14ac:dyDescent="0.35">
      <c r="O6025" s="9"/>
      <c r="P6025" s="9"/>
      <c r="Q6025" s="21"/>
    </row>
    <row r="6026" spans="15:17" x14ac:dyDescent="0.35">
      <c r="O6026" s="9"/>
      <c r="P6026" s="9"/>
      <c r="Q6026" s="21"/>
    </row>
    <row r="6027" spans="15:17" x14ac:dyDescent="0.35">
      <c r="O6027" s="9"/>
      <c r="P6027" s="9"/>
      <c r="Q6027" s="21"/>
    </row>
    <row r="6028" spans="15:17" x14ac:dyDescent="0.35">
      <c r="O6028" s="9"/>
      <c r="P6028" s="9"/>
      <c r="Q6028" s="21"/>
    </row>
    <row r="6029" spans="15:17" x14ac:dyDescent="0.35">
      <c r="O6029" s="9"/>
      <c r="P6029" s="9"/>
      <c r="Q6029" s="21"/>
    </row>
    <row r="6030" spans="15:17" x14ac:dyDescent="0.35">
      <c r="O6030" s="9"/>
      <c r="P6030" s="9"/>
      <c r="Q6030" s="21"/>
    </row>
    <row r="6031" spans="15:17" x14ac:dyDescent="0.35">
      <c r="O6031" s="9"/>
      <c r="P6031" s="9"/>
      <c r="Q6031" s="21"/>
    </row>
    <row r="6032" spans="15:17" x14ac:dyDescent="0.35">
      <c r="O6032" s="9"/>
      <c r="P6032" s="9"/>
      <c r="Q6032" s="21"/>
    </row>
    <row r="6033" spans="15:17" x14ac:dyDescent="0.35">
      <c r="O6033" s="9"/>
      <c r="P6033" s="9"/>
      <c r="Q6033" s="21"/>
    </row>
    <row r="6034" spans="15:17" x14ac:dyDescent="0.35">
      <c r="O6034" s="9"/>
      <c r="P6034" s="9"/>
      <c r="Q6034" s="21"/>
    </row>
    <row r="6035" spans="15:17" x14ac:dyDescent="0.35">
      <c r="O6035" s="9"/>
      <c r="P6035" s="9"/>
      <c r="Q6035" s="21"/>
    </row>
    <row r="6036" spans="15:17" x14ac:dyDescent="0.35">
      <c r="O6036" s="9"/>
      <c r="P6036" s="9"/>
      <c r="Q6036" s="21"/>
    </row>
    <row r="6037" spans="15:17" x14ac:dyDescent="0.35">
      <c r="O6037" s="9"/>
      <c r="P6037" s="9"/>
      <c r="Q6037" s="21"/>
    </row>
    <row r="6038" spans="15:17" x14ac:dyDescent="0.35">
      <c r="O6038" s="9"/>
      <c r="P6038" s="9"/>
      <c r="Q6038" s="21"/>
    </row>
    <row r="6039" spans="15:17" x14ac:dyDescent="0.35">
      <c r="O6039" s="9"/>
      <c r="P6039" s="9"/>
      <c r="Q6039" s="21"/>
    </row>
    <row r="6040" spans="15:17" x14ac:dyDescent="0.35">
      <c r="O6040" s="9"/>
      <c r="P6040" s="9"/>
      <c r="Q6040" s="21"/>
    </row>
    <row r="6041" spans="15:17" x14ac:dyDescent="0.35">
      <c r="O6041" s="9"/>
      <c r="P6041" s="9"/>
      <c r="Q6041" s="21"/>
    </row>
    <row r="6042" spans="15:17" x14ac:dyDescent="0.35">
      <c r="O6042" s="9"/>
      <c r="P6042" s="9"/>
      <c r="Q6042" s="21"/>
    </row>
    <row r="6043" spans="15:17" x14ac:dyDescent="0.35">
      <c r="O6043" s="9"/>
      <c r="P6043" s="9"/>
      <c r="Q6043" s="21"/>
    </row>
    <row r="6044" spans="15:17" x14ac:dyDescent="0.35">
      <c r="O6044" s="9"/>
      <c r="P6044" s="9"/>
      <c r="Q6044" s="21"/>
    </row>
    <row r="6045" spans="15:17" x14ac:dyDescent="0.35">
      <c r="O6045" s="9"/>
      <c r="P6045" s="9"/>
      <c r="Q6045" s="21"/>
    </row>
    <row r="6046" spans="15:17" x14ac:dyDescent="0.35">
      <c r="O6046" s="9"/>
      <c r="P6046" s="9"/>
      <c r="Q6046" s="21"/>
    </row>
    <row r="6047" spans="15:17" x14ac:dyDescent="0.35">
      <c r="O6047" s="9"/>
      <c r="P6047" s="9"/>
      <c r="Q6047" s="21"/>
    </row>
    <row r="6048" spans="15:17" x14ac:dyDescent="0.35">
      <c r="O6048" s="9"/>
      <c r="P6048" s="9"/>
      <c r="Q6048" s="21"/>
    </row>
    <row r="6049" spans="15:17" x14ac:dyDescent="0.35">
      <c r="O6049" s="9"/>
      <c r="P6049" s="9"/>
      <c r="Q6049" s="21"/>
    </row>
    <row r="6050" spans="15:17" x14ac:dyDescent="0.35">
      <c r="O6050" s="9"/>
      <c r="P6050" s="9"/>
      <c r="Q6050" s="21"/>
    </row>
    <row r="6051" spans="15:17" x14ac:dyDescent="0.35">
      <c r="O6051" s="9"/>
      <c r="P6051" s="9"/>
      <c r="Q6051" s="21"/>
    </row>
    <row r="6052" spans="15:17" x14ac:dyDescent="0.35">
      <c r="O6052" s="9"/>
      <c r="P6052" s="9"/>
      <c r="Q6052" s="21"/>
    </row>
    <row r="6053" spans="15:17" x14ac:dyDescent="0.35">
      <c r="O6053" s="9"/>
      <c r="P6053" s="9"/>
      <c r="Q6053" s="21"/>
    </row>
    <row r="6054" spans="15:17" x14ac:dyDescent="0.35">
      <c r="O6054" s="9"/>
      <c r="P6054" s="9"/>
      <c r="Q6054" s="21"/>
    </row>
    <row r="6055" spans="15:17" x14ac:dyDescent="0.35">
      <c r="O6055" s="9"/>
      <c r="P6055" s="9"/>
      <c r="Q6055" s="21"/>
    </row>
    <row r="6056" spans="15:17" x14ac:dyDescent="0.35">
      <c r="O6056" s="9"/>
      <c r="P6056" s="9"/>
      <c r="Q6056" s="21"/>
    </row>
    <row r="6057" spans="15:17" x14ac:dyDescent="0.35">
      <c r="O6057" s="9"/>
      <c r="P6057" s="9"/>
      <c r="Q6057" s="21"/>
    </row>
    <row r="6058" spans="15:17" x14ac:dyDescent="0.35">
      <c r="O6058" s="9"/>
      <c r="P6058" s="9"/>
      <c r="Q6058" s="21"/>
    </row>
    <row r="6059" spans="15:17" x14ac:dyDescent="0.35">
      <c r="O6059" s="9"/>
      <c r="P6059" s="9"/>
      <c r="Q6059" s="21"/>
    </row>
    <row r="6060" spans="15:17" x14ac:dyDescent="0.35">
      <c r="O6060" s="9"/>
      <c r="P6060" s="9"/>
      <c r="Q6060" s="21"/>
    </row>
    <row r="6061" spans="15:17" x14ac:dyDescent="0.35">
      <c r="O6061" s="9"/>
      <c r="P6061" s="9"/>
      <c r="Q6061" s="21"/>
    </row>
    <row r="6062" spans="15:17" x14ac:dyDescent="0.35">
      <c r="O6062" s="9"/>
      <c r="P6062" s="9"/>
      <c r="Q6062" s="21"/>
    </row>
    <row r="6063" spans="15:17" x14ac:dyDescent="0.35">
      <c r="O6063" s="9"/>
      <c r="P6063" s="9"/>
      <c r="Q6063" s="21"/>
    </row>
    <row r="6064" spans="15:17" x14ac:dyDescent="0.35">
      <c r="O6064" s="9"/>
      <c r="P6064" s="9"/>
      <c r="Q6064" s="21"/>
    </row>
    <row r="6065" spans="15:17" x14ac:dyDescent="0.35">
      <c r="O6065" s="9"/>
      <c r="P6065" s="9"/>
      <c r="Q6065" s="21"/>
    </row>
    <row r="6066" spans="15:17" x14ac:dyDescent="0.35">
      <c r="O6066" s="9"/>
      <c r="P6066" s="9"/>
      <c r="Q6066" s="21"/>
    </row>
    <row r="6067" spans="15:17" x14ac:dyDescent="0.35">
      <c r="O6067" s="9"/>
      <c r="P6067" s="9"/>
      <c r="Q6067" s="21"/>
    </row>
    <row r="6068" spans="15:17" x14ac:dyDescent="0.35">
      <c r="O6068" s="9"/>
      <c r="P6068" s="9"/>
      <c r="Q6068" s="21"/>
    </row>
    <row r="6069" spans="15:17" x14ac:dyDescent="0.35">
      <c r="O6069" s="9"/>
      <c r="P6069" s="9"/>
      <c r="Q6069" s="21"/>
    </row>
    <row r="6070" spans="15:17" x14ac:dyDescent="0.35">
      <c r="O6070" s="9"/>
      <c r="P6070" s="9"/>
      <c r="Q6070" s="21"/>
    </row>
    <row r="6071" spans="15:17" x14ac:dyDescent="0.35">
      <c r="O6071" s="9"/>
      <c r="P6071" s="9"/>
      <c r="Q6071" s="21"/>
    </row>
    <row r="6072" spans="15:17" x14ac:dyDescent="0.35">
      <c r="O6072" s="9"/>
      <c r="P6072" s="9"/>
      <c r="Q6072" s="21"/>
    </row>
    <row r="6073" spans="15:17" x14ac:dyDescent="0.35">
      <c r="O6073" s="9"/>
      <c r="P6073" s="9"/>
      <c r="Q6073" s="21"/>
    </row>
    <row r="6074" spans="15:17" x14ac:dyDescent="0.35">
      <c r="O6074" s="9"/>
      <c r="P6074" s="9"/>
      <c r="Q6074" s="21"/>
    </row>
    <row r="6075" spans="15:17" x14ac:dyDescent="0.35">
      <c r="O6075" s="9"/>
      <c r="P6075" s="9"/>
      <c r="Q6075" s="21"/>
    </row>
    <row r="6076" spans="15:17" x14ac:dyDescent="0.35">
      <c r="O6076" s="9"/>
      <c r="P6076" s="9"/>
      <c r="Q6076" s="21"/>
    </row>
    <row r="6077" spans="15:17" x14ac:dyDescent="0.35">
      <c r="O6077" s="9"/>
      <c r="P6077" s="9"/>
      <c r="Q6077" s="21"/>
    </row>
    <row r="6078" spans="15:17" x14ac:dyDescent="0.35">
      <c r="O6078" s="9"/>
      <c r="P6078" s="9"/>
      <c r="Q6078" s="21"/>
    </row>
    <row r="6079" spans="15:17" x14ac:dyDescent="0.35">
      <c r="O6079" s="9"/>
      <c r="P6079" s="9"/>
      <c r="Q6079" s="21"/>
    </row>
    <row r="6080" spans="15:17" x14ac:dyDescent="0.35">
      <c r="O6080" s="9"/>
      <c r="P6080" s="9"/>
      <c r="Q6080" s="21"/>
    </row>
    <row r="6081" spans="15:17" x14ac:dyDescent="0.35">
      <c r="O6081" s="9"/>
      <c r="P6081" s="9"/>
      <c r="Q6081" s="21"/>
    </row>
    <row r="6082" spans="15:17" x14ac:dyDescent="0.35">
      <c r="O6082" s="9"/>
      <c r="P6082" s="9"/>
      <c r="Q6082" s="21"/>
    </row>
    <row r="6083" spans="15:17" x14ac:dyDescent="0.35">
      <c r="O6083" s="9"/>
      <c r="P6083" s="9"/>
      <c r="Q6083" s="21"/>
    </row>
    <row r="6084" spans="15:17" x14ac:dyDescent="0.35">
      <c r="O6084" s="9"/>
      <c r="P6084" s="9"/>
      <c r="Q6084" s="21"/>
    </row>
    <row r="6085" spans="15:17" x14ac:dyDescent="0.35">
      <c r="O6085" s="9"/>
      <c r="P6085" s="9"/>
      <c r="Q6085" s="21"/>
    </row>
    <row r="6086" spans="15:17" x14ac:dyDescent="0.35">
      <c r="O6086" s="9"/>
      <c r="P6086" s="9"/>
      <c r="Q6086" s="21"/>
    </row>
    <row r="6087" spans="15:17" x14ac:dyDescent="0.35">
      <c r="O6087" s="9"/>
      <c r="P6087" s="9"/>
      <c r="Q6087" s="21"/>
    </row>
    <row r="6088" spans="15:17" x14ac:dyDescent="0.35">
      <c r="O6088" s="9"/>
      <c r="P6088" s="9"/>
      <c r="Q6088" s="21"/>
    </row>
    <row r="6089" spans="15:17" x14ac:dyDescent="0.35">
      <c r="O6089" s="9"/>
      <c r="P6089" s="9"/>
      <c r="Q6089" s="21"/>
    </row>
    <row r="6090" spans="15:17" x14ac:dyDescent="0.35">
      <c r="O6090" s="9"/>
      <c r="P6090" s="9"/>
      <c r="Q6090" s="21"/>
    </row>
    <row r="6091" spans="15:17" x14ac:dyDescent="0.35">
      <c r="O6091" s="9"/>
      <c r="P6091" s="9"/>
      <c r="Q6091" s="21"/>
    </row>
    <row r="6092" spans="15:17" x14ac:dyDescent="0.35">
      <c r="O6092" s="9"/>
      <c r="P6092" s="9"/>
      <c r="Q6092" s="21"/>
    </row>
    <row r="6093" spans="15:17" x14ac:dyDescent="0.35">
      <c r="O6093" s="9"/>
      <c r="P6093" s="9"/>
      <c r="Q6093" s="21"/>
    </row>
    <row r="6094" spans="15:17" x14ac:dyDescent="0.35">
      <c r="O6094" s="9"/>
      <c r="P6094" s="9"/>
      <c r="Q6094" s="21"/>
    </row>
    <row r="6095" spans="15:17" x14ac:dyDescent="0.35">
      <c r="O6095" s="9"/>
      <c r="P6095" s="9"/>
      <c r="Q6095" s="21"/>
    </row>
    <row r="6096" spans="15:17" x14ac:dyDescent="0.35">
      <c r="O6096" s="9"/>
      <c r="P6096" s="9"/>
      <c r="Q6096" s="21"/>
    </row>
    <row r="6097" spans="15:17" x14ac:dyDescent="0.35">
      <c r="O6097" s="9"/>
      <c r="P6097" s="9"/>
      <c r="Q6097" s="21"/>
    </row>
    <row r="6098" spans="15:17" x14ac:dyDescent="0.35">
      <c r="O6098" s="9"/>
      <c r="P6098" s="9"/>
      <c r="Q6098" s="21"/>
    </row>
    <row r="6099" spans="15:17" x14ac:dyDescent="0.35">
      <c r="O6099" s="9"/>
      <c r="P6099" s="9"/>
      <c r="Q6099" s="21"/>
    </row>
    <row r="6100" spans="15:17" x14ac:dyDescent="0.35">
      <c r="O6100" s="9"/>
      <c r="P6100" s="9"/>
      <c r="Q6100" s="21"/>
    </row>
    <row r="6101" spans="15:17" x14ac:dyDescent="0.35">
      <c r="O6101" s="9"/>
      <c r="P6101" s="9"/>
      <c r="Q6101" s="21"/>
    </row>
    <row r="6102" spans="15:17" x14ac:dyDescent="0.35">
      <c r="O6102" s="9"/>
      <c r="P6102" s="9"/>
      <c r="Q6102" s="21"/>
    </row>
    <row r="6103" spans="15:17" x14ac:dyDescent="0.35">
      <c r="O6103" s="9"/>
      <c r="P6103" s="9"/>
      <c r="Q6103" s="21"/>
    </row>
    <row r="6104" spans="15:17" x14ac:dyDescent="0.35">
      <c r="O6104" s="9"/>
      <c r="P6104" s="9"/>
      <c r="Q6104" s="21"/>
    </row>
    <row r="6105" spans="15:17" x14ac:dyDescent="0.35">
      <c r="O6105" s="9"/>
      <c r="P6105" s="9"/>
      <c r="Q6105" s="21"/>
    </row>
    <row r="6106" spans="15:17" x14ac:dyDescent="0.35">
      <c r="O6106" s="9"/>
      <c r="P6106" s="9"/>
      <c r="Q6106" s="21"/>
    </row>
    <row r="6107" spans="15:17" x14ac:dyDescent="0.35">
      <c r="O6107" s="9"/>
      <c r="P6107" s="9"/>
      <c r="Q6107" s="21"/>
    </row>
    <row r="6108" spans="15:17" x14ac:dyDescent="0.35">
      <c r="O6108" s="9"/>
      <c r="P6108" s="9"/>
      <c r="Q6108" s="21"/>
    </row>
    <row r="6109" spans="15:17" x14ac:dyDescent="0.35">
      <c r="O6109" s="9"/>
      <c r="P6109" s="9"/>
      <c r="Q6109" s="21"/>
    </row>
    <row r="6110" spans="15:17" x14ac:dyDescent="0.35">
      <c r="O6110" s="9"/>
      <c r="P6110" s="9"/>
      <c r="Q6110" s="21"/>
    </row>
    <row r="6111" spans="15:17" x14ac:dyDescent="0.35">
      <c r="O6111" s="9"/>
      <c r="P6111" s="9"/>
      <c r="Q6111" s="21"/>
    </row>
    <row r="6112" spans="15:17" x14ac:dyDescent="0.35">
      <c r="O6112" s="9"/>
      <c r="P6112" s="9"/>
      <c r="Q6112" s="21"/>
    </row>
    <row r="6113" spans="15:17" x14ac:dyDescent="0.35">
      <c r="O6113" s="9"/>
      <c r="P6113" s="9"/>
      <c r="Q6113" s="21"/>
    </row>
    <row r="6114" spans="15:17" x14ac:dyDescent="0.35">
      <c r="O6114" s="9"/>
      <c r="P6114" s="9"/>
      <c r="Q6114" s="21"/>
    </row>
    <row r="6115" spans="15:17" x14ac:dyDescent="0.35">
      <c r="O6115" s="9"/>
      <c r="P6115" s="9"/>
      <c r="Q6115" s="21"/>
    </row>
    <row r="6116" spans="15:17" x14ac:dyDescent="0.35">
      <c r="O6116" s="9"/>
      <c r="P6116" s="9"/>
      <c r="Q6116" s="21"/>
    </row>
    <row r="6117" spans="15:17" x14ac:dyDescent="0.35">
      <c r="O6117" s="9"/>
      <c r="P6117" s="9"/>
      <c r="Q6117" s="21"/>
    </row>
    <row r="6118" spans="15:17" x14ac:dyDescent="0.35">
      <c r="O6118" s="9"/>
      <c r="P6118" s="9"/>
      <c r="Q6118" s="21"/>
    </row>
    <row r="6119" spans="15:17" x14ac:dyDescent="0.35">
      <c r="O6119" s="9"/>
      <c r="P6119" s="9"/>
      <c r="Q6119" s="21"/>
    </row>
    <row r="6120" spans="15:17" x14ac:dyDescent="0.35">
      <c r="O6120" s="9"/>
      <c r="P6120" s="9"/>
      <c r="Q6120" s="21"/>
    </row>
    <row r="6121" spans="15:17" x14ac:dyDescent="0.35">
      <c r="O6121" s="9"/>
      <c r="P6121" s="9"/>
      <c r="Q6121" s="21"/>
    </row>
    <row r="6122" spans="15:17" x14ac:dyDescent="0.35">
      <c r="O6122" s="9"/>
      <c r="P6122" s="9"/>
      <c r="Q6122" s="21"/>
    </row>
    <row r="6123" spans="15:17" x14ac:dyDescent="0.35">
      <c r="O6123" s="9"/>
      <c r="P6123" s="9"/>
      <c r="Q6123" s="21"/>
    </row>
    <row r="6124" spans="15:17" x14ac:dyDescent="0.35">
      <c r="O6124" s="9"/>
      <c r="P6124" s="9"/>
      <c r="Q6124" s="21"/>
    </row>
    <row r="6125" spans="15:17" x14ac:dyDescent="0.35">
      <c r="O6125" s="9"/>
      <c r="P6125" s="9"/>
      <c r="Q6125" s="21"/>
    </row>
    <row r="6126" spans="15:17" x14ac:dyDescent="0.35">
      <c r="O6126" s="9"/>
      <c r="P6126" s="9"/>
      <c r="Q6126" s="21"/>
    </row>
    <row r="6127" spans="15:17" x14ac:dyDescent="0.35">
      <c r="O6127" s="9"/>
      <c r="P6127" s="9"/>
      <c r="Q6127" s="21"/>
    </row>
    <row r="6128" spans="15:17" x14ac:dyDescent="0.35">
      <c r="O6128" s="9"/>
      <c r="P6128" s="9"/>
      <c r="Q6128" s="21"/>
    </row>
    <row r="6129" spans="15:17" x14ac:dyDescent="0.35">
      <c r="O6129" s="9"/>
      <c r="P6129" s="9"/>
      <c r="Q6129" s="21"/>
    </row>
    <row r="6130" spans="15:17" x14ac:dyDescent="0.35">
      <c r="O6130" s="9"/>
      <c r="P6130" s="9"/>
      <c r="Q6130" s="21"/>
    </row>
    <row r="6131" spans="15:17" x14ac:dyDescent="0.35">
      <c r="O6131" s="9"/>
      <c r="P6131" s="9"/>
      <c r="Q6131" s="21"/>
    </row>
    <row r="6132" spans="15:17" x14ac:dyDescent="0.35">
      <c r="O6132" s="9"/>
      <c r="P6132" s="9"/>
      <c r="Q6132" s="21"/>
    </row>
    <row r="6133" spans="15:17" x14ac:dyDescent="0.35">
      <c r="O6133" s="9"/>
      <c r="P6133" s="9"/>
      <c r="Q6133" s="21"/>
    </row>
    <row r="6134" spans="15:17" x14ac:dyDescent="0.35">
      <c r="O6134" s="9"/>
      <c r="P6134" s="9"/>
      <c r="Q6134" s="21"/>
    </row>
    <row r="6135" spans="15:17" x14ac:dyDescent="0.35">
      <c r="O6135" s="9"/>
      <c r="P6135" s="9"/>
      <c r="Q6135" s="21"/>
    </row>
    <row r="6136" spans="15:17" x14ac:dyDescent="0.35">
      <c r="O6136" s="9"/>
      <c r="P6136" s="9"/>
      <c r="Q6136" s="21"/>
    </row>
    <row r="6137" spans="15:17" x14ac:dyDescent="0.35">
      <c r="O6137" s="9"/>
      <c r="P6137" s="9"/>
      <c r="Q6137" s="21"/>
    </row>
    <row r="6138" spans="15:17" x14ac:dyDescent="0.35">
      <c r="O6138" s="9"/>
      <c r="P6138" s="9"/>
      <c r="Q6138" s="21"/>
    </row>
    <row r="6139" spans="15:17" x14ac:dyDescent="0.35">
      <c r="O6139" s="9"/>
      <c r="P6139" s="9"/>
      <c r="Q6139" s="21"/>
    </row>
    <row r="6140" spans="15:17" x14ac:dyDescent="0.35">
      <c r="O6140" s="9"/>
      <c r="P6140" s="9"/>
      <c r="Q6140" s="21"/>
    </row>
    <row r="6141" spans="15:17" x14ac:dyDescent="0.35">
      <c r="O6141" s="9"/>
      <c r="P6141" s="9"/>
      <c r="Q6141" s="21"/>
    </row>
    <row r="6142" spans="15:17" x14ac:dyDescent="0.35">
      <c r="O6142" s="9"/>
      <c r="P6142" s="9"/>
      <c r="Q6142" s="21"/>
    </row>
    <row r="6143" spans="15:17" x14ac:dyDescent="0.35">
      <c r="O6143" s="9"/>
      <c r="P6143" s="9"/>
      <c r="Q6143" s="21"/>
    </row>
    <row r="6144" spans="15:17" x14ac:dyDescent="0.35">
      <c r="O6144" s="9"/>
      <c r="P6144" s="9"/>
      <c r="Q6144" s="21"/>
    </row>
    <row r="6145" spans="15:17" x14ac:dyDescent="0.35">
      <c r="O6145" s="9"/>
      <c r="P6145" s="9"/>
      <c r="Q6145" s="21"/>
    </row>
    <row r="6146" spans="15:17" x14ac:dyDescent="0.35">
      <c r="O6146" s="9"/>
      <c r="P6146" s="9"/>
      <c r="Q6146" s="21"/>
    </row>
    <row r="6147" spans="15:17" x14ac:dyDescent="0.35">
      <c r="O6147" s="9"/>
      <c r="P6147" s="9"/>
      <c r="Q6147" s="21"/>
    </row>
    <row r="6148" spans="15:17" x14ac:dyDescent="0.35">
      <c r="O6148" s="9"/>
      <c r="P6148" s="9"/>
      <c r="Q6148" s="21"/>
    </row>
    <row r="6149" spans="15:17" x14ac:dyDescent="0.35">
      <c r="O6149" s="9"/>
      <c r="P6149" s="9"/>
      <c r="Q6149" s="21"/>
    </row>
    <row r="6150" spans="15:17" x14ac:dyDescent="0.35">
      <c r="O6150" s="9"/>
      <c r="P6150" s="9"/>
      <c r="Q6150" s="21"/>
    </row>
    <row r="6151" spans="15:17" x14ac:dyDescent="0.35">
      <c r="O6151" s="9"/>
      <c r="P6151" s="9"/>
      <c r="Q6151" s="21"/>
    </row>
    <row r="6152" spans="15:17" x14ac:dyDescent="0.35">
      <c r="O6152" s="9"/>
      <c r="P6152" s="9"/>
      <c r="Q6152" s="21"/>
    </row>
    <row r="6153" spans="15:17" x14ac:dyDescent="0.35">
      <c r="O6153" s="9"/>
      <c r="P6153" s="9"/>
      <c r="Q6153" s="21"/>
    </row>
    <row r="6154" spans="15:17" x14ac:dyDescent="0.35">
      <c r="O6154" s="9"/>
      <c r="P6154" s="9"/>
      <c r="Q6154" s="21"/>
    </row>
    <row r="6155" spans="15:17" x14ac:dyDescent="0.35">
      <c r="O6155" s="9"/>
      <c r="P6155" s="9"/>
      <c r="Q6155" s="21"/>
    </row>
    <row r="6156" spans="15:17" x14ac:dyDescent="0.35">
      <c r="O6156" s="9"/>
      <c r="P6156" s="9"/>
      <c r="Q6156" s="21"/>
    </row>
    <row r="6157" spans="15:17" x14ac:dyDescent="0.35">
      <c r="O6157" s="9"/>
      <c r="P6157" s="9"/>
      <c r="Q6157" s="21"/>
    </row>
    <row r="6158" spans="15:17" x14ac:dyDescent="0.35">
      <c r="O6158" s="9"/>
      <c r="P6158" s="9"/>
      <c r="Q6158" s="21"/>
    </row>
    <row r="6159" spans="15:17" x14ac:dyDescent="0.35">
      <c r="O6159" s="9"/>
      <c r="P6159" s="9"/>
      <c r="Q6159" s="21"/>
    </row>
    <row r="6160" spans="15:17" x14ac:dyDescent="0.35">
      <c r="O6160" s="9"/>
      <c r="P6160" s="9"/>
      <c r="Q6160" s="21"/>
    </row>
    <row r="6161" spans="15:17" x14ac:dyDescent="0.35">
      <c r="O6161" s="9"/>
      <c r="P6161" s="9"/>
      <c r="Q6161" s="21"/>
    </row>
    <row r="6162" spans="15:17" x14ac:dyDescent="0.35">
      <c r="O6162" s="9"/>
      <c r="P6162" s="9"/>
      <c r="Q6162" s="21"/>
    </row>
    <row r="6163" spans="15:17" x14ac:dyDescent="0.35">
      <c r="O6163" s="9"/>
      <c r="P6163" s="9"/>
      <c r="Q6163" s="21"/>
    </row>
    <row r="6164" spans="15:17" x14ac:dyDescent="0.35">
      <c r="O6164" s="9"/>
      <c r="P6164" s="9"/>
      <c r="Q6164" s="21"/>
    </row>
    <row r="6165" spans="15:17" x14ac:dyDescent="0.35">
      <c r="O6165" s="9"/>
      <c r="P6165" s="9"/>
      <c r="Q6165" s="21"/>
    </row>
    <row r="6166" spans="15:17" x14ac:dyDescent="0.35">
      <c r="O6166" s="9"/>
      <c r="P6166" s="9"/>
      <c r="Q6166" s="21"/>
    </row>
    <row r="6167" spans="15:17" x14ac:dyDescent="0.35">
      <c r="O6167" s="9"/>
      <c r="P6167" s="9"/>
      <c r="Q6167" s="21"/>
    </row>
    <row r="6168" spans="15:17" x14ac:dyDescent="0.35">
      <c r="O6168" s="9"/>
      <c r="P6168" s="9"/>
      <c r="Q6168" s="21"/>
    </row>
    <row r="6169" spans="15:17" x14ac:dyDescent="0.35">
      <c r="O6169" s="9"/>
      <c r="P6169" s="9"/>
      <c r="Q6169" s="21"/>
    </row>
    <row r="6170" spans="15:17" x14ac:dyDescent="0.35">
      <c r="O6170" s="9"/>
      <c r="P6170" s="9"/>
      <c r="Q6170" s="21"/>
    </row>
    <row r="6171" spans="15:17" x14ac:dyDescent="0.35">
      <c r="O6171" s="9"/>
      <c r="P6171" s="9"/>
      <c r="Q6171" s="21"/>
    </row>
    <row r="6172" spans="15:17" x14ac:dyDescent="0.35">
      <c r="O6172" s="9"/>
      <c r="P6172" s="9"/>
      <c r="Q6172" s="21"/>
    </row>
    <row r="6173" spans="15:17" x14ac:dyDescent="0.35">
      <c r="O6173" s="9"/>
      <c r="P6173" s="9"/>
      <c r="Q6173" s="21"/>
    </row>
    <row r="6174" spans="15:17" x14ac:dyDescent="0.35">
      <c r="O6174" s="9"/>
      <c r="P6174" s="9"/>
      <c r="Q6174" s="21"/>
    </row>
    <row r="6175" spans="15:17" x14ac:dyDescent="0.35">
      <c r="O6175" s="9"/>
      <c r="P6175" s="9"/>
      <c r="Q6175" s="21"/>
    </row>
    <row r="6176" spans="15:17" x14ac:dyDescent="0.35">
      <c r="O6176" s="9"/>
      <c r="P6176" s="9"/>
      <c r="Q6176" s="21"/>
    </row>
    <row r="6177" spans="15:17" x14ac:dyDescent="0.35">
      <c r="O6177" s="9"/>
      <c r="P6177" s="9"/>
      <c r="Q6177" s="21"/>
    </row>
    <row r="6178" spans="15:17" x14ac:dyDescent="0.35">
      <c r="O6178" s="9"/>
      <c r="P6178" s="9"/>
      <c r="Q6178" s="21"/>
    </row>
    <row r="6179" spans="15:17" x14ac:dyDescent="0.35">
      <c r="O6179" s="9"/>
      <c r="P6179" s="9"/>
      <c r="Q6179" s="21"/>
    </row>
    <row r="6180" spans="15:17" x14ac:dyDescent="0.35">
      <c r="O6180" s="9"/>
      <c r="P6180" s="9"/>
      <c r="Q6180" s="21"/>
    </row>
    <row r="6181" spans="15:17" x14ac:dyDescent="0.35">
      <c r="O6181" s="9"/>
      <c r="P6181" s="9"/>
      <c r="Q6181" s="21"/>
    </row>
    <row r="6182" spans="15:17" x14ac:dyDescent="0.35">
      <c r="O6182" s="9"/>
      <c r="P6182" s="9"/>
      <c r="Q6182" s="21"/>
    </row>
    <row r="6183" spans="15:17" x14ac:dyDescent="0.35">
      <c r="O6183" s="9"/>
      <c r="P6183" s="9"/>
      <c r="Q6183" s="21"/>
    </row>
    <row r="6184" spans="15:17" x14ac:dyDescent="0.35">
      <c r="O6184" s="9"/>
      <c r="P6184" s="9"/>
      <c r="Q6184" s="21"/>
    </row>
    <row r="6185" spans="15:17" x14ac:dyDescent="0.35">
      <c r="O6185" s="9"/>
      <c r="P6185" s="9"/>
      <c r="Q6185" s="21"/>
    </row>
    <row r="6186" spans="15:17" x14ac:dyDescent="0.35">
      <c r="O6186" s="9"/>
      <c r="P6186" s="9"/>
      <c r="Q6186" s="21"/>
    </row>
    <row r="6187" spans="15:17" x14ac:dyDescent="0.35">
      <c r="O6187" s="9"/>
      <c r="P6187" s="9"/>
      <c r="Q6187" s="21"/>
    </row>
    <row r="6188" spans="15:17" x14ac:dyDescent="0.35">
      <c r="O6188" s="9"/>
      <c r="P6188" s="9"/>
      <c r="Q6188" s="21"/>
    </row>
    <row r="6189" spans="15:17" x14ac:dyDescent="0.35">
      <c r="O6189" s="9"/>
      <c r="P6189" s="9"/>
      <c r="Q6189" s="21"/>
    </row>
    <row r="6190" spans="15:17" x14ac:dyDescent="0.35">
      <c r="O6190" s="9"/>
      <c r="P6190" s="9"/>
      <c r="Q6190" s="21"/>
    </row>
    <row r="6191" spans="15:17" x14ac:dyDescent="0.35">
      <c r="O6191" s="9"/>
      <c r="P6191" s="9"/>
      <c r="Q6191" s="21"/>
    </row>
    <row r="6192" spans="15:17" x14ac:dyDescent="0.35">
      <c r="O6192" s="9"/>
      <c r="P6192" s="9"/>
      <c r="Q6192" s="21"/>
    </row>
    <row r="6193" spans="15:17" x14ac:dyDescent="0.35">
      <c r="O6193" s="9"/>
      <c r="P6193" s="9"/>
      <c r="Q6193" s="21"/>
    </row>
    <row r="6194" spans="15:17" x14ac:dyDescent="0.35">
      <c r="O6194" s="9"/>
      <c r="P6194" s="9"/>
      <c r="Q6194" s="21"/>
    </row>
    <row r="6195" spans="15:17" x14ac:dyDescent="0.35">
      <c r="O6195" s="9"/>
      <c r="P6195" s="9"/>
      <c r="Q6195" s="21"/>
    </row>
    <row r="6196" spans="15:17" x14ac:dyDescent="0.35">
      <c r="O6196" s="9"/>
      <c r="P6196" s="9"/>
      <c r="Q6196" s="21"/>
    </row>
    <row r="6197" spans="15:17" x14ac:dyDescent="0.35">
      <c r="O6197" s="9"/>
      <c r="P6197" s="9"/>
      <c r="Q6197" s="21"/>
    </row>
    <row r="6198" spans="15:17" x14ac:dyDescent="0.35">
      <c r="O6198" s="9"/>
      <c r="P6198" s="9"/>
      <c r="Q6198" s="21"/>
    </row>
    <row r="6199" spans="15:17" x14ac:dyDescent="0.35">
      <c r="O6199" s="9"/>
      <c r="P6199" s="9"/>
      <c r="Q6199" s="21"/>
    </row>
    <row r="6200" spans="15:17" x14ac:dyDescent="0.35">
      <c r="O6200" s="9"/>
      <c r="P6200" s="9"/>
      <c r="Q6200" s="21"/>
    </row>
    <row r="6201" spans="15:17" x14ac:dyDescent="0.35">
      <c r="O6201" s="9"/>
      <c r="P6201" s="9"/>
      <c r="Q6201" s="21"/>
    </row>
    <row r="6202" spans="15:17" x14ac:dyDescent="0.35">
      <c r="O6202" s="9"/>
      <c r="P6202" s="9"/>
      <c r="Q6202" s="21"/>
    </row>
    <row r="6203" spans="15:17" x14ac:dyDescent="0.35">
      <c r="O6203" s="9"/>
      <c r="P6203" s="9"/>
      <c r="Q6203" s="21"/>
    </row>
    <row r="6204" spans="15:17" x14ac:dyDescent="0.35">
      <c r="O6204" s="9"/>
      <c r="P6204" s="9"/>
      <c r="Q6204" s="21"/>
    </row>
    <row r="6205" spans="15:17" x14ac:dyDescent="0.35">
      <c r="O6205" s="9"/>
      <c r="P6205" s="9"/>
      <c r="Q6205" s="21"/>
    </row>
    <row r="6206" spans="15:17" x14ac:dyDescent="0.35">
      <c r="O6206" s="9"/>
      <c r="P6206" s="9"/>
      <c r="Q6206" s="21"/>
    </row>
    <row r="6207" spans="15:17" x14ac:dyDescent="0.35">
      <c r="O6207" s="9"/>
      <c r="P6207" s="9"/>
      <c r="Q6207" s="21"/>
    </row>
    <row r="6208" spans="15:17" x14ac:dyDescent="0.35">
      <c r="O6208" s="9"/>
      <c r="P6208" s="9"/>
      <c r="Q6208" s="21"/>
    </row>
    <row r="6209" spans="15:17" x14ac:dyDescent="0.35">
      <c r="O6209" s="9"/>
      <c r="P6209" s="9"/>
      <c r="Q6209" s="21"/>
    </row>
    <row r="6210" spans="15:17" x14ac:dyDescent="0.35">
      <c r="O6210" s="9"/>
      <c r="P6210" s="9"/>
      <c r="Q6210" s="21"/>
    </row>
    <row r="6211" spans="15:17" x14ac:dyDescent="0.35">
      <c r="O6211" s="9"/>
      <c r="P6211" s="9"/>
      <c r="Q6211" s="21"/>
    </row>
    <row r="6212" spans="15:17" x14ac:dyDescent="0.35">
      <c r="O6212" s="9"/>
      <c r="P6212" s="9"/>
      <c r="Q6212" s="21"/>
    </row>
    <row r="6213" spans="15:17" x14ac:dyDescent="0.35">
      <c r="O6213" s="9"/>
      <c r="P6213" s="9"/>
      <c r="Q6213" s="21"/>
    </row>
    <row r="6214" spans="15:17" x14ac:dyDescent="0.35">
      <c r="O6214" s="9"/>
      <c r="P6214" s="9"/>
      <c r="Q6214" s="21"/>
    </row>
    <row r="6215" spans="15:17" x14ac:dyDescent="0.35">
      <c r="O6215" s="9"/>
      <c r="P6215" s="9"/>
      <c r="Q6215" s="21"/>
    </row>
    <row r="6216" spans="15:17" x14ac:dyDescent="0.35">
      <c r="O6216" s="9"/>
      <c r="P6216" s="9"/>
      <c r="Q6216" s="21"/>
    </row>
    <row r="6217" spans="15:17" x14ac:dyDescent="0.35">
      <c r="O6217" s="9"/>
      <c r="P6217" s="9"/>
      <c r="Q6217" s="21"/>
    </row>
    <row r="6218" spans="15:17" x14ac:dyDescent="0.35">
      <c r="O6218" s="9"/>
      <c r="P6218" s="9"/>
      <c r="Q6218" s="21"/>
    </row>
    <row r="6219" spans="15:17" x14ac:dyDescent="0.35">
      <c r="O6219" s="9"/>
      <c r="P6219" s="9"/>
      <c r="Q6219" s="21"/>
    </row>
    <row r="6220" spans="15:17" x14ac:dyDescent="0.35">
      <c r="O6220" s="9"/>
      <c r="P6220" s="9"/>
      <c r="Q6220" s="21"/>
    </row>
    <row r="6221" spans="15:17" x14ac:dyDescent="0.35">
      <c r="O6221" s="9"/>
      <c r="P6221" s="9"/>
      <c r="Q6221" s="21"/>
    </row>
    <row r="6222" spans="15:17" x14ac:dyDescent="0.35">
      <c r="O6222" s="9"/>
      <c r="P6222" s="9"/>
      <c r="Q6222" s="21"/>
    </row>
    <row r="6223" spans="15:17" x14ac:dyDescent="0.35">
      <c r="O6223" s="9"/>
      <c r="P6223" s="9"/>
      <c r="Q6223" s="21"/>
    </row>
    <row r="6224" spans="15:17" x14ac:dyDescent="0.35">
      <c r="O6224" s="9"/>
      <c r="P6224" s="9"/>
      <c r="Q6224" s="21"/>
    </row>
    <row r="6225" spans="15:17" x14ac:dyDescent="0.35">
      <c r="O6225" s="9"/>
      <c r="P6225" s="9"/>
      <c r="Q6225" s="21"/>
    </row>
    <row r="6226" spans="15:17" x14ac:dyDescent="0.35">
      <c r="O6226" s="9"/>
      <c r="P6226" s="9"/>
      <c r="Q6226" s="21"/>
    </row>
    <row r="6227" spans="15:17" x14ac:dyDescent="0.35">
      <c r="O6227" s="9"/>
      <c r="P6227" s="9"/>
      <c r="Q6227" s="21"/>
    </row>
    <row r="6228" spans="15:17" x14ac:dyDescent="0.35">
      <c r="O6228" s="9"/>
      <c r="P6228" s="9"/>
      <c r="Q6228" s="21"/>
    </row>
    <row r="6229" spans="15:17" x14ac:dyDescent="0.35">
      <c r="O6229" s="9"/>
      <c r="P6229" s="9"/>
      <c r="Q6229" s="21"/>
    </row>
    <row r="6230" spans="15:17" x14ac:dyDescent="0.35">
      <c r="O6230" s="9"/>
      <c r="P6230" s="9"/>
      <c r="Q6230" s="21"/>
    </row>
    <row r="6231" spans="15:17" x14ac:dyDescent="0.35">
      <c r="O6231" s="9"/>
      <c r="P6231" s="9"/>
      <c r="Q6231" s="21"/>
    </row>
    <row r="6232" spans="15:17" x14ac:dyDescent="0.35">
      <c r="O6232" s="9"/>
      <c r="P6232" s="9"/>
      <c r="Q6232" s="21"/>
    </row>
    <row r="6233" spans="15:17" x14ac:dyDescent="0.35">
      <c r="O6233" s="9"/>
      <c r="P6233" s="9"/>
      <c r="Q6233" s="21"/>
    </row>
    <row r="6234" spans="15:17" x14ac:dyDescent="0.35">
      <c r="O6234" s="9"/>
      <c r="P6234" s="9"/>
      <c r="Q6234" s="21"/>
    </row>
    <row r="6235" spans="15:17" x14ac:dyDescent="0.35">
      <c r="O6235" s="9"/>
      <c r="P6235" s="9"/>
      <c r="Q6235" s="21"/>
    </row>
    <row r="6236" spans="15:17" x14ac:dyDescent="0.35">
      <c r="O6236" s="9"/>
      <c r="P6236" s="9"/>
      <c r="Q6236" s="21"/>
    </row>
    <row r="6237" spans="15:17" x14ac:dyDescent="0.35">
      <c r="O6237" s="9"/>
      <c r="P6237" s="9"/>
      <c r="Q6237" s="21"/>
    </row>
    <row r="6238" spans="15:17" x14ac:dyDescent="0.35">
      <c r="O6238" s="9"/>
      <c r="P6238" s="9"/>
      <c r="Q6238" s="21"/>
    </row>
    <row r="6239" spans="15:17" x14ac:dyDescent="0.35">
      <c r="O6239" s="9"/>
      <c r="P6239" s="9"/>
      <c r="Q6239" s="21"/>
    </row>
    <row r="6240" spans="15:17" x14ac:dyDescent="0.35">
      <c r="O6240" s="9"/>
      <c r="P6240" s="9"/>
      <c r="Q6240" s="21"/>
    </row>
    <row r="6241" spans="15:17" x14ac:dyDescent="0.35">
      <c r="O6241" s="9"/>
      <c r="P6241" s="9"/>
      <c r="Q6241" s="21"/>
    </row>
    <row r="6242" spans="15:17" x14ac:dyDescent="0.35">
      <c r="O6242" s="9"/>
      <c r="P6242" s="9"/>
      <c r="Q6242" s="21"/>
    </row>
    <row r="6243" spans="15:17" x14ac:dyDescent="0.35">
      <c r="O6243" s="9"/>
      <c r="P6243" s="9"/>
      <c r="Q6243" s="21"/>
    </row>
    <row r="6244" spans="15:17" x14ac:dyDescent="0.35">
      <c r="O6244" s="9"/>
      <c r="P6244" s="9"/>
      <c r="Q6244" s="21"/>
    </row>
    <row r="6245" spans="15:17" x14ac:dyDescent="0.35">
      <c r="O6245" s="9"/>
      <c r="P6245" s="9"/>
      <c r="Q6245" s="21"/>
    </row>
    <row r="6246" spans="15:17" x14ac:dyDescent="0.35">
      <c r="O6246" s="9"/>
      <c r="P6246" s="9"/>
      <c r="Q6246" s="21"/>
    </row>
    <row r="6247" spans="15:17" x14ac:dyDescent="0.35">
      <c r="O6247" s="9"/>
      <c r="P6247" s="9"/>
      <c r="Q6247" s="21"/>
    </row>
    <row r="6248" spans="15:17" x14ac:dyDescent="0.35">
      <c r="O6248" s="9"/>
      <c r="P6248" s="9"/>
      <c r="Q6248" s="21"/>
    </row>
    <row r="6249" spans="15:17" x14ac:dyDescent="0.35">
      <c r="O6249" s="9"/>
      <c r="P6249" s="9"/>
      <c r="Q6249" s="21"/>
    </row>
    <row r="6250" spans="15:17" x14ac:dyDescent="0.35">
      <c r="O6250" s="9"/>
      <c r="P6250" s="9"/>
      <c r="Q6250" s="21"/>
    </row>
    <row r="6251" spans="15:17" x14ac:dyDescent="0.35">
      <c r="O6251" s="9"/>
      <c r="P6251" s="9"/>
      <c r="Q6251" s="21"/>
    </row>
    <row r="6252" spans="15:17" x14ac:dyDescent="0.35">
      <c r="O6252" s="9"/>
      <c r="P6252" s="9"/>
      <c r="Q6252" s="21"/>
    </row>
    <row r="6253" spans="15:17" x14ac:dyDescent="0.35">
      <c r="O6253" s="9"/>
      <c r="P6253" s="9"/>
      <c r="Q6253" s="21"/>
    </row>
    <row r="6254" spans="15:17" x14ac:dyDescent="0.35">
      <c r="O6254" s="9"/>
      <c r="P6254" s="9"/>
      <c r="Q6254" s="21"/>
    </row>
    <row r="6255" spans="15:17" x14ac:dyDescent="0.35">
      <c r="O6255" s="9"/>
      <c r="P6255" s="9"/>
      <c r="Q6255" s="21"/>
    </row>
    <row r="6256" spans="15:17" x14ac:dyDescent="0.35">
      <c r="O6256" s="9"/>
      <c r="P6256" s="9"/>
      <c r="Q6256" s="21"/>
    </row>
    <row r="6257" spans="15:17" x14ac:dyDescent="0.35">
      <c r="O6257" s="9"/>
      <c r="P6257" s="9"/>
      <c r="Q6257" s="21"/>
    </row>
    <row r="6258" spans="15:17" x14ac:dyDescent="0.35">
      <c r="O6258" s="9"/>
      <c r="P6258" s="9"/>
      <c r="Q6258" s="21"/>
    </row>
    <row r="6259" spans="15:17" x14ac:dyDescent="0.35">
      <c r="O6259" s="9"/>
      <c r="P6259" s="9"/>
      <c r="Q6259" s="21"/>
    </row>
    <row r="6260" spans="15:17" x14ac:dyDescent="0.35">
      <c r="O6260" s="9"/>
      <c r="P6260" s="9"/>
      <c r="Q6260" s="21"/>
    </row>
    <row r="6261" spans="15:17" x14ac:dyDescent="0.35">
      <c r="O6261" s="9"/>
      <c r="P6261" s="9"/>
      <c r="Q6261" s="21"/>
    </row>
    <row r="6262" spans="15:17" x14ac:dyDescent="0.35">
      <c r="O6262" s="9"/>
      <c r="P6262" s="9"/>
      <c r="Q6262" s="21"/>
    </row>
    <row r="6263" spans="15:17" x14ac:dyDescent="0.35">
      <c r="O6263" s="9"/>
      <c r="P6263" s="9"/>
      <c r="Q6263" s="21"/>
    </row>
    <row r="6264" spans="15:17" x14ac:dyDescent="0.35">
      <c r="O6264" s="9"/>
      <c r="P6264" s="9"/>
      <c r="Q6264" s="21"/>
    </row>
    <row r="6265" spans="15:17" x14ac:dyDescent="0.35">
      <c r="O6265" s="9"/>
      <c r="P6265" s="9"/>
      <c r="Q6265" s="21"/>
    </row>
    <row r="6266" spans="15:17" x14ac:dyDescent="0.35">
      <c r="O6266" s="9"/>
      <c r="P6266" s="9"/>
      <c r="Q6266" s="21"/>
    </row>
    <row r="6267" spans="15:17" x14ac:dyDescent="0.35">
      <c r="O6267" s="9"/>
      <c r="P6267" s="9"/>
      <c r="Q6267" s="21"/>
    </row>
    <row r="6268" spans="15:17" x14ac:dyDescent="0.35">
      <c r="O6268" s="9"/>
      <c r="P6268" s="9"/>
      <c r="Q6268" s="21"/>
    </row>
    <row r="6269" spans="15:17" x14ac:dyDescent="0.35">
      <c r="O6269" s="9"/>
      <c r="P6269" s="9"/>
      <c r="Q6269" s="21"/>
    </row>
    <row r="6270" spans="15:17" x14ac:dyDescent="0.35">
      <c r="O6270" s="9"/>
      <c r="P6270" s="9"/>
      <c r="Q6270" s="21"/>
    </row>
    <row r="6271" spans="15:17" x14ac:dyDescent="0.35">
      <c r="O6271" s="9"/>
      <c r="P6271" s="9"/>
      <c r="Q6271" s="21"/>
    </row>
    <row r="6272" spans="15:17" x14ac:dyDescent="0.35">
      <c r="O6272" s="9"/>
      <c r="P6272" s="9"/>
      <c r="Q6272" s="21"/>
    </row>
    <row r="6273" spans="15:17" x14ac:dyDescent="0.35">
      <c r="O6273" s="9"/>
      <c r="P6273" s="9"/>
      <c r="Q6273" s="21"/>
    </row>
    <row r="6274" spans="15:17" x14ac:dyDescent="0.35">
      <c r="O6274" s="9"/>
      <c r="P6274" s="9"/>
      <c r="Q6274" s="21"/>
    </row>
    <row r="6275" spans="15:17" x14ac:dyDescent="0.35">
      <c r="O6275" s="9"/>
      <c r="P6275" s="9"/>
      <c r="Q6275" s="21"/>
    </row>
    <row r="6276" spans="15:17" x14ac:dyDescent="0.35">
      <c r="O6276" s="9"/>
      <c r="P6276" s="9"/>
      <c r="Q6276" s="21"/>
    </row>
    <row r="6277" spans="15:17" x14ac:dyDescent="0.35">
      <c r="O6277" s="9"/>
      <c r="P6277" s="9"/>
      <c r="Q6277" s="21"/>
    </row>
    <row r="6278" spans="15:17" x14ac:dyDescent="0.35">
      <c r="O6278" s="9"/>
      <c r="P6278" s="9"/>
      <c r="Q6278" s="21"/>
    </row>
    <row r="6279" spans="15:17" x14ac:dyDescent="0.35">
      <c r="O6279" s="9"/>
      <c r="P6279" s="9"/>
      <c r="Q6279" s="21"/>
    </row>
    <row r="6280" spans="15:17" x14ac:dyDescent="0.35">
      <c r="O6280" s="9"/>
      <c r="P6280" s="9"/>
      <c r="Q6280" s="21"/>
    </row>
    <row r="6281" spans="15:17" x14ac:dyDescent="0.35">
      <c r="O6281" s="9"/>
      <c r="P6281" s="9"/>
      <c r="Q6281" s="21"/>
    </row>
    <row r="6282" spans="15:17" x14ac:dyDescent="0.35">
      <c r="O6282" s="9"/>
      <c r="P6282" s="9"/>
      <c r="Q6282" s="21"/>
    </row>
    <row r="6283" spans="15:17" x14ac:dyDescent="0.35">
      <c r="O6283" s="9"/>
      <c r="P6283" s="9"/>
      <c r="Q6283" s="21"/>
    </row>
    <row r="6284" spans="15:17" x14ac:dyDescent="0.35">
      <c r="O6284" s="9"/>
      <c r="P6284" s="9"/>
      <c r="Q6284" s="21"/>
    </row>
    <row r="6285" spans="15:17" x14ac:dyDescent="0.35">
      <c r="O6285" s="9"/>
      <c r="P6285" s="9"/>
      <c r="Q6285" s="21"/>
    </row>
    <row r="6286" spans="15:17" x14ac:dyDescent="0.35">
      <c r="O6286" s="9"/>
      <c r="P6286" s="9"/>
      <c r="Q6286" s="21"/>
    </row>
    <row r="6287" spans="15:17" x14ac:dyDescent="0.35">
      <c r="O6287" s="9"/>
      <c r="P6287" s="9"/>
      <c r="Q6287" s="21"/>
    </row>
    <row r="6288" spans="15:17" x14ac:dyDescent="0.35">
      <c r="O6288" s="9"/>
      <c r="P6288" s="9"/>
      <c r="Q6288" s="21"/>
    </row>
    <row r="6289" spans="15:17" x14ac:dyDescent="0.35">
      <c r="O6289" s="9"/>
      <c r="P6289" s="9"/>
      <c r="Q6289" s="21"/>
    </row>
    <row r="6290" spans="15:17" x14ac:dyDescent="0.35">
      <c r="O6290" s="9"/>
      <c r="P6290" s="9"/>
      <c r="Q6290" s="21"/>
    </row>
    <row r="6291" spans="15:17" x14ac:dyDescent="0.35">
      <c r="O6291" s="9"/>
      <c r="P6291" s="9"/>
      <c r="Q6291" s="21"/>
    </row>
    <row r="6292" spans="15:17" x14ac:dyDescent="0.35">
      <c r="O6292" s="9"/>
      <c r="P6292" s="9"/>
      <c r="Q6292" s="21"/>
    </row>
    <row r="6293" spans="15:17" x14ac:dyDescent="0.35">
      <c r="O6293" s="9"/>
      <c r="P6293" s="9"/>
      <c r="Q6293" s="21"/>
    </row>
    <row r="6294" spans="15:17" x14ac:dyDescent="0.35">
      <c r="O6294" s="9"/>
      <c r="P6294" s="9"/>
      <c r="Q6294" s="21"/>
    </row>
    <row r="6295" spans="15:17" x14ac:dyDescent="0.35">
      <c r="O6295" s="9"/>
      <c r="P6295" s="9"/>
      <c r="Q6295" s="21"/>
    </row>
    <row r="6296" spans="15:17" x14ac:dyDescent="0.35">
      <c r="O6296" s="9"/>
      <c r="P6296" s="9"/>
      <c r="Q6296" s="21"/>
    </row>
    <row r="6297" spans="15:17" x14ac:dyDescent="0.35">
      <c r="O6297" s="9"/>
      <c r="P6297" s="9"/>
      <c r="Q6297" s="21"/>
    </row>
    <row r="6298" spans="15:17" x14ac:dyDescent="0.35">
      <c r="O6298" s="9"/>
      <c r="P6298" s="9"/>
      <c r="Q6298" s="21"/>
    </row>
    <row r="6299" spans="15:17" x14ac:dyDescent="0.35">
      <c r="O6299" s="9"/>
      <c r="P6299" s="9"/>
      <c r="Q6299" s="21"/>
    </row>
    <row r="6300" spans="15:17" x14ac:dyDescent="0.35">
      <c r="O6300" s="9"/>
      <c r="P6300" s="9"/>
      <c r="Q6300" s="21"/>
    </row>
    <row r="6301" spans="15:17" x14ac:dyDescent="0.35">
      <c r="O6301" s="9"/>
      <c r="P6301" s="9"/>
      <c r="Q6301" s="21"/>
    </row>
    <row r="6302" spans="15:17" x14ac:dyDescent="0.35">
      <c r="O6302" s="9"/>
      <c r="P6302" s="9"/>
      <c r="Q6302" s="21"/>
    </row>
    <row r="6303" spans="15:17" x14ac:dyDescent="0.35">
      <c r="O6303" s="9"/>
      <c r="P6303" s="9"/>
      <c r="Q6303" s="21"/>
    </row>
    <row r="6304" spans="15:17" x14ac:dyDescent="0.35">
      <c r="O6304" s="9"/>
      <c r="P6304" s="9"/>
      <c r="Q6304" s="21"/>
    </row>
    <row r="6305" spans="15:17" x14ac:dyDescent="0.35">
      <c r="O6305" s="9"/>
      <c r="P6305" s="9"/>
      <c r="Q6305" s="21"/>
    </row>
    <row r="6306" spans="15:17" x14ac:dyDescent="0.35">
      <c r="O6306" s="9"/>
      <c r="P6306" s="9"/>
      <c r="Q6306" s="21"/>
    </row>
    <row r="6307" spans="15:17" x14ac:dyDescent="0.35">
      <c r="O6307" s="9"/>
      <c r="P6307" s="9"/>
      <c r="Q6307" s="21"/>
    </row>
    <row r="6308" spans="15:17" x14ac:dyDescent="0.35">
      <c r="O6308" s="9"/>
      <c r="P6308" s="9"/>
      <c r="Q6308" s="21"/>
    </row>
    <row r="6309" spans="15:17" x14ac:dyDescent="0.35">
      <c r="O6309" s="9"/>
      <c r="P6309" s="9"/>
      <c r="Q6309" s="21"/>
    </row>
    <row r="6310" spans="15:17" x14ac:dyDescent="0.35">
      <c r="O6310" s="9"/>
      <c r="P6310" s="9"/>
      <c r="Q6310" s="21"/>
    </row>
    <row r="6311" spans="15:17" x14ac:dyDescent="0.35">
      <c r="O6311" s="9"/>
      <c r="P6311" s="9"/>
      <c r="Q6311" s="21"/>
    </row>
    <row r="6312" spans="15:17" x14ac:dyDescent="0.35">
      <c r="O6312" s="9"/>
      <c r="P6312" s="9"/>
      <c r="Q6312" s="21"/>
    </row>
    <row r="6313" spans="15:17" x14ac:dyDescent="0.35">
      <c r="O6313" s="9"/>
      <c r="P6313" s="9"/>
      <c r="Q6313" s="21"/>
    </row>
    <row r="6314" spans="15:17" x14ac:dyDescent="0.35">
      <c r="O6314" s="9"/>
      <c r="P6314" s="9"/>
      <c r="Q6314" s="21"/>
    </row>
    <row r="6315" spans="15:17" x14ac:dyDescent="0.35">
      <c r="O6315" s="9"/>
      <c r="P6315" s="9"/>
      <c r="Q6315" s="21"/>
    </row>
    <row r="6316" spans="15:17" x14ac:dyDescent="0.35">
      <c r="O6316" s="9"/>
      <c r="P6316" s="9"/>
      <c r="Q6316" s="21"/>
    </row>
    <row r="6317" spans="15:17" x14ac:dyDescent="0.35">
      <c r="O6317" s="9"/>
      <c r="P6317" s="9"/>
      <c r="Q6317" s="21"/>
    </row>
    <row r="6318" spans="15:17" x14ac:dyDescent="0.35">
      <c r="O6318" s="9"/>
      <c r="P6318" s="9"/>
      <c r="Q6318" s="21"/>
    </row>
    <row r="6319" spans="15:17" x14ac:dyDescent="0.35">
      <c r="O6319" s="9"/>
      <c r="P6319" s="9"/>
      <c r="Q6319" s="21"/>
    </row>
    <row r="6320" spans="15:17" x14ac:dyDescent="0.35">
      <c r="O6320" s="9"/>
      <c r="P6320" s="9"/>
      <c r="Q6320" s="21"/>
    </row>
    <row r="6321" spans="15:17" x14ac:dyDescent="0.35">
      <c r="O6321" s="9"/>
      <c r="P6321" s="9"/>
      <c r="Q6321" s="21"/>
    </row>
    <row r="6322" spans="15:17" x14ac:dyDescent="0.35">
      <c r="O6322" s="9"/>
      <c r="P6322" s="9"/>
      <c r="Q6322" s="21"/>
    </row>
    <row r="6323" spans="15:17" x14ac:dyDescent="0.35">
      <c r="O6323" s="9"/>
      <c r="P6323" s="9"/>
      <c r="Q6323" s="21"/>
    </row>
    <row r="6324" spans="15:17" x14ac:dyDescent="0.35">
      <c r="O6324" s="9"/>
      <c r="P6324" s="9"/>
      <c r="Q6324" s="21"/>
    </row>
    <row r="6325" spans="15:17" x14ac:dyDescent="0.35">
      <c r="O6325" s="9"/>
      <c r="P6325" s="9"/>
      <c r="Q6325" s="21"/>
    </row>
    <row r="6326" spans="15:17" x14ac:dyDescent="0.35">
      <c r="O6326" s="9"/>
      <c r="P6326" s="9"/>
      <c r="Q6326" s="21"/>
    </row>
    <row r="6327" spans="15:17" x14ac:dyDescent="0.35">
      <c r="O6327" s="9"/>
      <c r="P6327" s="9"/>
      <c r="Q6327" s="21"/>
    </row>
    <row r="6328" spans="15:17" x14ac:dyDescent="0.35">
      <c r="O6328" s="9"/>
      <c r="P6328" s="9"/>
      <c r="Q6328" s="21"/>
    </row>
    <row r="6329" spans="15:17" x14ac:dyDescent="0.35">
      <c r="O6329" s="9"/>
      <c r="P6329" s="9"/>
      <c r="Q6329" s="21"/>
    </row>
    <row r="6330" spans="15:17" x14ac:dyDescent="0.35">
      <c r="O6330" s="9"/>
      <c r="P6330" s="9"/>
      <c r="Q6330" s="21"/>
    </row>
    <row r="6331" spans="15:17" x14ac:dyDescent="0.35">
      <c r="O6331" s="9"/>
      <c r="P6331" s="9"/>
      <c r="Q6331" s="21"/>
    </row>
    <row r="6332" spans="15:17" x14ac:dyDescent="0.35">
      <c r="O6332" s="9"/>
      <c r="P6332" s="9"/>
      <c r="Q6332" s="21"/>
    </row>
    <row r="6333" spans="15:17" x14ac:dyDescent="0.35">
      <c r="O6333" s="9"/>
      <c r="P6333" s="9"/>
      <c r="Q6333" s="21"/>
    </row>
    <row r="6334" spans="15:17" x14ac:dyDescent="0.35">
      <c r="O6334" s="9"/>
      <c r="P6334" s="9"/>
      <c r="Q6334" s="21"/>
    </row>
    <row r="6335" spans="15:17" x14ac:dyDescent="0.35">
      <c r="O6335" s="9"/>
      <c r="P6335" s="9"/>
      <c r="Q6335" s="21"/>
    </row>
    <row r="6336" spans="15:17" x14ac:dyDescent="0.35">
      <c r="O6336" s="9"/>
      <c r="P6336" s="9"/>
      <c r="Q6336" s="21"/>
    </row>
    <row r="6337" spans="15:17" x14ac:dyDescent="0.35">
      <c r="O6337" s="9"/>
      <c r="P6337" s="9"/>
      <c r="Q6337" s="21"/>
    </row>
    <row r="6338" spans="15:17" x14ac:dyDescent="0.35">
      <c r="O6338" s="9"/>
      <c r="P6338" s="9"/>
      <c r="Q6338" s="21"/>
    </row>
    <row r="6339" spans="15:17" x14ac:dyDescent="0.35">
      <c r="O6339" s="9"/>
      <c r="P6339" s="9"/>
      <c r="Q6339" s="21"/>
    </row>
    <row r="6340" spans="15:17" x14ac:dyDescent="0.35">
      <c r="O6340" s="9"/>
      <c r="P6340" s="9"/>
      <c r="Q6340" s="21"/>
    </row>
    <row r="6341" spans="15:17" x14ac:dyDescent="0.35">
      <c r="O6341" s="9"/>
      <c r="P6341" s="9"/>
      <c r="Q6341" s="21"/>
    </row>
    <row r="6342" spans="15:17" x14ac:dyDescent="0.35">
      <c r="O6342" s="9"/>
      <c r="P6342" s="9"/>
      <c r="Q6342" s="21"/>
    </row>
    <row r="6343" spans="15:17" x14ac:dyDescent="0.35">
      <c r="O6343" s="9"/>
      <c r="P6343" s="9"/>
      <c r="Q6343" s="21"/>
    </row>
    <row r="6344" spans="15:17" x14ac:dyDescent="0.35">
      <c r="O6344" s="9"/>
      <c r="P6344" s="9"/>
      <c r="Q6344" s="21"/>
    </row>
    <row r="6345" spans="15:17" x14ac:dyDescent="0.35">
      <c r="O6345" s="9"/>
      <c r="P6345" s="9"/>
      <c r="Q6345" s="21"/>
    </row>
    <row r="6346" spans="15:17" x14ac:dyDescent="0.35">
      <c r="O6346" s="9"/>
      <c r="P6346" s="9"/>
      <c r="Q6346" s="21"/>
    </row>
    <row r="6347" spans="15:17" x14ac:dyDescent="0.35">
      <c r="O6347" s="9"/>
      <c r="P6347" s="9"/>
      <c r="Q6347" s="21"/>
    </row>
    <row r="6348" spans="15:17" x14ac:dyDescent="0.35">
      <c r="O6348" s="9"/>
      <c r="P6348" s="9"/>
      <c r="Q6348" s="21"/>
    </row>
    <row r="6349" spans="15:17" x14ac:dyDescent="0.35">
      <c r="O6349" s="9"/>
      <c r="P6349" s="9"/>
      <c r="Q6349" s="21"/>
    </row>
    <row r="6350" spans="15:17" x14ac:dyDescent="0.35">
      <c r="O6350" s="9"/>
      <c r="P6350" s="9"/>
      <c r="Q6350" s="21"/>
    </row>
    <row r="6351" spans="15:17" x14ac:dyDescent="0.35">
      <c r="O6351" s="9"/>
      <c r="P6351" s="9"/>
      <c r="Q6351" s="21"/>
    </row>
    <row r="6352" spans="15:17" x14ac:dyDescent="0.35">
      <c r="O6352" s="9"/>
      <c r="P6352" s="9"/>
      <c r="Q6352" s="21"/>
    </row>
    <row r="6353" spans="15:17" x14ac:dyDescent="0.35">
      <c r="O6353" s="9"/>
      <c r="P6353" s="9"/>
      <c r="Q6353" s="21"/>
    </row>
    <row r="6354" spans="15:17" x14ac:dyDescent="0.35">
      <c r="O6354" s="9"/>
      <c r="P6354" s="9"/>
      <c r="Q6354" s="21"/>
    </row>
    <row r="6355" spans="15:17" x14ac:dyDescent="0.35">
      <c r="O6355" s="9"/>
      <c r="P6355" s="9"/>
      <c r="Q6355" s="21"/>
    </row>
    <row r="6356" spans="15:17" x14ac:dyDescent="0.35">
      <c r="O6356" s="9"/>
      <c r="P6356" s="9"/>
      <c r="Q6356" s="21"/>
    </row>
    <row r="6357" spans="15:17" x14ac:dyDescent="0.35">
      <c r="O6357" s="9"/>
      <c r="P6357" s="9"/>
      <c r="Q6357" s="21"/>
    </row>
    <row r="6358" spans="15:17" x14ac:dyDescent="0.35">
      <c r="O6358" s="9"/>
      <c r="P6358" s="9"/>
      <c r="Q6358" s="21"/>
    </row>
    <row r="6359" spans="15:17" x14ac:dyDescent="0.35">
      <c r="O6359" s="9"/>
      <c r="P6359" s="9"/>
      <c r="Q6359" s="21"/>
    </row>
    <row r="6360" spans="15:17" x14ac:dyDescent="0.35">
      <c r="O6360" s="9"/>
      <c r="P6360" s="9"/>
      <c r="Q6360" s="21"/>
    </row>
    <row r="6361" spans="15:17" x14ac:dyDescent="0.35">
      <c r="O6361" s="9"/>
      <c r="P6361" s="9"/>
      <c r="Q6361" s="21"/>
    </row>
    <row r="6362" spans="15:17" x14ac:dyDescent="0.35">
      <c r="O6362" s="9"/>
      <c r="P6362" s="9"/>
      <c r="Q6362" s="21"/>
    </row>
    <row r="6363" spans="15:17" x14ac:dyDescent="0.35">
      <c r="O6363" s="9"/>
      <c r="P6363" s="9"/>
      <c r="Q6363" s="21"/>
    </row>
    <row r="6364" spans="15:17" x14ac:dyDescent="0.35">
      <c r="O6364" s="9"/>
      <c r="P6364" s="9"/>
      <c r="Q6364" s="21"/>
    </row>
    <row r="6365" spans="15:17" x14ac:dyDescent="0.35">
      <c r="O6365" s="9"/>
      <c r="P6365" s="9"/>
      <c r="Q6365" s="21"/>
    </row>
    <row r="6366" spans="15:17" x14ac:dyDescent="0.35">
      <c r="O6366" s="9"/>
      <c r="P6366" s="9"/>
      <c r="Q6366" s="21"/>
    </row>
    <row r="6367" spans="15:17" x14ac:dyDescent="0.35">
      <c r="O6367" s="9"/>
      <c r="P6367" s="9"/>
      <c r="Q6367" s="21"/>
    </row>
    <row r="6368" spans="15:17" x14ac:dyDescent="0.35">
      <c r="O6368" s="9"/>
      <c r="P6368" s="9"/>
      <c r="Q6368" s="21"/>
    </row>
    <row r="6369" spans="15:17" x14ac:dyDescent="0.35">
      <c r="O6369" s="9"/>
      <c r="P6369" s="9"/>
      <c r="Q6369" s="21"/>
    </row>
    <row r="6370" spans="15:17" x14ac:dyDescent="0.35">
      <c r="O6370" s="9"/>
      <c r="P6370" s="9"/>
      <c r="Q6370" s="21"/>
    </row>
    <row r="6371" spans="15:17" x14ac:dyDescent="0.35">
      <c r="O6371" s="9"/>
      <c r="P6371" s="9"/>
      <c r="Q6371" s="21"/>
    </row>
    <row r="6372" spans="15:17" x14ac:dyDescent="0.35">
      <c r="O6372" s="9"/>
      <c r="P6372" s="9"/>
      <c r="Q6372" s="21"/>
    </row>
    <row r="6373" spans="15:17" x14ac:dyDescent="0.35">
      <c r="O6373" s="9"/>
      <c r="P6373" s="9"/>
      <c r="Q6373" s="21"/>
    </row>
    <row r="6374" spans="15:17" x14ac:dyDescent="0.35">
      <c r="O6374" s="9"/>
      <c r="P6374" s="9"/>
      <c r="Q6374" s="21"/>
    </row>
    <row r="6375" spans="15:17" x14ac:dyDescent="0.35">
      <c r="O6375" s="9"/>
      <c r="P6375" s="9"/>
      <c r="Q6375" s="21"/>
    </row>
    <row r="6376" spans="15:17" x14ac:dyDescent="0.35">
      <c r="O6376" s="9"/>
      <c r="P6376" s="9"/>
      <c r="Q6376" s="21"/>
    </row>
    <row r="6377" spans="15:17" x14ac:dyDescent="0.35">
      <c r="O6377" s="9"/>
      <c r="P6377" s="9"/>
      <c r="Q6377" s="21"/>
    </row>
    <row r="6378" spans="15:17" x14ac:dyDescent="0.35">
      <c r="O6378" s="9"/>
      <c r="P6378" s="9"/>
      <c r="Q6378" s="21"/>
    </row>
    <row r="6379" spans="15:17" x14ac:dyDescent="0.35">
      <c r="O6379" s="9"/>
      <c r="P6379" s="9"/>
      <c r="Q6379" s="21"/>
    </row>
    <row r="6380" spans="15:17" x14ac:dyDescent="0.35">
      <c r="O6380" s="9"/>
      <c r="P6380" s="9"/>
      <c r="Q6380" s="21"/>
    </row>
    <row r="6381" spans="15:17" x14ac:dyDescent="0.35">
      <c r="O6381" s="9"/>
      <c r="P6381" s="9"/>
      <c r="Q6381" s="21"/>
    </row>
    <row r="6382" spans="15:17" x14ac:dyDescent="0.35">
      <c r="O6382" s="9"/>
      <c r="P6382" s="9"/>
      <c r="Q6382" s="21"/>
    </row>
    <row r="6383" spans="15:17" x14ac:dyDescent="0.35">
      <c r="O6383" s="9"/>
      <c r="P6383" s="9"/>
      <c r="Q6383" s="21"/>
    </row>
    <row r="6384" spans="15:17" x14ac:dyDescent="0.35">
      <c r="O6384" s="9"/>
      <c r="P6384" s="9"/>
      <c r="Q6384" s="21"/>
    </row>
    <row r="6385" spans="15:17" x14ac:dyDescent="0.35">
      <c r="O6385" s="9"/>
      <c r="P6385" s="9"/>
      <c r="Q6385" s="21"/>
    </row>
    <row r="6386" spans="15:17" x14ac:dyDescent="0.35">
      <c r="O6386" s="9"/>
      <c r="P6386" s="9"/>
      <c r="Q6386" s="21"/>
    </row>
    <row r="6387" spans="15:17" x14ac:dyDescent="0.35">
      <c r="O6387" s="9"/>
      <c r="P6387" s="9"/>
      <c r="Q6387" s="21"/>
    </row>
    <row r="6388" spans="15:17" x14ac:dyDescent="0.35">
      <c r="O6388" s="9"/>
      <c r="P6388" s="9"/>
      <c r="Q6388" s="21"/>
    </row>
    <row r="6389" spans="15:17" x14ac:dyDescent="0.35">
      <c r="O6389" s="9"/>
      <c r="P6389" s="9"/>
      <c r="Q6389" s="21"/>
    </row>
    <row r="6390" spans="15:17" x14ac:dyDescent="0.35">
      <c r="O6390" s="9"/>
      <c r="P6390" s="9"/>
      <c r="Q6390" s="21"/>
    </row>
    <row r="6391" spans="15:17" x14ac:dyDescent="0.35">
      <c r="O6391" s="9"/>
      <c r="P6391" s="9"/>
      <c r="Q6391" s="21"/>
    </row>
    <row r="6392" spans="15:17" x14ac:dyDescent="0.35">
      <c r="O6392" s="9"/>
      <c r="P6392" s="9"/>
      <c r="Q6392" s="21"/>
    </row>
    <row r="6393" spans="15:17" x14ac:dyDescent="0.35">
      <c r="O6393" s="9"/>
      <c r="P6393" s="9"/>
      <c r="Q6393" s="21"/>
    </row>
    <row r="6394" spans="15:17" x14ac:dyDescent="0.35">
      <c r="O6394" s="9"/>
      <c r="P6394" s="9"/>
      <c r="Q6394" s="21"/>
    </row>
    <row r="6395" spans="15:17" x14ac:dyDescent="0.35">
      <c r="O6395" s="9"/>
      <c r="P6395" s="9"/>
      <c r="Q6395" s="21"/>
    </row>
    <row r="6396" spans="15:17" x14ac:dyDescent="0.35">
      <c r="O6396" s="9"/>
      <c r="P6396" s="9"/>
      <c r="Q6396" s="21"/>
    </row>
    <row r="6397" spans="15:17" x14ac:dyDescent="0.35">
      <c r="O6397" s="9"/>
      <c r="P6397" s="9"/>
      <c r="Q6397" s="21"/>
    </row>
    <row r="6398" spans="15:17" x14ac:dyDescent="0.35">
      <c r="O6398" s="9"/>
      <c r="P6398" s="9"/>
      <c r="Q6398" s="21"/>
    </row>
    <row r="6399" spans="15:17" x14ac:dyDescent="0.35">
      <c r="O6399" s="9"/>
      <c r="P6399" s="9"/>
      <c r="Q6399" s="21"/>
    </row>
    <row r="6400" spans="15:17" x14ac:dyDescent="0.35">
      <c r="O6400" s="9"/>
      <c r="P6400" s="9"/>
      <c r="Q6400" s="21"/>
    </row>
    <row r="6401" spans="15:17" x14ac:dyDescent="0.35">
      <c r="O6401" s="9"/>
      <c r="P6401" s="9"/>
      <c r="Q6401" s="21"/>
    </row>
    <row r="6402" spans="15:17" x14ac:dyDescent="0.35">
      <c r="O6402" s="9"/>
      <c r="P6402" s="9"/>
      <c r="Q6402" s="21"/>
    </row>
    <row r="6403" spans="15:17" x14ac:dyDescent="0.35">
      <c r="O6403" s="9"/>
      <c r="P6403" s="9"/>
      <c r="Q6403" s="21"/>
    </row>
    <row r="6404" spans="15:17" x14ac:dyDescent="0.35">
      <c r="O6404" s="9"/>
      <c r="P6404" s="9"/>
      <c r="Q6404" s="21"/>
    </row>
    <row r="6405" spans="15:17" x14ac:dyDescent="0.35">
      <c r="O6405" s="9"/>
      <c r="P6405" s="9"/>
      <c r="Q6405" s="21"/>
    </row>
    <row r="6406" spans="15:17" x14ac:dyDescent="0.35">
      <c r="O6406" s="9"/>
      <c r="P6406" s="9"/>
      <c r="Q6406" s="21"/>
    </row>
    <row r="6407" spans="15:17" x14ac:dyDescent="0.35">
      <c r="O6407" s="9"/>
      <c r="P6407" s="9"/>
      <c r="Q6407" s="21"/>
    </row>
    <row r="6408" spans="15:17" x14ac:dyDescent="0.35">
      <c r="O6408" s="9"/>
      <c r="P6408" s="9"/>
      <c r="Q6408" s="21"/>
    </row>
    <row r="6409" spans="15:17" x14ac:dyDescent="0.35">
      <c r="O6409" s="9"/>
      <c r="P6409" s="9"/>
      <c r="Q6409" s="21"/>
    </row>
    <row r="6410" spans="15:17" x14ac:dyDescent="0.35">
      <c r="O6410" s="9"/>
      <c r="P6410" s="9"/>
      <c r="Q6410" s="21"/>
    </row>
    <row r="6411" spans="15:17" x14ac:dyDescent="0.35">
      <c r="O6411" s="9"/>
      <c r="P6411" s="9"/>
      <c r="Q6411" s="21"/>
    </row>
    <row r="6412" spans="15:17" x14ac:dyDescent="0.35">
      <c r="O6412" s="9"/>
      <c r="P6412" s="9"/>
      <c r="Q6412" s="21"/>
    </row>
    <row r="6413" spans="15:17" x14ac:dyDescent="0.35">
      <c r="O6413" s="9"/>
      <c r="P6413" s="9"/>
      <c r="Q6413" s="21"/>
    </row>
    <row r="6414" spans="15:17" x14ac:dyDescent="0.35">
      <c r="O6414" s="9"/>
      <c r="P6414" s="9"/>
      <c r="Q6414" s="21"/>
    </row>
    <row r="6415" spans="15:17" x14ac:dyDescent="0.35">
      <c r="O6415" s="9"/>
      <c r="P6415" s="9"/>
      <c r="Q6415" s="21"/>
    </row>
    <row r="6416" spans="15:17" x14ac:dyDescent="0.35">
      <c r="O6416" s="9"/>
      <c r="P6416" s="9"/>
      <c r="Q6416" s="21"/>
    </row>
    <row r="6417" spans="15:17" x14ac:dyDescent="0.35">
      <c r="O6417" s="9"/>
      <c r="P6417" s="9"/>
      <c r="Q6417" s="21"/>
    </row>
    <row r="6418" spans="15:17" x14ac:dyDescent="0.35">
      <c r="O6418" s="9"/>
      <c r="P6418" s="9"/>
      <c r="Q6418" s="21"/>
    </row>
    <row r="6419" spans="15:17" x14ac:dyDescent="0.35">
      <c r="O6419" s="9"/>
      <c r="P6419" s="9"/>
      <c r="Q6419" s="21"/>
    </row>
    <row r="6420" spans="15:17" x14ac:dyDescent="0.35">
      <c r="O6420" s="9"/>
      <c r="P6420" s="9"/>
      <c r="Q6420" s="21"/>
    </row>
    <row r="6421" spans="15:17" x14ac:dyDescent="0.35">
      <c r="O6421" s="9"/>
      <c r="P6421" s="9"/>
      <c r="Q6421" s="21"/>
    </row>
    <row r="6422" spans="15:17" x14ac:dyDescent="0.35">
      <c r="O6422" s="9"/>
      <c r="P6422" s="9"/>
      <c r="Q6422" s="21"/>
    </row>
    <row r="6423" spans="15:17" x14ac:dyDescent="0.35">
      <c r="O6423" s="9"/>
      <c r="P6423" s="9"/>
      <c r="Q6423" s="21"/>
    </row>
    <row r="6424" spans="15:17" x14ac:dyDescent="0.35">
      <c r="O6424" s="9"/>
      <c r="P6424" s="9"/>
      <c r="Q6424" s="21"/>
    </row>
    <row r="6425" spans="15:17" x14ac:dyDescent="0.35">
      <c r="O6425" s="9"/>
      <c r="P6425" s="9"/>
      <c r="Q6425" s="21"/>
    </row>
    <row r="6426" spans="15:17" x14ac:dyDescent="0.35">
      <c r="O6426" s="9"/>
      <c r="P6426" s="9"/>
      <c r="Q6426" s="21"/>
    </row>
    <row r="6427" spans="15:17" x14ac:dyDescent="0.35">
      <c r="O6427" s="9"/>
      <c r="P6427" s="9"/>
      <c r="Q6427" s="21"/>
    </row>
    <row r="6428" spans="15:17" x14ac:dyDescent="0.35">
      <c r="O6428" s="9"/>
      <c r="P6428" s="9"/>
      <c r="Q6428" s="21"/>
    </row>
    <row r="6429" spans="15:17" x14ac:dyDescent="0.35">
      <c r="O6429" s="9"/>
      <c r="P6429" s="9"/>
      <c r="Q6429" s="21"/>
    </row>
    <row r="6430" spans="15:17" x14ac:dyDescent="0.35">
      <c r="O6430" s="9"/>
      <c r="P6430" s="9"/>
      <c r="Q6430" s="21"/>
    </row>
    <row r="6431" spans="15:17" x14ac:dyDescent="0.35">
      <c r="O6431" s="9"/>
      <c r="P6431" s="9"/>
      <c r="Q6431" s="21"/>
    </row>
    <row r="6432" spans="15:17" x14ac:dyDescent="0.35">
      <c r="O6432" s="9"/>
      <c r="P6432" s="9"/>
      <c r="Q6432" s="21"/>
    </row>
    <row r="6433" spans="15:17" x14ac:dyDescent="0.35">
      <c r="O6433" s="9"/>
      <c r="P6433" s="9"/>
      <c r="Q6433" s="21"/>
    </row>
    <row r="6434" spans="15:17" x14ac:dyDescent="0.35">
      <c r="O6434" s="9"/>
      <c r="P6434" s="9"/>
      <c r="Q6434" s="21"/>
    </row>
    <row r="6435" spans="15:17" x14ac:dyDescent="0.35">
      <c r="O6435" s="9"/>
      <c r="P6435" s="9"/>
      <c r="Q6435" s="21"/>
    </row>
    <row r="6436" spans="15:17" x14ac:dyDescent="0.35">
      <c r="O6436" s="9"/>
      <c r="P6436" s="9"/>
      <c r="Q6436" s="21"/>
    </row>
    <row r="6437" spans="15:17" x14ac:dyDescent="0.35">
      <c r="O6437" s="9"/>
      <c r="P6437" s="9"/>
      <c r="Q6437" s="21"/>
    </row>
    <row r="6438" spans="15:17" x14ac:dyDescent="0.35">
      <c r="O6438" s="9"/>
      <c r="P6438" s="9"/>
      <c r="Q6438" s="21"/>
    </row>
    <row r="6439" spans="15:17" x14ac:dyDescent="0.35">
      <c r="O6439" s="9"/>
      <c r="P6439" s="9"/>
      <c r="Q6439" s="21"/>
    </row>
    <row r="6440" spans="15:17" x14ac:dyDescent="0.35">
      <c r="O6440" s="9"/>
      <c r="P6440" s="9"/>
      <c r="Q6440" s="21"/>
    </row>
    <row r="6441" spans="15:17" x14ac:dyDescent="0.35">
      <c r="O6441" s="9"/>
      <c r="P6441" s="9"/>
      <c r="Q6441" s="21"/>
    </row>
    <row r="6442" spans="15:17" x14ac:dyDescent="0.35">
      <c r="O6442" s="9"/>
      <c r="P6442" s="9"/>
      <c r="Q6442" s="21"/>
    </row>
    <row r="6443" spans="15:17" x14ac:dyDescent="0.35">
      <c r="O6443" s="9"/>
      <c r="P6443" s="9"/>
      <c r="Q6443" s="21"/>
    </row>
    <row r="6444" spans="15:17" x14ac:dyDescent="0.35">
      <c r="O6444" s="9"/>
      <c r="P6444" s="9"/>
      <c r="Q6444" s="21"/>
    </row>
    <row r="6445" spans="15:17" x14ac:dyDescent="0.35">
      <c r="O6445" s="9"/>
      <c r="P6445" s="9"/>
      <c r="Q6445" s="21"/>
    </row>
    <row r="6446" spans="15:17" x14ac:dyDescent="0.35">
      <c r="O6446" s="9"/>
      <c r="P6446" s="9"/>
      <c r="Q6446" s="21"/>
    </row>
    <row r="6447" spans="15:17" x14ac:dyDescent="0.35">
      <c r="O6447" s="9"/>
      <c r="P6447" s="9"/>
      <c r="Q6447" s="21"/>
    </row>
    <row r="6448" spans="15:17" x14ac:dyDescent="0.35">
      <c r="O6448" s="9"/>
      <c r="P6448" s="9"/>
      <c r="Q6448" s="21"/>
    </row>
    <row r="6449" spans="15:17" x14ac:dyDescent="0.35">
      <c r="O6449" s="9"/>
      <c r="P6449" s="9"/>
      <c r="Q6449" s="21"/>
    </row>
    <row r="6450" spans="15:17" x14ac:dyDescent="0.35">
      <c r="O6450" s="9"/>
      <c r="P6450" s="9"/>
      <c r="Q6450" s="21"/>
    </row>
    <row r="6451" spans="15:17" x14ac:dyDescent="0.35">
      <c r="O6451" s="9"/>
      <c r="P6451" s="9"/>
      <c r="Q6451" s="21"/>
    </row>
    <row r="6452" spans="15:17" x14ac:dyDescent="0.35">
      <c r="O6452" s="9"/>
      <c r="P6452" s="9"/>
      <c r="Q6452" s="21"/>
    </row>
    <row r="6453" spans="15:17" x14ac:dyDescent="0.35">
      <c r="O6453" s="9"/>
      <c r="P6453" s="9"/>
      <c r="Q6453" s="21"/>
    </row>
    <row r="6454" spans="15:17" x14ac:dyDescent="0.35">
      <c r="O6454" s="9"/>
      <c r="P6454" s="9"/>
      <c r="Q6454" s="21"/>
    </row>
    <row r="6455" spans="15:17" x14ac:dyDescent="0.35">
      <c r="O6455" s="9"/>
      <c r="P6455" s="9"/>
      <c r="Q6455" s="21"/>
    </row>
    <row r="6456" spans="15:17" x14ac:dyDescent="0.35">
      <c r="O6456" s="9"/>
      <c r="P6456" s="9"/>
      <c r="Q6456" s="21"/>
    </row>
    <row r="6457" spans="15:17" x14ac:dyDescent="0.35">
      <c r="O6457" s="9"/>
      <c r="P6457" s="9"/>
      <c r="Q6457" s="21"/>
    </row>
    <row r="6458" spans="15:17" x14ac:dyDescent="0.35">
      <c r="O6458" s="9"/>
      <c r="P6458" s="9"/>
      <c r="Q6458" s="21"/>
    </row>
    <row r="6459" spans="15:17" x14ac:dyDescent="0.35">
      <c r="O6459" s="9"/>
      <c r="P6459" s="9"/>
      <c r="Q6459" s="21"/>
    </row>
    <row r="6460" spans="15:17" x14ac:dyDescent="0.35">
      <c r="O6460" s="9"/>
      <c r="P6460" s="9"/>
      <c r="Q6460" s="21"/>
    </row>
    <row r="6461" spans="15:17" x14ac:dyDescent="0.35">
      <c r="O6461" s="9"/>
      <c r="P6461" s="9"/>
      <c r="Q6461" s="21"/>
    </row>
    <row r="6462" spans="15:17" x14ac:dyDescent="0.35">
      <c r="O6462" s="9"/>
      <c r="P6462" s="9"/>
      <c r="Q6462" s="21"/>
    </row>
    <row r="6463" spans="15:17" x14ac:dyDescent="0.35">
      <c r="O6463" s="9"/>
      <c r="P6463" s="9"/>
      <c r="Q6463" s="21"/>
    </row>
    <row r="6464" spans="15:17" x14ac:dyDescent="0.35">
      <c r="O6464" s="9"/>
      <c r="P6464" s="9"/>
      <c r="Q6464" s="21"/>
    </row>
    <row r="6465" spans="15:17" x14ac:dyDescent="0.35">
      <c r="O6465" s="9"/>
      <c r="P6465" s="9"/>
      <c r="Q6465" s="21"/>
    </row>
    <row r="6466" spans="15:17" x14ac:dyDescent="0.35">
      <c r="O6466" s="9"/>
      <c r="P6466" s="9"/>
      <c r="Q6466" s="21"/>
    </row>
    <row r="6467" spans="15:17" x14ac:dyDescent="0.35">
      <c r="O6467" s="9"/>
      <c r="P6467" s="9"/>
      <c r="Q6467" s="21"/>
    </row>
    <row r="6468" spans="15:17" x14ac:dyDescent="0.35">
      <c r="O6468" s="9"/>
      <c r="P6468" s="9"/>
      <c r="Q6468" s="21"/>
    </row>
    <row r="6469" spans="15:17" x14ac:dyDescent="0.35">
      <c r="O6469" s="9"/>
      <c r="P6469" s="9"/>
      <c r="Q6469" s="21"/>
    </row>
    <row r="6470" spans="15:17" x14ac:dyDescent="0.35">
      <c r="O6470" s="9"/>
      <c r="P6470" s="9"/>
      <c r="Q6470" s="21"/>
    </row>
    <row r="6471" spans="15:17" x14ac:dyDescent="0.35">
      <c r="O6471" s="9"/>
      <c r="P6471" s="9"/>
      <c r="Q6471" s="21"/>
    </row>
    <row r="6472" spans="15:17" x14ac:dyDescent="0.35">
      <c r="O6472" s="9"/>
      <c r="P6472" s="9"/>
      <c r="Q6472" s="21"/>
    </row>
    <row r="6473" spans="15:17" x14ac:dyDescent="0.35">
      <c r="O6473" s="9"/>
      <c r="P6473" s="9"/>
      <c r="Q6473" s="21"/>
    </row>
    <row r="6474" spans="15:17" x14ac:dyDescent="0.35">
      <c r="O6474" s="9"/>
      <c r="P6474" s="9"/>
      <c r="Q6474" s="21"/>
    </row>
    <row r="6475" spans="15:17" x14ac:dyDescent="0.35">
      <c r="O6475" s="9"/>
      <c r="P6475" s="9"/>
      <c r="Q6475" s="21"/>
    </row>
    <row r="6476" spans="15:17" x14ac:dyDescent="0.35">
      <c r="O6476" s="9"/>
      <c r="P6476" s="9"/>
      <c r="Q6476" s="21"/>
    </row>
    <row r="6477" spans="15:17" x14ac:dyDescent="0.35">
      <c r="O6477" s="9"/>
      <c r="P6477" s="9"/>
      <c r="Q6477" s="21"/>
    </row>
    <row r="6478" spans="15:17" x14ac:dyDescent="0.35">
      <c r="O6478" s="9"/>
      <c r="P6478" s="9"/>
      <c r="Q6478" s="21"/>
    </row>
    <row r="6479" spans="15:17" x14ac:dyDescent="0.35">
      <c r="O6479" s="9"/>
      <c r="P6479" s="9"/>
      <c r="Q6479" s="21"/>
    </row>
    <row r="6480" spans="15:17" x14ac:dyDescent="0.35">
      <c r="O6480" s="9"/>
      <c r="P6480" s="9"/>
      <c r="Q6480" s="21"/>
    </row>
    <row r="6481" spans="15:17" x14ac:dyDescent="0.35">
      <c r="O6481" s="9"/>
      <c r="P6481" s="9"/>
      <c r="Q6481" s="21"/>
    </row>
    <row r="6482" spans="15:17" x14ac:dyDescent="0.35">
      <c r="O6482" s="9"/>
      <c r="P6482" s="9"/>
      <c r="Q6482" s="21"/>
    </row>
    <row r="6483" spans="15:17" x14ac:dyDescent="0.35">
      <c r="O6483" s="9"/>
      <c r="P6483" s="9"/>
      <c r="Q6483" s="21"/>
    </row>
    <row r="6484" spans="15:17" x14ac:dyDescent="0.35">
      <c r="O6484" s="9"/>
      <c r="P6484" s="9"/>
      <c r="Q6484" s="21"/>
    </row>
    <row r="6485" spans="15:17" x14ac:dyDescent="0.35">
      <c r="O6485" s="9"/>
      <c r="P6485" s="9"/>
      <c r="Q6485" s="21"/>
    </row>
    <row r="6486" spans="15:17" x14ac:dyDescent="0.35">
      <c r="O6486" s="9"/>
      <c r="P6486" s="9"/>
      <c r="Q6486" s="21"/>
    </row>
    <row r="6487" spans="15:17" x14ac:dyDescent="0.35">
      <c r="O6487" s="9"/>
      <c r="P6487" s="9"/>
      <c r="Q6487" s="21"/>
    </row>
    <row r="6488" spans="15:17" x14ac:dyDescent="0.35">
      <c r="O6488" s="9"/>
      <c r="P6488" s="9"/>
      <c r="Q6488" s="21"/>
    </row>
    <row r="6489" spans="15:17" x14ac:dyDescent="0.35">
      <c r="O6489" s="9"/>
      <c r="P6489" s="9"/>
      <c r="Q6489" s="21"/>
    </row>
    <row r="6490" spans="15:17" x14ac:dyDescent="0.35">
      <c r="O6490" s="9"/>
      <c r="P6490" s="9"/>
      <c r="Q6490" s="21"/>
    </row>
    <row r="6491" spans="15:17" x14ac:dyDescent="0.35">
      <c r="O6491" s="9"/>
      <c r="P6491" s="9"/>
      <c r="Q6491" s="21"/>
    </row>
    <row r="6492" spans="15:17" x14ac:dyDescent="0.35">
      <c r="O6492" s="9"/>
      <c r="P6492" s="9"/>
      <c r="Q6492" s="21"/>
    </row>
    <row r="6493" spans="15:17" x14ac:dyDescent="0.35">
      <c r="O6493" s="9"/>
      <c r="P6493" s="9"/>
      <c r="Q6493" s="21"/>
    </row>
    <row r="6494" spans="15:17" x14ac:dyDescent="0.35">
      <c r="O6494" s="9"/>
      <c r="P6494" s="9"/>
      <c r="Q6494" s="21"/>
    </row>
    <row r="6495" spans="15:17" x14ac:dyDescent="0.35">
      <c r="O6495" s="9"/>
      <c r="P6495" s="9"/>
      <c r="Q6495" s="21"/>
    </row>
    <row r="6496" spans="15:17" x14ac:dyDescent="0.35">
      <c r="O6496" s="9"/>
      <c r="P6496" s="9"/>
      <c r="Q6496" s="21"/>
    </row>
    <row r="6497" spans="15:17" x14ac:dyDescent="0.35">
      <c r="O6497" s="9"/>
      <c r="P6497" s="9"/>
      <c r="Q6497" s="21"/>
    </row>
    <row r="6498" spans="15:17" x14ac:dyDescent="0.35">
      <c r="O6498" s="9"/>
      <c r="P6498" s="9"/>
      <c r="Q6498" s="21"/>
    </row>
    <row r="6499" spans="15:17" x14ac:dyDescent="0.35">
      <c r="O6499" s="9"/>
      <c r="P6499" s="9"/>
      <c r="Q6499" s="21"/>
    </row>
    <row r="6500" spans="15:17" x14ac:dyDescent="0.35">
      <c r="O6500" s="9"/>
      <c r="P6500" s="9"/>
      <c r="Q6500" s="21"/>
    </row>
    <row r="6501" spans="15:17" x14ac:dyDescent="0.35">
      <c r="O6501" s="9"/>
      <c r="P6501" s="9"/>
      <c r="Q6501" s="21"/>
    </row>
    <row r="6502" spans="15:17" x14ac:dyDescent="0.35">
      <c r="O6502" s="9"/>
      <c r="P6502" s="9"/>
      <c r="Q6502" s="21"/>
    </row>
    <row r="6503" spans="15:17" x14ac:dyDescent="0.35">
      <c r="O6503" s="9"/>
      <c r="P6503" s="9"/>
      <c r="Q6503" s="21"/>
    </row>
    <row r="6504" spans="15:17" x14ac:dyDescent="0.35">
      <c r="O6504" s="9"/>
      <c r="P6504" s="9"/>
      <c r="Q6504" s="21"/>
    </row>
    <row r="6505" spans="15:17" x14ac:dyDescent="0.35">
      <c r="O6505" s="9"/>
      <c r="P6505" s="9"/>
      <c r="Q6505" s="21"/>
    </row>
    <row r="6506" spans="15:17" x14ac:dyDescent="0.35">
      <c r="O6506" s="9"/>
      <c r="P6506" s="9"/>
      <c r="Q6506" s="21"/>
    </row>
    <row r="6507" spans="15:17" x14ac:dyDescent="0.35">
      <c r="O6507" s="9"/>
      <c r="P6507" s="9"/>
      <c r="Q6507" s="21"/>
    </row>
    <row r="6508" spans="15:17" x14ac:dyDescent="0.35">
      <c r="O6508" s="9"/>
      <c r="P6508" s="9"/>
      <c r="Q6508" s="21"/>
    </row>
    <row r="6509" spans="15:17" x14ac:dyDescent="0.35">
      <c r="O6509" s="9"/>
      <c r="P6509" s="9"/>
      <c r="Q6509" s="21"/>
    </row>
    <row r="6510" spans="15:17" x14ac:dyDescent="0.35">
      <c r="O6510" s="9"/>
      <c r="P6510" s="9"/>
      <c r="Q6510" s="21"/>
    </row>
    <row r="6511" spans="15:17" x14ac:dyDescent="0.35">
      <c r="O6511" s="9"/>
      <c r="P6511" s="9"/>
      <c r="Q6511" s="21"/>
    </row>
    <row r="6512" spans="15:17" x14ac:dyDescent="0.35">
      <c r="O6512" s="9"/>
      <c r="P6512" s="9"/>
      <c r="Q6512" s="21"/>
    </row>
    <row r="6513" spans="15:17" x14ac:dyDescent="0.35">
      <c r="O6513" s="9"/>
      <c r="P6513" s="9"/>
      <c r="Q6513" s="21"/>
    </row>
    <row r="6514" spans="15:17" x14ac:dyDescent="0.35">
      <c r="O6514" s="9"/>
      <c r="P6514" s="9"/>
      <c r="Q6514" s="21"/>
    </row>
    <row r="6515" spans="15:17" x14ac:dyDescent="0.35">
      <c r="O6515" s="9"/>
      <c r="P6515" s="9"/>
      <c r="Q6515" s="21"/>
    </row>
    <row r="6516" spans="15:17" x14ac:dyDescent="0.35">
      <c r="O6516" s="9"/>
      <c r="P6516" s="9"/>
      <c r="Q6516" s="21"/>
    </row>
    <row r="6517" spans="15:17" x14ac:dyDescent="0.35">
      <c r="O6517" s="9"/>
      <c r="P6517" s="9"/>
      <c r="Q6517" s="21"/>
    </row>
    <row r="6518" spans="15:17" x14ac:dyDescent="0.35">
      <c r="O6518" s="9"/>
      <c r="P6518" s="9"/>
      <c r="Q6518" s="21"/>
    </row>
    <row r="6519" spans="15:17" x14ac:dyDescent="0.35">
      <c r="O6519" s="9"/>
      <c r="P6519" s="9"/>
      <c r="Q6519" s="21"/>
    </row>
    <row r="6520" spans="15:17" x14ac:dyDescent="0.35">
      <c r="O6520" s="9"/>
      <c r="P6520" s="9"/>
      <c r="Q6520" s="21"/>
    </row>
    <row r="6521" spans="15:17" x14ac:dyDescent="0.35">
      <c r="O6521" s="9"/>
      <c r="P6521" s="9"/>
      <c r="Q6521" s="21"/>
    </row>
    <row r="6522" spans="15:17" x14ac:dyDescent="0.35">
      <c r="O6522" s="9"/>
      <c r="P6522" s="9"/>
      <c r="Q6522" s="21"/>
    </row>
    <row r="6523" spans="15:17" x14ac:dyDescent="0.35">
      <c r="O6523" s="9"/>
      <c r="P6523" s="9"/>
      <c r="Q6523" s="21"/>
    </row>
    <row r="6524" spans="15:17" x14ac:dyDescent="0.35">
      <c r="O6524" s="9"/>
      <c r="P6524" s="9"/>
      <c r="Q6524" s="21"/>
    </row>
    <row r="6525" spans="15:17" x14ac:dyDescent="0.35">
      <c r="O6525" s="9"/>
      <c r="P6525" s="9"/>
      <c r="Q6525" s="21"/>
    </row>
    <row r="6526" spans="15:17" x14ac:dyDescent="0.35">
      <c r="O6526" s="9"/>
      <c r="P6526" s="9"/>
      <c r="Q6526" s="21"/>
    </row>
    <row r="6527" spans="15:17" x14ac:dyDescent="0.35">
      <c r="O6527" s="9"/>
      <c r="P6527" s="9"/>
      <c r="Q6527" s="21"/>
    </row>
    <row r="6528" spans="15:17" x14ac:dyDescent="0.35">
      <c r="O6528" s="9"/>
      <c r="P6528" s="9"/>
      <c r="Q6528" s="21"/>
    </row>
    <row r="6529" spans="15:17" x14ac:dyDescent="0.35">
      <c r="O6529" s="9"/>
      <c r="P6529" s="9"/>
      <c r="Q6529" s="21"/>
    </row>
    <row r="6530" spans="15:17" x14ac:dyDescent="0.35">
      <c r="O6530" s="9"/>
      <c r="P6530" s="9"/>
      <c r="Q6530" s="21"/>
    </row>
    <row r="6531" spans="15:17" x14ac:dyDescent="0.35">
      <c r="O6531" s="9"/>
      <c r="P6531" s="9"/>
      <c r="Q6531" s="21"/>
    </row>
    <row r="6532" spans="15:17" x14ac:dyDescent="0.35">
      <c r="O6532" s="9"/>
      <c r="P6532" s="9"/>
      <c r="Q6532" s="21"/>
    </row>
    <row r="6533" spans="15:17" x14ac:dyDescent="0.35">
      <c r="O6533" s="9"/>
      <c r="P6533" s="9"/>
      <c r="Q6533" s="21"/>
    </row>
    <row r="6534" spans="15:17" x14ac:dyDescent="0.35">
      <c r="O6534" s="9"/>
      <c r="P6534" s="9"/>
      <c r="Q6534" s="21"/>
    </row>
    <row r="6535" spans="15:17" x14ac:dyDescent="0.35">
      <c r="O6535" s="9"/>
      <c r="P6535" s="9"/>
      <c r="Q6535" s="21"/>
    </row>
    <row r="6536" spans="15:17" x14ac:dyDescent="0.35">
      <c r="O6536" s="9"/>
      <c r="P6536" s="9"/>
      <c r="Q6536" s="21"/>
    </row>
    <row r="6537" spans="15:17" x14ac:dyDescent="0.35">
      <c r="O6537" s="9"/>
      <c r="P6537" s="9"/>
      <c r="Q6537" s="21"/>
    </row>
    <row r="6538" spans="15:17" x14ac:dyDescent="0.35">
      <c r="O6538" s="9"/>
      <c r="P6538" s="9"/>
      <c r="Q6538" s="21"/>
    </row>
    <row r="6539" spans="15:17" x14ac:dyDescent="0.35">
      <c r="O6539" s="9"/>
      <c r="P6539" s="9"/>
      <c r="Q6539" s="21"/>
    </row>
    <row r="6540" spans="15:17" x14ac:dyDescent="0.35">
      <c r="O6540" s="9"/>
      <c r="P6540" s="9"/>
      <c r="Q6540" s="21"/>
    </row>
    <row r="6541" spans="15:17" x14ac:dyDescent="0.35">
      <c r="O6541" s="9"/>
      <c r="P6541" s="9"/>
      <c r="Q6541" s="21"/>
    </row>
    <row r="6542" spans="15:17" x14ac:dyDescent="0.35">
      <c r="O6542" s="9"/>
      <c r="P6542" s="9"/>
      <c r="Q6542" s="21"/>
    </row>
    <row r="6543" spans="15:17" x14ac:dyDescent="0.35">
      <c r="O6543" s="9"/>
      <c r="P6543" s="9"/>
      <c r="Q6543" s="21"/>
    </row>
    <row r="6544" spans="15:17" x14ac:dyDescent="0.35">
      <c r="O6544" s="9"/>
      <c r="P6544" s="9"/>
      <c r="Q6544" s="21"/>
    </row>
    <row r="6545" spans="15:17" x14ac:dyDescent="0.35">
      <c r="O6545" s="9"/>
      <c r="P6545" s="9"/>
      <c r="Q6545" s="21"/>
    </row>
    <row r="6546" spans="15:17" x14ac:dyDescent="0.35">
      <c r="O6546" s="9"/>
      <c r="P6546" s="9"/>
      <c r="Q6546" s="21"/>
    </row>
    <row r="6547" spans="15:17" x14ac:dyDescent="0.35">
      <c r="O6547" s="9"/>
      <c r="P6547" s="9"/>
      <c r="Q6547" s="21"/>
    </row>
    <row r="6548" spans="15:17" x14ac:dyDescent="0.35">
      <c r="O6548" s="9"/>
      <c r="P6548" s="9"/>
      <c r="Q6548" s="21"/>
    </row>
    <row r="6549" spans="15:17" x14ac:dyDescent="0.35">
      <c r="O6549" s="9"/>
      <c r="P6549" s="9"/>
      <c r="Q6549" s="21"/>
    </row>
    <row r="6550" spans="15:17" x14ac:dyDescent="0.35">
      <c r="O6550" s="9"/>
      <c r="P6550" s="9"/>
      <c r="Q6550" s="21"/>
    </row>
    <row r="6551" spans="15:17" x14ac:dyDescent="0.35">
      <c r="O6551" s="9"/>
      <c r="P6551" s="9"/>
      <c r="Q6551" s="21"/>
    </row>
    <row r="6552" spans="15:17" x14ac:dyDescent="0.35">
      <c r="O6552" s="9"/>
      <c r="P6552" s="9"/>
      <c r="Q6552" s="21"/>
    </row>
    <row r="6553" spans="15:17" x14ac:dyDescent="0.35">
      <c r="O6553" s="9"/>
      <c r="P6553" s="9"/>
      <c r="Q6553" s="21"/>
    </row>
    <row r="6554" spans="15:17" x14ac:dyDescent="0.35">
      <c r="O6554" s="9"/>
      <c r="P6554" s="9"/>
      <c r="Q6554" s="21"/>
    </row>
    <row r="6555" spans="15:17" x14ac:dyDescent="0.35">
      <c r="O6555" s="9"/>
      <c r="P6555" s="9"/>
      <c r="Q6555" s="21"/>
    </row>
    <row r="6556" spans="15:17" x14ac:dyDescent="0.35">
      <c r="O6556" s="9"/>
      <c r="P6556" s="9"/>
      <c r="Q6556" s="21"/>
    </row>
    <row r="6557" spans="15:17" x14ac:dyDescent="0.35">
      <c r="O6557" s="9"/>
      <c r="P6557" s="9"/>
      <c r="Q6557" s="21"/>
    </row>
    <row r="6558" spans="15:17" x14ac:dyDescent="0.35">
      <c r="O6558" s="9"/>
      <c r="P6558" s="9"/>
      <c r="Q6558" s="21"/>
    </row>
    <row r="6559" spans="15:17" x14ac:dyDescent="0.35">
      <c r="O6559" s="9"/>
      <c r="P6559" s="9"/>
      <c r="Q6559" s="21"/>
    </row>
    <row r="6560" spans="15:17" x14ac:dyDescent="0.35">
      <c r="O6560" s="9"/>
      <c r="P6560" s="9"/>
      <c r="Q6560" s="21"/>
    </row>
    <row r="6561" spans="15:17" x14ac:dyDescent="0.35">
      <c r="O6561" s="9"/>
      <c r="P6561" s="9"/>
      <c r="Q6561" s="21"/>
    </row>
    <row r="6562" spans="15:17" x14ac:dyDescent="0.35">
      <c r="O6562" s="9"/>
      <c r="P6562" s="9"/>
      <c r="Q6562" s="21"/>
    </row>
    <row r="6563" spans="15:17" x14ac:dyDescent="0.35">
      <c r="O6563" s="9"/>
      <c r="P6563" s="9"/>
      <c r="Q6563" s="21"/>
    </row>
    <row r="6564" spans="15:17" x14ac:dyDescent="0.35">
      <c r="O6564" s="9"/>
      <c r="P6564" s="9"/>
      <c r="Q6564" s="21"/>
    </row>
    <row r="6565" spans="15:17" x14ac:dyDescent="0.35">
      <c r="O6565" s="9"/>
      <c r="P6565" s="9"/>
      <c r="Q6565" s="21"/>
    </row>
    <row r="6566" spans="15:17" x14ac:dyDescent="0.35">
      <c r="O6566" s="9"/>
      <c r="P6566" s="9"/>
      <c r="Q6566" s="21"/>
    </row>
    <row r="6567" spans="15:17" x14ac:dyDescent="0.35">
      <c r="O6567" s="9"/>
      <c r="P6567" s="9"/>
      <c r="Q6567" s="21"/>
    </row>
    <row r="6568" spans="15:17" x14ac:dyDescent="0.35">
      <c r="O6568" s="9"/>
      <c r="P6568" s="9"/>
      <c r="Q6568" s="21"/>
    </row>
    <row r="6569" spans="15:17" x14ac:dyDescent="0.35">
      <c r="O6569" s="9"/>
      <c r="P6569" s="9"/>
      <c r="Q6569" s="21"/>
    </row>
    <row r="6570" spans="15:17" x14ac:dyDescent="0.35">
      <c r="O6570" s="9"/>
      <c r="P6570" s="9"/>
      <c r="Q6570" s="21"/>
    </row>
    <row r="6571" spans="15:17" x14ac:dyDescent="0.35">
      <c r="O6571" s="9"/>
      <c r="P6571" s="9"/>
      <c r="Q6571" s="21"/>
    </row>
    <row r="6572" spans="15:17" x14ac:dyDescent="0.35">
      <c r="O6572" s="9"/>
      <c r="P6572" s="9"/>
      <c r="Q6572" s="21"/>
    </row>
    <row r="6573" spans="15:17" x14ac:dyDescent="0.35">
      <c r="O6573" s="9"/>
      <c r="P6573" s="9"/>
      <c r="Q6573" s="21"/>
    </row>
    <row r="6574" spans="15:17" x14ac:dyDescent="0.35">
      <c r="O6574" s="9"/>
      <c r="P6574" s="9"/>
      <c r="Q6574" s="21"/>
    </row>
    <row r="6575" spans="15:17" x14ac:dyDescent="0.35">
      <c r="O6575" s="9"/>
      <c r="P6575" s="9"/>
      <c r="Q6575" s="21"/>
    </row>
    <row r="6576" spans="15:17" x14ac:dyDescent="0.35">
      <c r="O6576" s="9"/>
      <c r="P6576" s="9"/>
      <c r="Q6576" s="21"/>
    </row>
    <row r="6577" spans="15:17" x14ac:dyDescent="0.35">
      <c r="O6577" s="9"/>
      <c r="P6577" s="9"/>
      <c r="Q6577" s="21"/>
    </row>
    <row r="6578" spans="15:17" x14ac:dyDescent="0.35">
      <c r="O6578" s="9"/>
      <c r="P6578" s="9"/>
      <c r="Q6578" s="21"/>
    </row>
    <row r="6579" spans="15:17" x14ac:dyDescent="0.35">
      <c r="O6579" s="9"/>
      <c r="P6579" s="9"/>
      <c r="Q6579" s="21"/>
    </row>
    <row r="6580" spans="15:17" x14ac:dyDescent="0.35">
      <c r="O6580" s="9"/>
      <c r="P6580" s="9"/>
      <c r="Q6580" s="21"/>
    </row>
    <row r="6581" spans="15:17" x14ac:dyDescent="0.35">
      <c r="O6581" s="9"/>
      <c r="P6581" s="9"/>
      <c r="Q6581" s="21"/>
    </row>
    <row r="6582" spans="15:17" x14ac:dyDescent="0.35">
      <c r="O6582" s="9"/>
      <c r="P6582" s="9"/>
      <c r="Q6582" s="21"/>
    </row>
    <row r="6583" spans="15:17" x14ac:dyDescent="0.35">
      <c r="O6583" s="9"/>
      <c r="P6583" s="9"/>
      <c r="Q6583" s="21"/>
    </row>
    <row r="6584" spans="15:17" x14ac:dyDescent="0.35">
      <c r="O6584" s="9"/>
      <c r="P6584" s="9"/>
      <c r="Q6584" s="21"/>
    </row>
    <row r="6585" spans="15:17" x14ac:dyDescent="0.35">
      <c r="O6585" s="9"/>
      <c r="P6585" s="9"/>
      <c r="Q6585" s="21"/>
    </row>
    <row r="6586" spans="15:17" x14ac:dyDescent="0.35">
      <c r="O6586" s="9"/>
      <c r="P6586" s="9"/>
      <c r="Q6586" s="21"/>
    </row>
    <row r="6587" spans="15:17" x14ac:dyDescent="0.35">
      <c r="O6587" s="9"/>
      <c r="P6587" s="9"/>
      <c r="Q6587" s="21"/>
    </row>
    <row r="6588" spans="15:17" x14ac:dyDescent="0.35">
      <c r="O6588" s="9"/>
      <c r="P6588" s="9"/>
      <c r="Q6588" s="21"/>
    </row>
    <row r="6589" spans="15:17" x14ac:dyDescent="0.35">
      <c r="O6589" s="9"/>
      <c r="P6589" s="9"/>
      <c r="Q6589" s="21"/>
    </row>
    <row r="6590" spans="15:17" x14ac:dyDescent="0.35">
      <c r="O6590" s="9"/>
      <c r="P6590" s="9"/>
      <c r="Q6590" s="21"/>
    </row>
    <row r="6591" spans="15:17" x14ac:dyDescent="0.35">
      <c r="O6591" s="9"/>
      <c r="P6591" s="9"/>
      <c r="Q6591" s="21"/>
    </row>
    <row r="6592" spans="15:17" x14ac:dyDescent="0.35">
      <c r="O6592" s="9"/>
      <c r="P6592" s="9"/>
      <c r="Q6592" s="21"/>
    </row>
    <row r="6593" spans="15:17" x14ac:dyDescent="0.35">
      <c r="O6593" s="9"/>
      <c r="P6593" s="9"/>
      <c r="Q6593" s="21"/>
    </row>
    <row r="6594" spans="15:17" x14ac:dyDescent="0.35">
      <c r="O6594" s="9"/>
      <c r="P6594" s="9"/>
      <c r="Q6594" s="21"/>
    </row>
    <row r="6595" spans="15:17" x14ac:dyDescent="0.35">
      <c r="O6595" s="9"/>
      <c r="P6595" s="9"/>
      <c r="Q6595" s="21"/>
    </row>
    <row r="6596" spans="15:17" x14ac:dyDescent="0.35">
      <c r="O6596" s="9"/>
      <c r="P6596" s="9"/>
      <c r="Q6596" s="21"/>
    </row>
    <row r="6597" spans="15:17" x14ac:dyDescent="0.35">
      <c r="O6597" s="9"/>
      <c r="P6597" s="9"/>
      <c r="Q6597" s="21"/>
    </row>
    <row r="6598" spans="15:17" x14ac:dyDescent="0.35">
      <c r="O6598" s="9"/>
      <c r="P6598" s="9"/>
      <c r="Q6598" s="21"/>
    </row>
    <row r="6599" spans="15:17" x14ac:dyDescent="0.35">
      <c r="O6599" s="9"/>
      <c r="P6599" s="9"/>
      <c r="Q6599" s="21"/>
    </row>
    <row r="6600" spans="15:17" x14ac:dyDescent="0.35">
      <c r="O6600" s="9"/>
      <c r="P6600" s="9"/>
      <c r="Q6600" s="21"/>
    </row>
    <row r="6601" spans="15:17" x14ac:dyDescent="0.35">
      <c r="O6601" s="9"/>
      <c r="P6601" s="9"/>
      <c r="Q6601" s="21"/>
    </row>
    <row r="6602" spans="15:17" x14ac:dyDescent="0.35">
      <c r="O6602" s="9"/>
      <c r="P6602" s="9"/>
      <c r="Q6602" s="21"/>
    </row>
    <row r="6603" spans="15:17" x14ac:dyDescent="0.35">
      <c r="O6603" s="9"/>
      <c r="P6603" s="9"/>
      <c r="Q6603" s="21"/>
    </row>
    <row r="6604" spans="15:17" x14ac:dyDescent="0.35">
      <c r="O6604" s="9"/>
      <c r="P6604" s="9"/>
      <c r="Q6604" s="21"/>
    </row>
    <row r="6605" spans="15:17" x14ac:dyDescent="0.35">
      <c r="O6605" s="9"/>
      <c r="P6605" s="9"/>
      <c r="Q6605" s="21"/>
    </row>
    <row r="6606" spans="15:17" x14ac:dyDescent="0.35">
      <c r="O6606" s="9"/>
      <c r="P6606" s="9"/>
      <c r="Q6606" s="21"/>
    </row>
    <row r="6607" spans="15:17" x14ac:dyDescent="0.35">
      <c r="O6607" s="9"/>
      <c r="P6607" s="9"/>
      <c r="Q6607" s="21"/>
    </row>
    <row r="6608" spans="15:17" x14ac:dyDescent="0.35">
      <c r="O6608" s="9"/>
      <c r="P6608" s="9"/>
      <c r="Q6608" s="21"/>
    </row>
    <row r="6609" spans="15:17" x14ac:dyDescent="0.35">
      <c r="O6609" s="9"/>
      <c r="P6609" s="9"/>
      <c r="Q6609" s="21"/>
    </row>
    <row r="6610" spans="15:17" x14ac:dyDescent="0.35">
      <c r="O6610" s="9"/>
      <c r="P6610" s="9"/>
      <c r="Q6610" s="21"/>
    </row>
    <row r="6611" spans="15:17" x14ac:dyDescent="0.35">
      <c r="O6611" s="9"/>
      <c r="P6611" s="9"/>
      <c r="Q6611" s="21"/>
    </row>
    <row r="6612" spans="15:17" x14ac:dyDescent="0.35">
      <c r="O6612" s="9"/>
      <c r="P6612" s="9"/>
      <c r="Q6612" s="21"/>
    </row>
    <row r="6613" spans="15:17" x14ac:dyDescent="0.35">
      <c r="O6613" s="9"/>
      <c r="P6613" s="9"/>
      <c r="Q6613" s="21"/>
    </row>
    <row r="6614" spans="15:17" x14ac:dyDescent="0.35">
      <c r="O6614" s="9"/>
      <c r="P6614" s="9"/>
      <c r="Q6614" s="21"/>
    </row>
    <row r="6615" spans="15:17" x14ac:dyDescent="0.35">
      <c r="O6615" s="9"/>
      <c r="P6615" s="9"/>
      <c r="Q6615" s="21"/>
    </row>
    <row r="6616" spans="15:17" x14ac:dyDescent="0.35">
      <c r="O6616" s="9"/>
      <c r="P6616" s="9"/>
      <c r="Q6616" s="21"/>
    </row>
    <row r="6617" spans="15:17" x14ac:dyDescent="0.35">
      <c r="O6617" s="9"/>
      <c r="P6617" s="9"/>
      <c r="Q6617" s="21"/>
    </row>
    <row r="6618" spans="15:17" x14ac:dyDescent="0.35">
      <c r="O6618" s="9"/>
      <c r="P6618" s="9"/>
      <c r="Q6618" s="21"/>
    </row>
    <row r="6619" spans="15:17" x14ac:dyDescent="0.35">
      <c r="O6619" s="9"/>
      <c r="P6619" s="9"/>
      <c r="Q6619" s="21"/>
    </row>
    <row r="6620" spans="15:17" x14ac:dyDescent="0.35">
      <c r="O6620" s="9"/>
      <c r="P6620" s="9"/>
      <c r="Q6620" s="21"/>
    </row>
    <row r="6621" spans="15:17" x14ac:dyDescent="0.35">
      <c r="O6621" s="9"/>
      <c r="P6621" s="9"/>
      <c r="Q6621" s="21"/>
    </row>
    <row r="6622" spans="15:17" x14ac:dyDescent="0.35">
      <c r="O6622" s="9"/>
      <c r="P6622" s="9"/>
      <c r="Q6622" s="21"/>
    </row>
    <row r="6623" spans="15:17" x14ac:dyDescent="0.35">
      <c r="O6623" s="9"/>
      <c r="P6623" s="9"/>
      <c r="Q6623" s="21"/>
    </row>
    <row r="6624" spans="15:17" x14ac:dyDescent="0.35">
      <c r="O6624" s="9"/>
      <c r="P6624" s="9"/>
      <c r="Q6624" s="21"/>
    </row>
    <row r="6625" spans="15:17" x14ac:dyDescent="0.35">
      <c r="O6625" s="9"/>
      <c r="P6625" s="9"/>
      <c r="Q6625" s="21"/>
    </row>
    <row r="6626" spans="15:17" x14ac:dyDescent="0.35">
      <c r="O6626" s="9"/>
      <c r="P6626" s="9"/>
      <c r="Q6626" s="21"/>
    </row>
    <row r="6627" spans="15:17" x14ac:dyDescent="0.35">
      <c r="O6627" s="9"/>
      <c r="P6627" s="9"/>
      <c r="Q6627" s="21"/>
    </row>
    <row r="6628" spans="15:17" x14ac:dyDescent="0.35">
      <c r="O6628" s="9"/>
      <c r="P6628" s="9"/>
      <c r="Q6628" s="21"/>
    </row>
    <row r="6629" spans="15:17" x14ac:dyDescent="0.35">
      <c r="O6629" s="9"/>
      <c r="P6629" s="9"/>
      <c r="Q6629" s="21"/>
    </row>
    <row r="6630" spans="15:17" x14ac:dyDescent="0.35">
      <c r="O6630" s="9"/>
      <c r="P6630" s="9"/>
      <c r="Q6630" s="21"/>
    </row>
    <row r="6631" spans="15:17" x14ac:dyDescent="0.35">
      <c r="O6631" s="9"/>
      <c r="P6631" s="9"/>
      <c r="Q6631" s="21"/>
    </row>
    <row r="6632" spans="15:17" x14ac:dyDescent="0.35">
      <c r="O6632" s="9"/>
      <c r="P6632" s="9"/>
      <c r="Q6632" s="21"/>
    </row>
    <row r="6633" spans="15:17" x14ac:dyDescent="0.35">
      <c r="O6633" s="9"/>
      <c r="P6633" s="9"/>
      <c r="Q6633" s="21"/>
    </row>
    <row r="6634" spans="15:17" x14ac:dyDescent="0.35">
      <c r="O6634" s="9"/>
      <c r="P6634" s="9"/>
      <c r="Q6634" s="21"/>
    </row>
    <row r="6635" spans="15:17" x14ac:dyDescent="0.35">
      <c r="O6635" s="9"/>
      <c r="P6635" s="9"/>
      <c r="Q6635" s="21"/>
    </row>
    <row r="6636" spans="15:17" x14ac:dyDescent="0.35">
      <c r="O6636" s="9"/>
      <c r="P6636" s="9"/>
      <c r="Q6636" s="21"/>
    </row>
    <row r="6637" spans="15:17" x14ac:dyDescent="0.35">
      <c r="O6637" s="9"/>
      <c r="P6637" s="9"/>
      <c r="Q6637" s="21"/>
    </row>
    <row r="6638" spans="15:17" x14ac:dyDescent="0.35">
      <c r="O6638" s="9"/>
      <c r="P6638" s="9"/>
      <c r="Q6638" s="21"/>
    </row>
    <row r="6639" spans="15:17" x14ac:dyDescent="0.35">
      <c r="O6639" s="9"/>
      <c r="P6639" s="9"/>
      <c r="Q6639" s="21"/>
    </row>
    <row r="6640" spans="15:17" x14ac:dyDescent="0.35">
      <c r="O6640" s="9"/>
      <c r="P6640" s="9"/>
      <c r="Q6640" s="21"/>
    </row>
    <row r="6641" spans="15:17" x14ac:dyDescent="0.35">
      <c r="O6641" s="9"/>
      <c r="P6641" s="9"/>
      <c r="Q6641" s="21"/>
    </row>
    <row r="6642" spans="15:17" x14ac:dyDescent="0.35">
      <c r="O6642" s="9"/>
      <c r="P6642" s="9"/>
      <c r="Q6642" s="21"/>
    </row>
    <row r="6643" spans="15:17" x14ac:dyDescent="0.35">
      <c r="O6643" s="9"/>
      <c r="P6643" s="9"/>
      <c r="Q6643" s="21"/>
    </row>
    <row r="6644" spans="15:17" x14ac:dyDescent="0.35">
      <c r="O6644" s="9"/>
      <c r="P6644" s="9"/>
      <c r="Q6644" s="21"/>
    </row>
    <row r="6645" spans="15:17" x14ac:dyDescent="0.35">
      <c r="O6645" s="9"/>
      <c r="P6645" s="9"/>
      <c r="Q6645" s="21"/>
    </row>
    <row r="6646" spans="15:17" x14ac:dyDescent="0.35">
      <c r="O6646" s="9"/>
      <c r="P6646" s="9"/>
      <c r="Q6646" s="21"/>
    </row>
    <row r="6647" spans="15:17" x14ac:dyDescent="0.35">
      <c r="O6647" s="9"/>
      <c r="P6647" s="9"/>
      <c r="Q6647" s="21"/>
    </row>
    <row r="6648" spans="15:17" x14ac:dyDescent="0.35">
      <c r="O6648" s="9"/>
      <c r="P6648" s="9"/>
      <c r="Q6648" s="21"/>
    </row>
    <row r="6649" spans="15:17" x14ac:dyDescent="0.35">
      <c r="O6649" s="9"/>
      <c r="P6649" s="9"/>
      <c r="Q6649" s="21"/>
    </row>
    <row r="6650" spans="15:17" x14ac:dyDescent="0.35">
      <c r="O6650" s="9"/>
      <c r="P6650" s="9"/>
      <c r="Q6650" s="21"/>
    </row>
    <row r="6651" spans="15:17" x14ac:dyDescent="0.35">
      <c r="O6651" s="9"/>
      <c r="P6651" s="9"/>
      <c r="Q6651" s="21"/>
    </row>
    <row r="6652" spans="15:17" x14ac:dyDescent="0.35">
      <c r="O6652" s="9"/>
      <c r="P6652" s="9"/>
      <c r="Q6652" s="21"/>
    </row>
    <row r="6653" spans="15:17" x14ac:dyDescent="0.35">
      <c r="O6653" s="9"/>
      <c r="P6653" s="9"/>
      <c r="Q6653" s="21"/>
    </row>
    <row r="6654" spans="15:17" x14ac:dyDescent="0.35">
      <c r="O6654" s="9"/>
      <c r="P6654" s="9"/>
      <c r="Q6654" s="21"/>
    </row>
    <row r="6655" spans="15:17" x14ac:dyDescent="0.35">
      <c r="O6655" s="9"/>
      <c r="P6655" s="9"/>
      <c r="Q6655" s="21"/>
    </row>
    <row r="6656" spans="15:17" x14ac:dyDescent="0.35">
      <c r="O6656" s="9"/>
      <c r="P6656" s="9"/>
      <c r="Q6656" s="21"/>
    </row>
    <row r="6657" spans="15:17" x14ac:dyDescent="0.35">
      <c r="O6657" s="9"/>
      <c r="P6657" s="9"/>
      <c r="Q6657" s="21"/>
    </row>
    <row r="6658" spans="15:17" x14ac:dyDescent="0.35">
      <c r="O6658" s="9"/>
      <c r="P6658" s="9"/>
      <c r="Q6658" s="21"/>
    </row>
    <row r="6659" spans="15:17" x14ac:dyDescent="0.35">
      <c r="O6659" s="9"/>
      <c r="P6659" s="9"/>
      <c r="Q6659" s="21"/>
    </row>
    <row r="6660" spans="15:17" x14ac:dyDescent="0.35">
      <c r="O6660" s="9"/>
      <c r="P6660" s="9"/>
      <c r="Q6660" s="21"/>
    </row>
    <row r="6661" spans="15:17" x14ac:dyDescent="0.35">
      <c r="O6661" s="9"/>
      <c r="P6661" s="9"/>
      <c r="Q6661" s="21"/>
    </row>
    <row r="6662" spans="15:17" x14ac:dyDescent="0.35">
      <c r="O6662" s="9"/>
      <c r="P6662" s="9"/>
      <c r="Q6662" s="21"/>
    </row>
    <row r="6663" spans="15:17" x14ac:dyDescent="0.35">
      <c r="O6663" s="9"/>
      <c r="P6663" s="9"/>
      <c r="Q6663" s="21"/>
    </row>
    <row r="6664" spans="15:17" x14ac:dyDescent="0.35">
      <c r="O6664" s="9"/>
      <c r="P6664" s="9"/>
      <c r="Q6664" s="21"/>
    </row>
    <row r="6665" spans="15:17" x14ac:dyDescent="0.35">
      <c r="O6665" s="9"/>
      <c r="P6665" s="9"/>
      <c r="Q6665" s="21"/>
    </row>
    <row r="6666" spans="15:17" x14ac:dyDescent="0.35">
      <c r="O6666" s="9"/>
      <c r="P6666" s="9"/>
      <c r="Q6666" s="21"/>
    </row>
    <row r="6667" spans="15:17" x14ac:dyDescent="0.35">
      <c r="O6667" s="9"/>
      <c r="P6667" s="9"/>
      <c r="Q6667" s="21"/>
    </row>
    <row r="6668" spans="15:17" x14ac:dyDescent="0.35">
      <c r="O6668" s="9"/>
      <c r="P6668" s="9"/>
      <c r="Q6668" s="21"/>
    </row>
    <row r="6669" spans="15:17" x14ac:dyDescent="0.35">
      <c r="O6669" s="9"/>
      <c r="P6669" s="9"/>
      <c r="Q6669" s="21"/>
    </row>
    <row r="6670" spans="15:17" x14ac:dyDescent="0.35">
      <c r="O6670" s="9"/>
      <c r="P6670" s="9"/>
      <c r="Q6670" s="21"/>
    </row>
    <row r="6671" spans="15:17" x14ac:dyDescent="0.35">
      <c r="O6671" s="9"/>
      <c r="P6671" s="9"/>
      <c r="Q6671" s="21"/>
    </row>
    <row r="6672" spans="15:17" x14ac:dyDescent="0.35">
      <c r="O6672" s="9"/>
      <c r="P6672" s="9"/>
      <c r="Q6672" s="21"/>
    </row>
    <row r="6673" spans="15:17" x14ac:dyDescent="0.35">
      <c r="O6673" s="9"/>
      <c r="P6673" s="9"/>
      <c r="Q6673" s="21"/>
    </row>
    <row r="6674" spans="15:17" x14ac:dyDescent="0.35">
      <c r="O6674" s="9"/>
      <c r="P6674" s="9"/>
      <c r="Q6674" s="21"/>
    </row>
    <row r="6675" spans="15:17" x14ac:dyDescent="0.35">
      <c r="O6675" s="9"/>
      <c r="P6675" s="9"/>
      <c r="Q6675" s="21"/>
    </row>
    <row r="6676" spans="15:17" x14ac:dyDescent="0.35">
      <c r="O6676" s="9"/>
      <c r="P6676" s="9"/>
      <c r="Q6676" s="21"/>
    </row>
    <row r="6677" spans="15:17" x14ac:dyDescent="0.35">
      <c r="O6677" s="9"/>
      <c r="P6677" s="9"/>
      <c r="Q6677" s="21"/>
    </row>
    <row r="6678" spans="15:17" x14ac:dyDescent="0.35">
      <c r="O6678" s="9"/>
      <c r="P6678" s="9"/>
      <c r="Q6678" s="21"/>
    </row>
    <row r="6679" spans="15:17" x14ac:dyDescent="0.35">
      <c r="O6679" s="9"/>
      <c r="P6679" s="9"/>
      <c r="Q6679" s="21"/>
    </row>
    <row r="6680" spans="15:17" x14ac:dyDescent="0.35">
      <c r="O6680" s="9"/>
      <c r="P6680" s="9"/>
      <c r="Q6680" s="21"/>
    </row>
    <row r="6681" spans="15:17" x14ac:dyDescent="0.35">
      <c r="O6681" s="9"/>
      <c r="P6681" s="9"/>
      <c r="Q6681" s="21"/>
    </row>
    <row r="6682" spans="15:17" x14ac:dyDescent="0.35">
      <c r="O6682" s="9"/>
      <c r="P6682" s="9"/>
      <c r="Q6682" s="21"/>
    </row>
    <row r="6683" spans="15:17" x14ac:dyDescent="0.35">
      <c r="O6683" s="9"/>
      <c r="P6683" s="9"/>
      <c r="Q6683" s="21"/>
    </row>
    <row r="6684" spans="15:17" x14ac:dyDescent="0.35">
      <c r="O6684" s="9"/>
      <c r="P6684" s="9"/>
      <c r="Q6684" s="21"/>
    </row>
    <row r="6685" spans="15:17" x14ac:dyDescent="0.35">
      <c r="O6685" s="9"/>
      <c r="P6685" s="9"/>
      <c r="Q6685" s="21"/>
    </row>
    <row r="6686" spans="15:17" x14ac:dyDescent="0.35">
      <c r="O6686" s="9"/>
      <c r="P6686" s="9"/>
      <c r="Q6686" s="21"/>
    </row>
    <row r="6687" spans="15:17" x14ac:dyDescent="0.35">
      <c r="O6687" s="9"/>
      <c r="P6687" s="9"/>
      <c r="Q6687" s="21"/>
    </row>
    <row r="6688" spans="15:17" x14ac:dyDescent="0.35">
      <c r="O6688" s="9"/>
      <c r="P6688" s="9"/>
      <c r="Q6688" s="21"/>
    </row>
    <row r="6689" spans="15:17" x14ac:dyDescent="0.35">
      <c r="O6689" s="9"/>
      <c r="P6689" s="9"/>
      <c r="Q6689" s="21"/>
    </row>
    <row r="6690" spans="15:17" x14ac:dyDescent="0.35">
      <c r="O6690" s="9"/>
      <c r="P6690" s="9"/>
      <c r="Q6690" s="21"/>
    </row>
    <row r="6691" spans="15:17" x14ac:dyDescent="0.35">
      <c r="O6691" s="9"/>
      <c r="P6691" s="9"/>
      <c r="Q6691" s="21"/>
    </row>
    <row r="6692" spans="15:17" x14ac:dyDescent="0.35">
      <c r="O6692" s="9"/>
      <c r="P6692" s="9"/>
      <c r="Q6692" s="21"/>
    </row>
    <row r="6693" spans="15:17" x14ac:dyDescent="0.35">
      <c r="O6693" s="9"/>
      <c r="P6693" s="9"/>
      <c r="Q6693" s="21"/>
    </row>
    <row r="6694" spans="15:17" x14ac:dyDescent="0.35">
      <c r="O6694" s="9"/>
      <c r="P6694" s="9"/>
      <c r="Q6694" s="21"/>
    </row>
    <row r="6695" spans="15:17" x14ac:dyDescent="0.35">
      <c r="O6695" s="9"/>
      <c r="P6695" s="9"/>
      <c r="Q6695" s="21"/>
    </row>
    <row r="6696" spans="15:17" x14ac:dyDescent="0.35">
      <c r="O6696" s="9"/>
      <c r="P6696" s="9"/>
      <c r="Q6696" s="21"/>
    </row>
    <row r="6697" spans="15:17" x14ac:dyDescent="0.35">
      <c r="O6697" s="9"/>
      <c r="P6697" s="9"/>
      <c r="Q6697" s="21"/>
    </row>
    <row r="6698" spans="15:17" x14ac:dyDescent="0.35">
      <c r="O6698" s="9"/>
      <c r="P6698" s="9"/>
      <c r="Q6698" s="21"/>
    </row>
    <row r="6699" spans="15:17" x14ac:dyDescent="0.35">
      <c r="O6699" s="9"/>
      <c r="P6699" s="9"/>
      <c r="Q6699" s="21"/>
    </row>
    <row r="6700" spans="15:17" x14ac:dyDescent="0.35">
      <c r="O6700" s="9"/>
      <c r="P6700" s="9"/>
      <c r="Q6700" s="21"/>
    </row>
    <row r="6701" spans="15:17" x14ac:dyDescent="0.35">
      <c r="O6701" s="9"/>
      <c r="P6701" s="9"/>
      <c r="Q6701" s="21"/>
    </row>
    <row r="6702" spans="15:17" x14ac:dyDescent="0.35">
      <c r="O6702" s="9"/>
      <c r="P6702" s="9"/>
      <c r="Q6702" s="21"/>
    </row>
    <row r="6703" spans="15:17" x14ac:dyDescent="0.35">
      <c r="O6703" s="9"/>
      <c r="P6703" s="9"/>
      <c r="Q6703" s="21"/>
    </row>
    <row r="6704" spans="15:17" x14ac:dyDescent="0.35">
      <c r="O6704" s="9"/>
      <c r="P6704" s="9"/>
      <c r="Q6704" s="21"/>
    </row>
    <row r="6705" spans="15:17" x14ac:dyDescent="0.35">
      <c r="O6705" s="9"/>
      <c r="P6705" s="9"/>
      <c r="Q6705" s="21"/>
    </row>
    <row r="6706" spans="15:17" x14ac:dyDescent="0.35">
      <c r="O6706" s="9"/>
      <c r="P6706" s="9"/>
      <c r="Q6706" s="21"/>
    </row>
    <row r="6707" spans="15:17" x14ac:dyDescent="0.35">
      <c r="O6707" s="9"/>
      <c r="P6707" s="9"/>
      <c r="Q6707" s="21"/>
    </row>
    <row r="6708" spans="15:17" x14ac:dyDescent="0.35">
      <c r="O6708" s="9"/>
      <c r="P6708" s="9"/>
      <c r="Q6708" s="21"/>
    </row>
    <row r="6709" spans="15:17" x14ac:dyDescent="0.35">
      <c r="O6709" s="9"/>
      <c r="P6709" s="9"/>
      <c r="Q6709" s="21"/>
    </row>
    <row r="6710" spans="15:17" x14ac:dyDescent="0.35">
      <c r="O6710" s="9"/>
      <c r="P6710" s="9"/>
      <c r="Q6710" s="21"/>
    </row>
    <row r="6711" spans="15:17" x14ac:dyDescent="0.35">
      <c r="O6711" s="9"/>
      <c r="P6711" s="9"/>
      <c r="Q6711" s="21"/>
    </row>
    <row r="6712" spans="15:17" x14ac:dyDescent="0.35">
      <c r="O6712" s="9"/>
      <c r="P6712" s="9"/>
      <c r="Q6712" s="21"/>
    </row>
    <row r="6713" spans="15:17" x14ac:dyDescent="0.35">
      <c r="O6713" s="9"/>
      <c r="P6713" s="9"/>
      <c r="Q6713" s="21"/>
    </row>
    <row r="6714" spans="15:17" x14ac:dyDescent="0.35">
      <c r="O6714" s="9"/>
      <c r="P6714" s="9"/>
      <c r="Q6714" s="21"/>
    </row>
    <row r="6715" spans="15:17" x14ac:dyDescent="0.35">
      <c r="O6715" s="9"/>
      <c r="P6715" s="9"/>
      <c r="Q6715" s="21"/>
    </row>
    <row r="6716" spans="15:17" x14ac:dyDescent="0.35">
      <c r="O6716" s="9"/>
      <c r="P6716" s="9"/>
      <c r="Q6716" s="21"/>
    </row>
    <row r="6717" spans="15:17" x14ac:dyDescent="0.35">
      <c r="O6717" s="9"/>
      <c r="P6717" s="9"/>
      <c r="Q6717" s="21"/>
    </row>
    <row r="6718" spans="15:17" x14ac:dyDescent="0.35">
      <c r="O6718" s="9"/>
      <c r="P6718" s="9"/>
      <c r="Q6718" s="21"/>
    </row>
    <row r="6719" spans="15:17" x14ac:dyDescent="0.35">
      <c r="O6719" s="9"/>
      <c r="P6719" s="9"/>
      <c r="Q6719" s="21"/>
    </row>
    <row r="6720" spans="15:17" x14ac:dyDescent="0.35">
      <c r="O6720" s="9"/>
      <c r="P6720" s="9"/>
      <c r="Q6720" s="21"/>
    </row>
    <row r="6721" spans="15:17" x14ac:dyDescent="0.35">
      <c r="O6721" s="9"/>
      <c r="P6721" s="9"/>
      <c r="Q6721" s="21"/>
    </row>
    <row r="6722" spans="15:17" x14ac:dyDescent="0.35">
      <c r="O6722" s="9"/>
      <c r="P6722" s="9"/>
      <c r="Q6722" s="21"/>
    </row>
    <row r="6723" spans="15:17" x14ac:dyDescent="0.35">
      <c r="O6723" s="9"/>
      <c r="P6723" s="9"/>
      <c r="Q6723" s="21"/>
    </row>
    <row r="6724" spans="15:17" x14ac:dyDescent="0.35">
      <c r="O6724" s="9"/>
      <c r="P6724" s="9"/>
      <c r="Q6724" s="21"/>
    </row>
    <row r="6725" spans="15:17" x14ac:dyDescent="0.35">
      <c r="O6725" s="9"/>
      <c r="P6725" s="9"/>
      <c r="Q6725" s="21"/>
    </row>
    <row r="6726" spans="15:17" x14ac:dyDescent="0.35">
      <c r="O6726" s="9"/>
      <c r="P6726" s="9"/>
      <c r="Q6726" s="21"/>
    </row>
    <row r="6727" spans="15:17" x14ac:dyDescent="0.35">
      <c r="O6727" s="9"/>
      <c r="P6727" s="9"/>
      <c r="Q6727" s="21"/>
    </row>
    <row r="6728" spans="15:17" x14ac:dyDescent="0.35">
      <c r="O6728" s="9"/>
      <c r="P6728" s="9"/>
      <c r="Q6728" s="21"/>
    </row>
    <row r="6729" spans="15:17" x14ac:dyDescent="0.35">
      <c r="O6729" s="9"/>
      <c r="P6729" s="9"/>
      <c r="Q6729" s="21"/>
    </row>
    <row r="6730" spans="15:17" x14ac:dyDescent="0.35">
      <c r="O6730" s="9"/>
      <c r="P6730" s="9"/>
      <c r="Q6730" s="21"/>
    </row>
    <row r="6731" spans="15:17" x14ac:dyDescent="0.35">
      <c r="O6731" s="9"/>
      <c r="P6731" s="9"/>
      <c r="Q6731" s="21"/>
    </row>
    <row r="6732" spans="15:17" x14ac:dyDescent="0.35">
      <c r="O6732" s="9"/>
      <c r="P6732" s="9"/>
      <c r="Q6732" s="21"/>
    </row>
    <row r="6733" spans="15:17" x14ac:dyDescent="0.35">
      <c r="O6733" s="9"/>
      <c r="P6733" s="9"/>
      <c r="Q6733" s="21"/>
    </row>
    <row r="6734" spans="15:17" x14ac:dyDescent="0.35">
      <c r="O6734" s="9"/>
      <c r="P6734" s="9"/>
      <c r="Q6734" s="21"/>
    </row>
    <row r="6735" spans="15:17" x14ac:dyDescent="0.35">
      <c r="O6735" s="9"/>
      <c r="P6735" s="9"/>
      <c r="Q6735" s="21"/>
    </row>
    <row r="6736" spans="15:17" x14ac:dyDescent="0.35">
      <c r="O6736" s="9"/>
      <c r="P6736" s="9"/>
      <c r="Q6736" s="21"/>
    </row>
    <row r="6737" spans="15:17" x14ac:dyDescent="0.35">
      <c r="O6737" s="9"/>
      <c r="P6737" s="9"/>
      <c r="Q6737" s="21"/>
    </row>
    <row r="6738" spans="15:17" x14ac:dyDescent="0.35">
      <c r="O6738" s="9"/>
      <c r="P6738" s="9"/>
      <c r="Q6738" s="21"/>
    </row>
    <row r="6739" spans="15:17" x14ac:dyDescent="0.35">
      <c r="O6739" s="9"/>
      <c r="P6739" s="9"/>
      <c r="Q6739" s="21"/>
    </row>
    <row r="6740" spans="15:17" x14ac:dyDescent="0.35">
      <c r="O6740" s="9"/>
      <c r="P6740" s="9"/>
      <c r="Q6740" s="21"/>
    </row>
    <row r="6741" spans="15:17" x14ac:dyDescent="0.35">
      <c r="O6741" s="9"/>
      <c r="P6741" s="9"/>
      <c r="Q6741" s="21"/>
    </row>
    <row r="6742" spans="15:17" x14ac:dyDescent="0.35">
      <c r="O6742" s="9"/>
      <c r="P6742" s="9"/>
      <c r="Q6742" s="21"/>
    </row>
    <row r="6743" spans="15:17" x14ac:dyDescent="0.35">
      <c r="O6743" s="9"/>
      <c r="P6743" s="9"/>
      <c r="Q6743" s="21"/>
    </row>
    <row r="6744" spans="15:17" x14ac:dyDescent="0.35">
      <c r="O6744" s="9"/>
      <c r="P6744" s="9"/>
      <c r="Q6744" s="21"/>
    </row>
    <row r="6745" spans="15:17" x14ac:dyDescent="0.35">
      <c r="O6745" s="9"/>
      <c r="P6745" s="9"/>
      <c r="Q6745" s="21"/>
    </row>
    <row r="6746" spans="15:17" x14ac:dyDescent="0.35">
      <c r="O6746" s="9"/>
      <c r="P6746" s="9"/>
      <c r="Q6746" s="21"/>
    </row>
    <row r="6747" spans="15:17" x14ac:dyDescent="0.35">
      <c r="O6747" s="9"/>
      <c r="P6747" s="9"/>
      <c r="Q6747" s="21"/>
    </row>
    <row r="6748" spans="15:17" x14ac:dyDescent="0.35">
      <c r="O6748" s="9"/>
      <c r="P6748" s="9"/>
      <c r="Q6748" s="21"/>
    </row>
    <row r="6749" spans="15:17" x14ac:dyDescent="0.35">
      <c r="O6749" s="9"/>
      <c r="P6749" s="9"/>
      <c r="Q6749" s="21"/>
    </row>
    <row r="6750" spans="15:17" x14ac:dyDescent="0.35">
      <c r="O6750" s="9"/>
      <c r="P6750" s="9"/>
      <c r="Q6750" s="21"/>
    </row>
    <row r="6751" spans="15:17" x14ac:dyDescent="0.35">
      <c r="O6751" s="9"/>
      <c r="P6751" s="9"/>
      <c r="Q6751" s="21"/>
    </row>
    <row r="6752" spans="15:17" x14ac:dyDescent="0.35">
      <c r="O6752" s="9"/>
      <c r="P6752" s="9"/>
      <c r="Q6752" s="21"/>
    </row>
    <row r="6753" spans="15:17" x14ac:dyDescent="0.35">
      <c r="O6753" s="9"/>
      <c r="P6753" s="9"/>
      <c r="Q6753" s="21"/>
    </row>
    <row r="6754" spans="15:17" x14ac:dyDescent="0.35">
      <c r="O6754" s="9"/>
      <c r="P6754" s="9"/>
      <c r="Q6754" s="21"/>
    </row>
    <row r="6755" spans="15:17" x14ac:dyDescent="0.35">
      <c r="O6755" s="9"/>
      <c r="P6755" s="9"/>
      <c r="Q6755" s="21"/>
    </row>
    <row r="6756" spans="15:17" x14ac:dyDescent="0.35">
      <c r="O6756" s="9"/>
      <c r="P6756" s="9"/>
      <c r="Q6756" s="21"/>
    </row>
    <row r="6757" spans="15:17" x14ac:dyDescent="0.35">
      <c r="O6757" s="9"/>
      <c r="P6757" s="9"/>
      <c r="Q6757" s="21"/>
    </row>
    <row r="6758" spans="15:17" x14ac:dyDescent="0.35">
      <c r="O6758" s="9"/>
      <c r="P6758" s="9"/>
      <c r="Q6758" s="21"/>
    </row>
    <row r="6759" spans="15:17" x14ac:dyDescent="0.35">
      <c r="O6759" s="9"/>
      <c r="P6759" s="9"/>
      <c r="Q6759" s="21"/>
    </row>
    <row r="6760" spans="15:17" x14ac:dyDescent="0.35">
      <c r="O6760" s="9"/>
      <c r="P6760" s="9"/>
      <c r="Q6760" s="21"/>
    </row>
    <row r="6761" spans="15:17" x14ac:dyDescent="0.35">
      <c r="O6761" s="9"/>
      <c r="P6761" s="9"/>
      <c r="Q6761" s="21"/>
    </row>
    <row r="6762" spans="15:17" x14ac:dyDescent="0.35">
      <c r="O6762" s="9"/>
      <c r="P6762" s="9"/>
      <c r="Q6762" s="21"/>
    </row>
    <row r="6763" spans="15:17" x14ac:dyDescent="0.35">
      <c r="O6763" s="9"/>
      <c r="P6763" s="9"/>
      <c r="Q6763" s="21"/>
    </row>
    <row r="6764" spans="15:17" x14ac:dyDescent="0.35">
      <c r="O6764" s="9"/>
      <c r="P6764" s="9"/>
      <c r="Q6764" s="21"/>
    </row>
    <row r="6765" spans="15:17" x14ac:dyDescent="0.35">
      <c r="O6765" s="9"/>
      <c r="P6765" s="9"/>
      <c r="Q6765" s="21"/>
    </row>
    <row r="6766" spans="15:17" x14ac:dyDescent="0.35">
      <c r="O6766" s="9"/>
      <c r="P6766" s="9"/>
      <c r="Q6766" s="21"/>
    </row>
    <row r="6767" spans="15:17" x14ac:dyDescent="0.35">
      <c r="O6767" s="9"/>
      <c r="P6767" s="9"/>
      <c r="Q6767" s="21"/>
    </row>
    <row r="6768" spans="15:17" x14ac:dyDescent="0.35">
      <c r="O6768" s="9"/>
      <c r="P6768" s="9"/>
      <c r="Q6768" s="21"/>
    </row>
    <row r="6769" spans="15:17" x14ac:dyDescent="0.35">
      <c r="O6769" s="9"/>
      <c r="P6769" s="9"/>
      <c r="Q6769" s="21"/>
    </row>
    <row r="6770" spans="15:17" x14ac:dyDescent="0.35">
      <c r="O6770" s="9"/>
      <c r="P6770" s="9"/>
      <c r="Q6770" s="21"/>
    </row>
    <row r="6771" spans="15:17" x14ac:dyDescent="0.35">
      <c r="O6771" s="9"/>
      <c r="P6771" s="9"/>
      <c r="Q6771" s="21"/>
    </row>
    <row r="6772" spans="15:17" x14ac:dyDescent="0.35">
      <c r="O6772" s="9"/>
      <c r="P6772" s="9"/>
      <c r="Q6772" s="21"/>
    </row>
    <row r="6773" spans="15:17" x14ac:dyDescent="0.35">
      <c r="O6773" s="9"/>
      <c r="P6773" s="9"/>
      <c r="Q6773" s="21"/>
    </row>
    <row r="6774" spans="15:17" x14ac:dyDescent="0.35">
      <c r="O6774" s="9"/>
      <c r="P6774" s="9"/>
      <c r="Q6774" s="21"/>
    </row>
    <row r="6775" spans="15:17" x14ac:dyDescent="0.35">
      <c r="O6775" s="9"/>
      <c r="P6775" s="9"/>
      <c r="Q6775" s="21"/>
    </row>
    <row r="6776" spans="15:17" x14ac:dyDescent="0.35">
      <c r="O6776" s="9"/>
      <c r="P6776" s="9"/>
      <c r="Q6776" s="21"/>
    </row>
    <row r="6777" spans="15:17" x14ac:dyDescent="0.35">
      <c r="O6777" s="9"/>
      <c r="P6777" s="9"/>
      <c r="Q6777" s="21"/>
    </row>
    <row r="6778" spans="15:17" x14ac:dyDescent="0.35">
      <c r="O6778" s="9"/>
      <c r="P6778" s="9"/>
      <c r="Q6778" s="21"/>
    </row>
    <row r="6779" spans="15:17" x14ac:dyDescent="0.35">
      <c r="O6779" s="9"/>
      <c r="P6779" s="9"/>
      <c r="Q6779" s="21"/>
    </row>
    <row r="6780" spans="15:17" x14ac:dyDescent="0.35">
      <c r="O6780" s="9"/>
      <c r="P6780" s="9"/>
      <c r="Q6780" s="21"/>
    </row>
    <row r="6781" spans="15:17" x14ac:dyDescent="0.35">
      <c r="O6781" s="9"/>
      <c r="P6781" s="9"/>
      <c r="Q6781" s="21"/>
    </row>
    <row r="6782" spans="15:17" x14ac:dyDescent="0.35">
      <c r="O6782" s="9"/>
      <c r="P6782" s="9"/>
      <c r="Q6782" s="21"/>
    </row>
    <row r="6783" spans="15:17" x14ac:dyDescent="0.35">
      <c r="O6783" s="9"/>
      <c r="P6783" s="9"/>
      <c r="Q6783" s="21"/>
    </row>
    <row r="6784" spans="15:17" x14ac:dyDescent="0.35">
      <c r="O6784" s="9"/>
      <c r="P6784" s="9"/>
      <c r="Q6784" s="21"/>
    </row>
    <row r="6785" spans="15:17" x14ac:dyDescent="0.35">
      <c r="O6785" s="9"/>
      <c r="P6785" s="9"/>
      <c r="Q6785" s="21"/>
    </row>
    <row r="6786" spans="15:17" x14ac:dyDescent="0.35">
      <c r="O6786" s="9"/>
      <c r="P6786" s="9"/>
      <c r="Q6786" s="21"/>
    </row>
    <row r="6787" spans="15:17" x14ac:dyDescent="0.35">
      <c r="O6787" s="9"/>
      <c r="P6787" s="9"/>
      <c r="Q6787" s="21"/>
    </row>
    <row r="6788" spans="15:17" x14ac:dyDescent="0.35">
      <c r="O6788" s="9"/>
      <c r="P6788" s="9"/>
      <c r="Q6788" s="21"/>
    </row>
    <row r="6789" spans="15:17" x14ac:dyDescent="0.35">
      <c r="O6789" s="9"/>
      <c r="P6789" s="9"/>
      <c r="Q6789" s="21"/>
    </row>
    <row r="6790" spans="15:17" x14ac:dyDescent="0.35">
      <c r="O6790" s="9"/>
      <c r="P6790" s="9"/>
      <c r="Q6790" s="21"/>
    </row>
    <row r="6791" spans="15:17" x14ac:dyDescent="0.35">
      <c r="O6791" s="9"/>
      <c r="P6791" s="9"/>
      <c r="Q6791" s="21"/>
    </row>
    <row r="6792" spans="15:17" x14ac:dyDescent="0.35">
      <c r="O6792" s="9"/>
      <c r="P6792" s="9"/>
      <c r="Q6792" s="21"/>
    </row>
    <row r="6793" spans="15:17" x14ac:dyDescent="0.35">
      <c r="O6793" s="9"/>
      <c r="P6793" s="9"/>
      <c r="Q6793" s="21"/>
    </row>
    <row r="6794" spans="15:17" x14ac:dyDescent="0.35">
      <c r="O6794" s="9"/>
      <c r="P6794" s="9"/>
      <c r="Q6794" s="21"/>
    </row>
    <row r="6795" spans="15:17" x14ac:dyDescent="0.35">
      <c r="O6795" s="9"/>
      <c r="P6795" s="9"/>
      <c r="Q6795" s="21"/>
    </row>
    <row r="6796" spans="15:17" x14ac:dyDescent="0.35">
      <c r="O6796" s="9"/>
      <c r="P6796" s="9"/>
      <c r="Q6796" s="21"/>
    </row>
    <row r="6797" spans="15:17" x14ac:dyDescent="0.35">
      <c r="O6797" s="9"/>
      <c r="P6797" s="9"/>
      <c r="Q6797" s="21"/>
    </row>
    <row r="6798" spans="15:17" x14ac:dyDescent="0.35">
      <c r="O6798" s="9"/>
      <c r="P6798" s="9"/>
      <c r="Q6798" s="21"/>
    </row>
    <row r="6799" spans="15:17" x14ac:dyDescent="0.35">
      <c r="O6799" s="9"/>
      <c r="P6799" s="9"/>
      <c r="Q6799" s="21"/>
    </row>
    <row r="6800" spans="15:17" x14ac:dyDescent="0.35">
      <c r="O6800" s="9"/>
      <c r="P6800" s="9"/>
      <c r="Q6800" s="21"/>
    </row>
    <row r="6801" spans="15:17" x14ac:dyDescent="0.35">
      <c r="O6801" s="9"/>
      <c r="P6801" s="9"/>
      <c r="Q6801" s="21"/>
    </row>
    <row r="6802" spans="15:17" x14ac:dyDescent="0.35">
      <c r="O6802" s="9"/>
      <c r="P6802" s="9"/>
      <c r="Q6802" s="21"/>
    </row>
    <row r="6803" spans="15:17" x14ac:dyDescent="0.35">
      <c r="O6803" s="9"/>
      <c r="P6803" s="9"/>
      <c r="Q6803" s="21"/>
    </row>
    <row r="6804" spans="15:17" x14ac:dyDescent="0.35">
      <c r="O6804" s="9"/>
      <c r="P6804" s="9"/>
      <c r="Q6804" s="21"/>
    </row>
    <row r="6805" spans="15:17" x14ac:dyDescent="0.35">
      <c r="O6805" s="9"/>
      <c r="P6805" s="9"/>
      <c r="Q6805" s="21"/>
    </row>
    <row r="6806" spans="15:17" x14ac:dyDescent="0.35">
      <c r="O6806" s="9"/>
      <c r="P6806" s="9"/>
      <c r="Q6806" s="21"/>
    </row>
    <row r="6807" spans="15:17" x14ac:dyDescent="0.35">
      <c r="O6807" s="9"/>
      <c r="P6807" s="9"/>
      <c r="Q6807" s="21"/>
    </row>
    <row r="6808" spans="15:17" x14ac:dyDescent="0.35">
      <c r="O6808" s="9"/>
      <c r="P6808" s="9"/>
      <c r="Q6808" s="21"/>
    </row>
    <row r="6809" spans="15:17" x14ac:dyDescent="0.35">
      <c r="O6809" s="9"/>
      <c r="P6809" s="9"/>
      <c r="Q6809" s="21"/>
    </row>
    <row r="6810" spans="15:17" x14ac:dyDescent="0.35">
      <c r="O6810" s="9"/>
      <c r="P6810" s="9"/>
      <c r="Q6810" s="21"/>
    </row>
    <row r="6811" spans="15:17" x14ac:dyDescent="0.35">
      <c r="O6811" s="9"/>
      <c r="P6811" s="9"/>
      <c r="Q6811" s="21"/>
    </row>
    <row r="6812" spans="15:17" x14ac:dyDescent="0.35">
      <c r="O6812" s="9"/>
      <c r="P6812" s="9"/>
      <c r="Q6812" s="21"/>
    </row>
    <row r="6813" spans="15:17" x14ac:dyDescent="0.35">
      <c r="O6813" s="9"/>
      <c r="P6813" s="9"/>
      <c r="Q6813" s="21"/>
    </row>
    <row r="6814" spans="15:17" x14ac:dyDescent="0.35">
      <c r="O6814" s="9"/>
      <c r="P6814" s="9"/>
      <c r="Q6814" s="21"/>
    </row>
    <row r="6815" spans="15:17" x14ac:dyDescent="0.35">
      <c r="O6815" s="9"/>
      <c r="P6815" s="9"/>
      <c r="Q6815" s="21"/>
    </row>
    <row r="6816" spans="15:17" x14ac:dyDescent="0.35">
      <c r="O6816" s="9"/>
      <c r="P6816" s="9"/>
      <c r="Q6816" s="21"/>
    </row>
    <row r="6817" spans="15:17" x14ac:dyDescent="0.35">
      <c r="O6817" s="9"/>
      <c r="P6817" s="9"/>
      <c r="Q6817" s="21"/>
    </row>
    <row r="6818" spans="15:17" x14ac:dyDescent="0.35">
      <c r="O6818" s="9"/>
      <c r="P6818" s="9"/>
      <c r="Q6818" s="21"/>
    </row>
    <row r="6819" spans="15:17" x14ac:dyDescent="0.35">
      <c r="O6819" s="9"/>
      <c r="P6819" s="9"/>
      <c r="Q6819" s="21"/>
    </row>
    <row r="6820" spans="15:17" x14ac:dyDescent="0.35">
      <c r="O6820" s="9"/>
      <c r="P6820" s="9"/>
      <c r="Q6820" s="21"/>
    </row>
    <row r="6821" spans="15:17" x14ac:dyDescent="0.35">
      <c r="O6821" s="9"/>
      <c r="P6821" s="9"/>
      <c r="Q6821" s="21"/>
    </row>
    <row r="6822" spans="15:17" x14ac:dyDescent="0.35">
      <c r="O6822" s="9"/>
      <c r="P6822" s="9"/>
      <c r="Q6822" s="21"/>
    </row>
    <row r="6823" spans="15:17" x14ac:dyDescent="0.35">
      <c r="O6823" s="9"/>
      <c r="P6823" s="9"/>
      <c r="Q6823" s="21"/>
    </row>
    <row r="6824" spans="15:17" x14ac:dyDescent="0.35">
      <c r="O6824" s="9"/>
      <c r="P6824" s="9"/>
      <c r="Q6824" s="21"/>
    </row>
    <row r="6825" spans="15:17" x14ac:dyDescent="0.35">
      <c r="O6825" s="9"/>
      <c r="P6825" s="9"/>
      <c r="Q6825" s="21"/>
    </row>
    <row r="6826" spans="15:17" x14ac:dyDescent="0.35">
      <c r="O6826" s="9"/>
      <c r="P6826" s="9"/>
      <c r="Q6826" s="21"/>
    </row>
    <row r="6827" spans="15:17" x14ac:dyDescent="0.35">
      <c r="O6827" s="9"/>
      <c r="P6827" s="9"/>
      <c r="Q6827" s="21"/>
    </row>
    <row r="6828" spans="15:17" x14ac:dyDescent="0.35">
      <c r="O6828" s="9"/>
      <c r="P6828" s="9"/>
      <c r="Q6828" s="21"/>
    </row>
    <row r="6829" spans="15:17" x14ac:dyDescent="0.35">
      <c r="O6829" s="9"/>
      <c r="P6829" s="9"/>
      <c r="Q6829" s="21"/>
    </row>
    <row r="6830" spans="15:17" x14ac:dyDescent="0.35">
      <c r="O6830" s="9"/>
      <c r="P6830" s="9"/>
      <c r="Q6830" s="21"/>
    </row>
    <row r="6831" spans="15:17" x14ac:dyDescent="0.35">
      <c r="O6831" s="9"/>
      <c r="P6831" s="9"/>
      <c r="Q6831" s="21"/>
    </row>
    <row r="6832" spans="15:17" x14ac:dyDescent="0.35">
      <c r="O6832" s="9"/>
      <c r="P6832" s="9"/>
      <c r="Q6832" s="21"/>
    </row>
    <row r="6833" spans="15:17" x14ac:dyDescent="0.35">
      <c r="O6833" s="9"/>
      <c r="P6833" s="9"/>
      <c r="Q6833" s="21"/>
    </row>
    <row r="6834" spans="15:17" x14ac:dyDescent="0.35">
      <c r="O6834" s="9"/>
      <c r="P6834" s="9"/>
      <c r="Q6834" s="21"/>
    </row>
    <row r="6835" spans="15:17" x14ac:dyDescent="0.35">
      <c r="O6835" s="9"/>
      <c r="P6835" s="9"/>
      <c r="Q6835" s="21"/>
    </row>
    <row r="6836" spans="15:17" x14ac:dyDescent="0.35">
      <c r="O6836" s="9"/>
      <c r="P6836" s="9"/>
      <c r="Q6836" s="21"/>
    </row>
    <row r="6837" spans="15:17" x14ac:dyDescent="0.35">
      <c r="O6837" s="9"/>
      <c r="P6837" s="9"/>
      <c r="Q6837" s="21"/>
    </row>
    <row r="6838" spans="15:17" x14ac:dyDescent="0.35">
      <c r="O6838" s="9"/>
      <c r="P6838" s="9"/>
      <c r="Q6838" s="21"/>
    </row>
    <row r="6839" spans="15:17" x14ac:dyDescent="0.35">
      <c r="O6839" s="9"/>
      <c r="P6839" s="9"/>
      <c r="Q6839" s="21"/>
    </row>
    <row r="6840" spans="15:17" x14ac:dyDescent="0.35">
      <c r="O6840" s="9"/>
      <c r="P6840" s="9"/>
      <c r="Q6840" s="21"/>
    </row>
    <row r="6841" spans="15:17" x14ac:dyDescent="0.35">
      <c r="O6841" s="9"/>
      <c r="P6841" s="9"/>
      <c r="Q6841" s="21"/>
    </row>
    <row r="6842" spans="15:17" x14ac:dyDescent="0.35">
      <c r="O6842" s="9"/>
      <c r="P6842" s="9"/>
      <c r="Q6842" s="21"/>
    </row>
    <row r="6843" spans="15:17" x14ac:dyDescent="0.35">
      <c r="O6843" s="9"/>
      <c r="P6843" s="9"/>
      <c r="Q6843" s="21"/>
    </row>
    <row r="6844" spans="15:17" x14ac:dyDescent="0.35">
      <c r="O6844" s="9"/>
      <c r="P6844" s="9"/>
      <c r="Q6844" s="21"/>
    </row>
    <row r="6845" spans="15:17" x14ac:dyDescent="0.35">
      <c r="O6845" s="9"/>
      <c r="P6845" s="9"/>
      <c r="Q6845" s="21"/>
    </row>
    <row r="6846" spans="15:17" x14ac:dyDescent="0.35">
      <c r="O6846" s="9"/>
      <c r="P6846" s="9"/>
      <c r="Q6846" s="21"/>
    </row>
    <row r="6847" spans="15:17" x14ac:dyDescent="0.35">
      <c r="O6847" s="9"/>
      <c r="P6847" s="9"/>
      <c r="Q6847" s="21"/>
    </row>
    <row r="6848" spans="15:17" x14ac:dyDescent="0.35">
      <c r="O6848" s="9"/>
      <c r="P6848" s="9"/>
      <c r="Q6848" s="21"/>
    </row>
    <row r="6849" spans="15:17" x14ac:dyDescent="0.35">
      <c r="O6849" s="9"/>
      <c r="P6849" s="9"/>
      <c r="Q6849" s="21"/>
    </row>
    <row r="6850" spans="15:17" x14ac:dyDescent="0.35">
      <c r="O6850" s="9"/>
      <c r="P6850" s="9"/>
      <c r="Q6850" s="21"/>
    </row>
    <row r="6851" spans="15:17" x14ac:dyDescent="0.35">
      <c r="O6851" s="9"/>
      <c r="P6851" s="9"/>
      <c r="Q6851" s="21"/>
    </row>
    <row r="6852" spans="15:17" x14ac:dyDescent="0.35">
      <c r="O6852" s="9"/>
      <c r="P6852" s="9"/>
      <c r="Q6852" s="21"/>
    </row>
    <row r="6853" spans="15:17" x14ac:dyDescent="0.35">
      <c r="O6853" s="9"/>
      <c r="P6853" s="9"/>
      <c r="Q6853" s="21"/>
    </row>
    <row r="6854" spans="15:17" x14ac:dyDescent="0.35">
      <c r="O6854" s="9"/>
      <c r="P6854" s="9"/>
      <c r="Q6854" s="21"/>
    </row>
    <row r="6855" spans="15:17" x14ac:dyDescent="0.35">
      <c r="O6855" s="9"/>
      <c r="P6855" s="9"/>
      <c r="Q6855" s="21"/>
    </row>
    <row r="6856" spans="15:17" x14ac:dyDescent="0.35">
      <c r="O6856" s="9"/>
      <c r="P6856" s="9"/>
      <c r="Q6856" s="21"/>
    </row>
    <row r="6857" spans="15:17" x14ac:dyDescent="0.35">
      <c r="O6857" s="9"/>
      <c r="P6857" s="9"/>
      <c r="Q6857" s="21"/>
    </row>
    <row r="6858" spans="15:17" x14ac:dyDescent="0.35">
      <c r="O6858" s="9"/>
      <c r="P6858" s="9"/>
      <c r="Q6858" s="21"/>
    </row>
    <row r="6859" spans="15:17" x14ac:dyDescent="0.35">
      <c r="O6859" s="9"/>
      <c r="P6859" s="9"/>
      <c r="Q6859" s="21"/>
    </row>
    <row r="6860" spans="15:17" x14ac:dyDescent="0.35">
      <c r="O6860" s="9"/>
      <c r="P6860" s="9"/>
      <c r="Q6860" s="21"/>
    </row>
    <row r="6861" spans="15:17" x14ac:dyDescent="0.35">
      <c r="O6861" s="9"/>
      <c r="P6861" s="9"/>
      <c r="Q6861" s="21"/>
    </row>
    <row r="6862" spans="15:17" x14ac:dyDescent="0.35">
      <c r="O6862" s="9"/>
      <c r="P6862" s="9"/>
      <c r="Q6862" s="21"/>
    </row>
    <row r="6863" spans="15:17" x14ac:dyDescent="0.35">
      <c r="O6863" s="9"/>
      <c r="P6863" s="9"/>
      <c r="Q6863" s="21"/>
    </row>
    <row r="6864" spans="15:17" x14ac:dyDescent="0.35">
      <c r="O6864" s="9"/>
      <c r="P6864" s="9"/>
      <c r="Q6864" s="21"/>
    </row>
    <row r="6865" spans="15:17" x14ac:dyDescent="0.35">
      <c r="O6865" s="9"/>
      <c r="P6865" s="9"/>
      <c r="Q6865" s="21"/>
    </row>
    <row r="6866" spans="15:17" x14ac:dyDescent="0.35">
      <c r="O6866" s="9"/>
      <c r="P6866" s="9"/>
      <c r="Q6866" s="21"/>
    </row>
    <row r="6867" spans="15:17" x14ac:dyDescent="0.35">
      <c r="O6867" s="9"/>
      <c r="P6867" s="9"/>
      <c r="Q6867" s="21"/>
    </row>
    <row r="6868" spans="15:17" x14ac:dyDescent="0.35">
      <c r="O6868" s="9"/>
      <c r="P6868" s="9"/>
      <c r="Q6868" s="21"/>
    </row>
    <row r="6869" spans="15:17" x14ac:dyDescent="0.35">
      <c r="O6869" s="9"/>
      <c r="P6869" s="9"/>
      <c r="Q6869" s="21"/>
    </row>
    <row r="6870" spans="15:17" x14ac:dyDescent="0.35">
      <c r="O6870" s="9"/>
      <c r="P6870" s="9"/>
      <c r="Q6870" s="21"/>
    </row>
    <row r="6871" spans="15:17" x14ac:dyDescent="0.35">
      <c r="O6871" s="9"/>
      <c r="P6871" s="9"/>
      <c r="Q6871" s="21"/>
    </row>
    <row r="6872" spans="15:17" x14ac:dyDescent="0.35">
      <c r="O6872" s="9"/>
      <c r="P6872" s="9"/>
      <c r="Q6872" s="21"/>
    </row>
    <row r="6873" spans="15:17" x14ac:dyDescent="0.35">
      <c r="O6873" s="9"/>
      <c r="P6873" s="9"/>
      <c r="Q6873" s="21"/>
    </row>
    <row r="6874" spans="15:17" x14ac:dyDescent="0.35">
      <c r="O6874" s="9"/>
      <c r="P6874" s="9"/>
      <c r="Q6874" s="21"/>
    </row>
    <row r="6875" spans="15:17" x14ac:dyDescent="0.35">
      <c r="O6875" s="9"/>
      <c r="P6875" s="9"/>
      <c r="Q6875" s="21"/>
    </row>
    <row r="6876" spans="15:17" x14ac:dyDescent="0.35">
      <c r="O6876" s="9"/>
      <c r="P6876" s="9"/>
      <c r="Q6876" s="21"/>
    </row>
    <row r="6877" spans="15:17" x14ac:dyDescent="0.35">
      <c r="O6877" s="9"/>
      <c r="P6877" s="9"/>
      <c r="Q6877" s="21"/>
    </row>
    <row r="6878" spans="15:17" x14ac:dyDescent="0.35">
      <c r="O6878" s="9"/>
      <c r="P6878" s="9"/>
      <c r="Q6878" s="21"/>
    </row>
    <row r="6879" spans="15:17" x14ac:dyDescent="0.35">
      <c r="O6879" s="9"/>
      <c r="P6879" s="9"/>
      <c r="Q6879" s="21"/>
    </row>
    <row r="6880" spans="15:17" x14ac:dyDescent="0.35">
      <c r="O6880" s="9"/>
      <c r="P6880" s="9"/>
      <c r="Q6880" s="21"/>
    </row>
    <row r="6881" spans="15:17" x14ac:dyDescent="0.35">
      <c r="O6881" s="9"/>
      <c r="P6881" s="9"/>
      <c r="Q6881" s="21"/>
    </row>
    <row r="6882" spans="15:17" x14ac:dyDescent="0.35">
      <c r="O6882" s="9"/>
      <c r="P6882" s="9"/>
      <c r="Q6882" s="21"/>
    </row>
    <row r="6883" spans="15:17" x14ac:dyDescent="0.35">
      <c r="O6883" s="9"/>
      <c r="P6883" s="9"/>
      <c r="Q6883" s="21"/>
    </row>
    <row r="6884" spans="15:17" x14ac:dyDescent="0.35">
      <c r="O6884" s="9"/>
      <c r="P6884" s="9"/>
      <c r="Q6884" s="21"/>
    </row>
    <row r="6885" spans="15:17" x14ac:dyDescent="0.35">
      <c r="O6885" s="9"/>
      <c r="P6885" s="9"/>
      <c r="Q6885" s="21"/>
    </row>
    <row r="6886" spans="15:17" x14ac:dyDescent="0.35">
      <c r="O6886" s="9"/>
      <c r="P6886" s="9"/>
      <c r="Q6886" s="21"/>
    </row>
    <row r="6887" spans="15:17" x14ac:dyDescent="0.35">
      <c r="O6887" s="9"/>
      <c r="P6887" s="9"/>
      <c r="Q6887" s="21"/>
    </row>
    <row r="6888" spans="15:17" x14ac:dyDescent="0.35">
      <c r="O6888" s="9"/>
      <c r="P6888" s="9"/>
      <c r="Q6888" s="21"/>
    </row>
    <row r="6889" spans="15:17" x14ac:dyDescent="0.35">
      <c r="O6889" s="9"/>
      <c r="P6889" s="9"/>
      <c r="Q6889" s="21"/>
    </row>
    <row r="6890" spans="15:17" x14ac:dyDescent="0.35">
      <c r="O6890" s="9"/>
      <c r="P6890" s="9"/>
      <c r="Q6890" s="21"/>
    </row>
    <row r="6891" spans="15:17" x14ac:dyDescent="0.35">
      <c r="O6891" s="9"/>
      <c r="P6891" s="9"/>
      <c r="Q6891" s="21"/>
    </row>
    <row r="6892" spans="15:17" x14ac:dyDescent="0.35">
      <c r="O6892" s="9"/>
      <c r="P6892" s="9"/>
      <c r="Q6892" s="21"/>
    </row>
    <row r="6893" spans="15:17" x14ac:dyDescent="0.35">
      <c r="O6893" s="9"/>
      <c r="P6893" s="9"/>
      <c r="Q6893" s="21"/>
    </row>
    <row r="6894" spans="15:17" x14ac:dyDescent="0.35">
      <c r="O6894" s="9"/>
      <c r="P6894" s="9"/>
      <c r="Q6894" s="21"/>
    </row>
    <row r="6895" spans="15:17" x14ac:dyDescent="0.35">
      <c r="O6895" s="9"/>
      <c r="P6895" s="9"/>
      <c r="Q6895" s="21"/>
    </row>
    <row r="6896" spans="15:17" x14ac:dyDescent="0.35">
      <c r="O6896" s="9"/>
      <c r="P6896" s="9"/>
      <c r="Q6896" s="21"/>
    </row>
    <row r="6897" spans="15:17" x14ac:dyDescent="0.35">
      <c r="O6897" s="9"/>
      <c r="P6897" s="9"/>
      <c r="Q6897" s="21"/>
    </row>
    <row r="6898" spans="15:17" x14ac:dyDescent="0.35">
      <c r="O6898" s="9"/>
      <c r="P6898" s="9"/>
      <c r="Q6898" s="21"/>
    </row>
    <row r="6899" spans="15:17" x14ac:dyDescent="0.35">
      <c r="O6899" s="9"/>
      <c r="P6899" s="9"/>
      <c r="Q6899" s="21"/>
    </row>
    <row r="6900" spans="15:17" x14ac:dyDescent="0.35">
      <c r="O6900" s="9"/>
      <c r="P6900" s="9"/>
      <c r="Q6900" s="21"/>
    </row>
    <row r="6901" spans="15:17" x14ac:dyDescent="0.35">
      <c r="O6901" s="9"/>
      <c r="P6901" s="9"/>
      <c r="Q6901" s="21"/>
    </row>
    <row r="6902" spans="15:17" x14ac:dyDescent="0.35">
      <c r="O6902" s="9"/>
      <c r="P6902" s="9"/>
      <c r="Q6902" s="21"/>
    </row>
    <row r="6903" spans="15:17" x14ac:dyDescent="0.35">
      <c r="O6903" s="9"/>
      <c r="P6903" s="9"/>
      <c r="Q6903" s="21"/>
    </row>
    <row r="6904" spans="15:17" x14ac:dyDescent="0.35">
      <c r="O6904" s="9"/>
      <c r="P6904" s="9"/>
      <c r="Q6904" s="21"/>
    </row>
    <row r="6905" spans="15:17" x14ac:dyDescent="0.35">
      <c r="O6905" s="9"/>
      <c r="P6905" s="9"/>
      <c r="Q6905" s="21"/>
    </row>
    <row r="6906" spans="15:17" x14ac:dyDescent="0.35">
      <c r="O6906" s="9"/>
      <c r="P6906" s="9"/>
      <c r="Q6906" s="21"/>
    </row>
    <row r="6907" spans="15:17" x14ac:dyDescent="0.35">
      <c r="O6907" s="9"/>
      <c r="P6907" s="9"/>
      <c r="Q6907" s="21"/>
    </row>
    <row r="6908" spans="15:17" x14ac:dyDescent="0.35">
      <c r="O6908" s="9"/>
      <c r="P6908" s="9"/>
      <c r="Q6908" s="21"/>
    </row>
    <row r="6909" spans="15:17" x14ac:dyDescent="0.35">
      <c r="O6909" s="9"/>
      <c r="P6909" s="9"/>
      <c r="Q6909" s="21"/>
    </row>
    <row r="6910" spans="15:17" x14ac:dyDescent="0.35">
      <c r="O6910" s="9"/>
      <c r="P6910" s="9"/>
      <c r="Q6910" s="21"/>
    </row>
    <row r="6911" spans="15:17" x14ac:dyDescent="0.35">
      <c r="O6911" s="9"/>
      <c r="P6911" s="9"/>
      <c r="Q6911" s="21"/>
    </row>
    <row r="6912" spans="15:17" x14ac:dyDescent="0.35">
      <c r="O6912" s="9"/>
      <c r="P6912" s="9"/>
      <c r="Q6912" s="21"/>
    </row>
    <row r="6913" spans="15:17" x14ac:dyDescent="0.35">
      <c r="O6913" s="9"/>
      <c r="P6913" s="9"/>
      <c r="Q6913" s="21"/>
    </row>
    <row r="6914" spans="15:17" x14ac:dyDescent="0.35">
      <c r="O6914" s="9"/>
      <c r="P6914" s="9"/>
      <c r="Q6914" s="21"/>
    </row>
    <row r="6915" spans="15:17" x14ac:dyDescent="0.35">
      <c r="O6915" s="9"/>
      <c r="P6915" s="9"/>
      <c r="Q6915" s="21"/>
    </row>
    <row r="6916" spans="15:17" x14ac:dyDescent="0.35">
      <c r="O6916" s="9"/>
      <c r="P6916" s="9"/>
      <c r="Q6916" s="21"/>
    </row>
    <row r="6917" spans="15:17" x14ac:dyDescent="0.35">
      <c r="O6917" s="9"/>
      <c r="P6917" s="9"/>
      <c r="Q6917" s="21"/>
    </row>
    <row r="6918" spans="15:17" x14ac:dyDescent="0.35">
      <c r="O6918" s="9"/>
      <c r="P6918" s="9"/>
      <c r="Q6918" s="21"/>
    </row>
    <row r="6919" spans="15:17" x14ac:dyDescent="0.35">
      <c r="O6919" s="9"/>
      <c r="P6919" s="9"/>
      <c r="Q6919" s="21"/>
    </row>
    <row r="6920" spans="15:17" x14ac:dyDescent="0.35">
      <c r="O6920" s="9"/>
      <c r="P6920" s="9"/>
      <c r="Q6920" s="21"/>
    </row>
    <row r="6921" spans="15:17" x14ac:dyDescent="0.35">
      <c r="O6921" s="9"/>
      <c r="P6921" s="9"/>
      <c r="Q6921" s="21"/>
    </row>
    <row r="6922" spans="15:17" x14ac:dyDescent="0.35">
      <c r="O6922" s="9"/>
      <c r="P6922" s="9"/>
      <c r="Q6922" s="21"/>
    </row>
    <row r="6923" spans="15:17" x14ac:dyDescent="0.35">
      <c r="O6923" s="9"/>
      <c r="P6923" s="9"/>
      <c r="Q6923" s="21"/>
    </row>
    <row r="6924" spans="15:17" x14ac:dyDescent="0.35">
      <c r="O6924" s="9"/>
      <c r="P6924" s="9"/>
      <c r="Q6924" s="21"/>
    </row>
    <row r="6925" spans="15:17" x14ac:dyDescent="0.35">
      <c r="O6925" s="9"/>
      <c r="P6925" s="9"/>
      <c r="Q6925" s="21"/>
    </row>
    <row r="6926" spans="15:17" x14ac:dyDescent="0.35">
      <c r="O6926" s="9"/>
      <c r="P6926" s="9"/>
      <c r="Q6926" s="21"/>
    </row>
    <row r="6927" spans="15:17" x14ac:dyDescent="0.35">
      <c r="O6927" s="9"/>
      <c r="P6927" s="9"/>
      <c r="Q6927" s="21"/>
    </row>
    <row r="6928" spans="15:17" x14ac:dyDescent="0.35">
      <c r="O6928" s="9"/>
      <c r="P6928" s="9"/>
      <c r="Q6928" s="21"/>
    </row>
    <row r="6929" spans="15:17" x14ac:dyDescent="0.35">
      <c r="O6929" s="9"/>
      <c r="P6929" s="9"/>
      <c r="Q6929" s="21"/>
    </row>
    <row r="6930" spans="15:17" x14ac:dyDescent="0.35">
      <c r="O6930" s="9"/>
      <c r="P6930" s="9"/>
      <c r="Q6930" s="21"/>
    </row>
    <row r="6931" spans="15:17" x14ac:dyDescent="0.35">
      <c r="O6931" s="9"/>
      <c r="P6931" s="9"/>
      <c r="Q6931" s="21"/>
    </row>
    <row r="6932" spans="15:17" x14ac:dyDescent="0.35">
      <c r="O6932" s="9"/>
      <c r="P6932" s="9"/>
      <c r="Q6932" s="21"/>
    </row>
    <row r="6933" spans="15:17" x14ac:dyDescent="0.35">
      <c r="O6933" s="9"/>
      <c r="P6933" s="9"/>
      <c r="Q6933" s="21"/>
    </row>
    <row r="6934" spans="15:17" x14ac:dyDescent="0.35">
      <c r="O6934" s="9"/>
      <c r="P6934" s="9"/>
      <c r="Q6934" s="21"/>
    </row>
    <row r="6935" spans="15:17" x14ac:dyDescent="0.35">
      <c r="O6935" s="9"/>
      <c r="P6935" s="9"/>
      <c r="Q6935" s="21"/>
    </row>
    <row r="6936" spans="15:17" x14ac:dyDescent="0.35">
      <c r="O6936" s="9"/>
      <c r="P6936" s="9"/>
      <c r="Q6936" s="21"/>
    </row>
    <row r="6937" spans="15:17" x14ac:dyDescent="0.35">
      <c r="O6937" s="9"/>
      <c r="P6937" s="9"/>
      <c r="Q6937" s="21"/>
    </row>
    <row r="6938" spans="15:17" x14ac:dyDescent="0.35">
      <c r="O6938" s="9"/>
      <c r="P6938" s="9"/>
      <c r="Q6938" s="21"/>
    </row>
    <row r="6939" spans="15:17" x14ac:dyDescent="0.35">
      <c r="O6939" s="9"/>
      <c r="P6939" s="9"/>
      <c r="Q6939" s="21"/>
    </row>
    <row r="6940" spans="15:17" x14ac:dyDescent="0.35">
      <c r="O6940" s="9"/>
      <c r="P6940" s="9"/>
      <c r="Q6940" s="21"/>
    </row>
    <row r="6941" spans="15:17" x14ac:dyDescent="0.35">
      <c r="O6941" s="9"/>
      <c r="P6941" s="9"/>
      <c r="Q6941" s="21"/>
    </row>
    <row r="6942" spans="15:17" x14ac:dyDescent="0.35">
      <c r="O6942" s="9"/>
      <c r="P6942" s="9"/>
      <c r="Q6942" s="21"/>
    </row>
    <row r="6943" spans="15:17" x14ac:dyDescent="0.35">
      <c r="O6943" s="9"/>
      <c r="P6943" s="9"/>
      <c r="Q6943" s="21"/>
    </row>
    <row r="6944" spans="15:17" x14ac:dyDescent="0.35">
      <c r="O6944" s="9"/>
      <c r="P6944" s="9"/>
      <c r="Q6944" s="21"/>
    </row>
    <row r="6945" spans="15:17" x14ac:dyDescent="0.35">
      <c r="O6945" s="9"/>
      <c r="P6945" s="9"/>
      <c r="Q6945" s="21"/>
    </row>
    <row r="6946" spans="15:17" x14ac:dyDescent="0.35">
      <c r="O6946" s="9"/>
      <c r="P6946" s="9"/>
      <c r="Q6946" s="21"/>
    </row>
    <row r="6947" spans="15:17" x14ac:dyDescent="0.35">
      <c r="O6947" s="9"/>
      <c r="P6947" s="9"/>
      <c r="Q6947" s="21"/>
    </row>
    <row r="6948" spans="15:17" x14ac:dyDescent="0.35">
      <c r="O6948" s="9"/>
      <c r="P6948" s="9"/>
      <c r="Q6948" s="21"/>
    </row>
    <row r="6949" spans="15:17" x14ac:dyDescent="0.35">
      <c r="O6949" s="9"/>
      <c r="P6949" s="9"/>
      <c r="Q6949" s="21"/>
    </row>
    <row r="6950" spans="15:17" x14ac:dyDescent="0.35">
      <c r="O6950" s="9"/>
      <c r="P6950" s="9"/>
      <c r="Q6950" s="21"/>
    </row>
    <row r="6951" spans="15:17" x14ac:dyDescent="0.35">
      <c r="O6951" s="9"/>
      <c r="P6951" s="9"/>
      <c r="Q6951" s="21"/>
    </row>
    <row r="6952" spans="15:17" x14ac:dyDescent="0.35">
      <c r="O6952" s="9"/>
      <c r="P6952" s="9"/>
      <c r="Q6952" s="21"/>
    </row>
    <row r="6953" spans="15:17" x14ac:dyDescent="0.35">
      <c r="O6953" s="9"/>
      <c r="P6953" s="9"/>
      <c r="Q6953" s="21"/>
    </row>
    <row r="6954" spans="15:17" x14ac:dyDescent="0.35">
      <c r="O6954" s="9"/>
      <c r="P6954" s="9"/>
      <c r="Q6954" s="21"/>
    </row>
    <row r="6955" spans="15:17" x14ac:dyDescent="0.35">
      <c r="O6955" s="9"/>
      <c r="P6955" s="9"/>
      <c r="Q6955" s="21"/>
    </row>
    <row r="6956" spans="15:17" x14ac:dyDescent="0.35">
      <c r="O6956" s="9"/>
      <c r="P6956" s="9"/>
      <c r="Q6956" s="21"/>
    </row>
    <row r="6957" spans="15:17" x14ac:dyDescent="0.35">
      <c r="O6957" s="9"/>
      <c r="P6957" s="9"/>
      <c r="Q6957" s="21"/>
    </row>
    <row r="6958" spans="15:17" x14ac:dyDescent="0.35">
      <c r="O6958" s="9"/>
      <c r="P6958" s="9"/>
      <c r="Q6958" s="21"/>
    </row>
    <row r="6959" spans="15:17" x14ac:dyDescent="0.35">
      <c r="O6959" s="9"/>
      <c r="P6959" s="9"/>
      <c r="Q6959" s="21"/>
    </row>
    <row r="6960" spans="15:17" x14ac:dyDescent="0.35">
      <c r="O6960" s="9"/>
      <c r="P6960" s="9"/>
      <c r="Q6960" s="21"/>
    </row>
    <row r="6961" spans="15:17" x14ac:dyDescent="0.35">
      <c r="O6961" s="9"/>
      <c r="P6961" s="9"/>
      <c r="Q6961" s="21"/>
    </row>
    <row r="6962" spans="15:17" x14ac:dyDescent="0.35">
      <c r="O6962" s="9"/>
      <c r="P6962" s="9"/>
      <c r="Q6962" s="21"/>
    </row>
    <row r="6963" spans="15:17" x14ac:dyDescent="0.35">
      <c r="O6963" s="9"/>
      <c r="P6963" s="9"/>
      <c r="Q6963" s="21"/>
    </row>
    <row r="6964" spans="15:17" x14ac:dyDescent="0.35">
      <c r="O6964" s="9"/>
      <c r="P6964" s="9"/>
      <c r="Q6964" s="21"/>
    </row>
    <row r="6965" spans="15:17" x14ac:dyDescent="0.35">
      <c r="O6965" s="9"/>
      <c r="P6965" s="9"/>
      <c r="Q6965" s="21"/>
    </row>
    <row r="6966" spans="15:17" x14ac:dyDescent="0.35">
      <c r="O6966" s="9"/>
      <c r="P6966" s="9"/>
      <c r="Q6966" s="21"/>
    </row>
    <row r="6967" spans="15:17" x14ac:dyDescent="0.35">
      <c r="O6967" s="9"/>
      <c r="P6967" s="9"/>
      <c r="Q6967" s="21"/>
    </row>
    <row r="6968" spans="15:17" x14ac:dyDescent="0.35">
      <c r="O6968" s="9"/>
      <c r="P6968" s="9"/>
      <c r="Q6968" s="21"/>
    </row>
    <row r="6969" spans="15:17" x14ac:dyDescent="0.35">
      <c r="O6969" s="9"/>
      <c r="P6969" s="9"/>
      <c r="Q6969" s="21"/>
    </row>
    <row r="6970" spans="15:17" x14ac:dyDescent="0.35">
      <c r="O6970" s="9"/>
      <c r="P6970" s="9"/>
      <c r="Q6970" s="21"/>
    </row>
    <row r="6971" spans="15:17" x14ac:dyDescent="0.35">
      <c r="O6971" s="9"/>
      <c r="P6971" s="9"/>
      <c r="Q6971" s="21"/>
    </row>
    <row r="6972" spans="15:17" x14ac:dyDescent="0.35">
      <c r="O6972" s="9"/>
      <c r="P6972" s="9"/>
      <c r="Q6972" s="21"/>
    </row>
    <row r="6973" spans="15:17" x14ac:dyDescent="0.35">
      <c r="O6973" s="9"/>
      <c r="P6973" s="9"/>
      <c r="Q6973" s="21"/>
    </row>
    <row r="6974" spans="15:17" x14ac:dyDescent="0.35">
      <c r="O6974" s="9"/>
      <c r="P6974" s="9"/>
      <c r="Q6974" s="21"/>
    </row>
    <row r="6975" spans="15:17" x14ac:dyDescent="0.35">
      <c r="O6975" s="9"/>
      <c r="P6975" s="9"/>
      <c r="Q6975" s="21"/>
    </row>
    <row r="6976" spans="15:17" x14ac:dyDescent="0.35">
      <c r="O6976" s="9"/>
      <c r="P6976" s="9"/>
      <c r="Q6976" s="21"/>
    </row>
    <row r="6977" spans="15:17" x14ac:dyDescent="0.35">
      <c r="O6977" s="9"/>
      <c r="P6977" s="9"/>
      <c r="Q6977" s="21"/>
    </row>
    <row r="6978" spans="15:17" x14ac:dyDescent="0.35">
      <c r="O6978" s="9"/>
      <c r="P6978" s="9"/>
      <c r="Q6978" s="21"/>
    </row>
    <row r="6979" spans="15:17" x14ac:dyDescent="0.35">
      <c r="O6979" s="9"/>
      <c r="P6979" s="9"/>
      <c r="Q6979" s="21"/>
    </row>
    <row r="6980" spans="15:17" x14ac:dyDescent="0.35">
      <c r="O6980" s="9"/>
      <c r="P6980" s="9"/>
      <c r="Q6980" s="21"/>
    </row>
    <row r="6981" spans="15:17" x14ac:dyDescent="0.35">
      <c r="O6981" s="9"/>
      <c r="P6981" s="9"/>
      <c r="Q6981" s="21"/>
    </row>
    <row r="6982" spans="15:17" x14ac:dyDescent="0.35">
      <c r="O6982" s="9"/>
      <c r="P6982" s="9"/>
      <c r="Q6982" s="21"/>
    </row>
    <row r="6983" spans="15:17" x14ac:dyDescent="0.35">
      <c r="O6983" s="9"/>
      <c r="P6983" s="9"/>
      <c r="Q6983" s="21"/>
    </row>
    <row r="6984" spans="15:17" x14ac:dyDescent="0.35">
      <c r="O6984" s="9"/>
      <c r="P6984" s="9"/>
      <c r="Q6984" s="21"/>
    </row>
    <row r="6985" spans="15:17" x14ac:dyDescent="0.35">
      <c r="O6985" s="9"/>
      <c r="P6985" s="9"/>
      <c r="Q6985" s="21"/>
    </row>
    <row r="6986" spans="15:17" x14ac:dyDescent="0.35">
      <c r="O6986" s="9"/>
      <c r="P6986" s="9"/>
      <c r="Q6986" s="21"/>
    </row>
    <row r="6987" spans="15:17" x14ac:dyDescent="0.35">
      <c r="O6987" s="9"/>
      <c r="P6987" s="9"/>
      <c r="Q6987" s="21"/>
    </row>
    <row r="6988" spans="15:17" x14ac:dyDescent="0.35">
      <c r="O6988" s="9"/>
      <c r="P6988" s="9"/>
      <c r="Q6988" s="21"/>
    </row>
    <row r="6989" spans="15:17" x14ac:dyDescent="0.35">
      <c r="O6989" s="9"/>
      <c r="P6989" s="9"/>
      <c r="Q6989" s="21"/>
    </row>
    <row r="6990" spans="15:17" x14ac:dyDescent="0.35">
      <c r="O6990" s="9"/>
      <c r="P6990" s="9"/>
      <c r="Q6990" s="21"/>
    </row>
    <row r="6991" spans="15:17" x14ac:dyDescent="0.35">
      <c r="O6991" s="9"/>
      <c r="P6991" s="9"/>
      <c r="Q6991" s="21"/>
    </row>
    <row r="6992" spans="15:17" x14ac:dyDescent="0.35">
      <c r="O6992" s="9"/>
      <c r="P6992" s="9"/>
      <c r="Q6992" s="21"/>
    </row>
    <row r="6993" spans="15:17" x14ac:dyDescent="0.35">
      <c r="O6993" s="9"/>
      <c r="P6993" s="9"/>
      <c r="Q6993" s="21"/>
    </row>
    <row r="6994" spans="15:17" x14ac:dyDescent="0.35">
      <c r="O6994" s="9"/>
      <c r="P6994" s="9"/>
      <c r="Q6994" s="21"/>
    </row>
    <row r="6995" spans="15:17" x14ac:dyDescent="0.35">
      <c r="O6995" s="9"/>
      <c r="P6995" s="9"/>
      <c r="Q6995" s="21"/>
    </row>
    <row r="6996" spans="15:17" x14ac:dyDescent="0.35">
      <c r="O6996" s="9"/>
      <c r="P6996" s="9"/>
      <c r="Q6996" s="21"/>
    </row>
    <row r="6997" spans="15:17" x14ac:dyDescent="0.35">
      <c r="O6997" s="9"/>
      <c r="P6997" s="9"/>
      <c r="Q6997" s="21"/>
    </row>
    <row r="6998" spans="15:17" x14ac:dyDescent="0.35">
      <c r="O6998" s="9"/>
      <c r="P6998" s="9"/>
      <c r="Q6998" s="21"/>
    </row>
    <row r="6999" spans="15:17" x14ac:dyDescent="0.35">
      <c r="O6999" s="9"/>
      <c r="P6999" s="9"/>
      <c r="Q6999" s="21"/>
    </row>
    <row r="7000" spans="15:17" x14ac:dyDescent="0.35">
      <c r="O7000" s="9"/>
      <c r="P7000" s="9"/>
      <c r="Q7000" s="21"/>
    </row>
    <row r="7001" spans="15:17" x14ac:dyDescent="0.35">
      <c r="O7001" s="9"/>
      <c r="P7001" s="9"/>
      <c r="Q7001" s="21"/>
    </row>
    <row r="7002" spans="15:17" x14ac:dyDescent="0.35">
      <c r="O7002" s="9"/>
      <c r="P7002" s="9"/>
      <c r="Q7002" s="21"/>
    </row>
    <row r="7003" spans="15:17" x14ac:dyDescent="0.35">
      <c r="O7003" s="9"/>
      <c r="P7003" s="9"/>
      <c r="Q7003" s="21"/>
    </row>
    <row r="7004" spans="15:17" x14ac:dyDescent="0.35">
      <c r="O7004" s="9"/>
      <c r="P7004" s="9"/>
      <c r="Q7004" s="21"/>
    </row>
    <row r="7005" spans="15:17" x14ac:dyDescent="0.35">
      <c r="O7005" s="9"/>
      <c r="P7005" s="9"/>
      <c r="Q7005" s="21"/>
    </row>
    <row r="7006" spans="15:17" x14ac:dyDescent="0.35">
      <c r="O7006" s="9"/>
      <c r="P7006" s="9"/>
      <c r="Q7006" s="21"/>
    </row>
    <row r="7007" spans="15:17" x14ac:dyDescent="0.35">
      <c r="O7007" s="9"/>
      <c r="P7007" s="9"/>
      <c r="Q7007" s="21"/>
    </row>
    <row r="7008" spans="15:17" x14ac:dyDescent="0.35">
      <c r="O7008" s="9"/>
      <c r="P7008" s="9"/>
      <c r="Q7008" s="21"/>
    </row>
    <row r="7009" spans="15:17" x14ac:dyDescent="0.35">
      <c r="O7009" s="9"/>
      <c r="P7009" s="9"/>
      <c r="Q7009" s="21"/>
    </row>
    <row r="7010" spans="15:17" x14ac:dyDescent="0.35">
      <c r="O7010" s="9"/>
      <c r="P7010" s="9"/>
      <c r="Q7010" s="21"/>
    </row>
    <row r="7011" spans="15:17" x14ac:dyDescent="0.35">
      <c r="O7011" s="9"/>
      <c r="P7011" s="9"/>
      <c r="Q7011" s="21"/>
    </row>
    <row r="7012" spans="15:17" x14ac:dyDescent="0.35">
      <c r="O7012" s="9"/>
      <c r="P7012" s="9"/>
      <c r="Q7012" s="21"/>
    </row>
    <row r="7013" spans="15:17" x14ac:dyDescent="0.35">
      <c r="O7013" s="9"/>
      <c r="P7013" s="9"/>
      <c r="Q7013" s="21"/>
    </row>
    <row r="7014" spans="15:17" x14ac:dyDescent="0.35">
      <c r="O7014" s="9"/>
      <c r="P7014" s="9"/>
      <c r="Q7014" s="21"/>
    </row>
    <row r="7015" spans="15:17" x14ac:dyDescent="0.35">
      <c r="O7015" s="9"/>
      <c r="P7015" s="9"/>
      <c r="Q7015" s="21"/>
    </row>
    <row r="7016" spans="15:17" x14ac:dyDescent="0.35">
      <c r="O7016" s="9"/>
      <c r="P7016" s="9"/>
      <c r="Q7016" s="21"/>
    </row>
    <row r="7017" spans="15:17" x14ac:dyDescent="0.35">
      <c r="O7017" s="9"/>
      <c r="P7017" s="9"/>
      <c r="Q7017" s="21"/>
    </row>
    <row r="7018" spans="15:17" x14ac:dyDescent="0.35">
      <c r="O7018" s="9"/>
      <c r="P7018" s="9"/>
      <c r="Q7018" s="21"/>
    </row>
    <row r="7019" spans="15:17" x14ac:dyDescent="0.35">
      <c r="O7019" s="9"/>
      <c r="P7019" s="9"/>
      <c r="Q7019" s="21"/>
    </row>
    <row r="7020" spans="15:17" x14ac:dyDescent="0.35">
      <c r="O7020" s="9"/>
      <c r="P7020" s="9"/>
      <c r="Q7020" s="21"/>
    </row>
    <row r="7021" spans="15:17" x14ac:dyDescent="0.35">
      <c r="O7021" s="9"/>
      <c r="P7021" s="9"/>
      <c r="Q7021" s="21"/>
    </row>
    <row r="7022" spans="15:17" x14ac:dyDescent="0.35">
      <c r="O7022" s="9"/>
      <c r="P7022" s="9"/>
      <c r="Q7022" s="21"/>
    </row>
    <row r="7023" spans="15:17" x14ac:dyDescent="0.35">
      <c r="O7023" s="9"/>
      <c r="P7023" s="9"/>
      <c r="Q7023" s="21"/>
    </row>
    <row r="7024" spans="15:17" x14ac:dyDescent="0.35">
      <c r="O7024" s="9"/>
      <c r="P7024" s="9"/>
      <c r="Q7024" s="21"/>
    </row>
    <row r="7025" spans="15:17" x14ac:dyDescent="0.35">
      <c r="O7025" s="9"/>
      <c r="P7025" s="9"/>
      <c r="Q7025" s="21"/>
    </row>
    <row r="7026" spans="15:17" x14ac:dyDescent="0.35">
      <c r="O7026" s="9"/>
      <c r="P7026" s="9"/>
      <c r="Q7026" s="21"/>
    </row>
    <row r="7027" spans="15:17" x14ac:dyDescent="0.35">
      <c r="O7027" s="9"/>
      <c r="P7027" s="9"/>
      <c r="Q7027" s="21"/>
    </row>
    <row r="7028" spans="15:17" x14ac:dyDescent="0.35">
      <c r="O7028" s="9"/>
      <c r="P7028" s="9"/>
      <c r="Q7028" s="21"/>
    </row>
    <row r="7029" spans="15:17" x14ac:dyDescent="0.35">
      <c r="O7029" s="9"/>
      <c r="P7029" s="9"/>
      <c r="Q7029" s="21"/>
    </row>
    <row r="7030" spans="15:17" x14ac:dyDescent="0.35">
      <c r="O7030" s="9"/>
      <c r="P7030" s="9"/>
      <c r="Q7030" s="21"/>
    </row>
    <row r="7031" spans="15:17" x14ac:dyDescent="0.35">
      <c r="O7031" s="9"/>
      <c r="P7031" s="9"/>
      <c r="Q7031" s="21"/>
    </row>
    <row r="7032" spans="15:17" x14ac:dyDescent="0.35">
      <c r="O7032" s="9"/>
      <c r="P7032" s="9"/>
      <c r="Q7032" s="21"/>
    </row>
    <row r="7033" spans="15:17" x14ac:dyDescent="0.35">
      <c r="O7033" s="9"/>
      <c r="P7033" s="9"/>
      <c r="Q7033" s="21"/>
    </row>
    <row r="7034" spans="15:17" x14ac:dyDescent="0.35">
      <c r="O7034" s="9"/>
      <c r="P7034" s="9"/>
      <c r="Q7034" s="21"/>
    </row>
    <row r="7035" spans="15:17" x14ac:dyDescent="0.35">
      <c r="O7035" s="9"/>
      <c r="P7035" s="9"/>
      <c r="Q7035" s="21"/>
    </row>
    <row r="7036" spans="15:17" x14ac:dyDescent="0.35">
      <c r="O7036" s="9"/>
      <c r="P7036" s="9"/>
      <c r="Q7036" s="21"/>
    </row>
    <row r="7037" spans="15:17" x14ac:dyDescent="0.35">
      <c r="O7037" s="9"/>
      <c r="P7037" s="9"/>
      <c r="Q7037" s="21"/>
    </row>
    <row r="7038" spans="15:17" x14ac:dyDescent="0.35">
      <c r="O7038" s="9"/>
      <c r="P7038" s="9"/>
      <c r="Q7038" s="21"/>
    </row>
    <row r="7039" spans="15:17" x14ac:dyDescent="0.35">
      <c r="O7039" s="9"/>
      <c r="P7039" s="9"/>
      <c r="Q7039" s="21"/>
    </row>
    <row r="7040" spans="15:17" x14ac:dyDescent="0.35">
      <c r="O7040" s="9"/>
      <c r="P7040" s="9"/>
      <c r="Q7040" s="21"/>
    </row>
    <row r="7041" spans="15:17" x14ac:dyDescent="0.35">
      <c r="O7041" s="9"/>
      <c r="P7041" s="9"/>
      <c r="Q7041" s="21"/>
    </row>
    <row r="7042" spans="15:17" x14ac:dyDescent="0.35">
      <c r="O7042" s="9"/>
      <c r="P7042" s="9"/>
      <c r="Q7042" s="21"/>
    </row>
    <row r="7043" spans="15:17" x14ac:dyDescent="0.35">
      <c r="O7043" s="9"/>
      <c r="P7043" s="9"/>
      <c r="Q7043" s="21"/>
    </row>
    <row r="7044" spans="15:17" x14ac:dyDescent="0.35">
      <c r="O7044" s="9"/>
      <c r="P7044" s="9"/>
      <c r="Q7044" s="21"/>
    </row>
    <row r="7045" spans="15:17" x14ac:dyDescent="0.35">
      <c r="O7045" s="9"/>
      <c r="P7045" s="9"/>
      <c r="Q7045" s="21"/>
    </row>
    <row r="7046" spans="15:17" x14ac:dyDescent="0.35">
      <c r="O7046" s="9"/>
      <c r="P7046" s="9"/>
      <c r="Q7046" s="21"/>
    </row>
    <row r="7047" spans="15:17" x14ac:dyDescent="0.35">
      <c r="O7047" s="9"/>
      <c r="P7047" s="9"/>
      <c r="Q7047" s="21"/>
    </row>
    <row r="7048" spans="15:17" x14ac:dyDescent="0.35">
      <c r="O7048" s="9"/>
      <c r="P7048" s="9"/>
      <c r="Q7048" s="21"/>
    </row>
    <row r="7049" spans="15:17" x14ac:dyDescent="0.35">
      <c r="O7049" s="9"/>
      <c r="P7049" s="9"/>
      <c r="Q7049" s="21"/>
    </row>
    <row r="7050" spans="15:17" x14ac:dyDescent="0.35">
      <c r="O7050" s="9"/>
      <c r="P7050" s="9"/>
      <c r="Q7050" s="21"/>
    </row>
    <row r="7051" spans="15:17" x14ac:dyDescent="0.35">
      <c r="O7051" s="9"/>
      <c r="P7051" s="9"/>
      <c r="Q7051" s="21"/>
    </row>
    <row r="7052" spans="15:17" x14ac:dyDescent="0.35">
      <c r="O7052" s="9"/>
      <c r="P7052" s="9"/>
      <c r="Q7052" s="21"/>
    </row>
    <row r="7053" spans="15:17" x14ac:dyDescent="0.35">
      <c r="O7053" s="9"/>
      <c r="P7053" s="9"/>
      <c r="Q7053" s="21"/>
    </row>
    <row r="7054" spans="15:17" x14ac:dyDescent="0.35">
      <c r="O7054" s="9"/>
      <c r="P7054" s="9"/>
      <c r="Q7054" s="21"/>
    </row>
    <row r="7055" spans="15:17" x14ac:dyDescent="0.35">
      <c r="O7055" s="9"/>
      <c r="P7055" s="9"/>
      <c r="Q7055" s="21"/>
    </row>
    <row r="7056" spans="15:17" x14ac:dyDescent="0.35">
      <c r="O7056" s="9"/>
      <c r="P7056" s="9"/>
      <c r="Q7056" s="21"/>
    </row>
    <row r="7057" spans="15:17" x14ac:dyDescent="0.35">
      <c r="O7057" s="9"/>
      <c r="P7057" s="9"/>
      <c r="Q7057" s="21"/>
    </row>
    <row r="7058" spans="15:17" x14ac:dyDescent="0.35">
      <c r="O7058" s="9"/>
      <c r="P7058" s="9"/>
      <c r="Q7058" s="21"/>
    </row>
    <row r="7059" spans="15:17" x14ac:dyDescent="0.35">
      <c r="O7059" s="9"/>
      <c r="P7059" s="9"/>
      <c r="Q7059" s="21"/>
    </row>
    <row r="7060" spans="15:17" x14ac:dyDescent="0.35">
      <c r="O7060" s="9"/>
      <c r="P7060" s="9"/>
      <c r="Q7060" s="21"/>
    </row>
    <row r="7061" spans="15:17" x14ac:dyDescent="0.35">
      <c r="O7061" s="9"/>
      <c r="P7061" s="9"/>
      <c r="Q7061" s="21"/>
    </row>
    <row r="7062" spans="15:17" x14ac:dyDescent="0.35">
      <c r="O7062" s="9"/>
      <c r="P7062" s="9"/>
      <c r="Q7062" s="21"/>
    </row>
    <row r="7063" spans="15:17" x14ac:dyDescent="0.35">
      <c r="O7063" s="9"/>
      <c r="P7063" s="9"/>
      <c r="Q7063" s="21"/>
    </row>
    <row r="7064" spans="15:17" x14ac:dyDescent="0.35">
      <c r="O7064" s="9"/>
      <c r="P7064" s="9"/>
      <c r="Q7064" s="21"/>
    </row>
    <row r="7065" spans="15:17" x14ac:dyDescent="0.35">
      <c r="O7065" s="9"/>
      <c r="P7065" s="9"/>
      <c r="Q7065" s="21"/>
    </row>
    <row r="7066" spans="15:17" x14ac:dyDescent="0.35">
      <c r="O7066" s="9"/>
      <c r="P7066" s="9"/>
      <c r="Q7066" s="21"/>
    </row>
    <row r="7067" spans="15:17" x14ac:dyDescent="0.35">
      <c r="O7067" s="9"/>
      <c r="P7067" s="9"/>
      <c r="Q7067" s="21"/>
    </row>
    <row r="7068" spans="15:17" x14ac:dyDescent="0.35">
      <c r="O7068" s="9"/>
      <c r="P7068" s="9"/>
      <c r="Q7068" s="21"/>
    </row>
    <row r="7069" spans="15:17" x14ac:dyDescent="0.35">
      <c r="O7069" s="9"/>
      <c r="P7069" s="9"/>
      <c r="Q7069" s="21"/>
    </row>
    <row r="7070" spans="15:17" x14ac:dyDescent="0.35">
      <c r="O7070" s="9"/>
      <c r="P7070" s="9"/>
      <c r="Q7070" s="21"/>
    </row>
    <row r="7071" spans="15:17" x14ac:dyDescent="0.35">
      <c r="O7071" s="9"/>
      <c r="P7071" s="9"/>
      <c r="Q7071" s="21"/>
    </row>
    <row r="7072" spans="15:17" x14ac:dyDescent="0.35">
      <c r="O7072" s="9"/>
      <c r="P7072" s="9"/>
      <c r="Q7072" s="21"/>
    </row>
    <row r="7073" spans="15:17" x14ac:dyDescent="0.35">
      <c r="O7073" s="9"/>
      <c r="P7073" s="9"/>
      <c r="Q7073" s="21"/>
    </row>
    <row r="7074" spans="15:17" x14ac:dyDescent="0.35">
      <c r="O7074" s="9"/>
      <c r="P7074" s="9"/>
      <c r="Q7074" s="21"/>
    </row>
    <row r="7075" spans="15:17" x14ac:dyDescent="0.35">
      <c r="O7075" s="9"/>
      <c r="P7075" s="9"/>
      <c r="Q7075" s="21"/>
    </row>
    <row r="7076" spans="15:17" x14ac:dyDescent="0.35">
      <c r="O7076" s="9"/>
      <c r="P7076" s="9"/>
      <c r="Q7076" s="21"/>
    </row>
    <row r="7077" spans="15:17" x14ac:dyDescent="0.35">
      <c r="O7077" s="9"/>
      <c r="P7077" s="9"/>
      <c r="Q7077" s="21"/>
    </row>
    <row r="7078" spans="15:17" x14ac:dyDescent="0.35">
      <c r="O7078" s="9"/>
      <c r="P7078" s="9"/>
      <c r="Q7078" s="21"/>
    </row>
    <row r="7079" spans="15:17" x14ac:dyDescent="0.35">
      <c r="O7079" s="9"/>
      <c r="P7079" s="9"/>
      <c r="Q7079" s="21"/>
    </row>
    <row r="7080" spans="15:17" x14ac:dyDescent="0.35">
      <c r="O7080" s="9"/>
      <c r="P7080" s="9"/>
      <c r="Q7080" s="21"/>
    </row>
    <row r="7081" spans="15:17" x14ac:dyDescent="0.35">
      <c r="O7081" s="9"/>
      <c r="P7081" s="9"/>
      <c r="Q7081" s="21"/>
    </row>
    <row r="7082" spans="15:17" x14ac:dyDescent="0.35">
      <c r="O7082" s="9"/>
      <c r="P7082" s="9"/>
      <c r="Q7082" s="21"/>
    </row>
    <row r="7083" spans="15:17" x14ac:dyDescent="0.35">
      <c r="O7083" s="9"/>
      <c r="P7083" s="9"/>
      <c r="Q7083" s="21"/>
    </row>
    <row r="7084" spans="15:17" x14ac:dyDescent="0.35">
      <c r="O7084" s="9"/>
      <c r="P7084" s="9"/>
      <c r="Q7084" s="21"/>
    </row>
    <row r="7085" spans="15:17" x14ac:dyDescent="0.35">
      <c r="O7085" s="9"/>
      <c r="P7085" s="9"/>
      <c r="Q7085" s="21"/>
    </row>
    <row r="7086" spans="15:17" x14ac:dyDescent="0.35">
      <c r="O7086" s="9"/>
      <c r="P7086" s="9"/>
      <c r="Q7086" s="21"/>
    </row>
    <row r="7087" spans="15:17" x14ac:dyDescent="0.35">
      <c r="O7087" s="9"/>
      <c r="P7087" s="9"/>
      <c r="Q7087" s="21"/>
    </row>
    <row r="7088" spans="15:17" x14ac:dyDescent="0.35">
      <c r="O7088" s="9"/>
      <c r="P7088" s="9"/>
      <c r="Q7088" s="21"/>
    </row>
    <row r="7089" spans="15:17" x14ac:dyDescent="0.35">
      <c r="O7089" s="9"/>
      <c r="P7089" s="9"/>
      <c r="Q7089" s="21"/>
    </row>
    <row r="7090" spans="15:17" x14ac:dyDescent="0.35">
      <c r="O7090" s="9"/>
      <c r="P7090" s="9"/>
      <c r="Q7090" s="21"/>
    </row>
    <row r="7091" spans="15:17" x14ac:dyDescent="0.35">
      <c r="O7091" s="9"/>
      <c r="P7091" s="9"/>
      <c r="Q7091" s="21"/>
    </row>
    <row r="7092" spans="15:17" x14ac:dyDescent="0.35">
      <c r="O7092" s="9"/>
      <c r="P7092" s="9"/>
      <c r="Q7092" s="21"/>
    </row>
    <row r="7093" spans="15:17" x14ac:dyDescent="0.35">
      <c r="O7093" s="9"/>
      <c r="P7093" s="9"/>
      <c r="Q7093" s="21"/>
    </row>
    <row r="7094" spans="15:17" x14ac:dyDescent="0.35">
      <c r="O7094" s="9"/>
      <c r="P7094" s="9"/>
      <c r="Q7094" s="21"/>
    </row>
    <row r="7095" spans="15:17" x14ac:dyDescent="0.35">
      <c r="O7095" s="9"/>
      <c r="P7095" s="9"/>
      <c r="Q7095" s="21"/>
    </row>
    <row r="7096" spans="15:17" x14ac:dyDescent="0.35">
      <c r="O7096" s="9"/>
      <c r="P7096" s="9"/>
      <c r="Q7096" s="21"/>
    </row>
    <row r="7097" spans="15:17" x14ac:dyDescent="0.35">
      <c r="O7097" s="9"/>
      <c r="P7097" s="9"/>
      <c r="Q7097" s="21"/>
    </row>
    <row r="7098" spans="15:17" x14ac:dyDescent="0.35">
      <c r="O7098" s="9"/>
      <c r="P7098" s="9"/>
      <c r="Q7098" s="21"/>
    </row>
    <row r="7099" spans="15:17" x14ac:dyDescent="0.35">
      <c r="O7099" s="9"/>
      <c r="P7099" s="9"/>
      <c r="Q7099" s="21"/>
    </row>
    <row r="7100" spans="15:17" x14ac:dyDescent="0.35">
      <c r="O7100" s="9"/>
      <c r="P7100" s="9"/>
      <c r="Q7100" s="21"/>
    </row>
    <row r="7101" spans="15:17" x14ac:dyDescent="0.35">
      <c r="O7101" s="9"/>
      <c r="P7101" s="9"/>
      <c r="Q7101" s="21"/>
    </row>
    <row r="7102" spans="15:17" x14ac:dyDescent="0.35">
      <c r="O7102" s="9"/>
      <c r="P7102" s="9"/>
      <c r="Q7102" s="21"/>
    </row>
    <row r="7103" spans="15:17" x14ac:dyDescent="0.35">
      <c r="O7103" s="9"/>
      <c r="P7103" s="9"/>
      <c r="Q7103" s="21"/>
    </row>
    <row r="7104" spans="15:17" x14ac:dyDescent="0.35">
      <c r="O7104" s="9"/>
      <c r="P7104" s="9"/>
      <c r="Q7104" s="21"/>
    </row>
    <row r="7105" spans="15:17" x14ac:dyDescent="0.35">
      <c r="O7105" s="9"/>
      <c r="P7105" s="9"/>
      <c r="Q7105" s="21"/>
    </row>
    <row r="7106" spans="15:17" x14ac:dyDescent="0.35">
      <c r="O7106" s="9"/>
      <c r="P7106" s="9"/>
      <c r="Q7106" s="21"/>
    </row>
    <row r="7107" spans="15:17" x14ac:dyDescent="0.35">
      <c r="O7107" s="9"/>
      <c r="P7107" s="9"/>
      <c r="Q7107" s="21"/>
    </row>
    <row r="7108" spans="15:17" x14ac:dyDescent="0.35">
      <c r="O7108" s="9"/>
      <c r="P7108" s="9"/>
      <c r="Q7108" s="21"/>
    </row>
    <row r="7109" spans="15:17" x14ac:dyDescent="0.35">
      <c r="O7109" s="9"/>
      <c r="P7109" s="9"/>
      <c r="Q7109" s="21"/>
    </row>
    <row r="7110" spans="15:17" x14ac:dyDescent="0.35">
      <c r="O7110" s="9"/>
      <c r="P7110" s="9"/>
      <c r="Q7110" s="21"/>
    </row>
    <row r="7111" spans="15:17" x14ac:dyDescent="0.35">
      <c r="O7111" s="9"/>
      <c r="P7111" s="9"/>
      <c r="Q7111" s="21"/>
    </row>
    <row r="7112" spans="15:17" x14ac:dyDescent="0.35">
      <c r="O7112" s="9"/>
      <c r="P7112" s="9"/>
      <c r="Q7112" s="21"/>
    </row>
    <row r="7113" spans="15:17" x14ac:dyDescent="0.35">
      <c r="O7113" s="9"/>
      <c r="P7113" s="9"/>
      <c r="Q7113" s="21"/>
    </row>
    <row r="7114" spans="15:17" x14ac:dyDescent="0.35">
      <c r="O7114" s="9"/>
      <c r="P7114" s="9"/>
      <c r="Q7114" s="21"/>
    </row>
    <row r="7115" spans="15:17" x14ac:dyDescent="0.35">
      <c r="O7115" s="9"/>
      <c r="P7115" s="9"/>
      <c r="Q7115" s="21"/>
    </row>
    <row r="7116" spans="15:17" x14ac:dyDescent="0.35">
      <c r="O7116" s="9"/>
      <c r="P7116" s="9"/>
      <c r="Q7116" s="21"/>
    </row>
    <row r="7117" spans="15:17" x14ac:dyDescent="0.35">
      <c r="O7117" s="9"/>
      <c r="P7117" s="9"/>
      <c r="Q7117" s="21"/>
    </row>
    <row r="7118" spans="15:17" x14ac:dyDescent="0.35">
      <c r="O7118" s="9"/>
      <c r="P7118" s="9"/>
      <c r="Q7118" s="21"/>
    </row>
    <row r="7119" spans="15:17" x14ac:dyDescent="0.35">
      <c r="O7119" s="9"/>
      <c r="P7119" s="9"/>
      <c r="Q7119" s="21"/>
    </row>
    <row r="7120" spans="15:17" x14ac:dyDescent="0.35">
      <c r="O7120" s="9"/>
      <c r="P7120" s="9"/>
      <c r="Q7120" s="21"/>
    </row>
    <row r="7121" spans="15:17" x14ac:dyDescent="0.35">
      <c r="O7121" s="9"/>
      <c r="P7121" s="9"/>
      <c r="Q7121" s="21"/>
    </row>
    <row r="7122" spans="15:17" x14ac:dyDescent="0.35">
      <c r="O7122" s="9"/>
      <c r="P7122" s="9"/>
      <c r="Q7122" s="21"/>
    </row>
    <row r="7123" spans="15:17" x14ac:dyDescent="0.35">
      <c r="O7123" s="9"/>
      <c r="P7123" s="9"/>
      <c r="Q7123" s="21"/>
    </row>
    <row r="7124" spans="15:17" x14ac:dyDescent="0.35">
      <c r="O7124" s="9"/>
      <c r="P7124" s="9"/>
      <c r="Q7124" s="21"/>
    </row>
    <row r="7125" spans="15:17" x14ac:dyDescent="0.35">
      <c r="O7125" s="9"/>
      <c r="P7125" s="9"/>
      <c r="Q7125" s="21"/>
    </row>
    <row r="7126" spans="15:17" x14ac:dyDescent="0.35">
      <c r="O7126" s="9"/>
      <c r="P7126" s="9"/>
      <c r="Q7126" s="21"/>
    </row>
    <row r="7127" spans="15:17" x14ac:dyDescent="0.35">
      <c r="O7127" s="9"/>
      <c r="P7127" s="9"/>
      <c r="Q7127" s="21"/>
    </row>
    <row r="7128" spans="15:17" x14ac:dyDescent="0.35">
      <c r="O7128" s="9"/>
      <c r="P7128" s="9"/>
      <c r="Q7128" s="21"/>
    </row>
    <row r="7129" spans="15:17" x14ac:dyDescent="0.35">
      <c r="O7129" s="9"/>
      <c r="P7129" s="9"/>
      <c r="Q7129" s="21"/>
    </row>
    <row r="7130" spans="15:17" x14ac:dyDescent="0.35">
      <c r="O7130" s="9"/>
      <c r="P7130" s="9"/>
      <c r="Q7130" s="21"/>
    </row>
    <row r="7131" spans="15:17" x14ac:dyDescent="0.35">
      <c r="O7131" s="9"/>
      <c r="P7131" s="9"/>
      <c r="Q7131" s="21"/>
    </row>
    <row r="7132" spans="15:17" x14ac:dyDescent="0.35">
      <c r="O7132" s="9"/>
      <c r="P7132" s="9"/>
      <c r="Q7132" s="21"/>
    </row>
    <row r="7133" spans="15:17" x14ac:dyDescent="0.35">
      <c r="O7133" s="9"/>
      <c r="P7133" s="9"/>
      <c r="Q7133" s="21"/>
    </row>
    <row r="7134" spans="15:17" x14ac:dyDescent="0.35">
      <c r="O7134" s="9"/>
      <c r="P7134" s="9"/>
      <c r="Q7134" s="21"/>
    </row>
    <row r="7135" spans="15:17" x14ac:dyDescent="0.35">
      <c r="O7135" s="9"/>
      <c r="P7135" s="9"/>
      <c r="Q7135" s="21"/>
    </row>
    <row r="7136" spans="15:17" x14ac:dyDescent="0.35">
      <c r="O7136" s="9"/>
      <c r="P7136" s="9"/>
      <c r="Q7136" s="21"/>
    </row>
    <row r="7137" spans="15:17" x14ac:dyDescent="0.35">
      <c r="O7137" s="9"/>
      <c r="P7137" s="9"/>
      <c r="Q7137" s="21"/>
    </row>
    <row r="7138" spans="15:17" x14ac:dyDescent="0.35">
      <c r="O7138" s="9"/>
      <c r="P7138" s="9"/>
      <c r="Q7138" s="21"/>
    </row>
    <row r="7139" spans="15:17" x14ac:dyDescent="0.35">
      <c r="O7139" s="9"/>
      <c r="P7139" s="9"/>
      <c r="Q7139" s="21"/>
    </row>
    <row r="7140" spans="15:17" x14ac:dyDescent="0.35">
      <c r="O7140" s="9"/>
      <c r="P7140" s="9"/>
      <c r="Q7140" s="21"/>
    </row>
    <row r="7141" spans="15:17" x14ac:dyDescent="0.35">
      <c r="O7141" s="9"/>
      <c r="P7141" s="9"/>
      <c r="Q7141" s="21"/>
    </row>
    <row r="7142" spans="15:17" x14ac:dyDescent="0.35">
      <c r="O7142" s="9"/>
      <c r="P7142" s="9"/>
      <c r="Q7142" s="21"/>
    </row>
    <row r="7143" spans="15:17" x14ac:dyDescent="0.35">
      <c r="O7143" s="9"/>
      <c r="P7143" s="9"/>
      <c r="Q7143" s="21"/>
    </row>
    <row r="7144" spans="15:17" x14ac:dyDescent="0.35">
      <c r="O7144" s="9"/>
      <c r="P7144" s="9"/>
      <c r="Q7144" s="21"/>
    </row>
    <row r="7145" spans="15:17" x14ac:dyDescent="0.35">
      <c r="O7145" s="9"/>
      <c r="P7145" s="9"/>
      <c r="Q7145" s="21"/>
    </row>
    <row r="7146" spans="15:17" x14ac:dyDescent="0.35">
      <c r="O7146" s="9"/>
      <c r="P7146" s="9"/>
      <c r="Q7146" s="21"/>
    </row>
    <row r="7147" spans="15:17" x14ac:dyDescent="0.35">
      <c r="O7147" s="9"/>
      <c r="P7147" s="9"/>
      <c r="Q7147" s="21"/>
    </row>
    <row r="7148" spans="15:17" x14ac:dyDescent="0.35">
      <c r="O7148" s="9"/>
      <c r="P7148" s="9"/>
      <c r="Q7148" s="21"/>
    </row>
    <row r="7149" spans="15:17" x14ac:dyDescent="0.35">
      <c r="O7149" s="9"/>
      <c r="P7149" s="9"/>
      <c r="Q7149" s="21"/>
    </row>
    <row r="7150" spans="15:17" x14ac:dyDescent="0.35">
      <c r="O7150" s="9"/>
      <c r="P7150" s="9"/>
      <c r="Q7150" s="21"/>
    </row>
    <row r="7151" spans="15:17" x14ac:dyDescent="0.35">
      <c r="O7151" s="9"/>
      <c r="P7151" s="9"/>
      <c r="Q7151" s="21"/>
    </row>
    <row r="7152" spans="15:17" x14ac:dyDescent="0.35">
      <c r="O7152" s="9"/>
      <c r="P7152" s="9"/>
      <c r="Q7152" s="21"/>
    </row>
    <row r="7153" spans="15:17" x14ac:dyDescent="0.35">
      <c r="O7153" s="9"/>
      <c r="P7153" s="9"/>
      <c r="Q7153" s="21"/>
    </row>
    <row r="7154" spans="15:17" x14ac:dyDescent="0.35">
      <c r="O7154" s="9"/>
      <c r="P7154" s="9"/>
      <c r="Q7154" s="21"/>
    </row>
    <row r="7155" spans="15:17" x14ac:dyDescent="0.35">
      <c r="O7155" s="9"/>
      <c r="P7155" s="9"/>
      <c r="Q7155" s="21"/>
    </row>
    <row r="7156" spans="15:17" x14ac:dyDescent="0.35">
      <c r="O7156" s="9"/>
      <c r="P7156" s="9"/>
      <c r="Q7156" s="21"/>
    </row>
    <row r="7157" spans="15:17" x14ac:dyDescent="0.35">
      <c r="O7157" s="9"/>
      <c r="P7157" s="9"/>
      <c r="Q7157" s="21"/>
    </row>
    <row r="7158" spans="15:17" x14ac:dyDescent="0.35">
      <c r="O7158" s="9"/>
      <c r="P7158" s="9"/>
      <c r="Q7158" s="21"/>
    </row>
    <row r="7159" spans="15:17" x14ac:dyDescent="0.35">
      <c r="O7159" s="9"/>
      <c r="P7159" s="9"/>
      <c r="Q7159" s="21"/>
    </row>
    <row r="7160" spans="15:17" x14ac:dyDescent="0.35">
      <c r="O7160" s="9"/>
      <c r="P7160" s="9"/>
      <c r="Q7160" s="21"/>
    </row>
    <row r="7161" spans="15:17" x14ac:dyDescent="0.35">
      <c r="O7161" s="9"/>
      <c r="P7161" s="9"/>
      <c r="Q7161" s="21"/>
    </row>
    <row r="7162" spans="15:17" x14ac:dyDescent="0.35">
      <c r="O7162" s="9"/>
      <c r="P7162" s="9"/>
      <c r="Q7162" s="21"/>
    </row>
    <row r="7163" spans="15:17" x14ac:dyDescent="0.35">
      <c r="O7163" s="9"/>
      <c r="P7163" s="9"/>
      <c r="Q7163" s="21"/>
    </row>
    <row r="7164" spans="15:17" x14ac:dyDescent="0.35">
      <c r="O7164" s="9"/>
      <c r="P7164" s="9"/>
      <c r="Q7164" s="21"/>
    </row>
    <row r="7165" spans="15:17" x14ac:dyDescent="0.35">
      <c r="O7165" s="9"/>
      <c r="P7165" s="9"/>
      <c r="Q7165" s="21"/>
    </row>
    <row r="7166" spans="15:17" x14ac:dyDescent="0.35">
      <c r="O7166" s="9"/>
      <c r="P7166" s="9"/>
      <c r="Q7166" s="21"/>
    </row>
    <row r="7167" spans="15:17" x14ac:dyDescent="0.35">
      <c r="O7167" s="9"/>
      <c r="P7167" s="9"/>
      <c r="Q7167" s="21"/>
    </row>
    <row r="7168" spans="15:17" x14ac:dyDescent="0.35">
      <c r="O7168" s="9"/>
      <c r="P7168" s="9"/>
      <c r="Q7168" s="21"/>
    </row>
    <row r="7169" spans="15:17" x14ac:dyDescent="0.35">
      <c r="O7169" s="9"/>
      <c r="P7169" s="9"/>
      <c r="Q7169" s="21"/>
    </row>
    <row r="7170" spans="15:17" x14ac:dyDescent="0.35">
      <c r="O7170" s="9"/>
      <c r="P7170" s="9"/>
      <c r="Q7170" s="21"/>
    </row>
    <row r="7171" spans="15:17" x14ac:dyDescent="0.35">
      <c r="O7171" s="9"/>
      <c r="P7171" s="9"/>
      <c r="Q7171" s="21"/>
    </row>
    <row r="7172" spans="15:17" x14ac:dyDescent="0.35">
      <c r="O7172" s="9"/>
      <c r="P7172" s="9"/>
      <c r="Q7172" s="21"/>
    </row>
    <row r="7173" spans="15:17" x14ac:dyDescent="0.35">
      <c r="O7173" s="9"/>
      <c r="P7173" s="9"/>
      <c r="Q7173" s="21"/>
    </row>
    <row r="7174" spans="15:17" x14ac:dyDescent="0.35">
      <c r="O7174" s="9"/>
      <c r="P7174" s="9"/>
      <c r="Q7174" s="21"/>
    </row>
    <row r="7175" spans="15:17" x14ac:dyDescent="0.35">
      <c r="O7175" s="9"/>
      <c r="P7175" s="9"/>
      <c r="Q7175" s="21"/>
    </row>
    <row r="7176" spans="15:17" x14ac:dyDescent="0.35">
      <c r="O7176" s="9"/>
      <c r="P7176" s="9"/>
      <c r="Q7176" s="21"/>
    </row>
    <row r="7177" spans="15:17" x14ac:dyDescent="0.35">
      <c r="O7177" s="9"/>
      <c r="P7177" s="9"/>
      <c r="Q7177" s="21"/>
    </row>
    <row r="7178" spans="15:17" x14ac:dyDescent="0.35">
      <c r="O7178" s="9"/>
      <c r="P7178" s="9"/>
      <c r="Q7178" s="21"/>
    </row>
    <row r="7179" spans="15:17" x14ac:dyDescent="0.35">
      <c r="O7179" s="9"/>
      <c r="P7179" s="9"/>
      <c r="Q7179" s="21"/>
    </row>
    <row r="7180" spans="15:17" x14ac:dyDescent="0.35">
      <c r="O7180" s="9"/>
      <c r="P7180" s="9"/>
      <c r="Q7180" s="21"/>
    </row>
    <row r="7181" spans="15:17" x14ac:dyDescent="0.35">
      <c r="O7181" s="9"/>
      <c r="P7181" s="9"/>
      <c r="Q7181" s="21"/>
    </row>
    <row r="7182" spans="15:17" x14ac:dyDescent="0.35">
      <c r="O7182" s="9"/>
      <c r="P7182" s="9"/>
      <c r="Q7182" s="21"/>
    </row>
    <row r="7183" spans="15:17" x14ac:dyDescent="0.35">
      <c r="O7183" s="9"/>
      <c r="P7183" s="9"/>
      <c r="Q7183" s="21"/>
    </row>
    <row r="7184" spans="15:17" x14ac:dyDescent="0.35">
      <c r="O7184" s="9"/>
      <c r="P7184" s="9"/>
      <c r="Q7184" s="21"/>
    </row>
    <row r="7185" spans="15:17" x14ac:dyDescent="0.35">
      <c r="O7185" s="9"/>
      <c r="P7185" s="9"/>
      <c r="Q7185" s="21"/>
    </row>
    <row r="7186" spans="15:17" x14ac:dyDescent="0.35">
      <c r="O7186" s="9"/>
      <c r="P7186" s="9"/>
      <c r="Q7186" s="21"/>
    </row>
    <row r="7187" spans="15:17" x14ac:dyDescent="0.35">
      <c r="O7187" s="9"/>
      <c r="P7187" s="9"/>
      <c r="Q7187" s="21"/>
    </row>
    <row r="7188" spans="15:17" x14ac:dyDescent="0.35">
      <c r="O7188" s="9"/>
      <c r="P7188" s="9"/>
      <c r="Q7188" s="21"/>
    </row>
    <row r="7189" spans="15:17" x14ac:dyDescent="0.35">
      <c r="O7189" s="9"/>
      <c r="P7189" s="9"/>
      <c r="Q7189" s="21"/>
    </row>
    <row r="7190" spans="15:17" x14ac:dyDescent="0.35">
      <c r="O7190" s="9"/>
      <c r="P7190" s="9"/>
      <c r="Q7190" s="21"/>
    </row>
    <row r="7191" spans="15:17" x14ac:dyDescent="0.35">
      <c r="O7191" s="9"/>
      <c r="P7191" s="9"/>
      <c r="Q7191" s="21"/>
    </row>
    <row r="7192" spans="15:17" x14ac:dyDescent="0.35">
      <c r="O7192" s="9"/>
      <c r="P7192" s="9"/>
      <c r="Q7192" s="21"/>
    </row>
    <row r="7193" spans="15:17" x14ac:dyDescent="0.35">
      <c r="O7193" s="9"/>
      <c r="P7193" s="9"/>
      <c r="Q7193" s="21"/>
    </row>
    <row r="7194" spans="15:17" x14ac:dyDescent="0.35">
      <c r="O7194" s="9"/>
      <c r="P7194" s="9"/>
      <c r="Q7194" s="21"/>
    </row>
    <row r="7195" spans="15:17" x14ac:dyDescent="0.35">
      <c r="O7195" s="9"/>
      <c r="P7195" s="9"/>
      <c r="Q7195" s="21"/>
    </row>
    <row r="7196" spans="15:17" x14ac:dyDescent="0.35">
      <c r="O7196" s="9"/>
      <c r="P7196" s="9"/>
      <c r="Q7196" s="21"/>
    </row>
    <row r="7197" spans="15:17" x14ac:dyDescent="0.35">
      <c r="O7197" s="9"/>
      <c r="P7197" s="9"/>
      <c r="Q7197" s="21"/>
    </row>
    <row r="7198" spans="15:17" x14ac:dyDescent="0.35">
      <c r="O7198" s="9"/>
      <c r="P7198" s="9"/>
      <c r="Q7198" s="21"/>
    </row>
    <row r="7199" spans="15:17" x14ac:dyDescent="0.35">
      <c r="O7199" s="9"/>
      <c r="P7199" s="9"/>
      <c r="Q7199" s="21"/>
    </row>
    <row r="7200" spans="15:17" x14ac:dyDescent="0.35">
      <c r="O7200" s="9"/>
      <c r="P7200" s="9"/>
      <c r="Q7200" s="21"/>
    </row>
    <row r="7201" spans="15:17" x14ac:dyDescent="0.35">
      <c r="O7201" s="9"/>
      <c r="P7201" s="9"/>
      <c r="Q7201" s="21"/>
    </row>
    <row r="7202" spans="15:17" x14ac:dyDescent="0.35">
      <c r="O7202" s="9"/>
      <c r="P7202" s="9"/>
      <c r="Q7202" s="21"/>
    </row>
    <row r="7203" spans="15:17" x14ac:dyDescent="0.35">
      <c r="O7203" s="9"/>
      <c r="P7203" s="9"/>
      <c r="Q7203" s="21"/>
    </row>
    <row r="7204" spans="15:17" x14ac:dyDescent="0.35">
      <c r="O7204" s="9"/>
      <c r="P7204" s="9"/>
      <c r="Q7204" s="21"/>
    </row>
    <row r="7205" spans="15:17" x14ac:dyDescent="0.35">
      <c r="O7205" s="9"/>
      <c r="P7205" s="9"/>
      <c r="Q7205" s="21"/>
    </row>
    <row r="7206" spans="15:17" x14ac:dyDescent="0.35">
      <c r="O7206" s="9"/>
      <c r="P7206" s="9"/>
      <c r="Q7206" s="21"/>
    </row>
    <row r="7207" spans="15:17" x14ac:dyDescent="0.35">
      <c r="O7207" s="9"/>
      <c r="P7207" s="9"/>
      <c r="Q7207" s="21"/>
    </row>
    <row r="7208" spans="15:17" x14ac:dyDescent="0.35">
      <c r="O7208" s="9"/>
      <c r="P7208" s="9"/>
      <c r="Q7208" s="21"/>
    </row>
    <row r="7209" spans="15:17" x14ac:dyDescent="0.35">
      <c r="O7209" s="9"/>
      <c r="P7209" s="9"/>
      <c r="Q7209" s="21"/>
    </row>
    <row r="7210" spans="15:17" x14ac:dyDescent="0.35">
      <c r="O7210" s="9"/>
      <c r="P7210" s="9"/>
      <c r="Q7210" s="21"/>
    </row>
    <row r="7211" spans="15:17" x14ac:dyDescent="0.35">
      <c r="O7211" s="9"/>
      <c r="P7211" s="9"/>
      <c r="Q7211" s="21"/>
    </row>
    <row r="7212" spans="15:17" x14ac:dyDescent="0.35">
      <c r="O7212" s="9"/>
      <c r="P7212" s="9"/>
      <c r="Q7212" s="21"/>
    </row>
    <row r="7213" spans="15:17" x14ac:dyDescent="0.35">
      <c r="O7213" s="9"/>
      <c r="P7213" s="9"/>
      <c r="Q7213" s="21"/>
    </row>
    <row r="7214" spans="15:17" x14ac:dyDescent="0.35">
      <c r="O7214" s="9"/>
      <c r="P7214" s="9"/>
      <c r="Q7214" s="21"/>
    </row>
    <row r="7215" spans="15:17" x14ac:dyDescent="0.35">
      <c r="O7215" s="9"/>
      <c r="P7215" s="9"/>
      <c r="Q7215" s="21"/>
    </row>
    <row r="7216" spans="15:17" x14ac:dyDescent="0.35">
      <c r="O7216" s="9"/>
      <c r="P7216" s="9"/>
      <c r="Q7216" s="21"/>
    </row>
    <row r="7217" spans="15:17" x14ac:dyDescent="0.35">
      <c r="O7217" s="9"/>
      <c r="P7217" s="9"/>
      <c r="Q7217" s="21"/>
    </row>
    <row r="7218" spans="15:17" x14ac:dyDescent="0.35">
      <c r="O7218" s="9"/>
      <c r="P7218" s="9"/>
      <c r="Q7218" s="21"/>
    </row>
    <row r="7219" spans="15:17" x14ac:dyDescent="0.35">
      <c r="O7219" s="9"/>
      <c r="P7219" s="9"/>
      <c r="Q7219" s="21"/>
    </row>
    <row r="7220" spans="15:17" x14ac:dyDescent="0.35">
      <c r="O7220" s="9"/>
      <c r="P7220" s="9"/>
      <c r="Q7220" s="21"/>
    </row>
    <row r="7221" spans="15:17" x14ac:dyDescent="0.35">
      <c r="O7221" s="9"/>
      <c r="P7221" s="9"/>
      <c r="Q7221" s="21"/>
    </row>
    <row r="7222" spans="15:17" x14ac:dyDescent="0.35">
      <c r="O7222" s="9"/>
      <c r="P7222" s="9"/>
      <c r="Q7222" s="21"/>
    </row>
    <row r="7223" spans="15:17" x14ac:dyDescent="0.35">
      <c r="O7223" s="9"/>
      <c r="P7223" s="9"/>
      <c r="Q7223" s="21"/>
    </row>
    <row r="7224" spans="15:17" x14ac:dyDescent="0.35">
      <c r="O7224" s="9"/>
      <c r="P7224" s="9"/>
      <c r="Q7224" s="21"/>
    </row>
    <row r="7225" spans="15:17" x14ac:dyDescent="0.35">
      <c r="O7225" s="9"/>
      <c r="P7225" s="9"/>
      <c r="Q7225" s="21"/>
    </row>
    <row r="7226" spans="15:17" x14ac:dyDescent="0.35">
      <c r="O7226" s="9"/>
      <c r="P7226" s="9"/>
      <c r="Q7226" s="21"/>
    </row>
    <row r="7227" spans="15:17" x14ac:dyDescent="0.35">
      <c r="O7227" s="9"/>
      <c r="P7227" s="9"/>
      <c r="Q7227" s="21"/>
    </row>
    <row r="7228" spans="15:17" x14ac:dyDescent="0.35">
      <c r="O7228" s="9"/>
      <c r="P7228" s="9"/>
      <c r="Q7228" s="21"/>
    </row>
    <row r="7229" spans="15:17" x14ac:dyDescent="0.35">
      <c r="O7229" s="9"/>
      <c r="P7229" s="9"/>
      <c r="Q7229" s="21"/>
    </row>
    <row r="7230" spans="15:17" x14ac:dyDescent="0.35">
      <c r="O7230" s="9"/>
      <c r="P7230" s="9"/>
      <c r="Q7230" s="21"/>
    </row>
    <row r="7231" spans="15:17" x14ac:dyDescent="0.35">
      <c r="O7231" s="9"/>
      <c r="P7231" s="9"/>
      <c r="Q7231" s="21"/>
    </row>
    <row r="7232" spans="15:17" x14ac:dyDescent="0.35">
      <c r="O7232" s="9"/>
      <c r="P7232" s="9"/>
      <c r="Q7232" s="21"/>
    </row>
    <row r="7233" spans="15:17" x14ac:dyDescent="0.35">
      <c r="O7233" s="9"/>
      <c r="P7233" s="9"/>
      <c r="Q7233" s="21"/>
    </row>
    <row r="7234" spans="15:17" x14ac:dyDescent="0.35">
      <c r="O7234" s="9"/>
      <c r="P7234" s="9"/>
      <c r="Q7234" s="21"/>
    </row>
    <row r="7235" spans="15:17" x14ac:dyDescent="0.35">
      <c r="O7235" s="9"/>
      <c r="P7235" s="9"/>
      <c r="Q7235" s="21"/>
    </row>
    <row r="7236" spans="15:17" x14ac:dyDescent="0.35">
      <c r="O7236" s="9"/>
      <c r="P7236" s="9"/>
      <c r="Q7236" s="21"/>
    </row>
    <row r="7237" spans="15:17" x14ac:dyDescent="0.35">
      <c r="O7237" s="9"/>
      <c r="P7237" s="9"/>
      <c r="Q7237" s="21"/>
    </row>
    <row r="7238" spans="15:17" x14ac:dyDescent="0.35">
      <c r="O7238" s="9"/>
      <c r="P7238" s="9"/>
      <c r="Q7238" s="21"/>
    </row>
    <row r="7239" spans="15:17" x14ac:dyDescent="0.35">
      <c r="O7239" s="9"/>
      <c r="P7239" s="9"/>
      <c r="Q7239" s="21"/>
    </row>
    <row r="7240" spans="15:17" x14ac:dyDescent="0.35">
      <c r="O7240" s="9"/>
      <c r="P7240" s="9"/>
      <c r="Q7240" s="21"/>
    </row>
    <row r="7241" spans="15:17" x14ac:dyDescent="0.35">
      <c r="O7241" s="9"/>
      <c r="P7241" s="9"/>
      <c r="Q7241" s="21"/>
    </row>
    <row r="7242" spans="15:17" x14ac:dyDescent="0.35">
      <c r="O7242" s="9"/>
      <c r="P7242" s="9"/>
      <c r="Q7242" s="21"/>
    </row>
    <row r="7243" spans="15:17" x14ac:dyDescent="0.35">
      <c r="O7243" s="9"/>
      <c r="P7243" s="9"/>
      <c r="Q7243" s="21"/>
    </row>
    <row r="7244" spans="15:17" x14ac:dyDescent="0.35">
      <c r="O7244" s="9"/>
      <c r="P7244" s="9"/>
      <c r="Q7244" s="21"/>
    </row>
    <row r="7245" spans="15:17" x14ac:dyDescent="0.35">
      <c r="O7245" s="9"/>
      <c r="P7245" s="9"/>
      <c r="Q7245" s="21"/>
    </row>
    <row r="7246" spans="15:17" x14ac:dyDescent="0.35">
      <c r="O7246" s="9"/>
      <c r="P7246" s="9"/>
      <c r="Q7246" s="21"/>
    </row>
    <row r="7247" spans="15:17" x14ac:dyDescent="0.35">
      <c r="O7247" s="9"/>
      <c r="P7247" s="9"/>
      <c r="Q7247" s="21"/>
    </row>
    <row r="7248" spans="15:17" x14ac:dyDescent="0.35">
      <c r="O7248" s="9"/>
      <c r="P7248" s="9"/>
      <c r="Q7248" s="21"/>
    </row>
    <row r="7249" spans="15:17" x14ac:dyDescent="0.35">
      <c r="O7249" s="9"/>
      <c r="P7249" s="9"/>
      <c r="Q7249" s="21"/>
    </row>
    <row r="7250" spans="15:17" x14ac:dyDescent="0.35">
      <c r="O7250" s="9"/>
      <c r="P7250" s="9"/>
      <c r="Q7250" s="21"/>
    </row>
    <row r="7251" spans="15:17" x14ac:dyDescent="0.35">
      <c r="O7251" s="9"/>
      <c r="P7251" s="9"/>
      <c r="Q7251" s="21"/>
    </row>
    <row r="7252" spans="15:17" x14ac:dyDescent="0.35">
      <c r="O7252" s="9"/>
      <c r="P7252" s="9"/>
      <c r="Q7252" s="21"/>
    </row>
    <row r="7253" spans="15:17" x14ac:dyDescent="0.35">
      <c r="O7253" s="9"/>
      <c r="P7253" s="9"/>
      <c r="Q7253" s="21"/>
    </row>
    <row r="7254" spans="15:17" x14ac:dyDescent="0.35">
      <c r="O7254" s="9"/>
      <c r="P7254" s="9"/>
      <c r="Q7254" s="21"/>
    </row>
    <row r="7255" spans="15:17" x14ac:dyDescent="0.35">
      <c r="O7255" s="9"/>
      <c r="P7255" s="9"/>
      <c r="Q7255" s="21"/>
    </row>
    <row r="7256" spans="15:17" x14ac:dyDescent="0.35">
      <c r="O7256" s="9"/>
      <c r="P7256" s="9"/>
      <c r="Q7256" s="21"/>
    </row>
    <row r="7257" spans="15:17" x14ac:dyDescent="0.35">
      <c r="O7257" s="9"/>
      <c r="P7257" s="9"/>
      <c r="Q7257" s="21"/>
    </row>
    <row r="7258" spans="15:17" x14ac:dyDescent="0.35">
      <c r="O7258" s="9"/>
      <c r="P7258" s="9"/>
      <c r="Q7258" s="21"/>
    </row>
    <row r="7259" spans="15:17" x14ac:dyDescent="0.35">
      <c r="O7259" s="9"/>
      <c r="P7259" s="9"/>
      <c r="Q7259" s="21"/>
    </row>
    <row r="7260" spans="15:17" x14ac:dyDescent="0.35">
      <c r="O7260" s="9"/>
      <c r="P7260" s="9"/>
      <c r="Q7260" s="21"/>
    </row>
    <row r="7261" spans="15:17" x14ac:dyDescent="0.35">
      <c r="O7261" s="9"/>
      <c r="P7261" s="9"/>
      <c r="Q7261" s="21"/>
    </row>
    <row r="7262" spans="15:17" x14ac:dyDescent="0.35">
      <c r="O7262" s="9"/>
      <c r="P7262" s="9"/>
      <c r="Q7262" s="21"/>
    </row>
    <row r="7263" spans="15:17" x14ac:dyDescent="0.35">
      <c r="O7263" s="9"/>
      <c r="P7263" s="9"/>
      <c r="Q7263" s="21"/>
    </row>
    <row r="7264" spans="15:17" x14ac:dyDescent="0.35">
      <c r="O7264" s="9"/>
      <c r="P7264" s="9"/>
      <c r="Q7264" s="21"/>
    </row>
    <row r="7265" spans="15:17" x14ac:dyDescent="0.35">
      <c r="O7265" s="9"/>
      <c r="P7265" s="9"/>
      <c r="Q7265" s="21"/>
    </row>
    <row r="7266" spans="15:17" x14ac:dyDescent="0.35">
      <c r="O7266" s="9"/>
      <c r="P7266" s="9"/>
      <c r="Q7266" s="21"/>
    </row>
    <row r="7267" spans="15:17" x14ac:dyDescent="0.35">
      <c r="O7267" s="9"/>
      <c r="P7267" s="9"/>
      <c r="Q7267" s="21"/>
    </row>
    <row r="7268" spans="15:17" x14ac:dyDescent="0.35">
      <c r="O7268" s="9"/>
      <c r="P7268" s="9"/>
      <c r="Q7268" s="21"/>
    </row>
    <row r="7269" spans="15:17" x14ac:dyDescent="0.35">
      <c r="O7269" s="9"/>
      <c r="P7269" s="9"/>
      <c r="Q7269" s="21"/>
    </row>
    <row r="7270" spans="15:17" x14ac:dyDescent="0.35">
      <c r="O7270" s="9"/>
      <c r="P7270" s="9"/>
      <c r="Q7270" s="21"/>
    </row>
    <row r="7271" spans="15:17" x14ac:dyDescent="0.35">
      <c r="O7271" s="9"/>
      <c r="P7271" s="9"/>
      <c r="Q7271" s="21"/>
    </row>
    <row r="7272" spans="15:17" x14ac:dyDescent="0.35">
      <c r="O7272" s="9"/>
      <c r="P7272" s="9"/>
      <c r="Q7272" s="21"/>
    </row>
    <row r="7273" spans="15:17" x14ac:dyDescent="0.35">
      <c r="O7273" s="9"/>
      <c r="P7273" s="9"/>
      <c r="Q7273" s="21"/>
    </row>
    <row r="7274" spans="15:17" x14ac:dyDescent="0.35">
      <c r="O7274" s="9"/>
      <c r="P7274" s="9"/>
      <c r="Q7274" s="21"/>
    </row>
    <row r="7275" spans="15:17" x14ac:dyDescent="0.35">
      <c r="O7275" s="9"/>
      <c r="P7275" s="9"/>
      <c r="Q7275" s="21"/>
    </row>
    <row r="7276" spans="15:17" x14ac:dyDescent="0.35">
      <c r="O7276" s="9"/>
      <c r="P7276" s="9"/>
      <c r="Q7276" s="21"/>
    </row>
    <row r="7277" spans="15:17" x14ac:dyDescent="0.35">
      <c r="O7277" s="9"/>
      <c r="P7277" s="9"/>
      <c r="Q7277" s="21"/>
    </row>
    <row r="7278" spans="15:17" x14ac:dyDescent="0.35">
      <c r="O7278" s="9"/>
      <c r="P7278" s="9"/>
      <c r="Q7278" s="21"/>
    </row>
    <row r="7279" spans="15:17" x14ac:dyDescent="0.35">
      <c r="O7279" s="9"/>
      <c r="P7279" s="9"/>
      <c r="Q7279" s="21"/>
    </row>
    <row r="7280" spans="15:17" x14ac:dyDescent="0.35">
      <c r="O7280" s="9"/>
      <c r="P7280" s="9"/>
      <c r="Q7280" s="21"/>
    </row>
    <row r="7281" spans="15:17" x14ac:dyDescent="0.35">
      <c r="O7281" s="9"/>
      <c r="P7281" s="9"/>
      <c r="Q7281" s="21"/>
    </row>
    <row r="7282" spans="15:17" x14ac:dyDescent="0.35">
      <c r="O7282" s="9"/>
      <c r="P7282" s="9"/>
      <c r="Q7282" s="21"/>
    </row>
    <row r="7283" spans="15:17" x14ac:dyDescent="0.35">
      <c r="O7283" s="9"/>
      <c r="P7283" s="9"/>
      <c r="Q7283" s="21"/>
    </row>
    <row r="7284" spans="15:17" x14ac:dyDescent="0.35">
      <c r="O7284" s="9"/>
      <c r="P7284" s="9"/>
      <c r="Q7284" s="21"/>
    </row>
    <row r="7285" spans="15:17" x14ac:dyDescent="0.35">
      <c r="O7285" s="9"/>
      <c r="P7285" s="9"/>
      <c r="Q7285" s="21"/>
    </row>
    <row r="7286" spans="15:17" x14ac:dyDescent="0.35">
      <c r="O7286" s="9"/>
      <c r="P7286" s="9"/>
      <c r="Q7286" s="21"/>
    </row>
    <row r="7287" spans="15:17" x14ac:dyDescent="0.35">
      <c r="O7287" s="9"/>
      <c r="P7287" s="9"/>
      <c r="Q7287" s="21"/>
    </row>
    <row r="7288" spans="15:17" x14ac:dyDescent="0.35">
      <c r="O7288" s="9"/>
      <c r="P7288" s="9"/>
      <c r="Q7288" s="21"/>
    </row>
    <row r="7289" spans="15:17" x14ac:dyDescent="0.35">
      <c r="O7289" s="9"/>
      <c r="P7289" s="9"/>
      <c r="Q7289" s="21"/>
    </row>
    <row r="7290" spans="15:17" x14ac:dyDescent="0.35">
      <c r="O7290" s="9"/>
      <c r="P7290" s="9"/>
      <c r="Q7290" s="21"/>
    </row>
    <row r="7291" spans="15:17" x14ac:dyDescent="0.35">
      <c r="O7291" s="9"/>
      <c r="P7291" s="9"/>
      <c r="Q7291" s="21"/>
    </row>
    <row r="7292" spans="15:17" x14ac:dyDescent="0.35">
      <c r="O7292" s="9"/>
      <c r="P7292" s="9"/>
      <c r="Q7292" s="21"/>
    </row>
    <row r="7293" spans="15:17" x14ac:dyDescent="0.35">
      <c r="O7293" s="9"/>
      <c r="P7293" s="9"/>
      <c r="Q7293" s="21"/>
    </row>
    <row r="7294" spans="15:17" x14ac:dyDescent="0.35">
      <c r="O7294" s="9"/>
      <c r="P7294" s="9"/>
      <c r="Q7294" s="21"/>
    </row>
    <row r="7295" spans="15:17" x14ac:dyDescent="0.35">
      <c r="O7295" s="9"/>
      <c r="P7295" s="9"/>
      <c r="Q7295" s="21"/>
    </row>
    <row r="7296" spans="15:17" x14ac:dyDescent="0.35">
      <c r="O7296" s="9"/>
      <c r="P7296" s="9"/>
      <c r="Q7296" s="21"/>
    </row>
    <row r="7297" spans="15:17" x14ac:dyDescent="0.35">
      <c r="O7297" s="9"/>
      <c r="P7297" s="9"/>
      <c r="Q7297" s="21"/>
    </row>
    <row r="7298" spans="15:17" x14ac:dyDescent="0.35">
      <c r="O7298" s="9"/>
      <c r="P7298" s="9"/>
      <c r="Q7298" s="21"/>
    </row>
    <row r="7299" spans="15:17" x14ac:dyDescent="0.35">
      <c r="O7299" s="9"/>
      <c r="P7299" s="9"/>
      <c r="Q7299" s="21"/>
    </row>
    <row r="7300" spans="15:17" x14ac:dyDescent="0.35">
      <c r="O7300" s="9"/>
      <c r="P7300" s="9"/>
      <c r="Q7300" s="21"/>
    </row>
    <row r="7301" spans="15:17" x14ac:dyDescent="0.35">
      <c r="O7301" s="9"/>
      <c r="P7301" s="9"/>
      <c r="Q7301" s="21"/>
    </row>
    <row r="7302" spans="15:17" x14ac:dyDescent="0.35">
      <c r="O7302" s="9"/>
      <c r="P7302" s="9"/>
      <c r="Q7302" s="21"/>
    </row>
    <row r="7303" spans="15:17" x14ac:dyDescent="0.35">
      <c r="O7303" s="9"/>
      <c r="P7303" s="9"/>
      <c r="Q7303" s="21"/>
    </row>
    <row r="7304" spans="15:17" x14ac:dyDescent="0.35">
      <c r="O7304" s="9"/>
      <c r="P7304" s="9"/>
      <c r="Q7304" s="21"/>
    </row>
    <row r="7305" spans="15:17" x14ac:dyDescent="0.35">
      <c r="O7305" s="9"/>
      <c r="P7305" s="9"/>
      <c r="Q7305" s="21"/>
    </row>
    <row r="7306" spans="15:17" x14ac:dyDescent="0.35">
      <c r="O7306" s="9"/>
      <c r="P7306" s="9"/>
      <c r="Q7306" s="21"/>
    </row>
    <row r="7307" spans="15:17" x14ac:dyDescent="0.35">
      <c r="O7307" s="9"/>
      <c r="P7307" s="9"/>
      <c r="Q7307" s="21"/>
    </row>
    <row r="7308" spans="15:17" x14ac:dyDescent="0.35">
      <c r="O7308" s="9"/>
      <c r="P7308" s="9"/>
      <c r="Q7308" s="21"/>
    </row>
    <row r="7309" spans="15:17" x14ac:dyDescent="0.35">
      <c r="O7309" s="9"/>
      <c r="P7309" s="9"/>
      <c r="Q7309" s="21"/>
    </row>
    <row r="7310" spans="15:17" x14ac:dyDescent="0.35">
      <c r="O7310" s="9"/>
      <c r="P7310" s="9"/>
      <c r="Q7310" s="21"/>
    </row>
    <row r="7311" spans="15:17" x14ac:dyDescent="0.35">
      <c r="O7311" s="9"/>
      <c r="P7311" s="9"/>
      <c r="Q7311" s="21"/>
    </row>
    <row r="7312" spans="15:17" x14ac:dyDescent="0.35">
      <c r="O7312" s="9"/>
      <c r="P7312" s="9"/>
      <c r="Q7312" s="21"/>
    </row>
    <row r="7313" spans="15:17" x14ac:dyDescent="0.35">
      <c r="O7313" s="9"/>
      <c r="P7313" s="9"/>
      <c r="Q7313" s="21"/>
    </row>
    <row r="7314" spans="15:17" x14ac:dyDescent="0.35">
      <c r="O7314" s="9"/>
      <c r="P7314" s="9"/>
      <c r="Q7314" s="21"/>
    </row>
    <row r="7315" spans="15:17" x14ac:dyDescent="0.35">
      <c r="O7315" s="9"/>
      <c r="P7315" s="9"/>
      <c r="Q7315" s="21"/>
    </row>
    <row r="7316" spans="15:17" x14ac:dyDescent="0.35">
      <c r="O7316" s="9"/>
      <c r="P7316" s="9"/>
      <c r="Q7316" s="21"/>
    </row>
    <row r="7317" spans="15:17" x14ac:dyDescent="0.35">
      <c r="O7317" s="9"/>
      <c r="P7317" s="9"/>
      <c r="Q7317" s="21"/>
    </row>
    <row r="7318" spans="15:17" x14ac:dyDescent="0.35">
      <c r="O7318" s="9"/>
      <c r="P7318" s="9"/>
      <c r="Q7318" s="21"/>
    </row>
    <row r="7319" spans="15:17" x14ac:dyDescent="0.35">
      <c r="O7319" s="9"/>
      <c r="P7319" s="9"/>
      <c r="Q7319" s="21"/>
    </row>
    <row r="7320" spans="15:17" x14ac:dyDescent="0.35">
      <c r="O7320" s="9"/>
      <c r="P7320" s="9"/>
      <c r="Q7320" s="21"/>
    </row>
    <row r="7321" spans="15:17" x14ac:dyDescent="0.35">
      <c r="O7321" s="9"/>
      <c r="P7321" s="9"/>
      <c r="Q7321" s="21"/>
    </row>
    <row r="7322" spans="15:17" x14ac:dyDescent="0.35">
      <c r="O7322" s="9"/>
      <c r="P7322" s="9"/>
      <c r="Q7322" s="21"/>
    </row>
    <row r="7323" spans="15:17" x14ac:dyDescent="0.35">
      <c r="O7323" s="9"/>
      <c r="P7323" s="9"/>
      <c r="Q7323" s="21"/>
    </row>
    <row r="7324" spans="15:17" x14ac:dyDescent="0.35">
      <c r="O7324" s="9"/>
      <c r="P7324" s="9"/>
      <c r="Q7324" s="21"/>
    </row>
    <row r="7325" spans="15:17" x14ac:dyDescent="0.35">
      <c r="O7325" s="9"/>
      <c r="P7325" s="9"/>
      <c r="Q7325" s="21"/>
    </row>
    <row r="7326" spans="15:17" x14ac:dyDescent="0.35">
      <c r="O7326" s="9"/>
      <c r="P7326" s="9"/>
      <c r="Q7326" s="21"/>
    </row>
    <row r="7327" spans="15:17" x14ac:dyDescent="0.35">
      <c r="O7327" s="9"/>
      <c r="P7327" s="9"/>
      <c r="Q7327" s="21"/>
    </row>
    <row r="7328" spans="15:17" x14ac:dyDescent="0.35">
      <c r="O7328" s="9"/>
      <c r="P7328" s="9"/>
      <c r="Q7328" s="21"/>
    </row>
    <row r="7329" spans="15:17" x14ac:dyDescent="0.35">
      <c r="O7329" s="9"/>
      <c r="P7329" s="9"/>
      <c r="Q7329" s="21"/>
    </row>
    <row r="7330" spans="15:17" x14ac:dyDescent="0.35">
      <c r="O7330" s="9"/>
      <c r="P7330" s="9"/>
      <c r="Q7330" s="21"/>
    </row>
    <row r="7331" spans="15:17" x14ac:dyDescent="0.35">
      <c r="O7331" s="9"/>
      <c r="P7331" s="9"/>
      <c r="Q7331" s="21"/>
    </row>
    <row r="7332" spans="15:17" x14ac:dyDescent="0.35">
      <c r="O7332" s="9"/>
      <c r="P7332" s="9"/>
      <c r="Q7332" s="21"/>
    </row>
    <row r="7333" spans="15:17" x14ac:dyDescent="0.35">
      <c r="O7333" s="9"/>
      <c r="P7333" s="9"/>
      <c r="Q7333" s="21"/>
    </row>
    <row r="7334" spans="15:17" x14ac:dyDescent="0.35">
      <c r="O7334" s="9"/>
      <c r="P7334" s="9"/>
      <c r="Q7334" s="21"/>
    </row>
    <row r="7335" spans="15:17" x14ac:dyDescent="0.35">
      <c r="O7335" s="9"/>
      <c r="P7335" s="9"/>
      <c r="Q7335" s="21"/>
    </row>
    <row r="7336" spans="15:17" x14ac:dyDescent="0.35">
      <c r="O7336" s="9"/>
      <c r="P7336" s="9"/>
      <c r="Q7336" s="21"/>
    </row>
    <row r="7337" spans="15:17" x14ac:dyDescent="0.35">
      <c r="O7337" s="9"/>
      <c r="P7337" s="9"/>
      <c r="Q7337" s="21"/>
    </row>
    <row r="7338" spans="15:17" x14ac:dyDescent="0.35">
      <c r="O7338" s="9"/>
      <c r="P7338" s="9"/>
      <c r="Q7338" s="21"/>
    </row>
    <row r="7339" spans="15:17" x14ac:dyDescent="0.35">
      <c r="O7339" s="9"/>
      <c r="P7339" s="9"/>
      <c r="Q7339" s="21"/>
    </row>
    <row r="7340" spans="15:17" x14ac:dyDescent="0.35">
      <c r="O7340" s="9"/>
      <c r="P7340" s="9"/>
      <c r="Q7340" s="21"/>
    </row>
    <row r="7341" spans="15:17" x14ac:dyDescent="0.35">
      <c r="O7341" s="9"/>
      <c r="P7341" s="9"/>
      <c r="Q7341" s="21"/>
    </row>
    <row r="7342" spans="15:17" x14ac:dyDescent="0.35">
      <c r="O7342" s="9"/>
      <c r="P7342" s="9"/>
      <c r="Q7342" s="21"/>
    </row>
    <row r="7343" spans="15:17" x14ac:dyDescent="0.35">
      <c r="O7343" s="9"/>
      <c r="P7343" s="9"/>
      <c r="Q7343" s="21"/>
    </row>
    <row r="7344" spans="15:17" x14ac:dyDescent="0.35">
      <c r="O7344" s="9"/>
      <c r="P7344" s="9"/>
      <c r="Q7344" s="21"/>
    </row>
    <row r="7345" spans="15:17" x14ac:dyDescent="0.35">
      <c r="O7345" s="9"/>
      <c r="P7345" s="9"/>
      <c r="Q7345" s="21"/>
    </row>
    <row r="7346" spans="15:17" x14ac:dyDescent="0.35">
      <c r="O7346" s="9"/>
      <c r="P7346" s="9"/>
      <c r="Q7346" s="21"/>
    </row>
    <row r="7347" spans="15:17" x14ac:dyDescent="0.35">
      <c r="O7347" s="9"/>
      <c r="P7347" s="9"/>
      <c r="Q7347" s="21"/>
    </row>
    <row r="7348" spans="15:17" x14ac:dyDescent="0.35">
      <c r="O7348" s="9"/>
      <c r="P7348" s="9"/>
      <c r="Q7348" s="21"/>
    </row>
    <row r="7349" spans="15:17" x14ac:dyDescent="0.35">
      <c r="O7349" s="9"/>
      <c r="P7349" s="9"/>
      <c r="Q7349" s="21"/>
    </row>
    <row r="7350" spans="15:17" x14ac:dyDescent="0.35">
      <c r="O7350" s="9"/>
      <c r="P7350" s="9"/>
      <c r="Q7350" s="21"/>
    </row>
    <row r="7351" spans="15:17" x14ac:dyDescent="0.35">
      <c r="O7351" s="9"/>
      <c r="P7351" s="9"/>
      <c r="Q7351" s="21"/>
    </row>
    <row r="7352" spans="15:17" x14ac:dyDescent="0.35">
      <c r="O7352" s="9"/>
      <c r="P7352" s="9"/>
      <c r="Q7352" s="21"/>
    </row>
    <row r="7353" spans="15:17" x14ac:dyDescent="0.35">
      <c r="O7353" s="9"/>
      <c r="P7353" s="9"/>
      <c r="Q7353" s="21"/>
    </row>
    <row r="7354" spans="15:17" x14ac:dyDescent="0.35">
      <c r="O7354" s="9"/>
      <c r="P7354" s="9"/>
      <c r="Q7354" s="21"/>
    </row>
    <row r="7355" spans="15:17" x14ac:dyDescent="0.35">
      <c r="O7355" s="9"/>
      <c r="P7355" s="9"/>
      <c r="Q7355" s="21"/>
    </row>
    <row r="7356" spans="15:17" x14ac:dyDescent="0.35">
      <c r="O7356" s="9"/>
      <c r="P7356" s="9"/>
      <c r="Q7356" s="21"/>
    </row>
    <row r="7357" spans="15:17" x14ac:dyDescent="0.35">
      <c r="O7357" s="9"/>
      <c r="P7357" s="9"/>
      <c r="Q7357" s="21"/>
    </row>
    <row r="7358" spans="15:17" x14ac:dyDescent="0.35">
      <c r="O7358" s="9"/>
      <c r="P7358" s="9"/>
      <c r="Q7358" s="21"/>
    </row>
    <row r="7359" spans="15:17" x14ac:dyDescent="0.35">
      <c r="O7359" s="9"/>
      <c r="P7359" s="9"/>
      <c r="Q7359" s="21"/>
    </row>
    <row r="7360" spans="15:17" x14ac:dyDescent="0.35">
      <c r="O7360" s="9"/>
      <c r="P7360" s="9"/>
      <c r="Q7360" s="21"/>
    </row>
    <row r="7361" spans="15:17" x14ac:dyDescent="0.35">
      <c r="O7361" s="9"/>
      <c r="P7361" s="9"/>
      <c r="Q7361" s="21"/>
    </row>
    <row r="7362" spans="15:17" x14ac:dyDescent="0.35">
      <c r="O7362" s="9"/>
      <c r="P7362" s="9"/>
      <c r="Q7362" s="21"/>
    </row>
    <row r="7363" spans="15:17" x14ac:dyDescent="0.35">
      <c r="O7363" s="9"/>
      <c r="P7363" s="9"/>
      <c r="Q7363" s="21"/>
    </row>
    <row r="7364" spans="15:17" x14ac:dyDescent="0.35">
      <c r="O7364" s="9"/>
      <c r="P7364" s="9"/>
      <c r="Q7364" s="21"/>
    </row>
    <row r="7365" spans="15:17" x14ac:dyDescent="0.35">
      <c r="O7365" s="9"/>
      <c r="P7365" s="9"/>
      <c r="Q7365" s="21"/>
    </row>
    <row r="7366" spans="15:17" x14ac:dyDescent="0.35">
      <c r="O7366" s="9"/>
      <c r="P7366" s="9"/>
      <c r="Q7366" s="21"/>
    </row>
    <row r="7367" spans="15:17" x14ac:dyDescent="0.35">
      <c r="O7367" s="9"/>
      <c r="P7367" s="9"/>
      <c r="Q7367" s="21"/>
    </row>
    <row r="7368" spans="15:17" x14ac:dyDescent="0.35">
      <c r="O7368" s="9"/>
      <c r="P7368" s="9"/>
      <c r="Q7368" s="21"/>
    </row>
    <row r="7369" spans="15:17" x14ac:dyDescent="0.35">
      <c r="O7369" s="9"/>
      <c r="P7369" s="9"/>
      <c r="Q7369" s="21"/>
    </row>
    <row r="7370" spans="15:17" x14ac:dyDescent="0.35">
      <c r="O7370" s="9"/>
      <c r="P7370" s="9"/>
      <c r="Q7370" s="21"/>
    </row>
    <row r="7371" spans="15:17" x14ac:dyDescent="0.35">
      <c r="O7371" s="9"/>
      <c r="P7371" s="9"/>
      <c r="Q7371" s="21"/>
    </row>
    <row r="7372" spans="15:17" x14ac:dyDescent="0.35">
      <c r="O7372" s="9"/>
      <c r="P7372" s="9"/>
      <c r="Q7372" s="21"/>
    </row>
    <row r="7373" spans="15:17" x14ac:dyDescent="0.35">
      <c r="O7373" s="9"/>
      <c r="P7373" s="9"/>
      <c r="Q7373" s="21"/>
    </row>
    <row r="7374" spans="15:17" x14ac:dyDescent="0.35">
      <c r="O7374" s="9"/>
      <c r="P7374" s="9"/>
      <c r="Q7374" s="21"/>
    </row>
    <row r="7375" spans="15:17" x14ac:dyDescent="0.35">
      <c r="O7375" s="9"/>
      <c r="P7375" s="9"/>
      <c r="Q7375" s="21"/>
    </row>
    <row r="7376" spans="15:17" x14ac:dyDescent="0.35">
      <c r="O7376" s="9"/>
      <c r="P7376" s="9"/>
      <c r="Q7376" s="21"/>
    </row>
    <row r="7377" spans="15:17" x14ac:dyDescent="0.35">
      <c r="O7377" s="9"/>
      <c r="P7377" s="9"/>
      <c r="Q7377" s="21"/>
    </row>
    <row r="7378" spans="15:17" x14ac:dyDescent="0.35">
      <c r="O7378" s="9"/>
      <c r="P7378" s="9"/>
      <c r="Q7378" s="21"/>
    </row>
    <row r="7379" spans="15:17" x14ac:dyDescent="0.35">
      <c r="O7379" s="9"/>
      <c r="P7379" s="9"/>
      <c r="Q7379" s="21"/>
    </row>
    <row r="7380" spans="15:17" x14ac:dyDescent="0.35">
      <c r="O7380" s="9"/>
      <c r="P7380" s="9"/>
      <c r="Q7380" s="21"/>
    </row>
    <row r="7381" spans="15:17" x14ac:dyDescent="0.35">
      <c r="O7381" s="9"/>
      <c r="P7381" s="9"/>
      <c r="Q7381" s="21"/>
    </row>
    <row r="7382" spans="15:17" x14ac:dyDescent="0.35">
      <c r="O7382" s="9"/>
      <c r="P7382" s="9"/>
      <c r="Q7382" s="21"/>
    </row>
    <row r="7383" spans="15:17" x14ac:dyDescent="0.35">
      <c r="O7383" s="9"/>
      <c r="P7383" s="9"/>
      <c r="Q7383" s="21"/>
    </row>
    <row r="7384" spans="15:17" x14ac:dyDescent="0.35">
      <c r="O7384" s="9"/>
      <c r="P7384" s="9"/>
      <c r="Q7384" s="21"/>
    </row>
    <row r="7385" spans="15:17" x14ac:dyDescent="0.35">
      <c r="O7385" s="9"/>
      <c r="P7385" s="9"/>
      <c r="Q7385" s="21"/>
    </row>
    <row r="7386" spans="15:17" x14ac:dyDescent="0.35">
      <c r="O7386" s="9"/>
      <c r="P7386" s="9"/>
      <c r="Q7386" s="21"/>
    </row>
    <row r="7387" spans="15:17" x14ac:dyDescent="0.35">
      <c r="O7387" s="9"/>
      <c r="P7387" s="9"/>
      <c r="Q7387" s="21"/>
    </row>
    <row r="7388" spans="15:17" x14ac:dyDescent="0.35">
      <c r="O7388" s="9"/>
      <c r="P7388" s="9"/>
      <c r="Q7388" s="21"/>
    </row>
    <row r="7389" spans="15:17" x14ac:dyDescent="0.35">
      <c r="O7389" s="9"/>
      <c r="P7389" s="9"/>
      <c r="Q7389" s="21"/>
    </row>
    <row r="7390" spans="15:17" x14ac:dyDescent="0.35">
      <c r="O7390" s="9"/>
      <c r="P7390" s="9"/>
      <c r="Q7390" s="21"/>
    </row>
    <row r="7391" spans="15:17" x14ac:dyDescent="0.35">
      <c r="O7391" s="9"/>
      <c r="P7391" s="9"/>
      <c r="Q7391" s="21"/>
    </row>
    <row r="7392" spans="15:17" x14ac:dyDescent="0.35">
      <c r="O7392" s="9"/>
      <c r="P7392" s="9"/>
      <c r="Q7392" s="21"/>
    </row>
    <row r="7393" spans="15:17" x14ac:dyDescent="0.35">
      <c r="O7393" s="9"/>
      <c r="P7393" s="9"/>
      <c r="Q7393" s="21"/>
    </row>
    <row r="7394" spans="15:17" x14ac:dyDescent="0.35">
      <c r="O7394" s="9"/>
      <c r="P7394" s="9"/>
      <c r="Q7394" s="21"/>
    </row>
    <row r="7395" spans="15:17" x14ac:dyDescent="0.35">
      <c r="O7395" s="9"/>
      <c r="P7395" s="9"/>
      <c r="Q7395" s="21"/>
    </row>
    <row r="7396" spans="15:17" x14ac:dyDescent="0.35">
      <c r="O7396" s="9"/>
      <c r="P7396" s="9"/>
      <c r="Q7396" s="21"/>
    </row>
    <row r="7397" spans="15:17" x14ac:dyDescent="0.35">
      <c r="O7397" s="9"/>
      <c r="P7397" s="9"/>
      <c r="Q7397" s="21"/>
    </row>
    <row r="7398" spans="15:17" x14ac:dyDescent="0.35">
      <c r="O7398" s="9"/>
      <c r="P7398" s="9"/>
      <c r="Q7398" s="21"/>
    </row>
    <row r="7399" spans="15:17" x14ac:dyDescent="0.35">
      <c r="O7399" s="9"/>
      <c r="P7399" s="9"/>
      <c r="Q7399" s="21"/>
    </row>
    <row r="7400" spans="15:17" x14ac:dyDescent="0.35">
      <c r="O7400" s="9"/>
      <c r="P7400" s="9"/>
      <c r="Q7400" s="21"/>
    </row>
    <row r="7401" spans="15:17" x14ac:dyDescent="0.35">
      <c r="O7401" s="9"/>
      <c r="P7401" s="9"/>
      <c r="Q7401" s="21"/>
    </row>
    <row r="7402" spans="15:17" x14ac:dyDescent="0.35">
      <c r="O7402" s="9"/>
      <c r="P7402" s="9"/>
      <c r="Q7402" s="21"/>
    </row>
    <row r="7403" spans="15:17" x14ac:dyDescent="0.35">
      <c r="O7403" s="9"/>
      <c r="P7403" s="9"/>
      <c r="Q7403" s="21"/>
    </row>
    <row r="7404" spans="15:17" x14ac:dyDescent="0.35">
      <c r="O7404" s="9"/>
      <c r="P7404" s="9"/>
      <c r="Q7404" s="21"/>
    </row>
    <row r="7405" spans="15:17" x14ac:dyDescent="0.35">
      <c r="O7405" s="9"/>
      <c r="P7405" s="9"/>
      <c r="Q7405" s="21"/>
    </row>
    <row r="7406" spans="15:17" x14ac:dyDescent="0.35">
      <c r="O7406" s="9"/>
      <c r="P7406" s="9"/>
      <c r="Q7406" s="21"/>
    </row>
    <row r="7407" spans="15:17" x14ac:dyDescent="0.35">
      <c r="O7407" s="9"/>
      <c r="P7407" s="9"/>
      <c r="Q7407" s="21"/>
    </row>
    <row r="7408" spans="15:17" x14ac:dyDescent="0.35">
      <c r="O7408" s="9"/>
      <c r="P7408" s="9"/>
      <c r="Q7408" s="21"/>
    </row>
    <row r="7409" spans="15:17" x14ac:dyDescent="0.35">
      <c r="O7409" s="9"/>
      <c r="P7409" s="9"/>
      <c r="Q7409" s="21"/>
    </row>
    <row r="7410" spans="15:17" x14ac:dyDescent="0.35">
      <c r="O7410" s="9"/>
      <c r="P7410" s="9"/>
      <c r="Q7410" s="21"/>
    </row>
    <row r="7411" spans="15:17" x14ac:dyDescent="0.35">
      <c r="O7411" s="9"/>
      <c r="P7411" s="9"/>
      <c r="Q7411" s="21"/>
    </row>
    <row r="7412" spans="15:17" x14ac:dyDescent="0.35">
      <c r="O7412" s="9"/>
      <c r="P7412" s="9"/>
      <c r="Q7412" s="21"/>
    </row>
    <row r="7413" spans="15:17" x14ac:dyDescent="0.35">
      <c r="O7413" s="9"/>
      <c r="P7413" s="9"/>
      <c r="Q7413" s="21"/>
    </row>
    <row r="7414" spans="15:17" x14ac:dyDescent="0.35">
      <c r="O7414" s="9"/>
      <c r="P7414" s="9"/>
      <c r="Q7414" s="21"/>
    </row>
    <row r="7415" spans="15:17" x14ac:dyDescent="0.35">
      <c r="O7415" s="9"/>
      <c r="P7415" s="9"/>
      <c r="Q7415" s="21"/>
    </row>
    <row r="7416" spans="15:17" x14ac:dyDescent="0.35">
      <c r="O7416" s="9"/>
      <c r="P7416" s="9"/>
      <c r="Q7416" s="21"/>
    </row>
    <row r="7417" spans="15:17" x14ac:dyDescent="0.35">
      <c r="O7417" s="9"/>
      <c r="P7417" s="9"/>
      <c r="Q7417" s="21"/>
    </row>
    <row r="7418" spans="15:17" x14ac:dyDescent="0.35">
      <c r="O7418" s="9"/>
      <c r="P7418" s="9"/>
      <c r="Q7418" s="21"/>
    </row>
    <row r="7419" spans="15:17" x14ac:dyDescent="0.35">
      <c r="O7419" s="9"/>
      <c r="P7419" s="9"/>
      <c r="Q7419" s="21"/>
    </row>
    <row r="7420" spans="15:17" x14ac:dyDescent="0.35">
      <c r="O7420" s="9"/>
      <c r="P7420" s="9"/>
      <c r="Q7420" s="21"/>
    </row>
    <row r="7421" spans="15:17" x14ac:dyDescent="0.35">
      <c r="O7421" s="9"/>
      <c r="P7421" s="9"/>
      <c r="Q7421" s="21"/>
    </row>
    <row r="7422" spans="15:17" x14ac:dyDescent="0.35">
      <c r="O7422" s="9"/>
      <c r="P7422" s="9"/>
      <c r="Q7422" s="21"/>
    </row>
    <row r="7423" spans="15:17" x14ac:dyDescent="0.35">
      <c r="O7423" s="9"/>
      <c r="P7423" s="9"/>
      <c r="Q7423" s="21"/>
    </row>
    <row r="7424" spans="15:17" x14ac:dyDescent="0.35">
      <c r="O7424" s="9"/>
      <c r="P7424" s="9"/>
      <c r="Q7424" s="21"/>
    </row>
    <row r="7425" spans="15:17" x14ac:dyDescent="0.35">
      <c r="O7425" s="9"/>
      <c r="P7425" s="9"/>
      <c r="Q7425" s="21"/>
    </row>
    <row r="7426" spans="15:17" x14ac:dyDescent="0.35">
      <c r="O7426" s="9"/>
      <c r="P7426" s="9"/>
      <c r="Q7426" s="21"/>
    </row>
    <row r="7427" spans="15:17" x14ac:dyDescent="0.35">
      <c r="O7427" s="9"/>
      <c r="P7427" s="9"/>
      <c r="Q7427" s="21"/>
    </row>
    <row r="7428" spans="15:17" x14ac:dyDescent="0.35">
      <c r="O7428" s="9"/>
      <c r="P7428" s="9"/>
      <c r="Q7428" s="21"/>
    </row>
    <row r="7429" spans="15:17" x14ac:dyDescent="0.35">
      <c r="O7429" s="9"/>
      <c r="P7429" s="9"/>
      <c r="Q7429" s="21"/>
    </row>
    <row r="7430" spans="15:17" x14ac:dyDescent="0.35">
      <c r="O7430" s="9"/>
      <c r="P7430" s="9"/>
      <c r="Q7430" s="21"/>
    </row>
    <row r="7431" spans="15:17" x14ac:dyDescent="0.35">
      <c r="O7431" s="9"/>
      <c r="P7431" s="9"/>
      <c r="Q7431" s="21"/>
    </row>
    <row r="7432" spans="15:17" x14ac:dyDescent="0.35">
      <c r="O7432" s="9"/>
      <c r="P7432" s="9"/>
      <c r="Q7432" s="21"/>
    </row>
    <row r="7433" spans="15:17" x14ac:dyDescent="0.35">
      <c r="O7433" s="9"/>
      <c r="P7433" s="9"/>
      <c r="Q7433" s="21"/>
    </row>
    <row r="7434" spans="15:17" x14ac:dyDescent="0.35">
      <c r="O7434" s="9"/>
      <c r="P7434" s="9"/>
      <c r="Q7434" s="21"/>
    </row>
    <row r="7435" spans="15:17" x14ac:dyDescent="0.35">
      <c r="O7435" s="9"/>
      <c r="P7435" s="9"/>
      <c r="Q7435" s="21"/>
    </row>
    <row r="7436" spans="15:17" x14ac:dyDescent="0.35">
      <c r="O7436" s="9"/>
      <c r="P7436" s="9"/>
      <c r="Q7436" s="21"/>
    </row>
    <row r="7437" spans="15:17" x14ac:dyDescent="0.35">
      <c r="O7437" s="9"/>
      <c r="P7437" s="9"/>
      <c r="Q7437" s="21"/>
    </row>
    <row r="7438" spans="15:17" x14ac:dyDescent="0.35">
      <c r="O7438" s="9"/>
      <c r="P7438" s="9"/>
      <c r="Q7438" s="21"/>
    </row>
    <row r="7439" spans="15:17" x14ac:dyDescent="0.35">
      <c r="O7439" s="9"/>
      <c r="P7439" s="9"/>
      <c r="Q7439" s="21"/>
    </row>
    <row r="7440" spans="15:17" x14ac:dyDescent="0.35">
      <c r="O7440" s="9"/>
      <c r="P7440" s="9"/>
      <c r="Q7440" s="21"/>
    </row>
    <row r="7441" spans="15:17" x14ac:dyDescent="0.35">
      <c r="O7441" s="9"/>
      <c r="P7441" s="9"/>
      <c r="Q7441" s="21"/>
    </row>
    <row r="7442" spans="15:17" x14ac:dyDescent="0.35">
      <c r="O7442" s="9"/>
      <c r="P7442" s="9"/>
      <c r="Q7442" s="21"/>
    </row>
    <row r="7443" spans="15:17" x14ac:dyDescent="0.35">
      <c r="O7443" s="9"/>
      <c r="P7443" s="9"/>
      <c r="Q7443" s="21"/>
    </row>
    <row r="7444" spans="15:17" x14ac:dyDescent="0.35">
      <c r="O7444" s="9"/>
      <c r="P7444" s="9"/>
      <c r="Q7444" s="21"/>
    </row>
    <row r="7445" spans="15:17" x14ac:dyDescent="0.35">
      <c r="O7445" s="9"/>
      <c r="P7445" s="9"/>
      <c r="Q7445" s="21"/>
    </row>
    <row r="7446" spans="15:17" x14ac:dyDescent="0.35">
      <c r="O7446" s="9"/>
      <c r="P7446" s="9"/>
      <c r="Q7446" s="21"/>
    </row>
    <row r="7447" spans="15:17" x14ac:dyDescent="0.35">
      <c r="O7447" s="9"/>
      <c r="P7447" s="9"/>
      <c r="Q7447" s="21"/>
    </row>
    <row r="7448" spans="15:17" x14ac:dyDescent="0.35">
      <c r="O7448" s="9"/>
      <c r="P7448" s="9"/>
      <c r="Q7448" s="21"/>
    </row>
    <row r="7449" spans="15:17" x14ac:dyDescent="0.35">
      <c r="O7449" s="9"/>
      <c r="P7449" s="9"/>
      <c r="Q7449" s="21"/>
    </row>
    <row r="7450" spans="15:17" x14ac:dyDescent="0.35">
      <c r="O7450" s="9"/>
      <c r="P7450" s="9"/>
      <c r="Q7450" s="21"/>
    </row>
    <row r="7451" spans="15:17" x14ac:dyDescent="0.35">
      <c r="O7451" s="9"/>
      <c r="P7451" s="9"/>
      <c r="Q7451" s="21"/>
    </row>
    <row r="7452" spans="15:17" x14ac:dyDescent="0.35">
      <c r="O7452" s="9"/>
      <c r="P7452" s="9"/>
      <c r="Q7452" s="21"/>
    </row>
    <row r="7453" spans="15:17" x14ac:dyDescent="0.35">
      <c r="O7453" s="9"/>
      <c r="P7453" s="9"/>
      <c r="Q7453" s="21"/>
    </row>
    <row r="7454" spans="15:17" x14ac:dyDescent="0.35">
      <c r="O7454" s="9"/>
      <c r="P7454" s="9"/>
      <c r="Q7454" s="21"/>
    </row>
    <row r="7455" spans="15:17" x14ac:dyDescent="0.35">
      <c r="O7455" s="9"/>
      <c r="P7455" s="9"/>
      <c r="Q7455" s="21"/>
    </row>
    <row r="7456" spans="15:17" x14ac:dyDescent="0.35">
      <c r="O7456" s="9"/>
      <c r="P7456" s="9"/>
      <c r="Q7456" s="21"/>
    </row>
    <row r="7457" spans="15:17" x14ac:dyDescent="0.35">
      <c r="O7457" s="9"/>
      <c r="P7457" s="9"/>
      <c r="Q7457" s="21"/>
    </row>
    <row r="7458" spans="15:17" x14ac:dyDescent="0.35">
      <c r="O7458" s="9"/>
      <c r="P7458" s="9"/>
      <c r="Q7458" s="21"/>
    </row>
    <row r="7459" spans="15:17" x14ac:dyDescent="0.35">
      <c r="O7459" s="9"/>
      <c r="P7459" s="9"/>
      <c r="Q7459" s="21"/>
    </row>
    <row r="7460" spans="15:17" x14ac:dyDescent="0.35">
      <c r="O7460" s="9"/>
      <c r="P7460" s="9"/>
      <c r="Q7460" s="21"/>
    </row>
    <row r="7461" spans="15:17" x14ac:dyDescent="0.35">
      <c r="O7461" s="9"/>
      <c r="P7461" s="9"/>
      <c r="Q7461" s="21"/>
    </row>
    <row r="7462" spans="15:17" x14ac:dyDescent="0.35">
      <c r="O7462" s="9"/>
      <c r="P7462" s="9"/>
      <c r="Q7462" s="21"/>
    </row>
    <row r="7463" spans="15:17" x14ac:dyDescent="0.35">
      <c r="O7463" s="9"/>
      <c r="P7463" s="9"/>
      <c r="Q7463" s="21"/>
    </row>
    <row r="7464" spans="15:17" x14ac:dyDescent="0.35">
      <c r="O7464" s="9"/>
      <c r="P7464" s="9"/>
      <c r="Q7464" s="21"/>
    </row>
    <row r="7465" spans="15:17" x14ac:dyDescent="0.35">
      <c r="O7465" s="9"/>
      <c r="P7465" s="9"/>
      <c r="Q7465" s="21"/>
    </row>
    <row r="7466" spans="15:17" x14ac:dyDescent="0.35">
      <c r="O7466" s="9"/>
      <c r="P7466" s="9"/>
      <c r="Q7466" s="21"/>
    </row>
    <row r="7467" spans="15:17" x14ac:dyDescent="0.35">
      <c r="O7467" s="9"/>
      <c r="P7467" s="9"/>
      <c r="Q7467" s="21"/>
    </row>
    <row r="7468" spans="15:17" x14ac:dyDescent="0.35">
      <c r="O7468" s="9"/>
      <c r="P7468" s="9"/>
      <c r="Q7468" s="21"/>
    </row>
    <row r="7469" spans="15:17" x14ac:dyDescent="0.35">
      <c r="O7469" s="9"/>
      <c r="P7469" s="9"/>
      <c r="Q7469" s="21"/>
    </row>
    <row r="7470" spans="15:17" x14ac:dyDescent="0.35">
      <c r="O7470" s="9"/>
      <c r="P7470" s="9"/>
      <c r="Q7470" s="21"/>
    </row>
    <row r="7471" spans="15:17" x14ac:dyDescent="0.35">
      <c r="O7471" s="9"/>
      <c r="P7471" s="9"/>
      <c r="Q7471" s="21"/>
    </row>
    <row r="7472" spans="15:17" x14ac:dyDescent="0.35">
      <c r="O7472" s="9"/>
      <c r="P7472" s="9"/>
      <c r="Q7472" s="21"/>
    </row>
    <row r="7473" spans="15:17" x14ac:dyDescent="0.35">
      <c r="O7473" s="9"/>
      <c r="P7473" s="9"/>
      <c r="Q7473" s="21"/>
    </row>
    <row r="7474" spans="15:17" x14ac:dyDescent="0.35">
      <c r="O7474" s="9"/>
      <c r="P7474" s="9"/>
      <c r="Q7474" s="21"/>
    </row>
    <row r="7475" spans="15:17" x14ac:dyDescent="0.35">
      <c r="O7475" s="9"/>
      <c r="P7475" s="9"/>
      <c r="Q7475" s="21"/>
    </row>
    <row r="7476" spans="15:17" x14ac:dyDescent="0.35">
      <c r="O7476" s="9"/>
      <c r="P7476" s="9"/>
      <c r="Q7476" s="21"/>
    </row>
    <row r="7477" spans="15:17" x14ac:dyDescent="0.35">
      <c r="O7477" s="9"/>
      <c r="P7477" s="9"/>
      <c r="Q7477" s="21"/>
    </row>
    <row r="7478" spans="15:17" x14ac:dyDescent="0.35">
      <c r="O7478" s="9"/>
      <c r="P7478" s="9"/>
      <c r="Q7478" s="21"/>
    </row>
    <row r="7479" spans="15:17" x14ac:dyDescent="0.35">
      <c r="O7479" s="9"/>
      <c r="P7479" s="9"/>
      <c r="Q7479" s="21"/>
    </row>
    <row r="7480" spans="15:17" x14ac:dyDescent="0.35">
      <c r="O7480" s="9"/>
      <c r="P7480" s="9"/>
      <c r="Q7480" s="21"/>
    </row>
    <row r="7481" spans="15:17" x14ac:dyDescent="0.35">
      <c r="O7481" s="9"/>
      <c r="P7481" s="9"/>
      <c r="Q7481" s="21"/>
    </row>
    <row r="7482" spans="15:17" x14ac:dyDescent="0.35">
      <c r="O7482" s="9"/>
      <c r="P7482" s="9"/>
      <c r="Q7482" s="21"/>
    </row>
    <row r="7483" spans="15:17" x14ac:dyDescent="0.35">
      <c r="O7483" s="9"/>
      <c r="P7483" s="9"/>
      <c r="Q7483" s="21"/>
    </row>
    <row r="7484" spans="15:17" x14ac:dyDescent="0.35">
      <c r="O7484" s="9"/>
      <c r="P7484" s="9"/>
      <c r="Q7484" s="21"/>
    </row>
    <row r="7485" spans="15:17" x14ac:dyDescent="0.35">
      <c r="O7485" s="9"/>
      <c r="P7485" s="9"/>
      <c r="Q7485" s="21"/>
    </row>
    <row r="7486" spans="15:17" x14ac:dyDescent="0.35">
      <c r="O7486" s="9"/>
      <c r="P7486" s="9"/>
      <c r="Q7486" s="21"/>
    </row>
    <row r="7487" spans="15:17" x14ac:dyDescent="0.35">
      <c r="O7487" s="9"/>
      <c r="P7487" s="9"/>
      <c r="Q7487" s="21"/>
    </row>
    <row r="7488" spans="15:17" x14ac:dyDescent="0.35">
      <c r="O7488" s="9"/>
      <c r="P7488" s="9"/>
      <c r="Q7488" s="21"/>
    </row>
    <row r="7489" spans="15:17" x14ac:dyDescent="0.35">
      <c r="O7489" s="9"/>
      <c r="P7489" s="9"/>
      <c r="Q7489" s="21"/>
    </row>
    <row r="7490" spans="15:17" x14ac:dyDescent="0.35">
      <c r="O7490" s="9"/>
      <c r="P7490" s="9"/>
      <c r="Q7490" s="21"/>
    </row>
    <row r="7491" spans="15:17" x14ac:dyDescent="0.35">
      <c r="O7491" s="9"/>
      <c r="P7491" s="9"/>
      <c r="Q7491" s="21"/>
    </row>
    <row r="7492" spans="15:17" x14ac:dyDescent="0.35">
      <c r="O7492" s="9"/>
      <c r="P7492" s="9"/>
      <c r="Q7492" s="21"/>
    </row>
    <row r="7493" spans="15:17" x14ac:dyDescent="0.35">
      <c r="O7493" s="9"/>
      <c r="P7493" s="9"/>
      <c r="Q7493" s="21"/>
    </row>
    <row r="7494" spans="15:17" x14ac:dyDescent="0.35">
      <c r="O7494" s="9"/>
      <c r="P7494" s="9"/>
      <c r="Q7494" s="21"/>
    </row>
    <row r="7495" spans="15:17" x14ac:dyDescent="0.35">
      <c r="O7495" s="9"/>
      <c r="P7495" s="9"/>
      <c r="Q7495" s="21"/>
    </row>
    <row r="7496" spans="15:17" x14ac:dyDescent="0.35">
      <c r="O7496" s="9"/>
      <c r="P7496" s="9"/>
      <c r="Q7496" s="21"/>
    </row>
    <row r="7497" spans="15:17" x14ac:dyDescent="0.35">
      <c r="O7497" s="9"/>
      <c r="P7497" s="9"/>
      <c r="Q7497" s="21"/>
    </row>
    <row r="7498" spans="15:17" x14ac:dyDescent="0.35">
      <c r="O7498" s="9"/>
      <c r="P7498" s="9"/>
      <c r="Q7498" s="21"/>
    </row>
    <row r="7499" spans="15:17" x14ac:dyDescent="0.35">
      <c r="O7499" s="9"/>
      <c r="P7499" s="9"/>
      <c r="Q7499" s="21"/>
    </row>
    <row r="7500" spans="15:17" x14ac:dyDescent="0.35">
      <c r="O7500" s="9"/>
      <c r="P7500" s="9"/>
      <c r="Q7500" s="21"/>
    </row>
    <row r="7501" spans="15:17" x14ac:dyDescent="0.35">
      <c r="O7501" s="9"/>
      <c r="P7501" s="9"/>
      <c r="Q7501" s="21"/>
    </row>
    <row r="7502" spans="15:17" x14ac:dyDescent="0.35">
      <c r="O7502" s="9"/>
      <c r="P7502" s="9"/>
      <c r="Q7502" s="21"/>
    </row>
    <row r="7503" spans="15:17" x14ac:dyDescent="0.35">
      <c r="O7503" s="9"/>
      <c r="P7503" s="9"/>
      <c r="Q7503" s="21"/>
    </row>
    <row r="7504" spans="15:17" x14ac:dyDescent="0.35">
      <c r="O7504" s="9"/>
      <c r="P7504" s="9"/>
      <c r="Q7504" s="21"/>
    </row>
    <row r="7505" spans="15:17" x14ac:dyDescent="0.35">
      <c r="O7505" s="9"/>
      <c r="P7505" s="9"/>
      <c r="Q7505" s="21"/>
    </row>
    <row r="7506" spans="15:17" x14ac:dyDescent="0.35">
      <c r="O7506" s="9"/>
      <c r="P7506" s="9"/>
      <c r="Q7506" s="21"/>
    </row>
    <row r="7507" spans="15:17" x14ac:dyDescent="0.35">
      <c r="O7507" s="9"/>
      <c r="P7507" s="9"/>
      <c r="Q7507" s="21"/>
    </row>
    <row r="7508" spans="15:17" x14ac:dyDescent="0.35">
      <c r="O7508" s="9"/>
      <c r="P7508" s="9"/>
      <c r="Q7508" s="21"/>
    </row>
    <row r="7509" spans="15:17" x14ac:dyDescent="0.35">
      <c r="O7509" s="9"/>
      <c r="P7509" s="9"/>
      <c r="Q7509" s="21"/>
    </row>
    <row r="7510" spans="15:17" x14ac:dyDescent="0.35">
      <c r="O7510" s="9"/>
      <c r="P7510" s="9"/>
      <c r="Q7510" s="21"/>
    </row>
    <row r="7511" spans="15:17" x14ac:dyDescent="0.35">
      <c r="O7511" s="9"/>
      <c r="P7511" s="9"/>
      <c r="Q7511" s="21"/>
    </row>
    <row r="7512" spans="15:17" x14ac:dyDescent="0.35">
      <c r="O7512" s="9"/>
      <c r="P7512" s="9"/>
      <c r="Q7512" s="21"/>
    </row>
    <row r="7513" spans="15:17" x14ac:dyDescent="0.35">
      <c r="O7513" s="9"/>
      <c r="P7513" s="9"/>
      <c r="Q7513" s="21"/>
    </row>
    <row r="7514" spans="15:17" x14ac:dyDescent="0.35">
      <c r="O7514" s="9"/>
      <c r="P7514" s="9"/>
      <c r="Q7514" s="21"/>
    </row>
    <row r="7515" spans="15:17" x14ac:dyDescent="0.35">
      <c r="O7515" s="9"/>
      <c r="P7515" s="9"/>
      <c r="Q7515" s="21"/>
    </row>
    <row r="7516" spans="15:17" x14ac:dyDescent="0.35">
      <c r="O7516" s="9"/>
      <c r="P7516" s="9"/>
      <c r="Q7516" s="21"/>
    </row>
    <row r="7517" spans="15:17" x14ac:dyDescent="0.35">
      <c r="O7517" s="9"/>
      <c r="P7517" s="9"/>
      <c r="Q7517" s="21"/>
    </row>
    <row r="7518" spans="15:17" x14ac:dyDescent="0.35">
      <c r="O7518" s="9"/>
      <c r="P7518" s="9"/>
      <c r="Q7518" s="21"/>
    </row>
    <row r="7519" spans="15:17" x14ac:dyDescent="0.35">
      <c r="O7519" s="9"/>
      <c r="P7519" s="9"/>
      <c r="Q7519" s="21"/>
    </row>
    <row r="7520" spans="15:17" x14ac:dyDescent="0.35">
      <c r="O7520" s="9"/>
      <c r="P7520" s="9"/>
      <c r="Q7520" s="21"/>
    </row>
    <row r="7521" spans="15:17" x14ac:dyDescent="0.35">
      <c r="O7521" s="9"/>
      <c r="P7521" s="9"/>
      <c r="Q7521" s="21"/>
    </row>
    <row r="7522" spans="15:17" x14ac:dyDescent="0.35">
      <c r="O7522" s="9"/>
      <c r="P7522" s="9"/>
      <c r="Q7522" s="21"/>
    </row>
    <row r="7523" spans="15:17" x14ac:dyDescent="0.35">
      <c r="O7523" s="9"/>
      <c r="P7523" s="9"/>
      <c r="Q7523" s="21"/>
    </row>
    <row r="7524" spans="15:17" x14ac:dyDescent="0.35">
      <c r="O7524" s="9"/>
      <c r="P7524" s="9"/>
      <c r="Q7524" s="21"/>
    </row>
    <row r="7525" spans="15:17" x14ac:dyDescent="0.35">
      <c r="O7525" s="9"/>
      <c r="P7525" s="9"/>
      <c r="Q7525" s="21"/>
    </row>
    <row r="7526" spans="15:17" x14ac:dyDescent="0.35">
      <c r="O7526" s="9"/>
      <c r="P7526" s="9"/>
      <c r="Q7526" s="21"/>
    </row>
    <row r="7527" spans="15:17" x14ac:dyDescent="0.35">
      <c r="O7527" s="9"/>
      <c r="P7527" s="9"/>
      <c r="Q7527" s="21"/>
    </row>
    <row r="7528" spans="15:17" x14ac:dyDescent="0.35">
      <c r="O7528" s="9"/>
      <c r="P7528" s="9"/>
      <c r="Q7528" s="21"/>
    </row>
    <row r="7529" spans="15:17" x14ac:dyDescent="0.35">
      <c r="O7529" s="9"/>
      <c r="P7529" s="9"/>
      <c r="Q7529" s="21"/>
    </row>
    <row r="7530" spans="15:17" x14ac:dyDescent="0.35">
      <c r="O7530" s="9"/>
      <c r="P7530" s="9"/>
      <c r="Q7530" s="21"/>
    </row>
    <row r="7531" spans="15:17" x14ac:dyDescent="0.35">
      <c r="O7531" s="9"/>
      <c r="P7531" s="9"/>
      <c r="Q7531" s="21"/>
    </row>
    <row r="7532" spans="15:17" x14ac:dyDescent="0.35">
      <c r="O7532" s="9"/>
      <c r="P7532" s="9"/>
      <c r="Q7532" s="21"/>
    </row>
    <row r="7533" spans="15:17" x14ac:dyDescent="0.35">
      <c r="O7533" s="9"/>
      <c r="P7533" s="9"/>
      <c r="Q7533" s="21"/>
    </row>
    <row r="7534" spans="15:17" x14ac:dyDescent="0.35">
      <c r="O7534" s="9"/>
      <c r="P7534" s="9"/>
      <c r="Q7534" s="21"/>
    </row>
    <row r="7535" spans="15:17" x14ac:dyDescent="0.35">
      <c r="O7535" s="9"/>
      <c r="P7535" s="9"/>
      <c r="Q7535" s="21"/>
    </row>
    <row r="7536" spans="15:17" x14ac:dyDescent="0.35">
      <c r="O7536" s="9"/>
      <c r="P7536" s="9"/>
      <c r="Q7536" s="21"/>
    </row>
    <row r="7537" spans="15:17" x14ac:dyDescent="0.35">
      <c r="O7537" s="9"/>
      <c r="P7537" s="9"/>
      <c r="Q7537" s="21"/>
    </row>
    <row r="7538" spans="15:17" x14ac:dyDescent="0.35">
      <c r="O7538" s="9"/>
      <c r="P7538" s="9"/>
      <c r="Q7538" s="21"/>
    </row>
    <row r="7539" spans="15:17" x14ac:dyDescent="0.35">
      <c r="O7539" s="9"/>
      <c r="P7539" s="9"/>
      <c r="Q7539" s="21"/>
    </row>
    <row r="7540" spans="15:17" x14ac:dyDescent="0.35">
      <c r="O7540" s="9"/>
      <c r="P7540" s="9"/>
      <c r="Q7540" s="21"/>
    </row>
    <row r="7541" spans="15:17" x14ac:dyDescent="0.35">
      <c r="O7541" s="9"/>
      <c r="P7541" s="9"/>
      <c r="Q7541" s="21"/>
    </row>
    <row r="7542" spans="15:17" x14ac:dyDescent="0.35">
      <c r="O7542" s="9"/>
      <c r="P7542" s="9"/>
      <c r="Q7542" s="21"/>
    </row>
    <row r="7543" spans="15:17" x14ac:dyDescent="0.35">
      <c r="O7543" s="9"/>
      <c r="P7543" s="9"/>
      <c r="Q7543" s="21"/>
    </row>
    <row r="7544" spans="15:17" x14ac:dyDescent="0.35">
      <c r="O7544" s="9"/>
      <c r="P7544" s="9"/>
      <c r="Q7544" s="21"/>
    </row>
    <row r="7545" spans="15:17" x14ac:dyDescent="0.35">
      <c r="O7545" s="9"/>
      <c r="P7545" s="9"/>
      <c r="Q7545" s="21"/>
    </row>
    <row r="7546" spans="15:17" x14ac:dyDescent="0.35">
      <c r="O7546" s="9"/>
      <c r="P7546" s="9"/>
      <c r="Q7546" s="21"/>
    </row>
    <row r="7547" spans="15:17" x14ac:dyDescent="0.35">
      <c r="O7547" s="9"/>
      <c r="P7547" s="9"/>
      <c r="Q7547" s="21"/>
    </row>
    <row r="7548" spans="15:17" x14ac:dyDescent="0.35">
      <c r="O7548" s="9"/>
      <c r="P7548" s="9"/>
      <c r="Q7548" s="21"/>
    </row>
    <row r="7549" spans="15:17" x14ac:dyDescent="0.35">
      <c r="O7549" s="9"/>
      <c r="P7549" s="9"/>
      <c r="Q7549" s="21"/>
    </row>
    <row r="7550" spans="15:17" x14ac:dyDescent="0.35">
      <c r="O7550" s="9"/>
      <c r="P7550" s="9"/>
      <c r="Q7550" s="21"/>
    </row>
    <row r="7551" spans="15:17" x14ac:dyDescent="0.35">
      <c r="O7551" s="9"/>
      <c r="P7551" s="9"/>
      <c r="Q7551" s="21"/>
    </row>
    <row r="7552" spans="15:17" x14ac:dyDescent="0.35">
      <c r="O7552" s="9"/>
      <c r="P7552" s="9"/>
      <c r="Q7552" s="21"/>
    </row>
    <row r="7553" spans="15:17" x14ac:dyDescent="0.35">
      <c r="O7553" s="9"/>
      <c r="P7553" s="9"/>
      <c r="Q7553" s="21"/>
    </row>
    <row r="7554" spans="15:17" x14ac:dyDescent="0.35">
      <c r="O7554" s="9"/>
      <c r="P7554" s="9"/>
      <c r="Q7554" s="21"/>
    </row>
    <row r="7555" spans="15:17" x14ac:dyDescent="0.35">
      <c r="O7555" s="9"/>
      <c r="P7555" s="9"/>
      <c r="Q7555" s="21"/>
    </row>
    <row r="7556" spans="15:17" x14ac:dyDescent="0.35">
      <c r="O7556" s="9"/>
      <c r="P7556" s="9"/>
      <c r="Q7556" s="21"/>
    </row>
    <row r="7557" spans="15:17" x14ac:dyDescent="0.35">
      <c r="O7557" s="9"/>
      <c r="P7557" s="9"/>
      <c r="Q7557" s="21"/>
    </row>
    <row r="7558" spans="15:17" x14ac:dyDescent="0.35">
      <c r="O7558" s="9"/>
      <c r="P7558" s="9"/>
      <c r="Q7558" s="21"/>
    </row>
    <row r="7559" spans="15:17" x14ac:dyDescent="0.35">
      <c r="O7559" s="9"/>
      <c r="P7559" s="9"/>
      <c r="Q7559" s="21"/>
    </row>
    <row r="7560" spans="15:17" x14ac:dyDescent="0.35">
      <c r="O7560" s="9"/>
      <c r="P7560" s="9"/>
      <c r="Q7560" s="21"/>
    </row>
    <row r="7561" spans="15:17" x14ac:dyDescent="0.35">
      <c r="O7561" s="9"/>
      <c r="P7561" s="9"/>
      <c r="Q7561" s="21"/>
    </row>
    <row r="7562" spans="15:17" x14ac:dyDescent="0.35">
      <c r="O7562" s="9"/>
      <c r="P7562" s="9"/>
      <c r="Q7562" s="21"/>
    </row>
    <row r="7563" spans="15:17" x14ac:dyDescent="0.35">
      <c r="O7563" s="9"/>
      <c r="P7563" s="9"/>
      <c r="Q7563" s="21"/>
    </row>
    <row r="7564" spans="15:17" x14ac:dyDescent="0.35">
      <c r="O7564" s="9"/>
      <c r="P7564" s="9"/>
      <c r="Q7564" s="21"/>
    </row>
    <row r="7565" spans="15:17" x14ac:dyDescent="0.35">
      <c r="O7565" s="9"/>
      <c r="P7565" s="9"/>
      <c r="Q7565" s="21"/>
    </row>
    <row r="7566" spans="15:17" x14ac:dyDescent="0.35">
      <c r="O7566" s="9"/>
      <c r="P7566" s="9"/>
      <c r="Q7566" s="21"/>
    </row>
    <row r="7567" spans="15:17" x14ac:dyDescent="0.35">
      <c r="O7567" s="9"/>
      <c r="P7567" s="9"/>
      <c r="Q7567" s="21"/>
    </row>
    <row r="7568" spans="15:17" x14ac:dyDescent="0.35">
      <c r="O7568" s="9"/>
      <c r="P7568" s="9"/>
      <c r="Q7568" s="21"/>
    </row>
    <row r="7569" spans="15:17" x14ac:dyDescent="0.35">
      <c r="O7569" s="9"/>
      <c r="P7569" s="9"/>
      <c r="Q7569" s="21"/>
    </row>
    <row r="7570" spans="15:17" x14ac:dyDescent="0.35">
      <c r="O7570" s="9"/>
      <c r="P7570" s="9"/>
      <c r="Q7570" s="21"/>
    </row>
    <row r="7571" spans="15:17" x14ac:dyDescent="0.35">
      <c r="O7571" s="9"/>
      <c r="P7571" s="9"/>
      <c r="Q7571" s="21"/>
    </row>
    <row r="7572" spans="15:17" x14ac:dyDescent="0.35">
      <c r="O7572" s="9"/>
      <c r="P7572" s="9"/>
      <c r="Q7572" s="21"/>
    </row>
    <row r="7573" spans="15:17" x14ac:dyDescent="0.35">
      <c r="O7573" s="9"/>
      <c r="P7573" s="9"/>
      <c r="Q7573" s="21"/>
    </row>
    <row r="7574" spans="15:17" x14ac:dyDescent="0.35">
      <c r="O7574" s="9"/>
      <c r="P7574" s="9"/>
      <c r="Q7574" s="21"/>
    </row>
    <row r="7575" spans="15:17" x14ac:dyDescent="0.35">
      <c r="O7575" s="9"/>
      <c r="P7575" s="9"/>
      <c r="Q7575" s="21"/>
    </row>
    <row r="7576" spans="15:17" x14ac:dyDescent="0.35">
      <c r="O7576" s="9"/>
      <c r="P7576" s="9"/>
      <c r="Q7576" s="21"/>
    </row>
    <row r="7577" spans="15:17" x14ac:dyDescent="0.35">
      <c r="O7577" s="9"/>
      <c r="P7577" s="9"/>
      <c r="Q7577" s="21"/>
    </row>
    <row r="7578" spans="15:17" x14ac:dyDescent="0.35">
      <c r="O7578" s="9"/>
      <c r="P7578" s="9"/>
      <c r="Q7578" s="21"/>
    </row>
    <row r="7579" spans="15:17" x14ac:dyDescent="0.35">
      <c r="O7579" s="9"/>
      <c r="P7579" s="9"/>
      <c r="Q7579" s="21"/>
    </row>
    <row r="7580" spans="15:17" x14ac:dyDescent="0.35">
      <c r="O7580" s="9"/>
      <c r="P7580" s="9"/>
      <c r="Q7580" s="21"/>
    </row>
    <row r="7581" spans="15:17" x14ac:dyDescent="0.35">
      <c r="O7581" s="9"/>
      <c r="P7581" s="9"/>
      <c r="Q7581" s="21"/>
    </row>
    <row r="7582" spans="15:17" x14ac:dyDescent="0.35">
      <c r="O7582" s="9"/>
      <c r="P7582" s="9"/>
      <c r="Q7582" s="21"/>
    </row>
    <row r="7583" spans="15:17" x14ac:dyDescent="0.35">
      <c r="O7583" s="9"/>
      <c r="P7583" s="9"/>
      <c r="Q7583" s="21"/>
    </row>
    <row r="7584" spans="15:17" x14ac:dyDescent="0.35">
      <c r="O7584" s="9"/>
      <c r="P7584" s="9"/>
      <c r="Q7584" s="21"/>
    </row>
    <row r="7585" spans="15:17" x14ac:dyDescent="0.35">
      <c r="O7585" s="9"/>
      <c r="P7585" s="9"/>
      <c r="Q7585" s="21"/>
    </row>
    <row r="7586" spans="15:17" x14ac:dyDescent="0.35">
      <c r="O7586" s="9"/>
      <c r="P7586" s="9"/>
      <c r="Q7586" s="21"/>
    </row>
    <row r="7587" spans="15:17" x14ac:dyDescent="0.35">
      <c r="O7587" s="9"/>
      <c r="P7587" s="9"/>
      <c r="Q7587" s="21"/>
    </row>
    <row r="7588" spans="15:17" x14ac:dyDescent="0.35">
      <c r="O7588" s="9"/>
      <c r="P7588" s="9"/>
      <c r="Q7588" s="21"/>
    </row>
    <row r="7589" spans="15:17" x14ac:dyDescent="0.35">
      <c r="O7589" s="9"/>
      <c r="P7589" s="9"/>
      <c r="Q7589" s="21"/>
    </row>
    <row r="7590" spans="15:17" x14ac:dyDescent="0.35">
      <c r="O7590" s="9"/>
      <c r="P7590" s="9"/>
      <c r="Q7590" s="21"/>
    </row>
    <row r="7591" spans="15:17" x14ac:dyDescent="0.35">
      <c r="O7591" s="9"/>
      <c r="P7591" s="9"/>
      <c r="Q7591" s="21"/>
    </row>
    <row r="7592" spans="15:17" x14ac:dyDescent="0.35">
      <c r="O7592" s="9"/>
      <c r="P7592" s="9"/>
      <c r="Q7592" s="21"/>
    </row>
    <row r="7593" spans="15:17" x14ac:dyDescent="0.35">
      <c r="O7593" s="9"/>
      <c r="P7593" s="9"/>
      <c r="Q7593" s="21"/>
    </row>
    <row r="7594" spans="15:17" x14ac:dyDescent="0.35">
      <c r="O7594" s="9"/>
      <c r="P7594" s="9"/>
      <c r="Q7594" s="21"/>
    </row>
    <row r="7595" spans="15:17" x14ac:dyDescent="0.35">
      <c r="O7595" s="9"/>
      <c r="P7595" s="9"/>
      <c r="Q7595" s="21"/>
    </row>
    <row r="7596" spans="15:17" x14ac:dyDescent="0.35">
      <c r="O7596" s="9"/>
      <c r="P7596" s="9"/>
      <c r="Q7596" s="21"/>
    </row>
    <row r="7597" spans="15:17" x14ac:dyDescent="0.35">
      <c r="O7597" s="9"/>
      <c r="P7597" s="9"/>
      <c r="Q7597" s="21"/>
    </row>
    <row r="7598" spans="15:17" x14ac:dyDescent="0.35">
      <c r="O7598" s="9"/>
      <c r="P7598" s="9"/>
      <c r="Q7598" s="21"/>
    </row>
    <row r="7599" spans="15:17" x14ac:dyDescent="0.35">
      <c r="O7599" s="9"/>
      <c r="P7599" s="9"/>
      <c r="Q7599" s="21"/>
    </row>
    <row r="7600" spans="15:17" x14ac:dyDescent="0.35">
      <c r="O7600" s="9"/>
      <c r="P7600" s="9"/>
      <c r="Q7600" s="21"/>
    </row>
    <row r="7601" spans="15:17" x14ac:dyDescent="0.35">
      <c r="O7601" s="9"/>
      <c r="P7601" s="9"/>
      <c r="Q7601" s="21"/>
    </row>
    <row r="7602" spans="15:17" x14ac:dyDescent="0.35">
      <c r="O7602" s="9"/>
      <c r="P7602" s="9"/>
      <c r="Q7602" s="21"/>
    </row>
    <row r="7603" spans="15:17" x14ac:dyDescent="0.35">
      <c r="O7603" s="9"/>
      <c r="P7603" s="9"/>
      <c r="Q7603" s="21"/>
    </row>
    <row r="7604" spans="15:17" x14ac:dyDescent="0.35">
      <c r="O7604" s="9"/>
      <c r="P7604" s="9"/>
      <c r="Q7604" s="21"/>
    </row>
    <row r="7605" spans="15:17" x14ac:dyDescent="0.35">
      <c r="O7605" s="9"/>
      <c r="P7605" s="9"/>
      <c r="Q7605" s="21"/>
    </row>
    <row r="7606" spans="15:17" x14ac:dyDescent="0.35">
      <c r="O7606" s="9"/>
      <c r="P7606" s="9"/>
      <c r="Q7606" s="21"/>
    </row>
    <row r="7607" spans="15:17" x14ac:dyDescent="0.35">
      <c r="O7607" s="9"/>
      <c r="P7607" s="9"/>
      <c r="Q7607" s="21"/>
    </row>
    <row r="7608" spans="15:17" x14ac:dyDescent="0.35">
      <c r="O7608" s="9"/>
      <c r="P7608" s="9"/>
      <c r="Q7608" s="21"/>
    </row>
    <row r="7609" spans="15:17" x14ac:dyDescent="0.35">
      <c r="O7609" s="9"/>
      <c r="P7609" s="9"/>
      <c r="Q7609" s="21"/>
    </row>
    <row r="7610" spans="15:17" x14ac:dyDescent="0.35">
      <c r="O7610" s="9"/>
      <c r="P7610" s="9"/>
      <c r="Q7610" s="21"/>
    </row>
    <row r="7611" spans="15:17" x14ac:dyDescent="0.35">
      <c r="O7611" s="9"/>
      <c r="P7611" s="9"/>
      <c r="Q7611" s="21"/>
    </row>
    <row r="7612" spans="15:17" x14ac:dyDescent="0.35">
      <c r="O7612" s="9"/>
      <c r="P7612" s="9"/>
      <c r="Q7612" s="21"/>
    </row>
    <row r="7613" spans="15:17" x14ac:dyDescent="0.35">
      <c r="O7613" s="9"/>
      <c r="P7613" s="9"/>
      <c r="Q7613" s="21"/>
    </row>
    <row r="7614" spans="15:17" x14ac:dyDescent="0.35">
      <c r="O7614" s="9"/>
      <c r="P7614" s="9"/>
      <c r="Q7614" s="21"/>
    </row>
    <row r="7615" spans="15:17" x14ac:dyDescent="0.35">
      <c r="O7615" s="9"/>
      <c r="P7615" s="9"/>
      <c r="Q7615" s="21"/>
    </row>
    <row r="7616" spans="15:17" x14ac:dyDescent="0.35">
      <c r="O7616" s="9"/>
      <c r="P7616" s="9"/>
      <c r="Q7616" s="21"/>
    </row>
    <row r="7617" spans="15:17" x14ac:dyDescent="0.35">
      <c r="O7617" s="9"/>
      <c r="P7617" s="9"/>
      <c r="Q7617" s="21"/>
    </row>
    <row r="7618" spans="15:17" x14ac:dyDescent="0.35">
      <c r="O7618" s="9"/>
      <c r="P7618" s="9"/>
      <c r="Q7618" s="21"/>
    </row>
    <row r="7619" spans="15:17" x14ac:dyDescent="0.35">
      <c r="O7619" s="9"/>
      <c r="P7619" s="9"/>
      <c r="Q7619" s="21"/>
    </row>
    <row r="7620" spans="15:17" x14ac:dyDescent="0.35">
      <c r="O7620" s="9"/>
      <c r="P7620" s="9"/>
      <c r="Q7620" s="21"/>
    </row>
    <row r="7621" spans="15:17" x14ac:dyDescent="0.35">
      <c r="O7621" s="9"/>
      <c r="P7621" s="9"/>
      <c r="Q7621" s="21"/>
    </row>
    <row r="7622" spans="15:17" x14ac:dyDescent="0.35">
      <c r="O7622" s="9"/>
      <c r="P7622" s="9"/>
      <c r="Q7622" s="21"/>
    </row>
    <row r="7623" spans="15:17" x14ac:dyDescent="0.35">
      <c r="O7623" s="9"/>
      <c r="P7623" s="9"/>
      <c r="Q7623" s="21"/>
    </row>
    <row r="7624" spans="15:17" x14ac:dyDescent="0.35">
      <c r="O7624" s="9"/>
      <c r="P7624" s="9"/>
      <c r="Q7624" s="21"/>
    </row>
    <row r="7625" spans="15:17" x14ac:dyDescent="0.35">
      <c r="O7625" s="9"/>
      <c r="P7625" s="9"/>
      <c r="Q7625" s="21"/>
    </row>
    <row r="7626" spans="15:17" x14ac:dyDescent="0.35">
      <c r="O7626" s="9"/>
      <c r="P7626" s="9"/>
      <c r="Q7626" s="21"/>
    </row>
    <row r="7627" spans="15:17" x14ac:dyDescent="0.35">
      <c r="O7627" s="9"/>
      <c r="P7627" s="9"/>
      <c r="Q7627" s="21"/>
    </row>
    <row r="7628" spans="15:17" x14ac:dyDescent="0.35">
      <c r="O7628" s="9"/>
      <c r="P7628" s="9"/>
      <c r="Q7628" s="21"/>
    </row>
    <row r="7629" spans="15:17" x14ac:dyDescent="0.35">
      <c r="O7629" s="9"/>
      <c r="P7629" s="9"/>
      <c r="Q7629" s="21"/>
    </row>
    <row r="7630" spans="15:17" x14ac:dyDescent="0.35">
      <c r="O7630" s="9"/>
      <c r="P7630" s="9"/>
      <c r="Q7630" s="21"/>
    </row>
    <row r="7631" spans="15:17" x14ac:dyDescent="0.35">
      <c r="O7631" s="9"/>
      <c r="P7631" s="9"/>
      <c r="Q7631" s="21"/>
    </row>
    <row r="7632" spans="15:17" x14ac:dyDescent="0.35">
      <c r="O7632" s="9"/>
      <c r="P7632" s="9"/>
      <c r="Q7632" s="21"/>
    </row>
    <row r="7633" spans="15:17" x14ac:dyDescent="0.35">
      <c r="O7633" s="9"/>
      <c r="P7633" s="9"/>
      <c r="Q7633" s="21"/>
    </row>
    <row r="7634" spans="15:17" x14ac:dyDescent="0.35">
      <c r="O7634" s="9"/>
      <c r="P7634" s="9"/>
      <c r="Q7634" s="21"/>
    </row>
    <row r="7635" spans="15:17" x14ac:dyDescent="0.35">
      <c r="O7635" s="9"/>
      <c r="P7635" s="9"/>
      <c r="Q7635" s="21"/>
    </row>
    <row r="7636" spans="15:17" x14ac:dyDescent="0.35">
      <c r="O7636" s="9"/>
      <c r="P7636" s="9"/>
      <c r="Q7636" s="21"/>
    </row>
    <row r="7637" spans="15:17" x14ac:dyDescent="0.35">
      <c r="O7637" s="9"/>
      <c r="P7637" s="9"/>
      <c r="Q7637" s="21"/>
    </row>
    <row r="7638" spans="15:17" x14ac:dyDescent="0.35">
      <c r="O7638" s="9"/>
      <c r="P7638" s="9"/>
      <c r="Q7638" s="21"/>
    </row>
    <row r="7639" spans="15:17" x14ac:dyDescent="0.35">
      <c r="O7639" s="9"/>
      <c r="P7639" s="9"/>
      <c r="Q7639" s="21"/>
    </row>
    <row r="7640" spans="15:17" x14ac:dyDescent="0.35">
      <c r="O7640" s="9"/>
      <c r="P7640" s="9"/>
      <c r="Q7640" s="21"/>
    </row>
    <row r="7641" spans="15:17" x14ac:dyDescent="0.35">
      <c r="O7641" s="9"/>
      <c r="P7641" s="9"/>
      <c r="Q7641" s="21"/>
    </row>
    <row r="7642" spans="15:17" x14ac:dyDescent="0.35">
      <c r="O7642" s="9"/>
      <c r="P7642" s="9"/>
      <c r="Q7642" s="21"/>
    </row>
    <row r="7643" spans="15:17" x14ac:dyDescent="0.35">
      <c r="O7643" s="9"/>
      <c r="P7643" s="9"/>
      <c r="Q7643" s="21"/>
    </row>
    <row r="7644" spans="15:17" x14ac:dyDescent="0.35">
      <c r="O7644" s="9"/>
      <c r="P7644" s="9"/>
      <c r="Q7644" s="21"/>
    </row>
    <row r="7645" spans="15:17" x14ac:dyDescent="0.35">
      <c r="O7645" s="9"/>
      <c r="P7645" s="9"/>
      <c r="Q7645" s="21"/>
    </row>
    <row r="7646" spans="15:17" x14ac:dyDescent="0.35">
      <c r="O7646" s="9"/>
      <c r="P7646" s="9"/>
      <c r="Q7646" s="21"/>
    </row>
    <row r="7647" spans="15:17" x14ac:dyDescent="0.35">
      <c r="O7647" s="9"/>
      <c r="P7647" s="9"/>
      <c r="Q7647" s="21"/>
    </row>
    <row r="7648" spans="15:17" x14ac:dyDescent="0.35">
      <c r="O7648" s="9"/>
      <c r="P7648" s="9"/>
      <c r="Q7648" s="21"/>
    </row>
    <row r="7649" spans="15:17" x14ac:dyDescent="0.35">
      <c r="O7649" s="9"/>
      <c r="P7649" s="9"/>
      <c r="Q7649" s="21"/>
    </row>
    <row r="7650" spans="15:17" x14ac:dyDescent="0.35">
      <c r="O7650" s="9"/>
      <c r="P7650" s="9"/>
      <c r="Q7650" s="21"/>
    </row>
    <row r="7651" spans="15:17" x14ac:dyDescent="0.35">
      <c r="O7651" s="9"/>
      <c r="P7651" s="9"/>
      <c r="Q7651" s="21"/>
    </row>
    <row r="7652" spans="15:17" x14ac:dyDescent="0.35">
      <c r="O7652" s="9"/>
      <c r="P7652" s="9"/>
      <c r="Q7652" s="21"/>
    </row>
    <row r="7653" spans="15:17" x14ac:dyDescent="0.35">
      <c r="O7653" s="9"/>
      <c r="P7653" s="9"/>
      <c r="Q7653" s="21"/>
    </row>
    <row r="7654" spans="15:17" x14ac:dyDescent="0.35">
      <c r="O7654" s="9"/>
      <c r="P7654" s="9"/>
      <c r="Q7654" s="21"/>
    </row>
    <row r="7655" spans="15:17" x14ac:dyDescent="0.35">
      <c r="O7655" s="9"/>
      <c r="P7655" s="9"/>
      <c r="Q7655" s="21"/>
    </row>
    <row r="7656" spans="15:17" x14ac:dyDescent="0.35">
      <c r="O7656" s="9"/>
      <c r="P7656" s="9"/>
      <c r="Q7656" s="21"/>
    </row>
    <row r="7657" spans="15:17" x14ac:dyDescent="0.35">
      <c r="O7657" s="9"/>
      <c r="P7657" s="9"/>
      <c r="Q7657" s="21"/>
    </row>
    <row r="7658" spans="15:17" x14ac:dyDescent="0.35">
      <c r="O7658" s="9"/>
      <c r="P7658" s="9"/>
      <c r="Q7658" s="21"/>
    </row>
    <row r="7659" spans="15:17" x14ac:dyDescent="0.35">
      <c r="O7659" s="9"/>
      <c r="P7659" s="9"/>
      <c r="Q7659" s="21"/>
    </row>
    <row r="7660" spans="15:17" x14ac:dyDescent="0.35">
      <c r="O7660" s="9"/>
      <c r="P7660" s="9"/>
      <c r="Q7660" s="21"/>
    </row>
    <row r="7661" spans="15:17" x14ac:dyDescent="0.35">
      <c r="O7661" s="9"/>
      <c r="P7661" s="9"/>
      <c r="Q7661" s="21"/>
    </row>
    <row r="7662" spans="15:17" x14ac:dyDescent="0.35">
      <c r="O7662" s="9"/>
      <c r="P7662" s="9"/>
      <c r="Q7662" s="21"/>
    </row>
    <row r="7663" spans="15:17" x14ac:dyDescent="0.35">
      <c r="O7663" s="9"/>
      <c r="P7663" s="9"/>
      <c r="Q7663" s="21"/>
    </row>
    <row r="7664" spans="15:17" x14ac:dyDescent="0.35">
      <c r="O7664" s="9"/>
      <c r="P7664" s="9"/>
      <c r="Q7664" s="21"/>
    </row>
    <row r="7665" spans="15:17" x14ac:dyDescent="0.35">
      <c r="O7665" s="9"/>
      <c r="P7665" s="9"/>
      <c r="Q7665" s="21"/>
    </row>
    <row r="7666" spans="15:17" x14ac:dyDescent="0.35">
      <c r="O7666" s="9"/>
      <c r="P7666" s="9"/>
      <c r="Q7666" s="21"/>
    </row>
    <row r="7667" spans="15:17" x14ac:dyDescent="0.35">
      <c r="O7667" s="9"/>
      <c r="P7667" s="9"/>
      <c r="Q7667" s="21"/>
    </row>
    <row r="7668" spans="15:17" x14ac:dyDescent="0.35">
      <c r="O7668" s="9"/>
      <c r="P7668" s="9"/>
      <c r="Q7668" s="21"/>
    </row>
    <row r="7669" spans="15:17" x14ac:dyDescent="0.35">
      <c r="O7669" s="9"/>
      <c r="P7669" s="9"/>
      <c r="Q7669" s="21"/>
    </row>
    <row r="7670" spans="15:17" x14ac:dyDescent="0.35">
      <c r="O7670" s="9"/>
      <c r="P7670" s="9"/>
      <c r="Q7670" s="21"/>
    </row>
    <row r="7671" spans="15:17" x14ac:dyDescent="0.35">
      <c r="O7671" s="9"/>
      <c r="P7671" s="9"/>
      <c r="Q7671" s="21"/>
    </row>
    <row r="7672" spans="15:17" x14ac:dyDescent="0.35">
      <c r="O7672" s="9"/>
      <c r="P7672" s="9"/>
      <c r="Q7672" s="21"/>
    </row>
    <row r="7673" spans="15:17" x14ac:dyDescent="0.35">
      <c r="O7673" s="9"/>
      <c r="P7673" s="9"/>
      <c r="Q7673" s="21"/>
    </row>
    <row r="7674" spans="15:17" x14ac:dyDescent="0.35">
      <c r="O7674" s="9"/>
      <c r="P7674" s="9"/>
      <c r="Q7674" s="21"/>
    </row>
    <row r="7675" spans="15:17" x14ac:dyDescent="0.35">
      <c r="O7675" s="9"/>
      <c r="P7675" s="9"/>
      <c r="Q7675" s="21"/>
    </row>
    <row r="7676" spans="15:17" x14ac:dyDescent="0.35">
      <c r="O7676" s="9"/>
      <c r="P7676" s="9"/>
      <c r="Q7676" s="21"/>
    </row>
    <row r="7677" spans="15:17" x14ac:dyDescent="0.35">
      <c r="O7677" s="9"/>
      <c r="P7677" s="9"/>
      <c r="Q7677" s="21"/>
    </row>
    <row r="7678" spans="15:17" x14ac:dyDescent="0.35">
      <c r="O7678" s="9"/>
      <c r="P7678" s="9"/>
      <c r="Q7678" s="21"/>
    </row>
    <row r="7679" spans="15:17" x14ac:dyDescent="0.35">
      <c r="O7679" s="9"/>
      <c r="P7679" s="9"/>
      <c r="Q7679" s="21"/>
    </row>
    <row r="7680" spans="15:17" x14ac:dyDescent="0.35">
      <c r="O7680" s="9"/>
      <c r="P7680" s="9"/>
      <c r="Q7680" s="21"/>
    </row>
    <row r="7681" spans="15:17" x14ac:dyDescent="0.35">
      <c r="O7681" s="9"/>
      <c r="P7681" s="9"/>
      <c r="Q7681" s="21"/>
    </row>
    <row r="7682" spans="15:17" x14ac:dyDescent="0.35">
      <c r="O7682" s="9"/>
      <c r="P7682" s="9"/>
      <c r="Q7682" s="21"/>
    </row>
    <row r="7683" spans="15:17" x14ac:dyDescent="0.35">
      <c r="O7683" s="9"/>
      <c r="P7683" s="9"/>
      <c r="Q7683" s="21"/>
    </row>
    <row r="7684" spans="15:17" x14ac:dyDescent="0.35">
      <c r="O7684" s="9"/>
      <c r="P7684" s="9"/>
      <c r="Q7684" s="21"/>
    </row>
    <row r="7685" spans="15:17" x14ac:dyDescent="0.35">
      <c r="O7685" s="9"/>
      <c r="P7685" s="9"/>
      <c r="Q7685" s="21"/>
    </row>
    <row r="7686" spans="15:17" x14ac:dyDescent="0.35">
      <c r="O7686" s="9"/>
      <c r="P7686" s="9"/>
      <c r="Q7686" s="21"/>
    </row>
    <row r="7687" spans="15:17" x14ac:dyDescent="0.35">
      <c r="O7687" s="9"/>
      <c r="P7687" s="9"/>
      <c r="Q7687" s="21"/>
    </row>
    <row r="7688" spans="15:17" x14ac:dyDescent="0.35">
      <c r="O7688" s="9"/>
      <c r="P7688" s="9"/>
      <c r="Q7688" s="21"/>
    </row>
    <row r="7689" spans="15:17" x14ac:dyDescent="0.35">
      <c r="O7689" s="9"/>
      <c r="P7689" s="9"/>
      <c r="Q7689" s="21"/>
    </row>
    <row r="7690" spans="15:17" x14ac:dyDescent="0.35">
      <c r="O7690" s="9"/>
      <c r="P7690" s="9"/>
      <c r="Q7690" s="21"/>
    </row>
    <row r="7691" spans="15:17" x14ac:dyDescent="0.35">
      <c r="O7691" s="9"/>
      <c r="P7691" s="9"/>
      <c r="Q7691" s="21"/>
    </row>
    <row r="7692" spans="15:17" x14ac:dyDescent="0.35">
      <c r="O7692" s="9"/>
      <c r="P7692" s="9"/>
      <c r="Q7692" s="21"/>
    </row>
    <row r="7693" spans="15:17" x14ac:dyDescent="0.35">
      <c r="O7693" s="9"/>
      <c r="P7693" s="9"/>
      <c r="Q7693" s="21"/>
    </row>
    <row r="7694" spans="15:17" x14ac:dyDescent="0.35">
      <c r="O7694" s="9"/>
      <c r="P7694" s="9"/>
      <c r="Q7694" s="21"/>
    </row>
    <row r="7695" spans="15:17" x14ac:dyDescent="0.35">
      <c r="O7695" s="9"/>
      <c r="P7695" s="9"/>
      <c r="Q7695" s="21"/>
    </row>
    <row r="7696" spans="15:17" x14ac:dyDescent="0.35">
      <c r="O7696" s="9"/>
      <c r="P7696" s="9"/>
      <c r="Q7696" s="21"/>
    </row>
    <row r="7697" spans="15:17" x14ac:dyDescent="0.35">
      <c r="O7697" s="9"/>
      <c r="P7697" s="9"/>
      <c r="Q7697" s="21"/>
    </row>
    <row r="7698" spans="15:17" x14ac:dyDescent="0.35">
      <c r="O7698" s="9"/>
      <c r="P7698" s="9"/>
      <c r="Q7698" s="21"/>
    </row>
    <row r="7699" spans="15:17" x14ac:dyDescent="0.35">
      <c r="O7699" s="9"/>
      <c r="P7699" s="9"/>
      <c r="Q7699" s="21"/>
    </row>
    <row r="7700" spans="15:17" x14ac:dyDescent="0.35">
      <c r="O7700" s="9"/>
      <c r="P7700" s="9"/>
      <c r="Q7700" s="21"/>
    </row>
    <row r="7701" spans="15:17" x14ac:dyDescent="0.35">
      <c r="O7701" s="9"/>
      <c r="P7701" s="9"/>
      <c r="Q7701" s="21"/>
    </row>
    <row r="7702" spans="15:17" x14ac:dyDescent="0.35">
      <c r="O7702" s="9"/>
      <c r="P7702" s="9"/>
      <c r="Q7702" s="21"/>
    </row>
    <row r="7703" spans="15:17" x14ac:dyDescent="0.35">
      <c r="O7703" s="9"/>
      <c r="P7703" s="9"/>
      <c r="Q7703" s="21"/>
    </row>
    <row r="7704" spans="15:17" x14ac:dyDescent="0.35">
      <c r="O7704" s="9"/>
      <c r="P7704" s="9"/>
      <c r="Q7704" s="21"/>
    </row>
    <row r="7705" spans="15:17" x14ac:dyDescent="0.35">
      <c r="O7705" s="9"/>
      <c r="P7705" s="9"/>
      <c r="Q7705" s="21"/>
    </row>
    <row r="7706" spans="15:17" x14ac:dyDescent="0.35">
      <c r="O7706" s="9"/>
      <c r="P7706" s="9"/>
      <c r="Q7706" s="21"/>
    </row>
    <row r="7707" spans="15:17" x14ac:dyDescent="0.35">
      <c r="O7707" s="9"/>
      <c r="P7707" s="9"/>
      <c r="Q7707" s="21"/>
    </row>
    <row r="7708" spans="15:17" x14ac:dyDescent="0.35">
      <c r="O7708" s="9"/>
      <c r="P7708" s="9"/>
      <c r="Q7708" s="21"/>
    </row>
    <row r="7709" spans="15:17" x14ac:dyDescent="0.35">
      <c r="O7709" s="9"/>
      <c r="P7709" s="9"/>
      <c r="Q7709" s="21"/>
    </row>
    <row r="7710" spans="15:17" x14ac:dyDescent="0.35">
      <c r="O7710" s="9"/>
      <c r="P7710" s="9"/>
      <c r="Q7710" s="21"/>
    </row>
    <row r="7711" spans="15:17" x14ac:dyDescent="0.35">
      <c r="O7711" s="9"/>
      <c r="P7711" s="9"/>
      <c r="Q7711" s="21"/>
    </row>
    <row r="7712" spans="15:17" x14ac:dyDescent="0.35">
      <c r="O7712" s="9"/>
      <c r="P7712" s="9"/>
      <c r="Q7712" s="21"/>
    </row>
    <row r="7713" spans="15:17" x14ac:dyDescent="0.35">
      <c r="O7713" s="9"/>
      <c r="P7713" s="9"/>
      <c r="Q7713" s="21"/>
    </row>
    <row r="7714" spans="15:17" x14ac:dyDescent="0.35">
      <c r="O7714" s="9"/>
      <c r="P7714" s="9"/>
      <c r="Q7714" s="21"/>
    </row>
    <row r="7715" spans="15:17" x14ac:dyDescent="0.35">
      <c r="O7715" s="9"/>
      <c r="P7715" s="9"/>
      <c r="Q7715" s="21"/>
    </row>
    <row r="7716" spans="15:17" x14ac:dyDescent="0.35">
      <c r="O7716" s="9"/>
      <c r="P7716" s="9"/>
      <c r="Q7716" s="21"/>
    </row>
    <row r="7717" spans="15:17" x14ac:dyDescent="0.35">
      <c r="O7717" s="9"/>
      <c r="P7717" s="9"/>
      <c r="Q7717" s="21"/>
    </row>
    <row r="7718" spans="15:17" x14ac:dyDescent="0.35">
      <c r="O7718" s="9"/>
      <c r="P7718" s="9"/>
      <c r="Q7718" s="21"/>
    </row>
    <row r="7719" spans="15:17" x14ac:dyDescent="0.35">
      <c r="O7719" s="9"/>
      <c r="P7719" s="9"/>
      <c r="Q7719" s="21"/>
    </row>
    <row r="7720" spans="15:17" x14ac:dyDescent="0.35">
      <c r="O7720" s="9"/>
      <c r="P7720" s="9"/>
      <c r="Q7720" s="21"/>
    </row>
    <row r="7721" spans="15:17" x14ac:dyDescent="0.35">
      <c r="O7721" s="9"/>
      <c r="P7721" s="9"/>
      <c r="Q7721" s="21"/>
    </row>
    <row r="7722" spans="15:17" x14ac:dyDescent="0.35">
      <c r="O7722" s="9"/>
      <c r="P7722" s="9"/>
      <c r="Q7722" s="21"/>
    </row>
    <row r="7723" spans="15:17" x14ac:dyDescent="0.35">
      <c r="O7723" s="9"/>
      <c r="P7723" s="9"/>
      <c r="Q7723" s="21"/>
    </row>
    <row r="7724" spans="15:17" x14ac:dyDescent="0.35">
      <c r="O7724" s="9"/>
      <c r="P7724" s="9"/>
      <c r="Q7724" s="21"/>
    </row>
    <row r="7725" spans="15:17" x14ac:dyDescent="0.35">
      <c r="O7725" s="9"/>
      <c r="P7725" s="9"/>
      <c r="Q7725" s="21"/>
    </row>
    <row r="7726" spans="15:17" x14ac:dyDescent="0.35">
      <c r="O7726" s="9"/>
      <c r="P7726" s="9"/>
      <c r="Q7726" s="21"/>
    </row>
    <row r="7727" spans="15:17" x14ac:dyDescent="0.35">
      <c r="O7727" s="9"/>
      <c r="P7727" s="9"/>
      <c r="Q7727" s="21"/>
    </row>
    <row r="7728" spans="15:17" x14ac:dyDescent="0.35">
      <c r="O7728" s="9"/>
      <c r="P7728" s="9"/>
      <c r="Q7728" s="21"/>
    </row>
    <row r="7729" spans="15:17" x14ac:dyDescent="0.35">
      <c r="O7729" s="9"/>
      <c r="P7729" s="9"/>
      <c r="Q7729" s="21"/>
    </row>
    <row r="7730" spans="15:17" x14ac:dyDescent="0.35">
      <c r="O7730" s="9"/>
      <c r="P7730" s="9"/>
      <c r="Q7730" s="21"/>
    </row>
    <row r="7731" spans="15:17" x14ac:dyDescent="0.35">
      <c r="O7731" s="9"/>
      <c r="P7731" s="9"/>
      <c r="Q7731" s="21"/>
    </row>
    <row r="7732" spans="15:17" x14ac:dyDescent="0.35">
      <c r="O7732" s="9"/>
      <c r="P7732" s="9"/>
      <c r="Q7732" s="21"/>
    </row>
    <row r="7733" spans="15:17" x14ac:dyDescent="0.35">
      <c r="O7733" s="9"/>
      <c r="P7733" s="9"/>
      <c r="Q7733" s="21"/>
    </row>
    <row r="7734" spans="15:17" x14ac:dyDescent="0.35">
      <c r="O7734" s="9"/>
      <c r="P7734" s="9"/>
      <c r="Q7734" s="21"/>
    </row>
    <row r="7735" spans="15:17" x14ac:dyDescent="0.35">
      <c r="O7735" s="9"/>
      <c r="P7735" s="9"/>
      <c r="Q7735" s="21"/>
    </row>
    <row r="7736" spans="15:17" x14ac:dyDescent="0.35">
      <c r="O7736" s="9"/>
      <c r="P7736" s="9"/>
      <c r="Q7736" s="21"/>
    </row>
    <row r="7737" spans="15:17" x14ac:dyDescent="0.35">
      <c r="O7737" s="9"/>
      <c r="P7737" s="9"/>
      <c r="Q7737" s="21"/>
    </row>
    <row r="7738" spans="15:17" x14ac:dyDescent="0.35">
      <c r="O7738" s="9"/>
      <c r="P7738" s="9"/>
      <c r="Q7738" s="21"/>
    </row>
    <row r="7739" spans="15:17" x14ac:dyDescent="0.35">
      <c r="O7739" s="9"/>
      <c r="P7739" s="9"/>
      <c r="Q7739" s="21"/>
    </row>
    <row r="7740" spans="15:17" x14ac:dyDescent="0.35">
      <c r="O7740" s="9"/>
      <c r="P7740" s="9"/>
      <c r="Q7740" s="21"/>
    </row>
    <row r="7741" spans="15:17" x14ac:dyDescent="0.35">
      <c r="O7741" s="9"/>
      <c r="P7741" s="9"/>
      <c r="Q7741" s="21"/>
    </row>
    <row r="7742" spans="15:17" x14ac:dyDescent="0.35">
      <c r="O7742" s="9"/>
      <c r="P7742" s="9"/>
      <c r="Q7742" s="21"/>
    </row>
    <row r="7743" spans="15:17" x14ac:dyDescent="0.35">
      <c r="O7743" s="9"/>
      <c r="P7743" s="9"/>
      <c r="Q7743" s="21"/>
    </row>
    <row r="7744" spans="15:17" x14ac:dyDescent="0.35">
      <c r="O7744" s="9"/>
      <c r="P7744" s="9"/>
      <c r="Q7744" s="21"/>
    </row>
    <row r="7745" spans="15:17" x14ac:dyDescent="0.35">
      <c r="O7745" s="9"/>
      <c r="P7745" s="9"/>
      <c r="Q7745" s="21"/>
    </row>
    <row r="7746" spans="15:17" x14ac:dyDescent="0.35">
      <c r="O7746" s="9"/>
      <c r="P7746" s="9"/>
      <c r="Q7746" s="21"/>
    </row>
    <row r="7747" spans="15:17" x14ac:dyDescent="0.35">
      <c r="O7747" s="9"/>
      <c r="P7747" s="9"/>
      <c r="Q7747" s="21"/>
    </row>
    <row r="7748" spans="15:17" x14ac:dyDescent="0.35">
      <c r="O7748" s="9"/>
      <c r="P7748" s="9"/>
      <c r="Q7748" s="21"/>
    </row>
    <row r="7749" spans="15:17" x14ac:dyDescent="0.35">
      <c r="O7749" s="9"/>
      <c r="P7749" s="9"/>
      <c r="Q7749" s="21"/>
    </row>
    <row r="7750" spans="15:17" x14ac:dyDescent="0.35">
      <c r="O7750" s="9"/>
      <c r="P7750" s="9"/>
      <c r="Q7750" s="21"/>
    </row>
    <row r="7751" spans="15:17" x14ac:dyDescent="0.35">
      <c r="O7751" s="9"/>
      <c r="P7751" s="9"/>
      <c r="Q7751" s="21"/>
    </row>
    <row r="7752" spans="15:17" x14ac:dyDescent="0.35">
      <c r="O7752" s="9"/>
      <c r="P7752" s="9"/>
      <c r="Q7752" s="21"/>
    </row>
    <row r="7753" spans="15:17" x14ac:dyDescent="0.35">
      <c r="O7753" s="9"/>
      <c r="P7753" s="9"/>
      <c r="Q7753" s="21"/>
    </row>
    <row r="7754" spans="15:17" x14ac:dyDescent="0.35">
      <c r="O7754" s="9"/>
      <c r="P7754" s="9"/>
      <c r="Q7754" s="21"/>
    </row>
    <row r="7755" spans="15:17" x14ac:dyDescent="0.35">
      <c r="O7755" s="9"/>
      <c r="P7755" s="9"/>
      <c r="Q7755" s="21"/>
    </row>
    <row r="7756" spans="15:17" x14ac:dyDescent="0.35">
      <c r="O7756" s="9"/>
      <c r="P7756" s="9"/>
      <c r="Q7756" s="21"/>
    </row>
    <row r="7757" spans="15:17" x14ac:dyDescent="0.35">
      <c r="O7757" s="9"/>
      <c r="P7757" s="9"/>
      <c r="Q7757" s="21"/>
    </row>
    <row r="7758" spans="15:17" x14ac:dyDescent="0.35">
      <c r="O7758" s="9"/>
      <c r="P7758" s="9"/>
      <c r="Q7758" s="21"/>
    </row>
    <row r="7759" spans="15:17" x14ac:dyDescent="0.35">
      <c r="O7759" s="9"/>
      <c r="P7759" s="9"/>
      <c r="Q7759" s="21"/>
    </row>
    <row r="7760" spans="15:17" x14ac:dyDescent="0.35">
      <c r="O7760" s="9"/>
      <c r="P7760" s="9"/>
      <c r="Q7760" s="21"/>
    </row>
    <row r="7761" spans="15:17" x14ac:dyDescent="0.35">
      <c r="O7761" s="9"/>
      <c r="P7761" s="9"/>
      <c r="Q7761" s="21"/>
    </row>
    <row r="7762" spans="15:17" x14ac:dyDescent="0.35">
      <c r="O7762" s="9"/>
      <c r="P7762" s="9"/>
      <c r="Q7762" s="21"/>
    </row>
    <row r="7763" spans="15:17" x14ac:dyDescent="0.35">
      <c r="O7763" s="9"/>
      <c r="P7763" s="9"/>
      <c r="Q7763" s="21"/>
    </row>
    <row r="7764" spans="15:17" x14ac:dyDescent="0.35">
      <c r="O7764" s="9"/>
      <c r="P7764" s="9"/>
      <c r="Q7764" s="21"/>
    </row>
    <row r="7765" spans="15:17" x14ac:dyDescent="0.35">
      <c r="O7765" s="9"/>
      <c r="P7765" s="9"/>
      <c r="Q7765" s="21"/>
    </row>
    <row r="7766" spans="15:17" x14ac:dyDescent="0.35">
      <c r="O7766" s="9"/>
      <c r="P7766" s="9"/>
      <c r="Q7766" s="21"/>
    </row>
    <row r="7767" spans="15:17" x14ac:dyDescent="0.35">
      <c r="O7767" s="9"/>
      <c r="P7767" s="9"/>
      <c r="Q7767" s="21"/>
    </row>
    <row r="7768" spans="15:17" x14ac:dyDescent="0.35">
      <c r="O7768" s="9"/>
      <c r="P7768" s="9"/>
      <c r="Q7768" s="21"/>
    </row>
    <row r="7769" spans="15:17" x14ac:dyDescent="0.35">
      <c r="O7769" s="9"/>
      <c r="P7769" s="9"/>
      <c r="Q7769" s="21"/>
    </row>
    <row r="7770" spans="15:17" x14ac:dyDescent="0.35">
      <c r="O7770" s="9"/>
      <c r="P7770" s="9"/>
      <c r="Q7770" s="21"/>
    </row>
    <row r="7771" spans="15:17" x14ac:dyDescent="0.35">
      <c r="O7771" s="9"/>
      <c r="P7771" s="9"/>
      <c r="Q7771" s="21"/>
    </row>
    <row r="7772" spans="15:17" x14ac:dyDescent="0.35">
      <c r="O7772" s="9"/>
      <c r="P7772" s="9"/>
      <c r="Q7772" s="21"/>
    </row>
    <row r="7773" spans="15:17" x14ac:dyDescent="0.35">
      <c r="O7773" s="9"/>
      <c r="P7773" s="9"/>
      <c r="Q7773" s="21"/>
    </row>
    <row r="7774" spans="15:17" x14ac:dyDescent="0.35">
      <c r="O7774" s="9"/>
      <c r="P7774" s="9"/>
      <c r="Q7774" s="21"/>
    </row>
    <row r="7775" spans="15:17" x14ac:dyDescent="0.35">
      <c r="O7775" s="9"/>
      <c r="P7775" s="9"/>
      <c r="Q7775" s="21"/>
    </row>
    <row r="7776" spans="15:17" x14ac:dyDescent="0.35">
      <c r="O7776" s="9"/>
      <c r="P7776" s="9"/>
      <c r="Q7776" s="21"/>
    </row>
    <row r="7777" spans="15:17" x14ac:dyDescent="0.35">
      <c r="O7777" s="9"/>
      <c r="P7777" s="9"/>
      <c r="Q7777" s="21"/>
    </row>
    <row r="7778" spans="15:17" x14ac:dyDescent="0.35">
      <c r="O7778" s="9"/>
      <c r="P7778" s="9"/>
      <c r="Q7778" s="21"/>
    </row>
    <row r="7779" spans="15:17" x14ac:dyDescent="0.35">
      <c r="O7779" s="9"/>
      <c r="P7779" s="9"/>
      <c r="Q7779" s="21"/>
    </row>
    <row r="7780" spans="15:17" x14ac:dyDescent="0.35">
      <c r="O7780" s="9"/>
      <c r="P7780" s="9"/>
      <c r="Q7780" s="21"/>
    </row>
    <row r="7781" spans="15:17" x14ac:dyDescent="0.35">
      <c r="O7781" s="9"/>
      <c r="P7781" s="9"/>
      <c r="Q7781" s="21"/>
    </row>
    <row r="7782" spans="15:17" x14ac:dyDescent="0.35">
      <c r="O7782" s="9"/>
      <c r="P7782" s="9"/>
      <c r="Q7782" s="21"/>
    </row>
    <row r="7783" spans="15:17" x14ac:dyDescent="0.35">
      <c r="O7783" s="9"/>
      <c r="P7783" s="9"/>
      <c r="Q7783" s="21"/>
    </row>
    <row r="7784" spans="15:17" x14ac:dyDescent="0.35">
      <c r="O7784" s="9"/>
      <c r="P7784" s="9"/>
      <c r="Q7784" s="21"/>
    </row>
    <row r="7785" spans="15:17" x14ac:dyDescent="0.35">
      <c r="O7785" s="9"/>
      <c r="P7785" s="9"/>
      <c r="Q7785" s="21"/>
    </row>
    <row r="7786" spans="15:17" x14ac:dyDescent="0.35">
      <c r="O7786" s="9"/>
      <c r="P7786" s="9"/>
      <c r="Q7786" s="21"/>
    </row>
    <row r="7787" spans="15:17" x14ac:dyDescent="0.35">
      <c r="O7787" s="9"/>
      <c r="P7787" s="9"/>
      <c r="Q7787" s="21"/>
    </row>
    <row r="7788" spans="15:17" x14ac:dyDescent="0.35">
      <c r="O7788" s="9"/>
      <c r="P7788" s="9"/>
      <c r="Q7788" s="21"/>
    </row>
    <row r="7789" spans="15:17" x14ac:dyDescent="0.35">
      <c r="O7789" s="9"/>
      <c r="P7789" s="9"/>
      <c r="Q7789" s="21"/>
    </row>
    <row r="7790" spans="15:17" x14ac:dyDescent="0.35">
      <c r="O7790" s="9"/>
      <c r="P7790" s="9"/>
      <c r="Q7790" s="21"/>
    </row>
    <row r="7791" spans="15:17" x14ac:dyDescent="0.35">
      <c r="O7791" s="9"/>
      <c r="P7791" s="9"/>
      <c r="Q7791" s="21"/>
    </row>
    <row r="7792" spans="15:17" x14ac:dyDescent="0.35">
      <c r="O7792" s="9"/>
      <c r="P7792" s="9"/>
      <c r="Q7792" s="21"/>
    </row>
    <row r="7793" spans="15:17" x14ac:dyDescent="0.35">
      <c r="O7793" s="9"/>
      <c r="P7793" s="9"/>
      <c r="Q7793" s="21"/>
    </row>
    <row r="7794" spans="15:17" x14ac:dyDescent="0.35">
      <c r="O7794" s="9"/>
      <c r="P7794" s="9"/>
      <c r="Q7794" s="21"/>
    </row>
    <row r="7795" spans="15:17" x14ac:dyDescent="0.35">
      <c r="O7795" s="9"/>
      <c r="P7795" s="9"/>
      <c r="Q7795" s="21"/>
    </row>
    <row r="7796" spans="15:17" x14ac:dyDescent="0.35">
      <c r="O7796" s="9"/>
      <c r="P7796" s="9"/>
      <c r="Q7796" s="21"/>
    </row>
    <row r="7797" spans="15:17" x14ac:dyDescent="0.35">
      <c r="O7797" s="9"/>
      <c r="P7797" s="9"/>
      <c r="Q7797" s="21"/>
    </row>
    <row r="7798" spans="15:17" x14ac:dyDescent="0.35">
      <c r="O7798" s="9"/>
      <c r="P7798" s="9"/>
      <c r="Q7798" s="21"/>
    </row>
    <row r="7799" spans="15:17" x14ac:dyDescent="0.35">
      <c r="O7799" s="9"/>
      <c r="P7799" s="9"/>
      <c r="Q7799" s="21"/>
    </row>
    <row r="7800" spans="15:17" x14ac:dyDescent="0.35">
      <c r="O7800" s="9"/>
      <c r="P7800" s="9"/>
      <c r="Q7800" s="21"/>
    </row>
    <row r="7801" spans="15:17" x14ac:dyDescent="0.35">
      <c r="O7801" s="9"/>
      <c r="P7801" s="9"/>
      <c r="Q7801" s="21"/>
    </row>
    <row r="7802" spans="15:17" x14ac:dyDescent="0.35">
      <c r="O7802" s="9"/>
      <c r="P7802" s="9"/>
      <c r="Q7802" s="21"/>
    </row>
    <row r="7803" spans="15:17" x14ac:dyDescent="0.35">
      <c r="O7803" s="9"/>
      <c r="P7803" s="9"/>
      <c r="Q7803" s="21"/>
    </row>
    <row r="7804" spans="15:17" x14ac:dyDescent="0.35">
      <c r="O7804" s="9"/>
      <c r="P7804" s="9"/>
      <c r="Q7804" s="21"/>
    </row>
    <row r="7805" spans="15:17" x14ac:dyDescent="0.35">
      <c r="O7805" s="9"/>
      <c r="P7805" s="9"/>
      <c r="Q7805" s="21"/>
    </row>
    <row r="7806" spans="15:17" x14ac:dyDescent="0.35">
      <c r="O7806" s="9"/>
      <c r="P7806" s="9"/>
      <c r="Q7806" s="21"/>
    </row>
    <row r="7807" spans="15:17" x14ac:dyDescent="0.35">
      <c r="O7807" s="9"/>
      <c r="P7807" s="9"/>
      <c r="Q7807" s="21"/>
    </row>
    <row r="7808" spans="15:17" x14ac:dyDescent="0.35">
      <c r="O7808" s="9"/>
      <c r="P7808" s="9"/>
      <c r="Q7808" s="21"/>
    </row>
    <row r="7809" spans="15:17" x14ac:dyDescent="0.35">
      <c r="O7809" s="9"/>
      <c r="P7809" s="9"/>
      <c r="Q7809" s="21"/>
    </row>
    <row r="7810" spans="15:17" x14ac:dyDescent="0.35">
      <c r="O7810" s="9"/>
      <c r="P7810" s="9"/>
      <c r="Q7810" s="21"/>
    </row>
    <row r="7811" spans="15:17" x14ac:dyDescent="0.35">
      <c r="O7811" s="9"/>
      <c r="P7811" s="9"/>
      <c r="Q7811" s="21"/>
    </row>
    <row r="7812" spans="15:17" x14ac:dyDescent="0.35">
      <c r="O7812" s="9"/>
      <c r="P7812" s="9"/>
      <c r="Q7812" s="21"/>
    </row>
    <row r="7813" spans="15:17" x14ac:dyDescent="0.35">
      <c r="O7813" s="9"/>
      <c r="P7813" s="9"/>
      <c r="Q7813" s="21"/>
    </row>
    <row r="7814" spans="15:17" x14ac:dyDescent="0.35">
      <c r="O7814" s="9"/>
      <c r="P7814" s="9"/>
      <c r="Q7814" s="21"/>
    </row>
    <row r="7815" spans="15:17" x14ac:dyDescent="0.35">
      <c r="O7815" s="9"/>
      <c r="P7815" s="9"/>
      <c r="Q7815" s="21"/>
    </row>
    <row r="7816" spans="15:17" x14ac:dyDescent="0.35">
      <c r="O7816" s="9"/>
      <c r="P7816" s="9"/>
      <c r="Q7816" s="21"/>
    </row>
    <row r="7817" spans="15:17" x14ac:dyDescent="0.35">
      <c r="O7817" s="9"/>
      <c r="P7817" s="9"/>
      <c r="Q7817" s="21"/>
    </row>
    <row r="7818" spans="15:17" x14ac:dyDescent="0.35">
      <c r="O7818" s="9"/>
      <c r="P7818" s="9"/>
      <c r="Q7818" s="21"/>
    </row>
    <row r="7819" spans="15:17" x14ac:dyDescent="0.35">
      <c r="O7819" s="9"/>
      <c r="P7819" s="9"/>
      <c r="Q7819" s="21"/>
    </row>
    <row r="7820" spans="15:17" x14ac:dyDescent="0.35">
      <c r="O7820" s="9"/>
      <c r="P7820" s="9"/>
      <c r="Q7820" s="21"/>
    </row>
    <row r="7821" spans="15:17" x14ac:dyDescent="0.35">
      <c r="O7821" s="9"/>
      <c r="P7821" s="9"/>
      <c r="Q7821" s="21"/>
    </row>
    <row r="7822" spans="15:17" x14ac:dyDescent="0.35">
      <c r="O7822" s="9"/>
      <c r="P7822" s="9"/>
      <c r="Q7822" s="21"/>
    </row>
    <row r="7823" spans="15:17" x14ac:dyDescent="0.35">
      <c r="O7823" s="9"/>
      <c r="P7823" s="9"/>
      <c r="Q7823" s="21"/>
    </row>
    <row r="7824" spans="15:17" x14ac:dyDescent="0.35">
      <c r="O7824" s="9"/>
      <c r="P7824" s="9"/>
      <c r="Q7824" s="21"/>
    </row>
    <row r="7825" spans="15:17" x14ac:dyDescent="0.35">
      <c r="O7825" s="9"/>
      <c r="P7825" s="9"/>
      <c r="Q7825" s="21"/>
    </row>
    <row r="7826" spans="15:17" x14ac:dyDescent="0.35">
      <c r="O7826" s="9"/>
      <c r="P7826" s="9"/>
      <c r="Q7826" s="21"/>
    </row>
    <row r="7827" spans="15:17" x14ac:dyDescent="0.35">
      <c r="O7827" s="9"/>
      <c r="P7827" s="9"/>
      <c r="Q7827" s="21"/>
    </row>
    <row r="7828" spans="15:17" x14ac:dyDescent="0.35">
      <c r="O7828" s="9"/>
      <c r="P7828" s="9"/>
      <c r="Q7828" s="21"/>
    </row>
    <row r="7829" spans="15:17" x14ac:dyDescent="0.35">
      <c r="O7829" s="9"/>
      <c r="P7829" s="9"/>
      <c r="Q7829" s="21"/>
    </row>
    <row r="7830" spans="15:17" x14ac:dyDescent="0.35">
      <c r="O7830" s="9"/>
      <c r="P7830" s="9"/>
      <c r="Q7830" s="21"/>
    </row>
    <row r="7831" spans="15:17" x14ac:dyDescent="0.35">
      <c r="O7831" s="9"/>
      <c r="P7831" s="9"/>
      <c r="Q7831" s="21"/>
    </row>
    <row r="7832" spans="15:17" x14ac:dyDescent="0.35">
      <c r="O7832" s="9"/>
      <c r="P7832" s="9"/>
      <c r="Q7832" s="21"/>
    </row>
    <row r="7833" spans="15:17" x14ac:dyDescent="0.35">
      <c r="O7833" s="9"/>
      <c r="P7833" s="9"/>
      <c r="Q7833" s="21"/>
    </row>
    <row r="7834" spans="15:17" x14ac:dyDescent="0.35">
      <c r="O7834" s="9"/>
      <c r="P7834" s="9"/>
      <c r="Q7834" s="21"/>
    </row>
    <row r="7835" spans="15:17" x14ac:dyDescent="0.35">
      <c r="O7835" s="9"/>
      <c r="P7835" s="9"/>
      <c r="Q7835" s="21"/>
    </row>
    <row r="7836" spans="15:17" x14ac:dyDescent="0.35">
      <c r="O7836" s="9"/>
      <c r="P7836" s="9"/>
      <c r="Q7836" s="21"/>
    </row>
    <row r="7837" spans="15:17" x14ac:dyDescent="0.35">
      <c r="O7837" s="9"/>
      <c r="P7837" s="9"/>
      <c r="Q7837" s="21"/>
    </row>
    <row r="7838" spans="15:17" x14ac:dyDescent="0.35">
      <c r="O7838" s="9"/>
      <c r="P7838" s="9"/>
      <c r="Q7838" s="21"/>
    </row>
    <row r="7839" spans="15:17" x14ac:dyDescent="0.35">
      <c r="O7839" s="9"/>
      <c r="P7839" s="9"/>
      <c r="Q7839" s="21"/>
    </row>
    <row r="7840" spans="15:17" x14ac:dyDescent="0.35">
      <c r="O7840" s="9"/>
      <c r="P7840" s="9"/>
      <c r="Q7840" s="21"/>
    </row>
    <row r="7841" spans="15:17" x14ac:dyDescent="0.35">
      <c r="O7841" s="9"/>
      <c r="P7841" s="9"/>
      <c r="Q7841" s="21"/>
    </row>
    <row r="7842" spans="15:17" x14ac:dyDescent="0.35">
      <c r="O7842" s="9"/>
      <c r="P7842" s="9"/>
      <c r="Q7842" s="21"/>
    </row>
    <row r="7843" spans="15:17" x14ac:dyDescent="0.35">
      <c r="O7843" s="9"/>
      <c r="P7843" s="9"/>
      <c r="Q7843" s="21"/>
    </row>
    <row r="7844" spans="15:17" x14ac:dyDescent="0.35">
      <c r="O7844" s="9"/>
      <c r="P7844" s="9"/>
      <c r="Q7844" s="21"/>
    </row>
    <row r="7845" spans="15:17" x14ac:dyDescent="0.35">
      <c r="O7845" s="9"/>
      <c r="P7845" s="9"/>
      <c r="Q7845" s="21"/>
    </row>
    <row r="7846" spans="15:17" x14ac:dyDescent="0.35">
      <c r="O7846" s="9"/>
      <c r="P7846" s="9"/>
      <c r="Q7846" s="21"/>
    </row>
    <row r="7847" spans="15:17" x14ac:dyDescent="0.35">
      <c r="O7847" s="9"/>
      <c r="P7847" s="9"/>
      <c r="Q7847" s="21"/>
    </row>
    <row r="7848" spans="15:17" x14ac:dyDescent="0.35">
      <c r="O7848" s="9"/>
      <c r="P7848" s="9"/>
      <c r="Q7848" s="21"/>
    </row>
    <row r="7849" spans="15:17" x14ac:dyDescent="0.35">
      <c r="O7849" s="9"/>
      <c r="P7849" s="9"/>
      <c r="Q7849" s="21"/>
    </row>
    <row r="7850" spans="15:17" x14ac:dyDescent="0.35">
      <c r="O7850" s="9"/>
      <c r="P7850" s="9"/>
      <c r="Q7850" s="21"/>
    </row>
    <row r="7851" spans="15:17" x14ac:dyDescent="0.35">
      <c r="O7851" s="9"/>
      <c r="P7851" s="9"/>
      <c r="Q7851" s="21"/>
    </row>
    <row r="7852" spans="15:17" x14ac:dyDescent="0.35">
      <c r="O7852" s="9"/>
      <c r="P7852" s="9"/>
      <c r="Q7852" s="21"/>
    </row>
    <row r="7853" spans="15:17" x14ac:dyDescent="0.35">
      <c r="O7853" s="9"/>
      <c r="P7853" s="9"/>
      <c r="Q7853" s="21"/>
    </row>
    <row r="7854" spans="15:17" x14ac:dyDescent="0.35">
      <c r="O7854" s="9"/>
      <c r="P7854" s="9"/>
      <c r="Q7854" s="21"/>
    </row>
    <row r="7855" spans="15:17" x14ac:dyDescent="0.35">
      <c r="O7855" s="9"/>
      <c r="P7855" s="9"/>
      <c r="Q7855" s="21"/>
    </row>
    <row r="7856" spans="15:17" x14ac:dyDescent="0.35">
      <c r="O7856" s="9"/>
      <c r="P7856" s="9"/>
      <c r="Q7856" s="21"/>
    </row>
    <row r="7857" spans="15:17" x14ac:dyDescent="0.35">
      <c r="O7857" s="9"/>
      <c r="P7857" s="9"/>
      <c r="Q7857" s="21"/>
    </row>
    <row r="7858" spans="15:17" x14ac:dyDescent="0.35">
      <c r="O7858" s="9"/>
      <c r="P7858" s="9"/>
      <c r="Q7858" s="21"/>
    </row>
    <row r="7859" spans="15:17" x14ac:dyDescent="0.35">
      <c r="O7859" s="9"/>
      <c r="P7859" s="9"/>
      <c r="Q7859" s="21"/>
    </row>
    <row r="7860" spans="15:17" x14ac:dyDescent="0.35">
      <c r="O7860" s="9"/>
      <c r="P7860" s="9"/>
      <c r="Q7860" s="21"/>
    </row>
    <row r="7861" spans="15:17" x14ac:dyDescent="0.35">
      <c r="O7861" s="9"/>
      <c r="P7861" s="9"/>
      <c r="Q7861" s="21"/>
    </row>
    <row r="7862" spans="15:17" x14ac:dyDescent="0.35">
      <c r="O7862" s="9"/>
      <c r="P7862" s="9"/>
      <c r="Q7862" s="21"/>
    </row>
    <row r="7863" spans="15:17" x14ac:dyDescent="0.35">
      <c r="O7863" s="9"/>
      <c r="P7863" s="9"/>
      <c r="Q7863" s="21"/>
    </row>
    <row r="7864" spans="15:17" x14ac:dyDescent="0.35">
      <c r="O7864" s="9"/>
      <c r="P7864" s="9"/>
      <c r="Q7864" s="21"/>
    </row>
    <row r="7865" spans="15:17" x14ac:dyDescent="0.35">
      <c r="O7865" s="9"/>
      <c r="P7865" s="9"/>
      <c r="Q7865" s="21"/>
    </row>
    <row r="7866" spans="15:17" x14ac:dyDescent="0.35">
      <c r="O7866" s="9"/>
      <c r="P7866" s="9"/>
      <c r="Q7866" s="21"/>
    </row>
    <row r="7867" spans="15:17" x14ac:dyDescent="0.35">
      <c r="O7867" s="9"/>
      <c r="P7867" s="9"/>
      <c r="Q7867" s="21"/>
    </row>
    <row r="7868" spans="15:17" x14ac:dyDescent="0.35">
      <c r="O7868" s="9"/>
      <c r="P7868" s="9"/>
      <c r="Q7868" s="21"/>
    </row>
    <row r="7869" spans="15:17" x14ac:dyDescent="0.35">
      <c r="O7869" s="9"/>
      <c r="P7869" s="9"/>
      <c r="Q7869" s="21"/>
    </row>
    <row r="7870" spans="15:17" x14ac:dyDescent="0.35">
      <c r="O7870" s="9"/>
      <c r="P7870" s="9"/>
      <c r="Q7870" s="21"/>
    </row>
    <row r="7871" spans="15:17" x14ac:dyDescent="0.35">
      <c r="O7871" s="9"/>
      <c r="P7871" s="9"/>
      <c r="Q7871" s="21"/>
    </row>
    <row r="7872" spans="15:17" x14ac:dyDescent="0.35">
      <c r="O7872" s="9"/>
      <c r="P7872" s="9"/>
      <c r="Q7872" s="21"/>
    </row>
    <row r="7873" spans="15:17" x14ac:dyDescent="0.35">
      <c r="O7873" s="9"/>
      <c r="P7873" s="9"/>
      <c r="Q7873" s="21"/>
    </row>
    <row r="7874" spans="15:17" x14ac:dyDescent="0.35">
      <c r="O7874" s="9"/>
      <c r="P7874" s="9"/>
      <c r="Q7874" s="21"/>
    </row>
    <row r="7875" spans="15:17" x14ac:dyDescent="0.35">
      <c r="O7875" s="9"/>
      <c r="P7875" s="9"/>
      <c r="Q7875" s="21"/>
    </row>
    <row r="7876" spans="15:17" x14ac:dyDescent="0.35">
      <c r="O7876" s="9"/>
      <c r="P7876" s="9"/>
      <c r="Q7876" s="21"/>
    </row>
    <row r="7877" spans="15:17" x14ac:dyDescent="0.35">
      <c r="O7877" s="9"/>
      <c r="P7877" s="9"/>
      <c r="Q7877" s="21"/>
    </row>
    <row r="7878" spans="15:17" x14ac:dyDescent="0.35">
      <c r="O7878" s="9"/>
      <c r="P7878" s="9"/>
      <c r="Q7878" s="21"/>
    </row>
    <row r="7879" spans="15:17" x14ac:dyDescent="0.35">
      <c r="O7879" s="9"/>
      <c r="P7879" s="9"/>
      <c r="Q7879" s="21"/>
    </row>
    <row r="7880" spans="15:17" x14ac:dyDescent="0.35">
      <c r="O7880" s="9"/>
      <c r="P7880" s="9"/>
      <c r="Q7880" s="21"/>
    </row>
    <row r="7881" spans="15:17" x14ac:dyDescent="0.35">
      <c r="O7881" s="9"/>
      <c r="P7881" s="9"/>
      <c r="Q7881" s="21"/>
    </row>
    <row r="7882" spans="15:17" x14ac:dyDescent="0.35">
      <c r="O7882" s="9"/>
      <c r="P7882" s="9"/>
      <c r="Q7882" s="21"/>
    </row>
    <row r="7883" spans="15:17" x14ac:dyDescent="0.35">
      <c r="O7883" s="9"/>
      <c r="P7883" s="9"/>
      <c r="Q7883" s="21"/>
    </row>
    <row r="7884" spans="15:17" x14ac:dyDescent="0.35">
      <c r="O7884" s="9"/>
      <c r="P7884" s="9"/>
      <c r="Q7884" s="21"/>
    </row>
    <row r="7885" spans="15:17" x14ac:dyDescent="0.35">
      <c r="O7885" s="9"/>
      <c r="P7885" s="9"/>
      <c r="Q7885" s="21"/>
    </row>
    <row r="7886" spans="15:17" x14ac:dyDescent="0.35">
      <c r="O7886" s="9"/>
      <c r="P7886" s="9"/>
      <c r="Q7886" s="21"/>
    </row>
    <row r="7887" spans="15:17" x14ac:dyDescent="0.35">
      <c r="O7887" s="9"/>
      <c r="P7887" s="9"/>
      <c r="Q7887" s="21"/>
    </row>
    <row r="7888" spans="15:17" x14ac:dyDescent="0.35">
      <c r="O7888" s="9"/>
      <c r="P7888" s="9"/>
      <c r="Q7888" s="21"/>
    </row>
    <row r="7889" spans="15:17" x14ac:dyDescent="0.35">
      <c r="O7889" s="9"/>
      <c r="P7889" s="9"/>
      <c r="Q7889" s="21"/>
    </row>
    <row r="7890" spans="15:17" x14ac:dyDescent="0.35">
      <c r="O7890" s="9"/>
      <c r="P7890" s="9"/>
      <c r="Q7890" s="21"/>
    </row>
    <row r="7891" spans="15:17" x14ac:dyDescent="0.35">
      <c r="O7891" s="9"/>
      <c r="P7891" s="9"/>
      <c r="Q7891" s="21"/>
    </row>
    <row r="7892" spans="15:17" x14ac:dyDescent="0.35">
      <c r="O7892" s="9"/>
      <c r="P7892" s="9"/>
      <c r="Q7892" s="21"/>
    </row>
    <row r="7893" spans="15:17" x14ac:dyDescent="0.35">
      <c r="O7893" s="9"/>
      <c r="P7893" s="9"/>
      <c r="Q7893" s="21"/>
    </row>
    <row r="7894" spans="15:17" x14ac:dyDescent="0.35">
      <c r="O7894" s="9"/>
      <c r="P7894" s="9"/>
      <c r="Q7894" s="21"/>
    </row>
    <row r="7895" spans="15:17" x14ac:dyDescent="0.35">
      <c r="O7895" s="9"/>
      <c r="P7895" s="9"/>
      <c r="Q7895" s="21"/>
    </row>
    <row r="7896" spans="15:17" x14ac:dyDescent="0.35">
      <c r="O7896" s="9"/>
      <c r="P7896" s="9"/>
      <c r="Q7896" s="21"/>
    </row>
    <row r="7897" spans="15:17" x14ac:dyDescent="0.35">
      <c r="O7897" s="9"/>
      <c r="P7897" s="9"/>
      <c r="Q7897" s="21"/>
    </row>
    <row r="7898" spans="15:17" x14ac:dyDescent="0.35">
      <c r="O7898" s="9"/>
      <c r="P7898" s="9"/>
      <c r="Q7898" s="21"/>
    </row>
    <row r="7899" spans="15:17" x14ac:dyDescent="0.35">
      <c r="O7899" s="9"/>
      <c r="P7899" s="9"/>
      <c r="Q7899" s="21"/>
    </row>
    <row r="7900" spans="15:17" x14ac:dyDescent="0.35">
      <c r="O7900" s="9"/>
      <c r="P7900" s="9"/>
      <c r="Q7900" s="21"/>
    </row>
    <row r="7901" spans="15:17" x14ac:dyDescent="0.35">
      <c r="O7901" s="9"/>
      <c r="P7901" s="9"/>
      <c r="Q7901" s="21"/>
    </row>
    <row r="7902" spans="15:17" x14ac:dyDescent="0.35">
      <c r="O7902" s="9"/>
      <c r="P7902" s="9"/>
      <c r="Q7902" s="21"/>
    </row>
    <row r="7903" spans="15:17" x14ac:dyDescent="0.35">
      <c r="O7903" s="9"/>
      <c r="P7903" s="9"/>
      <c r="Q7903" s="21"/>
    </row>
    <row r="7904" spans="15:17" x14ac:dyDescent="0.35">
      <c r="O7904" s="9"/>
      <c r="P7904" s="9"/>
      <c r="Q7904" s="21"/>
    </row>
    <row r="7905" spans="15:17" x14ac:dyDescent="0.35">
      <c r="O7905" s="9"/>
      <c r="P7905" s="9"/>
      <c r="Q7905" s="21"/>
    </row>
    <row r="7906" spans="15:17" x14ac:dyDescent="0.35">
      <c r="O7906" s="9"/>
      <c r="P7906" s="9"/>
      <c r="Q7906" s="21"/>
    </row>
    <row r="7907" spans="15:17" x14ac:dyDescent="0.35">
      <c r="O7907" s="9"/>
      <c r="P7907" s="9"/>
      <c r="Q7907" s="21"/>
    </row>
    <row r="7908" spans="15:17" x14ac:dyDescent="0.35">
      <c r="O7908" s="9"/>
      <c r="P7908" s="9"/>
      <c r="Q7908" s="21"/>
    </row>
    <row r="7909" spans="15:17" x14ac:dyDescent="0.35">
      <c r="O7909" s="9"/>
      <c r="P7909" s="9"/>
      <c r="Q7909" s="21"/>
    </row>
    <row r="7910" spans="15:17" x14ac:dyDescent="0.35">
      <c r="O7910" s="9"/>
      <c r="P7910" s="9"/>
      <c r="Q7910" s="21"/>
    </row>
    <row r="7911" spans="15:17" x14ac:dyDescent="0.35">
      <c r="O7911" s="9"/>
      <c r="P7911" s="9"/>
      <c r="Q7911" s="21"/>
    </row>
    <row r="7912" spans="15:17" x14ac:dyDescent="0.35">
      <c r="O7912" s="9"/>
      <c r="P7912" s="9"/>
      <c r="Q7912" s="21"/>
    </row>
    <row r="7913" spans="15:17" x14ac:dyDescent="0.35">
      <c r="O7913" s="9"/>
      <c r="P7913" s="9"/>
      <c r="Q7913" s="21"/>
    </row>
    <row r="7914" spans="15:17" x14ac:dyDescent="0.35">
      <c r="O7914" s="9"/>
      <c r="P7914" s="9"/>
      <c r="Q7914" s="21"/>
    </row>
    <row r="7915" spans="15:17" x14ac:dyDescent="0.35">
      <c r="O7915" s="9"/>
      <c r="P7915" s="9"/>
      <c r="Q7915" s="21"/>
    </row>
    <row r="7916" spans="15:17" x14ac:dyDescent="0.35">
      <c r="O7916" s="9"/>
      <c r="P7916" s="9"/>
      <c r="Q7916" s="21"/>
    </row>
    <row r="7917" spans="15:17" x14ac:dyDescent="0.35">
      <c r="O7917" s="9"/>
      <c r="P7917" s="9"/>
      <c r="Q7917" s="21"/>
    </row>
    <row r="7918" spans="15:17" x14ac:dyDescent="0.35">
      <c r="O7918" s="9"/>
      <c r="P7918" s="9"/>
      <c r="Q7918" s="21"/>
    </row>
    <row r="7919" spans="15:17" x14ac:dyDescent="0.35">
      <c r="O7919" s="9"/>
      <c r="P7919" s="9"/>
      <c r="Q7919" s="21"/>
    </row>
    <row r="7920" spans="15:17" x14ac:dyDescent="0.35">
      <c r="O7920" s="9"/>
      <c r="P7920" s="9"/>
      <c r="Q7920" s="21"/>
    </row>
    <row r="7921" spans="15:17" x14ac:dyDescent="0.35">
      <c r="O7921" s="9"/>
      <c r="P7921" s="9"/>
      <c r="Q7921" s="21"/>
    </row>
    <row r="7922" spans="15:17" x14ac:dyDescent="0.35">
      <c r="O7922" s="9"/>
      <c r="P7922" s="9"/>
      <c r="Q7922" s="21"/>
    </row>
    <row r="7923" spans="15:17" x14ac:dyDescent="0.35">
      <c r="O7923" s="9"/>
      <c r="P7923" s="9"/>
      <c r="Q7923" s="21"/>
    </row>
    <row r="7924" spans="15:17" x14ac:dyDescent="0.35">
      <c r="O7924" s="9"/>
      <c r="P7924" s="9"/>
      <c r="Q7924" s="21"/>
    </row>
    <row r="7925" spans="15:17" x14ac:dyDescent="0.35">
      <c r="O7925" s="9"/>
      <c r="P7925" s="9"/>
      <c r="Q7925" s="21"/>
    </row>
    <row r="7926" spans="15:17" x14ac:dyDescent="0.35">
      <c r="O7926" s="9"/>
      <c r="P7926" s="9"/>
      <c r="Q7926" s="21"/>
    </row>
    <row r="7927" spans="15:17" x14ac:dyDescent="0.35">
      <c r="O7927" s="9"/>
      <c r="P7927" s="9"/>
      <c r="Q7927" s="21"/>
    </row>
    <row r="7928" spans="15:17" x14ac:dyDescent="0.35">
      <c r="O7928" s="9"/>
      <c r="P7928" s="9"/>
      <c r="Q7928" s="21"/>
    </row>
    <row r="7929" spans="15:17" x14ac:dyDescent="0.35">
      <c r="O7929" s="9"/>
      <c r="P7929" s="9"/>
      <c r="Q7929" s="21"/>
    </row>
    <row r="7930" spans="15:17" x14ac:dyDescent="0.35">
      <c r="O7930" s="9"/>
      <c r="P7930" s="9"/>
      <c r="Q7930" s="21"/>
    </row>
    <row r="7931" spans="15:17" x14ac:dyDescent="0.35">
      <c r="O7931" s="9"/>
      <c r="P7931" s="9"/>
      <c r="Q7931" s="21"/>
    </row>
    <row r="7932" spans="15:17" x14ac:dyDescent="0.35">
      <c r="O7932" s="9"/>
      <c r="P7932" s="9"/>
      <c r="Q7932" s="21"/>
    </row>
    <row r="7933" spans="15:17" x14ac:dyDescent="0.35">
      <c r="O7933" s="9"/>
      <c r="P7933" s="9"/>
      <c r="Q7933" s="21"/>
    </row>
    <row r="7934" spans="15:17" x14ac:dyDescent="0.35">
      <c r="O7934" s="9"/>
      <c r="P7934" s="9"/>
      <c r="Q7934" s="21"/>
    </row>
    <row r="7935" spans="15:17" x14ac:dyDescent="0.35">
      <c r="O7935" s="9"/>
      <c r="P7935" s="9"/>
      <c r="Q7935" s="21"/>
    </row>
    <row r="7936" spans="15:17" x14ac:dyDescent="0.35">
      <c r="O7936" s="9"/>
      <c r="P7936" s="9"/>
      <c r="Q7936" s="21"/>
    </row>
    <row r="7937" spans="15:17" x14ac:dyDescent="0.35">
      <c r="O7937" s="9"/>
      <c r="P7937" s="9"/>
      <c r="Q7937" s="21"/>
    </row>
    <row r="7938" spans="15:17" x14ac:dyDescent="0.35">
      <c r="O7938" s="9"/>
      <c r="P7938" s="9"/>
      <c r="Q7938" s="21"/>
    </row>
    <row r="7939" spans="15:17" x14ac:dyDescent="0.35">
      <c r="O7939" s="9"/>
      <c r="P7939" s="9"/>
      <c r="Q7939" s="21"/>
    </row>
    <row r="7940" spans="15:17" x14ac:dyDescent="0.35">
      <c r="O7940" s="9"/>
      <c r="P7940" s="9"/>
      <c r="Q7940" s="21"/>
    </row>
    <row r="7941" spans="15:17" x14ac:dyDescent="0.35">
      <c r="O7941" s="9"/>
      <c r="P7941" s="9"/>
      <c r="Q7941" s="21"/>
    </row>
    <row r="7942" spans="15:17" x14ac:dyDescent="0.35">
      <c r="O7942" s="9"/>
      <c r="P7942" s="9"/>
      <c r="Q7942" s="21"/>
    </row>
    <row r="7943" spans="15:17" x14ac:dyDescent="0.35">
      <c r="O7943" s="9"/>
      <c r="P7943" s="9"/>
      <c r="Q7943" s="21"/>
    </row>
    <row r="7944" spans="15:17" x14ac:dyDescent="0.35">
      <c r="O7944" s="9"/>
      <c r="P7944" s="9"/>
      <c r="Q7944" s="21"/>
    </row>
    <row r="7945" spans="15:17" x14ac:dyDescent="0.35">
      <c r="O7945" s="9"/>
      <c r="P7945" s="9"/>
      <c r="Q7945" s="21"/>
    </row>
    <row r="7946" spans="15:17" x14ac:dyDescent="0.35">
      <c r="O7946" s="9"/>
      <c r="P7946" s="9"/>
      <c r="Q7946" s="21"/>
    </row>
    <row r="7947" spans="15:17" x14ac:dyDescent="0.35">
      <c r="O7947" s="9"/>
      <c r="P7947" s="9"/>
      <c r="Q7947" s="21"/>
    </row>
    <row r="7948" spans="15:17" x14ac:dyDescent="0.35">
      <c r="O7948" s="9"/>
      <c r="P7948" s="9"/>
      <c r="Q7948" s="21"/>
    </row>
    <row r="7949" spans="15:17" x14ac:dyDescent="0.35">
      <c r="O7949" s="9"/>
      <c r="P7949" s="9"/>
      <c r="Q7949" s="21"/>
    </row>
    <row r="7950" spans="15:17" x14ac:dyDescent="0.35">
      <c r="O7950" s="9"/>
      <c r="P7950" s="9"/>
      <c r="Q7950" s="21"/>
    </row>
    <row r="7951" spans="15:17" x14ac:dyDescent="0.35">
      <c r="O7951" s="9"/>
      <c r="P7951" s="9"/>
      <c r="Q7951" s="21"/>
    </row>
    <row r="7952" spans="15:17" x14ac:dyDescent="0.35">
      <c r="O7952" s="9"/>
      <c r="P7952" s="9"/>
      <c r="Q7952" s="21"/>
    </row>
    <row r="7953" spans="15:17" x14ac:dyDescent="0.35">
      <c r="O7953" s="9"/>
      <c r="P7953" s="9"/>
      <c r="Q7953" s="21"/>
    </row>
    <row r="7954" spans="15:17" x14ac:dyDescent="0.35">
      <c r="O7954" s="9"/>
      <c r="P7954" s="9"/>
      <c r="Q7954" s="21"/>
    </row>
    <row r="7955" spans="15:17" x14ac:dyDescent="0.35">
      <c r="O7955" s="9"/>
      <c r="P7955" s="9"/>
      <c r="Q7955" s="21"/>
    </row>
    <row r="7956" spans="15:17" x14ac:dyDescent="0.35">
      <c r="O7956" s="9"/>
      <c r="P7956" s="9"/>
      <c r="Q7956" s="21"/>
    </row>
    <row r="7957" spans="15:17" x14ac:dyDescent="0.35">
      <c r="O7957" s="9"/>
      <c r="P7957" s="9"/>
      <c r="Q7957" s="21"/>
    </row>
    <row r="7958" spans="15:17" x14ac:dyDescent="0.35">
      <c r="O7958" s="9"/>
      <c r="P7958" s="9"/>
      <c r="Q7958" s="21"/>
    </row>
    <row r="7959" spans="15:17" x14ac:dyDescent="0.35">
      <c r="O7959" s="9"/>
      <c r="P7959" s="9"/>
      <c r="Q7959" s="21"/>
    </row>
    <row r="7960" spans="15:17" x14ac:dyDescent="0.35">
      <c r="O7960" s="9"/>
      <c r="P7960" s="9"/>
      <c r="Q7960" s="21"/>
    </row>
    <row r="7961" spans="15:17" x14ac:dyDescent="0.35">
      <c r="O7961" s="9"/>
      <c r="P7961" s="9"/>
      <c r="Q7961" s="21"/>
    </row>
    <row r="7962" spans="15:17" x14ac:dyDescent="0.35">
      <c r="O7962" s="9"/>
      <c r="P7962" s="9"/>
      <c r="Q7962" s="21"/>
    </row>
    <row r="7963" spans="15:17" x14ac:dyDescent="0.35">
      <c r="O7963" s="9"/>
      <c r="P7963" s="9"/>
      <c r="Q7963" s="21"/>
    </row>
    <row r="7964" spans="15:17" x14ac:dyDescent="0.35">
      <c r="O7964" s="9"/>
      <c r="P7964" s="9"/>
      <c r="Q7964" s="21"/>
    </row>
    <row r="7965" spans="15:17" x14ac:dyDescent="0.35">
      <c r="O7965" s="9"/>
      <c r="P7965" s="9"/>
      <c r="Q7965" s="21"/>
    </row>
    <row r="7966" spans="15:17" x14ac:dyDescent="0.35">
      <c r="O7966" s="9"/>
      <c r="P7966" s="9"/>
      <c r="Q7966" s="21"/>
    </row>
    <row r="7967" spans="15:17" x14ac:dyDescent="0.35">
      <c r="O7967" s="9"/>
      <c r="P7967" s="9"/>
      <c r="Q7967" s="21"/>
    </row>
    <row r="7968" spans="15:17" x14ac:dyDescent="0.35">
      <c r="O7968" s="9"/>
      <c r="P7968" s="9"/>
      <c r="Q7968" s="21"/>
    </row>
    <row r="7969" spans="15:17" x14ac:dyDescent="0.35">
      <c r="O7969" s="9"/>
      <c r="P7969" s="9"/>
      <c r="Q7969" s="21"/>
    </row>
    <row r="7970" spans="15:17" x14ac:dyDescent="0.35">
      <c r="O7970" s="9"/>
      <c r="P7970" s="9"/>
      <c r="Q7970" s="21"/>
    </row>
    <row r="7971" spans="15:17" x14ac:dyDescent="0.35">
      <c r="O7971" s="9"/>
      <c r="P7971" s="9"/>
      <c r="Q7971" s="21"/>
    </row>
    <row r="7972" spans="15:17" x14ac:dyDescent="0.35">
      <c r="O7972" s="9"/>
      <c r="P7972" s="9"/>
      <c r="Q7972" s="21"/>
    </row>
    <row r="7973" spans="15:17" x14ac:dyDescent="0.35">
      <c r="O7973" s="9"/>
      <c r="P7973" s="9"/>
      <c r="Q7973" s="21"/>
    </row>
    <row r="7974" spans="15:17" x14ac:dyDescent="0.35">
      <c r="O7974" s="9"/>
      <c r="P7974" s="9"/>
      <c r="Q7974" s="21"/>
    </row>
    <row r="7975" spans="15:17" x14ac:dyDescent="0.35">
      <c r="O7975" s="9"/>
      <c r="P7975" s="9"/>
      <c r="Q7975" s="21"/>
    </row>
    <row r="7976" spans="15:17" x14ac:dyDescent="0.35">
      <c r="O7976" s="9"/>
      <c r="P7976" s="9"/>
      <c r="Q7976" s="21"/>
    </row>
    <row r="7977" spans="15:17" x14ac:dyDescent="0.35">
      <c r="O7977" s="9"/>
      <c r="P7977" s="9"/>
      <c r="Q7977" s="21"/>
    </row>
    <row r="7978" spans="15:17" x14ac:dyDescent="0.35">
      <c r="O7978" s="9"/>
      <c r="P7978" s="9"/>
      <c r="Q7978" s="21"/>
    </row>
    <row r="7979" spans="15:17" x14ac:dyDescent="0.35">
      <c r="O7979" s="9"/>
      <c r="P7979" s="9"/>
      <c r="Q7979" s="21"/>
    </row>
    <row r="7980" spans="15:17" x14ac:dyDescent="0.35">
      <c r="O7980" s="9"/>
      <c r="P7980" s="9"/>
      <c r="Q7980" s="21"/>
    </row>
    <row r="7981" spans="15:17" x14ac:dyDescent="0.35">
      <c r="O7981" s="9"/>
      <c r="P7981" s="9"/>
      <c r="Q7981" s="21"/>
    </row>
    <row r="7982" spans="15:17" x14ac:dyDescent="0.35">
      <c r="O7982" s="9"/>
      <c r="P7982" s="9"/>
      <c r="Q7982" s="21"/>
    </row>
    <row r="7983" spans="15:17" x14ac:dyDescent="0.35">
      <c r="O7983" s="9"/>
      <c r="P7983" s="9"/>
      <c r="Q7983" s="21"/>
    </row>
    <row r="7984" spans="15:17" x14ac:dyDescent="0.35">
      <c r="O7984" s="9"/>
      <c r="P7984" s="9"/>
      <c r="Q7984" s="21"/>
    </row>
    <row r="7985" spans="15:17" x14ac:dyDescent="0.35">
      <c r="O7985" s="9"/>
      <c r="P7985" s="9"/>
      <c r="Q7985" s="21"/>
    </row>
    <row r="7986" spans="15:17" x14ac:dyDescent="0.35">
      <c r="O7986" s="9"/>
      <c r="P7986" s="9"/>
      <c r="Q7986" s="21"/>
    </row>
    <row r="7987" spans="15:17" x14ac:dyDescent="0.35">
      <c r="O7987" s="9"/>
      <c r="P7987" s="9"/>
      <c r="Q7987" s="21"/>
    </row>
    <row r="7988" spans="15:17" x14ac:dyDescent="0.35">
      <c r="O7988" s="9"/>
      <c r="P7988" s="9"/>
      <c r="Q7988" s="21"/>
    </row>
    <row r="7989" spans="15:17" x14ac:dyDescent="0.35">
      <c r="O7989" s="9"/>
      <c r="P7989" s="9"/>
      <c r="Q7989" s="21"/>
    </row>
    <row r="7990" spans="15:17" x14ac:dyDescent="0.35">
      <c r="O7990" s="9"/>
      <c r="P7990" s="9"/>
      <c r="Q7990" s="21"/>
    </row>
    <row r="7991" spans="15:17" x14ac:dyDescent="0.35">
      <c r="O7991" s="9"/>
      <c r="P7991" s="9"/>
      <c r="Q7991" s="21"/>
    </row>
    <row r="7992" spans="15:17" x14ac:dyDescent="0.35">
      <c r="O7992" s="9"/>
      <c r="P7992" s="9"/>
      <c r="Q7992" s="21"/>
    </row>
    <row r="7993" spans="15:17" x14ac:dyDescent="0.35">
      <c r="O7993" s="9"/>
      <c r="P7993" s="9"/>
      <c r="Q7993" s="21"/>
    </row>
    <row r="7994" spans="15:17" x14ac:dyDescent="0.35">
      <c r="O7994" s="9"/>
      <c r="P7994" s="9"/>
      <c r="Q7994" s="21"/>
    </row>
    <row r="7995" spans="15:17" x14ac:dyDescent="0.35">
      <c r="O7995" s="9"/>
      <c r="P7995" s="9"/>
      <c r="Q7995" s="21"/>
    </row>
    <row r="7996" spans="15:17" x14ac:dyDescent="0.35">
      <c r="O7996" s="9"/>
      <c r="P7996" s="9"/>
      <c r="Q7996" s="21"/>
    </row>
    <row r="7997" spans="15:17" x14ac:dyDescent="0.35">
      <c r="O7997" s="9"/>
      <c r="P7997" s="9"/>
      <c r="Q7997" s="21"/>
    </row>
    <row r="7998" spans="15:17" x14ac:dyDescent="0.35">
      <c r="O7998" s="9"/>
      <c r="P7998" s="9"/>
      <c r="Q7998" s="21"/>
    </row>
    <row r="7999" spans="15:17" x14ac:dyDescent="0.35">
      <c r="O7999" s="9"/>
      <c r="P7999" s="9"/>
      <c r="Q7999" s="21"/>
    </row>
    <row r="8000" spans="15:17" x14ac:dyDescent="0.35">
      <c r="O8000" s="9"/>
      <c r="P8000" s="9"/>
      <c r="Q8000" s="21"/>
    </row>
    <row r="8001" spans="15:17" x14ac:dyDescent="0.35">
      <c r="O8001" s="9"/>
      <c r="P8001" s="9"/>
      <c r="Q8001" s="21"/>
    </row>
    <row r="8002" spans="15:17" x14ac:dyDescent="0.35">
      <c r="O8002" s="9"/>
      <c r="P8002" s="9"/>
      <c r="Q8002" s="21"/>
    </row>
    <row r="8003" spans="15:17" x14ac:dyDescent="0.35">
      <c r="O8003" s="9"/>
      <c r="P8003" s="9"/>
      <c r="Q8003" s="21"/>
    </row>
    <row r="8004" spans="15:17" x14ac:dyDescent="0.35">
      <c r="O8004" s="9"/>
      <c r="P8004" s="9"/>
      <c r="Q8004" s="21"/>
    </row>
    <row r="8005" spans="15:17" x14ac:dyDescent="0.35">
      <c r="O8005" s="9"/>
      <c r="P8005" s="9"/>
      <c r="Q8005" s="21"/>
    </row>
    <row r="8006" spans="15:17" x14ac:dyDescent="0.35">
      <c r="O8006" s="9"/>
      <c r="P8006" s="9"/>
      <c r="Q8006" s="21"/>
    </row>
    <row r="8007" spans="15:17" x14ac:dyDescent="0.35">
      <c r="O8007" s="9"/>
      <c r="P8007" s="9"/>
      <c r="Q8007" s="21"/>
    </row>
    <row r="8008" spans="15:17" x14ac:dyDescent="0.35">
      <c r="O8008" s="9"/>
      <c r="P8008" s="9"/>
      <c r="Q8008" s="21"/>
    </row>
    <row r="8009" spans="15:17" x14ac:dyDescent="0.35">
      <c r="O8009" s="9"/>
      <c r="P8009" s="9"/>
      <c r="Q8009" s="21"/>
    </row>
    <row r="8010" spans="15:17" x14ac:dyDescent="0.35">
      <c r="O8010" s="9"/>
      <c r="P8010" s="9"/>
      <c r="Q8010" s="21"/>
    </row>
    <row r="8011" spans="15:17" x14ac:dyDescent="0.35">
      <c r="O8011" s="9"/>
      <c r="P8011" s="9"/>
      <c r="Q8011" s="21"/>
    </row>
    <row r="8012" spans="15:17" x14ac:dyDescent="0.35">
      <c r="O8012" s="9"/>
      <c r="P8012" s="9"/>
      <c r="Q8012" s="21"/>
    </row>
    <row r="8013" spans="15:17" x14ac:dyDescent="0.35">
      <c r="O8013" s="9"/>
      <c r="P8013" s="9"/>
      <c r="Q8013" s="21"/>
    </row>
    <row r="8014" spans="15:17" x14ac:dyDescent="0.35">
      <c r="O8014" s="9"/>
      <c r="P8014" s="9"/>
      <c r="Q8014" s="21"/>
    </row>
    <row r="8015" spans="15:17" x14ac:dyDescent="0.35">
      <c r="O8015" s="9"/>
      <c r="P8015" s="9"/>
      <c r="Q8015" s="21"/>
    </row>
    <row r="8016" spans="15:17" x14ac:dyDescent="0.35">
      <c r="O8016" s="9"/>
      <c r="P8016" s="9"/>
      <c r="Q8016" s="21"/>
    </row>
    <row r="8017" spans="15:17" x14ac:dyDescent="0.35">
      <c r="O8017" s="9"/>
      <c r="P8017" s="9"/>
      <c r="Q8017" s="21"/>
    </row>
    <row r="8018" spans="15:17" x14ac:dyDescent="0.35">
      <c r="O8018" s="9"/>
      <c r="P8018" s="9"/>
      <c r="Q8018" s="21"/>
    </row>
    <row r="8019" spans="15:17" x14ac:dyDescent="0.35">
      <c r="O8019" s="9"/>
      <c r="P8019" s="9"/>
      <c r="Q8019" s="21"/>
    </row>
    <row r="8020" spans="15:17" x14ac:dyDescent="0.35">
      <c r="O8020" s="9"/>
      <c r="P8020" s="9"/>
      <c r="Q8020" s="21"/>
    </row>
    <row r="8021" spans="15:17" x14ac:dyDescent="0.35">
      <c r="O8021" s="9"/>
      <c r="P8021" s="9"/>
      <c r="Q8021" s="21"/>
    </row>
    <row r="8022" spans="15:17" x14ac:dyDescent="0.35">
      <c r="O8022" s="9"/>
      <c r="P8022" s="9"/>
      <c r="Q8022" s="21"/>
    </row>
    <row r="8023" spans="15:17" x14ac:dyDescent="0.35">
      <c r="O8023" s="9"/>
      <c r="P8023" s="9"/>
      <c r="Q8023" s="21"/>
    </row>
    <row r="8024" spans="15:17" x14ac:dyDescent="0.35">
      <c r="O8024" s="9"/>
      <c r="P8024" s="9"/>
      <c r="Q8024" s="21"/>
    </row>
    <row r="8025" spans="15:17" x14ac:dyDescent="0.35">
      <c r="O8025" s="9"/>
      <c r="P8025" s="9"/>
      <c r="Q8025" s="21"/>
    </row>
    <row r="8026" spans="15:17" x14ac:dyDescent="0.35">
      <c r="O8026" s="9"/>
      <c r="P8026" s="9"/>
      <c r="Q8026" s="21"/>
    </row>
    <row r="8027" spans="15:17" x14ac:dyDescent="0.35">
      <c r="O8027" s="9"/>
      <c r="P8027" s="9"/>
      <c r="Q8027" s="21"/>
    </row>
    <row r="8028" spans="15:17" x14ac:dyDescent="0.35">
      <c r="O8028" s="9"/>
      <c r="P8028" s="9"/>
      <c r="Q8028" s="21"/>
    </row>
    <row r="8029" spans="15:17" x14ac:dyDescent="0.35">
      <c r="O8029" s="9"/>
      <c r="P8029" s="9"/>
      <c r="Q8029" s="21"/>
    </row>
    <row r="8030" spans="15:17" x14ac:dyDescent="0.35">
      <c r="O8030" s="9"/>
      <c r="P8030" s="9"/>
      <c r="Q8030" s="21"/>
    </row>
    <row r="8031" spans="15:17" x14ac:dyDescent="0.35">
      <c r="O8031" s="9"/>
      <c r="P8031" s="9"/>
      <c r="Q8031" s="21"/>
    </row>
    <row r="8032" spans="15:17" x14ac:dyDescent="0.35">
      <c r="O8032" s="9"/>
      <c r="P8032" s="9"/>
      <c r="Q8032" s="21"/>
    </row>
    <row r="8033" spans="15:17" x14ac:dyDescent="0.35">
      <c r="O8033" s="9"/>
      <c r="P8033" s="9"/>
      <c r="Q8033" s="21"/>
    </row>
    <row r="8034" spans="15:17" x14ac:dyDescent="0.35">
      <c r="O8034" s="9"/>
      <c r="P8034" s="9"/>
      <c r="Q8034" s="21"/>
    </row>
    <row r="8035" spans="15:17" x14ac:dyDescent="0.35">
      <c r="O8035" s="9"/>
      <c r="P8035" s="9"/>
      <c r="Q8035" s="21"/>
    </row>
    <row r="8036" spans="15:17" x14ac:dyDescent="0.35">
      <c r="O8036" s="9"/>
      <c r="P8036" s="9"/>
      <c r="Q8036" s="21"/>
    </row>
    <row r="8037" spans="15:17" x14ac:dyDescent="0.35">
      <c r="O8037" s="9"/>
      <c r="P8037" s="9"/>
      <c r="Q8037" s="21"/>
    </row>
    <row r="8038" spans="15:17" x14ac:dyDescent="0.35">
      <c r="O8038" s="9"/>
      <c r="P8038" s="9"/>
      <c r="Q8038" s="21"/>
    </row>
    <row r="8039" spans="15:17" x14ac:dyDescent="0.35">
      <c r="O8039" s="9"/>
      <c r="P8039" s="9"/>
      <c r="Q8039" s="21"/>
    </row>
    <row r="8040" spans="15:17" x14ac:dyDescent="0.35">
      <c r="O8040" s="9"/>
      <c r="P8040" s="9"/>
      <c r="Q8040" s="21"/>
    </row>
    <row r="8041" spans="15:17" x14ac:dyDescent="0.35">
      <c r="O8041" s="9"/>
      <c r="P8041" s="9"/>
      <c r="Q8041" s="21"/>
    </row>
    <row r="8042" spans="15:17" x14ac:dyDescent="0.35">
      <c r="O8042" s="9"/>
      <c r="P8042" s="9"/>
      <c r="Q8042" s="21"/>
    </row>
    <row r="8043" spans="15:17" x14ac:dyDescent="0.35">
      <c r="O8043" s="9"/>
      <c r="P8043" s="9"/>
      <c r="Q8043" s="21"/>
    </row>
    <row r="8044" spans="15:17" x14ac:dyDescent="0.35">
      <c r="O8044" s="9"/>
      <c r="P8044" s="9"/>
      <c r="Q8044" s="21"/>
    </row>
    <row r="8045" spans="15:17" x14ac:dyDescent="0.35">
      <c r="O8045" s="9"/>
      <c r="P8045" s="9"/>
      <c r="Q8045" s="21"/>
    </row>
    <row r="8046" spans="15:17" x14ac:dyDescent="0.35">
      <c r="O8046" s="9"/>
      <c r="P8046" s="9"/>
      <c r="Q8046" s="21"/>
    </row>
    <row r="8047" spans="15:17" x14ac:dyDescent="0.35">
      <c r="O8047" s="9"/>
      <c r="P8047" s="9"/>
      <c r="Q8047" s="21"/>
    </row>
    <row r="8048" spans="15:17" x14ac:dyDescent="0.35">
      <c r="O8048" s="9"/>
      <c r="P8048" s="9"/>
      <c r="Q8048" s="21"/>
    </row>
    <row r="8049" spans="15:17" x14ac:dyDescent="0.35">
      <c r="O8049" s="9"/>
      <c r="P8049" s="9"/>
      <c r="Q8049" s="21"/>
    </row>
    <row r="8050" spans="15:17" x14ac:dyDescent="0.35">
      <c r="O8050" s="9"/>
      <c r="P8050" s="9"/>
      <c r="Q8050" s="21"/>
    </row>
    <row r="8051" spans="15:17" x14ac:dyDescent="0.35">
      <c r="O8051" s="9"/>
      <c r="P8051" s="9"/>
      <c r="Q8051" s="21"/>
    </row>
    <row r="8052" spans="15:17" x14ac:dyDescent="0.35">
      <c r="O8052" s="9"/>
      <c r="P8052" s="9"/>
      <c r="Q8052" s="21"/>
    </row>
    <row r="8053" spans="15:17" x14ac:dyDescent="0.35">
      <c r="O8053" s="9"/>
      <c r="P8053" s="9"/>
      <c r="Q8053" s="21"/>
    </row>
    <row r="8054" spans="15:17" x14ac:dyDescent="0.35">
      <c r="O8054" s="9"/>
      <c r="P8054" s="9"/>
      <c r="Q8054" s="21"/>
    </row>
    <row r="8055" spans="15:17" x14ac:dyDescent="0.35">
      <c r="O8055" s="9"/>
      <c r="P8055" s="9"/>
      <c r="Q8055" s="21"/>
    </row>
    <row r="8056" spans="15:17" x14ac:dyDescent="0.35">
      <c r="O8056" s="9"/>
      <c r="P8056" s="9"/>
      <c r="Q8056" s="21"/>
    </row>
    <row r="8057" spans="15:17" x14ac:dyDescent="0.35">
      <c r="O8057" s="9"/>
      <c r="P8057" s="9"/>
      <c r="Q8057" s="21"/>
    </row>
    <row r="8058" spans="15:17" x14ac:dyDescent="0.35">
      <c r="O8058" s="9"/>
      <c r="P8058" s="9"/>
      <c r="Q8058" s="21"/>
    </row>
    <row r="8059" spans="15:17" x14ac:dyDescent="0.35">
      <c r="O8059" s="9"/>
      <c r="P8059" s="9"/>
      <c r="Q8059" s="21"/>
    </row>
    <row r="8060" spans="15:17" x14ac:dyDescent="0.35">
      <c r="O8060" s="9"/>
      <c r="P8060" s="9"/>
      <c r="Q8060" s="21"/>
    </row>
    <row r="8061" spans="15:17" x14ac:dyDescent="0.35">
      <c r="O8061" s="9"/>
      <c r="P8061" s="9"/>
      <c r="Q8061" s="21"/>
    </row>
    <row r="8062" spans="15:17" x14ac:dyDescent="0.35">
      <c r="O8062" s="9"/>
      <c r="P8062" s="9"/>
      <c r="Q8062" s="21"/>
    </row>
    <row r="8063" spans="15:17" x14ac:dyDescent="0.35">
      <c r="O8063" s="9"/>
      <c r="P8063" s="9"/>
      <c r="Q8063" s="21"/>
    </row>
    <row r="8064" spans="15:17" x14ac:dyDescent="0.35">
      <c r="O8064" s="9"/>
      <c r="P8064" s="9"/>
      <c r="Q8064" s="21"/>
    </row>
    <row r="8065" spans="15:17" x14ac:dyDescent="0.35">
      <c r="O8065" s="9"/>
      <c r="P8065" s="9"/>
      <c r="Q8065" s="21"/>
    </row>
    <row r="8066" spans="15:17" x14ac:dyDescent="0.35">
      <c r="O8066" s="9"/>
      <c r="P8066" s="9"/>
      <c r="Q8066" s="21"/>
    </row>
    <row r="8067" spans="15:17" x14ac:dyDescent="0.35">
      <c r="O8067" s="9"/>
      <c r="P8067" s="9"/>
      <c r="Q8067" s="21"/>
    </row>
    <row r="8068" spans="15:17" x14ac:dyDescent="0.35">
      <c r="O8068" s="9"/>
      <c r="P8068" s="9"/>
      <c r="Q8068" s="21"/>
    </row>
    <row r="8069" spans="15:17" x14ac:dyDescent="0.35">
      <c r="O8069" s="9"/>
      <c r="P8069" s="9"/>
      <c r="Q8069" s="21"/>
    </row>
    <row r="8070" spans="15:17" x14ac:dyDescent="0.35">
      <c r="O8070" s="9"/>
      <c r="P8070" s="9"/>
      <c r="Q8070" s="21"/>
    </row>
    <row r="8071" spans="15:17" x14ac:dyDescent="0.35">
      <c r="O8071" s="9"/>
      <c r="P8071" s="9"/>
      <c r="Q8071" s="21"/>
    </row>
    <row r="8072" spans="15:17" x14ac:dyDescent="0.35">
      <c r="O8072" s="9"/>
      <c r="P8072" s="9"/>
      <c r="Q8072" s="21"/>
    </row>
    <row r="8073" spans="15:17" x14ac:dyDescent="0.35">
      <c r="O8073" s="9"/>
      <c r="P8073" s="9"/>
      <c r="Q8073" s="21"/>
    </row>
    <row r="8074" spans="15:17" x14ac:dyDescent="0.35">
      <c r="O8074" s="9"/>
      <c r="P8074" s="9"/>
      <c r="Q8074" s="21"/>
    </row>
    <row r="8075" spans="15:17" x14ac:dyDescent="0.35">
      <c r="O8075" s="9"/>
      <c r="P8075" s="9"/>
      <c r="Q8075" s="21"/>
    </row>
    <row r="8076" spans="15:17" x14ac:dyDescent="0.35">
      <c r="O8076" s="9"/>
      <c r="P8076" s="9"/>
      <c r="Q8076" s="21"/>
    </row>
    <row r="8077" spans="15:17" x14ac:dyDescent="0.35">
      <c r="O8077" s="9"/>
      <c r="P8077" s="9"/>
      <c r="Q8077" s="21"/>
    </row>
    <row r="8078" spans="15:17" x14ac:dyDescent="0.35">
      <c r="O8078" s="9"/>
      <c r="P8078" s="9"/>
      <c r="Q8078" s="21"/>
    </row>
    <row r="8079" spans="15:17" x14ac:dyDescent="0.35">
      <c r="O8079" s="9"/>
      <c r="P8079" s="9"/>
      <c r="Q8079" s="21"/>
    </row>
    <row r="8080" spans="15:17" x14ac:dyDescent="0.35">
      <c r="O8080" s="9"/>
      <c r="P8080" s="9"/>
      <c r="Q8080" s="21"/>
    </row>
    <row r="8081" spans="15:17" x14ac:dyDescent="0.35">
      <c r="O8081" s="9"/>
      <c r="P8081" s="9"/>
      <c r="Q8081" s="21"/>
    </row>
    <row r="8082" spans="15:17" x14ac:dyDescent="0.35">
      <c r="O8082" s="9"/>
      <c r="P8082" s="9"/>
      <c r="Q8082" s="21"/>
    </row>
    <row r="8083" spans="15:17" x14ac:dyDescent="0.35">
      <c r="O8083" s="9"/>
      <c r="P8083" s="9"/>
      <c r="Q8083" s="21"/>
    </row>
    <row r="8084" spans="15:17" x14ac:dyDescent="0.35">
      <c r="O8084" s="9"/>
      <c r="P8084" s="9"/>
      <c r="Q8084" s="21"/>
    </row>
    <row r="8085" spans="15:17" x14ac:dyDescent="0.35">
      <c r="O8085" s="9"/>
      <c r="P8085" s="9"/>
      <c r="Q8085" s="21"/>
    </row>
    <row r="8086" spans="15:17" x14ac:dyDescent="0.35">
      <c r="O8086" s="9"/>
      <c r="P8086" s="9"/>
      <c r="Q8086" s="21"/>
    </row>
    <row r="8087" spans="15:17" x14ac:dyDescent="0.35">
      <c r="O8087" s="9"/>
      <c r="P8087" s="9"/>
      <c r="Q8087" s="21"/>
    </row>
    <row r="8088" spans="15:17" x14ac:dyDescent="0.35">
      <c r="O8088" s="9"/>
      <c r="P8088" s="9"/>
      <c r="Q8088" s="21"/>
    </row>
    <row r="8089" spans="15:17" x14ac:dyDescent="0.35">
      <c r="O8089" s="9"/>
      <c r="P8089" s="9"/>
      <c r="Q8089" s="21"/>
    </row>
    <row r="8090" spans="15:17" x14ac:dyDescent="0.35">
      <c r="O8090" s="9"/>
      <c r="P8090" s="9"/>
      <c r="Q8090" s="21"/>
    </row>
    <row r="8091" spans="15:17" x14ac:dyDescent="0.35">
      <c r="O8091" s="9"/>
      <c r="P8091" s="9"/>
      <c r="Q8091" s="21"/>
    </row>
    <row r="8092" spans="15:17" x14ac:dyDescent="0.35">
      <c r="O8092" s="9"/>
      <c r="P8092" s="9"/>
      <c r="Q8092" s="21"/>
    </row>
    <row r="8093" spans="15:17" x14ac:dyDescent="0.35">
      <c r="O8093" s="9"/>
      <c r="P8093" s="9"/>
      <c r="Q8093" s="21"/>
    </row>
    <row r="8094" spans="15:17" x14ac:dyDescent="0.35">
      <c r="O8094" s="9"/>
      <c r="P8094" s="9"/>
      <c r="Q8094" s="21"/>
    </row>
    <row r="8095" spans="15:17" x14ac:dyDescent="0.35">
      <c r="O8095" s="9"/>
      <c r="P8095" s="9"/>
      <c r="Q8095" s="21"/>
    </row>
    <row r="8096" spans="15:17" x14ac:dyDescent="0.35">
      <c r="O8096" s="9"/>
      <c r="P8096" s="9"/>
      <c r="Q8096" s="21"/>
    </row>
    <row r="8097" spans="15:17" x14ac:dyDescent="0.35">
      <c r="O8097" s="9"/>
      <c r="P8097" s="9"/>
      <c r="Q8097" s="21"/>
    </row>
    <row r="8098" spans="15:17" x14ac:dyDescent="0.35">
      <c r="O8098" s="9"/>
      <c r="P8098" s="9"/>
      <c r="Q8098" s="21"/>
    </row>
    <row r="8099" spans="15:17" x14ac:dyDescent="0.35">
      <c r="O8099" s="9"/>
      <c r="P8099" s="9"/>
      <c r="Q8099" s="21"/>
    </row>
    <row r="8100" spans="15:17" x14ac:dyDescent="0.35">
      <c r="O8100" s="9"/>
      <c r="P8100" s="9"/>
      <c r="Q8100" s="21"/>
    </row>
    <row r="8101" spans="15:17" x14ac:dyDescent="0.35">
      <c r="O8101" s="9"/>
      <c r="P8101" s="9"/>
      <c r="Q8101" s="21"/>
    </row>
    <row r="8102" spans="15:17" x14ac:dyDescent="0.35">
      <c r="O8102" s="9"/>
      <c r="P8102" s="9"/>
      <c r="Q8102" s="21"/>
    </row>
    <row r="8103" spans="15:17" x14ac:dyDescent="0.35">
      <c r="O8103" s="9"/>
      <c r="P8103" s="9"/>
      <c r="Q8103" s="21"/>
    </row>
    <row r="8104" spans="15:17" x14ac:dyDescent="0.35">
      <c r="O8104" s="9"/>
      <c r="P8104" s="9"/>
      <c r="Q8104" s="21"/>
    </row>
    <row r="8105" spans="15:17" x14ac:dyDescent="0.35">
      <c r="O8105" s="9"/>
      <c r="P8105" s="9"/>
      <c r="Q8105" s="21"/>
    </row>
    <row r="8106" spans="15:17" x14ac:dyDescent="0.35">
      <c r="O8106" s="9"/>
      <c r="P8106" s="9"/>
      <c r="Q8106" s="21"/>
    </row>
    <row r="8107" spans="15:17" x14ac:dyDescent="0.35">
      <c r="O8107" s="9"/>
      <c r="P8107" s="9"/>
      <c r="Q8107" s="21"/>
    </row>
    <row r="8108" spans="15:17" x14ac:dyDescent="0.35">
      <c r="O8108" s="9"/>
      <c r="P8108" s="9"/>
      <c r="Q8108" s="21"/>
    </row>
    <row r="8109" spans="15:17" x14ac:dyDescent="0.35">
      <c r="O8109" s="9"/>
      <c r="P8109" s="9"/>
      <c r="Q8109" s="21"/>
    </row>
    <row r="8110" spans="15:17" x14ac:dyDescent="0.35">
      <c r="O8110" s="9"/>
      <c r="P8110" s="9"/>
      <c r="Q8110" s="21"/>
    </row>
    <row r="8111" spans="15:17" x14ac:dyDescent="0.35">
      <c r="O8111" s="9"/>
      <c r="P8111" s="9"/>
      <c r="Q8111" s="21"/>
    </row>
    <row r="8112" spans="15:17" x14ac:dyDescent="0.35">
      <c r="O8112" s="9"/>
      <c r="P8112" s="9"/>
      <c r="Q8112" s="21"/>
    </row>
    <row r="8113" spans="15:17" x14ac:dyDescent="0.35">
      <c r="O8113" s="9"/>
      <c r="P8113" s="9"/>
      <c r="Q8113" s="21"/>
    </row>
    <row r="8114" spans="15:17" x14ac:dyDescent="0.35">
      <c r="O8114" s="9"/>
      <c r="P8114" s="9"/>
      <c r="Q8114" s="21"/>
    </row>
    <row r="8115" spans="15:17" x14ac:dyDescent="0.35">
      <c r="O8115" s="9"/>
      <c r="P8115" s="9"/>
      <c r="Q8115" s="21"/>
    </row>
    <row r="8116" spans="15:17" x14ac:dyDescent="0.35">
      <c r="O8116" s="9"/>
      <c r="P8116" s="9"/>
      <c r="Q8116" s="21"/>
    </row>
    <row r="8117" spans="15:17" x14ac:dyDescent="0.35">
      <c r="O8117" s="9"/>
      <c r="P8117" s="9"/>
      <c r="Q8117" s="21"/>
    </row>
    <row r="8118" spans="15:17" x14ac:dyDescent="0.35">
      <c r="O8118" s="9"/>
      <c r="P8118" s="9"/>
      <c r="Q8118" s="21"/>
    </row>
    <row r="8119" spans="15:17" x14ac:dyDescent="0.35">
      <c r="O8119" s="9"/>
      <c r="P8119" s="9"/>
      <c r="Q8119" s="21"/>
    </row>
    <row r="8120" spans="15:17" x14ac:dyDescent="0.35">
      <c r="O8120" s="9"/>
      <c r="P8120" s="9"/>
      <c r="Q8120" s="21"/>
    </row>
    <row r="8121" spans="15:17" x14ac:dyDescent="0.35">
      <c r="O8121" s="9"/>
      <c r="P8121" s="9"/>
      <c r="Q8121" s="21"/>
    </row>
    <row r="8122" spans="15:17" x14ac:dyDescent="0.35">
      <c r="O8122" s="9"/>
      <c r="P8122" s="9"/>
      <c r="Q8122" s="21"/>
    </row>
    <row r="8123" spans="15:17" x14ac:dyDescent="0.35">
      <c r="O8123" s="9"/>
      <c r="P8123" s="9"/>
      <c r="Q8123" s="21"/>
    </row>
    <row r="8124" spans="15:17" x14ac:dyDescent="0.35">
      <c r="O8124" s="9"/>
      <c r="P8124" s="9"/>
      <c r="Q8124" s="21"/>
    </row>
    <row r="8125" spans="15:17" x14ac:dyDescent="0.35">
      <c r="O8125" s="9"/>
      <c r="P8125" s="9"/>
      <c r="Q8125" s="21"/>
    </row>
    <row r="8126" spans="15:17" x14ac:dyDescent="0.35">
      <c r="O8126" s="9"/>
      <c r="P8126" s="9"/>
      <c r="Q8126" s="21"/>
    </row>
    <row r="8127" spans="15:17" x14ac:dyDescent="0.35">
      <c r="O8127" s="9"/>
      <c r="P8127" s="9"/>
      <c r="Q8127" s="21"/>
    </row>
    <row r="8128" spans="15:17" x14ac:dyDescent="0.35">
      <c r="O8128" s="9"/>
      <c r="P8128" s="9"/>
      <c r="Q8128" s="21"/>
    </row>
    <row r="8129" spans="15:17" x14ac:dyDescent="0.35">
      <c r="O8129" s="9"/>
      <c r="P8129" s="9"/>
      <c r="Q8129" s="21"/>
    </row>
    <row r="8130" spans="15:17" x14ac:dyDescent="0.35">
      <c r="O8130" s="9"/>
      <c r="P8130" s="9"/>
      <c r="Q8130" s="21"/>
    </row>
    <row r="8131" spans="15:17" x14ac:dyDescent="0.35">
      <c r="O8131" s="9"/>
      <c r="P8131" s="9"/>
      <c r="Q8131" s="21"/>
    </row>
    <row r="8132" spans="15:17" x14ac:dyDescent="0.35">
      <c r="O8132" s="9"/>
      <c r="P8132" s="9"/>
      <c r="Q8132" s="21"/>
    </row>
    <row r="8133" spans="15:17" x14ac:dyDescent="0.35">
      <c r="O8133" s="9"/>
      <c r="P8133" s="9"/>
      <c r="Q8133" s="21"/>
    </row>
    <row r="8134" spans="15:17" x14ac:dyDescent="0.35">
      <c r="O8134" s="9"/>
      <c r="P8134" s="9"/>
      <c r="Q8134" s="21"/>
    </row>
    <row r="8135" spans="15:17" x14ac:dyDescent="0.35">
      <c r="O8135" s="9"/>
      <c r="P8135" s="9"/>
      <c r="Q8135" s="21"/>
    </row>
    <row r="8136" spans="15:17" x14ac:dyDescent="0.35">
      <c r="O8136" s="9"/>
      <c r="P8136" s="9"/>
      <c r="Q8136" s="21"/>
    </row>
    <row r="8137" spans="15:17" x14ac:dyDescent="0.35">
      <c r="O8137" s="9"/>
      <c r="P8137" s="9"/>
      <c r="Q8137" s="21"/>
    </row>
    <row r="8138" spans="15:17" x14ac:dyDescent="0.35">
      <c r="O8138" s="9"/>
      <c r="P8138" s="9"/>
      <c r="Q8138" s="21"/>
    </row>
    <row r="8139" spans="15:17" x14ac:dyDescent="0.35">
      <c r="O8139" s="9"/>
      <c r="P8139" s="9"/>
      <c r="Q8139" s="21"/>
    </row>
    <row r="8140" spans="15:17" x14ac:dyDescent="0.35">
      <c r="O8140" s="9"/>
      <c r="P8140" s="9"/>
      <c r="Q8140" s="21"/>
    </row>
    <row r="8141" spans="15:17" x14ac:dyDescent="0.35">
      <c r="O8141" s="9"/>
      <c r="P8141" s="9"/>
      <c r="Q8141" s="21"/>
    </row>
    <row r="8142" spans="15:17" x14ac:dyDescent="0.35">
      <c r="O8142" s="9"/>
      <c r="P8142" s="9"/>
      <c r="Q8142" s="21"/>
    </row>
    <row r="8143" spans="15:17" x14ac:dyDescent="0.35">
      <c r="O8143" s="9"/>
      <c r="P8143" s="9"/>
      <c r="Q8143" s="21"/>
    </row>
    <row r="8144" spans="15:17" x14ac:dyDescent="0.35">
      <c r="O8144" s="9"/>
      <c r="P8144" s="9"/>
      <c r="Q8144" s="21"/>
    </row>
    <row r="8145" spans="15:17" x14ac:dyDescent="0.35">
      <c r="O8145" s="9"/>
      <c r="P8145" s="9"/>
      <c r="Q8145" s="21"/>
    </row>
    <row r="8146" spans="15:17" x14ac:dyDescent="0.35">
      <c r="O8146" s="9"/>
      <c r="P8146" s="9"/>
      <c r="Q8146" s="21"/>
    </row>
    <row r="8147" spans="15:17" x14ac:dyDescent="0.35">
      <c r="O8147" s="9"/>
      <c r="P8147" s="9"/>
      <c r="Q8147" s="21"/>
    </row>
    <row r="8148" spans="15:17" x14ac:dyDescent="0.35">
      <c r="O8148" s="9"/>
      <c r="P8148" s="9"/>
      <c r="Q8148" s="21"/>
    </row>
    <row r="8149" spans="15:17" x14ac:dyDescent="0.35">
      <c r="O8149" s="9"/>
      <c r="P8149" s="9"/>
      <c r="Q8149" s="21"/>
    </row>
    <row r="8150" spans="15:17" x14ac:dyDescent="0.35">
      <c r="O8150" s="9"/>
      <c r="P8150" s="9"/>
      <c r="Q8150" s="21"/>
    </row>
    <row r="8151" spans="15:17" x14ac:dyDescent="0.35">
      <c r="O8151" s="9"/>
      <c r="P8151" s="9"/>
      <c r="Q8151" s="21"/>
    </row>
    <row r="8152" spans="15:17" x14ac:dyDescent="0.35">
      <c r="O8152" s="9"/>
      <c r="P8152" s="9"/>
      <c r="Q8152" s="21"/>
    </row>
    <row r="8153" spans="15:17" x14ac:dyDescent="0.35">
      <c r="O8153" s="9"/>
      <c r="P8153" s="9"/>
      <c r="Q8153" s="21"/>
    </row>
    <row r="8154" spans="15:17" x14ac:dyDescent="0.35">
      <c r="O8154" s="9"/>
      <c r="P8154" s="9"/>
      <c r="Q8154" s="21"/>
    </row>
    <row r="8155" spans="15:17" x14ac:dyDescent="0.35">
      <c r="O8155" s="9"/>
      <c r="P8155" s="9"/>
      <c r="Q8155" s="21"/>
    </row>
    <row r="8156" spans="15:17" x14ac:dyDescent="0.35">
      <c r="O8156" s="9"/>
      <c r="P8156" s="9"/>
      <c r="Q8156" s="21"/>
    </row>
    <row r="8157" spans="15:17" x14ac:dyDescent="0.35">
      <c r="O8157" s="9"/>
      <c r="P8157" s="9"/>
      <c r="Q8157" s="21"/>
    </row>
    <row r="8158" spans="15:17" x14ac:dyDescent="0.35">
      <c r="O8158" s="9"/>
      <c r="P8158" s="9"/>
      <c r="Q8158" s="21"/>
    </row>
    <row r="8159" spans="15:17" x14ac:dyDescent="0.35">
      <c r="O8159" s="9"/>
      <c r="P8159" s="9"/>
      <c r="Q8159" s="21"/>
    </row>
    <row r="8160" spans="15:17" x14ac:dyDescent="0.35">
      <c r="O8160" s="9"/>
      <c r="P8160" s="9"/>
      <c r="Q8160" s="21"/>
    </row>
    <row r="8161" spans="15:17" x14ac:dyDescent="0.35">
      <c r="O8161" s="9"/>
      <c r="P8161" s="9"/>
      <c r="Q8161" s="21"/>
    </row>
    <row r="8162" spans="15:17" x14ac:dyDescent="0.35">
      <c r="O8162" s="9"/>
      <c r="P8162" s="9"/>
      <c r="Q8162" s="21"/>
    </row>
    <row r="8163" spans="15:17" x14ac:dyDescent="0.35">
      <c r="O8163" s="9"/>
      <c r="P8163" s="9"/>
      <c r="Q8163" s="21"/>
    </row>
    <row r="8164" spans="15:17" x14ac:dyDescent="0.35">
      <c r="O8164" s="9"/>
      <c r="P8164" s="9"/>
      <c r="Q8164" s="21"/>
    </row>
    <row r="8165" spans="15:17" x14ac:dyDescent="0.35">
      <c r="O8165" s="9"/>
      <c r="P8165" s="9"/>
      <c r="Q8165" s="21"/>
    </row>
    <row r="8166" spans="15:17" x14ac:dyDescent="0.35">
      <c r="O8166" s="9"/>
      <c r="P8166" s="9"/>
      <c r="Q8166" s="21"/>
    </row>
    <row r="8167" spans="15:17" x14ac:dyDescent="0.35">
      <c r="O8167" s="9"/>
      <c r="P8167" s="9"/>
      <c r="Q8167" s="21"/>
    </row>
    <row r="8168" spans="15:17" x14ac:dyDescent="0.35">
      <c r="O8168" s="9"/>
      <c r="P8168" s="9"/>
      <c r="Q8168" s="21"/>
    </row>
    <row r="8169" spans="15:17" x14ac:dyDescent="0.35">
      <c r="O8169" s="9"/>
      <c r="P8169" s="9"/>
      <c r="Q8169" s="21"/>
    </row>
    <row r="8170" spans="15:17" x14ac:dyDescent="0.35">
      <c r="O8170" s="9"/>
      <c r="P8170" s="9"/>
      <c r="Q8170" s="21"/>
    </row>
    <row r="8171" spans="15:17" x14ac:dyDescent="0.35">
      <c r="O8171" s="9"/>
      <c r="P8171" s="9"/>
      <c r="Q8171" s="21"/>
    </row>
    <row r="8172" spans="15:17" x14ac:dyDescent="0.35">
      <c r="O8172" s="9"/>
      <c r="P8172" s="9"/>
      <c r="Q8172" s="21"/>
    </row>
    <row r="8173" spans="15:17" x14ac:dyDescent="0.35">
      <c r="O8173" s="9"/>
      <c r="P8173" s="9"/>
      <c r="Q8173" s="21"/>
    </row>
    <row r="8174" spans="15:17" x14ac:dyDescent="0.35">
      <c r="O8174" s="9"/>
      <c r="P8174" s="9"/>
      <c r="Q8174" s="21"/>
    </row>
    <row r="8175" spans="15:17" x14ac:dyDescent="0.35">
      <c r="O8175" s="9"/>
      <c r="P8175" s="9"/>
      <c r="Q8175" s="21"/>
    </row>
    <row r="8176" spans="15:17" x14ac:dyDescent="0.35">
      <c r="O8176" s="9"/>
      <c r="P8176" s="9"/>
      <c r="Q8176" s="21"/>
    </row>
    <row r="8177" spans="15:17" x14ac:dyDescent="0.35">
      <c r="O8177" s="9"/>
      <c r="P8177" s="9"/>
      <c r="Q8177" s="21"/>
    </row>
    <row r="8178" spans="15:17" x14ac:dyDescent="0.35">
      <c r="O8178" s="9"/>
      <c r="P8178" s="9"/>
      <c r="Q8178" s="21"/>
    </row>
    <row r="8179" spans="15:17" x14ac:dyDescent="0.35">
      <c r="O8179" s="9"/>
      <c r="P8179" s="9"/>
      <c r="Q8179" s="21"/>
    </row>
    <row r="8180" spans="15:17" x14ac:dyDescent="0.35">
      <c r="O8180" s="9"/>
      <c r="P8180" s="9"/>
      <c r="Q8180" s="21"/>
    </row>
    <row r="8181" spans="15:17" x14ac:dyDescent="0.35">
      <c r="O8181" s="9"/>
      <c r="P8181" s="9"/>
      <c r="Q8181" s="21"/>
    </row>
    <row r="8182" spans="15:17" x14ac:dyDescent="0.35">
      <c r="O8182" s="9"/>
      <c r="P8182" s="9"/>
      <c r="Q8182" s="21"/>
    </row>
    <row r="8183" spans="15:17" x14ac:dyDescent="0.35">
      <c r="O8183" s="9"/>
      <c r="P8183" s="9"/>
      <c r="Q8183" s="21"/>
    </row>
    <row r="8184" spans="15:17" x14ac:dyDescent="0.35">
      <c r="O8184" s="9"/>
      <c r="P8184" s="9"/>
      <c r="Q8184" s="21"/>
    </row>
    <row r="8185" spans="15:17" x14ac:dyDescent="0.35">
      <c r="O8185" s="9"/>
      <c r="P8185" s="9"/>
      <c r="Q8185" s="21"/>
    </row>
    <row r="8186" spans="15:17" x14ac:dyDescent="0.35">
      <c r="O8186" s="9"/>
      <c r="P8186" s="9"/>
      <c r="Q8186" s="21"/>
    </row>
    <row r="8187" spans="15:17" x14ac:dyDescent="0.35">
      <c r="O8187" s="9"/>
      <c r="P8187" s="9"/>
      <c r="Q8187" s="21"/>
    </row>
    <row r="8188" spans="15:17" x14ac:dyDescent="0.35">
      <c r="O8188" s="9"/>
      <c r="P8188" s="9"/>
      <c r="Q8188" s="21"/>
    </row>
    <row r="8189" spans="15:17" x14ac:dyDescent="0.35">
      <c r="O8189" s="9"/>
      <c r="P8189" s="9"/>
      <c r="Q8189" s="21"/>
    </row>
    <row r="8190" spans="15:17" x14ac:dyDescent="0.35">
      <c r="O8190" s="9"/>
      <c r="P8190" s="9"/>
      <c r="Q8190" s="21"/>
    </row>
    <row r="8191" spans="15:17" x14ac:dyDescent="0.35">
      <c r="O8191" s="9"/>
      <c r="P8191" s="9"/>
      <c r="Q8191" s="21"/>
    </row>
    <row r="8192" spans="15:17" x14ac:dyDescent="0.35">
      <c r="O8192" s="9"/>
      <c r="P8192" s="9"/>
      <c r="Q8192" s="21"/>
    </row>
    <row r="8193" spans="15:17" x14ac:dyDescent="0.35">
      <c r="O8193" s="9"/>
      <c r="P8193" s="9"/>
      <c r="Q8193" s="21"/>
    </row>
    <row r="8194" spans="15:17" x14ac:dyDescent="0.35">
      <c r="O8194" s="9"/>
      <c r="P8194" s="9"/>
      <c r="Q8194" s="21"/>
    </row>
    <row r="8195" spans="15:17" x14ac:dyDescent="0.35">
      <c r="O8195" s="9"/>
      <c r="P8195" s="9"/>
      <c r="Q8195" s="21"/>
    </row>
    <row r="8196" spans="15:17" x14ac:dyDescent="0.35">
      <c r="O8196" s="9"/>
      <c r="P8196" s="9"/>
      <c r="Q8196" s="21"/>
    </row>
    <row r="8197" spans="15:17" x14ac:dyDescent="0.35">
      <c r="O8197" s="9"/>
      <c r="P8197" s="9"/>
      <c r="Q8197" s="21"/>
    </row>
    <row r="8198" spans="15:17" x14ac:dyDescent="0.35">
      <c r="O8198" s="9"/>
      <c r="P8198" s="9"/>
      <c r="Q8198" s="21"/>
    </row>
    <row r="8199" spans="15:17" x14ac:dyDescent="0.35">
      <c r="O8199" s="9"/>
      <c r="P8199" s="9"/>
      <c r="Q8199" s="21"/>
    </row>
    <row r="8200" spans="15:17" x14ac:dyDescent="0.35">
      <c r="O8200" s="9"/>
      <c r="P8200" s="9"/>
      <c r="Q8200" s="21"/>
    </row>
    <row r="8201" spans="15:17" x14ac:dyDescent="0.35">
      <c r="O8201" s="9"/>
      <c r="P8201" s="9"/>
      <c r="Q8201" s="21"/>
    </row>
    <row r="8202" spans="15:17" x14ac:dyDescent="0.35">
      <c r="O8202" s="9"/>
      <c r="P8202" s="9"/>
      <c r="Q8202" s="21"/>
    </row>
    <row r="8203" spans="15:17" x14ac:dyDescent="0.35">
      <c r="O8203" s="9"/>
      <c r="P8203" s="9"/>
      <c r="Q8203" s="21"/>
    </row>
    <row r="8204" spans="15:17" x14ac:dyDescent="0.35">
      <c r="O8204" s="9"/>
      <c r="P8204" s="9"/>
      <c r="Q8204" s="21"/>
    </row>
    <row r="8205" spans="15:17" x14ac:dyDescent="0.35">
      <c r="O8205" s="9"/>
      <c r="P8205" s="9"/>
      <c r="Q8205" s="21"/>
    </row>
    <row r="8206" spans="15:17" x14ac:dyDescent="0.35">
      <c r="O8206" s="9"/>
      <c r="P8206" s="9"/>
      <c r="Q8206" s="21"/>
    </row>
    <row r="8207" spans="15:17" x14ac:dyDescent="0.35">
      <c r="O8207" s="9"/>
      <c r="P8207" s="9"/>
      <c r="Q8207" s="21"/>
    </row>
    <row r="8208" spans="15:17" x14ac:dyDescent="0.35">
      <c r="O8208" s="9"/>
      <c r="P8208" s="9"/>
      <c r="Q8208" s="21"/>
    </row>
    <row r="8209" spans="15:17" x14ac:dyDescent="0.35">
      <c r="O8209" s="9"/>
      <c r="P8209" s="9"/>
      <c r="Q8209" s="21"/>
    </row>
    <row r="8210" spans="15:17" x14ac:dyDescent="0.35">
      <c r="O8210" s="9"/>
      <c r="P8210" s="9"/>
      <c r="Q8210" s="21"/>
    </row>
    <row r="8211" spans="15:17" x14ac:dyDescent="0.35">
      <c r="O8211" s="9"/>
      <c r="P8211" s="9"/>
      <c r="Q8211" s="21"/>
    </row>
    <row r="8212" spans="15:17" x14ac:dyDescent="0.35">
      <c r="O8212" s="9"/>
      <c r="P8212" s="9"/>
      <c r="Q8212" s="21"/>
    </row>
    <row r="8213" spans="15:17" x14ac:dyDescent="0.35">
      <c r="O8213" s="9"/>
      <c r="P8213" s="9"/>
      <c r="Q8213" s="21"/>
    </row>
    <row r="8214" spans="15:17" x14ac:dyDescent="0.35">
      <c r="O8214" s="9"/>
      <c r="P8214" s="9"/>
      <c r="Q8214" s="21"/>
    </row>
    <row r="8215" spans="15:17" x14ac:dyDescent="0.35">
      <c r="O8215" s="9"/>
      <c r="P8215" s="9"/>
      <c r="Q8215" s="21"/>
    </row>
    <row r="8216" spans="15:17" x14ac:dyDescent="0.35">
      <c r="O8216" s="9"/>
      <c r="P8216" s="9"/>
      <c r="Q8216" s="21"/>
    </row>
    <row r="8217" spans="15:17" x14ac:dyDescent="0.35">
      <c r="O8217" s="9"/>
      <c r="P8217" s="9"/>
      <c r="Q8217" s="21"/>
    </row>
    <row r="8218" spans="15:17" x14ac:dyDescent="0.35">
      <c r="O8218" s="9"/>
      <c r="P8218" s="9"/>
      <c r="Q8218" s="21"/>
    </row>
    <row r="8219" spans="15:17" x14ac:dyDescent="0.35">
      <c r="O8219" s="9"/>
      <c r="P8219" s="9"/>
      <c r="Q8219" s="21"/>
    </row>
    <row r="8220" spans="15:17" x14ac:dyDescent="0.35">
      <c r="O8220" s="9"/>
      <c r="P8220" s="9"/>
      <c r="Q8220" s="21"/>
    </row>
    <row r="8221" spans="15:17" x14ac:dyDescent="0.35">
      <c r="O8221" s="9"/>
      <c r="P8221" s="9"/>
      <c r="Q8221" s="21"/>
    </row>
    <row r="8222" spans="15:17" x14ac:dyDescent="0.35">
      <c r="O8222" s="9"/>
      <c r="P8222" s="9"/>
      <c r="Q8222" s="21"/>
    </row>
    <row r="8223" spans="15:17" x14ac:dyDescent="0.35">
      <c r="O8223" s="9"/>
      <c r="P8223" s="9"/>
      <c r="Q8223" s="21"/>
    </row>
    <row r="8224" spans="15:17" x14ac:dyDescent="0.35">
      <c r="O8224" s="9"/>
      <c r="P8224" s="9"/>
      <c r="Q8224" s="21"/>
    </row>
    <row r="8225" spans="15:17" x14ac:dyDescent="0.35">
      <c r="O8225" s="9"/>
      <c r="P8225" s="9"/>
      <c r="Q8225" s="21"/>
    </row>
    <row r="8226" spans="15:17" x14ac:dyDescent="0.35">
      <c r="O8226" s="9"/>
      <c r="P8226" s="9"/>
      <c r="Q8226" s="21"/>
    </row>
    <row r="8227" spans="15:17" x14ac:dyDescent="0.35">
      <c r="O8227" s="9"/>
      <c r="P8227" s="9"/>
      <c r="Q8227" s="21"/>
    </row>
    <row r="8228" spans="15:17" x14ac:dyDescent="0.35">
      <c r="O8228" s="9"/>
      <c r="P8228" s="9"/>
      <c r="Q8228" s="21"/>
    </row>
    <row r="8229" spans="15:17" x14ac:dyDescent="0.35">
      <c r="O8229" s="9"/>
      <c r="P8229" s="9"/>
      <c r="Q8229" s="21"/>
    </row>
    <row r="8230" spans="15:17" x14ac:dyDescent="0.35">
      <c r="O8230" s="9"/>
      <c r="P8230" s="9"/>
      <c r="Q8230" s="21"/>
    </row>
    <row r="8231" spans="15:17" x14ac:dyDescent="0.35">
      <c r="O8231" s="9"/>
      <c r="P8231" s="9"/>
      <c r="Q8231" s="21"/>
    </row>
    <row r="8232" spans="15:17" x14ac:dyDescent="0.35">
      <c r="O8232" s="9"/>
      <c r="P8232" s="9"/>
      <c r="Q8232" s="21"/>
    </row>
    <row r="8233" spans="15:17" x14ac:dyDescent="0.35">
      <c r="O8233" s="9"/>
      <c r="P8233" s="9"/>
      <c r="Q8233" s="21"/>
    </row>
    <row r="8234" spans="15:17" x14ac:dyDescent="0.35">
      <c r="O8234" s="9"/>
      <c r="P8234" s="9"/>
      <c r="Q8234" s="21"/>
    </row>
    <row r="8235" spans="15:17" x14ac:dyDescent="0.35">
      <c r="O8235" s="9"/>
      <c r="P8235" s="9"/>
      <c r="Q8235" s="21"/>
    </row>
    <row r="8236" spans="15:17" x14ac:dyDescent="0.35">
      <c r="O8236" s="9"/>
      <c r="P8236" s="9"/>
      <c r="Q8236" s="21"/>
    </row>
    <row r="8237" spans="15:17" x14ac:dyDescent="0.35">
      <c r="O8237" s="9"/>
      <c r="P8237" s="9"/>
      <c r="Q8237" s="21"/>
    </row>
    <row r="8238" spans="15:17" x14ac:dyDescent="0.35">
      <c r="O8238" s="9"/>
      <c r="P8238" s="9"/>
      <c r="Q8238" s="21"/>
    </row>
    <row r="8239" spans="15:17" x14ac:dyDescent="0.35">
      <c r="O8239" s="9"/>
      <c r="P8239" s="9"/>
      <c r="Q8239" s="21"/>
    </row>
    <row r="8240" spans="15:17" x14ac:dyDescent="0.35">
      <c r="O8240" s="9"/>
      <c r="P8240" s="9"/>
      <c r="Q8240" s="21"/>
    </row>
    <row r="8241" spans="15:17" x14ac:dyDescent="0.35">
      <c r="O8241" s="9"/>
      <c r="P8241" s="9"/>
      <c r="Q8241" s="21"/>
    </row>
    <row r="8242" spans="15:17" x14ac:dyDescent="0.35">
      <c r="O8242" s="9"/>
      <c r="P8242" s="9"/>
      <c r="Q8242" s="21"/>
    </row>
    <row r="8243" spans="15:17" x14ac:dyDescent="0.35">
      <c r="O8243" s="9"/>
      <c r="P8243" s="9"/>
      <c r="Q8243" s="21"/>
    </row>
    <row r="8244" spans="15:17" x14ac:dyDescent="0.35">
      <c r="O8244" s="9"/>
      <c r="P8244" s="9"/>
      <c r="Q8244" s="21"/>
    </row>
    <row r="8245" spans="15:17" x14ac:dyDescent="0.35">
      <c r="O8245" s="9"/>
      <c r="P8245" s="9"/>
      <c r="Q8245" s="21"/>
    </row>
    <row r="8246" spans="15:17" x14ac:dyDescent="0.35">
      <c r="O8246" s="9"/>
      <c r="P8246" s="9"/>
      <c r="Q8246" s="21"/>
    </row>
    <row r="8247" spans="15:17" x14ac:dyDescent="0.35">
      <c r="O8247" s="9"/>
      <c r="P8247" s="9"/>
      <c r="Q8247" s="21"/>
    </row>
    <row r="8248" spans="15:17" x14ac:dyDescent="0.35">
      <c r="O8248" s="9"/>
      <c r="P8248" s="9"/>
      <c r="Q8248" s="21"/>
    </row>
    <row r="8249" spans="15:17" x14ac:dyDescent="0.35">
      <c r="O8249" s="9"/>
      <c r="P8249" s="9"/>
      <c r="Q8249" s="21"/>
    </row>
    <row r="8250" spans="15:17" x14ac:dyDescent="0.35">
      <c r="O8250" s="9"/>
      <c r="P8250" s="9"/>
      <c r="Q8250" s="21"/>
    </row>
    <row r="8251" spans="15:17" x14ac:dyDescent="0.35">
      <c r="O8251" s="9"/>
      <c r="P8251" s="9"/>
      <c r="Q8251" s="21"/>
    </row>
    <row r="8252" spans="15:17" x14ac:dyDescent="0.35">
      <c r="O8252" s="9"/>
      <c r="P8252" s="9"/>
      <c r="Q8252" s="21"/>
    </row>
    <row r="8253" spans="15:17" x14ac:dyDescent="0.35">
      <c r="O8253" s="9"/>
      <c r="P8253" s="9"/>
      <c r="Q8253" s="21"/>
    </row>
    <row r="8254" spans="15:17" x14ac:dyDescent="0.35">
      <c r="O8254" s="9"/>
      <c r="P8254" s="9"/>
      <c r="Q8254" s="21"/>
    </row>
    <row r="8255" spans="15:17" x14ac:dyDescent="0.35">
      <c r="O8255" s="9"/>
      <c r="P8255" s="9"/>
      <c r="Q8255" s="21"/>
    </row>
    <row r="8256" spans="15:17" x14ac:dyDescent="0.35">
      <c r="O8256" s="9"/>
      <c r="P8256" s="9"/>
      <c r="Q8256" s="21"/>
    </row>
    <row r="8257" spans="15:17" x14ac:dyDescent="0.35">
      <c r="O8257" s="9"/>
      <c r="P8257" s="9"/>
      <c r="Q8257" s="21"/>
    </row>
    <row r="8258" spans="15:17" x14ac:dyDescent="0.35">
      <c r="O8258" s="9"/>
      <c r="P8258" s="9"/>
      <c r="Q8258" s="21"/>
    </row>
    <row r="8259" spans="15:17" x14ac:dyDescent="0.35">
      <c r="O8259" s="9"/>
      <c r="P8259" s="9"/>
      <c r="Q8259" s="21"/>
    </row>
    <row r="8260" spans="15:17" x14ac:dyDescent="0.35">
      <c r="O8260" s="9"/>
      <c r="P8260" s="9"/>
      <c r="Q8260" s="21"/>
    </row>
    <row r="8261" spans="15:17" x14ac:dyDescent="0.35">
      <c r="O8261" s="9"/>
      <c r="P8261" s="9"/>
      <c r="Q8261" s="21"/>
    </row>
    <row r="8262" spans="15:17" x14ac:dyDescent="0.35">
      <c r="O8262" s="9"/>
      <c r="P8262" s="9"/>
      <c r="Q8262" s="21"/>
    </row>
    <row r="8263" spans="15:17" x14ac:dyDescent="0.35">
      <c r="O8263" s="9"/>
      <c r="P8263" s="9"/>
      <c r="Q8263" s="21"/>
    </row>
    <row r="8264" spans="15:17" x14ac:dyDescent="0.35">
      <c r="O8264" s="9"/>
      <c r="P8264" s="9"/>
      <c r="Q8264" s="21"/>
    </row>
    <row r="8265" spans="15:17" x14ac:dyDescent="0.35">
      <c r="O8265" s="9"/>
      <c r="P8265" s="9"/>
      <c r="Q8265" s="21"/>
    </row>
    <row r="8266" spans="15:17" x14ac:dyDescent="0.35">
      <c r="O8266" s="9"/>
      <c r="P8266" s="9"/>
      <c r="Q8266" s="21"/>
    </row>
    <row r="8267" spans="15:17" x14ac:dyDescent="0.35">
      <c r="O8267" s="9"/>
      <c r="P8267" s="9"/>
      <c r="Q8267" s="21"/>
    </row>
    <row r="8268" spans="15:17" x14ac:dyDescent="0.35">
      <c r="O8268" s="9"/>
      <c r="P8268" s="9"/>
      <c r="Q8268" s="21"/>
    </row>
    <row r="8269" spans="15:17" x14ac:dyDescent="0.35">
      <c r="O8269" s="9"/>
      <c r="P8269" s="9"/>
      <c r="Q8269" s="21"/>
    </row>
    <row r="8270" spans="15:17" x14ac:dyDescent="0.35">
      <c r="O8270" s="9"/>
      <c r="P8270" s="9"/>
      <c r="Q8270" s="21"/>
    </row>
    <row r="8271" spans="15:17" x14ac:dyDescent="0.35">
      <c r="O8271" s="9"/>
      <c r="P8271" s="9"/>
      <c r="Q8271" s="21"/>
    </row>
    <row r="8272" spans="15:17" x14ac:dyDescent="0.35">
      <c r="O8272" s="9"/>
      <c r="P8272" s="9"/>
      <c r="Q8272" s="21"/>
    </row>
    <row r="8273" spans="15:17" x14ac:dyDescent="0.35">
      <c r="O8273" s="9"/>
      <c r="P8273" s="9"/>
      <c r="Q8273" s="21"/>
    </row>
    <row r="8274" spans="15:17" x14ac:dyDescent="0.35">
      <c r="O8274" s="9"/>
      <c r="P8274" s="9"/>
      <c r="Q8274" s="21"/>
    </row>
    <row r="8275" spans="15:17" x14ac:dyDescent="0.35">
      <c r="O8275" s="9"/>
      <c r="P8275" s="9"/>
      <c r="Q8275" s="21"/>
    </row>
    <row r="8276" spans="15:17" x14ac:dyDescent="0.35">
      <c r="O8276" s="9"/>
      <c r="P8276" s="9"/>
      <c r="Q8276" s="21"/>
    </row>
    <row r="8277" spans="15:17" x14ac:dyDescent="0.35">
      <c r="O8277" s="9"/>
      <c r="P8277" s="9"/>
      <c r="Q8277" s="21"/>
    </row>
    <row r="8278" spans="15:17" x14ac:dyDescent="0.35">
      <c r="O8278" s="9"/>
      <c r="P8278" s="9"/>
      <c r="Q8278" s="21"/>
    </row>
    <row r="8279" spans="15:17" x14ac:dyDescent="0.35">
      <c r="O8279" s="9"/>
      <c r="P8279" s="9"/>
      <c r="Q8279" s="21"/>
    </row>
    <row r="8280" spans="15:17" x14ac:dyDescent="0.35">
      <c r="O8280" s="9"/>
      <c r="P8280" s="9"/>
      <c r="Q8280" s="21"/>
    </row>
    <row r="8281" spans="15:17" x14ac:dyDescent="0.35">
      <c r="O8281" s="9"/>
      <c r="P8281" s="9"/>
      <c r="Q8281" s="21"/>
    </row>
    <row r="8282" spans="15:17" x14ac:dyDescent="0.35">
      <c r="O8282" s="9"/>
      <c r="P8282" s="9"/>
      <c r="Q8282" s="21"/>
    </row>
    <row r="8283" spans="15:17" x14ac:dyDescent="0.35">
      <c r="O8283" s="9"/>
      <c r="P8283" s="9"/>
      <c r="Q8283" s="21"/>
    </row>
    <row r="8284" spans="15:17" x14ac:dyDescent="0.35">
      <c r="O8284" s="9"/>
      <c r="P8284" s="9"/>
      <c r="Q8284" s="21"/>
    </row>
    <row r="8285" spans="15:17" x14ac:dyDescent="0.35">
      <c r="O8285" s="9"/>
      <c r="P8285" s="9"/>
      <c r="Q8285" s="21"/>
    </row>
    <row r="8286" spans="15:17" x14ac:dyDescent="0.35">
      <c r="O8286" s="9"/>
      <c r="P8286" s="9"/>
      <c r="Q8286" s="21"/>
    </row>
    <row r="8287" spans="15:17" x14ac:dyDescent="0.35">
      <c r="O8287" s="9"/>
      <c r="P8287" s="9"/>
      <c r="Q8287" s="21"/>
    </row>
    <row r="8288" spans="15:17" x14ac:dyDescent="0.35">
      <c r="O8288" s="9"/>
      <c r="P8288" s="9"/>
      <c r="Q8288" s="21"/>
    </row>
    <row r="8289" spans="15:17" x14ac:dyDescent="0.35">
      <c r="O8289" s="9"/>
      <c r="P8289" s="9"/>
      <c r="Q8289" s="21"/>
    </row>
    <row r="8290" spans="15:17" x14ac:dyDescent="0.35">
      <c r="O8290" s="9"/>
      <c r="P8290" s="9"/>
      <c r="Q8290" s="21"/>
    </row>
    <row r="8291" spans="15:17" x14ac:dyDescent="0.35">
      <c r="O8291" s="9"/>
      <c r="P8291" s="9"/>
      <c r="Q8291" s="21"/>
    </row>
    <row r="8292" spans="15:17" x14ac:dyDescent="0.35">
      <c r="O8292" s="9"/>
      <c r="P8292" s="9"/>
      <c r="Q8292" s="21"/>
    </row>
    <row r="8293" spans="15:17" x14ac:dyDescent="0.35">
      <c r="O8293" s="9"/>
      <c r="P8293" s="9"/>
      <c r="Q8293" s="21"/>
    </row>
    <row r="8294" spans="15:17" x14ac:dyDescent="0.35">
      <c r="O8294" s="9"/>
      <c r="P8294" s="9"/>
      <c r="Q8294" s="21"/>
    </row>
    <row r="8295" spans="15:17" x14ac:dyDescent="0.35">
      <c r="O8295" s="9"/>
      <c r="P8295" s="9"/>
      <c r="Q8295" s="21"/>
    </row>
    <row r="8296" spans="15:17" x14ac:dyDescent="0.35">
      <c r="O8296" s="9"/>
      <c r="P8296" s="9"/>
      <c r="Q8296" s="21"/>
    </row>
    <row r="8297" spans="15:17" x14ac:dyDescent="0.35">
      <c r="O8297" s="9"/>
      <c r="P8297" s="9"/>
      <c r="Q8297" s="21"/>
    </row>
    <row r="8298" spans="15:17" x14ac:dyDescent="0.35">
      <c r="O8298" s="9"/>
      <c r="P8298" s="9"/>
      <c r="Q8298" s="21"/>
    </row>
    <row r="8299" spans="15:17" x14ac:dyDescent="0.35">
      <c r="O8299" s="9"/>
      <c r="P8299" s="9"/>
      <c r="Q8299" s="21"/>
    </row>
    <row r="8300" spans="15:17" x14ac:dyDescent="0.35">
      <c r="O8300" s="9"/>
      <c r="P8300" s="9"/>
      <c r="Q8300" s="21"/>
    </row>
    <row r="8301" spans="15:17" x14ac:dyDescent="0.35">
      <c r="O8301" s="9"/>
      <c r="P8301" s="9"/>
      <c r="Q8301" s="21"/>
    </row>
    <row r="8302" spans="15:17" x14ac:dyDescent="0.35">
      <c r="O8302" s="9"/>
      <c r="P8302" s="9"/>
      <c r="Q8302" s="21"/>
    </row>
    <row r="8303" spans="15:17" x14ac:dyDescent="0.35">
      <c r="O8303" s="9"/>
      <c r="P8303" s="9"/>
      <c r="Q8303" s="21"/>
    </row>
    <row r="8304" spans="15:17" x14ac:dyDescent="0.35">
      <c r="O8304" s="9"/>
      <c r="P8304" s="9"/>
      <c r="Q8304" s="21"/>
    </row>
    <row r="8305" spans="15:17" x14ac:dyDescent="0.35">
      <c r="O8305" s="9"/>
      <c r="P8305" s="9"/>
      <c r="Q8305" s="21"/>
    </row>
    <row r="8306" spans="15:17" x14ac:dyDescent="0.35">
      <c r="O8306" s="9"/>
      <c r="P8306" s="9"/>
      <c r="Q8306" s="21"/>
    </row>
    <row r="8307" spans="15:17" x14ac:dyDescent="0.35">
      <c r="O8307" s="9"/>
      <c r="P8307" s="9"/>
      <c r="Q8307" s="21"/>
    </row>
    <row r="8308" spans="15:17" x14ac:dyDescent="0.35">
      <c r="O8308" s="9"/>
      <c r="P8308" s="9"/>
      <c r="Q8308" s="21"/>
    </row>
    <row r="8309" spans="15:17" x14ac:dyDescent="0.35">
      <c r="O8309" s="9"/>
      <c r="P8309" s="9"/>
      <c r="Q8309" s="21"/>
    </row>
    <row r="8310" spans="15:17" x14ac:dyDescent="0.35">
      <c r="O8310" s="9"/>
      <c r="P8310" s="9"/>
      <c r="Q8310" s="21"/>
    </row>
    <row r="8311" spans="15:17" x14ac:dyDescent="0.35">
      <c r="O8311" s="9"/>
      <c r="P8311" s="9"/>
      <c r="Q8311" s="21"/>
    </row>
    <row r="8312" spans="15:17" x14ac:dyDescent="0.35">
      <c r="O8312" s="9"/>
      <c r="P8312" s="9"/>
      <c r="Q8312" s="21"/>
    </row>
    <row r="8313" spans="15:17" x14ac:dyDescent="0.35">
      <c r="O8313" s="9"/>
      <c r="P8313" s="9"/>
      <c r="Q8313" s="21"/>
    </row>
    <row r="8314" spans="15:17" x14ac:dyDescent="0.35">
      <c r="O8314" s="9"/>
      <c r="P8314" s="9"/>
      <c r="Q8314" s="21"/>
    </row>
    <row r="8315" spans="15:17" x14ac:dyDescent="0.35">
      <c r="O8315" s="9"/>
      <c r="P8315" s="9"/>
      <c r="Q8315" s="21"/>
    </row>
    <row r="8316" spans="15:17" x14ac:dyDescent="0.35">
      <c r="O8316" s="9"/>
      <c r="P8316" s="9"/>
      <c r="Q8316" s="21"/>
    </row>
    <row r="8317" spans="15:17" x14ac:dyDescent="0.35">
      <c r="O8317" s="9"/>
      <c r="P8317" s="9"/>
      <c r="Q8317" s="21"/>
    </row>
    <row r="8318" spans="15:17" x14ac:dyDescent="0.35">
      <c r="O8318" s="9"/>
      <c r="P8318" s="9"/>
      <c r="Q8318" s="21"/>
    </row>
    <row r="8319" spans="15:17" x14ac:dyDescent="0.35">
      <c r="O8319" s="9"/>
      <c r="P8319" s="9"/>
      <c r="Q8319" s="21"/>
    </row>
    <row r="8320" spans="15:17" x14ac:dyDescent="0.35">
      <c r="O8320" s="9"/>
      <c r="P8320" s="9"/>
      <c r="Q8320" s="21"/>
    </row>
    <row r="8321" spans="15:17" x14ac:dyDescent="0.35">
      <c r="O8321" s="9"/>
      <c r="P8321" s="9"/>
      <c r="Q8321" s="21"/>
    </row>
    <row r="8322" spans="15:17" x14ac:dyDescent="0.35">
      <c r="O8322" s="9"/>
      <c r="P8322" s="9"/>
      <c r="Q8322" s="21"/>
    </row>
    <row r="8323" spans="15:17" x14ac:dyDescent="0.35">
      <c r="O8323" s="9"/>
      <c r="P8323" s="9"/>
      <c r="Q8323" s="21"/>
    </row>
    <row r="8324" spans="15:17" x14ac:dyDescent="0.35">
      <c r="O8324" s="9"/>
      <c r="P8324" s="9"/>
      <c r="Q8324" s="21"/>
    </row>
    <row r="8325" spans="15:17" x14ac:dyDescent="0.35">
      <c r="O8325" s="9"/>
      <c r="P8325" s="9"/>
      <c r="Q8325" s="21"/>
    </row>
    <row r="8326" spans="15:17" x14ac:dyDescent="0.35">
      <c r="O8326" s="9"/>
      <c r="P8326" s="9"/>
      <c r="Q8326" s="21"/>
    </row>
    <row r="8327" spans="15:17" x14ac:dyDescent="0.35">
      <c r="O8327" s="9"/>
      <c r="P8327" s="9"/>
      <c r="Q8327" s="21"/>
    </row>
    <row r="8328" spans="15:17" x14ac:dyDescent="0.35">
      <c r="O8328" s="9"/>
      <c r="P8328" s="9"/>
      <c r="Q8328" s="21"/>
    </row>
    <row r="8329" spans="15:17" x14ac:dyDescent="0.35">
      <c r="O8329" s="9"/>
      <c r="P8329" s="9"/>
      <c r="Q8329" s="21"/>
    </row>
    <row r="8330" spans="15:17" x14ac:dyDescent="0.35">
      <c r="O8330" s="9"/>
      <c r="P8330" s="9"/>
      <c r="Q8330" s="21"/>
    </row>
    <row r="8331" spans="15:17" x14ac:dyDescent="0.35">
      <c r="O8331" s="9"/>
      <c r="P8331" s="9"/>
      <c r="Q8331" s="21"/>
    </row>
    <row r="8332" spans="15:17" x14ac:dyDescent="0.35">
      <c r="O8332" s="9"/>
      <c r="P8332" s="9"/>
      <c r="Q8332" s="21"/>
    </row>
    <row r="8333" spans="15:17" x14ac:dyDescent="0.35">
      <c r="O8333" s="9"/>
      <c r="P8333" s="9"/>
      <c r="Q8333" s="21"/>
    </row>
    <row r="8334" spans="15:17" x14ac:dyDescent="0.35">
      <c r="O8334" s="9"/>
      <c r="P8334" s="9"/>
      <c r="Q8334" s="21"/>
    </row>
    <row r="8335" spans="15:17" x14ac:dyDescent="0.35">
      <c r="O8335" s="9"/>
      <c r="P8335" s="9"/>
      <c r="Q8335" s="21"/>
    </row>
    <row r="8336" spans="15:17" x14ac:dyDescent="0.35">
      <c r="O8336" s="9"/>
      <c r="P8336" s="9"/>
      <c r="Q8336" s="21"/>
    </row>
    <row r="8337" spans="15:17" x14ac:dyDescent="0.35">
      <c r="O8337" s="9"/>
      <c r="P8337" s="9"/>
      <c r="Q8337" s="21"/>
    </row>
    <row r="8338" spans="15:17" x14ac:dyDescent="0.35">
      <c r="O8338" s="9"/>
      <c r="P8338" s="9"/>
      <c r="Q8338" s="21"/>
    </row>
    <row r="8339" spans="15:17" x14ac:dyDescent="0.35">
      <c r="O8339" s="9"/>
      <c r="P8339" s="9"/>
      <c r="Q8339" s="21"/>
    </row>
    <row r="8340" spans="15:17" x14ac:dyDescent="0.35">
      <c r="O8340" s="9"/>
      <c r="P8340" s="9"/>
      <c r="Q8340" s="21"/>
    </row>
    <row r="8341" spans="15:17" x14ac:dyDescent="0.35">
      <c r="O8341" s="9"/>
      <c r="P8341" s="9"/>
      <c r="Q8341" s="21"/>
    </row>
    <row r="8342" spans="15:17" x14ac:dyDescent="0.35">
      <c r="O8342" s="9"/>
      <c r="P8342" s="9"/>
      <c r="Q8342" s="21"/>
    </row>
    <row r="8343" spans="15:17" x14ac:dyDescent="0.35">
      <c r="O8343" s="9"/>
      <c r="P8343" s="9"/>
      <c r="Q8343" s="21"/>
    </row>
    <row r="8344" spans="15:17" x14ac:dyDescent="0.35">
      <c r="O8344" s="9"/>
      <c r="P8344" s="9"/>
      <c r="Q8344" s="21"/>
    </row>
    <row r="8345" spans="15:17" x14ac:dyDescent="0.35">
      <c r="O8345" s="9"/>
      <c r="P8345" s="9"/>
      <c r="Q8345" s="21"/>
    </row>
    <row r="8346" spans="15:17" x14ac:dyDescent="0.35">
      <c r="O8346" s="9"/>
      <c r="P8346" s="9"/>
      <c r="Q8346" s="21"/>
    </row>
    <row r="8347" spans="15:17" x14ac:dyDescent="0.35">
      <c r="O8347" s="9"/>
      <c r="P8347" s="9"/>
      <c r="Q8347" s="21"/>
    </row>
    <row r="8348" spans="15:17" x14ac:dyDescent="0.35">
      <c r="O8348" s="9"/>
      <c r="P8348" s="9"/>
      <c r="Q8348" s="21"/>
    </row>
    <row r="8349" spans="15:17" x14ac:dyDescent="0.35">
      <c r="O8349" s="9"/>
      <c r="P8349" s="9"/>
      <c r="Q8349" s="21"/>
    </row>
    <row r="8350" spans="15:17" x14ac:dyDescent="0.35">
      <c r="O8350" s="9"/>
      <c r="P8350" s="9"/>
      <c r="Q8350" s="21"/>
    </row>
    <row r="8351" spans="15:17" x14ac:dyDescent="0.35">
      <c r="O8351" s="9"/>
      <c r="P8351" s="9"/>
      <c r="Q8351" s="21"/>
    </row>
    <row r="8352" spans="15:17" x14ac:dyDescent="0.35">
      <c r="O8352" s="9"/>
      <c r="P8352" s="9"/>
      <c r="Q8352" s="21"/>
    </row>
    <row r="8353" spans="15:17" x14ac:dyDescent="0.35">
      <c r="O8353" s="9"/>
      <c r="P8353" s="9"/>
      <c r="Q8353" s="21"/>
    </row>
    <row r="8354" spans="15:17" x14ac:dyDescent="0.35">
      <c r="O8354" s="9"/>
      <c r="P8354" s="9"/>
      <c r="Q8354" s="21"/>
    </row>
    <row r="8355" spans="15:17" x14ac:dyDescent="0.35">
      <c r="O8355" s="9"/>
      <c r="P8355" s="9"/>
      <c r="Q8355" s="21"/>
    </row>
    <row r="8356" spans="15:17" x14ac:dyDescent="0.35">
      <c r="O8356" s="9"/>
      <c r="P8356" s="9"/>
      <c r="Q8356" s="21"/>
    </row>
    <row r="8357" spans="15:17" x14ac:dyDescent="0.35">
      <c r="O8357" s="9"/>
      <c r="P8357" s="9"/>
      <c r="Q8357" s="21"/>
    </row>
    <row r="8358" spans="15:17" x14ac:dyDescent="0.35">
      <c r="O8358" s="9"/>
      <c r="P8358" s="9"/>
      <c r="Q8358" s="21"/>
    </row>
    <row r="8359" spans="15:17" x14ac:dyDescent="0.35">
      <c r="O8359" s="9"/>
      <c r="P8359" s="9"/>
      <c r="Q8359" s="21"/>
    </row>
    <row r="8360" spans="15:17" x14ac:dyDescent="0.35">
      <c r="O8360" s="9"/>
      <c r="P8360" s="9"/>
      <c r="Q8360" s="21"/>
    </row>
    <row r="8361" spans="15:17" x14ac:dyDescent="0.35">
      <c r="O8361" s="9"/>
      <c r="P8361" s="9"/>
      <c r="Q8361" s="21"/>
    </row>
    <row r="8362" spans="15:17" x14ac:dyDescent="0.35">
      <c r="O8362" s="9"/>
      <c r="P8362" s="9"/>
      <c r="Q8362" s="21"/>
    </row>
    <row r="8363" spans="15:17" x14ac:dyDescent="0.35">
      <c r="O8363" s="9"/>
      <c r="P8363" s="9"/>
      <c r="Q8363" s="21"/>
    </row>
    <row r="8364" spans="15:17" x14ac:dyDescent="0.35">
      <c r="O8364" s="9"/>
      <c r="P8364" s="9"/>
      <c r="Q8364" s="21"/>
    </row>
    <row r="8365" spans="15:17" x14ac:dyDescent="0.35">
      <c r="O8365" s="9"/>
      <c r="P8365" s="9"/>
      <c r="Q8365" s="21"/>
    </row>
    <row r="8366" spans="15:17" x14ac:dyDescent="0.35">
      <c r="O8366" s="9"/>
      <c r="P8366" s="9"/>
      <c r="Q8366" s="21"/>
    </row>
    <row r="8367" spans="15:17" x14ac:dyDescent="0.35">
      <c r="O8367" s="9"/>
      <c r="P8367" s="9"/>
      <c r="Q8367" s="21"/>
    </row>
    <row r="8368" spans="15:17" x14ac:dyDescent="0.35">
      <c r="O8368" s="9"/>
      <c r="P8368" s="9"/>
      <c r="Q8368" s="21"/>
    </row>
    <row r="8369" spans="15:17" x14ac:dyDescent="0.35">
      <c r="O8369" s="9"/>
      <c r="P8369" s="9"/>
      <c r="Q8369" s="21"/>
    </row>
    <row r="8370" spans="15:17" x14ac:dyDescent="0.35">
      <c r="O8370" s="9"/>
      <c r="P8370" s="9"/>
      <c r="Q8370" s="21"/>
    </row>
    <row r="8371" spans="15:17" x14ac:dyDescent="0.35">
      <c r="O8371" s="9"/>
      <c r="P8371" s="9"/>
      <c r="Q8371" s="21"/>
    </row>
    <row r="8372" spans="15:17" x14ac:dyDescent="0.35">
      <c r="O8372" s="9"/>
      <c r="P8372" s="9"/>
      <c r="Q8372" s="21"/>
    </row>
    <row r="8373" spans="15:17" x14ac:dyDescent="0.35">
      <c r="O8373" s="9"/>
      <c r="P8373" s="9"/>
      <c r="Q8373" s="21"/>
    </row>
    <row r="8374" spans="15:17" x14ac:dyDescent="0.35">
      <c r="O8374" s="9"/>
      <c r="P8374" s="9"/>
      <c r="Q8374" s="21"/>
    </row>
    <row r="8375" spans="15:17" x14ac:dyDescent="0.35">
      <c r="O8375" s="9"/>
      <c r="P8375" s="9"/>
      <c r="Q8375" s="21"/>
    </row>
    <row r="8376" spans="15:17" x14ac:dyDescent="0.35">
      <c r="O8376" s="9"/>
      <c r="P8376" s="9"/>
      <c r="Q8376" s="21"/>
    </row>
    <row r="8377" spans="15:17" x14ac:dyDescent="0.35">
      <c r="O8377" s="9"/>
      <c r="P8377" s="9"/>
      <c r="Q8377" s="21"/>
    </row>
    <row r="8378" spans="15:17" x14ac:dyDescent="0.35">
      <c r="O8378" s="9"/>
      <c r="P8378" s="9"/>
      <c r="Q8378" s="21"/>
    </row>
    <row r="8379" spans="15:17" x14ac:dyDescent="0.35">
      <c r="O8379" s="9"/>
      <c r="P8379" s="9"/>
      <c r="Q8379" s="21"/>
    </row>
    <row r="8380" spans="15:17" x14ac:dyDescent="0.35">
      <c r="O8380" s="9"/>
      <c r="P8380" s="9"/>
      <c r="Q8380" s="21"/>
    </row>
    <row r="8381" spans="15:17" x14ac:dyDescent="0.35">
      <c r="O8381" s="9"/>
      <c r="P8381" s="9"/>
      <c r="Q8381" s="21"/>
    </row>
    <row r="8382" spans="15:17" x14ac:dyDescent="0.35">
      <c r="O8382" s="9"/>
      <c r="P8382" s="9"/>
      <c r="Q8382" s="21"/>
    </row>
    <row r="8383" spans="15:17" x14ac:dyDescent="0.35">
      <c r="O8383" s="9"/>
      <c r="P8383" s="9"/>
      <c r="Q8383" s="21"/>
    </row>
    <row r="8384" spans="15:17" x14ac:dyDescent="0.35">
      <c r="O8384" s="9"/>
      <c r="P8384" s="9"/>
      <c r="Q8384" s="21"/>
    </row>
    <row r="8385" spans="15:17" x14ac:dyDescent="0.35">
      <c r="O8385" s="9"/>
      <c r="P8385" s="9"/>
      <c r="Q8385" s="21"/>
    </row>
    <row r="8386" spans="15:17" x14ac:dyDescent="0.35">
      <c r="O8386" s="9"/>
      <c r="P8386" s="9"/>
      <c r="Q8386" s="21"/>
    </row>
    <row r="8387" spans="15:17" x14ac:dyDescent="0.35">
      <c r="O8387" s="9"/>
      <c r="P8387" s="9"/>
      <c r="Q8387" s="21"/>
    </row>
    <row r="8388" spans="15:17" x14ac:dyDescent="0.35">
      <c r="O8388" s="9"/>
      <c r="P8388" s="9"/>
      <c r="Q8388" s="21"/>
    </row>
    <row r="8389" spans="15:17" x14ac:dyDescent="0.35">
      <c r="O8389" s="9"/>
      <c r="P8389" s="9"/>
      <c r="Q8389" s="21"/>
    </row>
    <row r="8390" spans="15:17" x14ac:dyDescent="0.35">
      <c r="O8390" s="9"/>
      <c r="P8390" s="9"/>
      <c r="Q8390" s="21"/>
    </row>
    <row r="8391" spans="15:17" x14ac:dyDescent="0.35">
      <c r="O8391" s="9"/>
      <c r="P8391" s="9"/>
      <c r="Q8391" s="21"/>
    </row>
    <row r="8392" spans="15:17" x14ac:dyDescent="0.35">
      <c r="O8392" s="9"/>
      <c r="P8392" s="9"/>
      <c r="Q8392" s="21"/>
    </row>
    <row r="8393" spans="15:17" x14ac:dyDescent="0.35">
      <c r="O8393" s="9"/>
      <c r="P8393" s="9"/>
      <c r="Q8393" s="21"/>
    </row>
    <row r="8394" spans="15:17" x14ac:dyDescent="0.35">
      <c r="O8394" s="9"/>
      <c r="P8394" s="9"/>
      <c r="Q8394" s="21"/>
    </row>
    <row r="8395" spans="15:17" x14ac:dyDescent="0.35">
      <c r="O8395" s="9"/>
      <c r="P8395" s="9"/>
      <c r="Q8395" s="21"/>
    </row>
    <row r="8396" spans="15:17" x14ac:dyDescent="0.35">
      <c r="O8396" s="9"/>
      <c r="P8396" s="9"/>
      <c r="Q8396" s="21"/>
    </row>
    <row r="8397" spans="15:17" x14ac:dyDescent="0.35">
      <c r="O8397" s="9"/>
      <c r="P8397" s="9"/>
      <c r="Q8397" s="21"/>
    </row>
    <row r="8398" spans="15:17" x14ac:dyDescent="0.35">
      <c r="O8398" s="9"/>
      <c r="P8398" s="9"/>
      <c r="Q8398" s="21"/>
    </row>
    <row r="8399" spans="15:17" x14ac:dyDescent="0.35">
      <c r="O8399" s="9"/>
      <c r="P8399" s="9"/>
      <c r="Q8399" s="21"/>
    </row>
    <row r="8400" spans="15:17" x14ac:dyDescent="0.35">
      <c r="O8400" s="9"/>
      <c r="P8400" s="9"/>
      <c r="Q8400" s="21"/>
    </row>
    <row r="8401" spans="15:17" x14ac:dyDescent="0.35">
      <c r="O8401" s="9"/>
      <c r="P8401" s="9"/>
      <c r="Q8401" s="21"/>
    </row>
    <row r="8402" spans="15:17" x14ac:dyDescent="0.35">
      <c r="O8402" s="9"/>
      <c r="P8402" s="9"/>
      <c r="Q8402" s="21"/>
    </row>
    <row r="8403" spans="15:17" x14ac:dyDescent="0.35">
      <c r="O8403" s="9"/>
      <c r="P8403" s="9"/>
      <c r="Q8403" s="21"/>
    </row>
    <row r="8404" spans="15:17" x14ac:dyDescent="0.35">
      <c r="O8404" s="9"/>
      <c r="P8404" s="9"/>
      <c r="Q8404" s="21"/>
    </row>
    <row r="8405" spans="15:17" x14ac:dyDescent="0.35">
      <c r="O8405" s="9"/>
      <c r="P8405" s="9"/>
      <c r="Q8405" s="21"/>
    </row>
    <row r="8406" spans="15:17" x14ac:dyDescent="0.35">
      <c r="O8406" s="9"/>
      <c r="P8406" s="9"/>
      <c r="Q8406" s="21"/>
    </row>
    <row r="8407" spans="15:17" x14ac:dyDescent="0.35">
      <c r="O8407" s="9"/>
      <c r="P8407" s="9"/>
      <c r="Q8407" s="21"/>
    </row>
    <row r="8408" spans="15:17" x14ac:dyDescent="0.35">
      <c r="O8408" s="9"/>
      <c r="P8408" s="9"/>
      <c r="Q8408" s="21"/>
    </row>
    <row r="8409" spans="15:17" x14ac:dyDescent="0.35">
      <c r="O8409" s="9"/>
      <c r="P8409" s="9"/>
      <c r="Q8409" s="21"/>
    </row>
    <row r="8410" spans="15:17" x14ac:dyDescent="0.35">
      <c r="O8410" s="9"/>
      <c r="P8410" s="9"/>
      <c r="Q8410" s="21"/>
    </row>
    <row r="8411" spans="15:17" x14ac:dyDescent="0.35">
      <c r="O8411" s="9"/>
      <c r="P8411" s="9"/>
      <c r="Q8411" s="21"/>
    </row>
    <row r="8412" spans="15:17" x14ac:dyDescent="0.35">
      <c r="O8412" s="9"/>
      <c r="P8412" s="9"/>
      <c r="Q8412" s="21"/>
    </row>
    <row r="8413" spans="15:17" x14ac:dyDescent="0.35">
      <c r="O8413" s="9"/>
      <c r="P8413" s="9"/>
      <c r="Q8413" s="21"/>
    </row>
    <row r="8414" spans="15:17" x14ac:dyDescent="0.35">
      <c r="O8414" s="9"/>
      <c r="P8414" s="9"/>
      <c r="Q8414" s="21"/>
    </row>
    <row r="8415" spans="15:17" x14ac:dyDescent="0.35">
      <c r="O8415" s="9"/>
      <c r="P8415" s="9"/>
      <c r="Q8415" s="21"/>
    </row>
    <row r="8416" spans="15:17" x14ac:dyDescent="0.35">
      <c r="O8416" s="9"/>
      <c r="P8416" s="9"/>
      <c r="Q8416" s="21"/>
    </row>
    <row r="8417" spans="15:17" x14ac:dyDescent="0.35">
      <c r="O8417" s="9"/>
      <c r="P8417" s="9"/>
      <c r="Q8417" s="21"/>
    </row>
    <row r="8418" spans="15:17" x14ac:dyDescent="0.35">
      <c r="O8418" s="9"/>
      <c r="P8418" s="9"/>
      <c r="Q8418" s="21"/>
    </row>
    <row r="8419" spans="15:17" x14ac:dyDescent="0.35">
      <c r="O8419" s="9"/>
      <c r="P8419" s="9"/>
      <c r="Q8419" s="21"/>
    </row>
    <row r="8420" spans="15:17" x14ac:dyDescent="0.35">
      <c r="O8420" s="9"/>
      <c r="P8420" s="9"/>
      <c r="Q8420" s="21"/>
    </row>
    <row r="8421" spans="15:17" x14ac:dyDescent="0.35">
      <c r="O8421" s="9"/>
      <c r="P8421" s="9"/>
      <c r="Q8421" s="21"/>
    </row>
    <row r="8422" spans="15:17" x14ac:dyDescent="0.35">
      <c r="O8422" s="9"/>
      <c r="P8422" s="9"/>
      <c r="Q8422" s="21"/>
    </row>
    <row r="8423" spans="15:17" x14ac:dyDescent="0.35">
      <c r="O8423" s="9"/>
      <c r="P8423" s="9"/>
      <c r="Q8423" s="21"/>
    </row>
    <row r="8424" spans="15:17" x14ac:dyDescent="0.35">
      <c r="O8424" s="9"/>
      <c r="P8424" s="9"/>
      <c r="Q8424" s="21"/>
    </row>
    <row r="8425" spans="15:17" x14ac:dyDescent="0.35">
      <c r="O8425" s="9"/>
      <c r="P8425" s="9"/>
      <c r="Q8425" s="21"/>
    </row>
    <row r="8426" spans="15:17" x14ac:dyDescent="0.35">
      <c r="O8426" s="9"/>
      <c r="P8426" s="9"/>
      <c r="Q8426" s="21"/>
    </row>
    <row r="8427" spans="15:17" x14ac:dyDescent="0.35">
      <c r="O8427" s="9"/>
      <c r="P8427" s="9"/>
      <c r="Q8427" s="21"/>
    </row>
    <row r="8428" spans="15:17" x14ac:dyDescent="0.35">
      <c r="O8428" s="9"/>
      <c r="P8428" s="9"/>
      <c r="Q8428" s="21"/>
    </row>
    <row r="8429" spans="15:17" x14ac:dyDescent="0.35">
      <c r="O8429" s="9"/>
      <c r="P8429" s="9"/>
      <c r="Q8429" s="21"/>
    </row>
    <row r="8430" spans="15:17" x14ac:dyDescent="0.35">
      <c r="O8430" s="9"/>
      <c r="P8430" s="9"/>
      <c r="Q8430" s="21"/>
    </row>
    <row r="8431" spans="15:17" x14ac:dyDescent="0.35">
      <c r="O8431" s="9"/>
      <c r="P8431" s="9"/>
      <c r="Q8431" s="21"/>
    </row>
    <row r="8432" spans="15:17" x14ac:dyDescent="0.35">
      <c r="O8432" s="9"/>
      <c r="P8432" s="9"/>
      <c r="Q8432" s="21"/>
    </row>
    <row r="8433" spans="15:17" x14ac:dyDescent="0.35">
      <c r="O8433" s="9"/>
      <c r="P8433" s="9"/>
      <c r="Q8433" s="21"/>
    </row>
    <row r="8434" spans="15:17" x14ac:dyDescent="0.35">
      <c r="O8434" s="9"/>
      <c r="P8434" s="9"/>
      <c r="Q8434" s="21"/>
    </row>
    <row r="8435" spans="15:17" x14ac:dyDescent="0.35">
      <c r="O8435" s="9"/>
      <c r="P8435" s="9"/>
      <c r="Q8435" s="21"/>
    </row>
    <row r="8436" spans="15:17" x14ac:dyDescent="0.35">
      <c r="O8436" s="9"/>
      <c r="P8436" s="9"/>
      <c r="Q8436" s="21"/>
    </row>
    <row r="8437" spans="15:17" x14ac:dyDescent="0.35">
      <c r="O8437" s="9"/>
      <c r="P8437" s="9"/>
      <c r="Q8437" s="21"/>
    </row>
    <row r="8438" spans="15:17" x14ac:dyDescent="0.35">
      <c r="O8438" s="9"/>
      <c r="P8438" s="9"/>
      <c r="Q8438" s="21"/>
    </row>
    <row r="8439" spans="15:17" x14ac:dyDescent="0.35">
      <c r="O8439" s="9"/>
      <c r="P8439" s="9"/>
      <c r="Q8439" s="21"/>
    </row>
    <row r="8440" spans="15:17" x14ac:dyDescent="0.35">
      <c r="O8440" s="9"/>
      <c r="P8440" s="9"/>
      <c r="Q8440" s="21"/>
    </row>
    <row r="8441" spans="15:17" x14ac:dyDescent="0.35">
      <c r="O8441" s="9"/>
      <c r="P8441" s="9"/>
      <c r="Q8441" s="21"/>
    </row>
    <row r="8442" spans="15:17" x14ac:dyDescent="0.35">
      <c r="O8442" s="9"/>
      <c r="P8442" s="9"/>
      <c r="Q8442" s="21"/>
    </row>
    <row r="8443" spans="15:17" x14ac:dyDescent="0.35">
      <c r="O8443" s="9"/>
      <c r="P8443" s="9"/>
      <c r="Q8443" s="21"/>
    </row>
    <row r="8444" spans="15:17" x14ac:dyDescent="0.35">
      <c r="O8444" s="9"/>
      <c r="P8444" s="9"/>
      <c r="Q8444" s="21"/>
    </row>
    <row r="8445" spans="15:17" x14ac:dyDescent="0.35">
      <c r="O8445" s="9"/>
      <c r="P8445" s="9"/>
      <c r="Q8445" s="21"/>
    </row>
    <row r="8446" spans="15:17" x14ac:dyDescent="0.35">
      <c r="O8446" s="9"/>
      <c r="P8446" s="9"/>
      <c r="Q8446" s="21"/>
    </row>
    <row r="8447" spans="15:17" x14ac:dyDescent="0.35">
      <c r="O8447" s="9"/>
      <c r="P8447" s="9"/>
      <c r="Q8447" s="21"/>
    </row>
    <row r="8448" spans="15:17" x14ac:dyDescent="0.35">
      <c r="O8448" s="9"/>
      <c r="P8448" s="9"/>
      <c r="Q8448" s="21"/>
    </row>
    <row r="8449" spans="15:17" x14ac:dyDescent="0.35">
      <c r="O8449" s="9"/>
      <c r="P8449" s="9"/>
      <c r="Q8449" s="21"/>
    </row>
    <row r="8450" spans="15:17" x14ac:dyDescent="0.35">
      <c r="O8450" s="9"/>
      <c r="P8450" s="9"/>
      <c r="Q8450" s="21"/>
    </row>
    <row r="8451" spans="15:17" x14ac:dyDescent="0.35">
      <c r="O8451" s="9"/>
      <c r="P8451" s="9"/>
      <c r="Q8451" s="21"/>
    </row>
    <row r="8452" spans="15:17" x14ac:dyDescent="0.35">
      <c r="O8452" s="9"/>
      <c r="P8452" s="9"/>
      <c r="Q8452" s="21"/>
    </row>
    <row r="8453" spans="15:17" x14ac:dyDescent="0.35">
      <c r="O8453" s="9"/>
      <c r="P8453" s="9"/>
      <c r="Q8453" s="21"/>
    </row>
    <row r="8454" spans="15:17" x14ac:dyDescent="0.35">
      <c r="O8454" s="9"/>
      <c r="P8454" s="9"/>
      <c r="Q8454" s="21"/>
    </row>
    <row r="8455" spans="15:17" x14ac:dyDescent="0.35">
      <c r="O8455" s="9"/>
      <c r="P8455" s="9"/>
      <c r="Q8455" s="21"/>
    </row>
    <row r="8456" spans="15:17" x14ac:dyDescent="0.35">
      <c r="O8456" s="9"/>
      <c r="P8456" s="9"/>
      <c r="Q8456" s="21"/>
    </row>
    <row r="8457" spans="15:17" x14ac:dyDescent="0.35">
      <c r="O8457" s="9"/>
      <c r="P8457" s="9"/>
      <c r="Q8457" s="21"/>
    </row>
    <row r="8458" spans="15:17" x14ac:dyDescent="0.35">
      <c r="O8458" s="9"/>
      <c r="P8458" s="9"/>
      <c r="Q8458" s="21"/>
    </row>
    <row r="8459" spans="15:17" x14ac:dyDescent="0.35">
      <c r="O8459" s="9"/>
      <c r="P8459" s="9"/>
      <c r="Q8459" s="21"/>
    </row>
    <row r="8460" spans="15:17" x14ac:dyDescent="0.35">
      <c r="O8460" s="9"/>
      <c r="P8460" s="9"/>
      <c r="Q8460" s="21"/>
    </row>
    <row r="8461" spans="15:17" x14ac:dyDescent="0.35">
      <c r="O8461" s="9"/>
      <c r="P8461" s="9"/>
      <c r="Q8461" s="21"/>
    </row>
    <row r="8462" spans="15:17" x14ac:dyDescent="0.35">
      <c r="O8462" s="9"/>
      <c r="P8462" s="9"/>
      <c r="Q8462" s="21"/>
    </row>
    <row r="8463" spans="15:17" x14ac:dyDescent="0.35">
      <c r="O8463" s="9"/>
      <c r="P8463" s="9"/>
      <c r="Q8463" s="21"/>
    </row>
    <row r="8464" spans="15:17" x14ac:dyDescent="0.35">
      <c r="O8464" s="9"/>
      <c r="P8464" s="9"/>
      <c r="Q8464" s="21"/>
    </row>
    <row r="8465" spans="15:17" x14ac:dyDescent="0.35">
      <c r="O8465" s="9"/>
      <c r="P8465" s="9"/>
      <c r="Q8465" s="21"/>
    </row>
    <row r="8466" spans="15:17" x14ac:dyDescent="0.35">
      <c r="O8466" s="9"/>
      <c r="P8466" s="9"/>
      <c r="Q8466" s="21"/>
    </row>
    <row r="8467" spans="15:17" x14ac:dyDescent="0.35">
      <c r="O8467" s="9"/>
      <c r="P8467" s="9"/>
      <c r="Q8467" s="21"/>
    </row>
    <row r="8468" spans="15:17" x14ac:dyDescent="0.35">
      <c r="O8468" s="9"/>
      <c r="P8468" s="9"/>
      <c r="Q8468" s="21"/>
    </row>
    <row r="8469" spans="15:17" x14ac:dyDescent="0.35">
      <c r="O8469" s="9"/>
      <c r="P8469" s="9"/>
      <c r="Q8469" s="21"/>
    </row>
    <row r="8470" spans="15:17" x14ac:dyDescent="0.35">
      <c r="O8470" s="9"/>
      <c r="P8470" s="9"/>
      <c r="Q8470" s="21"/>
    </row>
    <row r="8471" spans="15:17" x14ac:dyDescent="0.35">
      <c r="O8471" s="9"/>
      <c r="P8471" s="9"/>
      <c r="Q8471" s="21"/>
    </row>
    <row r="8472" spans="15:17" x14ac:dyDescent="0.35">
      <c r="O8472" s="9"/>
      <c r="P8472" s="9"/>
      <c r="Q8472" s="21"/>
    </row>
    <row r="8473" spans="15:17" x14ac:dyDescent="0.35">
      <c r="O8473" s="9"/>
      <c r="P8473" s="9"/>
      <c r="Q8473" s="21"/>
    </row>
    <row r="8474" spans="15:17" x14ac:dyDescent="0.35">
      <c r="O8474" s="9"/>
      <c r="P8474" s="9"/>
      <c r="Q8474" s="21"/>
    </row>
    <row r="8475" spans="15:17" x14ac:dyDescent="0.35">
      <c r="O8475" s="9"/>
      <c r="P8475" s="9"/>
      <c r="Q8475" s="21"/>
    </row>
    <row r="8476" spans="15:17" x14ac:dyDescent="0.35">
      <c r="O8476" s="9"/>
      <c r="P8476" s="9"/>
      <c r="Q8476" s="21"/>
    </row>
    <row r="8477" spans="15:17" x14ac:dyDescent="0.35">
      <c r="O8477" s="9"/>
      <c r="P8477" s="9"/>
      <c r="Q8477" s="21"/>
    </row>
    <row r="8478" spans="15:17" x14ac:dyDescent="0.35">
      <c r="O8478" s="9"/>
      <c r="P8478" s="9"/>
      <c r="Q8478" s="21"/>
    </row>
    <row r="8479" spans="15:17" x14ac:dyDescent="0.35">
      <c r="O8479" s="9"/>
      <c r="P8479" s="9"/>
      <c r="Q8479" s="21"/>
    </row>
    <row r="8480" spans="15:17" x14ac:dyDescent="0.35">
      <c r="O8480" s="9"/>
      <c r="P8480" s="9"/>
      <c r="Q8480" s="21"/>
    </row>
    <row r="8481" spans="15:17" x14ac:dyDescent="0.35">
      <c r="O8481" s="9"/>
      <c r="P8481" s="9"/>
      <c r="Q8481" s="21"/>
    </row>
    <row r="8482" spans="15:17" x14ac:dyDescent="0.35">
      <c r="O8482" s="9"/>
      <c r="P8482" s="9"/>
      <c r="Q8482" s="21"/>
    </row>
    <row r="8483" spans="15:17" x14ac:dyDescent="0.35">
      <c r="O8483" s="9"/>
      <c r="P8483" s="9"/>
      <c r="Q8483" s="21"/>
    </row>
    <row r="8484" spans="15:17" x14ac:dyDescent="0.35">
      <c r="O8484" s="9"/>
      <c r="P8484" s="9"/>
      <c r="Q8484" s="21"/>
    </row>
    <row r="8485" spans="15:17" x14ac:dyDescent="0.35">
      <c r="O8485" s="9"/>
      <c r="P8485" s="9"/>
      <c r="Q8485" s="21"/>
    </row>
    <row r="8486" spans="15:17" x14ac:dyDescent="0.35">
      <c r="O8486" s="9"/>
      <c r="P8486" s="9"/>
      <c r="Q8486" s="21"/>
    </row>
    <row r="8487" spans="15:17" x14ac:dyDescent="0.35">
      <c r="O8487" s="9"/>
      <c r="P8487" s="9"/>
      <c r="Q8487" s="21"/>
    </row>
    <row r="8488" spans="15:17" x14ac:dyDescent="0.35">
      <c r="O8488" s="9"/>
      <c r="P8488" s="9"/>
      <c r="Q8488" s="21"/>
    </row>
    <row r="8489" spans="15:17" x14ac:dyDescent="0.35">
      <c r="O8489" s="9"/>
      <c r="P8489" s="9"/>
      <c r="Q8489" s="21"/>
    </row>
    <row r="8490" spans="15:17" x14ac:dyDescent="0.35">
      <c r="O8490" s="9"/>
      <c r="P8490" s="9"/>
      <c r="Q8490" s="21"/>
    </row>
    <row r="8491" spans="15:17" x14ac:dyDescent="0.35">
      <c r="O8491" s="9"/>
      <c r="P8491" s="9"/>
      <c r="Q8491" s="21"/>
    </row>
    <row r="8492" spans="15:17" x14ac:dyDescent="0.35">
      <c r="O8492" s="9"/>
      <c r="P8492" s="9"/>
      <c r="Q8492" s="21"/>
    </row>
    <row r="8493" spans="15:17" x14ac:dyDescent="0.35">
      <c r="O8493" s="9"/>
      <c r="P8493" s="9"/>
      <c r="Q8493" s="21"/>
    </row>
    <row r="8494" spans="15:17" x14ac:dyDescent="0.35">
      <c r="O8494" s="9"/>
      <c r="P8494" s="9"/>
      <c r="Q8494" s="21"/>
    </row>
    <row r="8495" spans="15:17" x14ac:dyDescent="0.35">
      <c r="O8495" s="9"/>
      <c r="P8495" s="9"/>
      <c r="Q8495" s="21"/>
    </row>
    <row r="8496" spans="15:17" x14ac:dyDescent="0.35">
      <c r="O8496" s="9"/>
      <c r="P8496" s="9"/>
      <c r="Q8496" s="21"/>
    </row>
    <row r="8497" spans="15:17" x14ac:dyDescent="0.35">
      <c r="O8497" s="9"/>
      <c r="P8497" s="9"/>
      <c r="Q8497" s="21"/>
    </row>
    <row r="8498" spans="15:17" x14ac:dyDescent="0.35">
      <c r="O8498" s="9"/>
      <c r="P8498" s="9"/>
      <c r="Q8498" s="21"/>
    </row>
    <row r="8499" spans="15:17" x14ac:dyDescent="0.35">
      <c r="O8499" s="9"/>
      <c r="P8499" s="9"/>
      <c r="Q8499" s="21"/>
    </row>
    <row r="8500" spans="15:17" x14ac:dyDescent="0.35">
      <c r="O8500" s="9"/>
      <c r="P8500" s="9"/>
      <c r="Q8500" s="21"/>
    </row>
    <row r="8501" spans="15:17" x14ac:dyDescent="0.35">
      <c r="O8501" s="9"/>
      <c r="P8501" s="9"/>
      <c r="Q8501" s="21"/>
    </row>
    <row r="8502" spans="15:17" x14ac:dyDescent="0.35">
      <c r="O8502" s="9"/>
      <c r="P8502" s="9"/>
      <c r="Q8502" s="21"/>
    </row>
    <row r="8503" spans="15:17" x14ac:dyDescent="0.35">
      <c r="O8503" s="9"/>
      <c r="P8503" s="9"/>
      <c r="Q8503" s="21"/>
    </row>
    <row r="8504" spans="15:17" x14ac:dyDescent="0.35">
      <c r="O8504" s="9"/>
      <c r="P8504" s="9"/>
      <c r="Q8504" s="21"/>
    </row>
    <row r="8505" spans="15:17" x14ac:dyDescent="0.35">
      <c r="O8505" s="9"/>
      <c r="P8505" s="9"/>
      <c r="Q8505" s="21"/>
    </row>
    <row r="8506" spans="15:17" x14ac:dyDescent="0.35">
      <c r="O8506" s="9"/>
      <c r="P8506" s="9"/>
      <c r="Q8506" s="21"/>
    </row>
    <row r="8507" spans="15:17" x14ac:dyDescent="0.35">
      <c r="O8507" s="9"/>
      <c r="P8507" s="9"/>
      <c r="Q8507" s="21"/>
    </row>
    <row r="8508" spans="15:17" x14ac:dyDescent="0.35">
      <c r="O8508" s="9"/>
      <c r="P8508" s="9"/>
      <c r="Q8508" s="21"/>
    </row>
    <row r="8509" spans="15:17" x14ac:dyDescent="0.35">
      <c r="O8509" s="9"/>
      <c r="P8509" s="9"/>
      <c r="Q8509" s="21"/>
    </row>
    <row r="8510" spans="15:17" x14ac:dyDescent="0.35">
      <c r="O8510" s="9"/>
      <c r="P8510" s="9"/>
      <c r="Q8510" s="21"/>
    </row>
    <row r="8511" spans="15:17" x14ac:dyDescent="0.35">
      <c r="O8511" s="9"/>
      <c r="P8511" s="9"/>
      <c r="Q8511" s="21"/>
    </row>
    <row r="8512" spans="15:17" x14ac:dyDescent="0.35">
      <c r="O8512" s="9"/>
      <c r="P8512" s="9"/>
      <c r="Q8512" s="21"/>
    </row>
    <row r="8513" spans="15:17" x14ac:dyDescent="0.35">
      <c r="O8513" s="9"/>
      <c r="P8513" s="9"/>
      <c r="Q8513" s="21"/>
    </row>
    <row r="8514" spans="15:17" x14ac:dyDescent="0.35">
      <c r="O8514" s="9"/>
      <c r="P8514" s="9"/>
      <c r="Q8514" s="21"/>
    </row>
    <row r="8515" spans="15:17" x14ac:dyDescent="0.35">
      <c r="O8515" s="9"/>
      <c r="P8515" s="9"/>
      <c r="Q8515" s="21"/>
    </row>
    <row r="8516" spans="15:17" x14ac:dyDescent="0.35">
      <c r="O8516" s="9"/>
      <c r="P8516" s="9"/>
      <c r="Q8516" s="21"/>
    </row>
    <row r="8517" spans="15:17" x14ac:dyDescent="0.35">
      <c r="O8517" s="9"/>
      <c r="P8517" s="9"/>
      <c r="Q8517" s="21"/>
    </row>
    <row r="8518" spans="15:17" x14ac:dyDescent="0.35">
      <c r="O8518" s="9"/>
      <c r="P8518" s="9"/>
      <c r="Q8518" s="21"/>
    </row>
    <row r="8519" spans="15:17" x14ac:dyDescent="0.35">
      <c r="O8519" s="9"/>
      <c r="P8519" s="9"/>
      <c r="Q8519" s="21"/>
    </row>
    <row r="8520" spans="15:17" x14ac:dyDescent="0.35">
      <c r="O8520" s="9"/>
      <c r="P8520" s="9"/>
      <c r="Q8520" s="21"/>
    </row>
    <row r="8521" spans="15:17" x14ac:dyDescent="0.35">
      <c r="O8521" s="9"/>
      <c r="P8521" s="9"/>
      <c r="Q8521" s="21"/>
    </row>
    <row r="8522" spans="15:17" x14ac:dyDescent="0.35">
      <c r="O8522" s="9"/>
      <c r="P8522" s="9"/>
      <c r="Q8522" s="21"/>
    </row>
    <row r="8523" spans="15:17" x14ac:dyDescent="0.35">
      <c r="O8523" s="9"/>
      <c r="P8523" s="9"/>
      <c r="Q8523" s="21"/>
    </row>
    <row r="8524" spans="15:17" x14ac:dyDescent="0.35">
      <c r="O8524" s="9"/>
      <c r="P8524" s="9"/>
      <c r="Q8524" s="21"/>
    </row>
    <row r="8525" spans="15:17" x14ac:dyDescent="0.35">
      <c r="O8525" s="9"/>
      <c r="P8525" s="9"/>
      <c r="Q8525" s="21"/>
    </row>
    <row r="8526" spans="15:17" x14ac:dyDescent="0.35">
      <c r="O8526" s="9"/>
      <c r="P8526" s="9"/>
      <c r="Q8526" s="21"/>
    </row>
    <row r="8527" spans="15:17" x14ac:dyDescent="0.35">
      <c r="O8527" s="9"/>
      <c r="P8527" s="9"/>
      <c r="Q8527" s="21"/>
    </row>
    <row r="8528" spans="15:17" x14ac:dyDescent="0.35">
      <c r="O8528" s="9"/>
      <c r="P8528" s="9"/>
      <c r="Q8528" s="21"/>
    </row>
    <row r="8529" spans="15:17" x14ac:dyDescent="0.35">
      <c r="O8529" s="9"/>
      <c r="P8529" s="9"/>
      <c r="Q8529" s="21"/>
    </row>
    <row r="8530" spans="15:17" x14ac:dyDescent="0.35">
      <c r="O8530" s="9"/>
      <c r="P8530" s="9"/>
      <c r="Q8530" s="21"/>
    </row>
    <row r="8531" spans="15:17" x14ac:dyDescent="0.35">
      <c r="O8531" s="9"/>
      <c r="P8531" s="9"/>
      <c r="Q8531" s="21"/>
    </row>
    <row r="8532" spans="15:17" x14ac:dyDescent="0.35">
      <c r="O8532" s="9"/>
      <c r="P8532" s="9"/>
      <c r="Q8532" s="21"/>
    </row>
    <row r="8533" spans="15:17" x14ac:dyDescent="0.35">
      <c r="O8533" s="9"/>
      <c r="P8533" s="9"/>
      <c r="Q8533" s="21"/>
    </row>
    <row r="8534" spans="15:17" x14ac:dyDescent="0.35">
      <c r="O8534" s="9"/>
      <c r="P8534" s="9"/>
      <c r="Q8534" s="21"/>
    </row>
    <row r="8535" spans="15:17" x14ac:dyDescent="0.35">
      <c r="O8535" s="9"/>
      <c r="P8535" s="9"/>
      <c r="Q8535" s="21"/>
    </row>
    <row r="8536" spans="15:17" x14ac:dyDescent="0.35">
      <c r="O8536" s="9"/>
      <c r="P8536" s="9"/>
      <c r="Q8536" s="21"/>
    </row>
    <row r="8537" spans="15:17" x14ac:dyDescent="0.35">
      <c r="O8537" s="9"/>
      <c r="P8537" s="9"/>
      <c r="Q8537" s="21"/>
    </row>
    <row r="8538" spans="15:17" x14ac:dyDescent="0.35">
      <c r="O8538" s="9"/>
      <c r="P8538" s="9"/>
      <c r="Q8538" s="21"/>
    </row>
    <row r="8539" spans="15:17" x14ac:dyDescent="0.35">
      <c r="O8539" s="9"/>
      <c r="P8539" s="9"/>
      <c r="Q8539" s="21"/>
    </row>
    <row r="8540" spans="15:17" x14ac:dyDescent="0.35">
      <c r="O8540" s="9"/>
      <c r="P8540" s="9"/>
      <c r="Q8540" s="21"/>
    </row>
    <row r="8541" spans="15:17" x14ac:dyDescent="0.35">
      <c r="O8541" s="9"/>
      <c r="P8541" s="9"/>
      <c r="Q8541" s="21"/>
    </row>
    <row r="8542" spans="15:17" x14ac:dyDescent="0.35">
      <c r="O8542" s="9"/>
      <c r="P8542" s="9"/>
      <c r="Q8542" s="21"/>
    </row>
    <row r="8543" spans="15:17" x14ac:dyDescent="0.35">
      <c r="O8543" s="9"/>
      <c r="P8543" s="9"/>
      <c r="Q8543" s="21"/>
    </row>
    <row r="8544" spans="15:17" x14ac:dyDescent="0.35">
      <c r="O8544" s="9"/>
      <c r="P8544" s="9"/>
      <c r="Q8544" s="21"/>
    </row>
    <row r="8545" spans="15:17" x14ac:dyDescent="0.35">
      <c r="O8545" s="9"/>
      <c r="P8545" s="9"/>
      <c r="Q8545" s="21"/>
    </row>
    <row r="8546" spans="15:17" x14ac:dyDescent="0.35">
      <c r="O8546" s="9"/>
      <c r="P8546" s="9"/>
      <c r="Q8546" s="21"/>
    </row>
    <row r="8547" spans="15:17" x14ac:dyDescent="0.35">
      <c r="O8547" s="9"/>
      <c r="P8547" s="9"/>
      <c r="Q8547" s="21"/>
    </row>
    <row r="8548" spans="15:17" x14ac:dyDescent="0.35">
      <c r="O8548" s="9"/>
      <c r="P8548" s="9"/>
      <c r="Q8548" s="21"/>
    </row>
    <row r="8549" spans="15:17" x14ac:dyDescent="0.35">
      <c r="O8549" s="9"/>
      <c r="P8549" s="9"/>
      <c r="Q8549" s="21"/>
    </row>
    <row r="8550" spans="15:17" x14ac:dyDescent="0.35">
      <c r="O8550" s="9"/>
      <c r="P8550" s="9"/>
      <c r="Q8550" s="21"/>
    </row>
    <row r="8551" spans="15:17" x14ac:dyDescent="0.35">
      <c r="O8551" s="9"/>
      <c r="P8551" s="9"/>
      <c r="Q8551" s="21"/>
    </row>
    <row r="8552" spans="15:17" x14ac:dyDescent="0.35">
      <c r="O8552" s="9"/>
      <c r="P8552" s="9"/>
      <c r="Q8552" s="21"/>
    </row>
    <row r="8553" spans="15:17" x14ac:dyDescent="0.35">
      <c r="O8553" s="9"/>
      <c r="P8553" s="9"/>
      <c r="Q8553" s="21"/>
    </row>
    <row r="8554" spans="15:17" x14ac:dyDescent="0.35">
      <c r="O8554" s="9"/>
      <c r="P8554" s="9"/>
      <c r="Q8554" s="21"/>
    </row>
    <row r="8555" spans="15:17" x14ac:dyDescent="0.35">
      <c r="O8555" s="9"/>
      <c r="P8555" s="9"/>
      <c r="Q8555" s="21"/>
    </row>
    <row r="8556" spans="15:17" x14ac:dyDescent="0.35">
      <c r="O8556" s="9"/>
      <c r="P8556" s="9"/>
      <c r="Q8556" s="21"/>
    </row>
    <row r="8557" spans="15:17" x14ac:dyDescent="0.35">
      <c r="O8557" s="9"/>
      <c r="P8557" s="9"/>
      <c r="Q8557" s="21"/>
    </row>
    <row r="8558" spans="15:17" x14ac:dyDescent="0.35">
      <c r="O8558" s="9"/>
      <c r="P8558" s="9"/>
      <c r="Q8558" s="21"/>
    </row>
    <row r="8559" spans="15:17" x14ac:dyDescent="0.35">
      <c r="O8559" s="9"/>
      <c r="P8559" s="9"/>
      <c r="Q8559" s="21"/>
    </row>
    <row r="8560" spans="15:17" x14ac:dyDescent="0.35">
      <c r="O8560" s="9"/>
      <c r="P8560" s="9"/>
      <c r="Q8560" s="21"/>
    </row>
    <row r="8561" spans="15:17" x14ac:dyDescent="0.35">
      <c r="O8561" s="9"/>
      <c r="P8561" s="9"/>
      <c r="Q8561" s="21"/>
    </row>
    <row r="8562" spans="15:17" x14ac:dyDescent="0.35">
      <c r="O8562" s="9"/>
      <c r="P8562" s="9"/>
      <c r="Q8562" s="21"/>
    </row>
    <row r="8563" spans="15:17" x14ac:dyDescent="0.35">
      <c r="O8563" s="9"/>
      <c r="P8563" s="9"/>
      <c r="Q8563" s="21"/>
    </row>
    <row r="8564" spans="15:17" x14ac:dyDescent="0.35">
      <c r="O8564" s="9"/>
      <c r="P8564" s="9"/>
      <c r="Q8564" s="21"/>
    </row>
    <row r="8565" spans="15:17" x14ac:dyDescent="0.35">
      <c r="O8565" s="9"/>
      <c r="P8565" s="9"/>
      <c r="Q8565" s="21"/>
    </row>
    <row r="8566" spans="15:17" x14ac:dyDescent="0.35">
      <c r="O8566" s="9"/>
      <c r="P8566" s="9"/>
      <c r="Q8566" s="21"/>
    </row>
    <row r="8567" spans="15:17" x14ac:dyDescent="0.35">
      <c r="O8567" s="9"/>
      <c r="P8567" s="9"/>
      <c r="Q8567" s="21"/>
    </row>
    <row r="8568" spans="15:17" x14ac:dyDescent="0.35">
      <c r="O8568" s="9"/>
      <c r="P8568" s="9"/>
      <c r="Q8568" s="21"/>
    </row>
    <row r="8569" spans="15:17" x14ac:dyDescent="0.35">
      <c r="O8569" s="9"/>
      <c r="P8569" s="9"/>
      <c r="Q8569" s="21"/>
    </row>
    <row r="8570" spans="15:17" x14ac:dyDescent="0.35">
      <c r="O8570" s="9"/>
      <c r="P8570" s="9"/>
      <c r="Q8570" s="21"/>
    </row>
    <row r="8571" spans="15:17" x14ac:dyDescent="0.35">
      <c r="O8571" s="9"/>
      <c r="P8571" s="9"/>
      <c r="Q8571" s="21"/>
    </row>
    <row r="8572" spans="15:17" x14ac:dyDescent="0.35">
      <c r="O8572" s="9"/>
      <c r="P8572" s="9"/>
      <c r="Q8572" s="21"/>
    </row>
    <row r="8573" spans="15:17" x14ac:dyDescent="0.35">
      <c r="O8573" s="9"/>
      <c r="P8573" s="9"/>
      <c r="Q8573" s="21"/>
    </row>
    <row r="8574" spans="15:17" x14ac:dyDescent="0.35">
      <c r="O8574" s="9"/>
      <c r="P8574" s="9"/>
      <c r="Q8574" s="21"/>
    </row>
    <row r="8575" spans="15:17" x14ac:dyDescent="0.35">
      <c r="O8575" s="9"/>
      <c r="P8575" s="9"/>
      <c r="Q8575" s="21"/>
    </row>
    <row r="8576" spans="15:17" x14ac:dyDescent="0.35">
      <c r="O8576" s="9"/>
      <c r="P8576" s="9"/>
      <c r="Q8576" s="21"/>
    </row>
    <row r="8577" spans="15:17" x14ac:dyDescent="0.35">
      <c r="O8577" s="9"/>
      <c r="P8577" s="9"/>
      <c r="Q8577" s="21"/>
    </row>
    <row r="8578" spans="15:17" x14ac:dyDescent="0.35">
      <c r="O8578" s="9"/>
      <c r="P8578" s="9"/>
      <c r="Q8578" s="21"/>
    </row>
    <row r="8579" spans="15:17" x14ac:dyDescent="0.35">
      <c r="O8579" s="9"/>
      <c r="P8579" s="9"/>
      <c r="Q8579" s="21"/>
    </row>
    <row r="8580" spans="15:17" x14ac:dyDescent="0.35">
      <c r="O8580" s="9"/>
      <c r="P8580" s="9"/>
      <c r="Q8580" s="21"/>
    </row>
    <row r="8581" spans="15:17" x14ac:dyDescent="0.35">
      <c r="O8581" s="9"/>
      <c r="P8581" s="9"/>
      <c r="Q8581" s="21"/>
    </row>
    <row r="8582" spans="15:17" x14ac:dyDescent="0.35">
      <c r="O8582" s="9"/>
      <c r="P8582" s="9"/>
      <c r="Q8582" s="21"/>
    </row>
    <row r="8583" spans="15:17" x14ac:dyDescent="0.35">
      <c r="O8583" s="9"/>
      <c r="P8583" s="9"/>
      <c r="Q8583" s="21"/>
    </row>
    <row r="8584" spans="15:17" x14ac:dyDescent="0.35">
      <c r="O8584" s="9"/>
      <c r="P8584" s="9"/>
      <c r="Q8584" s="21"/>
    </row>
    <row r="8585" spans="15:17" x14ac:dyDescent="0.35">
      <c r="O8585" s="9"/>
      <c r="P8585" s="9"/>
      <c r="Q8585" s="21"/>
    </row>
    <row r="8586" spans="15:17" x14ac:dyDescent="0.35">
      <c r="O8586" s="9"/>
      <c r="P8586" s="9"/>
      <c r="Q8586" s="21"/>
    </row>
    <row r="8587" spans="15:17" x14ac:dyDescent="0.35">
      <c r="O8587" s="9"/>
      <c r="P8587" s="9"/>
      <c r="Q8587" s="21"/>
    </row>
    <row r="8588" spans="15:17" x14ac:dyDescent="0.35">
      <c r="O8588" s="9"/>
      <c r="P8588" s="9"/>
      <c r="Q8588" s="21"/>
    </row>
    <row r="8589" spans="15:17" x14ac:dyDescent="0.35">
      <c r="O8589" s="9"/>
      <c r="P8589" s="9"/>
      <c r="Q8589" s="21"/>
    </row>
    <row r="8590" spans="15:17" x14ac:dyDescent="0.35">
      <c r="O8590" s="9"/>
      <c r="P8590" s="9"/>
      <c r="Q8590" s="21"/>
    </row>
    <row r="8591" spans="15:17" x14ac:dyDescent="0.35">
      <c r="O8591" s="9"/>
      <c r="P8591" s="9"/>
      <c r="Q8591" s="21"/>
    </row>
    <row r="8592" spans="15:17" x14ac:dyDescent="0.35">
      <c r="O8592" s="9"/>
      <c r="P8592" s="9"/>
      <c r="Q8592" s="21"/>
    </row>
    <row r="8593" spans="15:17" x14ac:dyDescent="0.35">
      <c r="O8593" s="9"/>
      <c r="P8593" s="9"/>
      <c r="Q8593" s="21"/>
    </row>
    <row r="8594" spans="15:17" x14ac:dyDescent="0.35">
      <c r="O8594" s="9"/>
      <c r="P8594" s="9"/>
      <c r="Q8594" s="21"/>
    </row>
    <row r="8595" spans="15:17" x14ac:dyDescent="0.35">
      <c r="O8595" s="9"/>
      <c r="P8595" s="9"/>
      <c r="Q8595" s="21"/>
    </row>
    <row r="8596" spans="15:17" x14ac:dyDescent="0.35">
      <c r="O8596" s="9"/>
      <c r="P8596" s="9"/>
      <c r="Q8596" s="21"/>
    </row>
    <row r="8597" spans="15:17" x14ac:dyDescent="0.35">
      <c r="O8597" s="9"/>
      <c r="P8597" s="9"/>
      <c r="Q8597" s="21"/>
    </row>
    <row r="8598" spans="15:17" x14ac:dyDescent="0.35">
      <c r="O8598" s="9"/>
      <c r="P8598" s="9"/>
      <c r="Q8598" s="21"/>
    </row>
    <row r="8599" spans="15:17" x14ac:dyDescent="0.35">
      <c r="O8599" s="9"/>
      <c r="P8599" s="9"/>
      <c r="Q8599" s="21"/>
    </row>
    <row r="8600" spans="15:17" x14ac:dyDescent="0.35">
      <c r="O8600" s="9"/>
      <c r="P8600" s="9"/>
      <c r="Q8600" s="21"/>
    </row>
    <row r="8601" spans="15:17" x14ac:dyDescent="0.35">
      <c r="O8601" s="9"/>
      <c r="P8601" s="9"/>
      <c r="Q8601" s="21"/>
    </row>
    <row r="8602" spans="15:17" x14ac:dyDescent="0.35">
      <c r="O8602" s="9"/>
      <c r="P8602" s="9"/>
      <c r="Q8602" s="21"/>
    </row>
    <row r="8603" spans="15:17" x14ac:dyDescent="0.35">
      <c r="O8603" s="9"/>
      <c r="P8603" s="9"/>
      <c r="Q8603" s="21"/>
    </row>
    <row r="8604" spans="15:17" x14ac:dyDescent="0.35">
      <c r="O8604" s="9"/>
      <c r="P8604" s="9"/>
      <c r="Q8604" s="21"/>
    </row>
    <row r="8605" spans="15:17" x14ac:dyDescent="0.35">
      <c r="O8605" s="9"/>
      <c r="P8605" s="9"/>
      <c r="Q8605" s="21"/>
    </row>
    <row r="8606" spans="15:17" x14ac:dyDescent="0.35">
      <c r="O8606" s="9"/>
      <c r="P8606" s="9"/>
      <c r="Q8606" s="21"/>
    </row>
    <row r="8607" spans="15:17" x14ac:dyDescent="0.35">
      <c r="O8607" s="9"/>
      <c r="P8607" s="9"/>
      <c r="Q8607" s="21"/>
    </row>
    <row r="8608" spans="15:17" x14ac:dyDescent="0.35">
      <c r="O8608" s="9"/>
      <c r="P8608" s="9"/>
      <c r="Q8608" s="21"/>
    </row>
    <row r="8609" spans="15:17" x14ac:dyDescent="0.35">
      <c r="O8609" s="9"/>
      <c r="P8609" s="9"/>
      <c r="Q8609" s="21"/>
    </row>
    <row r="8610" spans="15:17" x14ac:dyDescent="0.35">
      <c r="O8610" s="9"/>
      <c r="P8610" s="9"/>
      <c r="Q8610" s="21"/>
    </row>
    <row r="8611" spans="15:17" x14ac:dyDescent="0.35">
      <c r="O8611" s="9"/>
      <c r="P8611" s="9"/>
      <c r="Q8611" s="21"/>
    </row>
    <row r="8612" spans="15:17" x14ac:dyDescent="0.35">
      <c r="O8612" s="9"/>
      <c r="P8612" s="9"/>
      <c r="Q8612" s="21"/>
    </row>
    <row r="8613" spans="15:17" x14ac:dyDescent="0.35">
      <c r="O8613" s="9"/>
      <c r="P8613" s="9"/>
      <c r="Q8613" s="21"/>
    </row>
    <row r="8614" spans="15:17" x14ac:dyDescent="0.35">
      <c r="O8614" s="9"/>
      <c r="P8614" s="9"/>
      <c r="Q8614" s="21"/>
    </row>
    <row r="8615" spans="15:17" x14ac:dyDescent="0.35">
      <c r="O8615" s="9"/>
      <c r="P8615" s="9"/>
      <c r="Q8615" s="21"/>
    </row>
    <row r="8616" spans="15:17" x14ac:dyDescent="0.35">
      <c r="O8616" s="9"/>
      <c r="P8616" s="9"/>
      <c r="Q8616" s="21"/>
    </row>
    <row r="8617" spans="15:17" x14ac:dyDescent="0.35">
      <c r="O8617" s="9"/>
      <c r="P8617" s="9"/>
      <c r="Q8617" s="21"/>
    </row>
    <row r="8618" spans="15:17" x14ac:dyDescent="0.35">
      <c r="O8618" s="9"/>
      <c r="P8618" s="9"/>
      <c r="Q8618" s="21"/>
    </row>
    <row r="8619" spans="15:17" x14ac:dyDescent="0.35">
      <c r="O8619" s="9"/>
      <c r="P8619" s="9"/>
      <c r="Q8619" s="21"/>
    </row>
    <row r="8620" spans="15:17" x14ac:dyDescent="0.35">
      <c r="O8620" s="9"/>
      <c r="P8620" s="9"/>
      <c r="Q8620" s="21"/>
    </row>
    <row r="8621" spans="15:17" x14ac:dyDescent="0.35">
      <c r="O8621" s="9"/>
      <c r="P8621" s="9"/>
      <c r="Q8621" s="21"/>
    </row>
    <row r="8622" spans="15:17" x14ac:dyDescent="0.35">
      <c r="O8622" s="9"/>
      <c r="P8622" s="9"/>
      <c r="Q8622" s="21"/>
    </row>
    <row r="8623" spans="15:17" x14ac:dyDescent="0.35">
      <c r="O8623" s="9"/>
      <c r="P8623" s="9"/>
      <c r="Q8623" s="21"/>
    </row>
    <row r="8624" spans="15:17" x14ac:dyDescent="0.35">
      <c r="O8624" s="9"/>
      <c r="P8624" s="9"/>
      <c r="Q8624" s="21"/>
    </row>
    <row r="8625" spans="15:17" x14ac:dyDescent="0.35">
      <c r="O8625" s="9"/>
      <c r="P8625" s="9"/>
      <c r="Q8625" s="21"/>
    </row>
    <row r="8626" spans="15:17" x14ac:dyDescent="0.35">
      <c r="O8626" s="9"/>
      <c r="P8626" s="9"/>
      <c r="Q8626" s="21"/>
    </row>
    <row r="8627" spans="15:17" x14ac:dyDescent="0.35">
      <c r="O8627" s="9"/>
      <c r="P8627" s="9"/>
      <c r="Q8627" s="21"/>
    </row>
    <row r="8628" spans="15:17" x14ac:dyDescent="0.35">
      <c r="O8628" s="9"/>
      <c r="P8628" s="9"/>
      <c r="Q8628" s="21"/>
    </row>
    <row r="8629" spans="15:17" x14ac:dyDescent="0.35">
      <c r="O8629" s="9"/>
      <c r="P8629" s="9"/>
      <c r="Q8629" s="21"/>
    </row>
    <row r="8630" spans="15:17" x14ac:dyDescent="0.35">
      <c r="O8630" s="9"/>
      <c r="P8630" s="9"/>
      <c r="Q8630" s="21"/>
    </row>
    <row r="8631" spans="15:17" x14ac:dyDescent="0.35">
      <c r="O8631" s="9"/>
      <c r="P8631" s="9"/>
      <c r="Q8631" s="21"/>
    </row>
    <row r="8632" spans="15:17" x14ac:dyDescent="0.35">
      <c r="O8632" s="9"/>
      <c r="P8632" s="9"/>
      <c r="Q8632" s="21"/>
    </row>
    <row r="8633" spans="15:17" x14ac:dyDescent="0.35">
      <c r="O8633" s="9"/>
      <c r="P8633" s="9"/>
      <c r="Q8633" s="21"/>
    </row>
    <row r="8634" spans="15:17" x14ac:dyDescent="0.35">
      <c r="O8634" s="9"/>
      <c r="P8634" s="9"/>
      <c r="Q8634" s="21"/>
    </row>
    <row r="8635" spans="15:17" x14ac:dyDescent="0.35">
      <c r="O8635" s="9"/>
      <c r="P8635" s="9"/>
      <c r="Q8635" s="21"/>
    </row>
    <row r="8636" spans="15:17" x14ac:dyDescent="0.35">
      <c r="O8636" s="9"/>
      <c r="P8636" s="9"/>
      <c r="Q8636" s="21"/>
    </row>
    <row r="8637" spans="15:17" x14ac:dyDescent="0.35">
      <c r="O8637" s="9"/>
      <c r="P8637" s="9"/>
      <c r="Q8637" s="21"/>
    </row>
    <row r="8638" spans="15:17" x14ac:dyDescent="0.35">
      <c r="O8638" s="9"/>
      <c r="P8638" s="9"/>
      <c r="Q8638" s="21"/>
    </row>
    <row r="8639" spans="15:17" x14ac:dyDescent="0.35">
      <c r="O8639" s="9"/>
      <c r="P8639" s="9"/>
      <c r="Q8639" s="21"/>
    </row>
    <row r="8640" spans="15:17" x14ac:dyDescent="0.35">
      <c r="O8640" s="9"/>
      <c r="P8640" s="9"/>
      <c r="Q8640" s="21"/>
    </row>
    <row r="8641" spans="15:17" x14ac:dyDescent="0.35">
      <c r="O8641" s="9"/>
      <c r="P8641" s="9"/>
      <c r="Q8641" s="21"/>
    </row>
    <row r="8642" spans="15:17" x14ac:dyDescent="0.35">
      <c r="O8642" s="9"/>
      <c r="P8642" s="9"/>
      <c r="Q8642" s="21"/>
    </row>
    <row r="8643" spans="15:17" x14ac:dyDescent="0.35">
      <c r="O8643" s="9"/>
      <c r="P8643" s="9"/>
      <c r="Q8643" s="21"/>
    </row>
    <row r="8644" spans="15:17" x14ac:dyDescent="0.35">
      <c r="O8644" s="9"/>
      <c r="P8644" s="9"/>
      <c r="Q8644" s="21"/>
    </row>
    <row r="8645" spans="15:17" x14ac:dyDescent="0.35">
      <c r="O8645" s="9"/>
      <c r="P8645" s="9"/>
      <c r="Q8645" s="21"/>
    </row>
    <row r="8646" spans="15:17" x14ac:dyDescent="0.35">
      <c r="O8646" s="9"/>
      <c r="P8646" s="9"/>
      <c r="Q8646" s="21"/>
    </row>
    <row r="8647" spans="15:17" x14ac:dyDescent="0.35">
      <c r="O8647" s="9"/>
      <c r="P8647" s="9"/>
      <c r="Q8647" s="21"/>
    </row>
    <row r="8648" spans="15:17" x14ac:dyDescent="0.35">
      <c r="O8648" s="9"/>
      <c r="P8648" s="9"/>
      <c r="Q8648" s="21"/>
    </row>
    <row r="8649" spans="15:17" x14ac:dyDescent="0.35">
      <c r="O8649" s="9"/>
      <c r="P8649" s="9"/>
      <c r="Q8649" s="21"/>
    </row>
    <row r="8650" spans="15:17" x14ac:dyDescent="0.35">
      <c r="O8650" s="9"/>
      <c r="P8650" s="9"/>
      <c r="Q8650" s="21"/>
    </row>
    <row r="8651" spans="15:17" x14ac:dyDescent="0.35">
      <c r="O8651" s="9"/>
      <c r="P8651" s="9"/>
      <c r="Q8651" s="21"/>
    </row>
    <row r="8652" spans="15:17" x14ac:dyDescent="0.35">
      <c r="O8652" s="9"/>
      <c r="P8652" s="9"/>
      <c r="Q8652" s="21"/>
    </row>
    <row r="8653" spans="15:17" x14ac:dyDescent="0.35">
      <c r="O8653" s="9"/>
      <c r="P8653" s="9"/>
      <c r="Q8653" s="21"/>
    </row>
    <row r="8654" spans="15:17" x14ac:dyDescent="0.35">
      <c r="O8654" s="9"/>
      <c r="P8654" s="9"/>
      <c r="Q8654" s="21"/>
    </row>
    <row r="8655" spans="15:17" x14ac:dyDescent="0.35">
      <c r="O8655" s="9"/>
      <c r="P8655" s="9"/>
      <c r="Q8655" s="21"/>
    </row>
    <row r="8656" spans="15:17" x14ac:dyDescent="0.35">
      <c r="O8656" s="9"/>
      <c r="P8656" s="9"/>
      <c r="Q8656" s="21"/>
    </row>
    <row r="8657" spans="15:17" x14ac:dyDescent="0.35">
      <c r="O8657" s="9"/>
      <c r="P8657" s="9"/>
      <c r="Q8657" s="21"/>
    </row>
    <row r="8658" spans="15:17" x14ac:dyDescent="0.35">
      <c r="O8658" s="9"/>
      <c r="P8658" s="9"/>
      <c r="Q8658" s="21"/>
    </row>
    <row r="8659" spans="15:17" x14ac:dyDescent="0.35">
      <c r="O8659" s="9"/>
      <c r="P8659" s="9"/>
      <c r="Q8659" s="21"/>
    </row>
    <row r="8660" spans="15:17" x14ac:dyDescent="0.35">
      <c r="O8660" s="9"/>
      <c r="P8660" s="9"/>
      <c r="Q8660" s="21"/>
    </row>
    <row r="8661" spans="15:17" x14ac:dyDescent="0.35">
      <c r="O8661" s="9"/>
      <c r="P8661" s="9"/>
      <c r="Q8661" s="21"/>
    </row>
    <row r="8662" spans="15:17" x14ac:dyDescent="0.35">
      <c r="O8662" s="9"/>
      <c r="P8662" s="9"/>
      <c r="Q8662" s="21"/>
    </row>
    <row r="8663" spans="15:17" x14ac:dyDescent="0.35">
      <c r="O8663" s="9"/>
      <c r="P8663" s="9"/>
      <c r="Q8663" s="21"/>
    </row>
    <row r="8664" spans="15:17" x14ac:dyDescent="0.35">
      <c r="O8664" s="9"/>
      <c r="P8664" s="9"/>
      <c r="Q8664" s="21"/>
    </row>
    <row r="8665" spans="15:17" x14ac:dyDescent="0.35">
      <c r="O8665" s="9"/>
      <c r="P8665" s="9"/>
      <c r="Q8665" s="21"/>
    </row>
    <row r="8666" spans="15:17" x14ac:dyDescent="0.35">
      <c r="O8666" s="9"/>
      <c r="P8666" s="9"/>
      <c r="Q8666" s="21"/>
    </row>
    <row r="8667" spans="15:17" x14ac:dyDescent="0.35">
      <c r="O8667" s="9"/>
      <c r="P8667" s="9"/>
      <c r="Q8667" s="21"/>
    </row>
    <row r="8668" spans="15:17" x14ac:dyDescent="0.35">
      <c r="O8668" s="9"/>
      <c r="P8668" s="9"/>
      <c r="Q8668" s="21"/>
    </row>
    <row r="8669" spans="15:17" x14ac:dyDescent="0.35">
      <c r="O8669" s="9"/>
      <c r="P8669" s="9"/>
      <c r="Q8669" s="21"/>
    </row>
    <row r="8670" spans="15:17" x14ac:dyDescent="0.35">
      <c r="O8670" s="9"/>
      <c r="P8670" s="9"/>
      <c r="Q8670" s="21"/>
    </row>
    <row r="8671" spans="15:17" x14ac:dyDescent="0.35">
      <c r="O8671" s="9"/>
      <c r="P8671" s="9"/>
      <c r="Q8671" s="21"/>
    </row>
    <row r="8672" spans="15:17" x14ac:dyDescent="0.35">
      <c r="O8672" s="9"/>
      <c r="P8672" s="9"/>
      <c r="Q8672" s="21"/>
    </row>
    <row r="8673" spans="15:17" x14ac:dyDescent="0.35">
      <c r="O8673" s="9"/>
      <c r="P8673" s="9"/>
      <c r="Q8673" s="21"/>
    </row>
    <row r="8674" spans="15:17" x14ac:dyDescent="0.35">
      <c r="O8674" s="9"/>
      <c r="P8674" s="9"/>
      <c r="Q8674" s="21"/>
    </row>
    <row r="8675" spans="15:17" x14ac:dyDescent="0.35">
      <c r="O8675" s="9"/>
      <c r="P8675" s="9"/>
      <c r="Q8675" s="21"/>
    </row>
    <row r="8676" spans="15:17" x14ac:dyDescent="0.35">
      <c r="O8676" s="9"/>
      <c r="P8676" s="9"/>
      <c r="Q8676" s="21"/>
    </row>
    <row r="8677" spans="15:17" x14ac:dyDescent="0.35">
      <c r="O8677" s="9"/>
      <c r="P8677" s="9"/>
      <c r="Q8677" s="21"/>
    </row>
    <row r="8678" spans="15:17" x14ac:dyDescent="0.35">
      <c r="O8678" s="9"/>
      <c r="P8678" s="9"/>
      <c r="Q8678" s="21"/>
    </row>
    <row r="8679" spans="15:17" x14ac:dyDescent="0.35">
      <c r="O8679" s="9"/>
      <c r="P8679" s="9"/>
      <c r="Q8679" s="21"/>
    </row>
    <row r="8680" spans="15:17" x14ac:dyDescent="0.35">
      <c r="O8680" s="9"/>
      <c r="P8680" s="9"/>
      <c r="Q8680" s="21"/>
    </row>
    <row r="8681" spans="15:17" x14ac:dyDescent="0.35">
      <c r="O8681" s="9"/>
      <c r="P8681" s="9"/>
      <c r="Q8681" s="21"/>
    </row>
    <row r="8682" spans="15:17" x14ac:dyDescent="0.35">
      <c r="O8682" s="9"/>
      <c r="P8682" s="9"/>
      <c r="Q8682" s="21"/>
    </row>
    <row r="8683" spans="15:17" x14ac:dyDescent="0.35">
      <c r="O8683" s="9"/>
      <c r="P8683" s="9"/>
      <c r="Q8683" s="21"/>
    </row>
    <row r="8684" spans="15:17" x14ac:dyDescent="0.35">
      <c r="O8684" s="9"/>
      <c r="P8684" s="9"/>
      <c r="Q8684" s="21"/>
    </row>
    <row r="8685" spans="15:17" x14ac:dyDescent="0.35">
      <c r="O8685" s="9"/>
      <c r="P8685" s="9"/>
      <c r="Q8685" s="21"/>
    </row>
    <row r="8686" spans="15:17" x14ac:dyDescent="0.35">
      <c r="O8686" s="9"/>
      <c r="P8686" s="9"/>
      <c r="Q8686" s="21"/>
    </row>
    <row r="8687" spans="15:17" x14ac:dyDescent="0.35">
      <c r="O8687" s="9"/>
      <c r="P8687" s="9"/>
      <c r="Q8687" s="21"/>
    </row>
    <row r="8688" spans="15:17" x14ac:dyDescent="0.35">
      <c r="O8688" s="9"/>
      <c r="P8688" s="9"/>
      <c r="Q8688" s="21"/>
    </row>
    <row r="8689" spans="15:17" x14ac:dyDescent="0.35">
      <c r="O8689" s="9"/>
      <c r="P8689" s="9"/>
      <c r="Q8689" s="21"/>
    </row>
    <row r="8690" spans="15:17" x14ac:dyDescent="0.35">
      <c r="O8690" s="9"/>
      <c r="P8690" s="9"/>
      <c r="Q8690" s="21"/>
    </row>
    <row r="8691" spans="15:17" x14ac:dyDescent="0.35">
      <c r="O8691" s="9"/>
      <c r="P8691" s="9"/>
      <c r="Q8691" s="21"/>
    </row>
    <row r="8692" spans="15:17" x14ac:dyDescent="0.35">
      <c r="O8692" s="9"/>
      <c r="P8692" s="9"/>
      <c r="Q8692" s="21"/>
    </row>
    <row r="8693" spans="15:17" x14ac:dyDescent="0.35">
      <c r="O8693" s="9"/>
      <c r="P8693" s="9"/>
      <c r="Q8693" s="21"/>
    </row>
    <row r="8694" spans="15:17" x14ac:dyDescent="0.35">
      <c r="O8694" s="9"/>
      <c r="P8694" s="9"/>
      <c r="Q8694" s="21"/>
    </row>
    <row r="8695" spans="15:17" x14ac:dyDescent="0.35">
      <c r="O8695" s="9"/>
      <c r="P8695" s="9"/>
      <c r="Q8695" s="21"/>
    </row>
    <row r="8696" spans="15:17" x14ac:dyDescent="0.35">
      <c r="O8696" s="9"/>
      <c r="P8696" s="9"/>
      <c r="Q8696" s="21"/>
    </row>
    <row r="8697" spans="15:17" x14ac:dyDescent="0.35">
      <c r="O8697" s="9"/>
      <c r="P8697" s="9"/>
      <c r="Q8697" s="21"/>
    </row>
    <row r="8698" spans="15:17" x14ac:dyDescent="0.35">
      <c r="O8698" s="9"/>
      <c r="P8698" s="9"/>
      <c r="Q8698" s="21"/>
    </row>
    <row r="8699" spans="15:17" x14ac:dyDescent="0.35">
      <c r="O8699" s="9"/>
      <c r="P8699" s="9"/>
      <c r="Q8699" s="21"/>
    </row>
    <row r="8700" spans="15:17" x14ac:dyDescent="0.35">
      <c r="O8700" s="9"/>
      <c r="P8700" s="9"/>
      <c r="Q8700" s="21"/>
    </row>
    <row r="8701" spans="15:17" x14ac:dyDescent="0.35">
      <c r="O8701" s="9"/>
      <c r="P8701" s="9"/>
      <c r="Q8701" s="21"/>
    </row>
    <row r="8702" spans="15:17" x14ac:dyDescent="0.35">
      <c r="O8702" s="9"/>
      <c r="P8702" s="9"/>
      <c r="Q8702" s="21"/>
    </row>
    <row r="8703" spans="15:17" x14ac:dyDescent="0.35">
      <c r="O8703" s="9"/>
      <c r="P8703" s="9"/>
      <c r="Q8703" s="21"/>
    </row>
    <row r="8704" spans="15:17" x14ac:dyDescent="0.35">
      <c r="O8704" s="9"/>
      <c r="P8704" s="9"/>
      <c r="Q8704" s="21"/>
    </row>
    <row r="8705" spans="15:17" x14ac:dyDescent="0.35">
      <c r="O8705" s="9"/>
      <c r="P8705" s="9"/>
      <c r="Q8705" s="21"/>
    </row>
    <row r="8706" spans="15:17" x14ac:dyDescent="0.35">
      <c r="O8706" s="9"/>
      <c r="P8706" s="9"/>
      <c r="Q8706" s="21"/>
    </row>
    <row r="8707" spans="15:17" x14ac:dyDescent="0.35">
      <c r="O8707" s="9"/>
      <c r="P8707" s="9"/>
      <c r="Q8707" s="21"/>
    </row>
    <row r="8708" spans="15:17" x14ac:dyDescent="0.35">
      <c r="O8708" s="9"/>
      <c r="P8708" s="9"/>
      <c r="Q8708" s="21"/>
    </row>
    <row r="8709" spans="15:17" x14ac:dyDescent="0.35">
      <c r="O8709" s="9"/>
      <c r="P8709" s="9"/>
      <c r="Q8709" s="21"/>
    </row>
    <row r="8710" spans="15:17" x14ac:dyDescent="0.35">
      <c r="O8710" s="9"/>
      <c r="P8710" s="9"/>
      <c r="Q8710" s="21"/>
    </row>
    <row r="8711" spans="15:17" x14ac:dyDescent="0.35">
      <c r="O8711" s="9"/>
      <c r="P8711" s="9"/>
      <c r="Q8711" s="21"/>
    </row>
    <row r="8712" spans="15:17" x14ac:dyDescent="0.35">
      <c r="O8712" s="9"/>
      <c r="P8712" s="9"/>
      <c r="Q8712" s="21"/>
    </row>
    <row r="8713" spans="15:17" x14ac:dyDescent="0.35">
      <c r="O8713" s="9"/>
      <c r="P8713" s="9"/>
      <c r="Q8713" s="21"/>
    </row>
    <row r="8714" spans="15:17" x14ac:dyDescent="0.35">
      <c r="O8714" s="9"/>
      <c r="P8714" s="9"/>
      <c r="Q8714" s="21"/>
    </row>
    <row r="8715" spans="15:17" x14ac:dyDescent="0.35">
      <c r="O8715" s="9"/>
      <c r="P8715" s="9"/>
      <c r="Q8715" s="21"/>
    </row>
    <row r="8716" spans="15:17" x14ac:dyDescent="0.35">
      <c r="O8716" s="9"/>
      <c r="P8716" s="9"/>
      <c r="Q8716" s="21"/>
    </row>
    <row r="8717" spans="15:17" x14ac:dyDescent="0.35">
      <c r="O8717" s="9"/>
      <c r="P8717" s="9"/>
      <c r="Q8717" s="21"/>
    </row>
    <row r="8718" spans="15:17" x14ac:dyDescent="0.35">
      <c r="O8718" s="9"/>
      <c r="P8718" s="9"/>
      <c r="Q8718" s="21"/>
    </row>
    <row r="8719" spans="15:17" x14ac:dyDescent="0.35">
      <c r="O8719" s="9"/>
      <c r="P8719" s="9"/>
      <c r="Q8719" s="21"/>
    </row>
    <row r="8720" spans="15:17" x14ac:dyDescent="0.35">
      <c r="O8720" s="9"/>
      <c r="P8720" s="9"/>
      <c r="Q8720" s="21"/>
    </row>
    <row r="8721" spans="15:17" x14ac:dyDescent="0.35">
      <c r="O8721" s="9"/>
      <c r="P8721" s="9"/>
      <c r="Q8721" s="21"/>
    </row>
    <row r="8722" spans="15:17" x14ac:dyDescent="0.35">
      <c r="O8722" s="9"/>
      <c r="P8722" s="9"/>
      <c r="Q8722" s="21"/>
    </row>
    <row r="8723" spans="15:17" x14ac:dyDescent="0.35">
      <c r="O8723" s="9"/>
      <c r="P8723" s="9"/>
      <c r="Q8723" s="21"/>
    </row>
    <row r="8724" spans="15:17" x14ac:dyDescent="0.35">
      <c r="O8724" s="9"/>
      <c r="P8724" s="9"/>
      <c r="Q8724" s="21"/>
    </row>
    <row r="8725" spans="15:17" x14ac:dyDescent="0.35">
      <c r="O8725" s="9"/>
      <c r="P8725" s="9"/>
      <c r="Q8725" s="21"/>
    </row>
    <row r="8726" spans="15:17" x14ac:dyDescent="0.35">
      <c r="O8726" s="9"/>
      <c r="P8726" s="9"/>
      <c r="Q8726" s="21"/>
    </row>
    <row r="8727" spans="15:17" x14ac:dyDescent="0.35">
      <c r="O8727" s="9"/>
      <c r="P8727" s="9"/>
      <c r="Q8727" s="21"/>
    </row>
    <row r="8728" spans="15:17" x14ac:dyDescent="0.35">
      <c r="O8728" s="9"/>
      <c r="P8728" s="9"/>
      <c r="Q8728" s="21"/>
    </row>
    <row r="8729" spans="15:17" x14ac:dyDescent="0.35">
      <c r="O8729" s="9"/>
      <c r="P8729" s="9"/>
      <c r="Q8729" s="21"/>
    </row>
    <row r="8730" spans="15:17" x14ac:dyDescent="0.35">
      <c r="O8730" s="9"/>
      <c r="P8730" s="9"/>
      <c r="Q8730" s="21"/>
    </row>
    <row r="8731" spans="15:17" x14ac:dyDescent="0.35">
      <c r="O8731" s="9"/>
      <c r="P8731" s="9"/>
      <c r="Q8731" s="21"/>
    </row>
    <row r="8732" spans="15:17" x14ac:dyDescent="0.35">
      <c r="O8732" s="9"/>
      <c r="P8732" s="9"/>
      <c r="Q8732" s="21"/>
    </row>
    <row r="8733" spans="15:17" x14ac:dyDescent="0.35">
      <c r="O8733" s="9"/>
      <c r="P8733" s="9"/>
      <c r="Q8733" s="21"/>
    </row>
    <row r="8734" spans="15:17" x14ac:dyDescent="0.35">
      <c r="O8734" s="9"/>
      <c r="P8734" s="9"/>
      <c r="Q8734" s="21"/>
    </row>
    <row r="8735" spans="15:17" x14ac:dyDescent="0.35">
      <c r="O8735" s="9"/>
      <c r="P8735" s="9"/>
      <c r="Q8735" s="21"/>
    </row>
    <row r="8736" spans="15:17" x14ac:dyDescent="0.35">
      <c r="O8736" s="9"/>
      <c r="P8736" s="9"/>
      <c r="Q8736" s="21"/>
    </row>
    <row r="8737" spans="15:17" x14ac:dyDescent="0.35">
      <c r="O8737" s="9"/>
      <c r="P8737" s="9"/>
      <c r="Q8737" s="21"/>
    </row>
    <row r="8738" spans="15:17" x14ac:dyDescent="0.35">
      <c r="O8738" s="9"/>
      <c r="P8738" s="9"/>
      <c r="Q8738" s="21"/>
    </row>
    <row r="8739" spans="15:17" x14ac:dyDescent="0.35">
      <c r="O8739" s="9"/>
      <c r="P8739" s="9"/>
      <c r="Q8739" s="21"/>
    </row>
    <row r="8740" spans="15:17" x14ac:dyDescent="0.35">
      <c r="O8740" s="9"/>
      <c r="P8740" s="9"/>
      <c r="Q8740" s="21"/>
    </row>
    <row r="8741" spans="15:17" x14ac:dyDescent="0.35">
      <c r="O8741" s="9"/>
      <c r="P8741" s="9"/>
      <c r="Q8741" s="21"/>
    </row>
    <row r="8742" spans="15:17" x14ac:dyDescent="0.35">
      <c r="O8742" s="9"/>
      <c r="P8742" s="9"/>
      <c r="Q8742" s="21"/>
    </row>
    <row r="8743" spans="15:17" x14ac:dyDescent="0.35">
      <c r="O8743" s="9"/>
      <c r="P8743" s="9"/>
      <c r="Q8743" s="21"/>
    </row>
    <row r="8744" spans="15:17" x14ac:dyDescent="0.35">
      <c r="O8744" s="9"/>
      <c r="P8744" s="9"/>
      <c r="Q8744" s="21"/>
    </row>
    <row r="8745" spans="15:17" x14ac:dyDescent="0.35">
      <c r="O8745" s="9"/>
      <c r="P8745" s="9"/>
      <c r="Q8745" s="21"/>
    </row>
    <row r="8746" spans="15:17" x14ac:dyDescent="0.35">
      <c r="O8746" s="9"/>
      <c r="P8746" s="9"/>
      <c r="Q8746" s="21"/>
    </row>
    <row r="8747" spans="15:17" x14ac:dyDescent="0.35">
      <c r="O8747" s="9"/>
      <c r="P8747" s="9"/>
      <c r="Q8747" s="21"/>
    </row>
    <row r="8748" spans="15:17" x14ac:dyDescent="0.35">
      <c r="O8748" s="9"/>
      <c r="P8748" s="9"/>
      <c r="Q8748" s="21"/>
    </row>
    <row r="8749" spans="15:17" x14ac:dyDescent="0.35">
      <c r="O8749" s="9"/>
      <c r="P8749" s="9"/>
      <c r="Q8749" s="21"/>
    </row>
    <row r="8750" spans="15:17" x14ac:dyDescent="0.35">
      <c r="O8750" s="9"/>
      <c r="P8750" s="9"/>
      <c r="Q8750" s="21"/>
    </row>
    <row r="8751" spans="15:17" x14ac:dyDescent="0.35">
      <c r="O8751" s="9"/>
      <c r="P8751" s="9"/>
      <c r="Q8751" s="21"/>
    </row>
    <row r="8752" spans="15:17" x14ac:dyDescent="0.35">
      <c r="O8752" s="9"/>
      <c r="P8752" s="9"/>
      <c r="Q8752" s="21"/>
    </row>
    <row r="8753" spans="15:17" x14ac:dyDescent="0.35">
      <c r="O8753" s="9"/>
      <c r="P8753" s="9"/>
      <c r="Q8753" s="21"/>
    </row>
    <row r="8754" spans="15:17" x14ac:dyDescent="0.35">
      <c r="O8754" s="9"/>
      <c r="P8754" s="9"/>
      <c r="Q8754" s="21"/>
    </row>
    <row r="8755" spans="15:17" x14ac:dyDescent="0.35">
      <c r="O8755" s="9"/>
      <c r="P8755" s="9"/>
      <c r="Q8755" s="21"/>
    </row>
    <row r="8756" spans="15:17" x14ac:dyDescent="0.35">
      <c r="O8756" s="9"/>
      <c r="P8756" s="9"/>
      <c r="Q8756" s="21"/>
    </row>
    <row r="8757" spans="15:17" x14ac:dyDescent="0.35">
      <c r="O8757" s="9"/>
      <c r="P8757" s="9"/>
      <c r="Q8757" s="21"/>
    </row>
    <row r="8758" spans="15:17" x14ac:dyDescent="0.35">
      <c r="O8758" s="9"/>
      <c r="P8758" s="9"/>
      <c r="Q8758" s="21"/>
    </row>
    <row r="8759" spans="15:17" x14ac:dyDescent="0.35">
      <c r="O8759" s="9"/>
      <c r="P8759" s="9"/>
      <c r="Q8759" s="21"/>
    </row>
    <row r="8760" spans="15:17" x14ac:dyDescent="0.35">
      <c r="O8760" s="9"/>
      <c r="P8760" s="9"/>
      <c r="Q8760" s="21"/>
    </row>
    <row r="8761" spans="15:17" x14ac:dyDescent="0.35">
      <c r="O8761" s="9"/>
      <c r="P8761" s="9"/>
      <c r="Q8761" s="21"/>
    </row>
    <row r="8762" spans="15:17" x14ac:dyDescent="0.35">
      <c r="O8762" s="9"/>
      <c r="P8762" s="9"/>
      <c r="Q8762" s="21"/>
    </row>
    <row r="8763" spans="15:17" x14ac:dyDescent="0.35">
      <c r="O8763" s="9"/>
      <c r="P8763" s="9"/>
      <c r="Q8763" s="21"/>
    </row>
    <row r="8764" spans="15:17" x14ac:dyDescent="0.35">
      <c r="O8764" s="9"/>
      <c r="P8764" s="9"/>
      <c r="Q8764" s="21"/>
    </row>
    <row r="8765" spans="15:17" x14ac:dyDescent="0.35">
      <c r="O8765" s="9"/>
      <c r="P8765" s="9"/>
      <c r="Q8765" s="21"/>
    </row>
    <row r="8766" spans="15:17" x14ac:dyDescent="0.35">
      <c r="O8766" s="9"/>
      <c r="P8766" s="9"/>
      <c r="Q8766" s="21"/>
    </row>
    <row r="8767" spans="15:17" x14ac:dyDescent="0.35">
      <c r="O8767" s="9"/>
      <c r="P8767" s="9"/>
      <c r="Q8767" s="21"/>
    </row>
    <row r="8768" spans="15:17" x14ac:dyDescent="0.35">
      <c r="O8768" s="9"/>
      <c r="P8768" s="9"/>
      <c r="Q8768" s="21"/>
    </row>
    <row r="8769" spans="15:17" x14ac:dyDescent="0.35">
      <c r="O8769" s="9"/>
      <c r="P8769" s="9"/>
      <c r="Q8769" s="21"/>
    </row>
    <row r="8770" spans="15:17" x14ac:dyDescent="0.35">
      <c r="O8770" s="9"/>
      <c r="P8770" s="9"/>
      <c r="Q8770" s="21"/>
    </row>
    <row r="8771" spans="15:17" x14ac:dyDescent="0.35">
      <c r="O8771" s="9"/>
      <c r="P8771" s="9"/>
      <c r="Q8771" s="21"/>
    </row>
    <row r="8772" spans="15:17" x14ac:dyDescent="0.35">
      <c r="O8772" s="9"/>
      <c r="P8772" s="9"/>
      <c r="Q8772" s="21"/>
    </row>
    <row r="8773" spans="15:17" x14ac:dyDescent="0.35">
      <c r="O8773" s="9"/>
      <c r="P8773" s="9"/>
      <c r="Q8773" s="21"/>
    </row>
    <row r="8774" spans="15:17" x14ac:dyDescent="0.35">
      <c r="O8774" s="9"/>
      <c r="P8774" s="9"/>
      <c r="Q8774" s="21"/>
    </row>
    <row r="8775" spans="15:17" x14ac:dyDescent="0.35">
      <c r="O8775" s="9"/>
      <c r="P8775" s="9"/>
      <c r="Q8775" s="21"/>
    </row>
    <row r="8776" spans="15:17" x14ac:dyDescent="0.35">
      <c r="O8776" s="9"/>
      <c r="P8776" s="9"/>
      <c r="Q8776" s="21"/>
    </row>
    <row r="8777" spans="15:17" x14ac:dyDescent="0.35">
      <c r="O8777" s="9"/>
      <c r="P8777" s="9"/>
      <c r="Q8777" s="21"/>
    </row>
    <row r="8778" spans="15:17" x14ac:dyDescent="0.35">
      <c r="O8778" s="9"/>
      <c r="P8778" s="9"/>
      <c r="Q8778" s="21"/>
    </row>
    <row r="8779" spans="15:17" x14ac:dyDescent="0.35">
      <c r="O8779" s="9"/>
      <c r="P8779" s="9"/>
      <c r="Q8779" s="21"/>
    </row>
    <row r="8780" spans="15:17" x14ac:dyDescent="0.35">
      <c r="O8780" s="9"/>
      <c r="P8780" s="9"/>
      <c r="Q8780" s="21"/>
    </row>
    <row r="8781" spans="15:17" x14ac:dyDescent="0.35">
      <c r="O8781" s="9"/>
      <c r="P8781" s="9"/>
      <c r="Q8781" s="21"/>
    </row>
    <row r="8782" spans="15:17" x14ac:dyDescent="0.35">
      <c r="O8782" s="9"/>
      <c r="P8782" s="9"/>
      <c r="Q8782" s="21"/>
    </row>
    <row r="8783" spans="15:17" x14ac:dyDescent="0.35">
      <c r="O8783" s="9"/>
      <c r="P8783" s="9"/>
      <c r="Q8783" s="21"/>
    </row>
    <row r="8784" spans="15:17" x14ac:dyDescent="0.35">
      <c r="O8784" s="9"/>
      <c r="P8784" s="9"/>
      <c r="Q8784" s="21"/>
    </row>
    <row r="8785" spans="15:17" x14ac:dyDescent="0.35">
      <c r="O8785" s="9"/>
      <c r="P8785" s="9"/>
      <c r="Q8785" s="21"/>
    </row>
    <row r="8786" spans="15:17" x14ac:dyDescent="0.35">
      <c r="O8786" s="9"/>
      <c r="P8786" s="9"/>
      <c r="Q8786" s="21"/>
    </row>
    <row r="8787" spans="15:17" x14ac:dyDescent="0.35">
      <c r="O8787" s="9"/>
      <c r="P8787" s="9"/>
      <c r="Q8787" s="21"/>
    </row>
    <row r="8788" spans="15:17" x14ac:dyDescent="0.35">
      <c r="O8788" s="9"/>
      <c r="P8788" s="9"/>
      <c r="Q8788" s="21"/>
    </row>
    <row r="8789" spans="15:17" x14ac:dyDescent="0.35">
      <c r="O8789" s="9"/>
      <c r="P8789" s="9"/>
      <c r="Q8789" s="21"/>
    </row>
    <row r="8790" spans="15:17" x14ac:dyDescent="0.35">
      <c r="O8790" s="9"/>
      <c r="P8790" s="9"/>
      <c r="Q8790" s="21"/>
    </row>
    <row r="8791" spans="15:17" x14ac:dyDescent="0.35">
      <c r="O8791" s="9"/>
      <c r="P8791" s="9"/>
      <c r="Q8791" s="21"/>
    </row>
    <row r="8792" spans="15:17" x14ac:dyDescent="0.35">
      <c r="O8792" s="9"/>
      <c r="P8792" s="9"/>
      <c r="Q8792" s="21"/>
    </row>
    <row r="8793" spans="15:17" x14ac:dyDescent="0.35">
      <c r="O8793" s="9"/>
      <c r="P8793" s="9"/>
      <c r="Q8793" s="21"/>
    </row>
    <row r="8794" spans="15:17" x14ac:dyDescent="0.35">
      <c r="O8794" s="9"/>
      <c r="P8794" s="9"/>
      <c r="Q8794" s="21"/>
    </row>
    <row r="8795" spans="15:17" x14ac:dyDescent="0.35">
      <c r="O8795" s="9"/>
      <c r="P8795" s="9"/>
      <c r="Q8795" s="21"/>
    </row>
    <row r="8796" spans="15:17" x14ac:dyDescent="0.35">
      <c r="O8796" s="9"/>
      <c r="P8796" s="9"/>
      <c r="Q8796" s="21"/>
    </row>
    <row r="8797" spans="15:17" x14ac:dyDescent="0.35">
      <c r="O8797" s="9"/>
      <c r="P8797" s="9"/>
      <c r="Q8797" s="21"/>
    </row>
    <row r="8798" spans="15:17" x14ac:dyDescent="0.35">
      <c r="O8798" s="9"/>
      <c r="P8798" s="9"/>
      <c r="Q8798" s="21"/>
    </row>
    <row r="8799" spans="15:17" x14ac:dyDescent="0.35">
      <c r="O8799" s="9"/>
      <c r="P8799" s="9"/>
      <c r="Q8799" s="21"/>
    </row>
    <row r="8800" spans="15:17" x14ac:dyDescent="0.35">
      <c r="O8800" s="9"/>
      <c r="P8800" s="9"/>
      <c r="Q8800" s="21"/>
    </row>
    <row r="8801" spans="15:17" x14ac:dyDescent="0.35">
      <c r="O8801" s="9"/>
      <c r="P8801" s="9"/>
      <c r="Q8801" s="21"/>
    </row>
    <row r="8802" spans="15:17" x14ac:dyDescent="0.35">
      <c r="O8802" s="9"/>
      <c r="P8802" s="9"/>
      <c r="Q8802" s="21"/>
    </row>
    <row r="8803" spans="15:17" x14ac:dyDescent="0.35">
      <c r="O8803" s="9"/>
      <c r="P8803" s="9"/>
      <c r="Q8803" s="21"/>
    </row>
    <row r="8804" spans="15:17" x14ac:dyDescent="0.35">
      <c r="O8804" s="9"/>
      <c r="P8804" s="9"/>
      <c r="Q8804" s="21"/>
    </row>
    <row r="8805" spans="15:17" x14ac:dyDescent="0.35">
      <c r="O8805" s="9"/>
      <c r="P8805" s="9"/>
      <c r="Q8805" s="21"/>
    </row>
    <row r="8806" spans="15:17" x14ac:dyDescent="0.35">
      <c r="O8806" s="9"/>
      <c r="P8806" s="9"/>
      <c r="Q8806" s="21"/>
    </row>
    <row r="8807" spans="15:17" x14ac:dyDescent="0.35">
      <c r="O8807" s="9"/>
      <c r="P8807" s="9"/>
      <c r="Q8807" s="21"/>
    </row>
    <row r="8808" spans="15:17" x14ac:dyDescent="0.35">
      <c r="O8808" s="9"/>
      <c r="P8808" s="9"/>
      <c r="Q8808" s="21"/>
    </row>
    <row r="8809" spans="15:17" x14ac:dyDescent="0.35">
      <c r="O8809" s="9"/>
      <c r="P8809" s="9"/>
      <c r="Q8809" s="21"/>
    </row>
    <row r="8810" spans="15:17" x14ac:dyDescent="0.35">
      <c r="O8810" s="9"/>
      <c r="P8810" s="9"/>
      <c r="Q8810" s="21"/>
    </row>
    <row r="8811" spans="15:17" x14ac:dyDescent="0.35">
      <c r="O8811" s="9"/>
      <c r="P8811" s="9"/>
      <c r="Q8811" s="21"/>
    </row>
    <row r="8812" spans="15:17" x14ac:dyDescent="0.35">
      <c r="O8812" s="9"/>
      <c r="P8812" s="9"/>
      <c r="Q8812" s="21"/>
    </row>
    <row r="8813" spans="15:17" x14ac:dyDescent="0.35">
      <c r="O8813" s="9"/>
      <c r="P8813" s="9"/>
      <c r="Q8813" s="21"/>
    </row>
    <row r="8814" spans="15:17" x14ac:dyDescent="0.35">
      <c r="O8814" s="9"/>
      <c r="P8814" s="9"/>
      <c r="Q8814" s="21"/>
    </row>
    <row r="8815" spans="15:17" x14ac:dyDescent="0.35">
      <c r="O8815" s="9"/>
      <c r="P8815" s="9"/>
      <c r="Q8815" s="21"/>
    </row>
    <row r="8816" spans="15:17" x14ac:dyDescent="0.35">
      <c r="O8816" s="9"/>
      <c r="P8816" s="9"/>
      <c r="Q8816" s="21"/>
    </row>
    <row r="8817" spans="15:17" x14ac:dyDescent="0.35">
      <c r="O8817" s="9"/>
      <c r="P8817" s="9"/>
      <c r="Q8817" s="21"/>
    </row>
    <row r="8818" spans="15:17" x14ac:dyDescent="0.35">
      <c r="O8818" s="9"/>
      <c r="P8818" s="9"/>
      <c r="Q8818" s="21"/>
    </row>
    <row r="8819" spans="15:17" x14ac:dyDescent="0.35">
      <c r="O8819" s="9"/>
      <c r="P8819" s="9"/>
      <c r="Q8819" s="21"/>
    </row>
    <row r="8820" spans="15:17" x14ac:dyDescent="0.35">
      <c r="O8820" s="9"/>
      <c r="P8820" s="9"/>
      <c r="Q8820" s="21"/>
    </row>
    <row r="8821" spans="15:17" x14ac:dyDescent="0.35">
      <c r="O8821" s="9"/>
      <c r="P8821" s="9"/>
      <c r="Q8821" s="21"/>
    </row>
    <row r="8822" spans="15:17" x14ac:dyDescent="0.35">
      <c r="O8822" s="9"/>
      <c r="P8822" s="9"/>
      <c r="Q8822" s="21"/>
    </row>
    <row r="8823" spans="15:17" x14ac:dyDescent="0.35">
      <c r="O8823" s="9"/>
      <c r="P8823" s="9"/>
      <c r="Q8823" s="21"/>
    </row>
    <row r="8824" spans="15:17" x14ac:dyDescent="0.35">
      <c r="O8824" s="9"/>
      <c r="P8824" s="9"/>
      <c r="Q8824" s="21"/>
    </row>
    <row r="8825" spans="15:17" x14ac:dyDescent="0.35">
      <c r="O8825" s="9"/>
      <c r="P8825" s="9"/>
      <c r="Q8825" s="21"/>
    </row>
    <row r="8826" spans="15:17" x14ac:dyDescent="0.35">
      <c r="O8826" s="9"/>
      <c r="P8826" s="9"/>
      <c r="Q8826" s="21"/>
    </row>
    <row r="8827" spans="15:17" x14ac:dyDescent="0.35">
      <c r="O8827" s="9"/>
      <c r="P8827" s="9"/>
      <c r="Q8827" s="21"/>
    </row>
    <row r="8828" spans="15:17" x14ac:dyDescent="0.35">
      <c r="O8828" s="9"/>
      <c r="P8828" s="9"/>
      <c r="Q8828" s="21"/>
    </row>
    <row r="8829" spans="15:17" x14ac:dyDescent="0.35">
      <c r="O8829" s="9"/>
      <c r="P8829" s="9"/>
      <c r="Q8829" s="21"/>
    </row>
    <row r="8830" spans="15:17" x14ac:dyDescent="0.35">
      <c r="O8830" s="9"/>
      <c r="P8830" s="9"/>
      <c r="Q8830" s="21"/>
    </row>
    <row r="8831" spans="15:17" x14ac:dyDescent="0.35">
      <c r="O8831" s="9"/>
      <c r="P8831" s="9"/>
      <c r="Q8831" s="21"/>
    </row>
    <row r="8832" spans="15:17" x14ac:dyDescent="0.35">
      <c r="O8832" s="9"/>
      <c r="P8832" s="9"/>
      <c r="Q8832" s="21"/>
    </row>
    <row r="8833" spans="15:17" x14ac:dyDescent="0.35">
      <c r="O8833" s="9"/>
      <c r="P8833" s="9"/>
      <c r="Q8833" s="21"/>
    </row>
    <row r="8834" spans="15:17" x14ac:dyDescent="0.35">
      <c r="O8834" s="9"/>
      <c r="P8834" s="9"/>
      <c r="Q8834" s="21"/>
    </row>
    <row r="8835" spans="15:17" x14ac:dyDescent="0.35">
      <c r="O8835" s="9"/>
      <c r="P8835" s="9"/>
      <c r="Q8835" s="21"/>
    </row>
    <row r="8836" spans="15:17" x14ac:dyDescent="0.35">
      <c r="O8836" s="9"/>
      <c r="P8836" s="9"/>
      <c r="Q8836" s="21"/>
    </row>
    <row r="8837" spans="15:17" x14ac:dyDescent="0.35">
      <c r="O8837" s="9"/>
      <c r="P8837" s="9"/>
      <c r="Q8837" s="21"/>
    </row>
    <row r="8838" spans="15:17" x14ac:dyDescent="0.35">
      <c r="O8838" s="9"/>
      <c r="P8838" s="9"/>
      <c r="Q8838" s="21"/>
    </row>
    <row r="8839" spans="15:17" x14ac:dyDescent="0.35">
      <c r="O8839" s="9"/>
      <c r="P8839" s="9"/>
      <c r="Q8839" s="21"/>
    </row>
    <row r="8840" spans="15:17" x14ac:dyDescent="0.35">
      <c r="O8840" s="9"/>
      <c r="P8840" s="9"/>
      <c r="Q8840" s="21"/>
    </row>
    <row r="8841" spans="15:17" x14ac:dyDescent="0.35">
      <c r="O8841" s="9"/>
      <c r="P8841" s="9"/>
      <c r="Q8841" s="21"/>
    </row>
    <row r="8842" spans="15:17" x14ac:dyDescent="0.35">
      <c r="O8842" s="9"/>
      <c r="P8842" s="9"/>
      <c r="Q8842" s="21"/>
    </row>
    <row r="8843" spans="15:17" x14ac:dyDescent="0.35">
      <c r="O8843" s="9"/>
      <c r="P8843" s="9"/>
      <c r="Q8843" s="21"/>
    </row>
    <row r="8844" spans="15:17" x14ac:dyDescent="0.35">
      <c r="O8844" s="9"/>
      <c r="P8844" s="9"/>
      <c r="Q8844" s="21"/>
    </row>
    <row r="8845" spans="15:17" x14ac:dyDescent="0.35">
      <c r="O8845" s="9"/>
      <c r="P8845" s="9"/>
      <c r="Q8845" s="21"/>
    </row>
    <row r="8846" spans="15:17" x14ac:dyDescent="0.35">
      <c r="O8846" s="9"/>
      <c r="P8846" s="9"/>
      <c r="Q8846" s="21"/>
    </row>
    <row r="8847" spans="15:17" x14ac:dyDescent="0.35">
      <c r="O8847" s="9"/>
      <c r="P8847" s="9"/>
      <c r="Q8847" s="21"/>
    </row>
    <row r="8848" spans="15:17" x14ac:dyDescent="0.35">
      <c r="O8848" s="9"/>
      <c r="P8848" s="9"/>
      <c r="Q8848" s="21"/>
    </row>
    <row r="8849" spans="15:17" x14ac:dyDescent="0.35">
      <c r="O8849" s="9"/>
      <c r="P8849" s="9"/>
      <c r="Q8849" s="21"/>
    </row>
    <row r="8850" spans="15:17" x14ac:dyDescent="0.35">
      <c r="O8850" s="9"/>
      <c r="P8850" s="9"/>
      <c r="Q8850" s="21"/>
    </row>
    <row r="8851" spans="15:17" x14ac:dyDescent="0.35">
      <c r="O8851" s="9"/>
      <c r="P8851" s="9"/>
      <c r="Q8851" s="21"/>
    </row>
    <row r="8852" spans="15:17" x14ac:dyDescent="0.35">
      <c r="O8852" s="9"/>
      <c r="P8852" s="9"/>
      <c r="Q8852" s="21"/>
    </row>
    <row r="8853" spans="15:17" x14ac:dyDescent="0.35">
      <c r="O8853" s="9"/>
      <c r="P8853" s="9"/>
      <c r="Q8853" s="21"/>
    </row>
    <row r="8854" spans="15:17" x14ac:dyDescent="0.35">
      <c r="O8854" s="9"/>
      <c r="P8854" s="9"/>
      <c r="Q8854" s="21"/>
    </row>
    <row r="8855" spans="15:17" x14ac:dyDescent="0.35">
      <c r="O8855" s="9"/>
      <c r="P8855" s="9"/>
      <c r="Q8855" s="21"/>
    </row>
    <row r="8856" spans="15:17" x14ac:dyDescent="0.35">
      <c r="O8856" s="9"/>
      <c r="P8856" s="9"/>
      <c r="Q8856" s="21"/>
    </row>
    <row r="8857" spans="15:17" x14ac:dyDescent="0.35">
      <c r="O8857" s="9"/>
      <c r="P8857" s="9"/>
      <c r="Q8857" s="21"/>
    </row>
    <row r="8858" spans="15:17" x14ac:dyDescent="0.35">
      <c r="O8858" s="9"/>
      <c r="P8858" s="9"/>
      <c r="Q8858" s="21"/>
    </row>
    <row r="8859" spans="15:17" x14ac:dyDescent="0.35">
      <c r="O8859" s="9"/>
      <c r="P8859" s="9"/>
      <c r="Q8859" s="21"/>
    </row>
    <row r="8860" spans="15:17" x14ac:dyDescent="0.35">
      <c r="O8860" s="9"/>
      <c r="P8860" s="9"/>
      <c r="Q8860" s="21"/>
    </row>
    <row r="8861" spans="15:17" x14ac:dyDescent="0.35">
      <c r="O8861" s="9"/>
      <c r="P8861" s="9"/>
      <c r="Q8861" s="21"/>
    </row>
    <row r="8862" spans="15:17" x14ac:dyDescent="0.35">
      <c r="O8862" s="9"/>
      <c r="P8862" s="9"/>
      <c r="Q8862" s="21"/>
    </row>
    <row r="8863" spans="15:17" x14ac:dyDescent="0.35">
      <c r="O8863" s="9"/>
      <c r="P8863" s="9"/>
      <c r="Q8863" s="21"/>
    </row>
    <row r="8864" spans="15:17" x14ac:dyDescent="0.35">
      <c r="O8864" s="9"/>
      <c r="P8864" s="9"/>
      <c r="Q8864" s="21"/>
    </row>
    <row r="8865" spans="15:17" x14ac:dyDescent="0.35">
      <c r="O8865" s="9"/>
      <c r="P8865" s="9"/>
      <c r="Q8865" s="21"/>
    </row>
    <row r="8866" spans="15:17" x14ac:dyDescent="0.35">
      <c r="O8866" s="9"/>
      <c r="P8866" s="9"/>
      <c r="Q8866" s="21"/>
    </row>
    <row r="8867" spans="15:17" x14ac:dyDescent="0.35">
      <c r="O8867" s="9"/>
      <c r="P8867" s="9"/>
      <c r="Q8867" s="21"/>
    </row>
    <row r="8868" spans="15:17" x14ac:dyDescent="0.35">
      <c r="O8868" s="9"/>
      <c r="P8868" s="9"/>
      <c r="Q8868" s="21"/>
    </row>
    <row r="8869" spans="15:17" x14ac:dyDescent="0.35">
      <c r="O8869" s="9"/>
      <c r="P8869" s="9"/>
      <c r="Q8869" s="21"/>
    </row>
    <row r="8870" spans="15:17" x14ac:dyDescent="0.35">
      <c r="O8870" s="9"/>
      <c r="P8870" s="9"/>
      <c r="Q8870" s="21"/>
    </row>
    <row r="8871" spans="15:17" x14ac:dyDescent="0.35">
      <c r="O8871" s="9"/>
      <c r="P8871" s="9"/>
      <c r="Q8871" s="21"/>
    </row>
    <row r="8872" spans="15:17" x14ac:dyDescent="0.35">
      <c r="O8872" s="9"/>
      <c r="P8872" s="9"/>
      <c r="Q8872" s="21"/>
    </row>
    <row r="8873" spans="15:17" x14ac:dyDescent="0.35">
      <c r="O8873" s="9"/>
      <c r="P8873" s="9"/>
      <c r="Q8873" s="21"/>
    </row>
    <row r="8874" spans="15:17" x14ac:dyDescent="0.35">
      <c r="O8874" s="9"/>
      <c r="P8874" s="9"/>
      <c r="Q8874" s="21"/>
    </row>
    <row r="8875" spans="15:17" x14ac:dyDescent="0.35">
      <c r="O8875" s="9"/>
      <c r="P8875" s="9"/>
      <c r="Q8875" s="21"/>
    </row>
    <row r="8876" spans="15:17" x14ac:dyDescent="0.35">
      <c r="O8876" s="9"/>
      <c r="P8876" s="9"/>
      <c r="Q8876" s="21"/>
    </row>
    <row r="8877" spans="15:17" x14ac:dyDescent="0.35">
      <c r="O8877" s="9"/>
      <c r="P8877" s="9"/>
      <c r="Q8877" s="21"/>
    </row>
    <row r="8878" spans="15:17" x14ac:dyDescent="0.35">
      <c r="O8878" s="9"/>
      <c r="P8878" s="9"/>
      <c r="Q8878" s="21"/>
    </row>
    <row r="8879" spans="15:17" x14ac:dyDescent="0.35">
      <c r="O8879" s="9"/>
      <c r="P8879" s="9"/>
      <c r="Q8879" s="21"/>
    </row>
    <row r="8880" spans="15:17" x14ac:dyDescent="0.35">
      <c r="O8880" s="9"/>
      <c r="P8880" s="9"/>
      <c r="Q8880" s="21"/>
    </row>
    <row r="8881" spans="15:17" x14ac:dyDescent="0.35">
      <c r="O8881" s="9"/>
      <c r="P8881" s="9"/>
      <c r="Q8881" s="21"/>
    </row>
    <row r="8882" spans="15:17" x14ac:dyDescent="0.35">
      <c r="O8882" s="9"/>
      <c r="P8882" s="9"/>
      <c r="Q8882" s="21"/>
    </row>
    <row r="8883" spans="15:17" x14ac:dyDescent="0.35">
      <c r="O8883" s="9"/>
      <c r="P8883" s="9"/>
      <c r="Q8883" s="21"/>
    </row>
    <row r="8884" spans="15:17" x14ac:dyDescent="0.35">
      <c r="O8884" s="9"/>
      <c r="P8884" s="9"/>
      <c r="Q8884" s="21"/>
    </row>
    <row r="8885" spans="15:17" x14ac:dyDescent="0.35">
      <c r="O8885" s="9"/>
      <c r="P8885" s="9"/>
      <c r="Q8885" s="21"/>
    </row>
    <row r="8886" spans="15:17" x14ac:dyDescent="0.35">
      <c r="O8886" s="9"/>
      <c r="P8886" s="9"/>
      <c r="Q8886" s="21"/>
    </row>
    <row r="8887" spans="15:17" x14ac:dyDescent="0.35">
      <c r="O8887" s="9"/>
      <c r="P8887" s="9"/>
      <c r="Q8887" s="21"/>
    </row>
    <row r="8888" spans="15:17" x14ac:dyDescent="0.35">
      <c r="O8888" s="9"/>
      <c r="P8888" s="9"/>
      <c r="Q8888" s="21"/>
    </row>
    <row r="8889" spans="15:17" x14ac:dyDescent="0.35">
      <c r="O8889" s="9"/>
      <c r="P8889" s="9"/>
      <c r="Q8889" s="21"/>
    </row>
    <row r="8890" spans="15:17" x14ac:dyDescent="0.35">
      <c r="O8890" s="9"/>
      <c r="P8890" s="9"/>
      <c r="Q8890" s="21"/>
    </row>
    <row r="8891" spans="15:17" x14ac:dyDescent="0.35">
      <c r="O8891" s="9"/>
      <c r="P8891" s="9"/>
      <c r="Q8891" s="21"/>
    </row>
    <row r="8892" spans="15:17" x14ac:dyDescent="0.35">
      <c r="O8892" s="9"/>
      <c r="P8892" s="9"/>
      <c r="Q8892" s="21"/>
    </row>
    <row r="8893" spans="15:17" x14ac:dyDescent="0.35">
      <c r="O8893" s="9"/>
      <c r="P8893" s="9"/>
      <c r="Q8893" s="21"/>
    </row>
    <row r="8894" spans="15:17" x14ac:dyDescent="0.35">
      <c r="O8894" s="9"/>
      <c r="P8894" s="9"/>
      <c r="Q8894" s="21"/>
    </row>
    <row r="8895" spans="15:17" x14ac:dyDescent="0.35">
      <c r="O8895" s="9"/>
      <c r="P8895" s="9"/>
      <c r="Q8895" s="21"/>
    </row>
    <row r="8896" spans="15:17" x14ac:dyDescent="0.35">
      <c r="O8896" s="9"/>
      <c r="P8896" s="9"/>
      <c r="Q8896" s="21"/>
    </row>
    <row r="8897" spans="15:17" x14ac:dyDescent="0.35">
      <c r="O8897" s="9"/>
      <c r="P8897" s="9"/>
      <c r="Q8897" s="21"/>
    </row>
    <row r="8898" spans="15:17" x14ac:dyDescent="0.35">
      <c r="O8898" s="9"/>
      <c r="P8898" s="9"/>
      <c r="Q8898" s="21"/>
    </row>
    <row r="8899" spans="15:17" x14ac:dyDescent="0.35">
      <c r="O8899" s="9"/>
      <c r="P8899" s="9"/>
      <c r="Q8899" s="21"/>
    </row>
    <row r="8900" spans="15:17" x14ac:dyDescent="0.35">
      <c r="O8900" s="9"/>
      <c r="P8900" s="9"/>
      <c r="Q8900" s="21"/>
    </row>
    <row r="8901" spans="15:17" x14ac:dyDescent="0.35">
      <c r="O8901" s="9"/>
      <c r="P8901" s="9"/>
      <c r="Q8901" s="21"/>
    </row>
    <row r="8902" spans="15:17" x14ac:dyDescent="0.35">
      <c r="O8902" s="9"/>
      <c r="P8902" s="9"/>
      <c r="Q8902" s="21"/>
    </row>
    <row r="8903" spans="15:17" x14ac:dyDescent="0.35">
      <c r="O8903" s="9"/>
      <c r="P8903" s="9"/>
      <c r="Q8903" s="21"/>
    </row>
    <row r="8904" spans="15:17" x14ac:dyDescent="0.35">
      <c r="O8904" s="9"/>
      <c r="P8904" s="9"/>
      <c r="Q8904" s="21"/>
    </row>
    <row r="8905" spans="15:17" x14ac:dyDescent="0.35">
      <c r="O8905" s="9"/>
      <c r="P8905" s="9"/>
      <c r="Q8905" s="21"/>
    </row>
    <row r="8906" spans="15:17" x14ac:dyDescent="0.35">
      <c r="O8906" s="9"/>
      <c r="P8906" s="9"/>
      <c r="Q8906" s="21"/>
    </row>
    <row r="8907" spans="15:17" x14ac:dyDescent="0.35">
      <c r="O8907" s="9"/>
      <c r="P8907" s="9"/>
      <c r="Q8907" s="21"/>
    </row>
    <row r="8908" spans="15:17" x14ac:dyDescent="0.35">
      <c r="O8908" s="9"/>
      <c r="P8908" s="9"/>
      <c r="Q8908" s="21"/>
    </row>
    <row r="8909" spans="15:17" x14ac:dyDescent="0.35">
      <c r="O8909" s="9"/>
      <c r="P8909" s="9"/>
      <c r="Q8909" s="21"/>
    </row>
    <row r="8910" spans="15:17" x14ac:dyDescent="0.35">
      <c r="O8910" s="9"/>
      <c r="P8910" s="9"/>
      <c r="Q8910" s="21"/>
    </row>
    <row r="8911" spans="15:17" x14ac:dyDescent="0.35">
      <c r="O8911" s="9"/>
      <c r="P8911" s="9"/>
      <c r="Q8911" s="21"/>
    </row>
    <row r="8912" spans="15:17" x14ac:dyDescent="0.35">
      <c r="O8912" s="9"/>
      <c r="P8912" s="9"/>
      <c r="Q8912" s="21"/>
    </row>
    <row r="8913" spans="15:17" x14ac:dyDescent="0.35">
      <c r="O8913" s="9"/>
      <c r="P8913" s="9"/>
      <c r="Q8913" s="21"/>
    </row>
    <row r="8914" spans="15:17" x14ac:dyDescent="0.35">
      <c r="O8914" s="9"/>
      <c r="P8914" s="9"/>
      <c r="Q8914" s="21"/>
    </row>
    <row r="8915" spans="15:17" x14ac:dyDescent="0.35">
      <c r="O8915" s="9"/>
      <c r="P8915" s="9"/>
      <c r="Q8915" s="21"/>
    </row>
    <row r="8916" spans="15:17" x14ac:dyDescent="0.35">
      <c r="O8916" s="9"/>
      <c r="P8916" s="9"/>
      <c r="Q8916" s="21"/>
    </row>
    <row r="8917" spans="15:17" x14ac:dyDescent="0.35">
      <c r="O8917" s="9"/>
      <c r="P8917" s="9"/>
      <c r="Q8917" s="21"/>
    </row>
    <row r="8918" spans="15:17" x14ac:dyDescent="0.35">
      <c r="O8918" s="9"/>
      <c r="P8918" s="9"/>
      <c r="Q8918" s="21"/>
    </row>
    <row r="8919" spans="15:17" x14ac:dyDescent="0.35">
      <c r="O8919" s="9"/>
      <c r="P8919" s="9"/>
      <c r="Q8919" s="21"/>
    </row>
    <row r="8920" spans="15:17" x14ac:dyDescent="0.35">
      <c r="O8920" s="9"/>
      <c r="P8920" s="9"/>
      <c r="Q8920" s="21"/>
    </row>
    <row r="8921" spans="15:17" x14ac:dyDescent="0.35">
      <c r="O8921" s="9"/>
      <c r="P8921" s="9"/>
      <c r="Q8921" s="21"/>
    </row>
    <row r="8922" spans="15:17" x14ac:dyDescent="0.35">
      <c r="O8922" s="9"/>
      <c r="P8922" s="9"/>
      <c r="Q8922" s="21"/>
    </row>
    <row r="8923" spans="15:17" x14ac:dyDescent="0.35">
      <c r="O8923" s="9"/>
      <c r="P8923" s="9"/>
      <c r="Q8923" s="21"/>
    </row>
    <row r="8924" spans="15:17" x14ac:dyDescent="0.35">
      <c r="O8924" s="9"/>
      <c r="P8924" s="9"/>
      <c r="Q8924" s="21"/>
    </row>
    <row r="8925" spans="15:17" x14ac:dyDescent="0.35">
      <c r="O8925" s="9"/>
      <c r="P8925" s="9"/>
      <c r="Q8925" s="21"/>
    </row>
    <row r="8926" spans="15:17" x14ac:dyDescent="0.35">
      <c r="O8926" s="9"/>
      <c r="P8926" s="9"/>
      <c r="Q8926" s="21"/>
    </row>
    <row r="8927" spans="15:17" x14ac:dyDescent="0.35">
      <c r="O8927" s="9"/>
      <c r="P8927" s="9"/>
      <c r="Q8927" s="21"/>
    </row>
    <row r="8928" spans="15:17" x14ac:dyDescent="0.35">
      <c r="O8928" s="9"/>
      <c r="P8928" s="9"/>
      <c r="Q8928" s="21"/>
    </row>
    <row r="8929" spans="15:17" x14ac:dyDescent="0.35">
      <c r="O8929" s="9"/>
      <c r="P8929" s="9"/>
      <c r="Q8929" s="21"/>
    </row>
    <row r="8930" spans="15:17" x14ac:dyDescent="0.35">
      <c r="O8930" s="9"/>
      <c r="P8930" s="9"/>
      <c r="Q8930" s="21"/>
    </row>
    <row r="8931" spans="15:17" x14ac:dyDescent="0.35">
      <c r="O8931" s="9"/>
      <c r="P8931" s="9"/>
      <c r="Q8931" s="21"/>
    </row>
    <row r="8932" spans="15:17" x14ac:dyDescent="0.35">
      <c r="O8932" s="9"/>
      <c r="P8932" s="9"/>
      <c r="Q8932" s="21"/>
    </row>
    <row r="8933" spans="15:17" x14ac:dyDescent="0.35">
      <c r="O8933" s="9"/>
      <c r="P8933" s="9"/>
      <c r="Q8933" s="21"/>
    </row>
    <row r="8934" spans="15:17" x14ac:dyDescent="0.35">
      <c r="O8934" s="9"/>
      <c r="P8934" s="9"/>
      <c r="Q8934" s="21"/>
    </row>
    <row r="8935" spans="15:17" x14ac:dyDescent="0.35">
      <c r="O8935" s="9"/>
      <c r="P8935" s="9"/>
      <c r="Q8935" s="21"/>
    </row>
    <row r="8936" spans="15:17" x14ac:dyDescent="0.35">
      <c r="O8936" s="9"/>
      <c r="P8936" s="9"/>
      <c r="Q8936" s="21"/>
    </row>
    <row r="8937" spans="15:17" x14ac:dyDescent="0.35">
      <c r="O8937" s="9"/>
      <c r="P8937" s="9"/>
      <c r="Q8937" s="21"/>
    </row>
    <row r="8938" spans="15:17" x14ac:dyDescent="0.35">
      <c r="O8938" s="9"/>
      <c r="P8938" s="9"/>
      <c r="Q8938" s="21"/>
    </row>
    <row r="8939" spans="15:17" x14ac:dyDescent="0.35">
      <c r="O8939" s="9"/>
      <c r="P8939" s="9"/>
      <c r="Q8939" s="21"/>
    </row>
    <row r="8940" spans="15:17" x14ac:dyDescent="0.35">
      <c r="O8940" s="9"/>
      <c r="P8940" s="9"/>
      <c r="Q8940" s="21"/>
    </row>
    <row r="8941" spans="15:17" x14ac:dyDescent="0.35">
      <c r="O8941" s="9"/>
      <c r="P8941" s="9"/>
      <c r="Q8941" s="21"/>
    </row>
    <row r="8942" spans="15:17" x14ac:dyDescent="0.35">
      <c r="O8942" s="9"/>
      <c r="P8942" s="9"/>
      <c r="Q8942" s="21"/>
    </row>
    <row r="8943" spans="15:17" x14ac:dyDescent="0.35">
      <c r="O8943" s="9"/>
      <c r="P8943" s="9"/>
      <c r="Q8943" s="21"/>
    </row>
    <row r="8944" spans="15:17" x14ac:dyDescent="0.35">
      <c r="O8944" s="9"/>
      <c r="P8944" s="9"/>
      <c r="Q8944" s="21"/>
    </row>
    <row r="8945" spans="15:17" x14ac:dyDescent="0.35">
      <c r="O8945" s="9"/>
      <c r="P8945" s="9"/>
      <c r="Q8945" s="21"/>
    </row>
    <row r="8946" spans="15:17" x14ac:dyDescent="0.35">
      <c r="O8946" s="9"/>
      <c r="P8946" s="9"/>
      <c r="Q8946" s="21"/>
    </row>
    <row r="8947" spans="15:17" x14ac:dyDescent="0.35">
      <c r="O8947" s="9"/>
      <c r="P8947" s="9"/>
      <c r="Q8947" s="21"/>
    </row>
    <row r="8948" spans="15:17" x14ac:dyDescent="0.35">
      <c r="O8948" s="9"/>
      <c r="P8948" s="9"/>
      <c r="Q8948" s="21"/>
    </row>
    <row r="8949" spans="15:17" x14ac:dyDescent="0.35">
      <c r="O8949" s="9"/>
      <c r="P8949" s="9"/>
      <c r="Q8949" s="21"/>
    </row>
    <row r="8950" spans="15:17" x14ac:dyDescent="0.35">
      <c r="O8950" s="9"/>
      <c r="P8950" s="9"/>
      <c r="Q8950" s="21"/>
    </row>
    <row r="8951" spans="15:17" x14ac:dyDescent="0.35">
      <c r="O8951" s="9"/>
      <c r="P8951" s="9"/>
      <c r="Q8951" s="21"/>
    </row>
    <row r="8952" spans="15:17" x14ac:dyDescent="0.35">
      <c r="O8952" s="9"/>
      <c r="P8952" s="9"/>
      <c r="Q8952" s="21"/>
    </row>
    <row r="8953" spans="15:17" x14ac:dyDescent="0.35">
      <c r="O8953" s="9"/>
      <c r="P8953" s="9"/>
      <c r="Q8953" s="21"/>
    </row>
    <row r="8954" spans="15:17" x14ac:dyDescent="0.35">
      <c r="O8954" s="9"/>
      <c r="P8954" s="9"/>
      <c r="Q8954" s="21"/>
    </row>
    <row r="8955" spans="15:17" x14ac:dyDescent="0.35">
      <c r="O8955" s="9"/>
      <c r="P8955" s="9"/>
      <c r="Q8955" s="21"/>
    </row>
    <row r="8956" spans="15:17" x14ac:dyDescent="0.35">
      <c r="O8956" s="9"/>
      <c r="P8956" s="9"/>
      <c r="Q8956" s="21"/>
    </row>
    <row r="8957" spans="15:17" x14ac:dyDescent="0.35">
      <c r="O8957" s="9"/>
      <c r="P8957" s="9"/>
      <c r="Q8957" s="21"/>
    </row>
    <row r="8958" spans="15:17" x14ac:dyDescent="0.35">
      <c r="O8958" s="9"/>
      <c r="P8958" s="9"/>
      <c r="Q8958" s="21"/>
    </row>
    <row r="8959" spans="15:17" x14ac:dyDescent="0.35">
      <c r="O8959" s="9"/>
      <c r="P8959" s="9"/>
      <c r="Q8959" s="21"/>
    </row>
    <row r="8960" spans="15:17" x14ac:dyDescent="0.35">
      <c r="O8960" s="9"/>
      <c r="P8960" s="9"/>
      <c r="Q8960" s="21"/>
    </row>
    <row r="8961" spans="15:17" x14ac:dyDescent="0.35">
      <c r="O8961" s="9"/>
      <c r="P8961" s="9"/>
      <c r="Q8961" s="21"/>
    </row>
    <row r="8962" spans="15:17" x14ac:dyDescent="0.35">
      <c r="O8962" s="9"/>
      <c r="P8962" s="9"/>
      <c r="Q8962" s="21"/>
    </row>
    <row r="8963" spans="15:17" x14ac:dyDescent="0.35">
      <c r="O8963" s="9"/>
      <c r="P8963" s="9"/>
      <c r="Q8963" s="21"/>
    </row>
    <row r="8964" spans="15:17" x14ac:dyDescent="0.35">
      <c r="O8964" s="9"/>
      <c r="P8964" s="9"/>
      <c r="Q8964" s="21"/>
    </row>
    <row r="8965" spans="15:17" x14ac:dyDescent="0.35">
      <c r="O8965" s="9"/>
      <c r="P8965" s="9"/>
      <c r="Q8965" s="21"/>
    </row>
    <row r="8966" spans="15:17" x14ac:dyDescent="0.35">
      <c r="O8966" s="9"/>
      <c r="P8966" s="9"/>
      <c r="Q8966" s="21"/>
    </row>
    <row r="8967" spans="15:17" x14ac:dyDescent="0.35">
      <c r="O8967" s="9"/>
      <c r="P8967" s="9"/>
      <c r="Q8967" s="21"/>
    </row>
    <row r="8968" spans="15:17" x14ac:dyDescent="0.35">
      <c r="O8968" s="9"/>
      <c r="P8968" s="9"/>
      <c r="Q8968" s="21"/>
    </row>
    <row r="8969" spans="15:17" x14ac:dyDescent="0.35">
      <c r="O8969" s="9"/>
      <c r="P8969" s="9"/>
      <c r="Q8969" s="21"/>
    </row>
    <row r="8970" spans="15:17" x14ac:dyDescent="0.35">
      <c r="O8970" s="9"/>
      <c r="P8970" s="9"/>
      <c r="Q8970" s="21"/>
    </row>
    <row r="8971" spans="15:17" x14ac:dyDescent="0.35">
      <c r="O8971" s="9"/>
      <c r="P8971" s="9"/>
      <c r="Q8971" s="21"/>
    </row>
    <row r="8972" spans="15:17" x14ac:dyDescent="0.35">
      <c r="O8972" s="9"/>
      <c r="P8972" s="9"/>
      <c r="Q8972" s="21"/>
    </row>
    <row r="8973" spans="15:17" x14ac:dyDescent="0.35">
      <c r="O8973" s="9"/>
      <c r="P8973" s="9"/>
      <c r="Q8973" s="21"/>
    </row>
    <row r="8974" spans="15:17" x14ac:dyDescent="0.35">
      <c r="O8974" s="9"/>
      <c r="P8974" s="9"/>
      <c r="Q8974" s="21"/>
    </row>
    <row r="8975" spans="15:17" x14ac:dyDescent="0.35">
      <c r="O8975" s="9"/>
      <c r="P8975" s="9"/>
      <c r="Q8975" s="21"/>
    </row>
    <row r="8976" spans="15:17" x14ac:dyDescent="0.35">
      <c r="O8976" s="9"/>
      <c r="P8976" s="9"/>
      <c r="Q8976" s="21"/>
    </row>
    <row r="8977" spans="15:17" x14ac:dyDescent="0.35">
      <c r="O8977" s="9"/>
      <c r="P8977" s="9"/>
      <c r="Q8977" s="21"/>
    </row>
    <row r="8978" spans="15:17" x14ac:dyDescent="0.35">
      <c r="O8978" s="9"/>
      <c r="P8978" s="9"/>
      <c r="Q8978" s="21"/>
    </row>
    <row r="8979" spans="15:17" x14ac:dyDescent="0.35">
      <c r="O8979" s="9"/>
      <c r="P8979" s="9"/>
      <c r="Q8979" s="21"/>
    </row>
    <row r="8980" spans="15:17" x14ac:dyDescent="0.35">
      <c r="O8980" s="9"/>
      <c r="P8980" s="9"/>
      <c r="Q8980" s="21"/>
    </row>
    <row r="8981" spans="15:17" x14ac:dyDescent="0.35">
      <c r="O8981" s="9"/>
      <c r="P8981" s="9"/>
      <c r="Q8981" s="21"/>
    </row>
    <row r="8982" spans="15:17" x14ac:dyDescent="0.35">
      <c r="O8982" s="9"/>
      <c r="P8982" s="9"/>
      <c r="Q8982" s="21"/>
    </row>
    <row r="8983" spans="15:17" x14ac:dyDescent="0.35">
      <c r="O8983" s="9"/>
      <c r="P8983" s="9"/>
      <c r="Q8983" s="21"/>
    </row>
    <row r="8984" spans="15:17" x14ac:dyDescent="0.35">
      <c r="O8984" s="9"/>
      <c r="P8984" s="9"/>
      <c r="Q8984" s="21"/>
    </row>
    <row r="8985" spans="15:17" x14ac:dyDescent="0.35">
      <c r="O8985" s="9"/>
      <c r="P8985" s="9"/>
      <c r="Q8985" s="21"/>
    </row>
    <row r="8986" spans="15:17" x14ac:dyDescent="0.35">
      <c r="O8986" s="9"/>
      <c r="P8986" s="9"/>
      <c r="Q8986" s="21"/>
    </row>
    <row r="8987" spans="15:17" x14ac:dyDescent="0.35">
      <c r="O8987" s="9"/>
      <c r="P8987" s="9"/>
      <c r="Q8987" s="21"/>
    </row>
    <row r="8988" spans="15:17" x14ac:dyDescent="0.35">
      <c r="O8988" s="9"/>
      <c r="P8988" s="9"/>
      <c r="Q8988" s="21"/>
    </row>
    <row r="8989" spans="15:17" x14ac:dyDescent="0.35">
      <c r="O8989" s="9"/>
      <c r="P8989" s="9"/>
      <c r="Q8989" s="21"/>
    </row>
    <row r="8990" spans="15:17" x14ac:dyDescent="0.35">
      <c r="O8990" s="9"/>
      <c r="P8990" s="9"/>
      <c r="Q8990" s="21"/>
    </row>
    <row r="8991" spans="15:17" x14ac:dyDescent="0.35">
      <c r="O8991" s="9"/>
      <c r="P8991" s="9"/>
      <c r="Q8991" s="21"/>
    </row>
    <row r="8992" spans="15:17" x14ac:dyDescent="0.35">
      <c r="O8992" s="9"/>
      <c r="P8992" s="9"/>
      <c r="Q8992" s="21"/>
    </row>
    <row r="8993" spans="15:17" x14ac:dyDescent="0.35">
      <c r="O8993" s="9"/>
      <c r="P8993" s="9"/>
      <c r="Q8993" s="21"/>
    </row>
    <row r="8994" spans="15:17" x14ac:dyDescent="0.35">
      <c r="O8994" s="9"/>
      <c r="P8994" s="9"/>
      <c r="Q8994" s="21"/>
    </row>
    <row r="8995" spans="15:17" x14ac:dyDescent="0.35">
      <c r="O8995" s="9"/>
      <c r="P8995" s="9"/>
      <c r="Q8995" s="21"/>
    </row>
    <row r="8996" spans="15:17" x14ac:dyDescent="0.35">
      <c r="O8996" s="9"/>
      <c r="P8996" s="9"/>
      <c r="Q8996" s="21"/>
    </row>
    <row r="8997" spans="15:17" x14ac:dyDescent="0.35">
      <c r="O8997" s="9"/>
      <c r="P8997" s="9"/>
      <c r="Q8997" s="21"/>
    </row>
    <row r="8998" spans="15:17" x14ac:dyDescent="0.35">
      <c r="O8998" s="9"/>
      <c r="P8998" s="9"/>
      <c r="Q8998" s="21"/>
    </row>
    <row r="8999" spans="15:17" x14ac:dyDescent="0.35">
      <c r="O8999" s="9"/>
      <c r="P8999" s="9"/>
      <c r="Q8999" s="21"/>
    </row>
    <row r="9000" spans="15:17" x14ac:dyDescent="0.35">
      <c r="O9000" s="9"/>
      <c r="P9000" s="9"/>
      <c r="Q9000" s="21"/>
    </row>
    <row r="9001" spans="15:17" x14ac:dyDescent="0.35">
      <c r="O9001" s="9"/>
      <c r="P9001" s="9"/>
      <c r="Q9001" s="21"/>
    </row>
    <row r="9002" spans="15:17" x14ac:dyDescent="0.35">
      <c r="O9002" s="9"/>
      <c r="P9002" s="9"/>
      <c r="Q9002" s="21"/>
    </row>
    <row r="9003" spans="15:17" x14ac:dyDescent="0.35">
      <c r="O9003" s="9"/>
      <c r="P9003" s="9"/>
      <c r="Q9003" s="21"/>
    </row>
    <row r="9004" spans="15:17" x14ac:dyDescent="0.35">
      <c r="O9004" s="9"/>
      <c r="P9004" s="9"/>
      <c r="Q9004" s="21"/>
    </row>
    <row r="9005" spans="15:17" x14ac:dyDescent="0.35">
      <c r="O9005" s="9"/>
      <c r="P9005" s="9"/>
      <c r="Q9005" s="21"/>
    </row>
    <row r="9006" spans="15:17" x14ac:dyDescent="0.35">
      <c r="O9006" s="9"/>
      <c r="P9006" s="9"/>
      <c r="Q9006" s="21"/>
    </row>
    <row r="9007" spans="15:17" x14ac:dyDescent="0.35">
      <c r="O9007" s="9"/>
      <c r="P9007" s="9"/>
      <c r="Q9007" s="21"/>
    </row>
    <row r="9008" spans="15:17" x14ac:dyDescent="0.35">
      <c r="O9008" s="9"/>
      <c r="P9008" s="9"/>
      <c r="Q9008" s="21"/>
    </row>
    <row r="9009" spans="15:17" x14ac:dyDescent="0.35">
      <c r="O9009" s="9"/>
      <c r="P9009" s="9"/>
      <c r="Q9009" s="21"/>
    </row>
    <row r="9010" spans="15:17" x14ac:dyDescent="0.35">
      <c r="O9010" s="9"/>
      <c r="P9010" s="9"/>
      <c r="Q9010" s="21"/>
    </row>
    <row r="9011" spans="15:17" x14ac:dyDescent="0.35">
      <c r="O9011" s="9"/>
      <c r="P9011" s="9"/>
      <c r="Q9011" s="21"/>
    </row>
    <row r="9012" spans="15:17" x14ac:dyDescent="0.35">
      <c r="O9012" s="9"/>
      <c r="P9012" s="9"/>
      <c r="Q9012" s="21"/>
    </row>
    <row r="9013" spans="15:17" x14ac:dyDescent="0.35">
      <c r="O9013" s="9"/>
      <c r="P9013" s="9"/>
      <c r="Q9013" s="21"/>
    </row>
    <row r="9014" spans="15:17" x14ac:dyDescent="0.35">
      <c r="O9014" s="9"/>
      <c r="P9014" s="9"/>
      <c r="Q9014" s="21"/>
    </row>
    <row r="9015" spans="15:17" x14ac:dyDescent="0.35">
      <c r="O9015" s="9"/>
      <c r="P9015" s="9"/>
      <c r="Q9015" s="21"/>
    </row>
    <row r="9016" spans="15:17" x14ac:dyDescent="0.35">
      <c r="O9016" s="9"/>
      <c r="P9016" s="9"/>
      <c r="Q9016" s="21"/>
    </row>
    <row r="9017" spans="15:17" x14ac:dyDescent="0.35">
      <c r="O9017" s="9"/>
      <c r="P9017" s="9"/>
      <c r="Q9017" s="21"/>
    </row>
    <row r="9018" spans="15:17" x14ac:dyDescent="0.35">
      <c r="O9018" s="9"/>
      <c r="P9018" s="9"/>
      <c r="Q9018" s="21"/>
    </row>
    <row r="9019" spans="15:17" x14ac:dyDescent="0.35">
      <c r="O9019" s="9"/>
      <c r="P9019" s="9"/>
      <c r="Q9019" s="21"/>
    </row>
    <row r="9020" spans="15:17" x14ac:dyDescent="0.35">
      <c r="O9020" s="9"/>
      <c r="P9020" s="9"/>
      <c r="Q9020" s="21"/>
    </row>
    <row r="9021" spans="15:17" x14ac:dyDescent="0.35">
      <c r="O9021" s="9"/>
      <c r="P9021" s="9"/>
      <c r="Q9021" s="21"/>
    </row>
    <row r="9022" spans="15:17" x14ac:dyDescent="0.35">
      <c r="O9022" s="9"/>
      <c r="P9022" s="9"/>
      <c r="Q9022" s="21"/>
    </row>
    <row r="9023" spans="15:17" x14ac:dyDescent="0.35">
      <c r="O9023" s="9"/>
      <c r="P9023" s="9"/>
      <c r="Q9023" s="21"/>
    </row>
    <row r="9024" spans="15:17" x14ac:dyDescent="0.35">
      <c r="O9024" s="9"/>
      <c r="P9024" s="9"/>
      <c r="Q9024" s="21"/>
    </row>
    <row r="9025" spans="15:17" x14ac:dyDescent="0.35">
      <c r="O9025" s="9"/>
      <c r="P9025" s="9"/>
      <c r="Q9025" s="21"/>
    </row>
    <row r="9026" spans="15:17" x14ac:dyDescent="0.35">
      <c r="O9026" s="9"/>
      <c r="P9026" s="9"/>
      <c r="Q9026" s="21"/>
    </row>
    <row r="9027" spans="15:17" x14ac:dyDescent="0.35">
      <c r="O9027" s="9"/>
      <c r="P9027" s="9"/>
      <c r="Q9027" s="21"/>
    </row>
    <row r="9028" spans="15:17" x14ac:dyDescent="0.35">
      <c r="O9028" s="9"/>
      <c r="P9028" s="9"/>
      <c r="Q9028" s="21"/>
    </row>
    <row r="9029" spans="15:17" x14ac:dyDescent="0.35">
      <c r="O9029" s="9"/>
      <c r="P9029" s="9"/>
      <c r="Q9029" s="21"/>
    </row>
    <row r="9030" spans="15:17" x14ac:dyDescent="0.35">
      <c r="O9030" s="9"/>
      <c r="P9030" s="9"/>
      <c r="Q9030" s="21"/>
    </row>
    <row r="9031" spans="15:17" x14ac:dyDescent="0.35">
      <c r="O9031" s="9"/>
      <c r="P9031" s="9"/>
      <c r="Q9031" s="21"/>
    </row>
    <row r="9032" spans="15:17" x14ac:dyDescent="0.35">
      <c r="O9032" s="9"/>
      <c r="P9032" s="9"/>
      <c r="Q9032" s="21"/>
    </row>
    <row r="9033" spans="15:17" x14ac:dyDescent="0.35">
      <c r="O9033" s="9"/>
      <c r="P9033" s="9"/>
      <c r="Q9033" s="21"/>
    </row>
    <row r="9034" spans="15:17" x14ac:dyDescent="0.35">
      <c r="O9034" s="9"/>
      <c r="P9034" s="9"/>
      <c r="Q9034" s="21"/>
    </row>
    <row r="9035" spans="15:17" x14ac:dyDescent="0.35">
      <c r="O9035" s="9"/>
      <c r="P9035" s="9"/>
      <c r="Q9035" s="21"/>
    </row>
    <row r="9036" spans="15:17" x14ac:dyDescent="0.35">
      <c r="O9036" s="9"/>
      <c r="P9036" s="9"/>
      <c r="Q9036" s="21"/>
    </row>
    <row r="9037" spans="15:17" x14ac:dyDescent="0.35">
      <c r="O9037" s="9"/>
      <c r="P9037" s="9"/>
      <c r="Q9037" s="21"/>
    </row>
    <row r="9038" spans="15:17" x14ac:dyDescent="0.35">
      <c r="O9038" s="9"/>
      <c r="P9038" s="9"/>
      <c r="Q9038" s="21"/>
    </row>
    <row r="9039" spans="15:17" x14ac:dyDescent="0.35">
      <c r="O9039" s="9"/>
      <c r="P9039" s="9"/>
      <c r="Q9039" s="21"/>
    </row>
    <row r="9040" spans="15:17" x14ac:dyDescent="0.35">
      <c r="O9040" s="9"/>
      <c r="P9040" s="9"/>
      <c r="Q9040" s="21"/>
    </row>
    <row r="9041" spans="15:17" x14ac:dyDescent="0.35">
      <c r="O9041" s="9"/>
      <c r="P9041" s="9"/>
      <c r="Q9041" s="21"/>
    </row>
    <row r="9042" spans="15:17" x14ac:dyDescent="0.35">
      <c r="O9042" s="9"/>
      <c r="P9042" s="9"/>
      <c r="Q9042" s="21"/>
    </row>
    <row r="9043" spans="15:17" x14ac:dyDescent="0.35">
      <c r="O9043" s="9"/>
      <c r="P9043" s="9"/>
      <c r="Q9043" s="21"/>
    </row>
    <row r="9044" spans="15:17" x14ac:dyDescent="0.35">
      <c r="O9044" s="9"/>
      <c r="P9044" s="9"/>
      <c r="Q9044" s="21"/>
    </row>
    <row r="9045" spans="15:17" x14ac:dyDescent="0.35">
      <c r="O9045" s="9"/>
      <c r="P9045" s="9"/>
      <c r="Q9045" s="21"/>
    </row>
    <row r="9046" spans="15:17" x14ac:dyDescent="0.35">
      <c r="O9046" s="9"/>
      <c r="P9046" s="9"/>
      <c r="Q9046" s="21"/>
    </row>
    <row r="9047" spans="15:17" x14ac:dyDescent="0.35">
      <c r="O9047" s="9"/>
      <c r="P9047" s="9"/>
      <c r="Q9047" s="21"/>
    </row>
    <row r="9048" spans="15:17" x14ac:dyDescent="0.35">
      <c r="O9048" s="9"/>
      <c r="P9048" s="9"/>
      <c r="Q9048" s="21"/>
    </row>
    <row r="9049" spans="15:17" x14ac:dyDescent="0.35">
      <c r="O9049" s="9"/>
      <c r="P9049" s="9"/>
      <c r="Q9049" s="21"/>
    </row>
    <row r="9050" spans="15:17" x14ac:dyDescent="0.35">
      <c r="O9050" s="9"/>
      <c r="P9050" s="9"/>
      <c r="Q9050" s="21"/>
    </row>
    <row r="9051" spans="15:17" x14ac:dyDescent="0.35">
      <c r="O9051" s="9"/>
      <c r="P9051" s="9"/>
      <c r="Q9051" s="21"/>
    </row>
    <row r="9052" spans="15:17" x14ac:dyDescent="0.35">
      <c r="O9052" s="9"/>
      <c r="P9052" s="9"/>
      <c r="Q9052" s="21"/>
    </row>
    <row r="9053" spans="15:17" x14ac:dyDescent="0.35">
      <c r="O9053" s="9"/>
      <c r="P9053" s="9"/>
      <c r="Q9053" s="21"/>
    </row>
    <row r="9054" spans="15:17" x14ac:dyDescent="0.35">
      <c r="O9054" s="9"/>
      <c r="P9054" s="9"/>
      <c r="Q9054" s="21"/>
    </row>
    <row r="9055" spans="15:17" x14ac:dyDescent="0.35">
      <c r="O9055" s="9"/>
      <c r="P9055" s="9"/>
      <c r="Q9055" s="21"/>
    </row>
    <row r="9056" spans="15:17" x14ac:dyDescent="0.35">
      <c r="O9056" s="9"/>
      <c r="P9056" s="9"/>
      <c r="Q9056" s="21"/>
    </row>
    <row r="9057" spans="15:17" x14ac:dyDescent="0.35">
      <c r="O9057" s="9"/>
      <c r="P9057" s="9"/>
      <c r="Q9057" s="21"/>
    </row>
    <row r="9058" spans="15:17" x14ac:dyDescent="0.35">
      <c r="O9058" s="9"/>
      <c r="P9058" s="9"/>
      <c r="Q9058" s="21"/>
    </row>
    <row r="9059" spans="15:17" x14ac:dyDescent="0.35">
      <c r="O9059" s="9"/>
      <c r="P9059" s="9"/>
      <c r="Q9059" s="21"/>
    </row>
    <row r="9060" spans="15:17" x14ac:dyDescent="0.35">
      <c r="O9060" s="9"/>
      <c r="P9060" s="9"/>
      <c r="Q9060" s="21"/>
    </row>
    <row r="9061" spans="15:17" x14ac:dyDescent="0.35">
      <c r="O9061" s="9"/>
      <c r="P9061" s="9"/>
      <c r="Q9061" s="21"/>
    </row>
    <row r="9062" spans="15:17" x14ac:dyDescent="0.35">
      <c r="O9062" s="9"/>
      <c r="P9062" s="9"/>
      <c r="Q9062" s="21"/>
    </row>
    <row r="9063" spans="15:17" x14ac:dyDescent="0.35">
      <c r="O9063" s="9"/>
      <c r="P9063" s="9"/>
      <c r="Q9063" s="21"/>
    </row>
    <row r="9064" spans="15:17" x14ac:dyDescent="0.35">
      <c r="O9064" s="9"/>
      <c r="P9064" s="9"/>
      <c r="Q9064" s="21"/>
    </row>
    <row r="9065" spans="15:17" x14ac:dyDescent="0.35">
      <c r="O9065" s="9"/>
      <c r="P9065" s="9"/>
      <c r="Q9065" s="21"/>
    </row>
    <row r="9066" spans="15:17" x14ac:dyDescent="0.35">
      <c r="O9066" s="9"/>
      <c r="P9066" s="9"/>
      <c r="Q9066" s="21"/>
    </row>
    <row r="9067" spans="15:17" x14ac:dyDescent="0.35">
      <c r="O9067" s="9"/>
      <c r="P9067" s="9"/>
      <c r="Q9067" s="21"/>
    </row>
    <row r="9068" spans="15:17" x14ac:dyDescent="0.35">
      <c r="O9068" s="9"/>
      <c r="P9068" s="9"/>
      <c r="Q9068" s="21"/>
    </row>
    <row r="9069" spans="15:17" x14ac:dyDescent="0.35">
      <c r="O9069" s="9"/>
      <c r="P9069" s="9"/>
      <c r="Q9069" s="21"/>
    </row>
    <row r="9070" spans="15:17" x14ac:dyDescent="0.35">
      <c r="O9070" s="9"/>
      <c r="P9070" s="9"/>
      <c r="Q9070" s="21"/>
    </row>
    <row r="9071" spans="15:17" x14ac:dyDescent="0.35">
      <c r="O9071" s="9"/>
      <c r="P9071" s="9"/>
      <c r="Q9071" s="21"/>
    </row>
    <row r="9072" spans="15:17" x14ac:dyDescent="0.35">
      <c r="O9072" s="9"/>
      <c r="P9072" s="9"/>
      <c r="Q9072" s="21"/>
    </row>
    <row r="9073" spans="15:17" x14ac:dyDescent="0.35">
      <c r="O9073" s="9"/>
      <c r="P9073" s="9"/>
      <c r="Q9073" s="21"/>
    </row>
    <row r="9074" spans="15:17" x14ac:dyDescent="0.35">
      <c r="O9074" s="9"/>
      <c r="P9074" s="9"/>
      <c r="Q9074" s="21"/>
    </row>
    <row r="9075" spans="15:17" x14ac:dyDescent="0.35">
      <c r="O9075" s="9"/>
      <c r="P9075" s="9"/>
      <c r="Q9075" s="21"/>
    </row>
    <row r="9076" spans="15:17" x14ac:dyDescent="0.35">
      <c r="O9076" s="9"/>
      <c r="P9076" s="9"/>
      <c r="Q9076" s="21"/>
    </row>
    <row r="9077" spans="15:17" x14ac:dyDescent="0.35">
      <c r="O9077" s="9"/>
      <c r="P9077" s="9"/>
      <c r="Q9077" s="21"/>
    </row>
    <row r="9078" spans="15:17" x14ac:dyDescent="0.35">
      <c r="O9078" s="9"/>
      <c r="P9078" s="9"/>
      <c r="Q9078" s="21"/>
    </row>
    <row r="9079" spans="15:17" x14ac:dyDescent="0.35">
      <c r="O9079" s="9"/>
      <c r="P9079" s="9"/>
      <c r="Q9079" s="21"/>
    </row>
    <row r="9080" spans="15:17" x14ac:dyDescent="0.35">
      <c r="O9080" s="9"/>
      <c r="P9080" s="9"/>
      <c r="Q9080" s="21"/>
    </row>
    <row r="9081" spans="15:17" x14ac:dyDescent="0.35">
      <c r="O9081" s="9"/>
      <c r="P9081" s="9"/>
      <c r="Q9081" s="21"/>
    </row>
    <row r="9082" spans="15:17" x14ac:dyDescent="0.35">
      <c r="O9082" s="9"/>
      <c r="P9082" s="9"/>
      <c r="Q9082" s="21"/>
    </row>
    <row r="9083" spans="15:17" x14ac:dyDescent="0.35">
      <c r="O9083" s="9"/>
      <c r="P9083" s="9"/>
      <c r="Q9083" s="21"/>
    </row>
    <row r="9084" spans="15:17" x14ac:dyDescent="0.35">
      <c r="O9084" s="9"/>
      <c r="P9084" s="9"/>
      <c r="Q9084" s="21"/>
    </row>
    <row r="9085" spans="15:17" x14ac:dyDescent="0.35">
      <c r="O9085" s="9"/>
      <c r="P9085" s="9"/>
      <c r="Q9085" s="21"/>
    </row>
    <row r="9086" spans="15:17" x14ac:dyDescent="0.35">
      <c r="O9086" s="9"/>
      <c r="P9086" s="9"/>
      <c r="Q9086" s="21"/>
    </row>
    <row r="9087" spans="15:17" x14ac:dyDescent="0.35">
      <c r="O9087" s="9"/>
      <c r="P9087" s="9"/>
      <c r="Q9087" s="21"/>
    </row>
    <row r="9088" spans="15:17" x14ac:dyDescent="0.35">
      <c r="O9088" s="9"/>
      <c r="P9088" s="9"/>
      <c r="Q9088" s="21"/>
    </row>
    <row r="9089" spans="15:17" x14ac:dyDescent="0.35">
      <c r="O9089" s="9"/>
      <c r="P9089" s="9"/>
      <c r="Q9089" s="21"/>
    </row>
    <row r="9090" spans="15:17" x14ac:dyDescent="0.35">
      <c r="O9090" s="9"/>
      <c r="P9090" s="9"/>
      <c r="Q9090" s="21"/>
    </row>
    <row r="9091" spans="15:17" x14ac:dyDescent="0.35">
      <c r="O9091" s="9"/>
      <c r="P9091" s="9"/>
      <c r="Q9091" s="21"/>
    </row>
    <row r="9092" spans="15:17" x14ac:dyDescent="0.35">
      <c r="O9092" s="9"/>
      <c r="P9092" s="9"/>
      <c r="Q9092" s="21"/>
    </row>
    <row r="9093" spans="15:17" x14ac:dyDescent="0.35">
      <c r="O9093" s="9"/>
      <c r="P9093" s="9"/>
      <c r="Q9093" s="21"/>
    </row>
    <row r="9094" spans="15:17" x14ac:dyDescent="0.35">
      <c r="O9094" s="9"/>
      <c r="P9094" s="9"/>
      <c r="Q9094" s="21"/>
    </row>
    <row r="9095" spans="15:17" x14ac:dyDescent="0.35">
      <c r="O9095" s="9"/>
      <c r="P9095" s="9"/>
      <c r="Q9095" s="21"/>
    </row>
    <row r="9096" spans="15:17" x14ac:dyDescent="0.35">
      <c r="O9096" s="9"/>
      <c r="P9096" s="9"/>
      <c r="Q9096" s="21"/>
    </row>
    <row r="9097" spans="15:17" x14ac:dyDescent="0.35">
      <c r="O9097" s="9"/>
      <c r="P9097" s="9"/>
      <c r="Q9097" s="21"/>
    </row>
    <row r="9098" spans="15:17" x14ac:dyDescent="0.35">
      <c r="O9098" s="9"/>
      <c r="P9098" s="9"/>
      <c r="Q9098" s="21"/>
    </row>
    <row r="9099" spans="15:17" x14ac:dyDescent="0.35">
      <c r="O9099" s="9"/>
      <c r="P9099" s="9"/>
      <c r="Q9099" s="21"/>
    </row>
    <row r="9100" spans="15:17" x14ac:dyDescent="0.35">
      <c r="O9100" s="9"/>
      <c r="P9100" s="9"/>
      <c r="Q9100" s="21"/>
    </row>
    <row r="9101" spans="15:17" x14ac:dyDescent="0.35">
      <c r="O9101" s="9"/>
      <c r="P9101" s="9"/>
      <c r="Q9101" s="21"/>
    </row>
    <row r="9102" spans="15:17" x14ac:dyDescent="0.35">
      <c r="O9102" s="9"/>
      <c r="P9102" s="9"/>
      <c r="Q9102" s="21"/>
    </row>
    <row r="9103" spans="15:17" x14ac:dyDescent="0.35">
      <c r="O9103" s="9"/>
      <c r="P9103" s="9"/>
      <c r="Q9103" s="21"/>
    </row>
    <row r="9104" spans="15:17" x14ac:dyDescent="0.35">
      <c r="O9104" s="9"/>
      <c r="P9104" s="9"/>
      <c r="Q9104" s="21"/>
    </row>
    <row r="9105" spans="15:17" x14ac:dyDescent="0.35">
      <c r="O9105" s="9"/>
      <c r="P9105" s="9"/>
      <c r="Q9105" s="21"/>
    </row>
    <row r="9106" spans="15:17" x14ac:dyDescent="0.35">
      <c r="O9106" s="9"/>
      <c r="P9106" s="9"/>
      <c r="Q9106" s="21"/>
    </row>
    <row r="9107" spans="15:17" x14ac:dyDescent="0.35">
      <c r="O9107" s="9"/>
      <c r="P9107" s="9"/>
      <c r="Q9107" s="21"/>
    </row>
    <row r="9108" spans="15:17" x14ac:dyDescent="0.35">
      <c r="O9108" s="9"/>
      <c r="P9108" s="9"/>
      <c r="Q9108" s="21"/>
    </row>
    <row r="9109" spans="15:17" x14ac:dyDescent="0.35">
      <c r="O9109" s="9"/>
      <c r="P9109" s="9"/>
      <c r="Q9109" s="21"/>
    </row>
    <row r="9110" spans="15:17" x14ac:dyDescent="0.35">
      <c r="O9110" s="9"/>
      <c r="P9110" s="9"/>
      <c r="Q9110" s="21"/>
    </row>
    <row r="9111" spans="15:17" x14ac:dyDescent="0.35">
      <c r="O9111" s="9"/>
      <c r="P9111" s="9"/>
      <c r="Q9111" s="21"/>
    </row>
    <row r="9112" spans="15:17" x14ac:dyDescent="0.35">
      <c r="O9112" s="9"/>
      <c r="P9112" s="9"/>
      <c r="Q9112" s="21"/>
    </row>
    <row r="9113" spans="15:17" x14ac:dyDescent="0.35">
      <c r="O9113" s="9"/>
      <c r="P9113" s="9"/>
      <c r="Q9113" s="21"/>
    </row>
    <row r="9114" spans="15:17" x14ac:dyDescent="0.35">
      <c r="O9114" s="9"/>
      <c r="P9114" s="9"/>
      <c r="Q9114" s="21"/>
    </row>
    <row r="9115" spans="15:17" x14ac:dyDescent="0.35">
      <c r="O9115" s="9"/>
      <c r="P9115" s="9"/>
      <c r="Q9115" s="21"/>
    </row>
    <row r="9116" spans="15:17" x14ac:dyDescent="0.35">
      <c r="O9116" s="9"/>
      <c r="P9116" s="9"/>
      <c r="Q9116" s="21"/>
    </row>
    <row r="9117" spans="15:17" x14ac:dyDescent="0.35">
      <c r="O9117" s="9"/>
      <c r="P9117" s="9"/>
      <c r="Q9117" s="21"/>
    </row>
    <row r="9118" spans="15:17" x14ac:dyDescent="0.35">
      <c r="O9118" s="9"/>
      <c r="P9118" s="9"/>
      <c r="Q9118" s="21"/>
    </row>
    <row r="9119" spans="15:17" x14ac:dyDescent="0.35">
      <c r="O9119" s="9"/>
      <c r="P9119" s="9"/>
      <c r="Q9119" s="21"/>
    </row>
    <row r="9120" spans="15:17" x14ac:dyDescent="0.35">
      <c r="O9120" s="9"/>
      <c r="P9120" s="9"/>
      <c r="Q9120" s="21"/>
    </row>
    <row r="9121" spans="15:17" x14ac:dyDescent="0.35">
      <c r="O9121" s="9"/>
      <c r="P9121" s="9"/>
      <c r="Q9121" s="21"/>
    </row>
    <row r="9122" spans="15:17" x14ac:dyDescent="0.35">
      <c r="O9122" s="9"/>
      <c r="P9122" s="9"/>
      <c r="Q9122" s="21"/>
    </row>
    <row r="9123" spans="15:17" x14ac:dyDescent="0.35">
      <c r="O9123" s="9"/>
      <c r="P9123" s="9"/>
      <c r="Q9123" s="21"/>
    </row>
    <row r="9124" spans="15:17" x14ac:dyDescent="0.35">
      <c r="O9124" s="9"/>
      <c r="P9124" s="9"/>
      <c r="Q9124" s="21"/>
    </row>
    <row r="9125" spans="15:17" x14ac:dyDescent="0.35">
      <c r="O9125" s="9"/>
      <c r="P9125" s="9"/>
      <c r="Q9125" s="21"/>
    </row>
    <row r="9126" spans="15:17" x14ac:dyDescent="0.35">
      <c r="O9126" s="9"/>
      <c r="P9126" s="9"/>
      <c r="Q9126" s="21"/>
    </row>
    <row r="9127" spans="15:17" x14ac:dyDescent="0.35">
      <c r="O9127" s="9"/>
      <c r="P9127" s="9"/>
      <c r="Q9127" s="21"/>
    </row>
    <row r="9128" spans="15:17" x14ac:dyDescent="0.35">
      <c r="O9128" s="9"/>
      <c r="P9128" s="9"/>
      <c r="Q9128" s="21"/>
    </row>
    <row r="9129" spans="15:17" x14ac:dyDescent="0.35">
      <c r="O9129" s="9"/>
      <c r="P9129" s="9"/>
      <c r="Q9129" s="21"/>
    </row>
    <row r="9130" spans="15:17" x14ac:dyDescent="0.35">
      <c r="O9130" s="9"/>
      <c r="P9130" s="9"/>
      <c r="Q9130" s="21"/>
    </row>
    <row r="9131" spans="15:17" x14ac:dyDescent="0.35">
      <c r="O9131" s="9"/>
      <c r="P9131" s="9"/>
      <c r="Q9131" s="21"/>
    </row>
    <row r="9132" spans="15:17" x14ac:dyDescent="0.35">
      <c r="O9132" s="9"/>
      <c r="P9132" s="9"/>
      <c r="Q9132" s="21"/>
    </row>
    <row r="9133" spans="15:17" x14ac:dyDescent="0.35">
      <c r="O9133" s="9"/>
      <c r="P9133" s="9"/>
      <c r="Q9133" s="21"/>
    </row>
    <row r="9134" spans="15:17" x14ac:dyDescent="0.35">
      <c r="O9134" s="9"/>
      <c r="P9134" s="9"/>
      <c r="Q9134" s="21"/>
    </row>
    <row r="9135" spans="15:17" x14ac:dyDescent="0.35">
      <c r="O9135" s="9"/>
      <c r="P9135" s="9"/>
      <c r="Q9135" s="21"/>
    </row>
    <row r="9136" spans="15:17" x14ac:dyDescent="0.35">
      <c r="O9136" s="9"/>
      <c r="P9136" s="9"/>
      <c r="Q9136" s="21"/>
    </row>
    <row r="9137" spans="15:17" x14ac:dyDescent="0.35">
      <c r="O9137" s="9"/>
      <c r="P9137" s="9"/>
      <c r="Q9137" s="21"/>
    </row>
    <row r="9138" spans="15:17" x14ac:dyDescent="0.35">
      <c r="O9138" s="9"/>
      <c r="P9138" s="9"/>
      <c r="Q9138" s="21"/>
    </row>
    <row r="9139" spans="15:17" x14ac:dyDescent="0.35">
      <c r="O9139" s="9"/>
      <c r="P9139" s="9"/>
      <c r="Q9139" s="21"/>
    </row>
    <row r="9140" spans="15:17" x14ac:dyDescent="0.35">
      <c r="O9140" s="9"/>
      <c r="P9140" s="9"/>
      <c r="Q9140" s="21"/>
    </row>
    <row r="9141" spans="15:17" x14ac:dyDescent="0.35">
      <c r="O9141" s="9"/>
      <c r="P9141" s="9"/>
      <c r="Q9141" s="21"/>
    </row>
    <row r="9142" spans="15:17" x14ac:dyDescent="0.35">
      <c r="O9142" s="9"/>
      <c r="P9142" s="9"/>
      <c r="Q9142" s="21"/>
    </row>
    <row r="9143" spans="15:17" x14ac:dyDescent="0.35">
      <c r="O9143" s="9"/>
      <c r="P9143" s="9"/>
      <c r="Q9143" s="21"/>
    </row>
    <row r="9144" spans="15:17" x14ac:dyDescent="0.35">
      <c r="O9144" s="9"/>
      <c r="P9144" s="9"/>
      <c r="Q9144" s="21"/>
    </row>
    <row r="9145" spans="15:17" x14ac:dyDescent="0.35">
      <c r="O9145" s="9"/>
      <c r="P9145" s="9"/>
      <c r="Q9145" s="21"/>
    </row>
    <row r="9146" spans="15:17" x14ac:dyDescent="0.35">
      <c r="O9146" s="9"/>
      <c r="P9146" s="9"/>
      <c r="Q9146" s="21"/>
    </row>
    <row r="9147" spans="15:17" x14ac:dyDescent="0.35">
      <c r="O9147" s="9"/>
      <c r="P9147" s="9"/>
      <c r="Q9147" s="21"/>
    </row>
    <row r="9148" spans="15:17" x14ac:dyDescent="0.35">
      <c r="O9148" s="9"/>
      <c r="P9148" s="9"/>
      <c r="Q9148" s="21"/>
    </row>
    <row r="9149" spans="15:17" x14ac:dyDescent="0.35">
      <c r="O9149" s="9"/>
      <c r="P9149" s="9"/>
      <c r="Q9149" s="21"/>
    </row>
    <row r="9150" spans="15:17" x14ac:dyDescent="0.35">
      <c r="O9150" s="9"/>
      <c r="P9150" s="9"/>
      <c r="Q9150" s="21"/>
    </row>
    <row r="9151" spans="15:17" x14ac:dyDescent="0.35">
      <c r="O9151" s="9"/>
      <c r="P9151" s="9"/>
      <c r="Q9151" s="21"/>
    </row>
    <row r="9152" spans="15:17" x14ac:dyDescent="0.35">
      <c r="O9152" s="9"/>
      <c r="P9152" s="9"/>
      <c r="Q9152" s="21"/>
    </row>
    <row r="9153" spans="15:17" x14ac:dyDescent="0.35">
      <c r="O9153" s="9"/>
      <c r="P9153" s="9"/>
      <c r="Q9153" s="21"/>
    </row>
    <row r="9154" spans="15:17" x14ac:dyDescent="0.35">
      <c r="O9154" s="9"/>
      <c r="P9154" s="9"/>
      <c r="Q9154" s="21"/>
    </row>
    <row r="9155" spans="15:17" x14ac:dyDescent="0.35">
      <c r="O9155" s="9"/>
      <c r="P9155" s="9"/>
      <c r="Q9155" s="21"/>
    </row>
    <row r="9156" spans="15:17" x14ac:dyDescent="0.35">
      <c r="O9156" s="9"/>
      <c r="P9156" s="9"/>
      <c r="Q9156" s="21"/>
    </row>
    <row r="9157" spans="15:17" x14ac:dyDescent="0.35">
      <c r="O9157" s="9"/>
      <c r="P9157" s="9"/>
      <c r="Q9157" s="21"/>
    </row>
    <row r="9158" spans="15:17" x14ac:dyDescent="0.35">
      <c r="O9158" s="9"/>
      <c r="P9158" s="9"/>
      <c r="Q9158" s="21"/>
    </row>
    <row r="9159" spans="15:17" x14ac:dyDescent="0.35">
      <c r="O9159" s="9"/>
      <c r="P9159" s="9"/>
      <c r="Q9159" s="21"/>
    </row>
    <row r="9160" spans="15:17" x14ac:dyDescent="0.35">
      <c r="O9160" s="9"/>
      <c r="P9160" s="9"/>
      <c r="Q9160" s="21"/>
    </row>
    <row r="9161" spans="15:17" x14ac:dyDescent="0.35">
      <c r="O9161" s="9"/>
      <c r="P9161" s="9"/>
      <c r="Q9161" s="21"/>
    </row>
    <row r="9162" spans="15:17" x14ac:dyDescent="0.35">
      <c r="O9162" s="9"/>
      <c r="P9162" s="9"/>
      <c r="Q9162" s="21"/>
    </row>
    <row r="9163" spans="15:17" x14ac:dyDescent="0.35">
      <c r="O9163" s="9"/>
      <c r="P9163" s="9"/>
      <c r="Q9163" s="21"/>
    </row>
    <row r="9164" spans="15:17" x14ac:dyDescent="0.35">
      <c r="O9164" s="9"/>
      <c r="P9164" s="9"/>
      <c r="Q9164" s="21"/>
    </row>
    <row r="9165" spans="15:17" x14ac:dyDescent="0.35">
      <c r="O9165" s="9"/>
      <c r="P9165" s="9"/>
      <c r="Q9165" s="21"/>
    </row>
    <row r="9166" spans="15:17" x14ac:dyDescent="0.35">
      <c r="O9166" s="9"/>
      <c r="P9166" s="9"/>
      <c r="Q9166" s="21"/>
    </row>
    <row r="9167" spans="15:17" x14ac:dyDescent="0.35">
      <c r="O9167" s="9"/>
      <c r="P9167" s="9"/>
      <c r="Q9167" s="21"/>
    </row>
    <row r="9168" spans="15:17" x14ac:dyDescent="0.35">
      <c r="O9168" s="9"/>
      <c r="P9168" s="9"/>
      <c r="Q9168" s="21"/>
    </row>
    <row r="9169" spans="15:17" x14ac:dyDescent="0.35">
      <c r="O9169" s="9"/>
      <c r="P9169" s="9"/>
      <c r="Q9169" s="21"/>
    </row>
    <row r="9170" spans="15:17" x14ac:dyDescent="0.35">
      <c r="O9170" s="9"/>
      <c r="P9170" s="9"/>
      <c r="Q9170" s="21"/>
    </row>
    <row r="9171" spans="15:17" x14ac:dyDescent="0.35">
      <c r="O9171" s="9"/>
      <c r="P9171" s="9"/>
      <c r="Q9171" s="21"/>
    </row>
    <row r="9172" spans="15:17" x14ac:dyDescent="0.35">
      <c r="O9172" s="9"/>
      <c r="P9172" s="9"/>
      <c r="Q9172" s="21"/>
    </row>
    <row r="9173" spans="15:17" x14ac:dyDescent="0.35">
      <c r="O9173" s="9"/>
      <c r="P9173" s="9"/>
      <c r="Q9173" s="21"/>
    </row>
    <row r="9174" spans="15:17" x14ac:dyDescent="0.35">
      <c r="O9174" s="9"/>
      <c r="P9174" s="9"/>
      <c r="Q9174" s="21"/>
    </row>
    <row r="9175" spans="15:17" x14ac:dyDescent="0.35">
      <c r="O9175" s="9"/>
      <c r="P9175" s="9"/>
      <c r="Q9175" s="21"/>
    </row>
    <row r="9176" spans="15:17" x14ac:dyDescent="0.35">
      <c r="O9176" s="9"/>
      <c r="P9176" s="9"/>
      <c r="Q9176" s="21"/>
    </row>
    <row r="9177" spans="15:17" x14ac:dyDescent="0.35">
      <c r="O9177" s="9"/>
      <c r="P9177" s="9"/>
      <c r="Q9177" s="21"/>
    </row>
    <row r="9178" spans="15:17" x14ac:dyDescent="0.35">
      <c r="O9178" s="9"/>
      <c r="P9178" s="9"/>
      <c r="Q9178" s="21"/>
    </row>
    <row r="9179" spans="15:17" x14ac:dyDescent="0.35">
      <c r="O9179" s="9"/>
      <c r="P9179" s="9"/>
      <c r="Q9179" s="21"/>
    </row>
    <row r="9180" spans="15:17" x14ac:dyDescent="0.35">
      <c r="O9180" s="9"/>
      <c r="P9180" s="9"/>
      <c r="Q9180" s="21"/>
    </row>
    <row r="9181" spans="15:17" x14ac:dyDescent="0.35">
      <c r="O9181" s="9"/>
      <c r="P9181" s="9"/>
      <c r="Q9181" s="21"/>
    </row>
    <row r="9182" spans="15:17" x14ac:dyDescent="0.35">
      <c r="O9182" s="9"/>
      <c r="P9182" s="9"/>
      <c r="Q9182" s="21"/>
    </row>
    <row r="9183" spans="15:17" x14ac:dyDescent="0.35">
      <c r="O9183" s="9"/>
      <c r="P9183" s="9"/>
      <c r="Q9183" s="21"/>
    </row>
    <row r="9184" spans="15:17" x14ac:dyDescent="0.35">
      <c r="O9184" s="9"/>
      <c r="P9184" s="9"/>
      <c r="Q9184" s="21"/>
    </row>
    <row r="9185" spans="15:17" x14ac:dyDescent="0.35">
      <c r="O9185" s="9"/>
      <c r="P9185" s="9"/>
      <c r="Q9185" s="21"/>
    </row>
    <row r="9186" spans="15:17" x14ac:dyDescent="0.35">
      <c r="O9186" s="9"/>
      <c r="P9186" s="9"/>
      <c r="Q9186" s="21"/>
    </row>
    <row r="9187" spans="15:17" x14ac:dyDescent="0.35">
      <c r="O9187" s="9"/>
      <c r="P9187" s="9"/>
      <c r="Q9187" s="21"/>
    </row>
    <row r="9188" spans="15:17" x14ac:dyDescent="0.35">
      <c r="O9188" s="9"/>
      <c r="P9188" s="9"/>
      <c r="Q9188" s="21"/>
    </row>
    <row r="9189" spans="15:17" x14ac:dyDescent="0.35">
      <c r="O9189" s="9"/>
      <c r="P9189" s="9"/>
      <c r="Q9189" s="21"/>
    </row>
    <row r="9190" spans="15:17" x14ac:dyDescent="0.35">
      <c r="O9190" s="9"/>
      <c r="P9190" s="9"/>
      <c r="Q9190" s="21"/>
    </row>
    <row r="9191" spans="15:17" x14ac:dyDescent="0.35">
      <c r="O9191" s="9"/>
      <c r="P9191" s="9"/>
      <c r="Q9191" s="21"/>
    </row>
    <row r="9192" spans="15:17" x14ac:dyDescent="0.35">
      <c r="O9192" s="9"/>
      <c r="P9192" s="9"/>
      <c r="Q9192" s="21"/>
    </row>
    <row r="9193" spans="15:17" x14ac:dyDescent="0.35">
      <c r="O9193" s="9"/>
      <c r="P9193" s="9"/>
      <c r="Q9193" s="21"/>
    </row>
    <row r="9194" spans="15:17" x14ac:dyDescent="0.35">
      <c r="O9194" s="9"/>
      <c r="P9194" s="9"/>
      <c r="Q9194" s="21"/>
    </row>
    <row r="9195" spans="15:17" x14ac:dyDescent="0.35">
      <c r="O9195" s="9"/>
      <c r="P9195" s="9"/>
      <c r="Q9195" s="21"/>
    </row>
    <row r="9196" spans="15:17" x14ac:dyDescent="0.35">
      <c r="O9196" s="9"/>
      <c r="P9196" s="9"/>
      <c r="Q9196" s="21"/>
    </row>
    <row r="9197" spans="15:17" x14ac:dyDescent="0.35">
      <c r="O9197" s="9"/>
      <c r="P9197" s="9"/>
      <c r="Q9197" s="21"/>
    </row>
    <row r="9198" spans="15:17" x14ac:dyDescent="0.35">
      <c r="O9198" s="9"/>
      <c r="P9198" s="9"/>
      <c r="Q9198" s="21"/>
    </row>
    <row r="9199" spans="15:17" x14ac:dyDescent="0.35">
      <c r="O9199" s="9"/>
      <c r="P9199" s="9"/>
      <c r="Q9199" s="21"/>
    </row>
    <row r="9200" spans="15:17" x14ac:dyDescent="0.35">
      <c r="O9200" s="9"/>
      <c r="P9200" s="9"/>
      <c r="Q9200" s="21"/>
    </row>
    <row r="9201" spans="15:17" x14ac:dyDescent="0.35">
      <c r="O9201" s="9"/>
      <c r="P9201" s="9"/>
      <c r="Q9201" s="21"/>
    </row>
    <row r="9202" spans="15:17" x14ac:dyDescent="0.35">
      <c r="O9202" s="9"/>
      <c r="P9202" s="9"/>
      <c r="Q9202" s="21"/>
    </row>
    <row r="9203" spans="15:17" x14ac:dyDescent="0.35">
      <c r="O9203" s="9"/>
      <c r="P9203" s="9"/>
      <c r="Q9203" s="21"/>
    </row>
    <row r="9204" spans="15:17" x14ac:dyDescent="0.35">
      <c r="O9204" s="9"/>
      <c r="P9204" s="9"/>
      <c r="Q9204" s="21"/>
    </row>
    <row r="9205" spans="15:17" x14ac:dyDescent="0.35">
      <c r="O9205" s="9"/>
      <c r="P9205" s="9"/>
      <c r="Q9205" s="21"/>
    </row>
    <row r="9206" spans="15:17" x14ac:dyDescent="0.35">
      <c r="O9206" s="9"/>
      <c r="P9206" s="9"/>
      <c r="Q9206" s="21"/>
    </row>
    <row r="9207" spans="15:17" x14ac:dyDescent="0.35">
      <c r="O9207" s="9"/>
      <c r="P9207" s="9"/>
      <c r="Q9207" s="21"/>
    </row>
    <row r="9208" spans="15:17" x14ac:dyDescent="0.35">
      <c r="O9208" s="9"/>
      <c r="P9208" s="9"/>
      <c r="Q9208" s="21"/>
    </row>
    <row r="9209" spans="15:17" x14ac:dyDescent="0.35">
      <c r="O9209" s="9"/>
      <c r="P9209" s="9"/>
      <c r="Q9209" s="21"/>
    </row>
    <row r="9210" spans="15:17" x14ac:dyDescent="0.35">
      <c r="O9210" s="9"/>
      <c r="P9210" s="9"/>
      <c r="Q9210" s="21"/>
    </row>
    <row r="9211" spans="15:17" x14ac:dyDescent="0.35">
      <c r="O9211" s="9"/>
      <c r="P9211" s="9"/>
      <c r="Q9211" s="21"/>
    </row>
    <row r="9212" spans="15:17" x14ac:dyDescent="0.35">
      <c r="O9212" s="9"/>
      <c r="P9212" s="9"/>
      <c r="Q9212" s="21"/>
    </row>
    <row r="9213" spans="15:17" x14ac:dyDescent="0.35">
      <c r="O9213" s="9"/>
      <c r="P9213" s="9"/>
      <c r="Q9213" s="21"/>
    </row>
    <row r="9214" spans="15:17" x14ac:dyDescent="0.35">
      <c r="O9214" s="9"/>
      <c r="P9214" s="9"/>
      <c r="Q9214" s="21"/>
    </row>
    <row r="9215" spans="15:17" x14ac:dyDescent="0.35">
      <c r="O9215" s="9"/>
      <c r="P9215" s="9"/>
      <c r="Q9215" s="21"/>
    </row>
    <row r="9216" spans="15:17" x14ac:dyDescent="0.35">
      <c r="O9216" s="9"/>
      <c r="P9216" s="9"/>
      <c r="Q9216" s="21"/>
    </row>
    <row r="9217" spans="15:17" x14ac:dyDescent="0.35">
      <c r="O9217" s="9"/>
      <c r="P9217" s="9"/>
      <c r="Q9217" s="21"/>
    </row>
    <row r="9218" spans="15:17" x14ac:dyDescent="0.35">
      <c r="O9218" s="9"/>
      <c r="P9218" s="9"/>
      <c r="Q9218" s="21"/>
    </row>
    <row r="9219" spans="15:17" x14ac:dyDescent="0.35">
      <c r="O9219" s="9"/>
      <c r="P9219" s="9"/>
      <c r="Q9219" s="21"/>
    </row>
    <row r="9220" spans="15:17" x14ac:dyDescent="0.35">
      <c r="O9220" s="9"/>
      <c r="P9220" s="9"/>
      <c r="Q9220" s="21"/>
    </row>
    <row r="9221" spans="15:17" x14ac:dyDescent="0.35">
      <c r="O9221" s="9"/>
      <c r="P9221" s="9"/>
      <c r="Q9221" s="21"/>
    </row>
    <row r="9222" spans="15:17" x14ac:dyDescent="0.35">
      <c r="O9222" s="9"/>
      <c r="P9222" s="9"/>
      <c r="Q9222" s="21"/>
    </row>
    <row r="9223" spans="15:17" x14ac:dyDescent="0.35">
      <c r="O9223" s="9"/>
      <c r="P9223" s="9"/>
      <c r="Q9223" s="21"/>
    </row>
    <row r="9224" spans="15:17" x14ac:dyDescent="0.35">
      <c r="O9224" s="9"/>
      <c r="P9224" s="9"/>
      <c r="Q9224" s="21"/>
    </row>
    <row r="9225" spans="15:17" x14ac:dyDescent="0.35">
      <c r="O9225" s="9"/>
      <c r="P9225" s="9"/>
      <c r="Q9225" s="21"/>
    </row>
    <row r="9226" spans="15:17" x14ac:dyDescent="0.35">
      <c r="O9226" s="9"/>
      <c r="P9226" s="9"/>
      <c r="Q9226" s="21"/>
    </row>
    <row r="9227" spans="15:17" x14ac:dyDescent="0.35">
      <c r="O9227" s="9"/>
      <c r="P9227" s="9"/>
      <c r="Q9227" s="21"/>
    </row>
    <row r="9228" spans="15:17" x14ac:dyDescent="0.35">
      <c r="O9228" s="9"/>
      <c r="P9228" s="9"/>
      <c r="Q9228" s="21"/>
    </row>
    <row r="9229" spans="15:17" x14ac:dyDescent="0.35">
      <c r="O9229" s="9"/>
      <c r="P9229" s="9"/>
      <c r="Q9229" s="21"/>
    </row>
    <row r="9230" spans="15:17" x14ac:dyDescent="0.35">
      <c r="O9230" s="9"/>
      <c r="P9230" s="9"/>
      <c r="Q9230" s="21"/>
    </row>
    <row r="9231" spans="15:17" x14ac:dyDescent="0.35">
      <c r="O9231" s="9"/>
      <c r="P9231" s="9"/>
      <c r="Q9231" s="21"/>
    </row>
    <row r="9232" spans="15:17" x14ac:dyDescent="0.35">
      <c r="O9232" s="9"/>
      <c r="P9232" s="9"/>
      <c r="Q9232" s="21"/>
    </row>
    <row r="9233" spans="15:17" x14ac:dyDescent="0.35">
      <c r="O9233" s="9"/>
      <c r="P9233" s="9"/>
      <c r="Q9233" s="21"/>
    </row>
    <row r="9234" spans="15:17" x14ac:dyDescent="0.35">
      <c r="O9234" s="9"/>
      <c r="P9234" s="9"/>
      <c r="Q9234" s="21"/>
    </row>
    <row r="9235" spans="15:17" x14ac:dyDescent="0.35">
      <c r="O9235" s="9"/>
      <c r="P9235" s="9"/>
      <c r="Q9235" s="21"/>
    </row>
    <row r="9236" spans="15:17" x14ac:dyDescent="0.35">
      <c r="O9236" s="9"/>
      <c r="P9236" s="9"/>
      <c r="Q9236" s="21"/>
    </row>
    <row r="9237" spans="15:17" x14ac:dyDescent="0.35">
      <c r="O9237" s="9"/>
      <c r="P9237" s="9"/>
      <c r="Q9237" s="21"/>
    </row>
    <row r="9238" spans="15:17" x14ac:dyDescent="0.35">
      <c r="O9238" s="9"/>
      <c r="P9238" s="9"/>
      <c r="Q9238" s="21"/>
    </row>
    <row r="9239" spans="15:17" x14ac:dyDescent="0.35">
      <c r="O9239" s="9"/>
      <c r="P9239" s="9"/>
      <c r="Q9239" s="21"/>
    </row>
    <row r="9240" spans="15:17" x14ac:dyDescent="0.35">
      <c r="O9240" s="9"/>
      <c r="P9240" s="9"/>
      <c r="Q9240" s="21"/>
    </row>
    <row r="9241" spans="15:17" x14ac:dyDescent="0.35">
      <c r="O9241" s="9"/>
      <c r="P9241" s="9"/>
      <c r="Q9241" s="21"/>
    </row>
    <row r="9242" spans="15:17" x14ac:dyDescent="0.35">
      <c r="O9242" s="9"/>
      <c r="P9242" s="9"/>
      <c r="Q9242" s="21"/>
    </row>
    <row r="9243" spans="15:17" x14ac:dyDescent="0.35">
      <c r="O9243" s="9"/>
      <c r="P9243" s="9"/>
      <c r="Q9243" s="21"/>
    </row>
    <row r="9244" spans="15:17" x14ac:dyDescent="0.35">
      <c r="O9244" s="9"/>
      <c r="P9244" s="9"/>
      <c r="Q9244" s="21"/>
    </row>
    <row r="9245" spans="15:17" x14ac:dyDescent="0.35">
      <c r="O9245" s="9"/>
      <c r="P9245" s="9"/>
      <c r="Q9245" s="21"/>
    </row>
    <row r="9246" spans="15:17" x14ac:dyDescent="0.35">
      <c r="O9246" s="9"/>
      <c r="P9246" s="9"/>
      <c r="Q9246" s="21"/>
    </row>
    <row r="9247" spans="15:17" x14ac:dyDescent="0.35">
      <c r="O9247" s="9"/>
      <c r="P9247" s="9"/>
      <c r="Q9247" s="21"/>
    </row>
    <row r="9248" spans="15:17" x14ac:dyDescent="0.35">
      <c r="O9248" s="9"/>
      <c r="P9248" s="9"/>
      <c r="Q9248" s="21"/>
    </row>
    <row r="9249" spans="15:17" x14ac:dyDescent="0.35">
      <c r="O9249" s="9"/>
      <c r="P9249" s="9"/>
      <c r="Q9249" s="21"/>
    </row>
    <row r="9250" spans="15:17" x14ac:dyDescent="0.35">
      <c r="O9250" s="9"/>
      <c r="P9250" s="9"/>
      <c r="Q9250" s="21"/>
    </row>
    <row r="9251" spans="15:17" x14ac:dyDescent="0.35">
      <c r="O9251" s="9"/>
      <c r="P9251" s="9"/>
      <c r="Q9251" s="21"/>
    </row>
    <row r="9252" spans="15:17" x14ac:dyDescent="0.35">
      <c r="O9252" s="9"/>
      <c r="P9252" s="9"/>
      <c r="Q9252" s="21"/>
    </row>
    <row r="9253" spans="15:17" x14ac:dyDescent="0.35">
      <c r="O9253" s="9"/>
      <c r="P9253" s="9"/>
      <c r="Q9253" s="21"/>
    </row>
    <row r="9254" spans="15:17" x14ac:dyDescent="0.35">
      <c r="O9254" s="9"/>
      <c r="P9254" s="9"/>
      <c r="Q9254" s="21"/>
    </row>
    <row r="9255" spans="15:17" x14ac:dyDescent="0.35">
      <c r="O9255" s="9"/>
      <c r="P9255" s="9"/>
      <c r="Q9255" s="21"/>
    </row>
    <row r="9256" spans="15:17" x14ac:dyDescent="0.35">
      <c r="O9256" s="9"/>
      <c r="P9256" s="9"/>
      <c r="Q9256" s="21"/>
    </row>
    <row r="9257" spans="15:17" x14ac:dyDescent="0.35">
      <c r="O9257" s="9"/>
      <c r="P9257" s="9"/>
      <c r="Q9257" s="21"/>
    </row>
    <row r="9258" spans="15:17" x14ac:dyDescent="0.35">
      <c r="O9258" s="9"/>
      <c r="P9258" s="9"/>
      <c r="Q9258" s="21"/>
    </row>
    <row r="9259" spans="15:17" x14ac:dyDescent="0.35">
      <c r="O9259" s="9"/>
      <c r="P9259" s="9"/>
      <c r="Q9259" s="21"/>
    </row>
    <row r="9260" spans="15:17" x14ac:dyDescent="0.35">
      <c r="O9260" s="9"/>
      <c r="P9260" s="9"/>
      <c r="Q9260" s="21"/>
    </row>
    <row r="9261" spans="15:17" x14ac:dyDescent="0.35">
      <c r="O9261" s="9"/>
      <c r="P9261" s="9"/>
      <c r="Q9261" s="21"/>
    </row>
    <row r="9262" spans="15:17" x14ac:dyDescent="0.35">
      <c r="O9262" s="9"/>
      <c r="P9262" s="9"/>
      <c r="Q9262" s="21"/>
    </row>
    <row r="9263" spans="15:17" x14ac:dyDescent="0.35">
      <c r="O9263" s="9"/>
      <c r="P9263" s="9"/>
      <c r="Q9263" s="21"/>
    </row>
    <row r="9264" spans="15:17" x14ac:dyDescent="0.35">
      <c r="O9264" s="9"/>
      <c r="P9264" s="9"/>
      <c r="Q9264" s="21"/>
    </row>
    <row r="9265" spans="15:17" x14ac:dyDescent="0.35">
      <c r="O9265" s="9"/>
      <c r="P9265" s="9"/>
      <c r="Q9265" s="21"/>
    </row>
    <row r="9266" spans="15:17" x14ac:dyDescent="0.35">
      <c r="O9266" s="9"/>
      <c r="P9266" s="9"/>
      <c r="Q9266" s="21"/>
    </row>
    <row r="9267" spans="15:17" x14ac:dyDescent="0.35">
      <c r="O9267" s="9"/>
      <c r="P9267" s="9"/>
      <c r="Q9267" s="21"/>
    </row>
    <row r="9268" spans="15:17" x14ac:dyDescent="0.35">
      <c r="O9268" s="9"/>
      <c r="P9268" s="9"/>
      <c r="Q9268" s="21"/>
    </row>
    <row r="9269" spans="15:17" x14ac:dyDescent="0.35">
      <c r="O9269" s="9"/>
      <c r="P9269" s="9"/>
      <c r="Q9269" s="21"/>
    </row>
    <row r="9270" spans="15:17" x14ac:dyDescent="0.35">
      <c r="O9270" s="9"/>
      <c r="P9270" s="9"/>
      <c r="Q9270" s="21"/>
    </row>
    <row r="9271" spans="15:17" x14ac:dyDescent="0.35">
      <c r="O9271" s="9"/>
      <c r="P9271" s="9"/>
      <c r="Q9271" s="21"/>
    </row>
    <row r="9272" spans="15:17" x14ac:dyDescent="0.35">
      <c r="O9272" s="9"/>
      <c r="P9272" s="9"/>
      <c r="Q9272" s="21"/>
    </row>
    <row r="9273" spans="15:17" x14ac:dyDescent="0.35">
      <c r="O9273" s="9"/>
      <c r="P9273" s="9"/>
      <c r="Q9273" s="21"/>
    </row>
    <row r="9274" spans="15:17" x14ac:dyDescent="0.35">
      <c r="O9274" s="9"/>
      <c r="P9274" s="9"/>
      <c r="Q9274" s="21"/>
    </row>
    <row r="9275" spans="15:17" x14ac:dyDescent="0.35">
      <c r="O9275" s="9"/>
      <c r="P9275" s="9"/>
      <c r="Q9275" s="21"/>
    </row>
    <row r="9276" spans="15:17" x14ac:dyDescent="0.35">
      <c r="O9276" s="9"/>
      <c r="P9276" s="9"/>
      <c r="Q9276" s="21"/>
    </row>
    <row r="9277" spans="15:17" x14ac:dyDescent="0.35">
      <c r="O9277" s="9"/>
      <c r="P9277" s="9"/>
      <c r="Q9277" s="21"/>
    </row>
    <row r="9278" spans="15:17" x14ac:dyDescent="0.35">
      <c r="O9278" s="9"/>
      <c r="P9278" s="9"/>
      <c r="Q9278" s="21"/>
    </row>
    <row r="9279" spans="15:17" x14ac:dyDescent="0.35">
      <c r="O9279" s="9"/>
      <c r="P9279" s="9"/>
      <c r="Q9279" s="21"/>
    </row>
    <row r="9280" spans="15:17" x14ac:dyDescent="0.35">
      <c r="O9280" s="9"/>
      <c r="P9280" s="9"/>
      <c r="Q9280" s="21"/>
    </row>
    <row r="9281" spans="15:17" x14ac:dyDescent="0.35">
      <c r="O9281" s="9"/>
      <c r="P9281" s="9"/>
      <c r="Q9281" s="21"/>
    </row>
    <row r="9282" spans="15:17" x14ac:dyDescent="0.35">
      <c r="O9282" s="9"/>
      <c r="P9282" s="9"/>
      <c r="Q9282" s="21"/>
    </row>
    <row r="9283" spans="15:17" x14ac:dyDescent="0.35">
      <c r="O9283" s="9"/>
      <c r="P9283" s="9"/>
      <c r="Q9283" s="21"/>
    </row>
    <row r="9284" spans="15:17" x14ac:dyDescent="0.35">
      <c r="O9284" s="9"/>
      <c r="P9284" s="9"/>
      <c r="Q9284" s="21"/>
    </row>
    <row r="9285" spans="15:17" x14ac:dyDescent="0.35">
      <c r="O9285" s="9"/>
      <c r="P9285" s="9"/>
      <c r="Q9285" s="21"/>
    </row>
    <row r="9286" spans="15:17" x14ac:dyDescent="0.35">
      <c r="O9286" s="9"/>
      <c r="P9286" s="9"/>
      <c r="Q9286" s="21"/>
    </row>
    <row r="9287" spans="15:17" x14ac:dyDescent="0.35">
      <c r="O9287" s="9"/>
      <c r="P9287" s="9"/>
      <c r="Q9287" s="21"/>
    </row>
    <row r="9288" spans="15:17" x14ac:dyDescent="0.35">
      <c r="O9288" s="9"/>
      <c r="P9288" s="9"/>
      <c r="Q9288" s="21"/>
    </row>
    <row r="9289" spans="15:17" x14ac:dyDescent="0.35">
      <c r="O9289" s="9"/>
      <c r="P9289" s="9"/>
      <c r="Q9289" s="21"/>
    </row>
    <row r="9290" spans="15:17" x14ac:dyDescent="0.35">
      <c r="O9290" s="9"/>
      <c r="P9290" s="9"/>
      <c r="Q9290" s="21"/>
    </row>
    <row r="9291" spans="15:17" x14ac:dyDescent="0.35">
      <c r="O9291" s="9"/>
      <c r="P9291" s="9"/>
      <c r="Q9291" s="21"/>
    </row>
    <row r="9292" spans="15:17" x14ac:dyDescent="0.35">
      <c r="O9292" s="9"/>
      <c r="P9292" s="9"/>
      <c r="Q9292" s="21"/>
    </row>
    <row r="9293" spans="15:17" x14ac:dyDescent="0.35">
      <c r="O9293" s="9"/>
      <c r="P9293" s="9"/>
      <c r="Q9293" s="21"/>
    </row>
    <row r="9294" spans="15:17" x14ac:dyDescent="0.35">
      <c r="O9294" s="9"/>
      <c r="P9294" s="9"/>
      <c r="Q9294" s="21"/>
    </row>
    <row r="9295" spans="15:17" x14ac:dyDescent="0.35">
      <c r="O9295" s="9"/>
      <c r="P9295" s="9"/>
      <c r="Q9295" s="21"/>
    </row>
    <row r="9296" spans="15:17" x14ac:dyDescent="0.35">
      <c r="O9296" s="9"/>
      <c r="P9296" s="9"/>
      <c r="Q9296" s="21"/>
    </row>
    <row r="9297" spans="15:17" x14ac:dyDescent="0.35">
      <c r="O9297" s="9"/>
      <c r="P9297" s="9"/>
      <c r="Q9297" s="21"/>
    </row>
    <row r="9298" spans="15:17" x14ac:dyDescent="0.35">
      <c r="O9298" s="9"/>
      <c r="P9298" s="9"/>
      <c r="Q9298" s="21"/>
    </row>
    <row r="9299" spans="15:17" x14ac:dyDescent="0.35">
      <c r="O9299" s="9"/>
      <c r="P9299" s="9"/>
      <c r="Q9299" s="21"/>
    </row>
    <row r="9300" spans="15:17" x14ac:dyDescent="0.35">
      <c r="O9300" s="9"/>
      <c r="P9300" s="9"/>
      <c r="Q9300" s="21"/>
    </row>
    <row r="9301" spans="15:17" x14ac:dyDescent="0.35">
      <c r="O9301" s="9"/>
      <c r="P9301" s="9"/>
      <c r="Q9301" s="21"/>
    </row>
    <row r="9302" spans="15:17" x14ac:dyDescent="0.35">
      <c r="O9302" s="9"/>
      <c r="P9302" s="9"/>
      <c r="Q9302" s="21"/>
    </row>
    <row r="9303" spans="15:17" x14ac:dyDescent="0.35">
      <c r="O9303" s="9"/>
      <c r="P9303" s="9"/>
      <c r="Q9303" s="21"/>
    </row>
    <row r="9304" spans="15:17" x14ac:dyDescent="0.35">
      <c r="O9304" s="9"/>
      <c r="P9304" s="9"/>
      <c r="Q9304" s="21"/>
    </row>
    <row r="9305" spans="15:17" x14ac:dyDescent="0.35">
      <c r="O9305" s="9"/>
      <c r="P9305" s="9"/>
      <c r="Q9305" s="21"/>
    </row>
    <row r="9306" spans="15:17" x14ac:dyDescent="0.35">
      <c r="O9306" s="9"/>
      <c r="P9306" s="9"/>
      <c r="Q9306" s="21"/>
    </row>
    <row r="9307" spans="15:17" x14ac:dyDescent="0.35">
      <c r="O9307" s="9"/>
      <c r="P9307" s="9"/>
      <c r="Q9307" s="21"/>
    </row>
    <row r="9308" spans="15:17" x14ac:dyDescent="0.35">
      <c r="O9308" s="9"/>
      <c r="P9308" s="9"/>
      <c r="Q9308" s="21"/>
    </row>
    <row r="9309" spans="15:17" x14ac:dyDescent="0.35">
      <c r="O9309" s="9"/>
      <c r="P9309" s="9"/>
      <c r="Q9309" s="21"/>
    </row>
    <row r="9310" spans="15:17" x14ac:dyDescent="0.35">
      <c r="O9310" s="9"/>
      <c r="P9310" s="9"/>
      <c r="Q9310" s="21"/>
    </row>
    <row r="9311" spans="15:17" x14ac:dyDescent="0.35">
      <c r="O9311" s="9"/>
      <c r="P9311" s="9"/>
      <c r="Q9311" s="21"/>
    </row>
    <row r="9312" spans="15:17" x14ac:dyDescent="0.35">
      <c r="O9312" s="9"/>
      <c r="P9312" s="9"/>
      <c r="Q9312" s="21"/>
    </row>
    <row r="9313" spans="15:17" x14ac:dyDescent="0.35">
      <c r="O9313" s="9"/>
      <c r="P9313" s="9"/>
      <c r="Q9313" s="21"/>
    </row>
    <row r="9314" spans="15:17" x14ac:dyDescent="0.35">
      <c r="O9314" s="9"/>
      <c r="P9314" s="9"/>
      <c r="Q9314" s="21"/>
    </row>
    <row r="9315" spans="15:17" x14ac:dyDescent="0.35">
      <c r="O9315" s="9"/>
      <c r="P9315" s="9"/>
      <c r="Q9315" s="21"/>
    </row>
    <row r="9316" spans="15:17" x14ac:dyDescent="0.35">
      <c r="O9316" s="9"/>
      <c r="P9316" s="9"/>
      <c r="Q9316" s="21"/>
    </row>
    <row r="9317" spans="15:17" x14ac:dyDescent="0.35">
      <c r="O9317" s="9"/>
      <c r="P9317" s="9"/>
      <c r="Q9317" s="21"/>
    </row>
    <row r="9318" spans="15:17" x14ac:dyDescent="0.35">
      <c r="O9318" s="9"/>
      <c r="P9318" s="9"/>
      <c r="Q9318" s="21"/>
    </row>
    <row r="9319" spans="15:17" x14ac:dyDescent="0.35">
      <c r="O9319" s="9"/>
      <c r="P9319" s="9"/>
      <c r="Q9319" s="21"/>
    </row>
    <row r="9320" spans="15:17" x14ac:dyDescent="0.35">
      <c r="O9320" s="9"/>
      <c r="P9320" s="9"/>
      <c r="Q9320" s="21"/>
    </row>
    <row r="9321" spans="15:17" x14ac:dyDescent="0.35">
      <c r="O9321" s="9"/>
      <c r="P9321" s="9"/>
      <c r="Q9321" s="21"/>
    </row>
    <row r="9322" spans="15:17" x14ac:dyDescent="0.35">
      <c r="O9322" s="9"/>
      <c r="P9322" s="9"/>
      <c r="Q9322" s="21"/>
    </row>
    <row r="9323" spans="15:17" x14ac:dyDescent="0.35">
      <c r="O9323" s="9"/>
      <c r="P9323" s="9"/>
      <c r="Q9323" s="21"/>
    </row>
    <row r="9324" spans="15:17" x14ac:dyDescent="0.35">
      <c r="O9324" s="9"/>
      <c r="P9324" s="9"/>
      <c r="Q9324" s="21"/>
    </row>
    <row r="9325" spans="15:17" x14ac:dyDescent="0.35">
      <c r="O9325" s="9"/>
      <c r="P9325" s="9"/>
      <c r="Q9325" s="21"/>
    </row>
    <row r="9326" spans="15:17" x14ac:dyDescent="0.35">
      <c r="O9326" s="9"/>
      <c r="P9326" s="9"/>
      <c r="Q9326" s="21"/>
    </row>
    <row r="9327" spans="15:17" x14ac:dyDescent="0.35">
      <c r="O9327" s="9"/>
      <c r="P9327" s="9"/>
      <c r="Q9327" s="21"/>
    </row>
    <row r="9328" spans="15:17" x14ac:dyDescent="0.35">
      <c r="O9328" s="9"/>
      <c r="P9328" s="9"/>
      <c r="Q9328" s="21"/>
    </row>
    <row r="9329" spans="15:17" x14ac:dyDescent="0.35">
      <c r="O9329" s="9"/>
      <c r="P9329" s="9"/>
      <c r="Q9329" s="21"/>
    </row>
    <row r="9330" spans="15:17" x14ac:dyDescent="0.35">
      <c r="O9330" s="9"/>
      <c r="P9330" s="9"/>
      <c r="Q9330" s="21"/>
    </row>
    <row r="9331" spans="15:17" x14ac:dyDescent="0.35">
      <c r="O9331" s="9"/>
      <c r="P9331" s="9"/>
      <c r="Q9331" s="21"/>
    </row>
    <row r="9332" spans="15:17" x14ac:dyDescent="0.35">
      <c r="O9332" s="9"/>
      <c r="P9332" s="9"/>
      <c r="Q9332" s="21"/>
    </row>
    <row r="9333" spans="15:17" x14ac:dyDescent="0.35">
      <c r="O9333" s="9"/>
      <c r="P9333" s="9"/>
      <c r="Q9333" s="21"/>
    </row>
    <row r="9334" spans="15:17" x14ac:dyDescent="0.35">
      <c r="O9334" s="9"/>
      <c r="P9334" s="9"/>
      <c r="Q9334" s="21"/>
    </row>
    <row r="9335" spans="15:17" x14ac:dyDescent="0.35">
      <c r="O9335" s="9"/>
      <c r="P9335" s="9"/>
      <c r="Q9335" s="21"/>
    </row>
    <row r="9336" spans="15:17" x14ac:dyDescent="0.35">
      <c r="O9336" s="9"/>
      <c r="P9336" s="9"/>
      <c r="Q9336" s="21"/>
    </row>
    <row r="9337" spans="15:17" x14ac:dyDescent="0.35">
      <c r="O9337" s="9"/>
      <c r="P9337" s="9"/>
      <c r="Q9337" s="21"/>
    </row>
    <row r="9338" spans="15:17" x14ac:dyDescent="0.35">
      <c r="O9338" s="9"/>
      <c r="P9338" s="9"/>
      <c r="Q9338" s="21"/>
    </row>
    <row r="9339" spans="15:17" x14ac:dyDescent="0.35">
      <c r="O9339" s="9"/>
      <c r="P9339" s="9"/>
      <c r="Q9339" s="21"/>
    </row>
    <row r="9340" spans="15:17" x14ac:dyDescent="0.35">
      <c r="O9340" s="9"/>
      <c r="P9340" s="9"/>
      <c r="Q9340" s="21"/>
    </row>
    <row r="9341" spans="15:17" x14ac:dyDescent="0.35">
      <c r="O9341" s="9"/>
      <c r="P9341" s="9"/>
      <c r="Q9341" s="21"/>
    </row>
    <row r="9342" spans="15:17" x14ac:dyDescent="0.35">
      <c r="O9342" s="9"/>
      <c r="P9342" s="9"/>
      <c r="Q9342" s="21"/>
    </row>
    <row r="9343" spans="15:17" x14ac:dyDescent="0.35">
      <c r="O9343" s="9"/>
      <c r="P9343" s="9"/>
      <c r="Q9343" s="21"/>
    </row>
    <row r="9344" spans="15:17" x14ac:dyDescent="0.35">
      <c r="O9344" s="9"/>
      <c r="P9344" s="9"/>
      <c r="Q9344" s="21"/>
    </row>
    <row r="9345" spans="15:17" x14ac:dyDescent="0.35">
      <c r="O9345" s="9"/>
      <c r="P9345" s="9"/>
      <c r="Q9345" s="21"/>
    </row>
    <row r="9346" spans="15:17" x14ac:dyDescent="0.35">
      <c r="O9346" s="9"/>
      <c r="P9346" s="9"/>
      <c r="Q9346" s="21"/>
    </row>
    <row r="9347" spans="15:17" x14ac:dyDescent="0.35">
      <c r="O9347" s="9"/>
      <c r="P9347" s="9"/>
      <c r="Q9347" s="21"/>
    </row>
    <row r="9348" spans="15:17" x14ac:dyDescent="0.35">
      <c r="O9348" s="9"/>
      <c r="P9348" s="9"/>
      <c r="Q9348" s="21"/>
    </row>
    <row r="9349" spans="15:17" x14ac:dyDescent="0.35">
      <c r="O9349" s="9"/>
      <c r="P9349" s="9"/>
      <c r="Q9349" s="21"/>
    </row>
    <row r="9350" spans="15:17" x14ac:dyDescent="0.35">
      <c r="O9350" s="9"/>
      <c r="P9350" s="9"/>
      <c r="Q9350" s="21"/>
    </row>
    <row r="9351" spans="15:17" x14ac:dyDescent="0.35">
      <c r="O9351" s="9"/>
      <c r="P9351" s="9"/>
      <c r="Q9351" s="21"/>
    </row>
    <row r="9352" spans="15:17" x14ac:dyDescent="0.35">
      <c r="O9352" s="9"/>
      <c r="P9352" s="9"/>
      <c r="Q9352" s="21"/>
    </row>
    <row r="9353" spans="15:17" x14ac:dyDescent="0.35">
      <c r="O9353" s="9"/>
      <c r="P9353" s="9"/>
      <c r="Q9353" s="21"/>
    </row>
    <row r="9354" spans="15:17" x14ac:dyDescent="0.35">
      <c r="O9354" s="9"/>
      <c r="P9354" s="9"/>
      <c r="Q9354" s="21"/>
    </row>
    <row r="9355" spans="15:17" x14ac:dyDescent="0.35">
      <c r="O9355" s="9"/>
      <c r="P9355" s="9"/>
      <c r="Q9355" s="21"/>
    </row>
    <row r="9356" spans="15:17" x14ac:dyDescent="0.35">
      <c r="O9356" s="9"/>
      <c r="P9356" s="9"/>
      <c r="Q9356" s="21"/>
    </row>
    <row r="9357" spans="15:17" x14ac:dyDescent="0.35">
      <c r="O9357" s="9"/>
      <c r="P9357" s="9"/>
      <c r="Q9357" s="21"/>
    </row>
    <row r="9358" spans="15:17" x14ac:dyDescent="0.35">
      <c r="O9358" s="9"/>
      <c r="P9358" s="9"/>
      <c r="Q9358" s="21"/>
    </row>
    <row r="9359" spans="15:17" x14ac:dyDescent="0.35">
      <c r="O9359" s="9"/>
      <c r="P9359" s="9"/>
      <c r="Q9359" s="21"/>
    </row>
    <row r="9360" spans="15:17" x14ac:dyDescent="0.35">
      <c r="O9360" s="9"/>
      <c r="P9360" s="9"/>
      <c r="Q9360" s="21"/>
    </row>
    <row r="9361" spans="15:17" x14ac:dyDescent="0.35">
      <c r="O9361" s="9"/>
      <c r="P9361" s="9"/>
      <c r="Q9361" s="21"/>
    </row>
    <row r="9362" spans="15:17" x14ac:dyDescent="0.35">
      <c r="O9362" s="9"/>
      <c r="P9362" s="9"/>
      <c r="Q9362" s="21"/>
    </row>
    <row r="9363" spans="15:17" x14ac:dyDescent="0.35">
      <c r="O9363" s="9"/>
      <c r="P9363" s="9"/>
      <c r="Q9363" s="21"/>
    </row>
    <row r="9364" spans="15:17" x14ac:dyDescent="0.35">
      <c r="O9364" s="9"/>
      <c r="P9364" s="9"/>
      <c r="Q9364" s="21"/>
    </row>
    <row r="9365" spans="15:17" x14ac:dyDescent="0.35">
      <c r="O9365" s="9"/>
      <c r="P9365" s="9"/>
      <c r="Q9365" s="21"/>
    </row>
    <row r="9366" spans="15:17" x14ac:dyDescent="0.35">
      <c r="O9366" s="9"/>
      <c r="P9366" s="9"/>
      <c r="Q9366" s="21"/>
    </row>
    <row r="9367" spans="15:17" x14ac:dyDescent="0.35">
      <c r="O9367" s="9"/>
      <c r="P9367" s="9"/>
      <c r="Q9367" s="21"/>
    </row>
    <row r="9368" spans="15:17" x14ac:dyDescent="0.35">
      <c r="O9368" s="9"/>
      <c r="P9368" s="9"/>
      <c r="Q9368" s="21"/>
    </row>
    <row r="9369" spans="15:17" x14ac:dyDescent="0.35">
      <c r="O9369" s="9"/>
      <c r="P9369" s="9"/>
      <c r="Q9369" s="21"/>
    </row>
    <row r="9370" spans="15:17" x14ac:dyDescent="0.35">
      <c r="O9370" s="9"/>
      <c r="P9370" s="9"/>
      <c r="Q9370" s="21"/>
    </row>
    <row r="9371" spans="15:17" x14ac:dyDescent="0.35">
      <c r="O9371" s="9"/>
      <c r="P9371" s="9"/>
      <c r="Q9371" s="21"/>
    </row>
    <row r="9372" spans="15:17" x14ac:dyDescent="0.35">
      <c r="O9372" s="9"/>
      <c r="P9372" s="9"/>
      <c r="Q9372" s="21"/>
    </row>
    <row r="9373" spans="15:17" x14ac:dyDescent="0.35">
      <c r="O9373" s="9"/>
      <c r="P9373" s="9"/>
      <c r="Q9373" s="21"/>
    </row>
    <row r="9374" spans="15:17" x14ac:dyDescent="0.35">
      <c r="O9374" s="9"/>
      <c r="P9374" s="9"/>
      <c r="Q9374" s="21"/>
    </row>
    <row r="9375" spans="15:17" x14ac:dyDescent="0.35">
      <c r="O9375" s="9"/>
      <c r="P9375" s="9"/>
      <c r="Q9375" s="21"/>
    </row>
    <row r="9376" spans="15:17" x14ac:dyDescent="0.35">
      <c r="O9376" s="9"/>
      <c r="P9376" s="9"/>
      <c r="Q9376" s="21"/>
    </row>
    <row r="9377" spans="15:17" x14ac:dyDescent="0.35">
      <c r="O9377" s="9"/>
      <c r="P9377" s="9"/>
      <c r="Q9377" s="21"/>
    </row>
    <row r="9378" spans="15:17" x14ac:dyDescent="0.35">
      <c r="O9378" s="9"/>
      <c r="P9378" s="9"/>
      <c r="Q9378" s="21"/>
    </row>
    <row r="9379" spans="15:17" x14ac:dyDescent="0.35">
      <c r="O9379" s="9"/>
      <c r="P9379" s="9"/>
      <c r="Q9379" s="21"/>
    </row>
    <row r="9380" spans="15:17" x14ac:dyDescent="0.35">
      <c r="O9380" s="9"/>
      <c r="P9380" s="9"/>
      <c r="Q9380" s="21"/>
    </row>
    <row r="9381" spans="15:17" x14ac:dyDescent="0.35">
      <c r="O9381" s="9"/>
      <c r="P9381" s="9"/>
      <c r="Q9381" s="21"/>
    </row>
    <row r="9382" spans="15:17" x14ac:dyDescent="0.35">
      <c r="O9382" s="9"/>
      <c r="P9382" s="9"/>
      <c r="Q9382" s="21"/>
    </row>
    <row r="9383" spans="15:17" x14ac:dyDescent="0.35">
      <c r="O9383" s="9"/>
      <c r="P9383" s="9"/>
      <c r="Q9383" s="21"/>
    </row>
    <row r="9384" spans="15:17" x14ac:dyDescent="0.35">
      <c r="O9384" s="9"/>
      <c r="P9384" s="9"/>
      <c r="Q9384" s="21"/>
    </row>
    <row r="9385" spans="15:17" x14ac:dyDescent="0.35">
      <c r="O9385" s="9"/>
      <c r="P9385" s="9"/>
      <c r="Q9385" s="21"/>
    </row>
    <row r="9386" spans="15:17" x14ac:dyDescent="0.35">
      <c r="O9386" s="9"/>
      <c r="P9386" s="9"/>
      <c r="Q9386" s="21"/>
    </row>
    <row r="9387" spans="15:17" x14ac:dyDescent="0.35">
      <c r="O9387" s="9"/>
      <c r="P9387" s="9"/>
      <c r="Q9387" s="21"/>
    </row>
    <row r="9388" spans="15:17" x14ac:dyDescent="0.35">
      <c r="O9388" s="9"/>
      <c r="P9388" s="9"/>
      <c r="Q9388" s="21"/>
    </row>
    <row r="9389" spans="15:17" x14ac:dyDescent="0.35">
      <c r="O9389" s="9"/>
      <c r="P9389" s="9"/>
      <c r="Q9389" s="21"/>
    </row>
    <row r="9390" spans="15:17" x14ac:dyDescent="0.35">
      <c r="O9390" s="9"/>
      <c r="P9390" s="9"/>
      <c r="Q9390" s="21"/>
    </row>
    <row r="9391" spans="15:17" x14ac:dyDescent="0.35">
      <c r="O9391" s="9"/>
      <c r="P9391" s="9"/>
      <c r="Q9391" s="21"/>
    </row>
    <row r="9392" spans="15:17" x14ac:dyDescent="0.35">
      <c r="O9392" s="9"/>
      <c r="P9392" s="9"/>
      <c r="Q9392" s="21"/>
    </row>
    <row r="9393" spans="15:17" x14ac:dyDescent="0.35">
      <c r="O9393" s="9"/>
      <c r="P9393" s="9"/>
      <c r="Q9393" s="21"/>
    </row>
    <row r="9394" spans="15:17" x14ac:dyDescent="0.35">
      <c r="O9394" s="9"/>
      <c r="P9394" s="9"/>
      <c r="Q9394" s="21"/>
    </row>
    <row r="9395" spans="15:17" x14ac:dyDescent="0.35">
      <c r="O9395" s="9"/>
      <c r="P9395" s="9"/>
      <c r="Q9395" s="21"/>
    </row>
    <row r="9396" spans="15:17" x14ac:dyDescent="0.35">
      <c r="O9396" s="9"/>
      <c r="P9396" s="9"/>
      <c r="Q9396" s="21"/>
    </row>
    <row r="9397" spans="15:17" x14ac:dyDescent="0.35">
      <c r="O9397" s="9"/>
      <c r="P9397" s="9"/>
      <c r="Q9397" s="21"/>
    </row>
    <row r="9398" spans="15:17" x14ac:dyDescent="0.35">
      <c r="O9398" s="9"/>
      <c r="P9398" s="9"/>
      <c r="Q9398" s="21"/>
    </row>
    <row r="9399" spans="15:17" x14ac:dyDescent="0.35">
      <c r="O9399" s="9"/>
      <c r="P9399" s="9"/>
      <c r="Q9399" s="21"/>
    </row>
    <row r="9400" spans="15:17" x14ac:dyDescent="0.35">
      <c r="O9400" s="9"/>
      <c r="P9400" s="9"/>
      <c r="Q9400" s="21"/>
    </row>
    <row r="9401" spans="15:17" x14ac:dyDescent="0.35">
      <c r="O9401" s="9"/>
      <c r="P9401" s="9"/>
      <c r="Q9401" s="21"/>
    </row>
    <row r="9402" spans="15:17" x14ac:dyDescent="0.35">
      <c r="O9402" s="9"/>
      <c r="P9402" s="9"/>
      <c r="Q9402" s="21"/>
    </row>
    <row r="9403" spans="15:17" x14ac:dyDescent="0.35">
      <c r="O9403" s="9"/>
      <c r="P9403" s="9"/>
      <c r="Q9403" s="21"/>
    </row>
    <row r="9404" spans="15:17" x14ac:dyDescent="0.35">
      <c r="O9404" s="9"/>
      <c r="P9404" s="9"/>
      <c r="Q9404" s="21"/>
    </row>
    <row r="9405" spans="15:17" x14ac:dyDescent="0.35">
      <c r="O9405" s="9"/>
      <c r="P9405" s="9"/>
      <c r="Q9405" s="21"/>
    </row>
    <row r="9406" spans="15:17" x14ac:dyDescent="0.35">
      <c r="O9406" s="9"/>
      <c r="P9406" s="9"/>
      <c r="Q9406" s="21"/>
    </row>
    <row r="9407" spans="15:17" x14ac:dyDescent="0.35">
      <c r="O9407" s="9"/>
      <c r="P9407" s="9"/>
      <c r="Q9407" s="21"/>
    </row>
    <row r="9408" spans="15:17" x14ac:dyDescent="0.35">
      <c r="O9408" s="9"/>
      <c r="P9408" s="9"/>
      <c r="Q9408" s="21"/>
    </row>
    <row r="9409" spans="15:17" x14ac:dyDescent="0.35">
      <c r="O9409" s="9"/>
      <c r="P9409" s="9"/>
      <c r="Q9409" s="21"/>
    </row>
    <row r="9410" spans="15:17" x14ac:dyDescent="0.35">
      <c r="O9410" s="9"/>
      <c r="P9410" s="9"/>
      <c r="Q9410" s="21"/>
    </row>
    <row r="9411" spans="15:17" x14ac:dyDescent="0.35">
      <c r="O9411" s="9"/>
      <c r="P9411" s="9"/>
      <c r="Q9411" s="21"/>
    </row>
    <row r="9412" spans="15:17" x14ac:dyDescent="0.35">
      <c r="O9412" s="9"/>
      <c r="P9412" s="9"/>
      <c r="Q9412" s="21"/>
    </row>
    <row r="9413" spans="15:17" x14ac:dyDescent="0.35">
      <c r="O9413" s="9"/>
      <c r="P9413" s="9"/>
      <c r="Q9413" s="21"/>
    </row>
    <row r="9414" spans="15:17" x14ac:dyDescent="0.35">
      <c r="O9414" s="9"/>
      <c r="P9414" s="9"/>
      <c r="Q9414" s="21"/>
    </row>
    <row r="9415" spans="15:17" x14ac:dyDescent="0.35">
      <c r="O9415" s="9"/>
      <c r="P9415" s="9"/>
      <c r="Q9415" s="21"/>
    </row>
    <row r="9416" spans="15:17" x14ac:dyDescent="0.35">
      <c r="O9416" s="9"/>
      <c r="P9416" s="9"/>
      <c r="Q9416" s="21"/>
    </row>
    <row r="9417" spans="15:17" x14ac:dyDescent="0.35">
      <c r="O9417" s="9"/>
      <c r="P9417" s="9"/>
      <c r="Q9417" s="21"/>
    </row>
    <row r="9418" spans="15:17" x14ac:dyDescent="0.35">
      <c r="O9418" s="9"/>
      <c r="P9418" s="9"/>
      <c r="Q9418" s="21"/>
    </row>
    <row r="9419" spans="15:17" x14ac:dyDescent="0.35">
      <c r="O9419" s="9"/>
      <c r="P9419" s="9"/>
      <c r="Q9419" s="21"/>
    </row>
    <row r="9420" spans="15:17" x14ac:dyDescent="0.35">
      <c r="O9420" s="9"/>
      <c r="P9420" s="9"/>
      <c r="Q9420" s="21"/>
    </row>
    <row r="9421" spans="15:17" x14ac:dyDescent="0.35">
      <c r="O9421" s="9"/>
      <c r="P9421" s="9"/>
      <c r="Q9421" s="21"/>
    </row>
    <row r="9422" spans="15:17" x14ac:dyDescent="0.35">
      <c r="O9422" s="9"/>
      <c r="P9422" s="9"/>
      <c r="Q9422" s="21"/>
    </row>
    <row r="9423" spans="15:17" x14ac:dyDescent="0.35">
      <c r="O9423" s="9"/>
      <c r="P9423" s="9"/>
      <c r="Q9423" s="21"/>
    </row>
    <row r="9424" spans="15:17" x14ac:dyDescent="0.35">
      <c r="O9424" s="9"/>
      <c r="P9424" s="9"/>
      <c r="Q9424" s="21"/>
    </row>
    <row r="9425" spans="15:17" x14ac:dyDescent="0.35">
      <c r="O9425" s="9"/>
      <c r="P9425" s="9"/>
      <c r="Q9425" s="21"/>
    </row>
    <row r="9426" spans="15:17" x14ac:dyDescent="0.35">
      <c r="O9426" s="9"/>
      <c r="P9426" s="9"/>
      <c r="Q9426" s="21"/>
    </row>
    <row r="9427" spans="15:17" x14ac:dyDescent="0.35">
      <c r="O9427" s="9"/>
      <c r="P9427" s="9"/>
      <c r="Q9427" s="21"/>
    </row>
    <row r="9428" spans="15:17" x14ac:dyDescent="0.35">
      <c r="O9428" s="9"/>
      <c r="P9428" s="9"/>
      <c r="Q9428" s="21"/>
    </row>
    <row r="9429" spans="15:17" x14ac:dyDescent="0.35">
      <c r="O9429" s="9"/>
      <c r="P9429" s="9"/>
      <c r="Q9429" s="21"/>
    </row>
    <row r="9430" spans="15:17" x14ac:dyDescent="0.35">
      <c r="O9430" s="9"/>
      <c r="P9430" s="9"/>
      <c r="Q9430" s="21"/>
    </row>
    <row r="9431" spans="15:17" x14ac:dyDescent="0.35">
      <c r="O9431" s="9"/>
      <c r="P9431" s="9"/>
      <c r="Q9431" s="21"/>
    </row>
    <row r="9432" spans="15:17" x14ac:dyDescent="0.35">
      <c r="O9432" s="9"/>
      <c r="P9432" s="9"/>
      <c r="Q9432" s="21"/>
    </row>
    <row r="9433" spans="15:17" x14ac:dyDescent="0.35">
      <c r="O9433" s="9"/>
      <c r="P9433" s="9"/>
      <c r="Q9433" s="21"/>
    </row>
    <row r="9434" spans="15:17" x14ac:dyDescent="0.35">
      <c r="O9434" s="9"/>
      <c r="P9434" s="9"/>
      <c r="Q9434" s="21"/>
    </row>
    <row r="9435" spans="15:17" x14ac:dyDescent="0.35">
      <c r="O9435" s="9"/>
      <c r="P9435" s="9"/>
      <c r="Q9435" s="21"/>
    </row>
    <row r="9436" spans="15:17" x14ac:dyDescent="0.35">
      <c r="O9436" s="9"/>
      <c r="P9436" s="9"/>
      <c r="Q9436" s="21"/>
    </row>
    <row r="9437" spans="15:17" x14ac:dyDescent="0.35">
      <c r="O9437" s="9"/>
      <c r="P9437" s="9"/>
      <c r="Q9437" s="21"/>
    </row>
    <row r="9438" spans="15:17" x14ac:dyDescent="0.35">
      <c r="O9438" s="9"/>
      <c r="P9438" s="9"/>
      <c r="Q9438" s="21"/>
    </row>
    <row r="9439" spans="15:17" x14ac:dyDescent="0.35">
      <c r="O9439" s="9"/>
      <c r="P9439" s="9"/>
      <c r="Q9439" s="21"/>
    </row>
    <row r="9440" spans="15:17" x14ac:dyDescent="0.35">
      <c r="O9440" s="9"/>
      <c r="P9440" s="9"/>
      <c r="Q9440" s="21"/>
    </row>
    <row r="9441" spans="15:17" x14ac:dyDescent="0.35">
      <c r="O9441" s="9"/>
      <c r="P9441" s="9"/>
      <c r="Q9441" s="21"/>
    </row>
    <row r="9442" spans="15:17" x14ac:dyDescent="0.35">
      <c r="O9442" s="9"/>
      <c r="P9442" s="9"/>
      <c r="Q9442" s="21"/>
    </row>
    <row r="9443" spans="15:17" x14ac:dyDescent="0.35">
      <c r="O9443" s="9"/>
      <c r="P9443" s="9"/>
      <c r="Q9443" s="21"/>
    </row>
    <row r="9444" spans="15:17" x14ac:dyDescent="0.35">
      <c r="O9444" s="9"/>
      <c r="P9444" s="9"/>
      <c r="Q9444" s="21"/>
    </row>
    <row r="9445" spans="15:17" x14ac:dyDescent="0.35">
      <c r="O9445" s="9"/>
      <c r="P9445" s="9"/>
      <c r="Q9445" s="21"/>
    </row>
    <row r="9446" spans="15:17" x14ac:dyDescent="0.35">
      <c r="O9446" s="9"/>
      <c r="P9446" s="9"/>
      <c r="Q9446" s="21"/>
    </row>
    <row r="9447" spans="15:17" x14ac:dyDescent="0.35">
      <c r="O9447" s="9"/>
      <c r="P9447" s="9"/>
      <c r="Q9447" s="21"/>
    </row>
    <row r="9448" spans="15:17" x14ac:dyDescent="0.35">
      <c r="O9448" s="9"/>
      <c r="P9448" s="9"/>
      <c r="Q9448" s="21"/>
    </row>
    <row r="9449" spans="15:17" x14ac:dyDescent="0.35">
      <c r="O9449" s="9"/>
      <c r="P9449" s="9"/>
      <c r="Q9449" s="21"/>
    </row>
    <row r="9450" spans="15:17" x14ac:dyDescent="0.35">
      <c r="O9450" s="9"/>
      <c r="P9450" s="9"/>
      <c r="Q9450" s="21"/>
    </row>
    <row r="9451" spans="15:17" x14ac:dyDescent="0.35">
      <c r="O9451" s="9"/>
      <c r="P9451" s="9"/>
      <c r="Q9451" s="21"/>
    </row>
    <row r="9452" spans="15:17" x14ac:dyDescent="0.35">
      <c r="O9452" s="9"/>
      <c r="P9452" s="9"/>
      <c r="Q9452" s="21"/>
    </row>
    <row r="9453" spans="15:17" x14ac:dyDescent="0.35">
      <c r="O9453" s="9"/>
      <c r="P9453" s="9"/>
      <c r="Q9453" s="21"/>
    </row>
    <row r="9454" spans="15:17" x14ac:dyDescent="0.35">
      <c r="O9454" s="9"/>
      <c r="P9454" s="9"/>
      <c r="Q9454" s="21"/>
    </row>
    <row r="9455" spans="15:17" x14ac:dyDescent="0.35">
      <c r="O9455" s="9"/>
      <c r="P9455" s="9"/>
      <c r="Q9455" s="21"/>
    </row>
    <row r="9456" spans="15:17" x14ac:dyDescent="0.35">
      <c r="O9456" s="9"/>
      <c r="P9456" s="9"/>
      <c r="Q9456" s="21"/>
    </row>
    <row r="9457" spans="15:17" x14ac:dyDescent="0.35">
      <c r="O9457" s="9"/>
      <c r="P9457" s="9"/>
      <c r="Q9457" s="21"/>
    </row>
    <row r="9458" spans="15:17" x14ac:dyDescent="0.35">
      <c r="O9458" s="9"/>
      <c r="P9458" s="9"/>
      <c r="Q9458" s="21"/>
    </row>
    <row r="9459" spans="15:17" x14ac:dyDescent="0.35">
      <c r="O9459" s="9"/>
      <c r="P9459" s="9"/>
      <c r="Q9459" s="21"/>
    </row>
    <row r="9460" spans="15:17" x14ac:dyDescent="0.35">
      <c r="O9460" s="9"/>
      <c r="P9460" s="9"/>
      <c r="Q9460" s="21"/>
    </row>
    <row r="9461" spans="15:17" x14ac:dyDescent="0.35">
      <c r="O9461" s="9"/>
      <c r="P9461" s="9"/>
      <c r="Q9461" s="21"/>
    </row>
    <row r="9462" spans="15:17" x14ac:dyDescent="0.35">
      <c r="O9462" s="9"/>
      <c r="P9462" s="9"/>
      <c r="Q9462" s="21"/>
    </row>
    <row r="9463" spans="15:17" x14ac:dyDescent="0.35">
      <c r="O9463" s="9"/>
      <c r="P9463" s="9"/>
      <c r="Q9463" s="21"/>
    </row>
    <row r="9464" spans="15:17" x14ac:dyDescent="0.35">
      <c r="O9464" s="9"/>
      <c r="P9464" s="9"/>
      <c r="Q9464" s="21"/>
    </row>
    <row r="9465" spans="15:17" x14ac:dyDescent="0.35">
      <c r="O9465" s="9"/>
      <c r="P9465" s="9"/>
      <c r="Q9465" s="21"/>
    </row>
    <row r="9466" spans="15:17" x14ac:dyDescent="0.35">
      <c r="O9466" s="9"/>
      <c r="P9466" s="9"/>
      <c r="Q9466" s="21"/>
    </row>
    <row r="9467" spans="15:17" x14ac:dyDescent="0.35">
      <c r="O9467" s="9"/>
      <c r="P9467" s="9"/>
      <c r="Q9467" s="21"/>
    </row>
    <row r="9468" spans="15:17" x14ac:dyDescent="0.35">
      <c r="O9468" s="9"/>
      <c r="P9468" s="9"/>
      <c r="Q9468" s="21"/>
    </row>
    <row r="9469" spans="15:17" x14ac:dyDescent="0.35">
      <c r="O9469" s="9"/>
      <c r="P9469" s="9"/>
      <c r="Q9469" s="21"/>
    </row>
    <row r="9470" spans="15:17" x14ac:dyDescent="0.35">
      <c r="O9470" s="9"/>
      <c r="P9470" s="9"/>
      <c r="Q9470" s="21"/>
    </row>
    <row r="9471" spans="15:17" x14ac:dyDescent="0.35">
      <c r="O9471" s="9"/>
      <c r="P9471" s="9"/>
      <c r="Q9471" s="21"/>
    </row>
    <row r="9472" spans="15:17" x14ac:dyDescent="0.35">
      <c r="O9472" s="9"/>
      <c r="P9472" s="9"/>
      <c r="Q9472" s="21"/>
    </row>
    <row r="9473" spans="15:17" x14ac:dyDescent="0.35">
      <c r="O9473" s="9"/>
      <c r="P9473" s="9"/>
      <c r="Q9473" s="21"/>
    </row>
    <row r="9474" spans="15:17" x14ac:dyDescent="0.35">
      <c r="O9474" s="9"/>
      <c r="P9474" s="9"/>
      <c r="Q9474" s="21"/>
    </row>
    <row r="9475" spans="15:17" x14ac:dyDescent="0.35">
      <c r="O9475" s="9"/>
      <c r="P9475" s="9"/>
      <c r="Q9475" s="21"/>
    </row>
    <row r="9476" spans="15:17" x14ac:dyDescent="0.35">
      <c r="O9476" s="9"/>
      <c r="P9476" s="9"/>
      <c r="Q9476" s="21"/>
    </row>
    <row r="9477" spans="15:17" x14ac:dyDescent="0.35">
      <c r="O9477" s="9"/>
      <c r="P9477" s="9"/>
      <c r="Q9477" s="21"/>
    </row>
    <row r="9478" spans="15:17" x14ac:dyDescent="0.35">
      <c r="O9478" s="9"/>
      <c r="P9478" s="9"/>
      <c r="Q9478" s="21"/>
    </row>
    <row r="9479" spans="15:17" x14ac:dyDescent="0.35">
      <c r="O9479" s="9"/>
      <c r="P9479" s="9"/>
      <c r="Q9479" s="21"/>
    </row>
    <row r="9480" spans="15:17" x14ac:dyDescent="0.35">
      <c r="O9480" s="9"/>
      <c r="P9480" s="9"/>
      <c r="Q9480" s="21"/>
    </row>
    <row r="9481" spans="15:17" x14ac:dyDescent="0.35">
      <c r="O9481" s="9"/>
      <c r="P9481" s="9"/>
      <c r="Q9481" s="21"/>
    </row>
    <row r="9482" spans="15:17" x14ac:dyDescent="0.35">
      <c r="O9482" s="9"/>
      <c r="P9482" s="9"/>
      <c r="Q9482" s="21"/>
    </row>
    <row r="9483" spans="15:17" x14ac:dyDescent="0.35">
      <c r="O9483" s="9"/>
      <c r="P9483" s="9"/>
      <c r="Q9483" s="21"/>
    </row>
    <row r="9484" spans="15:17" x14ac:dyDescent="0.35">
      <c r="O9484" s="9"/>
      <c r="P9484" s="9"/>
      <c r="Q9484" s="21"/>
    </row>
    <row r="9485" spans="15:17" x14ac:dyDescent="0.35">
      <c r="O9485" s="9"/>
      <c r="P9485" s="9"/>
      <c r="Q9485" s="21"/>
    </row>
    <row r="9486" spans="15:17" x14ac:dyDescent="0.35">
      <c r="O9486" s="9"/>
      <c r="P9486" s="9"/>
      <c r="Q9486" s="21"/>
    </row>
    <row r="9487" spans="15:17" x14ac:dyDescent="0.35">
      <c r="O9487" s="9"/>
      <c r="P9487" s="9"/>
      <c r="Q9487" s="21"/>
    </row>
    <row r="9488" spans="15:17" x14ac:dyDescent="0.35">
      <c r="O9488" s="9"/>
      <c r="P9488" s="9"/>
      <c r="Q9488" s="21"/>
    </row>
    <row r="9489" spans="15:17" x14ac:dyDescent="0.35">
      <c r="O9489" s="9"/>
      <c r="P9489" s="9"/>
      <c r="Q9489" s="21"/>
    </row>
    <row r="9490" spans="15:17" x14ac:dyDescent="0.35">
      <c r="O9490" s="9"/>
      <c r="P9490" s="9"/>
      <c r="Q9490" s="21"/>
    </row>
    <row r="9491" spans="15:17" x14ac:dyDescent="0.35">
      <c r="O9491" s="9"/>
      <c r="P9491" s="9"/>
      <c r="Q9491" s="21"/>
    </row>
    <row r="9492" spans="15:17" x14ac:dyDescent="0.35">
      <c r="O9492" s="9"/>
      <c r="P9492" s="9"/>
      <c r="Q9492" s="21"/>
    </row>
    <row r="9493" spans="15:17" x14ac:dyDescent="0.35">
      <c r="O9493" s="9"/>
      <c r="P9493" s="9"/>
      <c r="Q9493" s="21"/>
    </row>
    <row r="9494" spans="15:17" x14ac:dyDescent="0.35">
      <c r="O9494" s="9"/>
      <c r="P9494" s="9"/>
      <c r="Q9494" s="21"/>
    </row>
    <row r="9495" spans="15:17" x14ac:dyDescent="0.35">
      <c r="O9495" s="9"/>
      <c r="P9495" s="9"/>
      <c r="Q9495" s="21"/>
    </row>
    <row r="9496" spans="15:17" x14ac:dyDescent="0.35">
      <c r="O9496" s="9"/>
      <c r="P9496" s="9"/>
      <c r="Q9496" s="21"/>
    </row>
    <row r="9497" spans="15:17" x14ac:dyDescent="0.35">
      <c r="O9497" s="9"/>
      <c r="P9497" s="9"/>
      <c r="Q9497" s="21"/>
    </row>
    <row r="9498" spans="15:17" x14ac:dyDescent="0.35">
      <c r="O9498" s="9"/>
      <c r="P9498" s="9"/>
      <c r="Q9498" s="21"/>
    </row>
    <row r="9499" spans="15:17" x14ac:dyDescent="0.35">
      <c r="O9499" s="9"/>
      <c r="P9499" s="9"/>
      <c r="Q9499" s="21"/>
    </row>
    <row r="9500" spans="15:17" x14ac:dyDescent="0.35">
      <c r="O9500" s="9"/>
      <c r="P9500" s="9"/>
      <c r="Q9500" s="21"/>
    </row>
    <row r="9501" spans="15:17" x14ac:dyDescent="0.35">
      <c r="O9501" s="9"/>
      <c r="P9501" s="9"/>
      <c r="Q9501" s="21"/>
    </row>
    <row r="9502" spans="15:17" x14ac:dyDescent="0.35">
      <c r="O9502" s="9"/>
      <c r="P9502" s="9"/>
      <c r="Q9502" s="21"/>
    </row>
    <row r="9503" spans="15:17" x14ac:dyDescent="0.35">
      <c r="O9503" s="9"/>
      <c r="P9503" s="9"/>
      <c r="Q9503" s="21"/>
    </row>
    <row r="9504" spans="15:17" x14ac:dyDescent="0.35">
      <c r="O9504" s="9"/>
      <c r="P9504" s="9"/>
      <c r="Q9504" s="21"/>
    </row>
    <row r="9505" spans="15:17" x14ac:dyDescent="0.35">
      <c r="O9505" s="9"/>
      <c r="P9505" s="9"/>
      <c r="Q9505" s="21"/>
    </row>
    <row r="9506" spans="15:17" x14ac:dyDescent="0.35">
      <c r="O9506" s="9"/>
      <c r="P9506" s="9"/>
      <c r="Q9506" s="21"/>
    </row>
    <row r="9507" spans="15:17" x14ac:dyDescent="0.35">
      <c r="O9507" s="9"/>
      <c r="P9507" s="9"/>
      <c r="Q9507" s="21"/>
    </row>
    <row r="9508" spans="15:17" x14ac:dyDescent="0.35">
      <c r="O9508" s="9"/>
      <c r="P9508" s="9"/>
      <c r="Q9508" s="21"/>
    </row>
    <row r="9509" spans="15:17" x14ac:dyDescent="0.35">
      <c r="O9509" s="9"/>
      <c r="P9509" s="9"/>
      <c r="Q9509" s="21"/>
    </row>
    <row r="9510" spans="15:17" x14ac:dyDescent="0.35">
      <c r="O9510" s="9"/>
      <c r="P9510" s="9"/>
      <c r="Q9510" s="21"/>
    </row>
    <row r="9511" spans="15:17" x14ac:dyDescent="0.35">
      <c r="O9511" s="9"/>
      <c r="P9511" s="9"/>
      <c r="Q9511" s="21"/>
    </row>
    <row r="9512" spans="15:17" x14ac:dyDescent="0.35">
      <c r="O9512" s="9"/>
      <c r="P9512" s="9"/>
      <c r="Q9512" s="21"/>
    </row>
    <row r="9513" spans="15:17" x14ac:dyDescent="0.35">
      <c r="O9513" s="9"/>
      <c r="P9513" s="9"/>
      <c r="Q9513" s="21"/>
    </row>
    <row r="9514" spans="15:17" x14ac:dyDescent="0.35">
      <c r="O9514" s="9"/>
      <c r="P9514" s="9"/>
      <c r="Q9514" s="21"/>
    </row>
    <row r="9515" spans="15:17" x14ac:dyDescent="0.35">
      <c r="O9515" s="9"/>
      <c r="P9515" s="9"/>
      <c r="Q9515" s="21"/>
    </row>
    <row r="9516" spans="15:17" x14ac:dyDescent="0.35">
      <c r="O9516" s="9"/>
      <c r="P9516" s="9"/>
      <c r="Q9516" s="21"/>
    </row>
    <row r="9517" spans="15:17" x14ac:dyDescent="0.35">
      <c r="O9517" s="9"/>
      <c r="P9517" s="9"/>
      <c r="Q9517" s="21"/>
    </row>
    <row r="9518" spans="15:17" x14ac:dyDescent="0.35">
      <c r="O9518" s="9"/>
      <c r="P9518" s="9"/>
      <c r="Q9518" s="21"/>
    </row>
    <row r="9519" spans="15:17" x14ac:dyDescent="0.35">
      <c r="O9519" s="9"/>
      <c r="P9519" s="9"/>
      <c r="Q9519" s="21"/>
    </row>
    <row r="9520" spans="15:17" x14ac:dyDescent="0.35">
      <c r="O9520" s="9"/>
      <c r="P9520" s="9"/>
      <c r="Q9520" s="21"/>
    </row>
    <row r="9521" spans="15:17" x14ac:dyDescent="0.35">
      <c r="O9521" s="9"/>
      <c r="P9521" s="9"/>
      <c r="Q9521" s="21"/>
    </row>
    <row r="9522" spans="15:17" x14ac:dyDescent="0.35">
      <c r="O9522" s="9"/>
      <c r="P9522" s="9"/>
      <c r="Q9522" s="21"/>
    </row>
    <row r="9523" spans="15:17" x14ac:dyDescent="0.35">
      <c r="O9523" s="9"/>
      <c r="P9523" s="9"/>
      <c r="Q9523" s="21"/>
    </row>
    <row r="9524" spans="15:17" x14ac:dyDescent="0.35">
      <c r="O9524" s="9"/>
      <c r="P9524" s="9"/>
      <c r="Q9524" s="21"/>
    </row>
    <row r="9525" spans="15:17" x14ac:dyDescent="0.35">
      <c r="O9525" s="9"/>
      <c r="P9525" s="9"/>
      <c r="Q9525" s="21"/>
    </row>
    <row r="9526" spans="15:17" x14ac:dyDescent="0.35">
      <c r="O9526" s="9"/>
      <c r="P9526" s="9"/>
      <c r="Q9526" s="21"/>
    </row>
    <row r="9527" spans="15:17" x14ac:dyDescent="0.35">
      <c r="O9527" s="9"/>
      <c r="P9527" s="9"/>
      <c r="Q9527" s="21"/>
    </row>
    <row r="9528" spans="15:17" x14ac:dyDescent="0.35">
      <c r="O9528" s="9"/>
      <c r="P9528" s="9"/>
      <c r="Q9528" s="21"/>
    </row>
    <row r="9529" spans="15:17" x14ac:dyDescent="0.35">
      <c r="O9529" s="9"/>
      <c r="P9529" s="9"/>
      <c r="Q9529" s="21"/>
    </row>
    <row r="9530" spans="15:17" x14ac:dyDescent="0.35">
      <c r="O9530" s="9"/>
      <c r="P9530" s="9"/>
      <c r="Q9530" s="21"/>
    </row>
    <row r="9531" spans="15:17" x14ac:dyDescent="0.35">
      <c r="O9531" s="9"/>
      <c r="P9531" s="9"/>
      <c r="Q9531" s="21"/>
    </row>
    <row r="9532" spans="15:17" x14ac:dyDescent="0.35">
      <c r="O9532" s="9"/>
      <c r="P9532" s="9"/>
      <c r="Q9532" s="21"/>
    </row>
    <row r="9533" spans="15:17" x14ac:dyDescent="0.35">
      <c r="O9533" s="9"/>
      <c r="P9533" s="9"/>
      <c r="Q9533" s="21"/>
    </row>
    <row r="9534" spans="15:17" x14ac:dyDescent="0.35">
      <c r="O9534" s="9"/>
      <c r="P9534" s="9"/>
      <c r="Q9534" s="21"/>
    </row>
    <row r="9535" spans="15:17" x14ac:dyDescent="0.35">
      <c r="O9535" s="9"/>
      <c r="P9535" s="9"/>
      <c r="Q9535" s="21"/>
    </row>
    <row r="9536" spans="15:17" x14ac:dyDescent="0.35">
      <c r="O9536" s="9"/>
      <c r="P9536" s="9"/>
      <c r="Q9536" s="21"/>
    </row>
    <row r="9537" spans="15:17" x14ac:dyDescent="0.35">
      <c r="O9537" s="9"/>
      <c r="P9537" s="9"/>
      <c r="Q9537" s="21"/>
    </row>
    <row r="9538" spans="15:17" x14ac:dyDescent="0.35">
      <c r="O9538" s="9"/>
      <c r="P9538" s="9"/>
      <c r="Q9538" s="21"/>
    </row>
    <row r="9539" spans="15:17" x14ac:dyDescent="0.35">
      <c r="O9539" s="9"/>
      <c r="P9539" s="9"/>
      <c r="Q9539" s="21"/>
    </row>
    <row r="9540" spans="15:17" x14ac:dyDescent="0.35">
      <c r="O9540" s="9"/>
      <c r="P9540" s="9"/>
      <c r="Q9540" s="21"/>
    </row>
    <row r="9541" spans="15:17" x14ac:dyDescent="0.35">
      <c r="O9541" s="9"/>
      <c r="P9541" s="9"/>
      <c r="Q9541" s="21"/>
    </row>
    <row r="9542" spans="15:17" x14ac:dyDescent="0.35">
      <c r="O9542" s="9"/>
      <c r="P9542" s="9"/>
      <c r="Q9542" s="21"/>
    </row>
    <row r="9543" spans="15:17" x14ac:dyDescent="0.35">
      <c r="O9543" s="9"/>
      <c r="P9543" s="9"/>
      <c r="Q9543" s="21"/>
    </row>
    <row r="9544" spans="15:17" x14ac:dyDescent="0.35">
      <c r="O9544" s="9"/>
      <c r="P9544" s="9"/>
      <c r="Q9544" s="21"/>
    </row>
    <row r="9545" spans="15:17" x14ac:dyDescent="0.35">
      <c r="O9545" s="9"/>
      <c r="P9545" s="9"/>
      <c r="Q9545" s="21"/>
    </row>
    <row r="9546" spans="15:17" x14ac:dyDescent="0.35">
      <c r="O9546" s="9"/>
      <c r="P9546" s="9"/>
      <c r="Q9546" s="21"/>
    </row>
    <row r="9547" spans="15:17" x14ac:dyDescent="0.35">
      <c r="O9547" s="9"/>
      <c r="P9547" s="9"/>
      <c r="Q9547" s="21"/>
    </row>
    <row r="9548" spans="15:17" x14ac:dyDescent="0.35">
      <c r="O9548" s="9"/>
      <c r="P9548" s="9"/>
      <c r="Q9548" s="21"/>
    </row>
    <row r="9549" spans="15:17" x14ac:dyDescent="0.35">
      <c r="O9549" s="9"/>
      <c r="P9549" s="9"/>
      <c r="Q9549" s="21"/>
    </row>
    <row r="9550" spans="15:17" x14ac:dyDescent="0.35">
      <c r="O9550" s="9"/>
      <c r="P9550" s="9"/>
      <c r="Q9550" s="21"/>
    </row>
    <row r="9551" spans="15:17" x14ac:dyDescent="0.35">
      <c r="O9551" s="9"/>
      <c r="P9551" s="9"/>
      <c r="Q9551" s="21"/>
    </row>
    <row r="9552" spans="15:17" x14ac:dyDescent="0.35">
      <c r="O9552" s="9"/>
      <c r="P9552" s="9"/>
      <c r="Q9552" s="21"/>
    </row>
    <row r="9553" spans="15:17" x14ac:dyDescent="0.35">
      <c r="O9553" s="9"/>
      <c r="P9553" s="9"/>
      <c r="Q9553" s="21"/>
    </row>
    <row r="9554" spans="15:17" x14ac:dyDescent="0.35">
      <c r="O9554" s="9"/>
      <c r="P9554" s="9"/>
      <c r="Q9554" s="21"/>
    </row>
    <row r="9555" spans="15:17" x14ac:dyDescent="0.35">
      <c r="O9555" s="9"/>
      <c r="P9555" s="9"/>
      <c r="Q9555" s="21"/>
    </row>
    <row r="9556" spans="15:17" x14ac:dyDescent="0.35">
      <c r="O9556" s="9"/>
      <c r="P9556" s="9"/>
      <c r="Q9556" s="21"/>
    </row>
    <row r="9557" spans="15:17" x14ac:dyDescent="0.35">
      <c r="O9557" s="9"/>
      <c r="P9557" s="9"/>
      <c r="Q9557" s="21"/>
    </row>
    <row r="9558" spans="15:17" x14ac:dyDescent="0.35">
      <c r="O9558" s="9"/>
      <c r="P9558" s="9"/>
      <c r="Q9558" s="21"/>
    </row>
    <row r="9559" spans="15:17" x14ac:dyDescent="0.35">
      <c r="O9559" s="9"/>
      <c r="P9559" s="9"/>
      <c r="Q9559" s="21"/>
    </row>
    <row r="9560" spans="15:17" x14ac:dyDescent="0.35">
      <c r="O9560" s="9"/>
      <c r="P9560" s="9"/>
      <c r="Q9560" s="21"/>
    </row>
    <row r="9561" spans="15:17" x14ac:dyDescent="0.35">
      <c r="O9561" s="9"/>
      <c r="P9561" s="9"/>
      <c r="Q9561" s="21"/>
    </row>
    <row r="9562" spans="15:17" x14ac:dyDescent="0.35">
      <c r="O9562" s="9"/>
      <c r="P9562" s="9"/>
      <c r="Q9562" s="21"/>
    </row>
    <row r="9563" spans="15:17" x14ac:dyDescent="0.35">
      <c r="O9563" s="9"/>
      <c r="P9563" s="9"/>
      <c r="Q9563" s="21"/>
    </row>
    <row r="9564" spans="15:17" x14ac:dyDescent="0.35">
      <c r="O9564" s="9"/>
      <c r="P9564" s="9"/>
      <c r="Q9564" s="21"/>
    </row>
    <row r="9565" spans="15:17" x14ac:dyDescent="0.35">
      <c r="O9565" s="9"/>
      <c r="P9565" s="9"/>
      <c r="Q9565" s="21"/>
    </row>
    <row r="9566" spans="15:17" x14ac:dyDescent="0.35">
      <c r="O9566" s="9"/>
      <c r="P9566" s="9"/>
      <c r="Q9566" s="21"/>
    </row>
    <row r="9567" spans="15:17" x14ac:dyDescent="0.35">
      <c r="O9567" s="9"/>
      <c r="P9567" s="9"/>
      <c r="Q9567" s="21"/>
    </row>
    <row r="9568" spans="15:17" x14ac:dyDescent="0.35">
      <c r="O9568" s="9"/>
      <c r="P9568" s="9"/>
      <c r="Q9568" s="21"/>
    </row>
    <row r="9569" spans="15:17" x14ac:dyDescent="0.35">
      <c r="O9569" s="9"/>
      <c r="P9569" s="9"/>
      <c r="Q9569" s="21"/>
    </row>
    <row r="9570" spans="15:17" x14ac:dyDescent="0.35">
      <c r="O9570" s="9"/>
      <c r="P9570" s="9"/>
      <c r="Q9570" s="21"/>
    </row>
    <row r="9571" spans="15:17" x14ac:dyDescent="0.35">
      <c r="O9571" s="9"/>
      <c r="P9571" s="9"/>
      <c r="Q9571" s="21"/>
    </row>
    <row r="9572" spans="15:17" x14ac:dyDescent="0.35">
      <c r="O9572" s="9"/>
      <c r="P9572" s="9"/>
      <c r="Q9572" s="21"/>
    </row>
    <row r="9573" spans="15:17" x14ac:dyDescent="0.35">
      <c r="O9573" s="9"/>
      <c r="P9573" s="9"/>
      <c r="Q9573" s="21"/>
    </row>
    <row r="9574" spans="15:17" x14ac:dyDescent="0.35">
      <c r="O9574" s="9"/>
      <c r="P9574" s="9"/>
      <c r="Q9574" s="21"/>
    </row>
    <row r="9575" spans="15:17" x14ac:dyDescent="0.35">
      <c r="O9575" s="9"/>
      <c r="P9575" s="9"/>
      <c r="Q9575" s="21"/>
    </row>
    <row r="9576" spans="15:17" x14ac:dyDescent="0.35">
      <c r="O9576" s="9"/>
      <c r="P9576" s="9"/>
      <c r="Q9576" s="21"/>
    </row>
    <row r="9577" spans="15:17" x14ac:dyDescent="0.35">
      <c r="O9577" s="9"/>
      <c r="P9577" s="9"/>
      <c r="Q9577" s="21"/>
    </row>
    <row r="9578" spans="15:17" x14ac:dyDescent="0.35">
      <c r="O9578" s="9"/>
      <c r="P9578" s="9"/>
      <c r="Q9578" s="21"/>
    </row>
    <row r="9579" spans="15:17" x14ac:dyDescent="0.35">
      <c r="O9579" s="9"/>
      <c r="P9579" s="9"/>
      <c r="Q9579" s="21"/>
    </row>
    <row r="9580" spans="15:17" x14ac:dyDescent="0.35">
      <c r="O9580" s="9"/>
      <c r="P9580" s="9"/>
      <c r="Q9580" s="21"/>
    </row>
    <row r="9581" spans="15:17" x14ac:dyDescent="0.35">
      <c r="O9581" s="9"/>
      <c r="P9581" s="9"/>
      <c r="Q9581" s="21"/>
    </row>
    <row r="9582" spans="15:17" x14ac:dyDescent="0.35">
      <c r="O9582" s="9"/>
      <c r="P9582" s="9"/>
      <c r="Q9582" s="21"/>
    </row>
    <row r="9583" spans="15:17" x14ac:dyDescent="0.35">
      <c r="O9583" s="9"/>
      <c r="P9583" s="9"/>
      <c r="Q9583" s="21"/>
    </row>
    <row r="9584" spans="15:17" x14ac:dyDescent="0.35">
      <c r="O9584" s="9"/>
      <c r="P9584" s="9"/>
      <c r="Q9584" s="21"/>
    </row>
    <row r="9585" spans="15:17" x14ac:dyDescent="0.35">
      <c r="O9585" s="9"/>
      <c r="P9585" s="9"/>
      <c r="Q9585" s="21"/>
    </row>
    <row r="9586" spans="15:17" x14ac:dyDescent="0.35">
      <c r="O9586" s="9"/>
      <c r="P9586" s="9"/>
      <c r="Q9586" s="21"/>
    </row>
    <row r="9587" spans="15:17" x14ac:dyDescent="0.35">
      <c r="O9587" s="9"/>
      <c r="P9587" s="9"/>
      <c r="Q9587" s="21"/>
    </row>
    <row r="9588" spans="15:17" x14ac:dyDescent="0.35">
      <c r="O9588" s="9"/>
      <c r="P9588" s="9"/>
      <c r="Q9588" s="21"/>
    </row>
    <row r="9589" spans="15:17" x14ac:dyDescent="0.35">
      <c r="O9589" s="9"/>
      <c r="P9589" s="9"/>
      <c r="Q9589" s="21"/>
    </row>
    <row r="9590" spans="15:17" x14ac:dyDescent="0.35">
      <c r="O9590" s="9"/>
      <c r="P9590" s="9"/>
      <c r="Q9590" s="21"/>
    </row>
    <row r="9591" spans="15:17" x14ac:dyDescent="0.35">
      <c r="O9591" s="9"/>
      <c r="P9591" s="9"/>
      <c r="Q9591" s="21"/>
    </row>
    <row r="9592" spans="15:17" x14ac:dyDescent="0.35">
      <c r="O9592" s="9"/>
      <c r="P9592" s="9"/>
      <c r="Q9592" s="21"/>
    </row>
    <row r="9593" spans="15:17" x14ac:dyDescent="0.35">
      <c r="O9593" s="9"/>
      <c r="P9593" s="9"/>
      <c r="Q9593" s="21"/>
    </row>
    <row r="9594" spans="15:17" x14ac:dyDescent="0.35">
      <c r="O9594" s="9"/>
      <c r="P9594" s="9"/>
      <c r="Q9594" s="21"/>
    </row>
    <row r="9595" spans="15:17" x14ac:dyDescent="0.35">
      <c r="O9595" s="9"/>
      <c r="P9595" s="9"/>
      <c r="Q9595" s="21"/>
    </row>
    <row r="9596" spans="15:17" x14ac:dyDescent="0.35">
      <c r="O9596" s="9"/>
      <c r="P9596" s="9"/>
      <c r="Q9596" s="21"/>
    </row>
    <row r="9597" spans="15:17" x14ac:dyDescent="0.35">
      <c r="O9597" s="9"/>
      <c r="P9597" s="9"/>
      <c r="Q9597" s="21"/>
    </row>
    <row r="9598" spans="15:17" x14ac:dyDescent="0.35">
      <c r="O9598" s="9"/>
      <c r="P9598" s="9"/>
      <c r="Q9598" s="21"/>
    </row>
    <row r="9599" spans="15:17" x14ac:dyDescent="0.35">
      <c r="O9599" s="9"/>
      <c r="P9599" s="9"/>
      <c r="Q9599" s="21"/>
    </row>
    <row r="9600" spans="15:17" x14ac:dyDescent="0.35">
      <c r="O9600" s="9"/>
      <c r="P9600" s="9"/>
      <c r="Q9600" s="21"/>
    </row>
    <row r="9601" spans="15:17" x14ac:dyDescent="0.35">
      <c r="O9601" s="9"/>
      <c r="P9601" s="9"/>
      <c r="Q9601" s="21"/>
    </row>
    <row r="9602" spans="15:17" x14ac:dyDescent="0.35">
      <c r="O9602" s="9"/>
      <c r="P9602" s="9"/>
      <c r="Q9602" s="21"/>
    </row>
    <row r="9603" spans="15:17" x14ac:dyDescent="0.35">
      <c r="O9603" s="9"/>
      <c r="P9603" s="9"/>
      <c r="Q9603" s="21"/>
    </row>
    <row r="9604" spans="15:17" x14ac:dyDescent="0.35">
      <c r="O9604" s="9"/>
      <c r="P9604" s="9"/>
      <c r="Q9604" s="21"/>
    </row>
    <row r="9605" spans="15:17" x14ac:dyDescent="0.35">
      <c r="O9605" s="9"/>
      <c r="P9605" s="9"/>
      <c r="Q9605" s="21"/>
    </row>
    <row r="9606" spans="15:17" x14ac:dyDescent="0.35">
      <c r="O9606" s="9"/>
      <c r="P9606" s="9"/>
      <c r="Q9606" s="21"/>
    </row>
    <row r="9607" spans="15:17" x14ac:dyDescent="0.35">
      <c r="O9607" s="9"/>
      <c r="P9607" s="9"/>
      <c r="Q9607" s="21"/>
    </row>
    <row r="9608" spans="15:17" x14ac:dyDescent="0.35">
      <c r="O9608" s="9"/>
      <c r="P9608" s="9"/>
      <c r="Q9608" s="21"/>
    </row>
    <row r="9609" spans="15:17" x14ac:dyDescent="0.35">
      <c r="O9609" s="9"/>
      <c r="P9609" s="9"/>
      <c r="Q9609" s="21"/>
    </row>
    <row r="9610" spans="15:17" x14ac:dyDescent="0.35">
      <c r="O9610" s="9"/>
      <c r="P9610" s="9"/>
      <c r="Q9610" s="21"/>
    </row>
    <row r="9611" spans="15:17" x14ac:dyDescent="0.35">
      <c r="O9611" s="9"/>
      <c r="P9611" s="9"/>
      <c r="Q9611" s="21"/>
    </row>
    <row r="9612" spans="15:17" x14ac:dyDescent="0.35">
      <c r="O9612" s="9"/>
      <c r="P9612" s="9"/>
      <c r="Q9612" s="21"/>
    </row>
    <row r="9613" spans="15:17" x14ac:dyDescent="0.35">
      <c r="O9613" s="9"/>
      <c r="P9613" s="9"/>
      <c r="Q9613" s="21"/>
    </row>
    <row r="9614" spans="15:17" x14ac:dyDescent="0.35">
      <c r="O9614" s="9"/>
      <c r="P9614" s="9"/>
      <c r="Q9614" s="21"/>
    </row>
    <row r="9615" spans="15:17" x14ac:dyDescent="0.35">
      <c r="O9615" s="9"/>
      <c r="P9615" s="9"/>
      <c r="Q9615" s="21"/>
    </row>
    <row r="9616" spans="15:17" x14ac:dyDescent="0.35">
      <c r="O9616" s="9"/>
      <c r="P9616" s="9"/>
      <c r="Q9616" s="21"/>
    </row>
    <row r="9617" spans="15:17" x14ac:dyDescent="0.35">
      <c r="O9617" s="9"/>
      <c r="P9617" s="9"/>
      <c r="Q9617" s="21"/>
    </row>
    <row r="9618" spans="15:17" x14ac:dyDescent="0.35">
      <c r="O9618" s="9"/>
      <c r="P9618" s="9"/>
      <c r="Q9618" s="21"/>
    </row>
    <row r="9619" spans="15:17" x14ac:dyDescent="0.35">
      <c r="O9619" s="9"/>
      <c r="P9619" s="9"/>
      <c r="Q9619" s="21"/>
    </row>
    <row r="9620" spans="15:17" x14ac:dyDescent="0.35">
      <c r="O9620" s="9"/>
      <c r="P9620" s="9"/>
      <c r="Q9620" s="21"/>
    </row>
    <row r="9621" spans="15:17" x14ac:dyDescent="0.35">
      <c r="O9621" s="9"/>
      <c r="P9621" s="9"/>
      <c r="Q9621" s="21"/>
    </row>
    <row r="9622" spans="15:17" x14ac:dyDescent="0.35">
      <c r="O9622" s="9"/>
      <c r="P9622" s="9"/>
      <c r="Q9622" s="21"/>
    </row>
    <row r="9623" spans="15:17" x14ac:dyDescent="0.35">
      <c r="O9623" s="9"/>
      <c r="P9623" s="9"/>
      <c r="Q9623" s="21"/>
    </row>
    <row r="9624" spans="15:17" x14ac:dyDescent="0.35">
      <c r="O9624" s="9"/>
      <c r="P9624" s="9"/>
      <c r="Q9624" s="21"/>
    </row>
    <row r="9625" spans="15:17" x14ac:dyDescent="0.35">
      <c r="O9625" s="9"/>
      <c r="P9625" s="9"/>
      <c r="Q9625" s="21"/>
    </row>
    <row r="9626" spans="15:17" x14ac:dyDescent="0.35">
      <c r="O9626" s="9"/>
      <c r="P9626" s="9"/>
      <c r="Q9626" s="21"/>
    </row>
    <row r="9627" spans="15:17" x14ac:dyDescent="0.35">
      <c r="O9627" s="9"/>
      <c r="P9627" s="9"/>
      <c r="Q9627" s="21"/>
    </row>
    <row r="9628" spans="15:17" x14ac:dyDescent="0.35">
      <c r="O9628" s="9"/>
      <c r="P9628" s="9"/>
      <c r="Q9628" s="21"/>
    </row>
    <row r="9629" spans="15:17" x14ac:dyDescent="0.35">
      <c r="O9629" s="9"/>
      <c r="P9629" s="9"/>
      <c r="Q9629" s="21"/>
    </row>
    <row r="9630" spans="15:17" x14ac:dyDescent="0.35">
      <c r="O9630" s="9"/>
      <c r="P9630" s="9"/>
      <c r="Q9630" s="21"/>
    </row>
    <row r="9631" spans="15:17" x14ac:dyDescent="0.35">
      <c r="O9631" s="9"/>
      <c r="P9631" s="9"/>
      <c r="Q9631" s="21"/>
    </row>
    <row r="9632" spans="15:17" x14ac:dyDescent="0.35">
      <c r="O9632" s="9"/>
      <c r="P9632" s="9"/>
      <c r="Q9632" s="21"/>
    </row>
    <row r="9633" spans="15:17" x14ac:dyDescent="0.35">
      <c r="O9633" s="9"/>
      <c r="P9633" s="9"/>
      <c r="Q9633" s="21"/>
    </row>
    <row r="9634" spans="15:17" x14ac:dyDescent="0.35">
      <c r="O9634" s="9"/>
      <c r="P9634" s="9"/>
      <c r="Q9634" s="21"/>
    </row>
    <row r="9635" spans="15:17" x14ac:dyDescent="0.35">
      <c r="O9635" s="9"/>
      <c r="P9635" s="9"/>
      <c r="Q9635" s="21"/>
    </row>
    <row r="9636" spans="15:17" x14ac:dyDescent="0.35">
      <c r="O9636" s="9"/>
      <c r="P9636" s="9"/>
      <c r="Q9636" s="21"/>
    </row>
    <row r="9637" spans="15:17" x14ac:dyDescent="0.35">
      <c r="O9637" s="9"/>
      <c r="P9637" s="9"/>
      <c r="Q9637" s="21"/>
    </row>
    <row r="9638" spans="15:17" x14ac:dyDescent="0.35">
      <c r="O9638" s="9"/>
      <c r="P9638" s="9"/>
      <c r="Q9638" s="21"/>
    </row>
    <row r="9639" spans="15:17" x14ac:dyDescent="0.35">
      <c r="O9639" s="9"/>
      <c r="P9639" s="9"/>
      <c r="Q9639" s="21"/>
    </row>
    <row r="9640" spans="15:17" x14ac:dyDescent="0.35">
      <c r="O9640" s="9"/>
      <c r="P9640" s="9"/>
      <c r="Q9640" s="21"/>
    </row>
    <row r="9641" spans="15:17" x14ac:dyDescent="0.35">
      <c r="O9641" s="9"/>
      <c r="P9641" s="9"/>
      <c r="Q9641" s="21"/>
    </row>
    <row r="9642" spans="15:17" x14ac:dyDescent="0.35">
      <c r="O9642" s="9"/>
      <c r="P9642" s="9"/>
      <c r="Q9642" s="21"/>
    </row>
    <row r="9643" spans="15:17" x14ac:dyDescent="0.35">
      <c r="O9643" s="9"/>
      <c r="P9643" s="9"/>
      <c r="Q9643" s="21"/>
    </row>
    <row r="9644" spans="15:17" x14ac:dyDescent="0.35">
      <c r="O9644" s="9"/>
      <c r="P9644" s="9"/>
      <c r="Q9644" s="21"/>
    </row>
    <row r="9645" spans="15:17" x14ac:dyDescent="0.35">
      <c r="O9645" s="9"/>
      <c r="P9645" s="9"/>
      <c r="Q9645" s="21"/>
    </row>
    <row r="9646" spans="15:17" x14ac:dyDescent="0.35">
      <c r="O9646" s="9"/>
      <c r="P9646" s="9"/>
      <c r="Q9646" s="21"/>
    </row>
    <row r="9647" spans="15:17" x14ac:dyDescent="0.35">
      <c r="O9647" s="9"/>
      <c r="P9647" s="9"/>
      <c r="Q9647" s="21"/>
    </row>
    <row r="9648" spans="15:17" x14ac:dyDescent="0.35">
      <c r="O9648" s="9"/>
      <c r="P9648" s="9"/>
      <c r="Q9648" s="21"/>
    </row>
    <row r="9649" spans="15:17" x14ac:dyDescent="0.35">
      <c r="O9649" s="9"/>
      <c r="P9649" s="9"/>
      <c r="Q9649" s="21"/>
    </row>
    <row r="9650" spans="15:17" x14ac:dyDescent="0.35">
      <c r="O9650" s="9"/>
      <c r="P9650" s="9"/>
      <c r="Q9650" s="21"/>
    </row>
    <row r="9651" spans="15:17" x14ac:dyDescent="0.35">
      <c r="O9651" s="9"/>
      <c r="P9651" s="9"/>
      <c r="Q9651" s="21"/>
    </row>
    <row r="9652" spans="15:17" x14ac:dyDescent="0.35">
      <c r="O9652" s="9"/>
      <c r="P9652" s="9"/>
      <c r="Q9652" s="21"/>
    </row>
    <row r="9653" spans="15:17" x14ac:dyDescent="0.35">
      <c r="O9653" s="9"/>
      <c r="P9653" s="9"/>
      <c r="Q9653" s="21"/>
    </row>
    <row r="9654" spans="15:17" x14ac:dyDescent="0.35">
      <c r="O9654" s="9"/>
      <c r="P9654" s="9"/>
      <c r="Q9654" s="21"/>
    </row>
    <row r="9655" spans="15:17" x14ac:dyDescent="0.35">
      <c r="O9655" s="9"/>
      <c r="P9655" s="9"/>
      <c r="Q9655" s="21"/>
    </row>
    <row r="9656" spans="15:17" x14ac:dyDescent="0.35">
      <c r="O9656" s="9"/>
      <c r="P9656" s="9"/>
      <c r="Q9656" s="21"/>
    </row>
    <row r="9657" spans="15:17" x14ac:dyDescent="0.35">
      <c r="O9657" s="9"/>
      <c r="P9657" s="9"/>
      <c r="Q9657" s="21"/>
    </row>
    <row r="9658" spans="15:17" x14ac:dyDescent="0.35">
      <c r="O9658" s="9"/>
      <c r="P9658" s="9"/>
      <c r="Q9658" s="21"/>
    </row>
    <row r="9659" spans="15:17" x14ac:dyDescent="0.35">
      <c r="O9659" s="9"/>
      <c r="P9659" s="9"/>
      <c r="Q9659" s="21"/>
    </row>
    <row r="9660" spans="15:17" x14ac:dyDescent="0.35">
      <c r="O9660" s="9"/>
      <c r="P9660" s="9"/>
      <c r="Q9660" s="21"/>
    </row>
    <row r="9661" spans="15:17" x14ac:dyDescent="0.35">
      <c r="O9661" s="9"/>
      <c r="P9661" s="9"/>
      <c r="Q9661" s="21"/>
    </row>
    <row r="9662" spans="15:17" x14ac:dyDescent="0.35">
      <c r="O9662" s="9"/>
      <c r="P9662" s="9"/>
      <c r="Q9662" s="21"/>
    </row>
    <row r="9663" spans="15:17" x14ac:dyDescent="0.35">
      <c r="O9663" s="9"/>
      <c r="P9663" s="9"/>
      <c r="Q9663" s="21"/>
    </row>
    <row r="9664" spans="15:17" x14ac:dyDescent="0.35">
      <c r="O9664" s="9"/>
      <c r="P9664" s="9"/>
      <c r="Q9664" s="21"/>
    </row>
    <row r="9665" spans="15:17" x14ac:dyDescent="0.35">
      <c r="O9665" s="9"/>
      <c r="P9665" s="9"/>
      <c r="Q9665" s="21"/>
    </row>
    <row r="9666" spans="15:17" x14ac:dyDescent="0.35">
      <c r="O9666" s="9"/>
      <c r="P9666" s="9"/>
      <c r="Q9666" s="21"/>
    </row>
    <row r="9667" spans="15:17" x14ac:dyDescent="0.35">
      <c r="O9667" s="9"/>
      <c r="P9667" s="9"/>
      <c r="Q9667" s="21"/>
    </row>
    <row r="9668" spans="15:17" x14ac:dyDescent="0.35">
      <c r="O9668" s="9"/>
      <c r="P9668" s="9"/>
      <c r="Q9668" s="21"/>
    </row>
    <row r="9669" spans="15:17" x14ac:dyDescent="0.35">
      <c r="O9669" s="9"/>
      <c r="P9669" s="9"/>
      <c r="Q9669" s="21"/>
    </row>
    <row r="9670" spans="15:17" x14ac:dyDescent="0.35">
      <c r="O9670" s="9"/>
      <c r="P9670" s="9"/>
      <c r="Q9670" s="21"/>
    </row>
    <row r="9671" spans="15:17" x14ac:dyDescent="0.35">
      <c r="O9671" s="9"/>
      <c r="P9671" s="9"/>
      <c r="Q9671" s="21"/>
    </row>
    <row r="9672" spans="15:17" x14ac:dyDescent="0.35">
      <c r="O9672" s="9"/>
      <c r="P9672" s="9"/>
      <c r="Q9672" s="21"/>
    </row>
    <row r="9673" spans="15:17" x14ac:dyDescent="0.35">
      <c r="O9673" s="9"/>
      <c r="P9673" s="9"/>
      <c r="Q9673" s="21"/>
    </row>
    <row r="9674" spans="15:17" x14ac:dyDescent="0.35">
      <c r="O9674" s="9"/>
      <c r="P9674" s="9"/>
      <c r="Q9674" s="21"/>
    </row>
    <row r="9675" spans="15:17" x14ac:dyDescent="0.35">
      <c r="O9675" s="9"/>
      <c r="P9675" s="9"/>
      <c r="Q9675" s="21"/>
    </row>
    <row r="9676" spans="15:17" x14ac:dyDescent="0.35">
      <c r="O9676" s="9"/>
      <c r="P9676" s="9"/>
      <c r="Q9676" s="21"/>
    </row>
    <row r="9677" spans="15:17" x14ac:dyDescent="0.35">
      <c r="O9677" s="9"/>
      <c r="P9677" s="9"/>
      <c r="Q9677" s="21"/>
    </row>
    <row r="9678" spans="15:17" x14ac:dyDescent="0.35">
      <c r="O9678" s="9"/>
      <c r="P9678" s="9"/>
      <c r="Q9678" s="21"/>
    </row>
    <row r="9679" spans="15:17" x14ac:dyDescent="0.35">
      <c r="O9679" s="9"/>
      <c r="P9679" s="9"/>
      <c r="Q9679" s="21"/>
    </row>
    <row r="9680" spans="15:17" x14ac:dyDescent="0.35">
      <c r="O9680" s="9"/>
      <c r="P9680" s="9"/>
      <c r="Q9680" s="21"/>
    </row>
    <row r="9681" spans="15:17" x14ac:dyDescent="0.35">
      <c r="O9681" s="9"/>
      <c r="P9681" s="9"/>
      <c r="Q9681" s="21"/>
    </row>
    <row r="9682" spans="15:17" x14ac:dyDescent="0.35">
      <c r="O9682" s="9"/>
      <c r="P9682" s="9"/>
      <c r="Q9682" s="21"/>
    </row>
    <row r="9683" spans="15:17" x14ac:dyDescent="0.35">
      <c r="O9683" s="9"/>
      <c r="P9683" s="9"/>
      <c r="Q9683" s="21"/>
    </row>
    <row r="9684" spans="15:17" x14ac:dyDescent="0.35">
      <c r="O9684" s="9"/>
      <c r="P9684" s="9"/>
      <c r="Q9684" s="21"/>
    </row>
    <row r="9685" spans="15:17" x14ac:dyDescent="0.35">
      <c r="O9685" s="9"/>
      <c r="P9685" s="9"/>
      <c r="Q9685" s="21"/>
    </row>
    <row r="9686" spans="15:17" x14ac:dyDescent="0.35">
      <c r="O9686" s="9"/>
      <c r="P9686" s="9"/>
      <c r="Q9686" s="21"/>
    </row>
    <row r="9687" spans="15:17" x14ac:dyDescent="0.35">
      <c r="O9687" s="9"/>
      <c r="P9687" s="9"/>
      <c r="Q9687" s="21"/>
    </row>
    <row r="9688" spans="15:17" x14ac:dyDescent="0.35">
      <c r="O9688" s="9"/>
      <c r="P9688" s="9"/>
      <c r="Q9688" s="21"/>
    </row>
    <row r="9689" spans="15:17" x14ac:dyDescent="0.35">
      <c r="O9689" s="9"/>
      <c r="P9689" s="9"/>
      <c r="Q9689" s="21"/>
    </row>
    <row r="9690" spans="15:17" x14ac:dyDescent="0.35">
      <c r="O9690" s="9"/>
      <c r="P9690" s="9"/>
      <c r="Q9690" s="21"/>
    </row>
    <row r="9691" spans="15:17" x14ac:dyDescent="0.35">
      <c r="O9691" s="9"/>
      <c r="P9691" s="9"/>
      <c r="Q9691" s="21"/>
    </row>
    <row r="9692" spans="15:17" x14ac:dyDescent="0.35">
      <c r="O9692" s="9"/>
      <c r="P9692" s="9"/>
      <c r="Q9692" s="21"/>
    </row>
    <row r="9693" spans="15:17" x14ac:dyDescent="0.35">
      <c r="O9693" s="9"/>
      <c r="P9693" s="9"/>
      <c r="Q9693" s="21"/>
    </row>
    <row r="9694" spans="15:17" x14ac:dyDescent="0.35">
      <c r="O9694" s="9"/>
      <c r="P9694" s="9"/>
      <c r="Q9694" s="21"/>
    </row>
    <row r="9695" spans="15:17" x14ac:dyDescent="0.35">
      <c r="O9695" s="9"/>
      <c r="P9695" s="9"/>
      <c r="Q9695" s="21"/>
    </row>
    <row r="9696" spans="15:17" x14ac:dyDescent="0.35">
      <c r="O9696" s="9"/>
      <c r="P9696" s="9"/>
      <c r="Q9696" s="21"/>
    </row>
    <row r="9697" spans="15:17" x14ac:dyDescent="0.35">
      <c r="O9697" s="9"/>
      <c r="P9697" s="9"/>
      <c r="Q9697" s="21"/>
    </row>
    <row r="9698" spans="15:17" x14ac:dyDescent="0.35">
      <c r="O9698" s="9"/>
      <c r="P9698" s="9"/>
      <c r="Q9698" s="21"/>
    </row>
    <row r="9699" spans="15:17" x14ac:dyDescent="0.35">
      <c r="O9699" s="9"/>
      <c r="P9699" s="9"/>
      <c r="Q9699" s="21"/>
    </row>
    <row r="9700" spans="15:17" x14ac:dyDescent="0.35">
      <c r="O9700" s="9"/>
      <c r="P9700" s="9"/>
      <c r="Q9700" s="21"/>
    </row>
    <row r="9701" spans="15:17" x14ac:dyDescent="0.35">
      <c r="O9701" s="9"/>
      <c r="P9701" s="9"/>
      <c r="Q9701" s="21"/>
    </row>
    <row r="9702" spans="15:17" x14ac:dyDescent="0.35">
      <c r="O9702" s="9"/>
      <c r="P9702" s="9"/>
      <c r="Q9702" s="21"/>
    </row>
    <row r="9703" spans="15:17" x14ac:dyDescent="0.35">
      <c r="O9703" s="9"/>
      <c r="P9703" s="9"/>
      <c r="Q9703" s="21"/>
    </row>
    <row r="9704" spans="15:17" x14ac:dyDescent="0.35">
      <c r="O9704" s="9"/>
      <c r="P9704" s="9"/>
      <c r="Q9704" s="21"/>
    </row>
    <row r="9705" spans="15:17" x14ac:dyDescent="0.35">
      <c r="O9705" s="9"/>
      <c r="P9705" s="9"/>
      <c r="Q9705" s="21"/>
    </row>
    <row r="9706" spans="15:17" x14ac:dyDescent="0.35">
      <c r="O9706" s="9"/>
      <c r="P9706" s="9"/>
      <c r="Q9706" s="21"/>
    </row>
    <row r="9707" spans="15:17" x14ac:dyDescent="0.35">
      <c r="O9707" s="9"/>
      <c r="P9707" s="9"/>
      <c r="Q9707" s="21"/>
    </row>
    <row r="9708" spans="15:17" x14ac:dyDescent="0.35">
      <c r="O9708" s="9"/>
      <c r="P9708" s="9"/>
      <c r="Q9708" s="21"/>
    </row>
    <row r="9709" spans="15:17" x14ac:dyDescent="0.35">
      <c r="O9709" s="9"/>
      <c r="P9709" s="9"/>
      <c r="Q9709" s="21"/>
    </row>
    <row r="9710" spans="15:17" x14ac:dyDescent="0.35">
      <c r="O9710" s="9"/>
      <c r="P9710" s="9"/>
      <c r="Q9710" s="21"/>
    </row>
    <row r="9711" spans="15:17" x14ac:dyDescent="0.35">
      <c r="O9711" s="9"/>
      <c r="P9711" s="9"/>
      <c r="Q9711" s="21"/>
    </row>
    <row r="9712" spans="15:17" x14ac:dyDescent="0.35">
      <c r="O9712" s="9"/>
      <c r="P9712" s="9"/>
      <c r="Q9712" s="21"/>
    </row>
    <row r="9713" spans="15:17" x14ac:dyDescent="0.35">
      <c r="O9713" s="9"/>
      <c r="P9713" s="9"/>
      <c r="Q9713" s="21"/>
    </row>
    <row r="9714" spans="15:17" x14ac:dyDescent="0.35">
      <c r="O9714" s="9"/>
      <c r="P9714" s="9"/>
      <c r="Q9714" s="21"/>
    </row>
    <row r="9715" spans="15:17" x14ac:dyDescent="0.35">
      <c r="O9715" s="9"/>
      <c r="P9715" s="9"/>
      <c r="Q9715" s="21"/>
    </row>
    <row r="9716" spans="15:17" x14ac:dyDescent="0.35">
      <c r="O9716" s="9"/>
      <c r="P9716" s="9"/>
      <c r="Q9716" s="21"/>
    </row>
    <row r="9717" spans="15:17" x14ac:dyDescent="0.35">
      <c r="O9717" s="9"/>
      <c r="P9717" s="9"/>
      <c r="Q9717" s="21"/>
    </row>
    <row r="9718" spans="15:17" x14ac:dyDescent="0.35">
      <c r="O9718" s="9"/>
      <c r="P9718" s="9"/>
      <c r="Q9718" s="21"/>
    </row>
    <row r="9719" spans="15:17" x14ac:dyDescent="0.35">
      <c r="O9719" s="9"/>
      <c r="P9719" s="9"/>
      <c r="Q9719" s="21"/>
    </row>
    <row r="9720" spans="15:17" x14ac:dyDescent="0.35">
      <c r="O9720" s="9"/>
      <c r="P9720" s="9"/>
      <c r="Q9720" s="21"/>
    </row>
    <row r="9721" spans="15:17" x14ac:dyDescent="0.35">
      <c r="O9721" s="9"/>
      <c r="P9721" s="9"/>
      <c r="Q9721" s="21"/>
    </row>
    <row r="9722" spans="15:17" x14ac:dyDescent="0.35">
      <c r="O9722" s="9"/>
      <c r="P9722" s="9"/>
      <c r="Q9722" s="21"/>
    </row>
    <row r="9723" spans="15:17" x14ac:dyDescent="0.35">
      <c r="O9723" s="9"/>
      <c r="P9723" s="9"/>
      <c r="Q9723" s="21"/>
    </row>
    <row r="9724" spans="15:17" x14ac:dyDescent="0.35">
      <c r="O9724" s="9"/>
      <c r="P9724" s="9"/>
      <c r="Q9724" s="21"/>
    </row>
    <row r="9725" spans="15:17" x14ac:dyDescent="0.35">
      <c r="O9725" s="9"/>
      <c r="P9725" s="9"/>
      <c r="Q9725" s="21"/>
    </row>
    <row r="9726" spans="15:17" x14ac:dyDescent="0.35">
      <c r="O9726" s="9"/>
      <c r="P9726" s="9"/>
      <c r="Q9726" s="21"/>
    </row>
    <row r="9727" spans="15:17" x14ac:dyDescent="0.35">
      <c r="O9727" s="9"/>
      <c r="P9727" s="9"/>
      <c r="Q9727" s="21"/>
    </row>
    <row r="9728" spans="15:17" x14ac:dyDescent="0.35">
      <c r="O9728" s="9"/>
      <c r="P9728" s="9"/>
      <c r="Q9728" s="21"/>
    </row>
    <row r="9729" spans="15:17" x14ac:dyDescent="0.35">
      <c r="O9729" s="9"/>
      <c r="P9729" s="9"/>
      <c r="Q9729" s="21"/>
    </row>
    <row r="9730" spans="15:17" x14ac:dyDescent="0.35">
      <c r="O9730" s="9"/>
      <c r="P9730" s="9"/>
      <c r="Q9730" s="21"/>
    </row>
    <row r="9731" spans="15:17" x14ac:dyDescent="0.35">
      <c r="O9731" s="9"/>
      <c r="P9731" s="9"/>
      <c r="Q9731" s="21"/>
    </row>
    <row r="9732" spans="15:17" x14ac:dyDescent="0.35">
      <c r="O9732" s="9"/>
      <c r="P9732" s="9"/>
      <c r="Q9732" s="21"/>
    </row>
    <row r="9733" spans="15:17" x14ac:dyDescent="0.35">
      <c r="O9733" s="9"/>
      <c r="P9733" s="9"/>
      <c r="Q9733" s="21"/>
    </row>
    <row r="9734" spans="15:17" x14ac:dyDescent="0.35">
      <c r="O9734" s="9"/>
      <c r="P9734" s="9"/>
      <c r="Q9734" s="21"/>
    </row>
    <row r="9735" spans="15:17" x14ac:dyDescent="0.35">
      <c r="O9735" s="9"/>
      <c r="P9735" s="9"/>
      <c r="Q9735" s="21"/>
    </row>
    <row r="9736" spans="15:17" x14ac:dyDescent="0.35">
      <c r="O9736" s="9"/>
      <c r="P9736" s="9"/>
      <c r="Q9736" s="21"/>
    </row>
    <row r="9737" spans="15:17" x14ac:dyDescent="0.35">
      <c r="O9737" s="9"/>
      <c r="P9737" s="9"/>
      <c r="Q9737" s="21"/>
    </row>
    <row r="9738" spans="15:17" x14ac:dyDescent="0.35">
      <c r="O9738" s="9"/>
      <c r="P9738" s="9"/>
      <c r="Q9738" s="21"/>
    </row>
    <row r="9739" spans="15:17" x14ac:dyDescent="0.35">
      <c r="O9739" s="9"/>
      <c r="P9739" s="9"/>
      <c r="Q9739" s="21"/>
    </row>
    <row r="9740" spans="15:17" x14ac:dyDescent="0.35">
      <c r="O9740" s="9"/>
      <c r="P9740" s="9"/>
      <c r="Q9740" s="21"/>
    </row>
    <row r="9741" spans="15:17" x14ac:dyDescent="0.35">
      <c r="O9741" s="9"/>
      <c r="P9741" s="9"/>
      <c r="Q9741" s="21"/>
    </row>
    <row r="9742" spans="15:17" x14ac:dyDescent="0.35">
      <c r="O9742" s="9"/>
      <c r="P9742" s="9"/>
      <c r="Q9742" s="21"/>
    </row>
    <row r="9743" spans="15:17" x14ac:dyDescent="0.35">
      <c r="O9743" s="9"/>
      <c r="P9743" s="9"/>
      <c r="Q9743" s="21"/>
    </row>
    <row r="9744" spans="15:17" x14ac:dyDescent="0.35">
      <c r="O9744" s="9"/>
      <c r="P9744" s="9"/>
      <c r="Q9744" s="21"/>
    </row>
    <row r="9745" spans="15:17" x14ac:dyDescent="0.35">
      <c r="O9745" s="9"/>
      <c r="P9745" s="9"/>
      <c r="Q9745" s="21"/>
    </row>
    <row r="9746" spans="15:17" x14ac:dyDescent="0.35">
      <c r="O9746" s="9"/>
      <c r="P9746" s="9"/>
      <c r="Q9746" s="21"/>
    </row>
    <row r="9747" spans="15:17" x14ac:dyDescent="0.35">
      <c r="O9747" s="9"/>
      <c r="P9747" s="9"/>
      <c r="Q9747" s="21"/>
    </row>
    <row r="9748" spans="15:17" x14ac:dyDescent="0.35">
      <c r="O9748" s="9"/>
      <c r="P9748" s="9"/>
      <c r="Q9748" s="21"/>
    </row>
    <row r="9749" spans="15:17" x14ac:dyDescent="0.35">
      <c r="O9749" s="9"/>
      <c r="P9749" s="9"/>
      <c r="Q9749" s="21"/>
    </row>
    <row r="9750" spans="15:17" x14ac:dyDescent="0.35">
      <c r="O9750" s="9"/>
      <c r="P9750" s="9"/>
      <c r="Q9750" s="21"/>
    </row>
    <row r="9751" spans="15:17" x14ac:dyDescent="0.35">
      <c r="O9751" s="9"/>
      <c r="P9751" s="9"/>
      <c r="Q9751" s="21"/>
    </row>
    <row r="9752" spans="15:17" x14ac:dyDescent="0.35">
      <c r="O9752" s="9"/>
      <c r="P9752" s="9"/>
      <c r="Q9752" s="21"/>
    </row>
    <row r="9753" spans="15:17" x14ac:dyDescent="0.35">
      <c r="O9753" s="9"/>
      <c r="P9753" s="9"/>
      <c r="Q9753" s="21"/>
    </row>
    <row r="9754" spans="15:17" x14ac:dyDescent="0.35">
      <c r="O9754" s="9"/>
      <c r="P9754" s="9"/>
      <c r="Q9754" s="21"/>
    </row>
    <row r="9755" spans="15:17" x14ac:dyDescent="0.35">
      <c r="O9755" s="9"/>
      <c r="P9755" s="9"/>
      <c r="Q9755" s="21"/>
    </row>
    <row r="9756" spans="15:17" x14ac:dyDescent="0.35">
      <c r="O9756" s="9"/>
      <c r="P9756" s="9"/>
      <c r="Q9756" s="21"/>
    </row>
    <row r="9757" spans="15:17" x14ac:dyDescent="0.35">
      <c r="O9757" s="9"/>
      <c r="P9757" s="9"/>
      <c r="Q9757" s="21"/>
    </row>
    <row r="9758" spans="15:17" x14ac:dyDescent="0.35">
      <c r="O9758" s="9"/>
      <c r="P9758" s="9"/>
      <c r="Q9758" s="21"/>
    </row>
    <row r="9759" spans="15:17" x14ac:dyDescent="0.35">
      <c r="O9759" s="9"/>
      <c r="P9759" s="9"/>
      <c r="Q9759" s="21"/>
    </row>
    <row r="9760" spans="15:17" x14ac:dyDescent="0.35">
      <c r="O9760" s="9"/>
      <c r="P9760" s="9"/>
      <c r="Q9760" s="21"/>
    </row>
    <row r="9761" spans="15:17" x14ac:dyDescent="0.35">
      <c r="O9761" s="9"/>
      <c r="P9761" s="9"/>
      <c r="Q9761" s="21"/>
    </row>
    <row r="9762" spans="15:17" x14ac:dyDescent="0.35">
      <c r="O9762" s="9"/>
      <c r="P9762" s="9"/>
      <c r="Q9762" s="21"/>
    </row>
    <row r="9763" spans="15:17" x14ac:dyDescent="0.35">
      <c r="O9763" s="9"/>
      <c r="P9763" s="9"/>
      <c r="Q9763" s="21"/>
    </row>
    <row r="9764" spans="15:17" x14ac:dyDescent="0.35">
      <c r="O9764" s="9"/>
      <c r="P9764" s="9"/>
      <c r="Q9764" s="21"/>
    </row>
    <row r="9765" spans="15:17" x14ac:dyDescent="0.35">
      <c r="O9765" s="9"/>
      <c r="P9765" s="9"/>
      <c r="Q9765" s="21"/>
    </row>
    <row r="9766" spans="15:17" x14ac:dyDescent="0.35">
      <c r="O9766" s="9"/>
      <c r="P9766" s="9"/>
      <c r="Q9766" s="21"/>
    </row>
    <row r="9767" spans="15:17" x14ac:dyDescent="0.35">
      <c r="O9767" s="9"/>
      <c r="P9767" s="9"/>
      <c r="Q9767" s="21"/>
    </row>
    <row r="9768" spans="15:17" x14ac:dyDescent="0.35">
      <c r="O9768" s="9"/>
      <c r="P9768" s="9"/>
      <c r="Q9768" s="21"/>
    </row>
    <row r="9769" spans="15:17" x14ac:dyDescent="0.35">
      <c r="O9769" s="9"/>
      <c r="P9769" s="9"/>
      <c r="Q9769" s="21"/>
    </row>
    <row r="9770" spans="15:17" x14ac:dyDescent="0.35">
      <c r="O9770" s="9"/>
      <c r="P9770" s="9"/>
      <c r="Q9770" s="21"/>
    </row>
    <row r="9771" spans="15:17" x14ac:dyDescent="0.35">
      <c r="O9771" s="9"/>
      <c r="P9771" s="9"/>
      <c r="Q9771" s="21"/>
    </row>
    <row r="9772" spans="15:17" x14ac:dyDescent="0.35">
      <c r="O9772" s="9"/>
      <c r="P9772" s="9"/>
      <c r="Q9772" s="21"/>
    </row>
    <row r="9773" spans="15:17" x14ac:dyDescent="0.35">
      <c r="O9773" s="9"/>
      <c r="P9773" s="9"/>
      <c r="Q9773" s="21"/>
    </row>
    <row r="9774" spans="15:17" x14ac:dyDescent="0.35">
      <c r="O9774" s="9"/>
      <c r="P9774" s="9"/>
      <c r="Q9774" s="21"/>
    </row>
    <row r="9775" spans="15:17" x14ac:dyDescent="0.35">
      <c r="O9775" s="9"/>
      <c r="P9775" s="9"/>
      <c r="Q9775" s="21"/>
    </row>
    <row r="9776" spans="15:17" x14ac:dyDescent="0.35">
      <c r="O9776" s="9"/>
      <c r="P9776" s="9"/>
      <c r="Q9776" s="21"/>
    </row>
    <row r="9777" spans="15:17" x14ac:dyDescent="0.35">
      <c r="O9777" s="9"/>
      <c r="P9777" s="9"/>
      <c r="Q9777" s="21"/>
    </row>
    <row r="9778" spans="15:17" x14ac:dyDescent="0.35">
      <c r="O9778" s="9"/>
      <c r="P9778" s="9"/>
      <c r="Q9778" s="21"/>
    </row>
    <row r="9779" spans="15:17" x14ac:dyDescent="0.35">
      <c r="O9779" s="9"/>
      <c r="P9779" s="9"/>
      <c r="Q9779" s="21"/>
    </row>
    <row r="9780" spans="15:17" x14ac:dyDescent="0.35">
      <c r="O9780" s="9"/>
      <c r="P9780" s="9"/>
      <c r="Q9780" s="21"/>
    </row>
    <row r="9781" spans="15:17" x14ac:dyDescent="0.35">
      <c r="O9781" s="9"/>
      <c r="P9781" s="9"/>
      <c r="Q9781" s="21"/>
    </row>
    <row r="9782" spans="15:17" x14ac:dyDescent="0.35">
      <c r="O9782" s="9"/>
      <c r="P9782" s="9"/>
      <c r="Q9782" s="21"/>
    </row>
    <row r="9783" spans="15:17" x14ac:dyDescent="0.35">
      <c r="O9783" s="9"/>
      <c r="P9783" s="9"/>
      <c r="Q9783" s="21"/>
    </row>
    <row r="9784" spans="15:17" x14ac:dyDescent="0.35">
      <c r="O9784" s="9"/>
      <c r="P9784" s="9"/>
      <c r="Q9784" s="21"/>
    </row>
    <row r="9785" spans="15:17" x14ac:dyDescent="0.35">
      <c r="O9785" s="9"/>
      <c r="P9785" s="9"/>
      <c r="Q9785" s="21"/>
    </row>
    <row r="9786" spans="15:17" x14ac:dyDescent="0.35">
      <c r="O9786" s="9"/>
      <c r="P9786" s="9"/>
      <c r="Q9786" s="21"/>
    </row>
    <row r="9787" spans="15:17" x14ac:dyDescent="0.35">
      <c r="O9787" s="9"/>
      <c r="P9787" s="9"/>
      <c r="Q9787" s="21"/>
    </row>
    <row r="9788" spans="15:17" x14ac:dyDescent="0.35">
      <c r="O9788" s="9"/>
      <c r="P9788" s="9"/>
      <c r="Q9788" s="21"/>
    </row>
    <row r="9789" spans="15:17" x14ac:dyDescent="0.35">
      <c r="O9789" s="9"/>
      <c r="P9789" s="9"/>
      <c r="Q9789" s="21"/>
    </row>
    <row r="9790" spans="15:17" x14ac:dyDescent="0.35">
      <c r="O9790" s="9"/>
      <c r="P9790" s="9"/>
      <c r="Q9790" s="21"/>
    </row>
    <row r="9791" spans="15:17" x14ac:dyDescent="0.35">
      <c r="O9791" s="9"/>
      <c r="P9791" s="9"/>
      <c r="Q9791" s="21"/>
    </row>
    <row r="9792" spans="15:17" x14ac:dyDescent="0.35">
      <c r="O9792" s="9"/>
      <c r="P9792" s="9"/>
      <c r="Q9792" s="21"/>
    </row>
    <row r="9793" spans="15:17" x14ac:dyDescent="0.35">
      <c r="O9793" s="9"/>
      <c r="P9793" s="9"/>
      <c r="Q9793" s="21"/>
    </row>
    <row r="9794" spans="15:17" x14ac:dyDescent="0.35">
      <c r="O9794" s="9"/>
      <c r="P9794" s="9"/>
      <c r="Q9794" s="21"/>
    </row>
    <row r="9795" spans="15:17" x14ac:dyDescent="0.35">
      <c r="O9795" s="9"/>
      <c r="P9795" s="9"/>
      <c r="Q9795" s="21"/>
    </row>
    <row r="9796" spans="15:17" x14ac:dyDescent="0.35">
      <c r="O9796" s="9"/>
      <c r="P9796" s="9"/>
      <c r="Q9796" s="21"/>
    </row>
    <row r="9797" spans="15:17" x14ac:dyDescent="0.35">
      <c r="O9797" s="9"/>
      <c r="P9797" s="9"/>
      <c r="Q9797" s="21"/>
    </row>
    <row r="9798" spans="15:17" x14ac:dyDescent="0.35">
      <c r="O9798" s="9"/>
      <c r="P9798" s="9"/>
      <c r="Q9798" s="21"/>
    </row>
    <row r="9799" spans="15:17" x14ac:dyDescent="0.35">
      <c r="O9799" s="9"/>
      <c r="P9799" s="9"/>
      <c r="Q9799" s="21"/>
    </row>
    <row r="9800" spans="15:17" x14ac:dyDescent="0.35">
      <c r="O9800" s="9"/>
      <c r="P9800" s="9"/>
      <c r="Q9800" s="21"/>
    </row>
    <row r="9801" spans="15:17" x14ac:dyDescent="0.35">
      <c r="O9801" s="9"/>
      <c r="P9801" s="9"/>
      <c r="Q9801" s="21"/>
    </row>
    <row r="9802" spans="15:17" x14ac:dyDescent="0.35">
      <c r="O9802" s="9"/>
      <c r="P9802" s="9"/>
      <c r="Q9802" s="21"/>
    </row>
    <row r="9803" spans="15:17" x14ac:dyDescent="0.35">
      <c r="O9803" s="9"/>
      <c r="P9803" s="9"/>
      <c r="Q9803" s="21"/>
    </row>
    <row r="9804" spans="15:17" x14ac:dyDescent="0.35">
      <c r="O9804" s="9"/>
      <c r="P9804" s="9"/>
      <c r="Q9804" s="21"/>
    </row>
    <row r="9805" spans="15:17" x14ac:dyDescent="0.35">
      <c r="O9805" s="9"/>
      <c r="P9805" s="9"/>
      <c r="Q9805" s="21"/>
    </row>
    <row r="9806" spans="15:17" x14ac:dyDescent="0.35">
      <c r="O9806" s="9"/>
      <c r="P9806" s="9"/>
      <c r="Q9806" s="21"/>
    </row>
    <row r="9807" spans="15:17" x14ac:dyDescent="0.35">
      <c r="O9807" s="9"/>
      <c r="P9807" s="9"/>
      <c r="Q9807" s="21"/>
    </row>
    <row r="9808" spans="15:17" x14ac:dyDescent="0.35">
      <c r="O9808" s="9"/>
      <c r="P9808" s="9"/>
      <c r="Q9808" s="21"/>
    </row>
    <row r="9809" spans="15:17" x14ac:dyDescent="0.35">
      <c r="O9809" s="9"/>
      <c r="P9809" s="9"/>
      <c r="Q9809" s="21"/>
    </row>
    <row r="9810" spans="15:17" x14ac:dyDescent="0.35">
      <c r="O9810" s="9"/>
      <c r="P9810" s="9"/>
      <c r="Q9810" s="21"/>
    </row>
    <row r="9811" spans="15:17" x14ac:dyDescent="0.35">
      <c r="O9811" s="9"/>
      <c r="P9811" s="9"/>
      <c r="Q9811" s="21"/>
    </row>
    <row r="9812" spans="15:17" x14ac:dyDescent="0.35">
      <c r="O9812" s="9"/>
      <c r="P9812" s="9"/>
      <c r="Q9812" s="21"/>
    </row>
    <row r="9813" spans="15:17" x14ac:dyDescent="0.35">
      <c r="O9813" s="9"/>
      <c r="P9813" s="9"/>
      <c r="Q9813" s="21"/>
    </row>
    <row r="9814" spans="15:17" x14ac:dyDescent="0.35">
      <c r="O9814" s="9"/>
      <c r="P9814" s="9"/>
      <c r="Q9814" s="21"/>
    </row>
    <row r="9815" spans="15:17" x14ac:dyDescent="0.35">
      <c r="O9815" s="9"/>
      <c r="P9815" s="9"/>
      <c r="Q9815" s="21"/>
    </row>
    <row r="9816" spans="15:17" x14ac:dyDescent="0.35">
      <c r="O9816" s="9"/>
      <c r="P9816" s="9"/>
      <c r="Q9816" s="21"/>
    </row>
    <row r="9817" spans="15:17" x14ac:dyDescent="0.35">
      <c r="O9817" s="9"/>
      <c r="P9817" s="9"/>
      <c r="Q9817" s="21"/>
    </row>
    <row r="9818" spans="15:17" x14ac:dyDescent="0.35">
      <c r="O9818" s="9"/>
      <c r="P9818" s="9"/>
      <c r="Q9818" s="21"/>
    </row>
    <row r="9819" spans="15:17" x14ac:dyDescent="0.35">
      <c r="O9819" s="9"/>
      <c r="P9819" s="9"/>
      <c r="Q9819" s="21"/>
    </row>
    <row r="9820" spans="15:17" x14ac:dyDescent="0.35">
      <c r="O9820" s="9"/>
      <c r="P9820" s="9"/>
      <c r="Q9820" s="21"/>
    </row>
    <row r="9821" spans="15:17" x14ac:dyDescent="0.35">
      <c r="O9821" s="9"/>
      <c r="P9821" s="9"/>
      <c r="Q9821" s="21"/>
    </row>
    <row r="9822" spans="15:17" x14ac:dyDescent="0.35">
      <c r="O9822" s="9"/>
      <c r="P9822" s="9"/>
      <c r="Q9822" s="21"/>
    </row>
    <row r="9823" spans="15:17" x14ac:dyDescent="0.35">
      <c r="O9823" s="9"/>
      <c r="P9823" s="9"/>
      <c r="Q9823" s="21"/>
    </row>
    <row r="9824" spans="15:17" x14ac:dyDescent="0.35">
      <c r="O9824" s="9"/>
      <c r="P9824" s="9"/>
      <c r="Q9824" s="21"/>
    </row>
    <row r="9825" spans="15:17" x14ac:dyDescent="0.35">
      <c r="O9825" s="9"/>
      <c r="P9825" s="9"/>
      <c r="Q9825" s="21"/>
    </row>
    <row r="9826" spans="15:17" x14ac:dyDescent="0.35">
      <c r="O9826" s="9"/>
      <c r="P9826" s="9"/>
      <c r="Q9826" s="21"/>
    </row>
    <row r="9827" spans="15:17" x14ac:dyDescent="0.35">
      <c r="O9827" s="9"/>
      <c r="P9827" s="9"/>
      <c r="Q9827" s="21"/>
    </row>
    <row r="9828" spans="15:17" x14ac:dyDescent="0.35">
      <c r="O9828" s="9"/>
      <c r="P9828" s="9"/>
      <c r="Q9828" s="21"/>
    </row>
    <row r="9829" spans="15:17" x14ac:dyDescent="0.35">
      <c r="O9829" s="9"/>
      <c r="P9829" s="9"/>
      <c r="Q9829" s="21"/>
    </row>
    <row r="9830" spans="15:17" x14ac:dyDescent="0.35">
      <c r="O9830" s="9"/>
      <c r="P9830" s="9"/>
      <c r="Q9830" s="21"/>
    </row>
    <row r="9831" spans="15:17" x14ac:dyDescent="0.35">
      <c r="O9831" s="9"/>
      <c r="P9831" s="9"/>
      <c r="Q9831" s="21"/>
    </row>
    <row r="9832" spans="15:17" x14ac:dyDescent="0.35">
      <c r="O9832" s="9"/>
      <c r="P9832" s="9"/>
      <c r="Q9832" s="21"/>
    </row>
    <row r="9833" spans="15:17" x14ac:dyDescent="0.35">
      <c r="O9833" s="9"/>
      <c r="P9833" s="9"/>
      <c r="Q9833" s="21"/>
    </row>
    <row r="9834" spans="15:17" x14ac:dyDescent="0.35">
      <c r="O9834" s="9"/>
      <c r="P9834" s="9"/>
      <c r="Q9834" s="21"/>
    </row>
    <row r="9835" spans="15:17" x14ac:dyDescent="0.35">
      <c r="O9835" s="9"/>
      <c r="P9835" s="9"/>
      <c r="Q9835" s="21"/>
    </row>
    <row r="9836" spans="15:17" x14ac:dyDescent="0.35">
      <c r="O9836" s="9"/>
      <c r="P9836" s="9"/>
      <c r="Q9836" s="21"/>
    </row>
    <row r="9837" spans="15:17" x14ac:dyDescent="0.35">
      <c r="O9837" s="9"/>
      <c r="P9837" s="9"/>
      <c r="Q9837" s="21"/>
    </row>
    <row r="9838" spans="15:17" x14ac:dyDescent="0.35">
      <c r="O9838" s="9"/>
      <c r="P9838" s="9"/>
      <c r="Q9838" s="21"/>
    </row>
    <row r="9839" spans="15:17" x14ac:dyDescent="0.35">
      <c r="O9839" s="9"/>
      <c r="P9839" s="9"/>
      <c r="Q9839" s="21"/>
    </row>
    <row r="9840" spans="15:17" x14ac:dyDescent="0.35">
      <c r="O9840" s="9"/>
      <c r="P9840" s="9"/>
      <c r="Q9840" s="21"/>
    </row>
    <row r="9841" spans="15:17" x14ac:dyDescent="0.35">
      <c r="O9841" s="9"/>
      <c r="P9841" s="9"/>
      <c r="Q9841" s="21"/>
    </row>
    <row r="9842" spans="15:17" x14ac:dyDescent="0.35">
      <c r="O9842" s="9"/>
      <c r="P9842" s="9"/>
      <c r="Q9842" s="21"/>
    </row>
    <row r="9843" spans="15:17" x14ac:dyDescent="0.35">
      <c r="O9843" s="9"/>
      <c r="P9843" s="9"/>
      <c r="Q9843" s="21"/>
    </row>
    <row r="9844" spans="15:17" x14ac:dyDescent="0.35">
      <c r="O9844" s="9"/>
      <c r="P9844" s="9"/>
      <c r="Q9844" s="21"/>
    </row>
    <row r="9845" spans="15:17" x14ac:dyDescent="0.35">
      <c r="O9845" s="9"/>
      <c r="P9845" s="9"/>
      <c r="Q9845" s="21"/>
    </row>
    <row r="9846" spans="15:17" x14ac:dyDescent="0.35">
      <c r="O9846" s="9"/>
      <c r="P9846" s="9"/>
      <c r="Q9846" s="21"/>
    </row>
    <row r="9847" spans="15:17" x14ac:dyDescent="0.35">
      <c r="O9847" s="9"/>
      <c r="P9847" s="9"/>
      <c r="Q9847" s="21"/>
    </row>
    <row r="9848" spans="15:17" x14ac:dyDescent="0.35">
      <c r="O9848" s="9"/>
      <c r="P9848" s="9"/>
      <c r="Q9848" s="21"/>
    </row>
    <row r="9849" spans="15:17" x14ac:dyDescent="0.35">
      <c r="O9849" s="9"/>
      <c r="P9849" s="9"/>
      <c r="Q9849" s="21"/>
    </row>
    <row r="9850" spans="15:17" x14ac:dyDescent="0.35">
      <c r="O9850" s="9"/>
      <c r="P9850" s="9"/>
      <c r="Q9850" s="21"/>
    </row>
    <row r="9851" spans="15:17" x14ac:dyDescent="0.35">
      <c r="O9851" s="9"/>
      <c r="P9851" s="9"/>
      <c r="Q9851" s="21"/>
    </row>
    <row r="9852" spans="15:17" x14ac:dyDescent="0.35">
      <c r="O9852" s="9"/>
      <c r="P9852" s="9"/>
      <c r="Q9852" s="21"/>
    </row>
    <row r="9853" spans="15:17" x14ac:dyDescent="0.35">
      <c r="O9853" s="9"/>
      <c r="P9853" s="9"/>
      <c r="Q9853" s="21"/>
    </row>
    <row r="9854" spans="15:17" x14ac:dyDescent="0.35">
      <c r="O9854" s="9"/>
      <c r="P9854" s="9"/>
      <c r="Q9854" s="21"/>
    </row>
    <row r="9855" spans="15:17" x14ac:dyDescent="0.35">
      <c r="O9855" s="9"/>
      <c r="P9855" s="9"/>
      <c r="Q9855" s="21"/>
    </row>
    <row r="9856" spans="15:17" x14ac:dyDescent="0.35">
      <c r="O9856" s="9"/>
      <c r="P9856" s="9"/>
      <c r="Q9856" s="21"/>
    </row>
    <row r="9857" spans="15:17" x14ac:dyDescent="0.35">
      <c r="O9857" s="9"/>
      <c r="P9857" s="9"/>
      <c r="Q9857" s="21"/>
    </row>
    <row r="9858" spans="15:17" x14ac:dyDescent="0.35">
      <c r="O9858" s="9"/>
      <c r="P9858" s="9"/>
      <c r="Q9858" s="21"/>
    </row>
    <row r="9859" spans="15:17" x14ac:dyDescent="0.35">
      <c r="O9859" s="9"/>
      <c r="P9859" s="9"/>
      <c r="Q9859" s="21"/>
    </row>
    <row r="9860" spans="15:17" x14ac:dyDescent="0.35">
      <c r="O9860" s="9"/>
      <c r="P9860" s="9"/>
      <c r="Q9860" s="21"/>
    </row>
    <row r="9861" spans="15:17" x14ac:dyDescent="0.35">
      <c r="O9861" s="9"/>
      <c r="P9861" s="9"/>
      <c r="Q9861" s="21"/>
    </row>
    <row r="9862" spans="15:17" x14ac:dyDescent="0.35">
      <c r="O9862" s="9"/>
      <c r="P9862" s="9"/>
      <c r="Q9862" s="21"/>
    </row>
    <row r="9863" spans="15:17" x14ac:dyDescent="0.35">
      <c r="O9863" s="9"/>
      <c r="P9863" s="9"/>
      <c r="Q9863" s="21"/>
    </row>
    <row r="9864" spans="15:17" x14ac:dyDescent="0.35">
      <c r="O9864" s="9"/>
      <c r="P9864" s="9"/>
      <c r="Q9864" s="21"/>
    </row>
    <row r="9865" spans="15:17" x14ac:dyDescent="0.35">
      <c r="O9865" s="9"/>
      <c r="P9865" s="9"/>
      <c r="Q9865" s="21"/>
    </row>
    <row r="9866" spans="15:17" x14ac:dyDescent="0.35">
      <c r="O9866" s="9"/>
      <c r="P9866" s="9"/>
      <c r="Q9866" s="21"/>
    </row>
    <row r="9867" spans="15:17" x14ac:dyDescent="0.35">
      <c r="O9867" s="9"/>
      <c r="P9867" s="9"/>
      <c r="Q9867" s="21"/>
    </row>
    <row r="9868" spans="15:17" x14ac:dyDescent="0.35">
      <c r="O9868" s="9"/>
      <c r="P9868" s="9"/>
      <c r="Q9868" s="21"/>
    </row>
    <row r="9869" spans="15:17" x14ac:dyDescent="0.35">
      <c r="O9869" s="9"/>
      <c r="P9869" s="9"/>
      <c r="Q9869" s="21"/>
    </row>
    <row r="9870" spans="15:17" x14ac:dyDescent="0.35">
      <c r="O9870" s="9"/>
      <c r="P9870" s="9"/>
      <c r="Q9870" s="21"/>
    </row>
    <row r="9871" spans="15:17" x14ac:dyDescent="0.35">
      <c r="O9871" s="9"/>
      <c r="P9871" s="9"/>
      <c r="Q9871" s="21"/>
    </row>
    <row r="9872" spans="15:17" x14ac:dyDescent="0.35">
      <c r="O9872" s="9"/>
      <c r="P9872" s="9"/>
      <c r="Q9872" s="21"/>
    </row>
    <row r="9873" spans="15:17" x14ac:dyDescent="0.35">
      <c r="O9873" s="9"/>
      <c r="P9873" s="9"/>
      <c r="Q9873" s="21"/>
    </row>
    <row r="9874" spans="15:17" x14ac:dyDescent="0.35">
      <c r="O9874" s="9"/>
      <c r="P9874" s="9"/>
      <c r="Q9874" s="21"/>
    </row>
    <row r="9875" spans="15:17" x14ac:dyDescent="0.35">
      <c r="O9875" s="9"/>
      <c r="P9875" s="9"/>
      <c r="Q9875" s="21"/>
    </row>
    <row r="9876" spans="15:17" x14ac:dyDescent="0.35">
      <c r="O9876" s="9"/>
      <c r="P9876" s="9"/>
      <c r="Q9876" s="21"/>
    </row>
    <row r="9877" spans="15:17" x14ac:dyDescent="0.35">
      <c r="O9877" s="9"/>
      <c r="P9877" s="9"/>
      <c r="Q9877" s="21"/>
    </row>
    <row r="9878" spans="15:17" x14ac:dyDescent="0.35">
      <c r="O9878" s="9"/>
      <c r="P9878" s="9"/>
      <c r="Q9878" s="21"/>
    </row>
    <row r="9879" spans="15:17" x14ac:dyDescent="0.35">
      <c r="O9879" s="9"/>
      <c r="P9879" s="9"/>
      <c r="Q9879" s="21"/>
    </row>
    <row r="9880" spans="15:17" x14ac:dyDescent="0.35">
      <c r="O9880" s="9"/>
      <c r="P9880" s="9"/>
      <c r="Q9880" s="21"/>
    </row>
    <row r="9881" spans="15:17" x14ac:dyDescent="0.35">
      <c r="O9881" s="9"/>
      <c r="P9881" s="9"/>
      <c r="Q9881" s="21"/>
    </row>
    <row r="9882" spans="15:17" x14ac:dyDescent="0.35">
      <c r="O9882" s="9"/>
      <c r="P9882" s="9"/>
      <c r="Q9882" s="21"/>
    </row>
    <row r="9883" spans="15:17" x14ac:dyDescent="0.35">
      <c r="O9883" s="9"/>
      <c r="P9883" s="9"/>
      <c r="Q9883" s="21"/>
    </row>
    <row r="9884" spans="15:17" x14ac:dyDescent="0.35">
      <c r="O9884" s="9"/>
      <c r="P9884" s="9"/>
      <c r="Q9884" s="21"/>
    </row>
    <row r="9885" spans="15:17" x14ac:dyDescent="0.35">
      <c r="O9885" s="9"/>
      <c r="P9885" s="9"/>
      <c r="Q9885" s="21"/>
    </row>
    <row r="9886" spans="15:17" x14ac:dyDescent="0.35">
      <c r="O9886" s="9"/>
      <c r="P9886" s="9"/>
      <c r="Q9886" s="21"/>
    </row>
    <row r="9887" spans="15:17" x14ac:dyDescent="0.35">
      <c r="O9887" s="9"/>
      <c r="P9887" s="9"/>
      <c r="Q9887" s="21"/>
    </row>
    <row r="9888" spans="15:17" x14ac:dyDescent="0.35">
      <c r="O9888" s="9"/>
      <c r="P9888" s="9"/>
      <c r="Q9888" s="21"/>
    </row>
    <row r="9889" spans="15:17" x14ac:dyDescent="0.35">
      <c r="O9889" s="9"/>
      <c r="P9889" s="9"/>
      <c r="Q9889" s="21"/>
    </row>
    <row r="9890" spans="15:17" x14ac:dyDescent="0.35">
      <c r="O9890" s="9"/>
      <c r="P9890" s="9"/>
      <c r="Q9890" s="21"/>
    </row>
    <row r="9891" spans="15:17" x14ac:dyDescent="0.35">
      <c r="O9891" s="9"/>
      <c r="P9891" s="9"/>
      <c r="Q9891" s="21"/>
    </row>
    <row r="9892" spans="15:17" x14ac:dyDescent="0.35">
      <c r="O9892" s="9"/>
      <c r="P9892" s="9"/>
      <c r="Q9892" s="21"/>
    </row>
    <row r="9893" spans="15:17" x14ac:dyDescent="0.35">
      <c r="O9893" s="9"/>
      <c r="P9893" s="9"/>
      <c r="Q9893" s="21"/>
    </row>
    <row r="9894" spans="15:17" x14ac:dyDescent="0.35">
      <c r="O9894" s="9"/>
      <c r="P9894" s="9"/>
      <c r="Q9894" s="21"/>
    </row>
    <row r="9895" spans="15:17" x14ac:dyDescent="0.35">
      <c r="O9895" s="9"/>
      <c r="P9895" s="9"/>
      <c r="Q9895" s="21"/>
    </row>
    <row r="9896" spans="15:17" x14ac:dyDescent="0.35">
      <c r="O9896" s="9"/>
      <c r="P9896" s="9"/>
      <c r="Q9896" s="21"/>
    </row>
    <row r="9897" spans="15:17" x14ac:dyDescent="0.35">
      <c r="O9897" s="9"/>
      <c r="P9897" s="9"/>
      <c r="Q9897" s="21"/>
    </row>
    <row r="9898" spans="15:17" x14ac:dyDescent="0.35">
      <c r="O9898" s="9"/>
      <c r="P9898" s="9"/>
      <c r="Q9898" s="21"/>
    </row>
    <row r="9899" spans="15:17" x14ac:dyDescent="0.35">
      <c r="O9899" s="9"/>
      <c r="P9899" s="9"/>
      <c r="Q9899" s="21"/>
    </row>
    <row r="9900" spans="15:17" x14ac:dyDescent="0.35">
      <c r="O9900" s="9"/>
      <c r="P9900" s="9"/>
      <c r="Q9900" s="21"/>
    </row>
    <row r="9901" spans="15:17" x14ac:dyDescent="0.35">
      <c r="O9901" s="9"/>
      <c r="P9901" s="9"/>
      <c r="Q9901" s="21"/>
    </row>
    <row r="9902" spans="15:17" x14ac:dyDescent="0.35">
      <c r="O9902" s="9"/>
      <c r="P9902" s="9"/>
      <c r="Q9902" s="21"/>
    </row>
    <row r="9903" spans="15:17" x14ac:dyDescent="0.35">
      <c r="O9903" s="9"/>
      <c r="P9903" s="9"/>
      <c r="Q9903" s="21"/>
    </row>
    <row r="9904" spans="15:17" x14ac:dyDescent="0.35">
      <c r="O9904" s="9"/>
      <c r="P9904" s="9"/>
      <c r="Q9904" s="21"/>
    </row>
    <row r="9905" spans="15:17" x14ac:dyDescent="0.35">
      <c r="O9905" s="9"/>
      <c r="P9905" s="9"/>
      <c r="Q9905" s="21"/>
    </row>
    <row r="9906" spans="15:17" x14ac:dyDescent="0.35">
      <c r="O9906" s="9"/>
      <c r="P9906" s="9"/>
      <c r="Q9906" s="21"/>
    </row>
    <row r="9907" spans="15:17" x14ac:dyDescent="0.35">
      <c r="O9907" s="9"/>
      <c r="P9907" s="9"/>
      <c r="Q9907" s="21"/>
    </row>
    <row r="9908" spans="15:17" x14ac:dyDescent="0.35">
      <c r="O9908" s="9"/>
      <c r="P9908" s="9"/>
      <c r="Q9908" s="21"/>
    </row>
    <row r="9909" spans="15:17" x14ac:dyDescent="0.35">
      <c r="O9909" s="9"/>
      <c r="P9909" s="9"/>
      <c r="Q9909" s="21"/>
    </row>
    <row r="9910" spans="15:17" x14ac:dyDescent="0.35">
      <c r="O9910" s="9"/>
      <c r="P9910" s="9"/>
      <c r="Q9910" s="21"/>
    </row>
    <row r="9911" spans="15:17" x14ac:dyDescent="0.35">
      <c r="O9911" s="9"/>
      <c r="P9911" s="9"/>
      <c r="Q9911" s="21"/>
    </row>
    <row r="9912" spans="15:17" x14ac:dyDescent="0.35">
      <c r="O9912" s="9"/>
      <c r="P9912" s="9"/>
      <c r="Q9912" s="21"/>
    </row>
    <row r="9913" spans="15:17" x14ac:dyDescent="0.35">
      <c r="O9913" s="9"/>
      <c r="P9913" s="9"/>
      <c r="Q9913" s="21"/>
    </row>
    <row r="9914" spans="15:17" x14ac:dyDescent="0.35">
      <c r="O9914" s="9"/>
      <c r="P9914" s="9"/>
      <c r="Q9914" s="21"/>
    </row>
    <row r="9915" spans="15:17" x14ac:dyDescent="0.35">
      <c r="O9915" s="9"/>
      <c r="P9915" s="9"/>
      <c r="Q9915" s="21"/>
    </row>
    <row r="9916" spans="15:17" x14ac:dyDescent="0.35">
      <c r="O9916" s="9"/>
      <c r="P9916" s="9"/>
      <c r="Q9916" s="21"/>
    </row>
    <row r="9917" spans="15:17" x14ac:dyDescent="0.35">
      <c r="O9917" s="9"/>
      <c r="P9917" s="9"/>
      <c r="Q9917" s="21"/>
    </row>
    <row r="9918" spans="15:17" x14ac:dyDescent="0.35">
      <c r="O9918" s="9"/>
      <c r="P9918" s="9"/>
      <c r="Q9918" s="21"/>
    </row>
    <row r="9919" spans="15:17" x14ac:dyDescent="0.35">
      <c r="O9919" s="9"/>
      <c r="P9919" s="9"/>
      <c r="Q9919" s="21"/>
    </row>
    <row r="9920" spans="15:17" x14ac:dyDescent="0.35">
      <c r="O9920" s="9"/>
      <c r="P9920" s="9"/>
      <c r="Q9920" s="21"/>
    </row>
    <row r="9921" spans="15:17" x14ac:dyDescent="0.35">
      <c r="O9921" s="9"/>
      <c r="P9921" s="9"/>
      <c r="Q9921" s="21"/>
    </row>
    <row r="9922" spans="15:17" x14ac:dyDescent="0.35">
      <c r="O9922" s="9"/>
      <c r="P9922" s="9"/>
      <c r="Q9922" s="21"/>
    </row>
    <row r="9923" spans="15:17" x14ac:dyDescent="0.35">
      <c r="O9923" s="9"/>
      <c r="P9923" s="9"/>
      <c r="Q9923" s="21"/>
    </row>
    <row r="9924" spans="15:17" x14ac:dyDescent="0.35">
      <c r="O9924" s="9"/>
      <c r="P9924" s="9"/>
      <c r="Q9924" s="21"/>
    </row>
    <row r="9925" spans="15:17" x14ac:dyDescent="0.35">
      <c r="O9925" s="9"/>
      <c r="P9925" s="9"/>
      <c r="Q9925" s="21"/>
    </row>
    <row r="9926" spans="15:17" x14ac:dyDescent="0.35">
      <c r="O9926" s="9"/>
      <c r="P9926" s="9"/>
      <c r="Q9926" s="21"/>
    </row>
    <row r="9927" spans="15:17" x14ac:dyDescent="0.35">
      <c r="O9927" s="9"/>
      <c r="P9927" s="9"/>
      <c r="Q9927" s="21"/>
    </row>
    <row r="9928" spans="15:17" x14ac:dyDescent="0.35">
      <c r="O9928" s="9"/>
      <c r="P9928" s="9"/>
      <c r="Q9928" s="21"/>
    </row>
    <row r="9929" spans="15:17" x14ac:dyDescent="0.35">
      <c r="O9929" s="9"/>
      <c r="P9929" s="9"/>
      <c r="Q9929" s="21"/>
    </row>
    <row r="9930" spans="15:17" x14ac:dyDescent="0.35">
      <c r="O9930" s="9"/>
      <c r="P9930" s="9"/>
      <c r="Q9930" s="21"/>
    </row>
    <row r="9931" spans="15:17" x14ac:dyDescent="0.35">
      <c r="O9931" s="9"/>
      <c r="P9931" s="9"/>
      <c r="Q9931" s="21"/>
    </row>
    <row r="9932" spans="15:17" x14ac:dyDescent="0.35">
      <c r="O9932" s="9"/>
      <c r="P9932" s="9"/>
      <c r="Q9932" s="21"/>
    </row>
    <row r="9933" spans="15:17" x14ac:dyDescent="0.35">
      <c r="O9933" s="9"/>
      <c r="P9933" s="9"/>
      <c r="Q9933" s="21"/>
    </row>
    <row r="9934" spans="15:17" x14ac:dyDescent="0.35">
      <c r="O9934" s="9"/>
      <c r="P9934" s="9"/>
      <c r="Q9934" s="21"/>
    </row>
    <row r="9935" spans="15:17" x14ac:dyDescent="0.35">
      <c r="O9935" s="9"/>
      <c r="P9935" s="9"/>
      <c r="Q9935" s="21"/>
    </row>
    <row r="9936" spans="15:17" x14ac:dyDescent="0.35">
      <c r="O9936" s="9"/>
      <c r="P9936" s="9"/>
      <c r="Q9936" s="21"/>
    </row>
    <row r="9937" spans="15:17" x14ac:dyDescent="0.35">
      <c r="O9937" s="9"/>
      <c r="P9937" s="9"/>
      <c r="Q9937" s="21"/>
    </row>
    <row r="9938" spans="15:17" x14ac:dyDescent="0.35">
      <c r="O9938" s="9"/>
      <c r="P9938" s="9"/>
      <c r="Q9938" s="21"/>
    </row>
    <row r="9939" spans="15:17" x14ac:dyDescent="0.35">
      <c r="O9939" s="9"/>
      <c r="P9939" s="9"/>
      <c r="Q9939" s="21"/>
    </row>
    <row r="9940" spans="15:17" x14ac:dyDescent="0.35">
      <c r="O9940" s="9"/>
      <c r="P9940" s="9"/>
      <c r="Q9940" s="21"/>
    </row>
    <row r="9941" spans="15:17" x14ac:dyDescent="0.35">
      <c r="O9941" s="9"/>
      <c r="P9941" s="9"/>
      <c r="Q9941" s="21"/>
    </row>
    <row r="9942" spans="15:17" x14ac:dyDescent="0.35">
      <c r="O9942" s="9"/>
      <c r="P9942" s="9"/>
      <c r="Q9942" s="21"/>
    </row>
    <row r="9943" spans="15:17" x14ac:dyDescent="0.35">
      <c r="O9943" s="9"/>
      <c r="P9943" s="9"/>
      <c r="Q9943" s="21"/>
    </row>
    <row r="9944" spans="15:17" x14ac:dyDescent="0.35">
      <c r="O9944" s="9"/>
      <c r="P9944" s="9"/>
      <c r="Q9944" s="21"/>
    </row>
    <row r="9945" spans="15:17" x14ac:dyDescent="0.35">
      <c r="O9945" s="9"/>
      <c r="P9945" s="9"/>
      <c r="Q9945" s="21"/>
    </row>
    <row r="9946" spans="15:17" x14ac:dyDescent="0.35">
      <c r="O9946" s="9"/>
      <c r="P9946" s="9"/>
      <c r="Q9946" s="21"/>
    </row>
    <row r="9947" spans="15:17" x14ac:dyDescent="0.35">
      <c r="O9947" s="9"/>
      <c r="P9947" s="9"/>
      <c r="Q9947" s="21"/>
    </row>
    <row r="9948" spans="15:17" x14ac:dyDescent="0.35">
      <c r="O9948" s="9"/>
      <c r="P9948" s="9"/>
      <c r="Q9948" s="21"/>
    </row>
    <row r="9949" spans="15:17" x14ac:dyDescent="0.35">
      <c r="O9949" s="9"/>
      <c r="P9949" s="9"/>
      <c r="Q9949" s="21"/>
    </row>
    <row r="9950" spans="15:17" x14ac:dyDescent="0.35">
      <c r="O9950" s="9"/>
      <c r="P9950" s="9"/>
      <c r="Q9950" s="21"/>
    </row>
    <row r="9951" spans="15:17" x14ac:dyDescent="0.35">
      <c r="O9951" s="9"/>
      <c r="P9951" s="9"/>
      <c r="Q9951" s="21"/>
    </row>
    <row r="9952" spans="15:17" x14ac:dyDescent="0.35">
      <c r="O9952" s="9"/>
      <c r="P9952" s="9"/>
      <c r="Q9952" s="21"/>
    </row>
    <row r="9953" spans="15:17" x14ac:dyDescent="0.35">
      <c r="O9953" s="9"/>
      <c r="P9953" s="9"/>
      <c r="Q9953" s="21"/>
    </row>
    <row r="9954" spans="15:17" x14ac:dyDescent="0.35">
      <c r="O9954" s="9"/>
      <c r="P9954" s="9"/>
      <c r="Q9954" s="21"/>
    </row>
    <row r="9955" spans="15:17" x14ac:dyDescent="0.35">
      <c r="O9955" s="9"/>
      <c r="P9955" s="9"/>
      <c r="Q9955" s="21"/>
    </row>
    <row r="9956" spans="15:17" x14ac:dyDescent="0.35">
      <c r="O9956" s="9"/>
      <c r="P9956" s="9"/>
      <c r="Q9956" s="21"/>
    </row>
    <row r="9957" spans="15:17" x14ac:dyDescent="0.35">
      <c r="O9957" s="9"/>
      <c r="P9957" s="9"/>
      <c r="Q9957" s="21"/>
    </row>
    <row r="9958" spans="15:17" x14ac:dyDescent="0.35">
      <c r="O9958" s="9"/>
      <c r="P9958" s="9"/>
      <c r="Q9958" s="21"/>
    </row>
    <row r="9959" spans="15:17" x14ac:dyDescent="0.35">
      <c r="O9959" s="9"/>
      <c r="P9959" s="9"/>
      <c r="Q9959" s="21"/>
    </row>
    <row r="9960" spans="15:17" x14ac:dyDescent="0.35">
      <c r="O9960" s="9"/>
      <c r="P9960" s="9"/>
      <c r="Q9960" s="21"/>
    </row>
    <row r="9961" spans="15:17" x14ac:dyDescent="0.35">
      <c r="O9961" s="9"/>
      <c r="P9961" s="9"/>
      <c r="Q9961" s="21"/>
    </row>
    <row r="9962" spans="15:17" x14ac:dyDescent="0.35">
      <c r="O9962" s="9"/>
      <c r="P9962" s="9"/>
      <c r="Q9962" s="21"/>
    </row>
    <row r="9963" spans="15:17" x14ac:dyDescent="0.35">
      <c r="O9963" s="9"/>
      <c r="P9963" s="9"/>
      <c r="Q9963" s="21"/>
    </row>
    <row r="9964" spans="15:17" x14ac:dyDescent="0.35">
      <c r="O9964" s="9"/>
      <c r="P9964" s="9"/>
      <c r="Q9964" s="21"/>
    </row>
    <row r="9965" spans="15:17" x14ac:dyDescent="0.35">
      <c r="O9965" s="9"/>
      <c r="P9965" s="9"/>
      <c r="Q9965" s="21"/>
    </row>
    <row r="9966" spans="15:17" x14ac:dyDescent="0.35">
      <c r="O9966" s="9"/>
      <c r="P9966" s="9"/>
      <c r="Q9966" s="21"/>
    </row>
    <row r="9967" spans="15:17" x14ac:dyDescent="0.35">
      <c r="O9967" s="9"/>
      <c r="P9967" s="9"/>
      <c r="Q9967" s="21"/>
    </row>
    <row r="9968" spans="15:17" x14ac:dyDescent="0.35">
      <c r="O9968" s="9"/>
      <c r="P9968" s="9"/>
      <c r="Q9968" s="21"/>
    </row>
    <row r="9969" spans="15:17" x14ac:dyDescent="0.35">
      <c r="O9969" s="9"/>
      <c r="P9969" s="9"/>
      <c r="Q9969" s="21"/>
    </row>
    <row r="9970" spans="15:17" x14ac:dyDescent="0.35">
      <c r="O9970" s="9"/>
      <c r="P9970" s="9"/>
      <c r="Q9970" s="21"/>
    </row>
    <row r="9971" spans="15:17" x14ac:dyDescent="0.35">
      <c r="O9971" s="9"/>
      <c r="P9971" s="9"/>
      <c r="Q9971" s="21"/>
    </row>
    <row r="9972" spans="15:17" x14ac:dyDescent="0.35">
      <c r="O9972" s="9"/>
      <c r="P9972" s="9"/>
      <c r="Q9972" s="21"/>
    </row>
    <row r="9973" spans="15:17" x14ac:dyDescent="0.35">
      <c r="O9973" s="9"/>
      <c r="P9973" s="9"/>
      <c r="Q9973" s="21"/>
    </row>
    <row r="9974" spans="15:17" x14ac:dyDescent="0.35">
      <c r="O9974" s="9"/>
      <c r="P9974" s="9"/>
      <c r="Q9974" s="21"/>
    </row>
    <row r="9975" spans="15:17" x14ac:dyDescent="0.35">
      <c r="O9975" s="9"/>
      <c r="P9975" s="9"/>
      <c r="Q9975" s="21"/>
    </row>
    <row r="9976" spans="15:17" x14ac:dyDescent="0.35">
      <c r="O9976" s="9"/>
      <c r="P9976" s="9"/>
      <c r="Q9976" s="21"/>
    </row>
    <row r="9977" spans="15:17" x14ac:dyDescent="0.35">
      <c r="O9977" s="9"/>
      <c r="P9977" s="9"/>
      <c r="Q9977" s="21"/>
    </row>
    <row r="9978" spans="15:17" x14ac:dyDescent="0.35">
      <c r="O9978" s="9"/>
      <c r="P9978" s="9"/>
      <c r="Q9978" s="21"/>
    </row>
    <row r="9979" spans="15:17" x14ac:dyDescent="0.35">
      <c r="O9979" s="9"/>
      <c r="P9979" s="9"/>
      <c r="Q9979" s="21"/>
    </row>
    <row r="9980" spans="15:17" x14ac:dyDescent="0.35">
      <c r="O9980" s="9"/>
      <c r="P9980" s="9"/>
      <c r="Q9980" s="21"/>
    </row>
    <row r="9981" spans="15:17" x14ac:dyDescent="0.35">
      <c r="O9981" s="9"/>
      <c r="P9981" s="9"/>
      <c r="Q9981" s="21"/>
    </row>
    <row r="9982" spans="15:17" x14ac:dyDescent="0.35">
      <c r="O9982" s="9"/>
      <c r="P9982" s="9"/>
      <c r="Q9982" s="21"/>
    </row>
    <row r="9983" spans="15:17" x14ac:dyDescent="0.35">
      <c r="O9983" s="9"/>
      <c r="P9983" s="9"/>
      <c r="Q9983" s="21"/>
    </row>
    <row r="9984" spans="15:17" x14ac:dyDescent="0.35">
      <c r="O9984" s="9"/>
      <c r="P9984" s="9"/>
      <c r="Q9984" s="21"/>
    </row>
    <row r="9985" spans="15:17" x14ac:dyDescent="0.35">
      <c r="O9985" s="9"/>
      <c r="P9985" s="9"/>
      <c r="Q9985" s="21"/>
    </row>
    <row r="9986" spans="15:17" x14ac:dyDescent="0.35">
      <c r="O9986" s="9"/>
      <c r="P9986" s="9"/>
      <c r="Q9986" s="21"/>
    </row>
    <row r="9987" spans="15:17" x14ac:dyDescent="0.35">
      <c r="O9987" s="9"/>
      <c r="P9987" s="9"/>
      <c r="Q9987" s="21"/>
    </row>
    <row r="9988" spans="15:17" x14ac:dyDescent="0.35">
      <c r="O9988" s="9"/>
      <c r="P9988" s="9"/>
      <c r="Q9988" s="21"/>
    </row>
    <row r="9989" spans="15:17" x14ac:dyDescent="0.35">
      <c r="O9989" s="9"/>
      <c r="P9989" s="9"/>
      <c r="Q9989" s="21"/>
    </row>
    <row r="9990" spans="15:17" x14ac:dyDescent="0.35">
      <c r="O9990" s="9"/>
      <c r="P9990" s="9"/>
      <c r="Q9990" s="21"/>
    </row>
    <row r="9991" spans="15:17" x14ac:dyDescent="0.35">
      <c r="O9991" s="9"/>
      <c r="P9991" s="9"/>
      <c r="Q9991" s="21"/>
    </row>
    <row r="9992" spans="15:17" x14ac:dyDescent="0.35">
      <c r="O9992" s="9"/>
      <c r="P9992" s="9"/>
      <c r="Q9992" s="21"/>
    </row>
    <row r="9993" spans="15:17" x14ac:dyDescent="0.35">
      <c r="O9993" s="9"/>
      <c r="P9993" s="9"/>
      <c r="Q9993" s="21"/>
    </row>
    <row r="9994" spans="15:17" x14ac:dyDescent="0.35">
      <c r="O9994" s="9"/>
      <c r="P9994" s="9"/>
      <c r="Q9994" s="21"/>
    </row>
    <row r="9995" spans="15:17" x14ac:dyDescent="0.35">
      <c r="O9995" s="9"/>
      <c r="P9995" s="9"/>
      <c r="Q9995" s="21"/>
    </row>
    <row r="9996" spans="15:17" x14ac:dyDescent="0.35">
      <c r="O9996" s="9"/>
      <c r="P9996" s="9"/>
      <c r="Q9996" s="21"/>
    </row>
    <row r="9997" spans="15:17" x14ac:dyDescent="0.35">
      <c r="O9997" s="9"/>
      <c r="P9997" s="9"/>
      <c r="Q9997" s="21"/>
    </row>
    <row r="9998" spans="15:17" x14ac:dyDescent="0.35">
      <c r="O9998" s="9"/>
      <c r="P9998" s="9"/>
      <c r="Q9998" s="21"/>
    </row>
    <row r="9999" spans="15:17" x14ac:dyDescent="0.35">
      <c r="O9999" s="9"/>
      <c r="P9999" s="9"/>
      <c r="Q9999" s="21"/>
    </row>
    <row r="10000" spans="15:17" x14ac:dyDescent="0.35">
      <c r="O10000" s="9"/>
      <c r="P10000" s="9"/>
      <c r="Q10000" s="21"/>
    </row>
    <row r="10001" spans="15:17" x14ac:dyDescent="0.35">
      <c r="O10001" s="9"/>
      <c r="P10001" s="9"/>
      <c r="Q10001" s="21"/>
    </row>
    <row r="10002" spans="15:17" x14ac:dyDescent="0.35">
      <c r="O10002" s="9"/>
      <c r="P10002" s="9"/>
      <c r="Q10002" s="21"/>
    </row>
    <row r="10003" spans="15:17" x14ac:dyDescent="0.35">
      <c r="O10003" s="9"/>
      <c r="P10003" s="9"/>
      <c r="Q10003" s="21"/>
    </row>
    <row r="10004" spans="15:17" x14ac:dyDescent="0.35">
      <c r="O10004" s="9"/>
      <c r="P10004" s="9"/>
      <c r="Q10004" s="21"/>
    </row>
    <row r="10005" spans="15:17" x14ac:dyDescent="0.35">
      <c r="O10005" s="9"/>
      <c r="P10005" s="9"/>
      <c r="Q10005" s="21"/>
    </row>
    <row r="10006" spans="15:17" x14ac:dyDescent="0.35">
      <c r="O10006" s="9"/>
      <c r="P10006" s="9"/>
      <c r="Q10006" s="21"/>
    </row>
    <row r="10007" spans="15:17" x14ac:dyDescent="0.35">
      <c r="O10007" s="9"/>
      <c r="P10007" s="9"/>
      <c r="Q10007" s="21"/>
    </row>
    <row r="10008" spans="15:17" x14ac:dyDescent="0.35">
      <c r="O10008" s="9"/>
      <c r="P10008" s="9"/>
      <c r="Q10008" s="21"/>
    </row>
    <row r="10009" spans="15:17" x14ac:dyDescent="0.35">
      <c r="O10009" s="9"/>
      <c r="P10009" s="9"/>
      <c r="Q10009" s="21"/>
    </row>
    <row r="10010" spans="15:17" x14ac:dyDescent="0.35">
      <c r="O10010" s="9"/>
      <c r="P10010" s="9"/>
      <c r="Q10010" s="21"/>
    </row>
    <row r="10011" spans="15:17" x14ac:dyDescent="0.35">
      <c r="O10011" s="9"/>
      <c r="P10011" s="9"/>
      <c r="Q10011" s="21"/>
    </row>
    <row r="10012" spans="15:17" x14ac:dyDescent="0.35">
      <c r="O10012" s="9"/>
      <c r="P10012" s="9"/>
      <c r="Q10012" s="21"/>
    </row>
    <row r="10013" spans="15:17" x14ac:dyDescent="0.35">
      <c r="O10013" s="9"/>
      <c r="P10013" s="9"/>
      <c r="Q10013" s="21"/>
    </row>
    <row r="10014" spans="15:17" x14ac:dyDescent="0.35">
      <c r="O10014" s="9"/>
      <c r="P10014" s="9"/>
      <c r="Q10014" s="21"/>
    </row>
    <row r="10015" spans="15:17" x14ac:dyDescent="0.35">
      <c r="O10015" s="9"/>
      <c r="P10015" s="9"/>
      <c r="Q10015" s="21"/>
    </row>
    <row r="10016" spans="15:17" x14ac:dyDescent="0.35">
      <c r="O10016" s="9"/>
      <c r="P10016" s="9"/>
      <c r="Q10016" s="21"/>
    </row>
    <row r="10017" spans="15:17" x14ac:dyDescent="0.35">
      <c r="O10017" s="9"/>
      <c r="P10017" s="9"/>
      <c r="Q10017" s="21"/>
    </row>
    <row r="10018" spans="15:17" x14ac:dyDescent="0.35">
      <c r="O10018" s="9"/>
      <c r="P10018" s="9"/>
      <c r="Q10018" s="21"/>
    </row>
    <row r="10019" spans="15:17" x14ac:dyDescent="0.35">
      <c r="O10019" s="9"/>
      <c r="P10019" s="9"/>
      <c r="Q10019" s="21"/>
    </row>
    <row r="10020" spans="15:17" x14ac:dyDescent="0.35">
      <c r="O10020" s="9"/>
      <c r="P10020" s="9"/>
      <c r="Q10020" s="21"/>
    </row>
    <row r="10021" spans="15:17" x14ac:dyDescent="0.35">
      <c r="O10021" s="9"/>
      <c r="P10021" s="9"/>
      <c r="Q10021" s="21"/>
    </row>
    <row r="10022" spans="15:17" x14ac:dyDescent="0.35">
      <c r="O10022" s="9"/>
      <c r="P10022" s="9"/>
      <c r="Q10022" s="21"/>
    </row>
    <row r="10023" spans="15:17" x14ac:dyDescent="0.35">
      <c r="O10023" s="9"/>
      <c r="P10023" s="9"/>
      <c r="Q10023" s="21"/>
    </row>
    <row r="10024" spans="15:17" x14ac:dyDescent="0.35">
      <c r="O10024" s="9"/>
      <c r="P10024" s="9"/>
      <c r="Q10024" s="21"/>
    </row>
    <row r="10025" spans="15:17" x14ac:dyDescent="0.35">
      <c r="O10025" s="9"/>
      <c r="P10025" s="9"/>
      <c r="Q10025" s="21"/>
    </row>
    <row r="10026" spans="15:17" x14ac:dyDescent="0.35">
      <c r="O10026" s="9"/>
      <c r="P10026" s="9"/>
      <c r="Q10026" s="21"/>
    </row>
    <row r="10027" spans="15:17" x14ac:dyDescent="0.35">
      <c r="O10027" s="9"/>
      <c r="P10027" s="9"/>
      <c r="Q10027" s="21"/>
    </row>
    <row r="10028" spans="15:17" x14ac:dyDescent="0.35">
      <c r="O10028" s="9"/>
      <c r="P10028" s="9"/>
      <c r="Q10028" s="21"/>
    </row>
    <row r="10029" spans="15:17" x14ac:dyDescent="0.35">
      <c r="O10029" s="9"/>
      <c r="P10029" s="9"/>
      <c r="Q10029" s="21"/>
    </row>
    <row r="10030" spans="15:17" x14ac:dyDescent="0.35">
      <c r="O10030" s="9"/>
      <c r="P10030" s="9"/>
      <c r="Q10030" s="21"/>
    </row>
    <row r="10031" spans="15:17" x14ac:dyDescent="0.35">
      <c r="O10031" s="9"/>
      <c r="P10031" s="9"/>
      <c r="Q10031" s="21"/>
    </row>
    <row r="10032" spans="15:17" x14ac:dyDescent="0.35">
      <c r="O10032" s="9"/>
      <c r="P10032" s="9"/>
      <c r="Q10032" s="21"/>
    </row>
    <row r="10033" spans="15:17" x14ac:dyDescent="0.35">
      <c r="O10033" s="9"/>
      <c r="P10033" s="9"/>
      <c r="Q10033" s="21"/>
    </row>
    <row r="10034" spans="15:17" x14ac:dyDescent="0.35">
      <c r="O10034" s="9"/>
      <c r="P10034" s="9"/>
      <c r="Q10034" s="21"/>
    </row>
    <row r="10035" spans="15:17" x14ac:dyDescent="0.35">
      <c r="O10035" s="9"/>
      <c r="P10035" s="9"/>
      <c r="Q10035" s="21"/>
    </row>
    <row r="10036" spans="15:17" x14ac:dyDescent="0.35">
      <c r="O10036" s="9"/>
      <c r="P10036" s="9"/>
      <c r="Q10036" s="21"/>
    </row>
    <row r="10037" spans="15:17" x14ac:dyDescent="0.35">
      <c r="O10037" s="9"/>
      <c r="P10037" s="9"/>
      <c r="Q10037" s="21"/>
    </row>
    <row r="10038" spans="15:17" x14ac:dyDescent="0.35">
      <c r="O10038" s="9"/>
      <c r="P10038" s="9"/>
      <c r="Q10038" s="21"/>
    </row>
    <row r="10039" spans="15:17" x14ac:dyDescent="0.35">
      <c r="O10039" s="9"/>
      <c r="P10039" s="9"/>
      <c r="Q10039" s="21"/>
    </row>
    <row r="10040" spans="15:17" x14ac:dyDescent="0.35">
      <c r="O10040" s="9"/>
      <c r="P10040" s="9"/>
      <c r="Q10040" s="21"/>
    </row>
    <row r="10041" spans="15:17" x14ac:dyDescent="0.35">
      <c r="O10041" s="9"/>
      <c r="P10041" s="9"/>
      <c r="Q10041" s="21"/>
    </row>
    <row r="10042" spans="15:17" x14ac:dyDescent="0.35">
      <c r="O10042" s="9"/>
      <c r="P10042" s="9"/>
      <c r="Q10042" s="21"/>
    </row>
    <row r="10043" spans="15:17" x14ac:dyDescent="0.35">
      <c r="O10043" s="9"/>
      <c r="P10043" s="9"/>
      <c r="Q10043" s="21"/>
    </row>
    <row r="10044" spans="15:17" x14ac:dyDescent="0.35">
      <c r="O10044" s="9"/>
      <c r="P10044" s="9"/>
      <c r="Q10044" s="21"/>
    </row>
    <row r="10045" spans="15:17" x14ac:dyDescent="0.35">
      <c r="O10045" s="9"/>
      <c r="P10045" s="9"/>
      <c r="Q10045" s="21"/>
    </row>
    <row r="10046" spans="15:17" x14ac:dyDescent="0.35">
      <c r="O10046" s="9"/>
      <c r="P10046" s="9"/>
      <c r="Q10046" s="21"/>
    </row>
    <row r="10047" spans="15:17" x14ac:dyDescent="0.35">
      <c r="O10047" s="9"/>
      <c r="P10047" s="9"/>
      <c r="Q10047" s="21"/>
    </row>
    <row r="10048" spans="15:17" x14ac:dyDescent="0.35">
      <c r="O10048" s="9"/>
      <c r="P10048" s="9"/>
      <c r="Q10048" s="21"/>
    </row>
    <row r="10049" spans="15:17" x14ac:dyDescent="0.35">
      <c r="O10049" s="9"/>
      <c r="P10049" s="9"/>
      <c r="Q10049" s="21"/>
    </row>
    <row r="10050" spans="15:17" x14ac:dyDescent="0.35">
      <c r="O10050" s="9"/>
      <c r="P10050" s="9"/>
      <c r="Q10050" s="21"/>
    </row>
    <row r="10051" spans="15:17" x14ac:dyDescent="0.35">
      <c r="O10051" s="9"/>
      <c r="P10051" s="9"/>
      <c r="Q10051" s="21"/>
    </row>
    <row r="10052" spans="15:17" x14ac:dyDescent="0.35">
      <c r="O10052" s="9"/>
      <c r="P10052" s="9"/>
      <c r="Q10052" s="21"/>
    </row>
    <row r="10053" spans="15:17" x14ac:dyDescent="0.35">
      <c r="O10053" s="9"/>
      <c r="P10053" s="9"/>
      <c r="Q10053" s="21"/>
    </row>
    <row r="10054" spans="15:17" x14ac:dyDescent="0.35">
      <c r="O10054" s="9"/>
      <c r="P10054" s="9"/>
      <c r="Q10054" s="21"/>
    </row>
    <row r="10055" spans="15:17" x14ac:dyDescent="0.35">
      <c r="O10055" s="9"/>
      <c r="P10055" s="9"/>
      <c r="Q10055" s="21"/>
    </row>
    <row r="10056" spans="15:17" x14ac:dyDescent="0.35">
      <c r="O10056" s="9"/>
      <c r="P10056" s="9"/>
      <c r="Q10056" s="21"/>
    </row>
    <row r="10057" spans="15:17" x14ac:dyDescent="0.35">
      <c r="O10057" s="9"/>
      <c r="P10057" s="9"/>
      <c r="Q10057" s="21"/>
    </row>
    <row r="10058" spans="15:17" x14ac:dyDescent="0.35">
      <c r="O10058" s="9"/>
      <c r="P10058" s="9"/>
      <c r="Q10058" s="21"/>
    </row>
    <row r="10059" spans="15:17" x14ac:dyDescent="0.35">
      <c r="O10059" s="9"/>
      <c r="P10059" s="9"/>
      <c r="Q10059" s="21"/>
    </row>
    <row r="10060" spans="15:17" x14ac:dyDescent="0.35">
      <c r="O10060" s="9"/>
      <c r="P10060" s="9"/>
      <c r="Q10060" s="21"/>
    </row>
    <row r="10061" spans="15:17" x14ac:dyDescent="0.35">
      <c r="O10061" s="9"/>
      <c r="P10061" s="9"/>
      <c r="Q10061" s="21"/>
    </row>
    <row r="10062" spans="15:17" x14ac:dyDescent="0.35">
      <c r="O10062" s="9"/>
      <c r="P10062" s="9"/>
      <c r="Q10062" s="21"/>
    </row>
    <row r="10063" spans="15:17" x14ac:dyDescent="0.35">
      <c r="O10063" s="9"/>
      <c r="P10063" s="9"/>
      <c r="Q10063" s="21"/>
    </row>
    <row r="10064" spans="15:17" x14ac:dyDescent="0.35">
      <c r="O10064" s="9"/>
      <c r="P10064" s="9"/>
      <c r="Q10064" s="21"/>
    </row>
    <row r="10065" spans="15:17" x14ac:dyDescent="0.35">
      <c r="O10065" s="9"/>
      <c r="P10065" s="9"/>
      <c r="Q10065" s="21"/>
    </row>
    <row r="10066" spans="15:17" x14ac:dyDescent="0.35">
      <c r="O10066" s="9"/>
      <c r="P10066" s="9"/>
      <c r="Q10066" s="21"/>
    </row>
    <row r="10067" spans="15:17" x14ac:dyDescent="0.35">
      <c r="O10067" s="9"/>
      <c r="P10067" s="9"/>
      <c r="Q10067" s="21"/>
    </row>
    <row r="10068" spans="15:17" x14ac:dyDescent="0.35">
      <c r="O10068" s="9"/>
      <c r="P10068" s="9"/>
      <c r="Q10068" s="21"/>
    </row>
    <row r="10069" spans="15:17" x14ac:dyDescent="0.35">
      <c r="O10069" s="9"/>
      <c r="P10069" s="9"/>
      <c r="Q10069" s="21"/>
    </row>
    <row r="10070" spans="15:17" x14ac:dyDescent="0.35">
      <c r="O10070" s="9"/>
      <c r="P10070" s="9"/>
      <c r="Q10070" s="21"/>
    </row>
    <row r="10071" spans="15:17" x14ac:dyDescent="0.35">
      <c r="O10071" s="9"/>
      <c r="P10071" s="9"/>
      <c r="Q10071" s="21"/>
    </row>
    <row r="10072" spans="15:17" x14ac:dyDescent="0.35">
      <c r="O10072" s="9"/>
      <c r="P10072" s="9"/>
      <c r="Q10072" s="21"/>
    </row>
    <row r="10073" spans="15:17" x14ac:dyDescent="0.35">
      <c r="O10073" s="9"/>
      <c r="P10073" s="9"/>
      <c r="Q10073" s="21"/>
    </row>
    <row r="10074" spans="15:17" x14ac:dyDescent="0.35">
      <c r="O10074" s="9"/>
      <c r="P10074" s="9"/>
      <c r="Q10074" s="21"/>
    </row>
    <row r="10075" spans="15:17" x14ac:dyDescent="0.35">
      <c r="O10075" s="9"/>
      <c r="P10075" s="9"/>
      <c r="Q10075" s="21"/>
    </row>
    <row r="10076" spans="15:17" x14ac:dyDescent="0.35">
      <c r="O10076" s="9"/>
      <c r="P10076" s="9"/>
      <c r="Q10076" s="21"/>
    </row>
    <row r="10077" spans="15:17" x14ac:dyDescent="0.35">
      <c r="O10077" s="9"/>
      <c r="P10077" s="9"/>
      <c r="Q10077" s="21"/>
    </row>
    <row r="10078" spans="15:17" x14ac:dyDescent="0.35">
      <c r="O10078" s="9"/>
      <c r="P10078" s="9"/>
      <c r="Q10078" s="21"/>
    </row>
    <row r="10079" spans="15:17" x14ac:dyDescent="0.35">
      <c r="O10079" s="9"/>
      <c r="P10079" s="9"/>
      <c r="Q10079" s="21"/>
    </row>
    <row r="10080" spans="15:17" x14ac:dyDescent="0.35">
      <c r="O10080" s="9"/>
      <c r="P10080" s="9"/>
      <c r="Q10080" s="21"/>
    </row>
    <row r="10081" spans="15:17" x14ac:dyDescent="0.35">
      <c r="O10081" s="9"/>
      <c r="P10081" s="9"/>
      <c r="Q10081" s="21"/>
    </row>
    <row r="10082" spans="15:17" x14ac:dyDescent="0.35">
      <c r="O10082" s="9"/>
      <c r="P10082" s="9"/>
      <c r="Q10082" s="21"/>
    </row>
    <row r="10083" spans="15:17" x14ac:dyDescent="0.35">
      <c r="O10083" s="9"/>
      <c r="P10083" s="9"/>
      <c r="Q10083" s="21"/>
    </row>
    <row r="10084" spans="15:17" x14ac:dyDescent="0.35">
      <c r="O10084" s="9"/>
      <c r="P10084" s="9"/>
      <c r="Q10084" s="21"/>
    </row>
    <row r="10085" spans="15:17" x14ac:dyDescent="0.35">
      <c r="O10085" s="9"/>
      <c r="P10085" s="9"/>
      <c r="Q10085" s="21"/>
    </row>
    <row r="10086" spans="15:17" x14ac:dyDescent="0.35">
      <c r="O10086" s="9"/>
      <c r="P10086" s="9"/>
      <c r="Q10086" s="21"/>
    </row>
    <row r="10087" spans="15:17" x14ac:dyDescent="0.35">
      <c r="O10087" s="9"/>
      <c r="P10087" s="9"/>
      <c r="Q10087" s="21"/>
    </row>
    <row r="10088" spans="15:17" x14ac:dyDescent="0.35">
      <c r="O10088" s="9"/>
      <c r="P10088" s="9"/>
      <c r="Q10088" s="21"/>
    </row>
    <row r="10089" spans="15:17" x14ac:dyDescent="0.35">
      <c r="O10089" s="9"/>
      <c r="P10089" s="9"/>
      <c r="Q10089" s="21"/>
    </row>
    <row r="10090" spans="15:17" x14ac:dyDescent="0.35">
      <c r="O10090" s="9"/>
      <c r="P10090" s="9"/>
      <c r="Q10090" s="21"/>
    </row>
    <row r="10091" spans="15:17" x14ac:dyDescent="0.35">
      <c r="O10091" s="9"/>
      <c r="P10091" s="9"/>
      <c r="Q10091" s="21"/>
    </row>
    <row r="10092" spans="15:17" x14ac:dyDescent="0.35">
      <c r="O10092" s="9"/>
      <c r="P10092" s="9"/>
      <c r="Q10092" s="21"/>
    </row>
    <row r="10093" spans="15:17" x14ac:dyDescent="0.35">
      <c r="O10093" s="9"/>
      <c r="P10093" s="9"/>
      <c r="Q10093" s="21"/>
    </row>
    <row r="10094" spans="15:17" x14ac:dyDescent="0.35">
      <c r="O10094" s="9"/>
      <c r="P10094" s="9"/>
      <c r="Q10094" s="21"/>
    </row>
    <row r="10095" spans="15:17" x14ac:dyDescent="0.35">
      <c r="O10095" s="9"/>
      <c r="P10095" s="9"/>
      <c r="Q10095" s="21"/>
    </row>
    <row r="10096" spans="15:17" x14ac:dyDescent="0.35">
      <c r="O10096" s="9"/>
      <c r="P10096" s="9"/>
      <c r="Q10096" s="21"/>
    </row>
    <row r="10097" spans="15:17" x14ac:dyDescent="0.35">
      <c r="O10097" s="9"/>
      <c r="P10097" s="9"/>
      <c r="Q10097" s="21"/>
    </row>
    <row r="10098" spans="15:17" x14ac:dyDescent="0.35">
      <c r="O10098" s="9"/>
      <c r="P10098" s="9"/>
      <c r="Q10098" s="21"/>
    </row>
    <row r="10099" spans="15:17" x14ac:dyDescent="0.35">
      <c r="O10099" s="9"/>
      <c r="P10099" s="9"/>
      <c r="Q10099" s="21"/>
    </row>
    <row r="10100" spans="15:17" x14ac:dyDescent="0.35">
      <c r="O10100" s="9"/>
      <c r="P10100" s="9"/>
      <c r="Q10100" s="21"/>
    </row>
    <row r="10101" spans="15:17" x14ac:dyDescent="0.35">
      <c r="O10101" s="9"/>
      <c r="P10101" s="9"/>
      <c r="Q10101" s="21"/>
    </row>
    <row r="10102" spans="15:17" x14ac:dyDescent="0.35">
      <c r="O10102" s="9"/>
      <c r="P10102" s="9"/>
      <c r="Q10102" s="21"/>
    </row>
    <row r="10103" spans="15:17" x14ac:dyDescent="0.35">
      <c r="O10103" s="9"/>
      <c r="P10103" s="9"/>
      <c r="Q10103" s="21"/>
    </row>
    <row r="10104" spans="15:17" x14ac:dyDescent="0.35">
      <c r="O10104" s="9"/>
      <c r="P10104" s="9"/>
      <c r="Q10104" s="21"/>
    </row>
    <row r="10105" spans="15:17" x14ac:dyDescent="0.35">
      <c r="O10105" s="9"/>
      <c r="P10105" s="9"/>
      <c r="Q10105" s="21"/>
    </row>
    <row r="10106" spans="15:17" x14ac:dyDescent="0.35">
      <c r="O10106" s="9"/>
      <c r="P10106" s="9"/>
      <c r="Q10106" s="21"/>
    </row>
    <row r="10107" spans="15:17" x14ac:dyDescent="0.35">
      <c r="O10107" s="9"/>
      <c r="P10107" s="9"/>
      <c r="Q10107" s="21"/>
    </row>
    <row r="10108" spans="15:17" x14ac:dyDescent="0.35">
      <c r="O10108" s="9"/>
      <c r="P10108" s="9"/>
      <c r="Q10108" s="21"/>
    </row>
    <row r="10109" spans="15:17" x14ac:dyDescent="0.35">
      <c r="O10109" s="9"/>
      <c r="P10109" s="9"/>
      <c r="Q10109" s="21"/>
    </row>
    <row r="10110" spans="15:17" x14ac:dyDescent="0.35">
      <c r="O10110" s="9"/>
      <c r="P10110" s="9"/>
      <c r="Q10110" s="21"/>
    </row>
    <row r="10111" spans="15:17" x14ac:dyDescent="0.35">
      <c r="O10111" s="9"/>
      <c r="P10111" s="9"/>
      <c r="Q10111" s="21"/>
    </row>
    <row r="10112" spans="15:17" x14ac:dyDescent="0.35">
      <c r="O10112" s="9"/>
      <c r="P10112" s="9"/>
      <c r="Q10112" s="21"/>
    </row>
    <row r="10113" spans="15:17" x14ac:dyDescent="0.35">
      <c r="O10113" s="9"/>
      <c r="P10113" s="9"/>
      <c r="Q10113" s="21"/>
    </row>
    <row r="10114" spans="15:17" x14ac:dyDescent="0.35">
      <c r="O10114" s="9"/>
      <c r="P10114" s="9"/>
      <c r="Q10114" s="21"/>
    </row>
    <row r="10115" spans="15:17" x14ac:dyDescent="0.35">
      <c r="O10115" s="9"/>
      <c r="P10115" s="9"/>
      <c r="Q10115" s="21"/>
    </row>
    <row r="10116" spans="15:17" x14ac:dyDescent="0.35">
      <c r="O10116" s="9"/>
      <c r="P10116" s="9"/>
      <c r="Q10116" s="21"/>
    </row>
    <row r="10117" spans="15:17" x14ac:dyDescent="0.35">
      <c r="O10117" s="9"/>
      <c r="P10117" s="9"/>
      <c r="Q10117" s="21"/>
    </row>
    <row r="10118" spans="15:17" x14ac:dyDescent="0.35">
      <c r="O10118" s="9"/>
      <c r="P10118" s="9"/>
      <c r="Q10118" s="21"/>
    </row>
    <row r="10119" spans="15:17" x14ac:dyDescent="0.35">
      <c r="O10119" s="9"/>
      <c r="P10119" s="9"/>
      <c r="Q10119" s="21"/>
    </row>
    <row r="10120" spans="15:17" x14ac:dyDescent="0.35">
      <c r="O10120" s="9"/>
      <c r="P10120" s="9"/>
      <c r="Q10120" s="21"/>
    </row>
    <row r="10121" spans="15:17" x14ac:dyDescent="0.35">
      <c r="O10121" s="9"/>
      <c r="P10121" s="9"/>
      <c r="Q10121" s="21"/>
    </row>
    <row r="10122" spans="15:17" x14ac:dyDescent="0.35">
      <c r="O10122" s="9"/>
      <c r="P10122" s="9"/>
      <c r="Q10122" s="21"/>
    </row>
    <row r="10123" spans="15:17" x14ac:dyDescent="0.35">
      <c r="O10123" s="9"/>
      <c r="P10123" s="9"/>
      <c r="Q10123" s="21"/>
    </row>
    <row r="10124" spans="15:17" x14ac:dyDescent="0.35">
      <c r="O10124" s="9"/>
      <c r="P10124" s="9"/>
      <c r="Q10124" s="21"/>
    </row>
    <row r="10125" spans="15:17" x14ac:dyDescent="0.35">
      <c r="O10125" s="9"/>
      <c r="P10125" s="9"/>
      <c r="Q10125" s="21"/>
    </row>
    <row r="10126" spans="15:17" x14ac:dyDescent="0.35">
      <c r="O10126" s="9"/>
      <c r="P10126" s="9"/>
      <c r="Q10126" s="21"/>
    </row>
    <row r="10127" spans="15:17" x14ac:dyDescent="0.35">
      <c r="O10127" s="9"/>
      <c r="P10127" s="9"/>
      <c r="Q10127" s="21"/>
    </row>
    <row r="10128" spans="15:17" x14ac:dyDescent="0.35">
      <c r="O10128" s="9"/>
      <c r="P10128" s="9"/>
      <c r="Q10128" s="21"/>
    </row>
    <row r="10129" spans="15:17" x14ac:dyDescent="0.35">
      <c r="O10129" s="9"/>
      <c r="P10129" s="9"/>
      <c r="Q10129" s="21"/>
    </row>
    <row r="10130" spans="15:17" x14ac:dyDescent="0.35">
      <c r="O10130" s="9"/>
      <c r="P10130" s="9"/>
      <c r="Q10130" s="21"/>
    </row>
    <row r="10131" spans="15:17" x14ac:dyDescent="0.35">
      <c r="O10131" s="9"/>
      <c r="P10131" s="9"/>
      <c r="Q10131" s="21"/>
    </row>
    <row r="10132" spans="15:17" x14ac:dyDescent="0.35">
      <c r="O10132" s="9"/>
      <c r="P10132" s="9"/>
      <c r="Q10132" s="21"/>
    </row>
    <row r="10133" spans="15:17" x14ac:dyDescent="0.35">
      <c r="O10133" s="9"/>
      <c r="P10133" s="9"/>
      <c r="Q10133" s="21"/>
    </row>
    <row r="10134" spans="15:17" x14ac:dyDescent="0.35">
      <c r="O10134" s="9"/>
      <c r="P10134" s="9"/>
      <c r="Q10134" s="21"/>
    </row>
    <row r="10135" spans="15:17" x14ac:dyDescent="0.35">
      <c r="O10135" s="9"/>
      <c r="P10135" s="9"/>
      <c r="Q10135" s="21"/>
    </row>
    <row r="10136" spans="15:17" x14ac:dyDescent="0.35">
      <c r="O10136" s="9"/>
      <c r="P10136" s="9"/>
      <c r="Q10136" s="21"/>
    </row>
    <row r="10137" spans="15:17" x14ac:dyDescent="0.35">
      <c r="O10137" s="9"/>
      <c r="P10137" s="9"/>
      <c r="Q10137" s="21"/>
    </row>
    <row r="10138" spans="15:17" x14ac:dyDescent="0.35">
      <c r="O10138" s="9"/>
      <c r="P10138" s="9"/>
      <c r="Q10138" s="21"/>
    </row>
    <row r="10139" spans="15:17" x14ac:dyDescent="0.35">
      <c r="O10139" s="9"/>
      <c r="P10139" s="9"/>
      <c r="Q10139" s="21"/>
    </row>
    <row r="10140" spans="15:17" x14ac:dyDescent="0.35">
      <c r="O10140" s="9"/>
      <c r="P10140" s="9"/>
      <c r="Q10140" s="21"/>
    </row>
    <row r="10141" spans="15:17" x14ac:dyDescent="0.35">
      <c r="O10141" s="9"/>
      <c r="P10141" s="9"/>
      <c r="Q10141" s="21"/>
    </row>
    <row r="10142" spans="15:17" x14ac:dyDescent="0.35">
      <c r="O10142" s="9"/>
      <c r="P10142" s="9"/>
      <c r="Q10142" s="21"/>
    </row>
    <row r="10143" spans="15:17" x14ac:dyDescent="0.35">
      <c r="O10143" s="9"/>
      <c r="P10143" s="9"/>
      <c r="Q10143" s="21"/>
    </row>
    <row r="10144" spans="15:17" x14ac:dyDescent="0.35">
      <c r="O10144" s="9"/>
      <c r="P10144" s="9"/>
      <c r="Q10144" s="21"/>
    </row>
    <row r="10145" spans="15:17" x14ac:dyDescent="0.35">
      <c r="O10145" s="9"/>
      <c r="P10145" s="9"/>
      <c r="Q10145" s="21"/>
    </row>
    <row r="10146" spans="15:17" x14ac:dyDescent="0.35">
      <c r="O10146" s="9"/>
      <c r="P10146" s="9"/>
      <c r="Q10146" s="21"/>
    </row>
    <row r="10147" spans="15:17" x14ac:dyDescent="0.35">
      <c r="O10147" s="9"/>
      <c r="P10147" s="9"/>
      <c r="Q10147" s="21"/>
    </row>
    <row r="10148" spans="15:17" x14ac:dyDescent="0.35">
      <c r="O10148" s="9"/>
      <c r="P10148" s="9"/>
      <c r="Q10148" s="21"/>
    </row>
    <row r="10149" spans="15:17" x14ac:dyDescent="0.35">
      <c r="O10149" s="9"/>
      <c r="P10149" s="9"/>
      <c r="Q10149" s="21"/>
    </row>
    <row r="10150" spans="15:17" x14ac:dyDescent="0.35">
      <c r="O10150" s="9"/>
      <c r="P10150" s="9"/>
      <c r="Q10150" s="21"/>
    </row>
    <row r="10151" spans="15:17" x14ac:dyDescent="0.35">
      <c r="O10151" s="9"/>
      <c r="P10151" s="9"/>
      <c r="Q10151" s="21"/>
    </row>
    <row r="10152" spans="15:17" x14ac:dyDescent="0.35">
      <c r="O10152" s="9"/>
      <c r="P10152" s="9"/>
      <c r="Q10152" s="21"/>
    </row>
    <row r="10153" spans="15:17" x14ac:dyDescent="0.35">
      <c r="O10153" s="9"/>
      <c r="P10153" s="9"/>
      <c r="Q10153" s="21"/>
    </row>
    <row r="10154" spans="15:17" x14ac:dyDescent="0.35">
      <c r="O10154" s="9"/>
      <c r="P10154" s="9"/>
      <c r="Q10154" s="21"/>
    </row>
    <row r="10155" spans="15:17" x14ac:dyDescent="0.35">
      <c r="O10155" s="9"/>
      <c r="P10155" s="9"/>
      <c r="Q10155" s="21"/>
    </row>
    <row r="10156" spans="15:17" x14ac:dyDescent="0.35">
      <c r="O10156" s="9"/>
      <c r="P10156" s="9"/>
      <c r="Q10156" s="21"/>
    </row>
    <row r="10157" spans="15:17" x14ac:dyDescent="0.35">
      <c r="O10157" s="9"/>
      <c r="P10157" s="9"/>
      <c r="Q10157" s="21"/>
    </row>
    <row r="10158" spans="15:17" x14ac:dyDescent="0.35">
      <c r="O10158" s="9"/>
      <c r="P10158" s="9"/>
      <c r="Q10158" s="21"/>
    </row>
    <row r="10159" spans="15:17" x14ac:dyDescent="0.35">
      <c r="O10159" s="9"/>
      <c r="P10159" s="9"/>
      <c r="Q10159" s="21"/>
    </row>
    <row r="10160" spans="15:17" x14ac:dyDescent="0.35">
      <c r="O10160" s="9"/>
      <c r="P10160" s="9"/>
      <c r="Q10160" s="21"/>
    </row>
    <row r="10161" spans="15:17" x14ac:dyDescent="0.35">
      <c r="O10161" s="9"/>
      <c r="P10161" s="9"/>
      <c r="Q10161" s="21"/>
    </row>
    <row r="10162" spans="15:17" x14ac:dyDescent="0.35">
      <c r="O10162" s="9"/>
      <c r="P10162" s="9"/>
      <c r="Q10162" s="21"/>
    </row>
    <row r="10163" spans="15:17" x14ac:dyDescent="0.35">
      <c r="O10163" s="9"/>
      <c r="P10163" s="9"/>
      <c r="Q10163" s="21"/>
    </row>
    <row r="10164" spans="15:17" x14ac:dyDescent="0.35">
      <c r="O10164" s="9"/>
      <c r="P10164" s="9"/>
      <c r="Q10164" s="21"/>
    </row>
    <row r="10165" spans="15:17" x14ac:dyDescent="0.35">
      <c r="O10165" s="9"/>
      <c r="P10165" s="9"/>
      <c r="Q10165" s="21"/>
    </row>
    <row r="10166" spans="15:17" x14ac:dyDescent="0.35">
      <c r="O10166" s="9"/>
      <c r="P10166" s="9"/>
      <c r="Q10166" s="21"/>
    </row>
    <row r="10167" spans="15:17" x14ac:dyDescent="0.35">
      <c r="O10167" s="9"/>
      <c r="P10167" s="9"/>
      <c r="Q10167" s="21"/>
    </row>
    <row r="10168" spans="15:17" x14ac:dyDescent="0.35">
      <c r="O10168" s="9"/>
      <c r="P10168" s="9"/>
      <c r="Q10168" s="21"/>
    </row>
    <row r="10169" spans="15:17" x14ac:dyDescent="0.35">
      <c r="O10169" s="9"/>
      <c r="P10169" s="9"/>
      <c r="Q10169" s="21"/>
    </row>
    <row r="10170" spans="15:17" x14ac:dyDescent="0.35">
      <c r="O10170" s="9"/>
      <c r="P10170" s="9"/>
      <c r="Q10170" s="21"/>
    </row>
    <row r="10171" spans="15:17" x14ac:dyDescent="0.35">
      <c r="O10171" s="9"/>
      <c r="P10171" s="9"/>
      <c r="Q10171" s="21"/>
    </row>
    <row r="10172" spans="15:17" x14ac:dyDescent="0.35">
      <c r="O10172" s="9"/>
      <c r="P10172" s="9"/>
      <c r="Q10172" s="21"/>
    </row>
    <row r="10173" spans="15:17" x14ac:dyDescent="0.35">
      <c r="O10173" s="9"/>
      <c r="P10173" s="9"/>
      <c r="Q10173" s="21"/>
    </row>
    <row r="10174" spans="15:17" x14ac:dyDescent="0.35">
      <c r="O10174" s="9"/>
      <c r="P10174" s="9"/>
      <c r="Q10174" s="21"/>
    </row>
    <row r="10175" spans="15:17" x14ac:dyDescent="0.35">
      <c r="O10175" s="9"/>
      <c r="P10175" s="9"/>
      <c r="Q10175" s="21"/>
    </row>
    <row r="10176" spans="15:17" x14ac:dyDescent="0.35">
      <c r="O10176" s="9"/>
      <c r="P10176" s="9"/>
      <c r="Q10176" s="21"/>
    </row>
    <row r="10177" spans="15:17" x14ac:dyDescent="0.35">
      <c r="O10177" s="9"/>
      <c r="P10177" s="9"/>
      <c r="Q10177" s="21"/>
    </row>
    <row r="10178" spans="15:17" x14ac:dyDescent="0.35">
      <c r="O10178" s="9"/>
      <c r="P10178" s="9"/>
      <c r="Q10178" s="21"/>
    </row>
    <row r="10179" spans="15:17" x14ac:dyDescent="0.35">
      <c r="O10179" s="9"/>
      <c r="P10179" s="9"/>
      <c r="Q10179" s="21"/>
    </row>
    <row r="10180" spans="15:17" x14ac:dyDescent="0.35">
      <c r="O10180" s="9"/>
      <c r="P10180" s="9"/>
      <c r="Q10180" s="21"/>
    </row>
    <row r="10181" spans="15:17" x14ac:dyDescent="0.35">
      <c r="O10181" s="9"/>
      <c r="P10181" s="9"/>
      <c r="Q10181" s="21"/>
    </row>
    <row r="10182" spans="15:17" x14ac:dyDescent="0.35">
      <c r="O10182" s="9"/>
      <c r="P10182" s="9"/>
      <c r="Q10182" s="21"/>
    </row>
    <row r="10183" spans="15:17" x14ac:dyDescent="0.35">
      <c r="O10183" s="9"/>
      <c r="P10183" s="9"/>
      <c r="Q10183" s="21"/>
    </row>
    <row r="10184" spans="15:17" x14ac:dyDescent="0.35">
      <c r="O10184" s="9"/>
      <c r="P10184" s="9"/>
      <c r="Q10184" s="21"/>
    </row>
    <row r="10185" spans="15:17" x14ac:dyDescent="0.35">
      <c r="O10185" s="9"/>
      <c r="P10185" s="9"/>
      <c r="Q10185" s="21"/>
    </row>
    <row r="10186" spans="15:17" x14ac:dyDescent="0.35">
      <c r="O10186" s="9"/>
      <c r="P10186" s="9"/>
      <c r="Q10186" s="21"/>
    </row>
    <row r="10187" spans="15:17" x14ac:dyDescent="0.35">
      <c r="O10187" s="9"/>
      <c r="P10187" s="9"/>
      <c r="Q10187" s="21"/>
    </row>
    <row r="10188" spans="15:17" x14ac:dyDescent="0.35">
      <c r="O10188" s="9"/>
      <c r="P10188" s="9"/>
      <c r="Q10188" s="21"/>
    </row>
    <row r="10189" spans="15:17" x14ac:dyDescent="0.35">
      <c r="O10189" s="9"/>
      <c r="P10189" s="9"/>
      <c r="Q10189" s="21"/>
    </row>
    <row r="10190" spans="15:17" x14ac:dyDescent="0.35">
      <c r="O10190" s="9"/>
      <c r="P10190" s="9"/>
      <c r="Q10190" s="21"/>
    </row>
    <row r="10191" spans="15:17" x14ac:dyDescent="0.35">
      <c r="O10191" s="9"/>
      <c r="P10191" s="9"/>
      <c r="Q10191" s="21"/>
    </row>
    <row r="10192" spans="15:17" x14ac:dyDescent="0.35">
      <c r="O10192" s="9"/>
      <c r="P10192" s="9"/>
      <c r="Q10192" s="21"/>
    </row>
    <row r="10193" spans="15:17" x14ac:dyDescent="0.35">
      <c r="O10193" s="9"/>
      <c r="P10193" s="9"/>
      <c r="Q10193" s="21"/>
    </row>
    <row r="10194" spans="15:17" x14ac:dyDescent="0.35">
      <c r="O10194" s="9"/>
      <c r="P10194" s="9"/>
      <c r="Q10194" s="21"/>
    </row>
    <row r="10195" spans="15:17" x14ac:dyDescent="0.35">
      <c r="O10195" s="9"/>
      <c r="P10195" s="9"/>
      <c r="Q10195" s="21"/>
    </row>
    <row r="10196" spans="15:17" x14ac:dyDescent="0.35">
      <c r="O10196" s="9"/>
      <c r="P10196" s="9"/>
      <c r="Q10196" s="21"/>
    </row>
    <row r="10197" spans="15:17" x14ac:dyDescent="0.35">
      <c r="O10197" s="9"/>
      <c r="P10197" s="9"/>
      <c r="Q10197" s="21"/>
    </row>
    <row r="10198" spans="15:17" x14ac:dyDescent="0.35">
      <c r="O10198" s="9"/>
      <c r="P10198" s="9"/>
      <c r="Q10198" s="21"/>
    </row>
    <row r="10199" spans="15:17" x14ac:dyDescent="0.35">
      <c r="O10199" s="9"/>
      <c r="P10199" s="9"/>
      <c r="Q10199" s="21"/>
    </row>
    <row r="10200" spans="15:17" x14ac:dyDescent="0.35">
      <c r="O10200" s="9"/>
      <c r="P10200" s="9"/>
      <c r="Q10200" s="21"/>
    </row>
    <row r="10201" spans="15:17" x14ac:dyDescent="0.35">
      <c r="O10201" s="9"/>
      <c r="P10201" s="9"/>
      <c r="Q10201" s="21"/>
    </row>
    <row r="10202" spans="15:17" x14ac:dyDescent="0.35">
      <c r="O10202" s="9"/>
      <c r="P10202" s="9"/>
      <c r="Q10202" s="21"/>
    </row>
    <row r="10203" spans="15:17" x14ac:dyDescent="0.35">
      <c r="O10203" s="9"/>
      <c r="P10203" s="9"/>
      <c r="Q10203" s="21"/>
    </row>
    <row r="10204" spans="15:17" x14ac:dyDescent="0.35">
      <c r="O10204" s="9"/>
      <c r="P10204" s="9"/>
      <c r="Q10204" s="21"/>
    </row>
    <row r="10205" spans="15:17" x14ac:dyDescent="0.35">
      <c r="O10205" s="9"/>
      <c r="P10205" s="9"/>
      <c r="Q10205" s="21"/>
    </row>
    <row r="10206" spans="15:17" x14ac:dyDescent="0.35">
      <c r="O10206" s="9"/>
      <c r="P10206" s="9"/>
      <c r="Q10206" s="21"/>
    </row>
    <row r="10207" spans="15:17" x14ac:dyDescent="0.35">
      <c r="O10207" s="9"/>
      <c r="P10207" s="9"/>
      <c r="Q10207" s="21"/>
    </row>
    <row r="10208" spans="15:17" x14ac:dyDescent="0.35">
      <c r="O10208" s="9"/>
      <c r="P10208" s="9"/>
      <c r="Q10208" s="21"/>
    </row>
    <row r="10209" spans="15:17" x14ac:dyDescent="0.35">
      <c r="O10209" s="9"/>
      <c r="P10209" s="9"/>
      <c r="Q10209" s="21"/>
    </row>
    <row r="10210" spans="15:17" x14ac:dyDescent="0.35">
      <c r="O10210" s="9"/>
      <c r="P10210" s="9"/>
      <c r="Q10210" s="21"/>
    </row>
    <row r="10211" spans="15:17" x14ac:dyDescent="0.35">
      <c r="O10211" s="9"/>
      <c r="P10211" s="9"/>
      <c r="Q10211" s="21"/>
    </row>
    <row r="10212" spans="15:17" x14ac:dyDescent="0.35">
      <c r="O10212" s="9"/>
      <c r="P10212" s="9"/>
      <c r="Q10212" s="21"/>
    </row>
    <row r="10213" spans="15:17" x14ac:dyDescent="0.35">
      <c r="O10213" s="9"/>
      <c r="P10213" s="9"/>
      <c r="Q10213" s="21"/>
    </row>
    <row r="10214" spans="15:17" x14ac:dyDescent="0.35">
      <c r="O10214" s="9"/>
      <c r="P10214" s="9"/>
      <c r="Q10214" s="21"/>
    </row>
    <row r="10215" spans="15:17" x14ac:dyDescent="0.35">
      <c r="O10215" s="9"/>
      <c r="P10215" s="9"/>
      <c r="Q10215" s="21"/>
    </row>
    <row r="10216" spans="15:17" x14ac:dyDescent="0.35">
      <c r="O10216" s="9"/>
      <c r="P10216" s="9"/>
      <c r="Q10216" s="21"/>
    </row>
    <row r="10217" spans="15:17" x14ac:dyDescent="0.35">
      <c r="O10217" s="9"/>
      <c r="P10217" s="9"/>
      <c r="Q10217" s="21"/>
    </row>
    <row r="10218" spans="15:17" x14ac:dyDescent="0.35">
      <c r="O10218" s="9"/>
      <c r="P10218" s="9"/>
      <c r="Q10218" s="21"/>
    </row>
    <row r="10219" spans="15:17" x14ac:dyDescent="0.35">
      <c r="O10219" s="9"/>
      <c r="P10219" s="9"/>
      <c r="Q10219" s="21"/>
    </row>
    <row r="10220" spans="15:17" x14ac:dyDescent="0.35">
      <c r="O10220" s="9"/>
      <c r="P10220" s="9"/>
      <c r="Q10220" s="21"/>
    </row>
    <row r="10221" spans="15:17" x14ac:dyDescent="0.35">
      <c r="O10221" s="9"/>
      <c r="P10221" s="9"/>
      <c r="Q10221" s="21"/>
    </row>
    <row r="10222" spans="15:17" x14ac:dyDescent="0.35">
      <c r="O10222" s="9"/>
      <c r="P10222" s="9"/>
      <c r="Q10222" s="21"/>
    </row>
    <row r="10223" spans="15:17" x14ac:dyDescent="0.35">
      <c r="O10223" s="9"/>
      <c r="P10223" s="9"/>
      <c r="Q10223" s="21"/>
    </row>
    <row r="10224" spans="15:17" x14ac:dyDescent="0.35">
      <c r="O10224" s="9"/>
      <c r="P10224" s="9"/>
      <c r="Q10224" s="21"/>
    </row>
    <row r="10225" spans="15:17" x14ac:dyDescent="0.35">
      <c r="O10225" s="9"/>
      <c r="P10225" s="9"/>
      <c r="Q10225" s="21"/>
    </row>
    <row r="10226" spans="15:17" x14ac:dyDescent="0.35">
      <c r="O10226" s="9"/>
      <c r="P10226" s="9"/>
      <c r="Q10226" s="21"/>
    </row>
    <row r="10227" spans="15:17" x14ac:dyDescent="0.35">
      <c r="O10227" s="9"/>
      <c r="P10227" s="9"/>
      <c r="Q10227" s="21"/>
    </row>
    <row r="10228" spans="15:17" x14ac:dyDescent="0.35">
      <c r="O10228" s="9"/>
      <c r="P10228" s="9"/>
      <c r="Q10228" s="21"/>
    </row>
    <row r="10229" spans="15:17" x14ac:dyDescent="0.35">
      <c r="O10229" s="9"/>
      <c r="P10229" s="9"/>
      <c r="Q10229" s="21"/>
    </row>
    <row r="10230" spans="15:17" x14ac:dyDescent="0.35">
      <c r="O10230" s="9"/>
      <c r="P10230" s="9"/>
      <c r="Q10230" s="21"/>
    </row>
    <row r="10231" spans="15:17" x14ac:dyDescent="0.35">
      <c r="O10231" s="9"/>
      <c r="P10231" s="9"/>
      <c r="Q10231" s="21"/>
    </row>
    <row r="10232" spans="15:17" x14ac:dyDescent="0.35">
      <c r="O10232" s="9"/>
      <c r="P10232" s="9"/>
      <c r="Q10232" s="21"/>
    </row>
    <row r="10233" spans="15:17" x14ac:dyDescent="0.35">
      <c r="O10233" s="9"/>
      <c r="P10233" s="9"/>
      <c r="Q10233" s="21"/>
    </row>
    <row r="10234" spans="15:17" x14ac:dyDescent="0.35">
      <c r="O10234" s="9"/>
      <c r="P10234" s="9"/>
      <c r="Q10234" s="21"/>
    </row>
    <row r="10235" spans="15:17" x14ac:dyDescent="0.35">
      <c r="O10235" s="9"/>
      <c r="P10235" s="9"/>
      <c r="Q10235" s="21"/>
    </row>
    <row r="10236" spans="15:17" x14ac:dyDescent="0.35">
      <c r="O10236" s="9"/>
      <c r="P10236" s="9"/>
      <c r="Q10236" s="21"/>
    </row>
    <row r="10237" spans="15:17" x14ac:dyDescent="0.35">
      <c r="O10237" s="9"/>
      <c r="P10237" s="9"/>
      <c r="Q10237" s="21"/>
    </row>
    <row r="10238" spans="15:17" x14ac:dyDescent="0.35">
      <c r="O10238" s="9"/>
      <c r="P10238" s="9"/>
      <c r="Q10238" s="21"/>
    </row>
    <row r="10239" spans="15:17" x14ac:dyDescent="0.35">
      <c r="O10239" s="9"/>
      <c r="P10239" s="9"/>
      <c r="Q10239" s="21"/>
    </row>
    <row r="10240" spans="15:17" x14ac:dyDescent="0.35">
      <c r="O10240" s="9"/>
      <c r="P10240" s="9"/>
      <c r="Q10240" s="21"/>
    </row>
    <row r="10241" spans="15:17" x14ac:dyDescent="0.35">
      <c r="O10241" s="9"/>
      <c r="P10241" s="9"/>
      <c r="Q10241" s="21"/>
    </row>
    <row r="10242" spans="15:17" x14ac:dyDescent="0.35">
      <c r="O10242" s="9"/>
      <c r="P10242" s="9"/>
      <c r="Q10242" s="21"/>
    </row>
    <row r="10243" spans="15:17" x14ac:dyDescent="0.35">
      <c r="O10243" s="9"/>
      <c r="P10243" s="9"/>
      <c r="Q10243" s="21"/>
    </row>
    <row r="10244" spans="15:17" x14ac:dyDescent="0.35">
      <c r="O10244" s="9"/>
      <c r="P10244" s="9"/>
      <c r="Q10244" s="21"/>
    </row>
    <row r="10245" spans="15:17" x14ac:dyDescent="0.35">
      <c r="O10245" s="9"/>
      <c r="P10245" s="9"/>
      <c r="Q10245" s="21"/>
    </row>
    <row r="10246" spans="15:17" x14ac:dyDescent="0.35">
      <c r="O10246" s="9"/>
      <c r="P10246" s="9"/>
      <c r="Q10246" s="21"/>
    </row>
    <row r="10247" spans="15:17" x14ac:dyDescent="0.35">
      <c r="O10247" s="9"/>
      <c r="P10247" s="9"/>
      <c r="Q10247" s="21"/>
    </row>
    <row r="10248" spans="15:17" x14ac:dyDescent="0.35">
      <c r="O10248" s="9"/>
      <c r="P10248" s="9"/>
      <c r="Q10248" s="21"/>
    </row>
    <row r="10249" spans="15:17" x14ac:dyDescent="0.35">
      <c r="O10249" s="9"/>
      <c r="P10249" s="9"/>
      <c r="Q10249" s="21"/>
    </row>
    <row r="10250" spans="15:17" x14ac:dyDescent="0.35">
      <c r="O10250" s="9"/>
      <c r="P10250" s="9"/>
      <c r="Q10250" s="21"/>
    </row>
    <row r="10251" spans="15:17" x14ac:dyDescent="0.35">
      <c r="O10251" s="9"/>
      <c r="P10251" s="9"/>
      <c r="Q10251" s="21"/>
    </row>
    <row r="10252" spans="15:17" x14ac:dyDescent="0.35">
      <c r="O10252" s="9"/>
      <c r="P10252" s="9"/>
      <c r="Q10252" s="21"/>
    </row>
    <row r="10253" spans="15:17" x14ac:dyDescent="0.35">
      <c r="O10253" s="9"/>
      <c r="P10253" s="9"/>
      <c r="Q10253" s="21"/>
    </row>
    <row r="10254" spans="15:17" x14ac:dyDescent="0.35">
      <c r="O10254" s="9"/>
      <c r="P10254" s="9"/>
      <c r="Q10254" s="21"/>
    </row>
    <row r="10255" spans="15:17" x14ac:dyDescent="0.35">
      <c r="O10255" s="9"/>
      <c r="P10255" s="9"/>
      <c r="Q10255" s="21"/>
    </row>
    <row r="10256" spans="15:17" x14ac:dyDescent="0.35">
      <c r="O10256" s="9"/>
      <c r="P10256" s="9"/>
      <c r="Q10256" s="21"/>
    </row>
    <row r="10257" spans="15:17" x14ac:dyDescent="0.35">
      <c r="O10257" s="9"/>
      <c r="P10257" s="9"/>
      <c r="Q10257" s="21"/>
    </row>
    <row r="10258" spans="15:17" x14ac:dyDescent="0.35">
      <c r="O10258" s="9"/>
      <c r="P10258" s="9"/>
      <c r="Q10258" s="21"/>
    </row>
    <row r="10259" spans="15:17" x14ac:dyDescent="0.35">
      <c r="O10259" s="9"/>
      <c r="P10259" s="9"/>
      <c r="Q10259" s="21"/>
    </row>
    <row r="10260" spans="15:17" x14ac:dyDescent="0.35">
      <c r="O10260" s="9"/>
      <c r="P10260" s="9"/>
      <c r="Q10260" s="21"/>
    </row>
    <row r="10261" spans="15:17" x14ac:dyDescent="0.35">
      <c r="O10261" s="9"/>
      <c r="P10261" s="9"/>
      <c r="Q10261" s="21"/>
    </row>
    <row r="10262" spans="15:17" x14ac:dyDescent="0.35">
      <c r="O10262" s="9"/>
      <c r="P10262" s="9"/>
      <c r="Q10262" s="21"/>
    </row>
    <row r="10263" spans="15:17" x14ac:dyDescent="0.35">
      <c r="O10263" s="9"/>
      <c r="P10263" s="9"/>
      <c r="Q10263" s="21"/>
    </row>
    <row r="10264" spans="15:17" x14ac:dyDescent="0.35">
      <c r="O10264" s="9"/>
      <c r="P10264" s="9"/>
      <c r="Q10264" s="21"/>
    </row>
    <row r="10265" spans="15:17" x14ac:dyDescent="0.35">
      <c r="O10265" s="9"/>
      <c r="P10265" s="9"/>
      <c r="Q10265" s="21"/>
    </row>
    <row r="10266" spans="15:17" x14ac:dyDescent="0.35">
      <c r="O10266" s="9"/>
      <c r="P10266" s="9"/>
      <c r="Q10266" s="21"/>
    </row>
    <row r="10267" spans="15:17" x14ac:dyDescent="0.35">
      <c r="O10267" s="9"/>
      <c r="P10267" s="9"/>
      <c r="Q10267" s="21"/>
    </row>
    <row r="10268" spans="15:17" x14ac:dyDescent="0.35">
      <c r="O10268" s="9"/>
      <c r="P10268" s="9"/>
      <c r="Q10268" s="21"/>
    </row>
    <row r="10269" spans="15:17" x14ac:dyDescent="0.35">
      <c r="O10269" s="9"/>
      <c r="P10269" s="9"/>
      <c r="Q10269" s="21"/>
    </row>
    <row r="10270" spans="15:17" x14ac:dyDescent="0.35">
      <c r="O10270" s="9"/>
      <c r="P10270" s="9"/>
      <c r="Q10270" s="21"/>
    </row>
    <row r="10271" spans="15:17" x14ac:dyDescent="0.35">
      <c r="O10271" s="9"/>
      <c r="P10271" s="9"/>
      <c r="Q10271" s="21"/>
    </row>
    <row r="10272" spans="15:17" x14ac:dyDescent="0.35">
      <c r="O10272" s="9"/>
      <c r="P10272" s="9"/>
      <c r="Q10272" s="21"/>
    </row>
    <row r="10273" spans="15:17" x14ac:dyDescent="0.35">
      <c r="O10273" s="9"/>
      <c r="P10273" s="9"/>
      <c r="Q10273" s="21"/>
    </row>
    <row r="10274" spans="15:17" x14ac:dyDescent="0.35">
      <c r="O10274" s="9"/>
      <c r="P10274" s="9"/>
      <c r="Q10274" s="21"/>
    </row>
    <row r="10275" spans="15:17" x14ac:dyDescent="0.35">
      <c r="O10275" s="9"/>
      <c r="P10275" s="9"/>
      <c r="Q10275" s="21"/>
    </row>
    <row r="10276" spans="15:17" x14ac:dyDescent="0.35">
      <c r="O10276" s="9"/>
      <c r="P10276" s="9"/>
      <c r="Q10276" s="21"/>
    </row>
    <row r="10277" spans="15:17" x14ac:dyDescent="0.35">
      <c r="O10277" s="9"/>
      <c r="P10277" s="9"/>
      <c r="Q10277" s="21"/>
    </row>
    <row r="10278" spans="15:17" x14ac:dyDescent="0.35">
      <c r="O10278" s="9"/>
      <c r="P10278" s="9"/>
      <c r="Q10278" s="21"/>
    </row>
    <row r="10279" spans="15:17" x14ac:dyDescent="0.35">
      <c r="O10279" s="9"/>
      <c r="P10279" s="9"/>
      <c r="Q10279" s="21"/>
    </row>
    <row r="10280" spans="15:17" x14ac:dyDescent="0.35">
      <c r="O10280" s="9"/>
      <c r="P10280" s="9"/>
      <c r="Q10280" s="21"/>
    </row>
    <row r="10281" spans="15:17" x14ac:dyDescent="0.35">
      <c r="O10281" s="9"/>
      <c r="P10281" s="9"/>
      <c r="Q10281" s="21"/>
    </row>
    <row r="10282" spans="15:17" x14ac:dyDescent="0.35">
      <c r="O10282" s="9"/>
      <c r="P10282" s="9"/>
      <c r="Q10282" s="21"/>
    </row>
    <row r="10283" spans="15:17" x14ac:dyDescent="0.35">
      <c r="O10283" s="9"/>
      <c r="P10283" s="9"/>
      <c r="Q10283" s="21"/>
    </row>
    <row r="10284" spans="15:17" x14ac:dyDescent="0.35">
      <c r="O10284" s="9"/>
      <c r="P10284" s="9"/>
      <c r="Q10284" s="21"/>
    </row>
    <row r="10285" spans="15:17" x14ac:dyDescent="0.35">
      <c r="O10285" s="9"/>
      <c r="P10285" s="9"/>
      <c r="Q10285" s="21"/>
    </row>
    <row r="10286" spans="15:17" x14ac:dyDescent="0.35">
      <c r="O10286" s="9"/>
      <c r="P10286" s="9"/>
      <c r="Q10286" s="21"/>
    </row>
    <row r="10287" spans="15:17" x14ac:dyDescent="0.35">
      <c r="O10287" s="9"/>
      <c r="P10287" s="9"/>
      <c r="Q10287" s="21"/>
    </row>
    <row r="10288" spans="15:17" x14ac:dyDescent="0.35">
      <c r="O10288" s="9"/>
      <c r="P10288" s="9"/>
      <c r="Q10288" s="21"/>
    </row>
    <row r="10289" spans="15:17" x14ac:dyDescent="0.35">
      <c r="O10289" s="9"/>
      <c r="P10289" s="9"/>
      <c r="Q10289" s="21"/>
    </row>
    <row r="10290" spans="15:17" x14ac:dyDescent="0.35">
      <c r="O10290" s="9"/>
      <c r="P10290" s="9"/>
      <c r="Q10290" s="21"/>
    </row>
    <row r="10291" spans="15:17" x14ac:dyDescent="0.35">
      <c r="O10291" s="9"/>
      <c r="P10291" s="9"/>
      <c r="Q10291" s="21"/>
    </row>
    <row r="10292" spans="15:17" x14ac:dyDescent="0.35">
      <c r="O10292" s="9"/>
      <c r="P10292" s="9"/>
      <c r="Q10292" s="21"/>
    </row>
    <row r="10293" spans="15:17" x14ac:dyDescent="0.35">
      <c r="O10293" s="9"/>
      <c r="P10293" s="9"/>
      <c r="Q10293" s="21"/>
    </row>
    <row r="10294" spans="15:17" x14ac:dyDescent="0.35">
      <c r="O10294" s="9"/>
      <c r="P10294" s="9"/>
      <c r="Q10294" s="21"/>
    </row>
    <row r="10295" spans="15:17" x14ac:dyDescent="0.35">
      <c r="O10295" s="9"/>
      <c r="P10295" s="9"/>
      <c r="Q10295" s="21"/>
    </row>
    <row r="10296" spans="15:17" x14ac:dyDescent="0.35">
      <c r="O10296" s="9"/>
      <c r="P10296" s="9"/>
      <c r="Q10296" s="21"/>
    </row>
    <row r="10297" spans="15:17" x14ac:dyDescent="0.35">
      <c r="O10297" s="9"/>
      <c r="P10297" s="9"/>
      <c r="Q10297" s="21"/>
    </row>
    <row r="10298" spans="15:17" x14ac:dyDescent="0.35">
      <c r="O10298" s="9"/>
      <c r="P10298" s="9"/>
      <c r="Q10298" s="21"/>
    </row>
    <row r="10299" spans="15:17" x14ac:dyDescent="0.35">
      <c r="O10299" s="9"/>
      <c r="P10299" s="9"/>
      <c r="Q10299" s="21"/>
    </row>
    <row r="10300" spans="15:17" x14ac:dyDescent="0.35">
      <c r="O10300" s="9"/>
      <c r="P10300" s="9"/>
      <c r="Q10300" s="21"/>
    </row>
    <row r="10301" spans="15:17" x14ac:dyDescent="0.35">
      <c r="O10301" s="9"/>
      <c r="P10301" s="9"/>
      <c r="Q10301" s="21"/>
    </row>
    <row r="10302" spans="15:17" x14ac:dyDescent="0.35">
      <c r="O10302" s="9"/>
      <c r="P10302" s="9"/>
      <c r="Q10302" s="21"/>
    </row>
    <row r="10303" spans="15:17" x14ac:dyDescent="0.35">
      <c r="O10303" s="9"/>
      <c r="P10303" s="9"/>
      <c r="Q10303" s="21"/>
    </row>
    <row r="10304" spans="15:17" x14ac:dyDescent="0.35">
      <c r="O10304" s="9"/>
      <c r="P10304" s="9"/>
      <c r="Q10304" s="21"/>
    </row>
    <row r="10305" spans="15:17" x14ac:dyDescent="0.35">
      <c r="O10305" s="9"/>
      <c r="P10305" s="9"/>
      <c r="Q10305" s="21"/>
    </row>
    <row r="10306" spans="15:17" x14ac:dyDescent="0.35">
      <c r="O10306" s="9"/>
      <c r="P10306" s="9"/>
      <c r="Q10306" s="21"/>
    </row>
    <row r="10307" spans="15:17" x14ac:dyDescent="0.35">
      <c r="O10307" s="9"/>
      <c r="P10307" s="9"/>
      <c r="Q10307" s="21"/>
    </row>
    <row r="10308" spans="15:17" x14ac:dyDescent="0.35">
      <c r="O10308" s="9"/>
      <c r="P10308" s="9"/>
      <c r="Q10308" s="21"/>
    </row>
    <row r="10309" spans="15:17" x14ac:dyDescent="0.35">
      <c r="O10309" s="9"/>
      <c r="P10309" s="9"/>
      <c r="Q10309" s="21"/>
    </row>
    <row r="10310" spans="15:17" x14ac:dyDescent="0.35">
      <c r="O10310" s="9"/>
      <c r="P10310" s="9"/>
      <c r="Q10310" s="21"/>
    </row>
    <row r="10311" spans="15:17" x14ac:dyDescent="0.35">
      <c r="O10311" s="9"/>
      <c r="P10311" s="9"/>
      <c r="Q10311" s="21"/>
    </row>
    <row r="10312" spans="15:17" x14ac:dyDescent="0.35">
      <c r="O10312" s="9"/>
      <c r="P10312" s="9"/>
      <c r="Q10312" s="21"/>
    </row>
    <row r="10313" spans="15:17" x14ac:dyDescent="0.35">
      <c r="O10313" s="9"/>
      <c r="P10313" s="9"/>
      <c r="Q10313" s="21"/>
    </row>
    <row r="10314" spans="15:17" x14ac:dyDescent="0.35">
      <c r="O10314" s="9"/>
      <c r="P10314" s="9"/>
      <c r="Q10314" s="21"/>
    </row>
    <row r="10315" spans="15:17" x14ac:dyDescent="0.35">
      <c r="O10315" s="9"/>
      <c r="P10315" s="9"/>
      <c r="Q10315" s="21"/>
    </row>
    <row r="10316" spans="15:17" x14ac:dyDescent="0.35">
      <c r="O10316" s="9"/>
      <c r="P10316" s="9"/>
      <c r="Q10316" s="21"/>
    </row>
    <row r="10317" spans="15:17" x14ac:dyDescent="0.35">
      <c r="O10317" s="9"/>
      <c r="P10317" s="9"/>
      <c r="Q10317" s="21"/>
    </row>
    <row r="10318" spans="15:17" x14ac:dyDescent="0.35">
      <c r="O10318" s="9"/>
      <c r="P10318" s="9"/>
      <c r="Q10318" s="21"/>
    </row>
    <row r="10319" spans="15:17" x14ac:dyDescent="0.35">
      <c r="O10319" s="9"/>
      <c r="P10319" s="9"/>
      <c r="Q10319" s="21"/>
    </row>
    <row r="10320" spans="15:17" x14ac:dyDescent="0.35">
      <c r="O10320" s="9"/>
      <c r="P10320" s="9"/>
      <c r="Q10320" s="21"/>
    </row>
    <row r="10321" spans="15:17" x14ac:dyDescent="0.35">
      <c r="O10321" s="9"/>
      <c r="P10321" s="9"/>
      <c r="Q10321" s="21"/>
    </row>
    <row r="10322" spans="15:17" x14ac:dyDescent="0.35">
      <c r="O10322" s="9"/>
      <c r="P10322" s="9"/>
      <c r="Q10322" s="21"/>
    </row>
    <row r="10323" spans="15:17" x14ac:dyDescent="0.35">
      <c r="O10323" s="9"/>
      <c r="P10323" s="9"/>
      <c r="Q10323" s="21"/>
    </row>
    <row r="10324" spans="15:17" x14ac:dyDescent="0.35">
      <c r="O10324" s="9"/>
      <c r="P10324" s="9"/>
      <c r="Q10324" s="21"/>
    </row>
    <row r="10325" spans="15:17" x14ac:dyDescent="0.35">
      <c r="O10325" s="9"/>
      <c r="P10325" s="9"/>
      <c r="Q10325" s="21"/>
    </row>
    <row r="10326" spans="15:17" x14ac:dyDescent="0.35">
      <c r="O10326" s="9"/>
      <c r="P10326" s="9"/>
      <c r="Q10326" s="21"/>
    </row>
    <row r="10327" spans="15:17" x14ac:dyDescent="0.35">
      <c r="O10327" s="9"/>
      <c r="P10327" s="9"/>
      <c r="Q10327" s="21"/>
    </row>
    <row r="10328" spans="15:17" x14ac:dyDescent="0.35">
      <c r="O10328" s="9"/>
      <c r="P10328" s="9"/>
      <c r="Q10328" s="21"/>
    </row>
    <row r="10329" spans="15:17" x14ac:dyDescent="0.35">
      <c r="O10329" s="9"/>
      <c r="P10329" s="9"/>
      <c r="Q10329" s="21"/>
    </row>
    <row r="10330" spans="15:17" x14ac:dyDescent="0.35">
      <c r="O10330" s="9"/>
      <c r="P10330" s="9"/>
      <c r="Q10330" s="21"/>
    </row>
    <row r="10331" spans="15:17" x14ac:dyDescent="0.35">
      <c r="O10331" s="9"/>
      <c r="P10331" s="9"/>
      <c r="Q10331" s="21"/>
    </row>
    <row r="10332" spans="15:17" x14ac:dyDescent="0.35">
      <c r="O10332" s="9"/>
      <c r="P10332" s="9"/>
      <c r="Q10332" s="21"/>
    </row>
    <row r="10333" spans="15:17" x14ac:dyDescent="0.35">
      <c r="O10333" s="9"/>
      <c r="P10333" s="9"/>
      <c r="Q10333" s="21"/>
    </row>
    <row r="10334" spans="15:17" x14ac:dyDescent="0.35">
      <c r="O10334" s="9"/>
      <c r="P10334" s="9"/>
      <c r="Q10334" s="21"/>
    </row>
    <row r="10335" spans="15:17" x14ac:dyDescent="0.35">
      <c r="O10335" s="9"/>
      <c r="P10335" s="9"/>
      <c r="Q10335" s="21"/>
    </row>
    <row r="10336" spans="15:17" x14ac:dyDescent="0.35">
      <c r="O10336" s="9"/>
      <c r="P10336" s="9"/>
      <c r="Q10336" s="21"/>
    </row>
    <row r="10337" spans="15:17" x14ac:dyDescent="0.35">
      <c r="O10337" s="9"/>
      <c r="P10337" s="9"/>
      <c r="Q10337" s="21"/>
    </row>
    <row r="10338" spans="15:17" x14ac:dyDescent="0.35">
      <c r="O10338" s="9"/>
      <c r="P10338" s="9"/>
      <c r="Q10338" s="21"/>
    </row>
    <row r="10339" spans="15:17" x14ac:dyDescent="0.35">
      <c r="O10339" s="9"/>
      <c r="P10339" s="9"/>
      <c r="Q10339" s="21"/>
    </row>
    <row r="10340" spans="15:17" x14ac:dyDescent="0.35">
      <c r="O10340" s="9"/>
      <c r="P10340" s="9"/>
      <c r="Q10340" s="21"/>
    </row>
    <row r="10341" spans="15:17" x14ac:dyDescent="0.35">
      <c r="O10341" s="9"/>
      <c r="P10341" s="9"/>
      <c r="Q10341" s="21"/>
    </row>
    <row r="10342" spans="15:17" x14ac:dyDescent="0.35">
      <c r="O10342" s="9"/>
      <c r="P10342" s="9"/>
      <c r="Q10342" s="21"/>
    </row>
    <row r="10343" spans="15:17" x14ac:dyDescent="0.35">
      <c r="O10343" s="9"/>
      <c r="P10343" s="9"/>
      <c r="Q10343" s="21"/>
    </row>
    <row r="10344" spans="15:17" x14ac:dyDescent="0.35">
      <c r="O10344" s="9"/>
      <c r="P10344" s="9"/>
      <c r="Q10344" s="21"/>
    </row>
    <row r="10345" spans="15:17" x14ac:dyDescent="0.35">
      <c r="O10345" s="9"/>
      <c r="P10345" s="9"/>
      <c r="Q10345" s="21"/>
    </row>
    <row r="10346" spans="15:17" x14ac:dyDescent="0.35">
      <c r="O10346" s="9"/>
      <c r="P10346" s="9"/>
      <c r="Q10346" s="21"/>
    </row>
    <row r="10347" spans="15:17" x14ac:dyDescent="0.35">
      <c r="O10347" s="9"/>
      <c r="P10347" s="9"/>
      <c r="Q10347" s="21"/>
    </row>
    <row r="10348" spans="15:17" x14ac:dyDescent="0.35">
      <c r="O10348" s="9"/>
      <c r="P10348" s="9"/>
      <c r="Q10348" s="21"/>
    </row>
    <row r="10349" spans="15:17" x14ac:dyDescent="0.35">
      <c r="O10349" s="9"/>
      <c r="P10349" s="9"/>
      <c r="Q10349" s="21"/>
    </row>
    <row r="10350" spans="15:17" x14ac:dyDescent="0.35">
      <c r="O10350" s="9"/>
      <c r="P10350" s="9"/>
      <c r="Q10350" s="21"/>
    </row>
    <row r="10351" spans="15:17" x14ac:dyDescent="0.35">
      <c r="O10351" s="9"/>
      <c r="P10351" s="9"/>
      <c r="Q10351" s="21"/>
    </row>
    <row r="10352" spans="15:17" x14ac:dyDescent="0.35">
      <c r="O10352" s="9"/>
      <c r="P10352" s="9"/>
      <c r="Q10352" s="21"/>
    </row>
    <row r="10353" spans="15:17" x14ac:dyDescent="0.35">
      <c r="O10353" s="9"/>
      <c r="P10353" s="9"/>
      <c r="Q10353" s="21"/>
    </row>
    <row r="10354" spans="15:17" x14ac:dyDescent="0.35">
      <c r="O10354" s="9"/>
      <c r="P10354" s="9"/>
      <c r="Q10354" s="21"/>
    </row>
    <row r="10355" spans="15:17" x14ac:dyDescent="0.35">
      <c r="O10355" s="9"/>
      <c r="P10355" s="9"/>
      <c r="Q10355" s="21"/>
    </row>
    <row r="10356" spans="15:17" x14ac:dyDescent="0.35">
      <c r="O10356" s="9"/>
      <c r="P10356" s="9"/>
      <c r="Q10356" s="21"/>
    </row>
    <row r="10357" spans="15:17" x14ac:dyDescent="0.35">
      <c r="O10357" s="9"/>
      <c r="P10357" s="9"/>
      <c r="Q10357" s="21"/>
    </row>
    <row r="10358" spans="15:17" x14ac:dyDescent="0.35">
      <c r="O10358" s="9"/>
      <c r="P10358" s="9"/>
      <c r="Q10358" s="21"/>
    </row>
    <row r="10359" spans="15:17" x14ac:dyDescent="0.35">
      <c r="O10359" s="9"/>
      <c r="P10359" s="9"/>
      <c r="Q10359" s="21"/>
    </row>
    <row r="10360" spans="15:17" x14ac:dyDescent="0.35">
      <c r="O10360" s="9"/>
      <c r="P10360" s="9"/>
      <c r="Q10360" s="21"/>
    </row>
    <row r="10361" spans="15:17" x14ac:dyDescent="0.35">
      <c r="O10361" s="9"/>
      <c r="P10361" s="9"/>
      <c r="Q10361" s="21"/>
    </row>
    <row r="10362" spans="15:17" x14ac:dyDescent="0.35">
      <c r="O10362" s="9"/>
      <c r="P10362" s="9"/>
      <c r="Q10362" s="21"/>
    </row>
    <row r="10363" spans="15:17" x14ac:dyDescent="0.35">
      <c r="O10363" s="9"/>
      <c r="P10363" s="9"/>
      <c r="Q10363" s="21"/>
    </row>
    <row r="10364" spans="15:17" x14ac:dyDescent="0.35">
      <c r="O10364" s="9"/>
      <c r="P10364" s="9"/>
      <c r="Q10364" s="21"/>
    </row>
    <row r="10365" spans="15:17" x14ac:dyDescent="0.35">
      <c r="O10365" s="9"/>
      <c r="P10365" s="9"/>
      <c r="Q10365" s="21"/>
    </row>
    <row r="10366" spans="15:17" x14ac:dyDescent="0.35">
      <c r="O10366" s="9"/>
      <c r="P10366" s="9"/>
      <c r="Q10366" s="21"/>
    </row>
    <row r="10367" spans="15:17" x14ac:dyDescent="0.35">
      <c r="O10367" s="9"/>
      <c r="P10367" s="9"/>
      <c r="Q10367" s="21"/>
    </row>
    <row r="10368" spans="15:17" x14ac:dyDescent="0.35">
      <c r="O10368" s="9"/>
      <c r="P10368" s="9"/>
      <c r="Q10368" s="21"/>
    </row>
    <row r="10369" spans="15:17" x14ac:dyDescent="0.35">
      <c r="O10369" s="9"/>
      <c r="P10369" s="9"/>
      <c r="Q10369" s="21"/>
    </row>
    <row r="10370" spans="15:17" x14ac:dyDescent="0.35">
      <c r="O10370" s="9"/>
      <c r="P10370" s="9"/>
      <c r="Q10370" s="21"/>
    </row>
    <row r="10371" spans="15:17" x14ac:dyDescent="0.35">
      <c r="O10371" s="9"/>
      <c r="P10371" s="9"/>
      <c r="Q10371" s="21"/>
    </row>
    <row r="10372" spans="15:17" x14ac:dyDescent="0.35">
      <c r="O10372" s="9"/>
      <c r="P10372" s="9"/>
      <c r="Q10372" s="21"/>
    </row>
    <row r="10373" spans="15:17" x14ac:dyDescent="0.35">
      <c r="O10373" s="9"/>
      <c r="P10373" s="9"/>
      <c r="Q10373" s="21"/>
    </row>
    <row r="10374" spans="15:17" x14ac:dyDescent="0.35">
      <c r="O10374" s="9"/>
      <c r="P10374" s="9"/>
      <c r="Q10374" s="21"/>
    </row>
    <row r="10375" spans="15:17" x14ac:dyDescent="0.35">
      <c r="O10375" s="9"/>
      <c r="P10375" s="9"/>
      <c r="Q10375" s="21"/>
    </row>
    <row r="10376" spans="15:17" x14ac:dyDescent="0.35">
      <c r="O10376" s="9"/>
      <c r="P10376" s="9"/>
      <c r="Q10376" s="21"/>
    </row>
    <row r="10377" spans="15:17" x14ac:dyDescent="0.35">
      <c r="O10377" s="9"/>
      <c r="P10377" s="9"/>
      <c r="Q10377" s="21"/>
    </row>
    <row r="10378" spans="15:17" x14ac:dyDescent="0.35">
      <c r="O10378" s="9"/>
      <c r="P10378" s="9"/>
      <c r="Q10378" s="21"/>
    </row>
    <row r="10379" spans="15:17" x14ac:dyDescent="0.35">
      <c r="O10379" s="9"/>
      <c r="P10379" s="9"/>
      <c r="Q10379" s="21"/>
    </row>
    <row r="10380" spans="15:17" x14ac:dyDescent="0.35">
      <c r="O10380" s="9"/>
      <c r="P10380" s="9"/>
      <c r="Q10380" s="21"/>
    </row>
    <row r="10381" spans="15:17" x14ac:dyDescent="0.35">
      <c r="O10381" s="9"/>
      <c r="P10381" s="9"/>
      <c r="Q10381" s="21"/>
    </row>
    <row r="10382" spans="15:17" x14ac:dyDescent="0.35">
      <c r="O10382" s="9"/>
      <c r="P10382" s="9"/>
      <c r="Q10382" s="21"/>
    </row>
    <row r="10383" spans="15:17" x14ac:dyDescent="0.35">
      <c r="O10383" s="9"/>
      <c r="P10383" s="9"/>
      <c r="Q10383" s="21"/>
    </row>
    <row r="10384" spans="15:17" x14ac:dyDescent="0.35">
      <c r="O10384" s="9"/>
      <c r="P10384" s="9"/>
      <c r="Q10384" s="21"/>
    </row>
    <row r="10385" spans="15:17" x14ac:dyDescent="0.35">
      <c r="O10385" s="9"/>
      <c r="P10385" s="9"/>
      <c r="Q10385" s="21"/>
    </row>
    <row r="10386" spans="15:17" x14ac:dyDescent="0.35">
      <c r="O10386" s="9"/>
      <c r="P10386" s="9"/>
      <c r="Q10386" s="21"/>
    </row>
    <row r="10387" spans="15:17" x14ac:dyDescent="0.35">
      <c r="O10387" s="9"/>
      <c r="P10387" s="9"/>
      <c r="Q10387" s="21"/>
    </row>
    <row r="10388" spans="15:17" x14ac:dyDescent="0.35">
      <c r="O10388" s="9"/>
      <c r="P10388" s="9"/>
      <c r="Q10388" s="21"/>
    </row>
    <row r="10389" spans="15:17" x14ac:dyDescent="0.35">
      <c r="O10389" s="9"/>
      <c r="P10389" s="9"/>
      <c r="Q10389" s="21"/>
    </row>
    <row r="10390" spans="15:17" x14ac:dyDescent="0.35">
      <c r="O10390" s="9"/>
      <c r="P10390" s="9"/>
      <c r="Q10390" s="21"/>
    </row>
    <row r="10391" spans="15:17" x14ac:dyDescent="0.35">
      <c r="O10391" s="9"/>
      <c r="P10391" s="9"/>
      <c r="Q10391" s="21"/>
    </row>
    <row r="10392" spans="15:17" x14ac:dyDescent="0.35">
      <c r="O10392" s="9"/>
      <c r="P10392" s="9"/>
      <c r="Q10392" s="21"/>
    </row>
    <row r="10393" spans="15:17" x14ac:dyDescent="0.35">
      <c r="O10393" s="9"/>
      <c r="P10393" s="9"/>
      <c r="Q10393" s="21"/>
    </row>
    <row r="10394" spans="15:17" x14ac:dyDescent="0.35">
      <c r="O10394" s="9"/>
      <c r="P10394" s="9"/>
      <c r="Q10394" s="21"/>
    </row>
    <row r="10395" spans="15:17" x14ac:dyDescent="0.35">
      <c r="O10395" s="9"/>
      <c r="P10395" s="9"/>
      <c r="Q10395" s="21"/>
    </row>
    <row r="10396" spans="15:17" x14ac:dyDescent="0.35">
      <c r="O10396" s="9"/>
      <c r="P10396" s="9"/>
      <c r="Q10396" s="21"/>
    </row>
    <row r="10397" spans="15:17" x14ac:dyDescent="0.35">
      <c r="O10397" s="9"/>
      <c r="P10397" s="9"/>
      <c r="Q10397" s="21"/>
    </row>
    <row r="10398" spans="15:17" x14ac:dyDescent="0.35">
      <c r="O10398" s="9"/>
      <c r="P10398" s="9"/>
      <c r="Q10398" s="21"/>
    </row>
    <row r="10399" spans="15:17" x14ac:dyDescent="0.35">
      <c r="O10399" s="9"/>
      <c r="P10399" s="9"/>
      <c r="Q10399" s="21"/>
    </row>
    <row r="10400" spans="15:17" x14ac:dyDescent="0.35">
      <c r="O10400" s="9"/>
      <c r="P10400" s="9"/>
      <c r="Q10400" s="21"/>
    </row>
    <row r="10401" spans="15:17" x14ac:dyDescent="0.35">
      <c r="O10401" s="9"/>
      <c r="P10401" s="9"/>
      <c r="Q10401" s="21"/>
    </row>
    <row r="10402" spans="15:17" x14ac:dyDescent="0.35">
      <c r="O10402" s="9"/>
      <c r="P10402" s="9"/>
      <c r="Q10402" s="21"/>
    </row>
    <row r="10403" spans="15:17" x14ac:dyDescent="0.35">
      <c r="O10403" s="9"/>
      <c r="P10403" s="9"/>
      <c r="Q10403" s="21"/>
    </row>
    <row r="10404" spans="15:17" x14ac:dyDescent="0.35">
      <c r="O10404" s="9"/>
      <c r="P10404" s="9"/>
      <c r="Q10404" s="21"/>
    </row>
    <row r="10405" spans="15:17" x14ac:dyDescent="0.35">
      <c r="O10405" s="9"/>
      <c r="P10405" s="9"/>
      <c r="Q10405" s="21"/>
    </row>
    <row r="10406" spans="15:17" x14ac:dyDescent="0.35">
      <c r="O10406" s="9"/>
      <c r="P10406" s="9"/>
      <c r="Q10406" s="21"/>
    </row>
    <row r="10407" spans="15:17" x14ac:dyDescent="0.35">
      <c r="O10407" s="9"/>
      <c r="P10407" s="9"/>
      <c r="Q10407" s="21"/>
    </row>
    <row r="10408" spans="15:17" x14ac:dyDescent="0.35">
      <c r="O10408" s="9"/>
      <c r="P10408" s="9"/>
      <c r="Q10408" s="21"/>
    </row>
    <row r="10409" spans="15:17" x14ac:dyDescent="0.35">
      <c r="O10409" s="9"/>
      <c r="P10409" s="9"/>
      <c r="Q10409" s="21"/>
    </row>
    <row r="10410" spans="15:17" x14ac:dyDescent="0.35">
      <c r="O10410" s="9"/>
      <c r="P10410" s="9"/>
      <c r="Q10410" s="21"/>
    </row>
    <row r="10411" spans="15:17" x14ac:dyDescent="0.35">
      <c r="O10411" s="9"/>
      <c r="P10411" s="9"/>
      <c r="Q10411" s="21"/>
    </row>
    <row r="10412" spans="15:17" x14ac:dyDescent="0.35">
      <c r="O10412" s="9"/>
      <c r="P10412" s="9"/>
      <c r="Q10412" s="21"/>
    </row>
    <row r="10413" spans="15:17" x14ac:dyDescent="0.35">
      <c r="O10413" s="9"/>
      <c r="P10413" s="9"/>
      <c r="Q10413" s="21"/>
    </row>
    <row r="10414" spans="15:17" x14ac:dyDescent="0.35">
      <c r="O10414" s="9"/>
      <c r="P10414" s="9"/>
      <c r="Q10414" s="21"/>
    </row>
    <row r="10415" spans="15:17" x14ac:dyDescent="0.35">
      <c r="O10415" s="9"/>
      <c r="P10415" s="9"/>
      <c r="Q10415" s="21"/>
    </row>
    <row r="10416" spans="15:17" x14ac:dyDescent="0.35">
      <c r="O10416" s="9"/>
      <c r="P10416" s="9"/>
      <c r="Q10416" s="21"/>
    </row>
    <row r="10417" spans="15:17" x14ac:dyDescent="0.35">
      <c r="O10417" s="9"/>
      <c r="P10417" s="9"/>
      <c r="Q10417" s="21"/>
    </row>
    <row r="10418" spans="15:17" x14ac:dyDescent="0.35">
      <c r="O10418" s="9"/>
      <c r="P10418" s="9"/>
      <c r="Q10418" s="21"/>
    </row>
    <row r="10419" spans="15:17" x14ac:dyDescent="0.35">
      <c r="O10419" s="9"/>
      <c r="P10419" s="9"/>
      <c r="Q10419" s="21"/>
    </row>
    <row r="10420" spans="15:17" x14ac:dyDescent="0.35">
      <c r="O10420" s="9"/>
      <c r="P10420" s="9"/>
      <c r="Q10420" s="21"/>
    </row>
    <row r="10421" spans="15:17" x14ac:dyDescent="0.35">
      <c r="O10421" s="9"/>
      <c r="P10421" s="9"/>
      <c r="Q10421" s="21"/>
    </row>
    <row r="10422" spans="15:17" x14ac:dyDescent="0.35">
      <c r="O10422" s="9"/>
      <c r="P10422" s="9"/>
      <c r="Q10422" s="21"/>
    </row>
    <row r="10423" spans="15:17" x14ac:dyDescent="0.35">
      <c r="O10423" s="9"/>
      <c r="P10423" s="9"/>
      <c r="Q10423" s="21"/>
    </row>
    <row r="10424" spans="15:17" x14ac:dyDescent="0.35">
      <c r="O10424" s="9"/>
      <c r="P10424" s="9"/>
      <c r="Q10424" s="21"/>
    </row>
    <row r="10425" spans="15:17" x14ac:dyDescent="0.35">
      <c r="O10425" s="9"/>
      <c r="P10425" s="9"/>
      <c r="Q10425" s="21"/>
    </row>
    <row r="10426" spans="15:17" x14ac:dyDescent="0.35">
      <c r="O10426" s="9"/>
      <c r="P10426" s="9"/>
      <c r="Q10426" s="21"/>
    </row>
    <row r="10427" spans="15:17" x14ac:dyDescent="0.35">
      <c r="O10427" s="9"/>
      <c r="P10427" s="9"/>
      <c r="Q10427" s="21"/>
    </row>
    <row r="10428" spans="15:17" x14ac:dyDescent="0.35">
      <c r="O10428" s="9"/>
      <c r="P10428" s="9"/>
      <c r="Q10428" s="21"/>
    </row>
    <row r="10429" spans="15:17" x14ac:dyDescent="0.35">
      <c r="O10429" s="9"/>
      <c r="P10429" s="9"/>
      <c r="Q10429" s="21"/>
    </row>
    <row r="10430" spans="15:17" x14ac:dyDescent="0.35">
      <c r="O10430" s="9"/>
      <c r="P10430" s="9"/>
      <c r="Q10430" s="21"/>
    </row>
    <row r="10431" spans="15:17" x14ac:dyDescent="0.35">
      <c r="O10431" s="9"/>
      <c r="P10431" s="9"/>
      <c r="Q10431" s="21"/>
    </row>
    <row r="10432" spans="15:17" x14ac:dyDescent="0.35">
      <c r="O10432" s="9"/>
      <c r="P10432" s="9"/>
      <c r="Q10432" s="21"/>
    </row>
    <row r="10433" spans="15:17" x14ac:dyDescent="0.35">
      <c r="O10433" s="9"/>
      <c r="P10433" s="9"/>
      <c r="Q10433" s="21"/>
    </row>
    <row r="10434" spans="15:17" x14ac:dyDescent="0.35">
      <c r="O10434" s="9"/>
      <c r="P10434" s="9"/>
      <c r="Q10434" s="21"/>
    </row>
    <row r="10435" spans="15:17" x14ac:dyDescent="0.35">
      <c r="O10435" s="9"/>
      <c r="P10435" s="9"/>
      <c r="Q10435" s="21"/>
    </row>
    <row r="10436" spans="15:17" x14ac:dyDescent="0.35">
      <c r="O10436" s="9"/>
      <c r="P10436" s="9"/>
      <c r="Q10436" s="21"/>
    </row>
    <row r="10437" spans="15:17" x14ac:dyDescent="0.35">
      <c r="O10437" s="9"/>
      <c r="P10437" s="9"/>
      <c r="Q10437" s="21"/>
    </row>
    <row r="10438" spans="15:17" x14ac:dyDescent="0.35">
      <c r="O10438" s="9"/>
      <c r="P10438" s="9"/>
      <c r="Q10438" s="21"/>
    </row>
    <row r="10439" spans="15:17" x14ac:dyDescent="0.35">
      <c r="O10439" s="9"/>
      <c r="P10439" s="9"/>
      <c r="Q10439" s="21"/>
    </row>
    <row r="10440" spans="15:17" x14ac:dyDescent="0.35">
      <c r="O10440" s="9"/>
      <c r="P10440" s="9"/>
      <c r="Q10440" s="21"/>
    </row>
    <row r="10441" spans="15:17" x14ac:dyDescent="0.35">
      <c r="O10441" s="9"/>
      <c r="P10441" s="9"/>
      <c r="Q10441" s="21"/>
    </row>
    <row r="10442" spans="15:17" x14ac:dyDescent="0.35">
      <c r="O10442" s="9"/>
      <c r="P10442" s="9"/>
      <c r="Q10442" s="21"/>
    </row>
    <row r="10443" spans="15:17" x14ac:dyDescent="0.35">
      <c r="O10443" s="9"/>
      <c r="P10443" s="9"/>
      <c r="Q10443" s="21"/>
    </row>
    <row r="10444" spans="15:17" x14ac:dyDescent="0.35">
      <c r="O10444" s="9"/>
      <c r="P10444" s="9"/>
      <c r="Q10444" s="21"/>
    </row>
    <row r="10445" spans="15:17" x14ac:dyDescent="0.35">
      <c r="O10445" s="9"/>
      <c r="P10445" s="9"/>
      <c r="Q10445" s="21"/>
    </row>
    <row r="10446" spans="15:17" x14ac:dyDescent="0.35">
      <c r="O10446" s="9"/>
      <c r="P10446" s="9"/>
      <c r="Q10446" s="21"/>
    </row>
    <row r="10447" spans="15:17" x14ac:dyDescent="0.35">
      <c r="O10447" s="9"/>
      <c r="P10447" s="9"/>
      <c r="Q10447" s="21"/>
    </row>
    <row r="10448" spans="15:17" x14ac:dyDescent="0.35">
      <c r="O10448" s="9"/>
      <c r="P10448" s="9"/>
      <c r="Q10448" s="21"/>
    </row>
    <row r="10449" spans="15:17" x14ac:dyDescent="0.35">
      <c r="O10449" s="9"/>
      <c r="P10449" s="9"/>
      <c r="Q10449" s="21"/>
    </row>
    <row r="10450" spans="15:17" x14ac:dyDescent="0.35">
      <c r="O10450" s="9"/>
      <c r="P10450" s="9"/>
      <c r="Q10450" s="21"/>
    </row>
    <row r="10451" spans="15:17" x14ac:dyDescent="0.35">
      <c r="O10451" s="9"/>
      <c r="P10451" s="9"/>
      <c r="Q10451" s="21"/>
    </row>
    <row r="10452" spans="15:17" x14ac:dyDescent="0.35">
      <c r="O10452" s="9"/>
      <c r="P10452" s="9"/>
      <c r="Q10452" s="21"/>
    </row>
    <row r="10453" spans="15:17" x14ac:dyDescent="0.35">
      <c r="O10453" s="9"/>
      <c r="P10453" s="9"/>
      <c r="Q10453" s="21"/>
    </row>
    <row r="10454" spans="15:17" x14ac:dyDescent="0.35">
      <c r="O10454" s="9"/>
      <c r="P10454" s="9"/>
      <c r="Q10454" s="21"/>
    </row>
    <row r="10455" spans="15:17" x14ac:dyDescent="0.35">
      <c r="O10455" s="9"/>
      <c r="P10455" s="9"/>
      <c r="Q10455" s="21"/>
    </row>
    <row r="10456" spans="15:17" x14ac:dyDescent="0.35">
      <c r="O10456" s="9"/>
      <c r="P10456" s="9"/>
      <c r="Q10456" s="21"/>
    </row>
    <row r="10457" spans="15:17" x14ac:dyDescent="0.35">
      <c r="O10457" s="9"/>
      <c r="P10457" s="9"/>
      <c r="Q10457" s="21"/>
    </row>
    <row r="10458" spans="15:17" x14ac:dyDescent="0.35">
      <c r="O10458" s="9"/>
      <c r="P10458" s="9"/>
      <c r="Q10458" s="21"/>
    </row>
    <row r="10459" spans="15:17" x14ac:dyDescent="0.35">
      <c r="O10459" s="9"/>
      <c r="P10459" s="9"/>
      <c r="Q10459" s="21"/>
    </row>
    <row r="10460" spans="15:17" x14ac:dyDescent="0.35">
      <c r="O10460" s="9"/>
      <c r="P10460" s="9"/>
      <c r="Q10460" s="21"/>
    </row>
    <row r="10461" spans="15:17" x14ac:dyDescent="0.35">
      <c r="O10461" s="9"/>
      <c r="P10461" s="9"/>
      <c r="Q10461" s="21"/>
    </row>
    <row r="10462" spans="15:17" x14ac:dyDescent="0.35">
      <c r="O10462" s="9"/>
      <c r="P10462" s="9"/>
      <c r="Q10462" s="21"/>
    </row>
    <row r="10463" spans="15:17" x14ac:dyDescent="0.35">
      <c r="O10463" s="9"/>
      <c r="P10463" s="9"/>
      <c r="Q10463" s="21"/>
    </row>
    <row r="10464" spans="15:17" x14ac:dyDescent="0.35">
      <c r="O10464" s="9"/>
      <c r="P10464" s="9"/>
      <c r="Q10464" s="21"/>
    </row>
    <row r="10465" spans="15:17" x14ac:dyDescent="0.35">
      <c r="O10465" s="9"/>
      <c r="P10465" s="9"/>
      <c r="Q10465" s="21"/>
    </row>
    <row r="10466" spans="15:17" x14ac:dyDescent="0.35">
      <c r="O10466" s="9"/>
      <c r="P10466" s="9"/>
      <c r="Q10466" s="21"/>
    </row>
    <row r="10467" spans="15:17" x14ac:dyDescent="0.35">
      <c r="O10467" s="9"/>
      <c r="P10467" s="9"/>
      <c r="Q10467" s="21"/>
    </row>
    <row r="10468" spans="15:17" x14ac:dyDescent="0.35">
      <c r="O10468" s="9"/>
      <c r="P10468" s="9"/>
      <c r="Q10468" s="21"/>
    </row>
    <row r="10469" spans="15:17" x14ac:dyDescent="0.35">
      <c r="O10469" s="9"/>
      <c r="P10469" s="9"/>
      <c r="Q10469" s="21"/>
    </row>
    <row r="10470" spans="15:17" x14ac:dyDescent="0.35">
      <c r="O10470" s="9"/>
      <c r="P10470" s="9"/>
      <c r="Q10470" s="21"/>
    </row>
    <row r="10471" spans="15:17" x14ac:dyDescent="0.35">
      <c r="O10471" s="9"/>
      <c r="P10471" s="9"/>
      <c r="Q10471" s="21"/>
    </row>
    <row r="10472" spans="15:17" x14ac:dyDescent="0.35">
      <c r="O10472" s="9"/>
      <c r="P10472" s="9"/>
      <c r="Q10472" s="21"/>
    </row>
    <row r="10473" spans="15:17" x14ac:dyDescent="0.35">
      <c r="O10473" s="9"/>
      <c r="P10473" s="9"/>
      <c r="Q10473" s="21"/>
    </row>
    <row r="10474" spans="15:17" x14ac:dyDescent="0.35">
      <c r="O10474" s="9"/>
      <c r="P10474" s="9"/>
      <c r="Q10474" s="21"/>
    </row>
    <row r="10475" spans="15:17" x14ac:dyDescent="0.35">
      <c r="O10475" s="9"/>
      <c r="P10475" s="9"/>
      <c r="Q10475" s="21"/>
    </row>
    <row r="10476" spans="15:17" x14ac:dyDescent="0.35">
      <c r="O10476" s="9"/>
      <c r="P10476" s="9"/>
      <c r="Q10476" s="21"/>
    </row>
    <row r="10477" spans="15:17" x14ac:dyDescent="0.35">
      <c r="O10477" s="9"/>
      <c r="P10477" s="9"/>
      <c r="Q10477" s="21"/>
    </row>
    <row r="10478" spans="15:17" x14ac:dyDescent="0.35">
      <c r="O10478" s="9"/>
      <c r="P10478" s="9"/>
      <c r="Q10478" s="21"/>
    </row>
    <row r="10479" spans="15:17" x14ac:dyDescent="0.35">
      <c r="O10479" s="9"/>
      <c r="P10479" s="9"/>
      <c r="Q10479" s="21"/>
    </row>
    <row r="10480" spans="15:17" x14ac:dyDescent="0.35">
      <c r="O10480" s="9"/>
      <c r="P10480" s="9"/>
      <c r="Q10480" s="21"/>
    </row>
    <row r="10481" spans="15:17" x14ac:dyDescent="0.35">
      <c r="O10481" s="9"/>
      <c r="P10481" s="9"/>
      <c r="Q10481" s="21"/>
    </row>
    <row r="10482" spans="15:17" x14ac:dyDescent="0.35">
      <c r="O10482" s="9"/>
      <c r="P10482" s="9"/>
      <c r="Q10482" s="21"/>
    </row>
    <row r="10483" spans="15:17" x14ac:dyDescent="0.35">
      <c r="O10483" s="9"/>
      <c r="P10483" s="9"/>
      <c r="Q10483" s="21"/>
    </row>
    <row r="10484" spans="15:17" x14ac:dyDescent="0.35">
      <c r="O10484" s="9"/>
      <c r="P10484" s="9"/>
      <c r="Q10484" s="21"/>
    </row>
    <row r="10485" spans="15:17" x14ac:dyDescent="0.35">
      <c r="O10485" s="9"/>
      <c r="P10485" s="9"/>
      <c r="Q10485" s="21"/>
    </row>
    <row r="10486" spans="15:17" x14ac:dyDescent="0.35">
      <c r="O10486" s="9"/>
      <c r="P10486" s="9"/>
      <c r="Q10486" s="21"/>
    </row>
    <row r="10487" spans="15:17" x14ac:dyDescent="0.35">
      <c r="O10487" s="9"/>
      <c r="P10487" s="9"/>
      <c r="Q10487" s="21"/>
    </row>
    <row r="10488" spans="15:17" x14ac:dyDescent="0.35">
      <c r="O10488" s="9"/>
      <c r="P10488" s="9"/>
      <c r="Q10488" s="21"/>
    </row>
    <row r="10489" spans="15:17" x14ac:dyDescent="0.35">
      <c r="O10489" s="9"/>
      <c r="P10489" s="9"/>
      <c r="Q10489" s="21"/>
    </row>
    <row r="10490" spans="15:17" x14ac:dyDescent="0.35">
      <c r="O10490" s="9"/>
      <c r="P10490" s="9"/>
      <c r="Q10490" s="21"/>
    </row>
    <row r="10491" spans="15:17" x14ac:dyDescent="0.35">
      <c r="O10491" s="9"/>
      <c r="P10491" s="9"/>
      <c r="Q10491" s="21"/>
    </row>
    <row r="10492" spans="15:17" x14ac:dyDescent="0.35">
      <c r="O10492" s="9"/>
      <c r="P10492" s="9"/>
      <c r="Q10492" s="21"/>
    </row>
    <row r="10493" spans="15:17" x14ac:dyDescent="0.35">
      <c r="O10493" s="9"/>
      <c r="P10493" s="9"/>
      <c r="Q10493" s="21"/>
    </row>
    <row r="10494" spans="15:17" x14ac:dyDescent="0.35">
      <c r="O10494" s="9"/>
      <c r="P10494" s="9"/>
      <c r="Q10494" s="21"/>
    </row>
    <row r="10495" spans="15:17" x14ac:dyDescent="0.35">
      <c r="O10495" s="9"/>
      <c r="P10495" s="9"/>
      <c r="Q10495" s="21"/>
    </row>
    <row r="10496" spans="15:17" x14ac:dyDescent="0.35">
      <c r="O10496" s="9"/>
      <c r="P10496" s="9"/>
      <c r="Q10496" s="21"/>
    </row>
    <row r="10497" spans="15:17" x14ac:dyDescent="0.35">
      <c r="O10497" s="9"/>
      <c r="P10497" s="9"/>
      <c r="Q10497" s="21"/>
    </row>
    <row r="10498" spans="15:17" x14ac:dyDescent="0.35">
      <c r="O10498" s="9"/>
      <c r="P10498" s="9"/>
      <c r="Q10498" s="21"/>
    </row>
    <row r="10499" spans="15:17" x14ac:dyDescent="0.35">
      <c r="O10499" s="9"/>
      <c r="P10499" s="9"/>
      <c r="Q10499" s="21"/>
    </row>
    <row r="10500" spans="15:17" x14ac:dyDescent="0.35">
      <c r="O10500" s="9"/>
      <c r="P10500" s="9"/>
      <c r="Q10500" s="21"/>
    </row>
    <row r="10501" spans="15:17" x14ac:dyDescent="0.35">
      <c r="O10501" s="9"/>
      <c r="P10501" s="9"/>
      <c r="Q10501" s="21"/>
    </row>
    <row r="10502" spans="15:17" x14ac:dyDescent="0.35">
      <c r="O10502" s="9"/>
      <c r="P10502" s="9"/>
      <c r="Q10502" s="21"/>
    </row>
    <row r="10503" spans="15:17" x14ac:dyDescent="0.35">
      <c r="O10503" s="9"/>
      <c r="P10503" s="9"/>
      <c r="Q10503" s="21"/>
    </row>
    <row r="10504" spans="15:17" x14ac:dyDescent="0.35">
      <c r="O10504" s="9"/>
      <c r="P10504" s="9"/>
      <c r="Q10504" s="21"/>
    </row>
    <row r="10505" spans="15:17" x14ac:dyDescent="0.35">
      <c r="O10505" s="9"/>
      <c r="P10505" s="9"/>
      <c r="Q10505" s="21"/>
    </row>
    <row r="10506" spans="15:17" x14ac:dyDescent="0.35">
      <c r="O10506" s="9"/>
      <c r="P10506" s="9"/>
      <c r="Q10506" s="21"/>
    </row>
    <row r="10507" spans="15:17" x14ac:dyDescent="0.35">
      <c r="O10507" s="9"/>
      <c r="P10507" s="9"/>
      <c r="Q10507" s="21"/>
    </row>
    <row r="10508" spans="15:17" x14ac:dyDescent="0.35">
      <c r="O10508" s="9"/>
      <c r="P10508" s="9"/>
      <c r="Q10508" s="21"/>
    </row>
    <row r="10509" spans="15:17" x14ac:dyDescent="0.35">
      <c r="O10509" s="9"/>
      <c r="P10509" s="9"/>
      <c r="Q10509" s="21"/>
    </row>
    <row r="10510" spans="15:17" x14ac:dyDescent="0.35">
      <c r="O10510" s="9"/>
      <c r="P10510" s="9"/>
      <c r="Q10510" s="21"/>
    </row>
    <row r="10511" spans="15:17" x14ac:dyDescent="0.35">
      <c r="O10511" s="9"/>
      <c r="P10511" s="9"/>
      <c r="Q10511" s="21"/>
    </row>
    <row r="10512" spans="15:17" x14ac:dyDescent="0.35">
      <c r="O10512" s="9"/>
      <c r="P10512" s="9"/>
      <c r="Q10512" s="21"/>
    </row>
    <row r="10513" spans="15:17" x14ac:dyDescent="0.35">
      <c r="O10513" s="9"/>
      <c r="P10513" s="9"/>
      <c r="Q10513" s="21"/>
    </row>
    <row r="10514" spans="15:17" x14ac:dyDescent="0.35">
      <c r="O10514" s="9"/>
      <c r="P10514" s="9"/>
      <c r="Q10514" s="21"/>
    </row>
    <row r="10515" spans="15:17" x14ac:dyDescent="0.35">
      <c r="O10515" s="9"/>
      <c r="P10515" s="9"/>
      <c r="Q10515" s="21"/>
    </row>
    <row r="10516" spans="15:17" x14ac:dyDescent="0.35">
      <c r="O10516" s="9"/>
      <c r="P10516" s="9"/>
      <c r="Q10516" s="21"/>
    </row>
    <row r="10517" spans="15:17" x14ac:dyDescent="0.35">
      <c r="O10517" s="9"/>
      <c r="P10517" s="9"/>
      <c r="Q10517" s="21"/>
    </row>
    <row r="10518" spans="15:17" x14ac:dyDescent="0.35">
      <c r="O10518" s="9"/>
      <c r="P10518" s="9"/>
      <c r="Q10518" s="21"/>
    </row>
    <row r="10519" spans="15:17" x14ac:dyDescent="0.35">
      <c r="O10519" s="9"/>
      <c r="P10519" s="9"/>
      <c r="Q10519" s="21"/>
    </row>
    <row r="10520" spans="15:17" x14ac:dyDescent="0.35">
      <c r="O10520" s="9"/>
      <c r="P10520" s="9"/>
      <c r="Q10520" s="21"/>
    </row>
    <row r="10521" spans="15:17" x14ac:dyDescent="0.35">
      <c r="O10521" s="9"/>
      <c r="P10521" s="9"/>
      <c r="Q10521" s="21"/>
    </row>
    <row r="10522" spans="15:17" x14ac:dyDescent="0.35">
      <c r="O10522" s="9"/>
      <c r="P10522" s="9"/>
      <c r="Q10522" s="21"/>
    </row>
    <row r="10523" spans="15:17" x14ac:dyDescent="0.35">
      <c r="O10523" s="9"/>
      <c r="P10523" s="9"/>
      <c r="Q10523" s="21"/>
    </row>
    <row r="10524" spans="15:17" x14ac:dyDescent="0.35">
      <c r="O10524" s="9"/>
      <c r="P10524" s="9"/>
      <c r="Q10524" s="21"/>
    </row>
    <row r="10525" spans="15:17" x14ac:dyDescent="0.35">
      <c r="O10525" s="9"/>
      <c r="P10525" s="9"/>
      <c r="Q10525" s="21"/>
    </row>
    <row r="10526" spans="15:17" x14ac:dyDescent="0.35">
      <c r="O10526" s="9"/>
      <c r="P10526" s="9"/>
      <c r="Q10526" s="21"/>
    </row>
    <row r="10527" spans="15:17" x14ac:dyDescent="0.35">
      <c r="O10527" s="9"/>
      <c r="P10527" s="9"/>
      <c r="Q10527" s="21"/>
    </row>
    <row r="10528" spans="15:17" x14ac:dyDescent="0.35">
      <c r="O10528" s="9"/>
      <c r="P10528" s="9"/>
      <c r="Q10528" s="21"/>
    </row>
    <row r="10529" spans="15:17" x14ac:dyDescent="0.35">
      <c r="O10529" s="9"/>
      <c r="P10529" s="9"/>
      <c r="Q10529" s="21"/>
    </row>
    <row r="10530" spans="15:17" x14ac:dyDescent="0.35">
      <c r="O10530" s="9"/>
      <c r="P10530" s="9"/>
      <c r="Q10530" s="21"/>
    </row>
    <row r="10531" spans="15:17" x14ac:dyDescent="0.35">
      <c r="O10531" s="9"/>
      <c r="P10531" s="9"/>
      <c r="Q10531" s="21"/>
    </row>
    <row r="10532" spans="15:17" x14ac:dyDescent="0.35">
      <c r="O10532" s="9"/>
      <c r="P10532" s="9"/>
      <c r="Q10532" s="21"/>
    </row>
    <row r="10533" spans="15:17" x14ac:dyDescent="0.35">
      <c r="O10533" s="9"/>
      <c r="P10533" s="9"/>
      <c r="Q10533" s="21"/>
    </row>
    <row r="10534" spans="15:17" x14ac:dyDescent="0.35">
      <c r="O10534" s="9"/>
      <c r="P10534" s="9"/>
      <c r="Q10534" s="21"/>
    </row>
    <row r="10535" spans="15:17" x14ac:dyDescent="0.35">
      <c r="O10535" s="9"/>
      <c r="P10535" s="9"/>
      <c r="Q10535" s="21"/>
    </row>
    <row r="10536" spans="15:17" x14ac:dyDescent="0.35">
      <c r="O10536" s="9"/>
      <c r="P10536" s="9"/>
      <c r="Q10536" s="21"/>
    </row>
    <row r="10537" spans="15:17" x14ac:dyDescent="0.35">
      <c r="O10537" s="9"/>
      <c r="P10537" s="9"/>
      <c r="Q10537" s="21"/>
    </row>
    <row r="10538" spans="15:17" x14ac:dyDescent="0.35">
      <c r="O10538" s="9"/>
      <c r="P10538" s="9"/>
      <c r="Q10538" s="21"/>
    </row>
    <row r="10539" spans="15:17" x14ac:dyDescent="0.35">
      <c r="O10539" s="9"/>
      <c r="P10539" s="9"/>
      <c r="Q10539" s="21"/>
    </row>
    <row r="10540" spans="15:17" x14ac:dyDescent="0.35">
      <c r="O10540" s="9"/>
      <c r="P10540" s="9"/>
      <c r="Q10540" s="21"/>
    </row>
    <row r="10541" spans="15:17" x14ac:dyDescent="0.35">
      <c r="O10541" s="9"/>
      <c r="P10541" s="9"/>
      <c r="Q10541" s="21"/>
    </row>
    <row r="10542" spans="15:17" x14ac:dyDescent="0.35">
      <c r="O10542" s="9"/>
      <c r="P10542" s="9"/>
      <c r="Q10542" s="21"/>
    </row>
    <row r="10543" spans="15:17" x14ac:dyDescent="0.35">
      <c r="O10543" s="9"/>
      <c r="P10543" s="9"/>
      <c r="Q10543" s="21"/>
    </row>
    <row r="10544" spans="15:17" x14ac:dyDescent="0.35">
      <c r="O10544" s="9"/>
      <c r="P10544" s="9"/>
      <c r="Q10544" s="21"/>
    </row>
    <row r="10545" spans="15:17" x14ac:dyDescent="0.35">
      <c r="O10545" s="9"/>
      <c r="P10545" s="9"/>
      <c r="Q10545" s="21"/>
    </row>
    <row r="10546" spans="15:17" x14ac:dyDescent="0.35">
      <c r="O10546" s="9"/>
      <c r="P10546" s="9"/>
      <c r="Q10546" s="21"/>
    </row>
    <row r="10547" spans="15:17" x14ac:dyDescent="0.35">
      <c r="O10547" s="9"/>
      <c r="P10547" s="9"/>
      <c r="Q10547" s="21"/>
    </row>
    <row r="10548" spans="15:17" x14ac:dyDescent="0.35">
      <c r="O10548" s="9"/>
      <c r="P10548" s="9"/>
      <c r="Q10548" s="21"/>
    </row>
    <row r="10549" spans="15:17" x14ac:dyDescent="0.35">
      <c r="O10549" s="9"/>
      <c r="P10549" s="9"/>
      <c r="Q10549" s="21"/>
    </row>
    <row r="10550" spans="15:17" x14ac:dyDescent="0.35">
      <c r="O10550" s="9"/>
      <c r="P10550" s="9"/>
      <c r="Q10550" s="21"/>
    </row>
    <row r="10551" spans="15:17" x14ac:dyDescent="0.35">
      <c r="O10551" s="9"/>
      <c r="P10551" s="9"/>
      <c r="Q10551" s="21"/>
    </row>
    <row r="10552" spans="15:17" x14ac:dyDescent="0.35">
      <c r="O10552" s="9"/>
      <c r="P10552" s="9"/>
      <c r="Q10552" s="21"/>
    </row>
    <row r="10553" spans="15:17" x14ac:dyDescent="0.35">
      <c r="O10553" s="9"/>
      <c r="P10553" s="9"/>
      <c r="Q10553" s="21"/>
    </row>
    <row r="10554" spans="15:17" x14ac:dyDescent="0.35">
      <c r="O10554" s="9"/>
      <c r="P10554" s="9"/>
      <c r="Q10554" s="21"/>
    </row>
    <row r="10555" spans="15:17" x14ac:dyDescent="0.35">
      <c r="O10555" s="9"/>
      <c r="P10555" s="9"/>
      <c r="Q10555" s="21"/>
    </row>
    <row r="10556" spans="15:17" x14ac:dyDescent="0.35">
      <c r="O10556" s="9"/>
      <c r="P10556" s="9"/>
      <c r="Q10556" s="21"/>
    </row>
    <row r="10557" spans="15:17" x14ac:dyDescent="0.35">
      <c r="O10557" s="9"/>
      <c r="P10557" s="9"/>
      <c r="Q10557" s="21"/>
    </row>
    <row r="10558" spans="15:17" x14ac:dyDescent="0.35">
      <c r="O10558" s="9"/>
      <c r="P10558" s="9"/>
      <c r="Q10558" s="21"/>
    </row>
    <row r="10559" spans="15:17" x14ac:dyDescent="0.35">
      <c r="O10559" s="9"/>
      <c r="P10559" s="9"/>
      <c r="Q10559" s="21"/>
    </row>
    <row r="10560" spans="15:17" x14ac:dyDescent="0.35">
      <c r="O10560" s="9"/>
      <c r="P10560" s="9"/>
      <c r="Q10560" s="21"/>
    </row>
    <row r="10561" spans="15:17" x14ac:dyDescent="0.35">
      <c r="O10561" s="9"/>
      <c r="P10561" s="9"/>
      <c r="Q10561" s="21"/>
    </row>
    <row r="10562" spans="15:17" x14ac:dyDescent="0.35">
      <c r="O10562" s="9"/>
      <c r="P10562" s="9"/>
      <c r="Q10562" s="21"/>
    </row>
    <row r="10563" spans="15:17" x14ac:dyDescent="0.35">
      <c r="O10563" s="9"/>
      <c r="P10563" s="9"/>
      <c r="Q10563" s="21"/>
    </row>
    <row r="10564" spans="15:17" x14ac:dyDescent="0.35">
      <c r="O10564" s="9"/>
      <c r="P10564" s="9"/>
      <c r="Q10564" s="21"/>
    </row>
    <row r="10565" spans="15:17" x14ac:dyDescent="0.35">
      <c r="O10565" s="9"/>
      <c r="P10565" s="9"/>
      <c r="Q10565" s="21"/>
    </row>
    <row r="10566" spans="15:17" x14ac:dyDescent="0.35">
      <c r="O10566" s="9"/>
      <c r="P10566" s="9"/>
      <c r="Q10566" s="21"/>
    </row>
    <row r="10567" spans="15:17" x14ac:dyDescent="0.35">
      <c r="O10567" s="9"/>
      <c r="P10567" s="9"/>
      <c r="Q10567" s="21"/>
    </row>
    <row r="10568" spans="15:17" x14ac:dyDescent="0.35">
      <c r="O10568" s="9"/>
      <c r="P10568" s="9"/>
      <c r="Q10568" s="21"/>
    </row>
    <row r="10569" spans="15:17" x14ac:dyDescent="0.35">
      <c r="O10569" s="9"/>
      <c r="P10569" s="9"/>
      <c r="Q10569" s="21"/>
    </row>
    <row r="10570" spans="15:17" x14ac:dyDescent="0.35">
      <c r="O10570" s="9"/>
      <c r="P10570" s="9"/>
      <c r="Q10570" s="21"/>
    </row>
    <row r="10571" spans="15:17" x14ac:dyDescent="0.35">
      <c r="O10571" s="9"/>
      <c r="P10571" s="9"/>
      <c r="Q10571" s="21"/>
    </row>
    <row r="10572" spans="15:17" x14ac:dyDescent="0.35">
      <c r="O10572" s="9"/>
      <c r="P10572" s="9"/>
      <c r="Q10572" s="21"/>
    </row>
    <row r="10573" spans="15:17" x14ac:dyDescent="0.35">
      <c r="O10573" s="9"/>
      <c r="P10573" s="9"/>
      <c r="Q10573" s="21"/>
    </row>
    <row r="10574" spans="15:17" x14ac:dyDescent="0.35">
      <c r="O10574" s="9"/>
      <c r="P10574" s="9"/>
      <c r="Q10574" s="21"/>
    </row>
    <row r="10575" spans="15:17" x14ac:dyDescent="0.35">
      <c r="O10575" s="9"/>
      <c r="P10575" s="9"/>
      <c r="Q10575" s="21"/>
    </row>
    <row r="10576" spans="15:17" x14ac:dyDescent="0.35">
      <c r="O10576" s="9"/>
      <c r="P10576" s="9"/>
      <c r="Q10576" s="21"/>
    </row>
    <row r="10577" spans="15:17" x14ac:dyDescent="0.35">
      <c r="O10577" s="9"/>
      <c r="P10577" s="9"/>
      <c r="Q10577" s="21"/>
    </row>
    <row r="10578" spans="15:17" x14ac:dyDescent="0.35">
      <c r="O10578" s="9"/>
      <c r="P10578" s="9"/>
      <c r="Q10578" s="21"/>
    </row>
    <row r="10579" spans="15:17" x14ac:dyDescent="0.35">
      <c r="O10579" s="9"/>
      <c r="P10579" s="9"/>
      <c r="Q10579" s="21"/>
    </row>
    <row r="10580" spans="15:17" x14ac:dyDescent="0.35">
      <c r="O10580" s="9"/>
      <c r="P10580" s="9"/>
      <c r="Q10580" s="21"/>
    </row>
    <row r="10581" spans="15:17" x14ac:dyDescent="0.35">
      <c r="O10581" s="9"/>
      <c r="P10581" s="9"/>
      <c r="Q10581" s="21"/>
    </row>
    <row r="10582" spans="15:17" x14ac:dyDescent="0.35">
      <c r="O10582" s="9"/>
      <c r="P10582" s="9"/>
      <c r="Q10582" s="21"/>
    </row>
    <row r="10583" spans="15:17" x14ac:dyDescent="0.35">
      <c r="O10583" s="9"/>
      <c r="P10583" s="9"/>
      <c r="Q10583" s="21"/>
    </row>
    <row r="10584" spans="15:17" x14ac:dyDescent="0.35">
      <c r="O10584" s="9"/>
      <c r="P10584" s="9"/>
      <c r="Q10584" s="21"/>
    </row>
    <row r="10585" spans="15:17" x14ac:dyDescent="0.35">
      <c r="O10585" s="9"/>
      <c r="P10585" s="9"/>
      <c r="Q10585" s="21"/>
    </row>
    <row r="10586" spans="15:17" x14ac:dyDescent="0.35">
      <c r="O10586" s="9"/>
      <c r="P10586" s="9"/>
      <c r="Q10586" s="21"/>
    </row>
    <row r="10587" spans="15:17" x14ac:dyDescent="0.35">
      <c r="O10587" s="9"/>
      <c r="P10587" s="9"/>
      <c r="Q10587" s="21"/>
    </row>
    <row r="10588" spans="15:17" x14ac:dyDescent="0.35">
      <c r="O10588" s="9"/>
      <c r="P10588" s="9"/>
      <c r="Q10588" s="21"/>
    </row>
    <row r="10589" spans="15:17" x14ac:dyDescent="0.35">
      <c r="O10589" s="9"/>
      <c r="P10589" s="9"/>
      <c r="Q10589" s="21"/>
    </row>
    <row r="10590" spans="15:17" x14ac:dyDescent="0.35">
      <c r="O10590" s="9"/>
      <c r="P10590" s="9"/>
      <c r="Q10590" s="21"/>
    </row>
    <row r="10591" spans="15:17" x14ac:dyDescent="0.35">
      <c r="O10591" s="9"/>
      <c r="P10591" s="9"/>
      <c r="Q10591" s="21"/>
    </row>
    <row r="10592" spans="15:17" x14ac:dyDescent="0.35">
      <c r="O10592" s="9"/>
      <c r="P10592" s="9"/>
      <c r="Q10592" s="21"/>
    </row>
    <row r="10593" spans="15:17" x14ac:dyDescent="0.35">
      <c r="O10593" s="9"/>
      <c r="P10593" s="9"/>
      <c r="Q10593" s="21"/>
    </row>
    <row r="10594" spans="15:17" x14ac:dyDescent="0.35">
      <c r="O10594" s="9"/>
      <c r="P10594" s="9"/>
      <c r="Q10594" s="21"/>
    </row>
    <row r="10595" spans="15:17" x14ac:dyDescent="0.35">
      <c r="O10595" s="9"/>
      <c r="P10595" s="9"/>
      <c r="Q10595" s="21"/>
    </row>
    <row r="10596" spans="15:17" x14ac:dyDescent="0.35">
      <c r="O10596" s="9"/>
      <c r="P10596" s="9"/>
      <c r="Q10596" s="21"/>
    </row>
    <row r="10597" spans="15:17" x14ac:dyDescent="0.35">
      <c r="O10597" s="9"/>
      <c r="P10597" s="9"/>
      <c r="Q10597" s="21"/>
    </row>
    <row r="10598" spans="15:17" x14ac:dyDescent="0.35">
      <c r="O10598" s="9"/>
      <c r="P10598" s="9"/>
      <c r="Q10598" s="21"/>
    </row>
    <row r="10599" spans="15:17" x14ac:dyDescent="0.35">
      <c r="O10599" s="9"/>
      <c r="P10599" s="9"/>
      <c r="Q10599" s="21"/>
    </row>
    <row r="10600" spans="15:17" x14ac:dyDescent="0.35">
      <c r="O10600" s="9"/>
      <c r="P10600" s="9"/>
      <c r="Q10600" s="21"/>
    </row>
    <row r="10601" spans="15:17" x14ac:dyDescent="0.35">
      <c r="O10601" s="9"/>
      <c r="P10601" s="9"/>
      <c r="Q10601" s="21"/>
    </row>
    <row r="10602" spans="15:17" x14ac:dyDescent="0.35">
      <c r="O10602" s="9"/>
      <c r="P10602" s="9"/>
      <c r="Q10602" s="21"/>
    </row>
    <row r="10603" spans="15:17" x14ac:dyDescent="0.35">
      <c r="O10603" s="9"/>
      <c r="P10603" s="9"/>
      <c r="Q10603" s="21"/>
    </row>
    <row r="10604" spans="15:17" x14ac:dyDescent="0.35">
      <c r="O10604" s="9"/>
      <c r="P10604" s="9"/>
      <c r="Q10604" s="21"/>
    </row>
    <row r="10605" spans="15:17" x14ac:dyDescent="0.35">
      <c r="O10605" s="9"/>
      <c r="P10605" s="9"/>
      <c r="Q10605" s="21"/>
    </row>
    <row r="10606" spans="15:17" x14ac:dyDescent="0.35">
      <c r="O10606" s="9"/>
      <c r="P10606" s="9"/>
      <c r="Q10606" s="21"/>
    </row>
    <row r="10607" spans="15:17" x14ac:dyDescent="0.35">
      <c r="O10607" s="9"/>
      <c r="P10607" s="9"/>
      <c r="Q10607" s="21"/>
    </row>
    <row r="10608" spans="15:17" x14ac:dyDescent="0.35">
      <c r="O10608" s="9"/>
      <c r="P10608" s="9"/>
      <c r="Q10608" s="21"/>
    </row>
    <row r="10609" spans="15:17" x14ac:dyDescent="0.35">
      <c r="O10609" s="9"/>
      <c r="P10609" s="9"/>
      <c r="Q10609" s="21"/>
    </row>
    <row r="10610" spans="15:17" x14ac:dyDescent="0.35">
      <c r="O10610" s="9"/>
      <c r="P10610" s="9"/>
      <c r="Q10610" s="21"/>
    </row>
    <row r="10611" spans="15:17" x14ac:dyDescent="0.35">
      <c r="O10611" s="9"/>
      <c r="P10611" s="9"/>
      <c r="Q10611" s="21"/>
    </row>
    <row r="10612" spans="15:17" x14ac:dyDescent="0.35">
      <c r="O10612" s="9"/>
      <c r="P10612" s="9"/>
      <c r="Q10612" s="21"/>
    </row>
    <row r="10613" spans="15:17" x14ac:dyDescent="0.35">
      <c r="O10613" s="9"/>
      <c r="P10613" s="9"/>
      <c r="Q10613" s="21"/>
    </row>
    <row r="10614" spans="15:17" x14ac:dyDescent="0.35">
      <c r="O10614" s="9"/>
      <c r="P10614" s="9"/>
      <c r="Q10614" s="21"/>
    </row>
    <row r="10615" spans="15:17" x14ac:dyDescent="0.35">
      <c r="O10615" s="9"/>
      <c r="P10615" s="9"/>
      <c r="Q10615" s="21"/>
    </row>
    <row r="10616" spans="15:17" x14ac:dyDescent="0.35">
      <c r="O10616" s="9"/>
      <c r="P10616" s="9"/>
      <c r="Q10616" s="21"/>
    </row>
    <row r="10617" spans="15:17" x14ac:dyDescent="0.35">
      <c r="O10617" s="9"/>
      <c r="P10617" s="9"/>
      <c r="Q10617" s="21"/>
    </row>
    <row r="10618" spans="15:17" x14ac:dyDescent="0.35">
      <c r="O10618" s="9"/>
      <c r="P10618" s="9"/>
      <c r="Q10618" s="21"/>
    </row>
    <row r="10619" spans="15:17" x14ac:dyDescent="0.35">
      <c r="O10619" s="9"/>
      <c r="P10619" s="9"/>
      <c r="Q10619" s="21"/>
    </row>
    <row r="10620" spans="15:17" x14ac:dyDescent="0.35">
      <c r="O10620" s="9"/>
      <c r="P10620" s="9"/>
      <c r="Q10620" s="21"/>
    </row>
    <row r="10621" spans="15:17" x14ac:dyDescent="0.35">
      <c r="O10621" s="9"/>
      <c r="P10621" s="9"/>
      <c r="Q10621" s="21"/>
    </row>
    <row r="10622" spans="15:17" x14ac:dyDescent="0.35">
      <c r="O10622" s="9"/>
      <c r="P10622" s="9"/>
      <c r="Q10622" s="21"/>
    </row>
    <row r="10623" spans="15:17" x14ac:dyDescent="0.35">
      <c r="O10623" s="9"/>
      <c r="P10623" s="9"/>
      <c r="Q10623" s="21"/>
    </row>
    <row r="10624" spans="15:17" x14ac:dyDescent="0.35">
      <c r="O10624" s="9"/>
      <c r="P10624" s="9"/>
      <c r="Q10624" s="21"/>
    </row>
    <row r="10625" spans="15:17" x14ac:dyDescent="0.35">
      <c r="O10625" s="9"/>
      <c r="P10625" s="9"/>
      <c r="Q10625" s="21"/>
    </row>
    <row r="10626" spans="15:17" x14ac:dyDescent="0.35">
      <c r="O10626" s="9"/>
      <c r="P10626" s="9"/>
      <c r="Q10626" s="21"/>
    </row>
    <row r="10627" spans="15:17" x14ac:dyDescent="0.35">
      <c r="O10627" s="9"/>
      <c r="P10627" s="9"/>
      <c r="Q10627" s="21"/>
    </row>
    <row r="10628" spans="15:17" x14ac:dyDescent="0.35">
      <c r="O10628" s="9"/>
      <c r="P10628" s="9"/>
      <c r="Q10628" s="21"/>
    </row>
    <row r="10629" spans="15:17" x14ac:dyDescent="0.35">
      <c r="O10629" s="9"/>
      <c r="P10629" s="9"/>
      <c r="Q10629" s="21"/>
    </row>
    <row r="10630" spans="15:17" x14ac:dyDescent="0.35">
      <c r="O10630" s="9"/>
      <c r="P10630" s="9"/>
      <c r="Q10630" s="21"/>
    </row>
    <row r="10631" spans="15:17" x14ac:dyDescent="0.35">
      <c r="O10631" s="9"/>
      <c r="P10631" s="9"/>
      <c r="Q10631" s="21"/>
    </row>
    <row r="10632" spans="15:17" x14ac:dyDescent="0.35">
      <c r="O10632" s="9"/>
      <c r="P10632" s="9"/>
      <c r="Q10632" s="21"/>
    </row>
    <row r="10633" spans="15:17" x14ac:dyDescent="0.35">
      <c r="O10633" s="9"/>
      <c r="P10633" s="9"/>
      <c r="Q10633" s="21"/>
    </row>
    <row r="10634" spans="15:17" x14ac:dyDescent="0.35">
      <c r="O10634" s="9"/>
      <c r="P10634" s="9"/>
      <c r="Q10634" s="21"/>
    </row>
    <row r="10635" spans="15:17" x14ac:dyDescent="0.35">
      <c r="O10635" s="9"/>
      <c r="P10635" s="9"/>
      <c r="Q10635" s="21"/>
    </row>
    <row r="10636" spans="15:17" x14ac:dyDescent="0.35">
      <c r="O10636" s="9"/>
      <c r="P10636" s="9"/>
      <c r="Q10636" s="21"/>
    </row>
    <row r="10637" spans="15:17" x14ac:dyDescent="0.35">
      <c r="O10637" s="9"/>
      <c r="P10637" s="9"/>
      <c r="Q10637" s="21"/>
    </row>
    <row r="10638" spans="15:17" x14ac:dyDescent="0.35">
      <c r="O10638" s="9"/>
      <c r="P10638" s="9"/>
      <c r="Q10638" s="21"/>
    </row>
    <row r="10639" spans="15:17" x14ac:dyDescent="0.35">
      <c r="O10639" s="9"/>
      <c r="P10639" s="9"/>
      <c r="Q10639" s="21"/>
    </row>
    <row r="10640" spans="15:17" x14ac:dyDescent="0.35">
      <c r="O10640" s="9"/>
      <c r="P10640" s="9"/>
      <c r="Q10640" s="21"/>
    </row>
    <row r="10641" spans="15:17" x14ac:dyDescent="0.35">
      <c r="O10641" s="9"/>
      <c r="P10641" s="9"/>
      <c r="Q10641" s="21"/>
    </row>
    <row r="10642" spans="15:17" x14ac:dyDescent="0.35">
      <c r="O10642" s="9"/>
      <c r="P10642" s="9"/>
      <c r="Q10642" s="21"/>
    </row>
    <row r="10643" spans="15:17" x14ac:dyDescent="0.35">
      <c r="O10643" s="9"/>
      <c r="P10643" s="9"/>
      <c r="Q10643" s="21"/>
    </row>
    <row r="10644" spans="15:17" x14ac:dyDescent="0.35">
      <c r="O10644" s="9"/>
      <c r="P10644" s="9"/>
      <c r="Q10644" s="21"/>
    </row>
    <row r="10645" spans="15:17" x14ac:dyDescent="0.35">
      <c r="O10645" s="9"/>
      <c r="P10645" s="9"/>
      <c r="Q10645" s="21"/>
    </row>
    <row r="10646" spans="15:17" x14ac:dyDescent="0.35">
      <c r="O10646" s="9"/>
      <c r="P10646" s="9"/>
      <c r="Q10646" s="21"/>
    </row>
    <row r="10647" spans="15:17" x14ac:dyDescent="0.35">
      <c r="O10647" s="9"/>
      <c r="P10647" s="9"/>
      <c r="Q10647" s="21"/>
    </row>
    <row r="10648" spans="15:17" x14ac:dyDescent="0.35">
      <c r="O10648" s="9"/>
      <c r="P10648" s="9"/>
      <c r="Q10648" s="21"/>
    </row>
    <row r="10649" spans="15:17" x14ac:dyDescent="0.35">
      <c r="O10649" s="9"/>
      <c r="P10649" s="9"/>
      <c r="Q10649" s="21"/>
    </row>
    <row r="10650" spans="15:17" x14ac:dyDescent="0.35">
      <c r="O10650" s="9"/>
      <c r="P10650" s="9"/>
      <c r="Q10650" s="21"/>
    </row>
    <row r="10651" spans="15:17" x14ac:dyDescent="0.35">
      <c r="O10651" s="9"/>
      <c r="P10651" s="9"/>
      <c r="Q10651" s="21"/>
    </row>
    <row r="10652" spans="15:17" x14ac:dyDescent="0.35">
      <c r="O10652" s="9"/>
      <c r="P10652" s="9"/>
      <c r="Q10652" s="21"/>
    </row>
    <row r="10653" spans="15:17" x14ac:dyDescent="0.35">
      <c r="O10653" s="9"/>
      <c r="P10653" s="9"/>
      <c r="Q10653" s="21"/>
    </row>
    <row r="10654" spans="15:17" x14ac:dyDescent="0.35">
      <c r="O10654" s="9"/>
      <c r="P10654" s="9"/>
      <c r="Q10654" s="21"/>
    </row>
    <row r="10655" spans="15:17" x14ac:dyDescent="0.35">
      <c r="O10655" s="9"/>
      <c r="P10655" s="9"/>
      <c r="Q10655" s="21"/>
    </row>
    <row r="10656" spans="15:17" x14ac:dyDescent="0.35">
      <c r="O10656" s="9"/>
      <c r="P10656" s="9"/>
      <c r="Q10656" s="21"/>
    </row>
    <row r="10657" spans="15:17" x14ac:dyDescent="0.35">
      <c r="O10657" s="9"/>
      <c r="P10657" s="9"/>
      <c r="Q10657" s="21"/>
    </row>
    <row r="10658" spans="15:17" x14ac:dyDescent="0.35">
      <c r="O10658" s="9"/>
      <c r="P10658" s="9"/>
      <c r="Q10658" s="21"/>
    </row>
    <row r="10659" spans="15:17" x14ac:dyDescent="0.35">
      <c r="O10659" s="9"/>
      <c r="P10659" s="9"/>
      <c r="Q10659" s="21"/>
    </row>
    <row r="10660" spans="15:17" x14ac:dyDescent="0.35">
      <c r="O10660" s="9"/>
      <c r="P10660" s="9"/>
      <c r="Q10660" s="21"/>
    </row>
    <row r="10661" spans="15:17" x14ac:dyDescent="0.35">
      <c r="O10661" s="9"/>
      <c r="P10661" s="9"/>
      <c r="Q10661" s="21"/>
    </row>
    <row r="10662" spans="15:17" x14ac:dyDescent="0.35">
      <c r="O10662" s="9"/>
      <c r="P10662" s="9"/>
      <c r="Q10662" s="21"/>
    </row>
    <row r="10663" spans="15:17" x14ac:dyDescent="0.35">
      <c r="O10663" s="9"/>
      <c r="P10663" s="9"/>
      <c r="Q10663" s="21"/>
    </row>
    <row r="10664" spans="15:17" x14ac:dyDescent="0.35">
      <c r="O10664" s="9"/>
      <c r="P10664" s="9"/>
      <c r="Q10664" s="21"/>
    </row>
    <row r="10665" spans="15:17" x14ac:dyDescent="0.35">
      <c r="O10665" s="9"/>
      <c r="P10665" s="9"/>
      <c r="Q10665" s="21"/>
    </row>
    <row r="10666" spans="15:17" x14ac:dyDescent="0.35">
      <c r="O10666" s="9"/>
      <c r="P10666" s="9"/>
      <c r="Q10666" s="21"/>
    </row>
    <row r="10667" spans="15:17" x14ac:dyDescent="0.35">
      <c r="O10667" s="9"/>
      <c r="P10667" s="9"/>
      <c r="Q10667" s="21"/>
    </row>
    <row r="10668" spans="15:17" x14ac:dyDescent="0.35">
      <c r="O10668" s="9"/>
      <c r="P10668" s="9"/>
      <c r="Q10668" s="21"/>
    </row>
    <row r="10669" spans="15:17" x14ac:dyDescent="0.35">
      <c r="O10669" s="9"/>
      <c r="P10669" s="9"/>
      <c r="Q10669" s="21"/>
    </row>
    <row r="10670" spans="15:17" x14ac:dyDescent="0.35">
      <c r="O10670" s="9"/>
      <c r="P10670" s="9"/>
      <c r="Q10670" s="21"/>
    </row>
    <row r="10671" spans="15:17" x14ac:dyDescent="0.35">
      <c r="O10671" s="9"/>
      <c r="P10671" s="9"/>
      <c r="Q10671" s="21"/>
    </row>
    <row r="10672" spans="15:17" x14ac:dyDescent="0.35">
      <c r="O10672" s="9"/>
      <c r="P10672" s="9"/>
      <c r="Q10672" s="21"/>
    </row>
    <row r="10673" spans="15:17" x14ac:dyDescent="0.35">
      <c r="O10673" s="9"/>
      <c r="P10673" s="9"/>
      <c r="Q10673" s="21"/>
    </row>
    <row r="10674" spans="15:17" x14ac:dyDescent="0.35">
      <c r="O10674" s="9"/>
      <c r="P10674" s="9"/>
      <c r="Q10674" s="21"/>
    </row>
    <row r="10675" spans="15:17" x14ac:dyDescent="0.35">
      <c r="O10675" s="9"/>
      <c r="P10675" s="9"/>
      <c r="Q10675" s="21"/>
    </row>
    <row r="10676" spans="15:17" x14ac:dyDescent="0.35">
      <c r="O10676" s="9"/>
      <c r="P10676" s="9"/>
      <c r="Q10676" s="21"/>
    </row>
    <row r="10677" spans="15:17" x14ac:dyDescent="0.35">
      <c r="O10677" s="9"/>
      <c r="P10677" s="9"/>
      <c r="Q10677" s="21"/>
    </row>
    <row r="10678" spans="15:17" x14ac:dyDescent="0.35">
      <c r="O10678" s="9"/>
      <c r="P10678" s="9"/>
      <c r="Q10678" s="21"/>
    </row>
    <row r="10679" spans="15:17" x14ac:dyDescent="0.35">
      <c r="O10679" s="9"/>
      <c r="P10679" s="9"/>
      <c r="Q10679" s="21"/>
    </row>
    <row r="10680" spans="15:17" x14ac:dyDescent="0.35">
      <c r="O10680" s="9"/>
      <c r="P10680" s="9"/>
      <c r="Q10680" s="21"/>
    </row>
    <row r="10681" spans="15:17" x14ac:dyDescent="0.35">
      <c r="O10681" s="9"/>
      <c r="P10681" s="9"/>
      <c r="Q10681" s="21"/>
    </row>
    <row r="10682" spans="15:17" x14ac:dyDescent="0.35">
      <c r="O10682" s="9"/>
      <c r="P10682" s="9"/>
      <c r="Q10682" s="21"/>
    </row>
    <row r="10683" spans="15:17" x14ac:dyDescent="0.35">
      <c r="O10683" s="9"/>
      <c r="P10683" s="9"/>
      <c r="Q10683" s="21"/>
    </row>
    <row r="10684" spans="15:17" x14ac:dyDescent="0.35">
      <c r="O10684" s="9"/>
      <c r="P10684" s="9"/>
      <c r="Q10684" s="21"/>
    </row>
    <row r="10685" spans="15:17" x14ac:dyDescent="0.35">
      <c r="O10685" s="9"/>
      <c r="P10685" s="9"/>
      <c r="Q10685" s="21"/>
    </row>
    <row r="10686" spans="15:17" x14ac:dyDescent="0.35">
      <c r="O10686" s="9"/>
      <c r="P10686" s="9"/>
      <c r="Q10686" s="21"/>
    </row>
    <row r="10687" spans="15:17" x14ac:dyDescent="0.35">
      <c r="O10687" s="9"/>
      <c r="P10687" s="9"/>
      <c r="Q10687" s="21"/>
    </row>
    <row r="10688" spans="15:17" x14ac:dyDescent="0.35">
      <c r="O10688" s="9"/>
      <c r="P10688" s="9"/>
      <c r="Q10688" s="21"/>
    </row>
    <row r="10689" spans="15:17" x14ac:dyDescent="0.35">
      <c r="O10689" s="9"/>
      <c r="P10689" s="9"/>
      <c r="Q10689" s="21"/>
    </row>
    <row r="10690" spans="15:17" x14ac:dyDescent="0.35">
      <c r="O10690" s="9"/>
      <c r="P10690" s="9"/>
      <c r="Q10690" s="21"/>
    </row>
    <row r="10691" spans="15:17" x14ac:dyDescent="0.35">
      <c r="O10691" s="9"/>
      <c r="P10691" s="9"/>
      <c r="Q10691" s="21"/>
    </row>
    <row r="10692" spans="15:17" x14ac:dyDescent="0.35">
      <c r="O10692" s="9"/>
      <c r="P10692" s="9"/>
      <c r="Q10692" s="21"/>
    </row>
    <row r="10693" spans="15:17" x14ac:dyDescent="0.35">
      <c r="O10693" s="9"/>
      <c r="P10693" s="9"/>
      <c r="Q10693" s="21"/>
    </row>
    <row r="10694" spans="15:17" x14ac:dyDescent="0.35">
      <c r="O10694" s="9"/>
      <c r="P10694" s="9"/>
      <c r="Q10694" s="21"/>
    </row>
    <row r="10695" spans="15:17" x14ac:dyDescent="0.35">
      <c r="O10695" s="9"/>
      <c r="P10695" s="9"/>
      <c r="Q10695" s="21"/>
    </row>
    <row r="10696" spans="15:17" x14ac:dyDescent="0.35">
      <c r="O10696" s="9"/>
      <c r="P10696" s="9"/>
      <c r="Q10696" s="21"/>
    </row>
    <row r="10697" spans="15:17" x14ac:dyDescent="0.35">
      <c r="O10697" s="9"/>
      <c r="P10697" s="9"/>
      <c r="Q10697" s="21"/>
    </row>
    <row r="10698" spans="15:17" x14ac:dyDescent="0.35">
      <c r="O10698" s="9"/>
      <c r="P10698" s="9"/>
      <c r="Q10698" s="21"/>
    </row>
    <row r="10699" spans="15:17" x14ac:dyDescent="0.35">
      <c r="O10699" s="9"/>
      <c r="P10699" s="9"/>
      <c r="Q10699" s="21"/>
    </row>
    <row r="10700" spans="15:17" x14ac:dyDescent="0.35">
      <c r="O10700" s="9"/>
      <c r="P10700" s="9"/>
      <c r="Q10700" s="21"/>
    </row>
    <row r="10701" spans="15:17" x14ac:dyDescent="0.35">
      <c r="O10701" s="9"/>
      <c r="P10701" s="9"/>
      <c r="Q10701" s="21"/>
    </row>
    <row r="10702" spans="15:17" x14ac:dyDescent="0.35">
      <c r="O10702" s="9"/>
      <c r="P10702" s="9"/>
      <c r="Q10702" s="21"/>
    </row>
    <row r="10703" spans="15:17" x14ac:dyDescent="0.35">
      <c r="O10703" s="9"/>
      <c r="P10703" s="9"/>
      <c r="Q10703" s="21"/>
    </row>
    <row r="10704" spans="15:17" x14ac:dyDescent="0.35">
      <c r="O10704" s="9"/>
      <c r="P10704" s="9"/>
      <c r="Q10704" s="21"/>
    </row>
    <row r="10705" spans="15:17" x14ac:dyDescent="0.35">
      <c r="O10705" s="9"/>
      <c r="P10705" s="9"/>
      <c r="Q10705" s="21"/>
    </row>
    <row r="10706" spans="15:17" x14ac:dyDescent="0.35">
      <c r="O10706" s="9"/>
      <c r="P10706" s="9"/>
      <c r="Q10706" s="21"/>
    </row>
    <row r="10707" spans="15:17" x14ac:dyDescent="0.35">
      <c r="O10707" s="9"/>
      <c r="P10707" s="9"/>
      <c r="Q10707" s="21"/>
    </row>
    <row r="10708" spans="15:17" x14ac:dyDescent="0.35">
      <c r="O10708" s="9"/>
      <c r="P10708" s="9"/>
      <c r="Q10708" s="21"/>
    </row>
    <row r="10709" spans="15:17" x14ac:dyDescent="0.35">
      <c r="O10709" s="9"/>
      <c r="P10709" s="9"/>
      <c r="Q10709" s="21"/>
    </row>
    <row r="10710" spans="15:17" x14ac:dyDescent="0.35">
      <c r="O10710" s="9"/>
      <c r="P10710" s="9"/>
      <c r="Q10710" s="21"/>
    </row>
    <row r="10711" spans="15:17" x14ac:dyDescent="0.35">
      <c r="O10711" s="9"/>
      <c r="P10711" s="9"/>
      <c r="Q10711" s="21"/>
    </row>
    <row r="10712" spans="15:17" x14ac:dyDescent="0.35">
      <c r="O10712" s="9"/>
      <c r="P10712" s="9"/>
      <c r="Q10712" s="21"/>
    </row>
    <row r="10713" spans="15:17" x14ac:dyDescent="0.35">
      <c r="O10713" s="9"/>
      <c r="P10713" s="9"/>
      <c r="Q10713" s="21"/>
    </row>
    <row r="10714" spans="15:17" x14ac:dyDescent="0.35">
      <c r="O10714" s="9"/>
      <c r="P10714" s="9"/>
      <c r="Q10714" s="21"/>
    </row>
    <row r="10715" spans="15:17" x14ac:dyDescent="0.35">
      <c r="O10715" s="9"/>
      <c r="P10715" s="9"/>
      <c r="Q10715" s="21"/>
    </row>
    <row r="10716" spans="15:17" x14ac:dyDescent="0.35">
      <c r="O10716" s="9"/>
      <c r="P10716" s="9"/>
      <c r="Q10716" s="21"/>
    </row>
    <row r="10717" spans="15:17" x14ac:dyDescent="0.35">
      <c r="O10717" s="9"/>
      <c r="P10717" s="9"/>
      <c r="Q10717" s="21"/>
    </row>
    <row r="10718" spans="15:17" x14ac:dyDescent="0.35">
      <c r="O10718" s="9"/>
      <c r="P10718" s="9"/>
      <c r="Q10718" s="21"/>
    </row>
    <row r="10719" spans="15:17" x14ac:dyDescent="0.35">
      <c r="O10719" s="9"/>
      <c r="P10719" s="9"/>
      <c r="Q10719" s="21"/>
    </row>
    <row r="10720" spans="15:17" x14ac:dyDescent="0.35">
      <c r="O10720" s="9"/>
      <c r="P10720" s="9"/>
      <c r="Q10720" s="21"/>
    </row>
    <row r="10721" spans="15:17" x14ac:dyDescent="0.35">
      <c r="O10721" s="9"/>
      <c r="P10721" s="9"/>
      <c r="Q10721" s="21"/>
    </row>
    <row r="10722" spans="15:17" x14ac:dyDescent="0.35">
      <c r="O10722" s="9"/>
      <c r="P10722" s="9"/>
      <c r="Q10722" s="21"/>
    </row>
    <row r="10723" spans="15:17" x14ac:dyDescent="0.35">
      <c r="O10723" s="9"/>
      <c r="P10723" s="9"/>
      <c r="Q10723" s="21"/>
    </row>
    <row r="10724" spans="15:17" x14ac:dyDescent="0.35">
      <c r="O10724" s="9"/>
      <c r="P10724" s="9"/>
      <c r="Q10724" s="21"/>
    </row>
    <row r="10725" spans="15:17" x14ac:dyDescent="0.35">
      <c r="O10725" s="9"/>
      <c r="P10725" s="9"/>
      <c r="Q10725" s="21"/>
    </row>
    <row r="10726" spans="15:17" x14ac:dyDescent="0.35">
      <c r="O10726" s="9"/>
      <c r="P10726" s="9"/>
      <c r="Q10726" s="21"/>
    </row>
    <row r="10727" spans="15:17" x14ac:dyDescent="0.35">
      <c r="O10727" s="9"/>
      <c r="P10727" s="9"/>
      <c r="Q10727" s="21"/>
    </row>
    <row r="10728" spans="15:17" x14ac:dyDescent="0.35">
      <c r="O10728" s="9"/>
      <c r="P10728" s="9"/>
      <c r="Q10728" s="21"/>
    </row>
    <row r="10729" spans="15:17" x14ac:dyDescent="0.35">
      <c r="O10729" s="9"/>
      <c r="P10729" s="9"/>
      <c r="Q10729" s="21"/>
    </row>
    <row r="10730" spans="15:17" x14ac:dyDescent="0.35">
      <c r="O10730" s="9"/>
      <c r="P10730" s="9"/>
      <c r="Q10730" s="21"/>
    </row>
    <row r="10731" spans="15:17" x14ac:dyDescent="0.35">
      <c r="O10731" s="9"/>
      <c r="P10731" s="9"/>
      <c r="Q10731" s="21"/>
    </row>
    <row r="10732" spans="15:17" x14ac:dyDescent="0.35">
      <c r="O10732" s="9"/>
      <c r="P10732" s="9"/>
      <c r="Q10732" s="21"/>
    </row>
    <row r="10733" spans="15:17" x14ac:dyDescent="0.35">
      <c r="O10733" s="9"/>
      <c r="P10733" s="9"/>
      <c r="Q10733" s="21"/>
    </row>
    <row r="10734" spans="15:17" x14ac:dyDescent="0.35">
      <c r="O10734" s="9"/>
      <c r="P10734" s="9"/>
      <c r="Q10734" s="21"/>
    </row>
    <row r="10735" spans="15:17" x14ac:dyDescent="0.35">
      <c r="O10735" s="9"/>
      <c r="P10735" s="9"/>
      <c r="Q10735" s="21"/>
    </row>
    <row r="10736" spans="15:17" x14ac:dyDescent="0.35">
      <c r="O10736" s="9"/>
      <c r="P10736" s="9"/>
      <c r="Q10736" s="21"/>
    </row>
    <row r="10737" spans="15:17" x14ac:dyDescent="0.35">
      <c r="O10737" s="9"/>
      <c r="P10737" s="9"/>
      <c r="Q10737" s="21"/>
    </row>
    <row r="10738" spans="15:17" x14ac:dyDescent="0.35">
      <c r="O10738" s="9"/>
      <c r="P10738" s="9"/>
      <c r="Q10738" s="21"/>
    </row>
    <row r="10739" spans="15:17" x14ac:dyDescent="0.35">
      <c r="O10739" s="9"/>
      <c r="P10739" s="9"/>
      <c r="Q10739" s="21"/>
    </row>
    <row r="10740" spans="15:17" x14ac:dyDescent="0.35">
      <c r="O10740" s="9"/>
      <c r="P10740" s="9"/>
      <c r="Q10740" s="21"/>
    </row>
    <row r="10741" spans="15:17" x14ac:dyDescent="0.35">
      <c r="O10741" s="9"/>
      <c r="P10741" s="9"/>
      <c r="Q10741" s="21"/>
    </row>
    <row r="10742" spans="15:17" x14ac:dyDescent="0.35">
      <c r="O10742" s="9"/>
      <c r="P10742" s="9"/>
      <c r="Q10742" s="21"/>
    </row>
    <row r="10743" spans="15:17" x14ac:dyDescent="0.35">
      <c r="O10743" s="9"/>
      <c r="P10743" s="9"/>
      <c r="Q10743" s="21"/>
    </row>
    <row r="10744" spans="15:17" x14ac:dyDescent="0.35">
      <c r="O10744" s="9"/>
      <c r="P10744" s="9"/>
      <c r="Q10744" s="21"/>
    </row>
    <row r="10745" spans="15:17" x14ac:dyDescent="0.35">
      <c r="O10745" s="9"/>
      <c r="P10745" s="9"/>
      <c r="Q10745" s="21"/>
    </row>
    <row r="10746" spans="15:17" x14ac:dyDescent="0.35">
      <c r="O10746" s="9"/>
      <c r="P10746" s="9"/>
      <c r="Q10746" s="21"/>
    </row>
    <row r="10747" spans="15:17" x14ac:dyDescent="0.35">
      <c r="O10747" s="9"/>
      <c r="P10747" s="9"/>
      <c r="Q10747" s="21"/>
    </row>
    <row r="10748" spans="15:17" x14ac:dyDescent="0.35">
      <c r="O10748" s="9"/>
      <c r="P10748" s="9"/>
      <c r="Q10748" s="21"/>
    </row>
    <row r="10749" spans="15:17" x14ac:dyDescent="0.35">
      <c r="O10749" s="9"/>
      <c r="P10749" s="9"/>
      <c r="Q10749" s="21"/>
    </row>
    <row r="10750" spans="15:17" x14ac:dyDescent="0.35">
      <c r="O10750" s="9"/>
      <c r="P10750" s="9"/>
      <c r="Q10750" s="21"/>
    </row>
    <row r="10751" spans="15:17" x14ac:dyDescent="0.35">
      <c r="O10751" s="9"/>
      <c r="P10751" s="9"/>
      <c r="Q10751" s="21"/>
    </row>
    <row r="10752" spans="15:17" x14ac:dyDescent="0.35">
      <c r="O10752" s="9"/>
      <c r="P10752" s="9"/>
      <c r="Q10752" s="21"/>
    </row>
    <row r="10753" spans="15:17" x14ac:dyDescent="0.35">
      <c r="O10753" s="9"/>
      <c r="P10753" s="9"/>
      <c r="Q10753" s="21"/>
    </row>
    <row r="10754" spans="15:17" x14ac:dyDescent="0.35">
      <c r="O10754" s="9"/>
      <c r="P10754" s="9"/>
      <c r="Q10754" s="21"/>
    </row>
    <row r="10755" spans="15:17" x14ac:dyDescent="0.35">
      <c r="O10755" s="9"/>
      <c r="P10755" s="9"/>
      <c r="Q10755" s="21"/>
    </row>
    <row r="10756" spans="15:17" x14ac:dyDescent="0.35">
      <c r="O10756" s="9"/>
      <c r="P10756" s="9"/>
      <c r="Q10756" s="21"/>
    </row>
    <row r="10757" spans="15:17" x14ac:dyDescent="0.35">
      <c r="O10757" s="9"/>
      <c r="P10757" s="9"/>
      <c r="Q10757" s="21"/>
    </row>
    <row r="10758" spans="15:17" x14ac:dyDescent="0.35">
      <c r="O10758" s="9"/>
      <c r="P10758" s="9"/>
      <c r="Q10758" s="21"/>
    </row>
    <row r="10759" spans="15:17" x14ac:dyDescent="0.35">
      <c r="O10759" s="9"/>
      <c r="P10759" s="9"/>
      <c r="Q10759" s="21"/>
    </row>
    <row r="10760" spans="15:17" x14ac:dyDescent="0.35">
      <c r="O10760" s="9"/>
      <c r="P10760" s="9"/>
      <c r="Q10760" s="21"/>
    </row>
    <row r="10761" spans="15:17" x14ac:dyDescent="0.35">
      <c r="O10761" s="9"/>
      <c r="P10761" s="9"/>
      <c r="Q10761" s="21"/>
    </row>
    <row r="10762" spans="15:17" x14ac:dyDescent="0.35">
      <c r="O10762" s="9"/>
      <c r="P10762" s="9"/>
      <c r="Q10762" s="21"/>
    </row>
    <row r="10763" spans="15:17" x14ac:dyDescent="0.35">
      <c r="O10763" s="9"/>
      <c r="P10763" s="9"/>
      <c r="Q10763" s="21"/>
    </row>
    <row r="10764" spans="15:17" x14ac:dyDescent="0.35">
      <c r="O10764" s="9"/>
      <c r="P10764" s="9"/>
      <c r="Q10764" s="21"/>
    </row>
    <row r="10765" spans="15:17" x14ac:dyDescent="0.35">
      <c r="O10765" s="9"/>
      <c r="P10765" s="9"/>
      <c r="Q10765" s="21"/>
    </row>
    <row r="10766" spans="15:17" x14ac:dyDescent="0.35">
      <c r="O10766" s="9"/>
      <c r="P10766" s="9"/>
      <c r="Q10766" s="21"/>
    </row>
    <row r="10767" spans="15:17" x14ac:dyDescent="0.35">
      <c r="O10767" s="9"/>
      <c r="P10767" s="9"/>
      <c r="Q10767" s="21"/>
    </row>
    <row r="10768" spans="15:17" x14ac:dyDescent="0.35">
      <c r="O10768" s="9"/>
      <c r="P10768" s="9"/>
      <c r="Q10768" s="21"/>
    </row>
    <row r="10769" spans="15:17" x14ac:dyDescent="0.35">
      <c r="O10769" s="9"/>
      <c r="P10769" s="9"/>
      <c r="Q10769" s="21"/>
    </row>
    <row r="10770" spans="15:17" x14ac:dyDescent="0.35">
      <c r="O10770" s="9"/>
      <c r="P10770" s="9"/>
      <c r="Q10770" s="21"/>
    </row>
    <row r="10771" spans="15:17" x14ac:dyDescent="0.35">
      <c r="O10771" s="9"/>
      <c r="P10771" s="9"/>
      <c r="Q10771" s="21"/>
    </row>
    <row r="10772" spans="15:17" x14ac:dyDescent="0.35">
      <c r="O10772" s="9"/>
      <c r="P10772" s="9"/>
      <c r="Q10772" s="21"/>
    </row>
    <row r="10773" spans="15:17" x14ac:dyDescent="0.35">
      <c r="O10773" s="9"/>
      <c r="P10773" s="9"/>
      <c r="Q10773" s="21"/>
    </row>
    <row r="10774" spans="15:17" x14ac:dyDescent="0.35">
      <c r="O10774" s="9"/>
      <c r="P10774" s="9"/>
      <c r="Q10774" s="21"/>
    </row>
    <row r="10775" spans="15:17" x14ac:dyDescent="0.35">
      <c r="O10775" s="9"/>
      <c r="P10775" s="9"/>
      <c r="Q10775" s="21"/>
    </row>
    <row r="10776" spans="15:17" x14ac:dyDescent="0.35">
      <c r="O10776" s="9"/>
      <c r="P10776" s="9"/>
      <c r="Q10776" s="21"/>
    </row>
    <row r="10777" spans="15:17" x14ac:dyDescent="0.35">
      <c r="O10777" s="9"/>
      <c r="P10777" s="9"/>
      <c r="Q10777" s="21"/>
    </row>
    <row r="10778" spans="15:17" x14ac:dyDescent="0.35">
      <c r="O10778" s="9"/>
      <c r="P10778" s="9"/>
      <c r="Q10778" s="21"/>
    </row>
    <row r="10779" spans="15:17" x14ac:dyDescent="0.35">
      <c r="O10779" s="9"/>
      <c r="P10779" s="9"/>
      <c r="Q10779" s="21"/>
    </row>
    <row r="10780" spans="15:17" x14ac:dyDescent="0.35">
      <c r="O10780" s="9"/>
      <c r="P10780" s="9"/>
      <c r="Q10780" s="21"/>
    </row>
    <row r="10781" spans="15:17" x14ac:dyDescent="0.35">
      <c r="O10781" s="9"/>
      <c r="P10781" s="9"/>
      <c r="Q10781" s="21"/>
    </row>
    <row r="10782" spans="15:17" x14ac:dyDescent="0.35">
      <c r="O10782" s="9"/>
      <c r="P10782" s="9"/>
      <c r="Q10782" s="21"/>
    </row>
    <row r="10783" spans="15:17" x14ac:dyDescent="0.35">
      <c r="O10783" s="9"/>
      <c r="P10783" s="9"/>
      <c r="Q10783" s="21"/>
    </row>
    <row r="10784" spans="15:17" x14ac:dyDescent="0.35">
      <c r="O10784" s="9"/>
      <c r="P10784" s="9"/>
      <c r="Q10784" s="21"/>
    </row>
    <row r="10785" spans="15:17" x14ac:dyDescent="0.35">
      <c r="O10785" s="9"/>
      <c r="P10785" s="9"/>
      <c r="Q10785" s="21"/>
    </row>
    <row r="10786" spans="15:17" x14ac:dyDescent="0.35">
      <c r="O10786" s="9"/>
      <c r="P10786" s="9"/>
      <c r="Q10786" s="21"/>
    </row>
    <row r="10787" spans="15:17" x14ac:dyDescent="0.35">
      <c r="O10787" s="9"/>
      <c r="P10787" s="9"/>
      <c r="Q10787" s="21"/>
    </row>
    <row r="10788" spans="15:17" x14ac:dyDescent="0.35">
      <c r="O10788" s="9"/>
      <c r="P10788" s="9"/>
      <c r="Q10788" s="21"/>
    </row>
    <row r="10789" spans="15:17" x14ac:dyDescent="0.35">
      <c r="O10789" s="9"/>
      <c r="P10789" s="9"/>
      <c r="Q10789" s="21"/>
    </row>
    <row r="10790" spans="15:17" x14ac:dyDescent="0.35">
      <c r="O10790" s="9"/>
      <c r="P10790" s="9"/>
      <c r="Q10790" s="21"/>
    </row>
    <row r="10791" spans="15:17" x14ac:dyDescent="0.35">
      <c r="O10791" s="9"/>
      <c r="P10791" s="9"/>
      <c r="Q10791" s="21"/>
    </row>
    <row r="10792" spans="15:17" x14ac:dyDescent="0.35">
      <c r="O10792" s="9"/>
      <c r="P10792" s="9"/>
      <c r="Q10792" s="21"/>
    </row>
    <row r="10793" spans="15:17" x14ac:dyDescent="0.35">
      <c r="O10793" s="9"/>
      <c r="P10793" s="9"/>
      <c r="Q10793" s="21"/>
    </row>
    <row r="10794" spans="15:17" x14ac:dyDescent="0.35">
      <c r="O10794" s="9"/>
      <c r="P10794" s="9"/>
      <c r="Q10794" s="21"/>
    </row>
    <row r="10795" spans="15:17" x14ac:dyDescent="0.35">
      <c r="O10795" s="9"/>
      <c r="P10795" s="9"/>
      <c r="Q10795" s="21"/>
    </row>
    <row r="10796" spans="15:17" x14ac:dyDescent="0.35">
      <c r="O10796" s="9"/>
      <c r="P10796" s="9"/>
      <c r="Q10796" s="21"/>
    </row>
    <row r="10797" spans="15:17" x14ac:dyDescent="0.35">
      <c r="O10797" s="9"/>
      <c r="P10797" s="9"/>
      <c r="Q10797" s="21"/>
    </row>
    <row r="10798" spans="15:17" x14ac:dyDescent="0.35">
      <c r="O10798" s="9"/>
      <c r="P10798" s="9"/>
      <c r="Q10798" s="21"/>
    </row>
    <row r="10799" spans="15:17" x14ac:dyDescent="0.35">
      <c r="O10799" s="9"/>
      <c r="P10799" s="9"/>
      <c r="Q10799" s="21"/>
    </row>
    <row r="10800" spans="15:17" x14ac:dyDescent="0.35">
      <c r="O10800" s="9"/>
      <c r="P10800" s="9"/>
      <c r="Q10800" s="21"/>
    </row>
    <row r="10801" spans="15:17" x14ac:dyDescent="0.35">
      <c r="O10801" s="9"/>
      <c r="P10801" s="9"/>
      <c r="Q10801" s="21"/>
    </row>
    <row r="10802" spans="15:17" x14ac:dyDescent="0.35">
      <c r="O10802" s="9"/>
      <c r="P10802" s="9"/>
      <c r="Q10802" s="21"/>
    </row>
    <row r="10803" spans="15:17" x14ac:dyDescent="0.35">
      <c r="O10803" s="9"/>
      <c r="P10803" s="9"/>
      <c r="Q10803" s="21"/>
    </row>
    <row r="10804" spans="15:17" x14ac:dyDescent="0.35">
      <c r="O10804" s="9"/>
      <c r="P10804" s="9"/>
      <c r="Q10804" s="21"/>
    </row>
    <row r="10805" spans="15:17" x14ac:dyDescent="0.35">
      <c r="O10805" s="9"/>
      <c r="P10805" s="9"/>
      <c r="Q10805" s="21"/>
    </row>
    <row r="10806" spans="15:17" x14ac:dyDescent="0.35">
      <c r="O10806" s="9"/>
      <c r="P10806" s="9"/>
      <c r="Q10806" s="21"/>
    </row>
    <row r="10807" spans="15:17" x14ac:dyDescent="0.35">
      <c r="O10807" s="9"/>
      <c r="P10807" s="9"/>
      <c r="Q10807" s="21"/>
    </row>
    <row r="10808" spans="15:17" x14ac:dyDescent="0.35">
      <c r="O10808" s="9"/>
      <c r="P10808" s="9"/>
      <c r="Q10808" s="21"/>
    </row>
    <row r="10809" spans="15:17" x14ac:dyDescent="0.35">
      <c r="O10809" s="9"/>
      <c r="P10809" s="9"/>
      <c r="Q10809" s="21"/>
    </row>
    <row r="10810" spans="15:17" x14ac:dyDescent="0.35">
      <c r="O10810" s="9"/>
      <c r="P10810" s="9"/>
      <c r="Q10810" s="21"/>
    </row>
    <row r="10811" spans="15:17" x14ac:dyDescent="0.35">
      <c r="O10811" s="9"/>
      <c r="P10811" s="9"/>
      <c r="Q10811" s="21"/>
    </row>
    <row r="10812" spans="15:17" x14ac:dyDescent="0.35">
      <c r="O10812" s="9"/>
      <c r="P10812" s="9"/>
      <c r="Q10812" s="21"/>
    </row>
    <row r="10813" spans="15:17" x14ac:dyDescent="0.35">
      <c r="O10813" s="9"/>
      <c r="P10813" s="9"/>
      <c r="Q10813" s="21"/>
    </row>
    <row r="10814" spans="15:17" x14ac:dyDescent="0.35">
      <c r="O10814" s="9"/>
      <c r="P10814" s="9"/>
      <c r="Q10814" s="21"/>
    </row>
    <row r="10815" spans="15:17" x14ac:dyDescent="0.35">
      <c r="O10815" s="9"/>
      <c r="P10815" s="9"/>
      <c r="Q10815" s="21"/>
    </row>
    <row r="10816" spans="15:17" x14ac:dyDescent="0.35">
      <c r="O10816" s="9"/>
      <c r="P10816" s="9"/>
      <c r="Q10816" s="21"/>
    </row>
    <row r="10817" spans="15:17" x14ac:dyDescent="0.35">
      <c r="O10817" s="9"/>
      <c r="P10817" s="9"/>
      <c r="Q10817" s="21"/>
    </row>
    <row r="10818" spans="15:17" x14ac:dyDescent="0.35">
      <c r="O10818" s="9"/>
      <c r="P10818" s="9"/>
      <c r="Q10818" s="21"/>
    </row>
    <row r="10819" spans="15:17" x14ac:dyDescent="0.35">
      <c r="O10819" s="9"/>
      <c r="P10819" s="9"/>
      <c r="Q10819" s="21"/>
    </row>
    <row r="10820" spans="15:17" x14ac:dyDescent="0.35">
      <c r="O10820" s="9"/>
      <c r="P10820" s="9"/>
      <c r="Q10820" s="21"/>
    </row>
    <row r="10821" spans="15:17" x14ac:dyDescent="0.35">
      <c r="O10821" s="9"/>
      <c r="P10821" s="9"/>
      <c r="Q10821" s="21"/>
    </row>
    <row r="10822" spans="15:17" x14ac:dyDescent="0.35">
      <c r="O10822" s="9"/>
      <c r="P10822" s="9"/>
      <c r="Q10822" s="21"/>
    </row>
    <row r="10823" spans="15:17" x14ac:dyDescent="0.35">
      <c r="O10823" s="9"/>
      <c r="P10823" s="9"/>
      <c r="Q10823" s="21"/>
    </row>
    <row r="10824" spans="15:17" x14ac:dyDescent="0.35">
      <c r="O10824" s="9"/>
      <c r="P10824" s="9"/>
      <c r="Q10824" s="21"/>
    </row>
    <row r="10825" spans="15:17" x14ac:dyDescent="0.35">
      <c r="O10825" s="9"/>
      <c r="P10825" s="9"/>
      <c r="Q10825" s="21"/>
    </row>
    <row r="10826" spans="15:17" x14ac:dyDescent="0.35">
      <c r="O10826" s="9"/>
      <c r="P10826" s="9"/>
      <c r="Q10826" s="21"/>
    </row>
    <row r="10827" spans="15:17" x14ac:dyDescent="0.35">
      <c r="O10827" s="9"/>
      <c r="P10827" s="9"/>
      <c r="Q10827" s="21"/>
    </row>
    <row r="10828" spans="15:17" x14ac:dyDescent="0.35">
      <c r="O10828" s="9"/>
      <c r="P10828" s="9"/>
      <c r="Q10828" s="21"/>
    </row>
    <row r="10829" spans="15:17" x14ac:dyDescent="0.35">
      <c r="O10829" s="9"/>
      <c r="P10829" s="9"/>
      <c r="Q10829" s="21"/>
    </row>
    <row r="10830" spans="15:17" x14ac:dyDescent="0.35">
      <c r="O10830" s="9"/>
      <c r="P10830" s="9"/>
      <c r="Q10830" s="21"/>
    </row>
    <row r="10831" spans="15:17" x14ac:dyDescent="0.35">
      <c r="O10831" s="9"/>
      <c r="P10831" s="9"/>
      <c r="Q10831" s="21"/>
    </row>
    <row r="10832" spans="15:17" x14ac:dyDescent="0.35">
      <c r="O10832" s="9"/>
      <c r="P10832" s="9"/>
      <c r="Q10832" s="21"/>
    </row>
    <row r="10833" spans="15:17" x14ac:dyDescent="0.35">
      <c r="O10833" s="9"/>
      <c r="P10833" s="9"/>
      <c r="Q10833" s="21"/>
    </row>
    <row r="10834" spans="15:17" x14ac:dyDescent="0.35">
      <c r="O10834" s="9"/>
      <c r="P10834" s="9"/>
      <c r="Q10834" s="21"/>
    </row>
    <row r="10835" spans="15:17" x14ac:dyDescent="0.35">
      <c r="O10835" s="9"/>
      <c r="P10835" s="9"/>
      <c r="Q10835" s="21"/>
    </row>
    <row r="10836" spans="15:17" x14ac:dyDescent="0.35">
      <c r="O10836" s="9"/>
      <c r="P10836" s="9"/>
      <c r="Q10836" s="21"/>
    </row>
    <row r="10837" spans="15:17" x14ac:dyDescent="0.35">
      <c r="O10837" s="9"/>
      <c r="P10837" s="9"/>
      <c r="Q10837" s="21"/>
    </row>
    <row r="10838" spans="15:17" x14ac:dyDescent="0.35">
      <c r="O10838" s="9"/>
      <c r="P10838" s="9"/>
      <c r="Q10838" s="21"/>
    </row>
    <row r="10839" spans="15:17" x14ac:dyDescent="0.35">
      <c r="O10839" s="9"/>
      <c r="P10839" s="9"/>
      <c r="Q10839" s="21"/>
    </row>
    <row r="10840" spans="15:17" x14ac:dyDescent="0.35">
      <c r="O10840" s="9"/>
      <c r="P10840" s="9"/>
      <c r="Q10840" s="21"/>
    </row>
    <row r="10841" spans="15:17" x14ac:dyDescent="0.35">
      <c r="O10841" s="9"/>
      <c r="P10841" s="9"/>
      <c r="Q10841" s="21"/>
    </row>
    <row r="10842" spans="15:17" x14ac:dyDescent="0.35">
      <c r="O10842" s="9"/>
      <c r="P10842" s="9"/>
      <c r="Q10842" s="21"/>
    </row>
    <row r="10843" spans="15:17" x14ac:dyDescent="0.35">
      <c r="O10843" s="9"/>
      <c r="P10843" s="9"/>
      <c r="Q10843" s="21"/>
    </row>
    <row r="10844" spans="15:17" x14ac:dyDescent="0.35">
      <c r="O10844" s="9"/>
      <c r="P10844" s="9"/>
      <c r="Q10844" s="21"/>
    </row>
    <row r="10845" spans="15:17" x14ac:dyDescent="0.35">
      <c r="O10845" s="9"/>
      <c r="P10845" s="9"/>
      <c r="Q10845" s="21"/>
    </row>
    <row r="10846" spans="15:17" x14ac:dyDescent="0.35">
      <c r="O10846" s="9"/>
      <c r="P10846" s="9"/>
      <c r="Q10846" s="21"/>
    </row>
    <row r="10847" spans="15:17" x14ac:dyDescent="0.35">
      <c r="O10847" s="9"/>
      <c r="P10847" s="9"/>
      <c r="Q10847" s="21"/>
    </row>
    <row r="10848" spans="15:17" x14ac:dyDescent="0.35">
      <c r="O10848" s="9"/>
      <c r="P10848" s="9"/>
      <c r="Q10848" s="21"/>
    </row>
    <row r="10849" spans="15:17" x14ac:dyDescent="0.35">
      <c r="O10849" s="9"/>
      <c r="P10849" s="9"/>
      <c r="Q10849" s="21"/>
    </row>
    <row r="10850" spans="15:17" x14ac:dyDescent="0.35">
      <c r="O10850" s="9"/>
      <c r="P10850" s="9"/>
      <c r="Q10850" s="21"/>
    </row>
    <row r="10851" spans="15:17" x14ac:dyDescent="0.35">
      <c r="O10851" s="9"/>
      <c r="P10851" s="9"/>
      <c r="Q10851" s="21"/>
    </row>
    <row r="10852" spans="15:17" x14ac:dyDescent="0.35">
      <c r="O10852" s="9"/>
      <c r="P10852" s="9"/>
      <c r="Q10852" s="21"/>
    </row>
    <row r="10853" spans="15:17" x14ac:dyDescent="0.35">
      <c r="O10853" s="9"/>
      <c r="P10853" s="9"/>
      <c r="Q10853" s="21"/>
    </row>
    <row r="10854" spans="15:17" x14ac:dyDescent="0.35">
      <c r="O10854" s="9"/>
      <c r="P10854" s="9"/>
      <c r="Q10854" s="21"/>
    </row>
    <row r="10855" spans="15:17" x14ac:dyDescent="0.35">
      <c r="O10855" s="9"/>
      <c r="P10855" s="9"/>
      <c r="Q10855" s="21"/>
    </row>
    <row r="10856" spans="15:17" x14ac:dyDescent="0.35">
      <c r="O10856" s="9"/>
      <c r="P10856" s="9"/>
      <c r="Q10856" s="21"/>
    </row>
    <row r="10857" spans="15:17" x14ac:dyDescent="0.35">
      <c r="O10857" s="9"/>
      <c r="P10857" s="9"/>
      <c r="Q10857" s="21"/>
    </row>
    <row r="10858" spans="15:17" x14ac:dyDescent="0.35">
      <c r="O10858" s="9"/>
      <c r="P10858" s="9"/>
      <c r="Q10858" s="21"/>
    </row>
    <row r="10859" spans="15:17" x14ac:dyDescent="0.35">
      <c r="O10859" s="9"/>
      <c r="P10859" s="9"/>
      <c r="Q10859" s="21"/>
    </row>
    <row r="10860" spans="15:17" x14ac:dyDescent="0.35">
      <c r="O10860" s="9"/>
      <c r="P10860" s="9"/>
      <c r="Q10860" s="21"/>
    </row>
    <row r="10861" spans="15:17" x14ac:dyDescent="0.35">
      <c r="O10861" s="9"/>
      <c r="P10861" s="9"/>
      <c r="Q10861" s="21"/>
    </row>
    <row r="10862" spans="15:17" x14ac:dyDescent="0.35">
      <c r="O10862" s="9"/>
      <c r="P10862" s="9"/>
      <c r="Q10862" s="21"/>
    </row>
    <row r="10863" spans="15:17" x14ac:dyDescent="0.35">
      <c r="O10863" s="9"/>
      <c r="P10863" s="9"/>
      <c r="Q10863" s="21"/>
    </row>
    <row r="10864" spans="15:17" x14ac:dyDescent="0.35">
      <c r="O10864" s="9"/>
      <c r="P10864" s="9"/>
      <c r="Q10864" s="21"/>
    </row>
    <row r="10865" spans="15:17" x14ac:dyDescent="0.35">
      <c r="O10865" s="9"/>
      <c r="P10865" s="9"/>
      <c r="Q10865" s="21"/>
    </row>
    <row r="10866" spans="15:17" x14ac:dyDescent="0.35">
      <c r="O10866" s="9"/>
      <c r="P10866" s="9"/>
      <c r="Q10866" s="21"/>
    </row>
    <row r="10867" spans="15:17" x14ac:dyDescent="0.35">
      <c r="O10867" s="9"/>
      <c r="P10867" s="9"/>
      <c r="Q10867" s="21"/>
    </row>
    <row r="10868" spans="15:17" x14ac:dyDescent="0.35">
      <c r="O10868" s="9"/>
      <c r="P10868" s="9"/>
      <c r="Q10868" s="21"/>
    </row>
    <row r="10869" spans="15:17" x14ac:dyDescent="0.35">
      <c r="O10869" s="9"/>
      <c r="P10869" s="9"/>
      <c r="Q10869" s="21"/>
    </row>
    <row r="10870" spans="15:17" x14ac:dyDescent="0.35">
      <c r="O10870" s="9"/>
      <c r="P10870" s="9"/>
      <c r="Q10870" s="21"/>
    </row>
    <row r="10871" spans="15:17" x14ac:dyDescent="0.35">
      <c r="O10871" s="9"/>
      <c r="P10871" s="9"/>
      <c r="Q10871" s="21"/>
    </row>
    <row r="10872" spans="15:17" x14ac:dyDescent="0.35">
      <c r="O10872" s="9"/>
      <c r="P10872" s="9"/>
      <c r="Q10872" s="21"/>
    </row>
    <row r="10873" spans="15:17" x14ac:dyDescent="0.35">
      <c r="O10873" s="9"/>
      <c r="P10873" s="9"/>
      <c r="Q10873" s="21"/>
    </row>
    <row r="10874" spans="15:17" x14ac:dyDescent="0.35">
      <c r="O10874" s="9"/>
      <c r="P10874" s="9"/>
      <c r="Q10874" s="21"/>
    </row>
    <row r="10875" spans="15:17" x14ac:dyDescent="0.35">
      <c r="O10875" s="9"/>
      <c r="P10875" s="9"/>
      <c r="Q10875" s="21"/>
    </row>
    <row r="10876" spans="15:17" x14ac:dyDescent="0.35">
      <c r="O10876" s="9"/>
      <c r="P10876" s="9"/>
      <c r="Q10876" s="21"/>
    </row>
    <row r="10877" spans="15:17" x14ac:dyDescent="0.35">
      <c r="O10877" s="9"/>
      <c r="P10877" s="9"/>
      <c r="Q10877" s="21"/>
    </row>
    <row r="10878" spans="15:17" x14ac:dyDescent="0.35">
      <c r="O10878" s="9"/>
      <c r="P10878" s="9"/>
      <c r="Q10878" s="21"/>
    </row>
    <row r="10879" spans="15:17" x14ac:dyDescent="0.35">
      <c r="O10879" s="9"/>
      <c r="P10879" s="9"/>
      <c r="Q10879" s="21"/>
    </row>
    <row r="10880" spans="15:17" x14ac:dyDescent="0.35">
      <c r="O10880" s="9"/>
      <c r="P10880" s="9"/>
      <c r="Q10880" s="21"/>
    </row>
    <row r="10881" spans="15:17" x14ac:dyDescent="0.35">
      <c r="O10881" s="9"/>
      <c r="P10881" s="9"/>
      <c r="Q10881" s="21"/>
    </row>
    <row r="10882" spans="15:17" x14ac:dyDescent="0.35">
      <c r="O10882" s="9"/>
      <c r="P10882" s="9"/>
      <c r="Q10882" s="21"/>
    </row>
    <row r="10883" spans="15:17" x14ac:dyDescent="0.35">
      <c r="O10883" s="9"/>
      <c r="P10883" s="9"/>
      <c r="Q10883" s="21"/>
    </row>
    <row r="10884" spans="15:17" x14ac:dyDescent="0.35">
      <c r="O10884" s="9"/>
      <c r="P10884" s="9"/>
      <c r="Q10884" s="21"/>
    </row>
    <row r="10885" spans="15:17" x14ac:dyDescent="0.35">
      <c r="O10885" s="9"/>
      <c r="P10885" s="9"/>
      <c r="Q10885" s="21"/>
    </row>
    <row r="10886" spans="15:17" x14ac:dyDescent="0.35">
      <c r="O10886" s="9"/>
      <c r="P10886" s="9"/>
      <c r="Q10886" s="21"/>
    </row>
    <row r="10887" spans="15:17" x14ac:dyDescent="0.35">
      <c r="O10887" s="9"/>
      <c r="P10887" s="9"/>
      <c r="Q10887" s="21"/>
    </row>
    <row r="10888" spans="15:17" x14ac:dyDescent="0.35">
      <c r="O10888" s="9"/>
      <c r="P10888" s="9"/>
      <c r="Q10888" s="21"/>
    </row>
    <row r="10889" spans="15:17" x14ac:dyDescent="0.35">
      <c r="O10889" s="9"/>
      <c r="P10889" s="9"/>
      <c r="Q10889" s="21"/>
    </row>
    <row r="10890" spans="15:17" x14ac:dyDescent="0.35">
      <c r="O10890" s="9"/>
      <c r="P10890" s="9"/>
      <c r="Q10890" s="21"/>
    </row>
    <row r="10891" spans="15:17" x14ac:dyDescent="0.35">
      <c r="O10891" s="9"/>
      <c r="P10891" s="9"/>
      <c r="Q10891" s="21"/>
    </row>
    <row r="10892" spans="15:17" x14ac:dyDescent="0.35">
      <c r="O10892" s="9"/>
      <c r="P10892" s="9"/>
      <c r="Q10892" s="21"/>
    </row>
    <row r="10893" spans="15:17" x14ac:dyDescent="0.35">
      <c r="O10893" s="9"/>
      <c r="P10893" s="9"/>
      <c r="Q10893" s="21"/>
    </row>
    <row r="10894" spans="15:17" x14ac:dyDescent="0.35">
      <c r="O10894" s="9"/>
      <c r="P10894" s="9"/>
      <c r="Q10894" s="21"/>
    </row>
    <row r="10895" spans="15:17" x14ac:dyDescent="0.35">
      <c r="O10895" s="9"/>
      <c r="P10895" s="9"/>
      <c r="Q10895" s="21"/>
    </row>
    <row r="10896" spans="15:17" x14ac:dyDescent="0.35">
      <c r="O10896" s="9"/>
      <c r="P10896" s="9"/>
      <c r="Q10896" s="21"/>
    </row>
    <row r="10897" spans="15:17" x14ac:dyDescent="0.35">
      <c r="O10897" s="9"/>
      <c r="P10897" s="9"/>
      <c r="Q10897" s="21"/>
    </row>
    <row r="10898" spans="15:17" x14ac:dyDescent="0.35">
      <c r="O10898" s="9"/>
      <c r="P10898" s="9"/>
      <c r="Q10898" s="21"/>
    </row>
    <row r="10899" spans="15:17" x14ac:dyDescent="0.35">
      <c r="O10899" s="9"/>
      <c r="P10899" s="9"/>
      <c r="Q10899" s="21"/>
    </row>
    <row r="10900" spans="15:17" x14ac:dyDescent="0.35">
      <c r="O10900" s="9"/>
      <c r="P10900" s="9"/>
      <c r="Q10900" s="21"/>
    </row>
    <row r="10901" spans="15:17" x14ac:dyDescent="0.35">
      <c r="O10901" s="9"/>
      <c r="P10901" s="9"/>
      <c r="Q10901" s="21"/>
    </row>
    <row r="10902" spans="15:17" x14ac:dyDescent="0.35">
      <c r="O10902" s="9"/>
      <c r="P10902" s="9"/>
      <c r="Q10902" s="21"/>
    </row>
    <row r="10903" spans="15:17" x14ac:dyDescent="0.35">
      <c r="O10903" s="9"/>
      <c r="P10903" s="9"/>
      <c r="Q10903" s="21"/>
    </row>
    <row r="10904" spans="15:17" x14ac:dyDescent="0.35">
      <c r="O10904" s="9"/>
      <c r="P10904" s="9"/>
      <c r="Q10904" s="21"/>
    </row>
    <row r="10905" spans="15:17" x14ac:dyDescent="0.35">
      <c r="O10905" s="9"/>
      <c r="P10905" s="9"/>
      <c r="Q10905" s="21"/>
    </row>
    <row r="10906" spans="15:17" x14ac:dyDescent="0.35">
      <c r="O10906" s="9"/>
      <c r="P10906" s="9"/>
      <c r="Q10906" s="21"/>
    </row>
    <row r="10907" spans="15:17" x14ac:dyDescent="0.35">
      <c r="O10907" s="9"/>
      <c r="P10907" s="9"/>
      <c r="Q10907" s="21"/>
    </row>
    <row r="10908" spans="15:17" x14ac:dyDescent="0.35">
      <c r="O10908" s="9"/>
      <c r="P10908" s="9"/>
      <c r="Q10908" s="21"/>
    </row>
    <row r="10909" spans="15:17" x14ac:dyDescent="0.35">
      <c r="O10909" s="9"/>
      <c r="P10909" s="9"/>
      <c r="Q10909" s="21"/>
    </row>
    <row r="10910" spans="15:17" x14ac:dyDescent="0.35">
      <c r="O10910" s="9"/>
      <c r="P10910" s="9"/>
      <c r="Q10910" s="21"/>
    </row>
    <row r="10911" spans="15:17" x14ac:dyDescent="0.35">
      <c r="O10911" s="9"/>
      <c r="P10911" s="9"/>
      <c r="Q10911" s="21"/>
    </row>
    <row r="10912" spans="15:17" x14ac:dyDescent="0.35">
      <c r="O10912" s="9"/>
      <c r="P10912" s="9"/>
      <c r="Q10912" s="21"/>
    </row>
    <row r="10913" spans="15:17" x14ac:dyDescent="0.35">
      <c r="O10913" s="9"/>
      <c r="P10913" s="9"/>
      <c r="Q10913" s="21"/>
    </row>
    <row r="10914" spans="15:17" x14ac:dyDescent="0.35">
      <c r="O10914" s="9"/>
      <c r="P10914" s="9"/>
      <c r="Q10914" s="21"/>
    </row>
    <row r="10915" spans="15:17" x14ac:dyDescent="0.35">
      <c r="O10915" s="9"/>
      <c r="P10915" s="9"/>
      <c r="Q10915" s="21"/>
    </row>
    <row r="10916" spans="15:17" x14ac:dyDescent="0.35">
      <c r="O10916" s="9"/>
      <c r="P10916" s="9"/>
      <c r="Q10916" s="21"/>
    </row>
    <row r="10917" spans="15:17" x14ac:dyDescent="0.35">
      <c r="O10917" s="9"/>
      <c r="P10917" s="9"/>
      <c r="Q10917" s="21"/>
    </row>
    <row r="10918" spans="15:17" x14ac:dyDescent="0.35">
      <c r="O10918" s="9"/>
      <c r="P10918" s="9"/>
      <c r="Q10918" s="21"/>
    </row>
    <row r="10919" spans="15:17" x14ac:dyDescent="0.35">
      <c r="O10919" s="9"/>
      <c r="P10919" s="9"/>
      <c r="Q10919" s="21"/>
    </row>
    <row r="10920" spans="15:17" x14ac:dyDescent="0.35">
      <c r="O10920" s="9"/>
      <c r="P10920" s="9"/>
      <c r="Q10920" s="21"/>
    </row>
    <row r="10921" spans="15:17" x14ac:dyDescent="0.35">
      <c r="O10921" s="9"/>
      <c r="P10921" s="9"/>
      <c r="Q10921" s="21"/>
    </row>
    <row r="10922" spans="15:17" x14ac:dyDescent="0.35">
      <c r="O10922" s="9"/>
      <c r="P10922" s="9"/>
      <c r="Q10922" s="21"/>
    </row>
    <row r="10923" spans="15:17" x14ac:dyDescent="0.35">
      <c r="O10923" s="9"/>
      <c r="P10923" s="9"/>
      <c r="Q10923" s="21"/>
    </row>
    <row r="10924" spans="15:17" x14ac:dyDescent="0.35">
      <c r="O10924" s="9"/>
      <c r="P10924" s="9"/>
      <c r="Q10924" s="21"/>
    </row>
    <row r="10925" spans="15:17" x14ac:dyDescent="0.35">
      <c r="O10925" s="9"/>
      <c r="P10925" s="9"/>
      <c r="Q10925" s="21"/>
    </row>
    <row r="10926" spans="15:17" x14ac:dyDescent="0.35">
      <c r="O10926" s="9"/>
      <c r="P10926" s="9"/>
      <c r="Q10926" s="21"/>
    </row>
    <row r="10927" spans="15:17" x14ac:dyDescent="0.35">
      <c r="O10927" s="9"/>
      <c r="P10927" s="9"/>
      <c r="Q10927" s="21"/>
    </row>
    <row r="10928" spans="15:17" x14ac:dyDescent="0.35">
      <c r="O10928" s="9"/>
      <c r="P10928" s="9"/>
      <c r="Q10928" s="21"/>
    </row>
    <row r="10929" spans="15:17" x14ac:dyDescent="0.35">
      <c r="O10929" s="9"/>
      <c r="P10929" s="9"/>
      <c r="Q10929" s="21"/>
    </row>
    <row r="10930" spans="15:17" x14ac:dyDescent="0.35">
      <c r="O10930" s="9"/>
      <c r="P10930" s="9"/>
      <c r="Q10930" s="21"/>
    </row>
    <row r="10931" spans="15:17" x14ac:dyDescent="0.35">
      <c r="O10931" s="9"/>
      <c r="P10931" s="9"/>
      <c r="Q10931" s="21"/>
    </row>
    <row r="10932" spans="15:17" x14ac:dyDescent="0.35">
      <c r="O10932" s="9"/>
      <c r="P10932" s="9"/>
      <c r="Q10932" s="21"/>
    </row>
    <row r="10933" spans="15:17" x14ac:dyDescent="0.35">
      <c r="O10933" s="9"/>
      <c r="P10933" s="9"/>
      <c r="Q10933" s="21"/>
    </row>
    <row r="10934" spans="15:17" x14ac:dyDescent="0.35">
      <c r="O10934" s="9"/>
      <c r="P10934" s="9"/>
      <c r="Q10934" s="21"/>
    </row>
    <row r="10935" spans="15:17" x14ac:dyDescent="0.35">
      <c r="O10935" s="9"/>
      <c r="P10935" s="9"/>
      <c r="Q10935" s="21"/>
    </row>
    <row r="10936" spans="15:17" x14ac:dyDescent="0.35">
      <c r="O10936" s="9"/>
      <c r="P10936" s="9"/>
      <c r="Q10936" s="21"/>
    </row>
    <row r="10937" spans="15:17" x14ac:dyDescent="0.35">
      <c r="O10937" s="9"/>
      <c r="P10937" s="9"/>
      <c r="Q10937" s="21"/>
    </row>
    <row r="10938" spans="15:17" x14ac:dyDescent="0.35">
      <c r="O10938" s="9"/>
      <c r="P10938" s="9"/>
      <c r="Q10938" s="21"/>
    </row>
    <row r="10939" spans="15:17" x14ac:dyDescent="0.35">
      <c r="O10939" s="9"/>
      <c r="P10939" s="9"/>
      <c r="Q10939" s="21"/>
    </row>
    <row r="10940" spans="15:17" x14ac:dyDescent="0.35">
      <c r="O10940" s="9"/>
      <c r="P10940" s="9"/>
      <c r="Q10940" s="21"/>
    </row>
    <row r="10941" spans="15:17" x14ac:dyDescent="0.35">
      <c r="O10941" s="9"/>
      <c r="P10941" s="9"/>
      <c r="Q10941" s="21"/>
    </row>
    <row r="10942" spans="15:17" x14ac:dyDescent="0.35">
      <c r="O10942" s="9"/>
      <c r="P10942" s="9"/>
      <c r="Q10942" s="21"/>
    </row>
    <row r="10943" spans="15:17" x14ac:dyDescent="0.35">
      <c r="O10943" s="9"/>
      <c r="P10943" s="9"/>
      <c r="Q10943" s="21"/>
    </row>
    <row r="10944" spans="15:17" x14ac:dyDescent="0.35">
      <c r="O10944" s="9"/>
      <c r="P10944" s="9"/>
      <c r="Q10944" s="21"/>
    </row>
    <row r="10945" spans="15:17" x14ac:dyDescent="0.35">
      <c r="O10945" s="9"/>
      <c r="P10945" s="9"/>
      <c r="Q10945" s="21"/>
    </row>
    <row r="10946" spans="15:17" x14ac:dyDescent="0.35">
      <c r="O10946" s="9"/>
      <c r="P10946" s="9"/>
      <c r="Q10946" s="21"/>
    </row>
    <row r="10947" spans="15:17" x14ac:dyDescent="0.35">
      <c r="O10947" s="9"/>
      <c r="P10947" s="9"/>
      <c r="Q10947" s="21"/>
    </row>
    <row r="10948" spans="15:17" x14ac:dyDescent="0.35">
      <c r="O10948" s="9"/>
      <c r="P10948" s="9"/>
      <c r="Q10948" s="21"/>
    </row>
    <row r="10949" spans="15:17" x14ac:dyDescent="0.35">
      <c r="O10949" s="9"/>
      <c r="P10949" s="9"/>
      <c r="Q10949" s="21"/>
    </row>
    <row r="10950" spans="15:17" x14ac:dyDescent="0.35">
      <c r="O10950" s="9"/>
      <c r="P10950" s="9"/>
      <c r="Q10950" s="21"/>
    </row>
    <row r="10951" spans="15:17" x14ac:dyDescent="0.35">
      <c r="O10951" s="9"/>
      <c r="P10951" s="9"/>
      <c r="Q10951" s="21"/>
    </row>
    <row r="10952" spans="15:17" x14ac:dyDescent="0.35">
      <c r="O10952" s="9"/>
      <c r="P10952" s="9"/>
      <c r="Q10952" s="21"/>
    </row>
    <row r="10953" spans="15:17" x14ac:dyDescent="0.35">
      <c r="O10953" s="9"/>
      <c r="P10953" s="9"/>
      <c r="Q10953" s="21"/>
    </row>
    <row r="10954" spans="15:17" x14ac:dyDescent="0.35">
      <c r="O10954" s="9"/>
      <c r="P10954" s="9"/>
      <c r="Q10954" s="21"/>
    </row>
    <row r="10955" spans="15:17" x14ac:dyDescent="0.35">
      <c r="O10955" s="9"/>
      <c r="P10955" s="9"/>
      <c r="Q10955" s="21"/>
    </row>
    <row r="10956" spans="15:17" x14ac:dyDescent="0.35">
      <c r="O10956" s="9"/>
      <c r="P10956" s="9"/>
      <c r="Q10956" s="21"/>
    </row>
    <row r="10957" spans="15:17" x14ac:dyDescent="0.35">
      <c r="O10957" s="9"/>
      <c r="P10957" s="9"/>
      <c r="Q10957" s="21"/>
    </row>
    <row r="10958" spans="15:17" x14ac:dyDescent="0.35">
      <c r="O10958" s="9"/>
      <c r="P10958" s="9"/>
      <c r="Q10958" s="21"/>
    </row>
    <row r="10959" spans="15:17" x14ac:dyDescent="0.35">
      <c r="O10959" s="9"/>
      <c r="P10959" s="9"/>
      <c r="Q10959" s="21"/>
    </row>
    <row r="10960" spans="15:17" x14ac:dyDescent="0.35">
      <c r="O10960" s="9"/>
      <c r="P10960" s="9"/>
      <c r="Q10960" s="21"/>
    </row>
    <row r="10961" spans="15:17" x14ac:dyDescent="0.35">
      <c r="O10961" s="9"/>
      <c r="P10961" s="9"/>
      <c r="Q10961" s="21"/>
    </row>
    <row r="10962" spans="15:17" x14ac:dyDescent="0.35">
      <c r="O10962" s="9"/>
      <c r="P10962" s="9"/>
      <c r="Q10962" s="21"/>
    </row>
    <row r="10963" spans="15:17" x14ac:dyDescent="0.35">
      <c r="O10963" s="9"/>
      <c r="P10963" s="9"/>
      <c r="Q10963" s="21"/>
    </row>
    <row r="10964" spans="15:17" x14ac:dyDescent="0.35">
      <c r="O10964" s="9"/>
      <c r="P10964" s="9"/>
      <c r="Q10964" s="21"/>
    </row>
    <row r="10965" spans="15:17" x14ac:dyDescent="0.35">
      <c r="O10965" s="9"/>
      <c r="P10965" s="9"/>
      <c r="Q10965" s="21"/>
    </row>
    <row r="10966" spans="15:17" x14ac:dyDescent="0.35">
      <c r="O10966" s="9"/>
      <c r="P10966" s="9"/>
      <c r="Q10966" s="21"/>
    </row>
    <row r="10967" spans="15:17" x14ac:dyDescent="0.35">
      <c r="O10967" s="9"/>
      <c r="P10967" s="9"/>
      <c r="Q10967" s="21"/>
    </row>
    <row r="10968" spans="15:17" x14ac:dyDescent="0.35">
      <c r="O10968" s="9"/>
      <c r="P10968" s="9"/>
      <c r="Q10968" s="21"/>
    </row>
    <row r="10969" spans="15:17" x14ac:dyDescent="0.35">
      <c r="O10969" s="9"/>
      <c r="P10969" s="9"/>
      <c r="Q10969" s="21"/>
    </row>
    <row r="10970" spans="15:17" x14ac:dyDescent="0.35">
      <c r="O10970" s="9"/>
      <c r="P10970" s="9"/>
      <c r="Q10970" s="21"/>
    </row>
    <row r="10971" spans="15:17" x14ac:dyDescent="0.35">
      <c r="O10971" s="9"/>
      <c r="P10971" s="9"/>
      <c r="Q10971" s="21"/>
    </row>
    <row r="10972" spans="15:17" x14ac:dyDescent="0.35">
      <c r="O10972" s="9"/>
      <c r="P10972" s="9"/>
      <c r="Q10972" s="21"/>
    </row>
    <row r="10973" spans="15:17" x14ac:dyDescent="0.35">
      <c r="O10973" s="9"/>
      <c r="P10973" s="9"/>
      <c r="Q10973" s="21"/>
    </row>
    <row r="10974" spans="15:17" x14ac:dyDescent="0.35">
      <c r="O10974" s="9"/>
      <c r="P10974" s="9"/>
      <c r="Q10974" s="21"/>
    </row>
    <row r="10975" spans="15:17" x14ac:dyDescent="0.35">
      <c r="O10975" s="9"/>
      <c r="P10975" s="9"/>
      <c r="Q10975" s="21"/>
    </row>
    <row r="10976" spans="15:17" x14ac:dyDescent="0.35">
      <c r="O10976" s="9"/>
      <c r="P10976" s="9"/>
      <c r="Q10976" s="21"/>
    </row>
    <row r="10977" spans="15:17" x14ac:dyDescent="0.35">
      <c r="O10977" s="9"/>
      <c r="P10977" s="9"/>
      <c r="Q10977" s="21"/>
    </row>
    <row r="10978" spans="15:17" x14ac:dyDescent="0.35">
      <c r="O10978" s="9"/>
      <c r="P10978" s="9"/>
      <c r="Q10978" s="21"/>
    </row>
    <row r="10979" spans="15:17" x14ac:dyDescent="0.35">
      <c r="O10979" s="9"/>
      <c r="P10979" s="9"/>
      <c r="Q10979" s="21"/>
    </row>
    <row r="10980" spans="15:17" x14ac:dyDescent="0.35">
      <c r="O10980" s="9"/>
      <c r="P10980" s="9"/>
      <c r="Q10980" s="21"/>
    </row>
    <row r="10981" spans="15:17" x14ac:dyDescent="0.35">
      <c r="O10981" s="9"/>
      <c r="P10981" s="9"/>
      <c r="Q10981" s="21"/>
    </row>
    <row r="10982" spans="15:17" x14ac:dyDescent="0.35">
      <c r="O10982" s="9"/>
      <c r="P10982" s="9"/>
      <c r="Q10982" s="21"/>
    </row>
    <row r="10983" spans="15:17" x14ac:dyDescent="0.35">
      <c r="O10983" s="9"/>
      <c r="P10983" s="9"/>
      <c r="Q10983" s="21"/>
    </row>
    <row r="10984" spans="15:17" x14ac:dyDescent="0.35">
      <c r="O10984" s="9"/>
      <c r="P10984" s="9"/>
      <c r="Q10984" s="21"/>
    </row>
    <row r="10985" spans="15:17" x14ac:dyDescent="0.35">
      <c r="O10985" s="9"/>
      <c r="P10985" s="9"/>
      <c r="Q10985" s="21"/>
    </row>
    <row r="10986" spans="15:17" x14ac:dyDescent="0.35">
      <c r="O10986" s="9"/>
      <c r="P10986" s="9"/>
      <c r="Q10986" s="21"/>
    </row>
    <row r="10987" spans="15:17" x14ac:dyDescent="0.35">
      <c r="O10987" s="9"/>
      <c r="P10987" s="9"/>
      <c r="Q10987" s="21"/>
    </row>
    <row r="10988" spans="15:17" x14ac:dyDescent="0.35">
      <c r="O10988" s="9"/>
      <c r="P10988" s="9"/>
      <c r="Q10988" s="21"/>
    </row>
    <row r="10989" spans="15:17" x14ac:dyDescent="0.35">
      <c r="O10989" s="9"/>
      <c r="P10989" s="9"/>
      <c r="Q10989" s="21"/>
    </row>
    <row r="10990" spans="15:17" x14ac:dyDescent="0.35">
      <c r="O10990" s="9"/>
      <c r="P10990" s="9"/>
      <c r="Q10990" s="21"/>
    </row>
    <row r="10991" spans="15:17" x14ac:dyDescent="0.35">
      <c r="O10991" s="9"/>
      <c r="P10991" s="9"/>
      <c r="Q10991" s="21"/>
    </row>
    <row r="10992" spans="15:17" x14ac:dyDescent="0.35">
      <c r="O10992" s="9"/>
      <c r="P10992" s="9"/>
      <c r="Q10992" s="21"/>
    </row>
    <row r="10993" spans="15:17" x14ac:dyDescent="0.35">
      <c r="O10993" s="9"/>
      <c r="P10993" s="9"/>
      <c r="Q10993" s="21"/>
    </row>
    <row r="10994" spans="15:17" x14ac:dyDescent="0.35">
      <c r="O10994" s="9"/>
      <c r="P10994" s="9"/>
      <c r="Q10994" s="21"/>
    </row>
    <row r="10995" spans="15:17" x14ac:dyDescent="0.35">
      <c r="O10995" s="9"/>
      <c r="P10995" s="9"/>
      <c r="Q10995" s="21"/>
    </row>
    <row r="10996" spans="15:17" x14ac:dyDescent="0.35">
      <c r="O10996" s="9"/>
      <c r="P10996" s="9"/>
      <c r="Q10996" s="21"/>
    </row>
    <row r="10997" spans="15:17" x14ac:dyDescent="0.35">
      <c r="O10997" s="9"/>
      <c r="P10997" s="9"/>
      <c r="Q10997" s="21"/>
    </row>
    <row r="10998" spans="15:17" x14ac:dyDescent="0.35">
      <c r="O10998" s="9"/>
      <c r="P10998" s="9"/>
      <c r="Q10998" s="21"/>
    </row>
    <row r="10999" spans="15:17" x14ac:dyDescent="0.35">
      <c r="O10999" s="9"/>
      <c r="P10999" s="9"/>
      <c r="Q10999" s="21"/>
    </row>
    <row r="11000" spans="15:17" x14ac:dyDescent="0.35">
      <c r="O11000" s="9"/>
      <c r="P11000" s="9"/>
      <c r="Q11000" s="21"/>
    </row>
    <row r="11001" spans="15:17" x14ac:dyDescent="0.35">
      <c r="O11001" s="9"/>
      <c r="P11001" s="9"/>
      <c r="Q11001" s="21"/>
    </row>
    <row r="11002" spans="15:17" x14ac:dyDescent="0.35">
      <c r="O11002" s="9"/>
      <c r="P11002" s="9"/>
      <c r="Q11002" s="21"/>
    </row>
    <row r="11003" spans="15:17" x14ac:dyDescent="0.35">
      <c r="O11003" s="9"/>
      <c r="P11003" s="9"/>
      <c r="Q11003" s="21"/>
    </row>
    <row r="11004" spans="15:17" x14ac:dyDescent="0.35">
      <c r="O11004" s="9"/>
      <c r="P11004" s="9"/>
      <c r="Q11004" s="21"/>
    </row>
    <row r="11005" spans="15:17" x14ac:dyDescent="0.35">
      <c r="O11005" s="9"/>
      <c r="P11005" s="9"/>
      <c r="Q11005" s="21"/>
    </row>
    <row r="11006" spans="15:17" x14ac:dyDescent="0.35">
      <c r="O11006" s="9"/>
      <c r="P11006" s="9"/>
      <c r="Q11006" s="21"/>
    </row>
    <row r="11007" spans="15:17" x14ac:dyDescent="0.35">
      <c r="O11007" s="9"/>
      <c r="P11007" s="9"/>
      <c r="Q11007" s="21"/>
    </row>
    <row r="11008" spans="15:17" x14ac:dyDescent="0.35">
      <c r="O11008" s="9"/>
      <c r="P11008" s="9"/>
      <c r="Q11008" s="21"/>
    </row>
    <row r="11009" spans="15:17" x14ac:dyDescent="0.35">
      <c r="O11009" s="9"/>
      <c r="P11009" s="9"/>
      <c r="Q11009" s="21"/>
    </row>
    <row r="11010" spans="15:17" x14ac:dyDescent="0.35">
      <c r="O11010" s="9"/>
      <c r="P11010" s="9"/>
      <c r="Q11010" s="21"/>
    </row>
    <row r="11011" spans="15:17" x14ac:dyDescent="0.35">
      <c r="O11011" s="9"/>
      <c r="P11011" s="9"/>
      <c r="Q11011" s="21"/>
    </row>
    <row r="11012" spans="15:17" x14ac:dyDescent="0.35">
      <c r="O11012" s="9"/>
      <c r="P11012" s="9"/>
      <c r="Q11012" s="21"/>
    </row>
    <row r="11013" spans="15:17" x14ac:dyDescent="0.35">
      <c r="O11013" s="9"/>
      <c r="P11013" s="9"/>
      <c r="Q11013" s="21"/>
    </row>
    <row r="11014" spans="15:17" x14ac:dyDescent="0.35">
      <c r="O11014" s="9"/>
      <c r="P11014" s="9"/>
      <c r="Q11014" s="21"/>
    </row>
    <row r="11015" spans="15:17" x14ac:dyDescent="0.35">
      <c r="O11015" s="9"/>
      <c r="P11015" s="9"/>
      <c r="Q11015" s="21"/>
    </row>
    <row r="11016" spans="15:17" x14ac:dyDescent="0.35">
      <c r="O11016" s="9"/>
      <c r="P11016" s="9"/>
      <c r="Q11016" s="21"/>
    </row>
    <row r="11017" spans="15:17" x14ac:dyDescent="0.35">
      <c r="O11017" s="9"/>
      <c r="P11017" s="9"/>
      <c r="Q11017" s="21"/>
    </row>
    <row r="11018" spans="15:17" x14ac:dyDescent="0.35">
      <c r="O11018" s="9"/>
      <c r="P11018" s="9"/>
      <c r="Q11018" s="21"/>
    </row>
    <row r="11019" spans="15:17" x14ac:dyDescent="0.35">
      <c r="O11019" s="9"/>
      <c r="P11019" s="9"/>
      <c r="Q11019" s="21"/>
    </row>
    <row r="11020" spans="15:17" x14ac:dyDescent="0.35">
      <c r="O11020" s="9"/>
      <c r="P11020" s="9"/>
      <c r="Q11020" s="21"/>
    </row>
    <row r="11021" spans="15:17" x14ac:dyDescent="0.35">
      <c r="O11021" s="9"/>
      <c r="P11021" s="9"/>
      <c r="Q11021" s="21"/>
    </row>
    <row r="11022" spans="15:17" x14ac:dyDescent="0.35">
      <c r="O11022" s="9"/>
      <c r="P11022" s="9"/>
      <c r="Q11022" s="21"/>
    </row>
    <row r="11023" spans="15:17" x14ac:dyDescent="0.35">
      <c r="O11023" s="9"/>
      <c r="P11023" s="9"/>
      <c r="Q11023" s="21"/>
    </row>
    <row r="11024" spans="15:17" x14ac:dyDescent="0.35">
      <c r="O11024" s="9"/>
      <c r="P11024" s="9"/>
      <c r="Q11024" s="21"/>
    </row>
    <row r="11025" spans="15:17" x14ac:dyDescent="0.35">
      <c r="O11025" s="9"/>
      <c r="P11025" s="9"/>
      <c r="Q11025" s="21"/>
    </row>
    <row r="11026" spans="15:17" x14ac:dyDescent="0.35">
      <c r="O11026" s="9"/>
      <c r="P11026" s="9"/>
      <c r="Q11026" s="21"/>
    </row>
    <row r="11027" spans="15:17" x14ac:dyDescent="0.35">
      <c r="O11027" s="9"/>
      <c r="P11027" s="9"/>
      <c r="Q11027" s="21"/>
    </row>
    <row r="11028" spans="15:17" x14ac:dyDescent="0.35">
      <c r="O11028" s="9"/>
      <c r="P11028" s="9"/>
      <c r="Q11028" s="21"/>
    </row>
    <row r="11029" spans="15:17" x14ac:dyDescent="0.35">
      <c r="O11029" s="9"/>
      <c r="P11029" s="9"/>
      <c r="Q11029" s="21"/>
    </row>
    <row r="11030" spans="15:17" x14ac:dyDescent="0.35">
      <c r="O11030" s="9"/>
      <c r="P11030" s="9"/>
      <c r="Q11030" s="21"/>
    </row>
    <row r="11031" spans="15:17" x14ac:dyDescent="0.35">
      <c r="O11031" s="9"/>
      <c r="P11031" s="9"/>
      <c r="Q11031" s="21"/>
    </row>
    <row r="11032" spans="15:17" x14ac:dyDescent="0.35">
      <c r="O11032" s="9"/>
      <c r="P11032" s="9"/>
      <c r="Q11032" s="21"/>
    </row>
    <row r="11033" spans="15:17" x14ac:dyDescent="0.35">
      <c r="O11033" s="9"/>
      <c r="P11033" s="9"/>
      <c r="Q11033" s="21"/>
    </row>
    <row r="11034" spans="15:17" x14ac:dyDescent="0.35">
      <c r="O11034" s="9"/>
      <c r="P11034" s="9"/>
      <c r="Q11034" s="21"/>
    </row>
    <row r="11035" spans="15:17" x14ac:dyDescent="0.35">
      <c r="O11035" s="9"/>
      <c r="P11035" s="9"/>
      <c r="Q11035" s="21"/>
    </row>
    <row r="11036" spans="15:17" x14ac:dyDescent="0.35">
      <c r="O11036" s="9"/>
      <c r="P11036" s="9"/>
      <c r="Q11036" s="21"/>
    </row>
    <row r="11037" spans="15:17" x14ac:dyDescent="0.35">
      <c r="O11037" s="9"/>
      <c r="P11037" s="9"/>
      <c r="Q11037" s="21"/>
    </row>
    <row r="11038" spans="15:17" x14ac:dyDescent="0.35">
      <c r="O11038" s="9"/>
      <c r="P11038" s="9"/>
      <c r="Q11038" s="21"/>
    </row>
    <row r="11039" spans="15:17" x14ac:dyDescent="0.35">
      <c r="O11039" s="9"/>
      <c r="P11039" s="9"/>
      <c r="Q11039" s="21"/>
    </row>
    <row r="11040" spans="15:17" x14ac:dyDescent="0.35">
      <c r="O11040" s="9"/>
      <c r="P11040" s="9"/>
      <c r="Q11040" s="21"/>
    </row>
    <row r="11041" spans="15:17" x14ac:dyDescent="0.35">
      <c r="O11041" s="9"/>
      <c r="P11041" s="9"/>
      <c r="Q11041" s="21"/>
    </row>
    <row r="11042" spans="15:17" x14ac:dyDescent="0.35">
      <c r="O11042" s="9"/>
      <c r="P11042" s="9"/>
      <c r="Q11042" s="21"/>
    </row>
    <row r="11043" spans="15:17" x14ac:dyDescent="0.35">
      <c r="O11043" s="9"/>
      <c r="P11043" s="9"/>
      <c r="Q11043" s="21"/>
    </row>
    <row r="11044" spans="15:17" x14ac:dyDescent="0.35">
      <c r="O11044" s="9"/>
      <c r="P11044" s="9"/>
      <c r="Q11044" s="21"/>
    </row>
    <row r="11045" spans="15:17" x14ac:dyDescent="0.35">
      <c r="O11045" s="9"/>
      <c r="P11045" s="9"/>
      <c r="Q11045" s="21"/>
    </row>
    <row r="11046" spans="15:17" x14ac:dyDescent="0.35">
      <c r="O11046" s="9"/>
      <c r="P11046" s="9"/>
      <c r="Q11046" s="21"/>
    </row>
    <row r="11047" spans="15:17" x14ac:dyDescent="0.35">
      <c r="O11047" s="9"/>
      <c r="P11047" s="9"/>
      <c r="Q11047" s="21"/>
    </row>
    <row r="11048" spans="15:17" x14ac:dyDescent="0.35">
      <c r="O11048" s="9"/>
      <c r="P11048" s="9"/>
      <c r="Q11048" s="21"/>
    </row>
    <row r="11049" spans="15:17" x14ac:dyDescent="0.35">
      <c r="O11049" s="9"/>
      <c r="P11049" s="9"/>
      <c r="Q11049" s="21"/>
    </row>
    <row r="11050" spans="15:17" x14ac:dyDescent="0.35">
      <c r="O11050" s="9"/>
      <c r="P11050" s="9"/>
      <c r="Q11050" s="21"/>
    </row>
    <row r="11051" spans="15:17" x14ac:dyDescent="0.35">
      <c r="O11051" s="9"/>
      <c r="P11051" s="9"/>
      <c r="Q11051" s="21"/>
    </row>
    <row r="11052" spans="15:17" x14ac:dyDescent="0.35">
      <c r="O11052" s="9"/>
      <c r="P11052" s="9"/>
      <c r="Q11052" s="21"/>
    </row>
    <row r="11053" spans="15:17" x14ac:dyDescent="0.35">
      <c r="O11053" s="9"/>
      <c r="P11053" s="9"/>
      <c r="Q11053" s="21"/>
    </row>
    <row r="11054" spans="15:17" x14ac:dyDescent="0.35">
      <c r="O11054" s="9"/>
      <c r="P11054" s="9"/>
      <c r="Q11054" s="21"/>
    </row>
    <row r="11055" spans="15:17" x14ac:dyDescent="0.35">
      <c r="O11055" s="9"/>
      <c r="P11055" s="9"/>
      <c r="Q11055" s="21"/>
    </row>
    <row r="11056" spans="15:17" x14ac:dyDescent="0.35">
      <c r="O11056" s="9"/>
      <c r="P11056" s="9"/>
      <c r="Q11056" s="21"/>
    </row>
    <row r="11057" spans="15:17" x14ac:dyDescent="0.35">
      <c r="O11057" s="9"/>
      <c r="P11057" s="9"/>
      <c r="Q11057" s="21"/>
    </row>
    <row r="11058" spans="15:17" x14ac:dyDescent="0.35">
      <c r="O11058" s="9"/>
      <c r="P11058" s="9"/>
      <c r="Q11058" s="21"/>
    </row>
    <row r="11059" spans="15:17" x14ac:dyDescent="0.35">
      <c r="O11059" s="9"/>
      <c r="P11059" s="9"/>
      <c r="Q11059" s="21"/>
    </row>
    <row r="11060" spans="15:17" x14ac:dyDescent="0.35">
      <c r="O11060" s="9"/>
      <c r="P11060" s="9"/>
      <c r="Q11060" s="21"/>
    </row>
    <row r="11061" spans="15:17" x14ac:dyDescent="0.35">
      <c r="O11061" s="9"/>
      <c r="P11061" s="9"/>
      <c r="Q11061" s="21"/>
    </row>
    <row r="11062" spans="15:17" x14ac:dyDescent="0.35">
      <c r="O11062" s="9"/>
      <c r="P11062" s="9"/>
      <c r="Q11062" s="21"/>
    </row>
    <row r="11063" spans="15:17" x14ac:dyDescent="0.35">
      <c r="O11063" s="9"/>
      <c r="P11063" s="9"/>
      <c r="Q11063" s="21"/>
    </row>
    <row r="11064" spans="15:17" x14ac:dyDescent="0.35">
      <c r="O11064" s="9"/>
      <c r="P11064" s="9"/>
      <c r="Q11064" s="21"/>
    </row>
    <row r="11065" spans="15:17" x14ac:dyDescent="0.35">
      <c r="O11065" s="9"/>
      <c r="P11065" s="9"/>
      <c r="Q11065" s="21"/>
    </row>
    <row r="11066" spans="15:17" x14ac:dyDescent="0.35">
      <c r="O11066" s="9"/>
      <c r="P11066" s="9"/>
      <c r="Q11066" s="21"/>
    </row>
    <row r="11067" spans="15:17" x14ac:dyDescent="0.35">
      <c r="O11067" s="9"/>
      <c r="P11067" s="9"/>
      <c r="Q11067" s="21"/>
    </row>
    <row r="11068" spans="15:17" x14ac:dyDescent="0.35">
      <c r="O11068" s="9"/>
      <c r="P11068" s="9"/>
      <c r="Q11068" s="21"/>
    </row>
    <row r="11069" spans="15:17" x14ac:dyDescent="0.35">
      <c r="O11069" s="9"/>
      <c r="P11069" s="9"/>
      <c r="Q11069" s="21"/>
    </row>
    <row r="11070" spans="15:17" x14ac:dyDescent="0.35">
      <c r="O11070" s="9"/>
      <c r="P11070" s="9"/>
      <c r="Q11070" s="21"/>
    </row>
    <row r="11071" spans="15:17" x14ac:dyDescent="0.35">
      <c r="O11071" s="9"/>
      <c r="P11071" s="9"/>
      <c r="Q11071" s="21"/>
    </row>
    <row r="11072" spans="15:17" x14ac:dyDescent="0.35">
      <c r="O11072" s="9"/>
      <c r="P11072" s="9"/>
      <c r="Q11072" s="21"/>
    </row>
    <row r="11073" spans="15:17" x14ac:dyDescent="0.35">
      <c r="O11073" s="9"/>
      <c r="P11073" s="9"/>
      <c r="Q11073" s="21"/>
    </row>
    <row r="11074" spans="15:17" x14ac:dyDescent="0.35">
      <c r="O11074" s="9"/>
      <c r="P11074" s="9"/>
      <c r="Q11074" s="21"/>
    </row>
    <row r="11075" spans="15:17" x14ac:dyDescent="0.35">
      <c r="O11075" s="9"/>
      <c r="P11075" s="9"/>
      <c r="Q11075" s="21"/>
    </row>
    <row r="11076" spans="15:17" x14ac:dyDescent="0.35">
      <c r="O11076" s="9"/>
      <c r="P11076" s="9"/>
      <c r="Q11076" s="21"/>
    </row>
    <row r="11077" spans="15:17" x14ac:dyDescent="0.35">
      <c r="O11077" s="9"/>
      <c r="P11077" s="9"/>
      <c r="Q11077" s="21"/>
    </row>
    <row r="11078" spans="15:17" x14ac:dyDescent="0.35">
      <c r="O11078" s="9"/>
      <c r="P11078" s="9"/>
      <c r="Q11078" s="21"/>
    </row>
    <row r="11079" spans="15:17" x14ac:dyDescent="0.35">
      <c r="O11079" s="9"/>
      <c r="P11079" s="9"/>
      <c r="Q11079" s="21"/>
    </row>
    <row r="11080" spans="15:17" x14ac:dyDescent="0.35">
      <c r="O11080" s="9"/>
      <c r="P11080" s="9"/>
      <c r="Q11080" s="21"/>
    </row>
    <row r="11081" spans="15:17" x14ac:dyDescent="0.35">
      <c r="O11081" s="9"/>
      <c r="P11081" s="9"/>
      <c r="Q11081" s="21"/>
    </row>
    <row r="11082" spans="15:17" x14ac:dyDescent="0.35">
      <c r="O11082" s="9"/>
      <c r="P11082" s="9"/>
      <c r="Q11082" s="21"/>
    </row>
    <row r="11083" spans="15:17" x14ac:dyDescent="0.35">
      <c r="O11083" s="9"/>
      <c r="P11083" s="9"/>
      <c r="Q11083" s="21"/>
    </row>
    <row r="11084" spans="15:17" x14ac:dyDescent="0.35">
      <c r="O11084" s="9"/>
      <c r="P11084" s="9"/>
      <c r="Q11084" s="21"/>
    </row>
    <row r="11085" spans="15:17" x14ac:dyDescent="0.35">
      <c r="O11085" s="9"/>
      <c r="P11085" s="9"/>
      <c r="Q11085" s="21"/>
    </row>
    <row r="11086" spans="15:17" x14ac:dyDescent="0.35">
      <c r="O11086" s="9"/>
      <c r="P11086" s="9"/>
      <c r="Q11086" s="21"/>
    </row>
    <row r="11087" spans="15:17" x14ac:dyDescent="0.35">
      <c r="O11087" s="9"/>
      <c r="P11087" s="9"/>
      <c r="Q11087" s="21"/>
    </row>
    <row r="11088" spans="15:17" x14ac:dyDescent="0.35">
      <c r="O11088" s="9"/>
      <c r="P11088" s="9"/>
      <c r="Q11088" s="21"/>
    </row>
    <row r="11089" spans="15:17" x14ac:dyDescent="0.35">
      <c r="O11089" s="9"/>
      <c r="P11089" s="9"/>
      <c r="Q11089" s="21"/>
    </row>
    <row r="11090" spans="15:17" x14ac:dyDescent="0.35">
      <c r="O11090" s="9"/>
      <c r="P11090" s="9"/>
      <c r="Q11090" s="21"/>
    </row>
    <row r="11091" spans="15:17" x14ac:dyDescent="0.35">
      <c r="O11091" s="9"/>
      <c r="P11091" s="9"/>
      <c r="Q11091" s="21"/>
    </row>
    <row r="11092" spans="15:17" x14ac:dyDescent="0.35">
      <c r="O11092" s="9"/>
      <c r="P11092" s="9"/>
      <c r="Q11092" s="21"/>
    </row>
    <row r="11093" spans="15:17" x14ac:dyDescent="0.35">
      <c r="O11093" s="9"/>
      <c r="P11093" s="9"/>
      <c r="Q11093" s="21"/>
    </row>
    <row r="11094" spans="15:17" x14ac:dyDescent="0.35">
      <c r="O11094" s="9"/>
      <c r="P11094" s="9"/>
      <c r="Q11094" s="21"/>
    </row>
    <row r="11095" spans="15:17" x14ac:dyDescent="0.35">
      <c r="O11095" s="9"/>
      <c r="P11095" s="9"/>
      <c r="Q11095" s="21"/>
    </row>
    <row r="11096" spans="15:17" x14ac:dyDescent="0.35">
      <c r="O11096" s="9"/>
      <c r="P11096" s="9"/>
      <c r="Q11096" s="21"/>
    </row>
    <row r="11097" spans="15:17" x14ac:dyDescent="0.35">
      <c r="O11097" s="9"/>
      <c r="P11097" s="9"/>
      <c r="Q11097" s="21"/>
    </row>
    <row r="11098" spans="15:17" x14ac:dyDescent="0.35">
      <c r="O11098" s="9"/>
      <c r="P11098" s="9"/>
      <c r="Q11098" s="21"/>
    </row>
    <row r="11099" spans="15:17" x14ac:dyDescent="0.35">
      <c r="O11099" s="9"/>
      <c r="P11099" s="9"/>
      <c r="Q11099" s="21"/>
    </row>
    <row r="11100" spans="15:17" x14ac:dyDescent="0.35">
      <c r="O11100" s="9"/>
      <c r="P11100" s="9"/>
      <c r="Q11100" s="21"/>
    </row>
    <row r="11101" spans="15:17" x14ac:dyDescent="0.35">
      <c r="O11101" s="9"/>
      <c r="P11101" s="9"/>
      <c r="Q11101" s="21"/>
    </row>
    <row r="11102" spans="15:17" x14ac:dyDescent="0.35">
      <c r="O11102" s="9"/>
      <c r="P11102" s="9"/>
      <c r="Q11102" s="21"/>
    </row>
    <row r="11103" spans="15:17" x14ac:dyDescent="0.35">
      <c r="O11103" s="9"/>
      <c r="P11103" s="9"/>
      <c r="Q11103" s="21"/>
    </row>
    <row r="11104" spans="15:17" x14ac:dyDescent="0.35">
      <c r="O11104" s="9"/>
      <c r="P11104" s="9"/>
      <c r="Q11104" s="21"/>
    </row>
    <row r="11105" spans="15:17" x14ac:dyDescent="0.35">
      <c r="O11105" s="9"/>
      <c r="P11105" s="9"/>
      <c r="Q11105" s="21"/>
    </row>
    <row r="11106" spans="15:17" x14ac:dyDescent="0.35">
      <c r="O11106" s="9"/>
      <c r="P11106" s="9"/>
      <c r="Q11106" s="21"/>
    </row>
    <row r="11107" spans="15:17" x14ac:dyDescent="0.35">
      <c r="O11107" s="9"/>
      <c r="P11107" s="9"/>
      <c r="Q11107" s="21"/>
    </row>
    <row r="11108" spans="15:17" x14ac:dyDescent="0.35">
      <c r="O11108" s="9"/>
      <c r="P11108" s="9"/>
      <c r="Q11108" s="21"/>
    </row>
    <row r="11109" spans="15:17" x14ac:dyDescent="0.35">
      <c r="O11109" s="9"/>
      <c r="P11109" s="9"/>
      <c r="Q11109" s="21"/>
    </row>
    <row r="11110" spans="15:17" x14ac:dyDescent="0.35">
      <c r="O11110" s="9"/>
      <c r="P11110" s="9"/>
      <c r="Q11110" s="21"/>
    </row>
    <row r="11111" spans="15:17" x14ac:dyDescent="0.35">
      <c r="O11111" s="9"/>
      <c r="P11111" s="9"/>
      <c r="Q11111" s="21"/>
    </row>
    <row r="11112" spans="15:17" x14ac:dyDescent="0.35">
      <c r="O11112" s="9"/>
      <c r="P11112" s="9"/>
      <c r="Q11112" s="21"/>
    </row>
    <row r="11113" spans="15:17" x14ac:dyDescent="0.35">
      <c r="O11113" s="9"/>
      <c r="P11113" s="9"/>
      <c r="Q11113" s="21"/>
    </row>
    <row r="11114" spans="15:17" x14ac:dyDescent="0.35">
      <c r="O11114" s="9"/>
      <c r="P11114" s="9"/>
      <c r="Q11114" s="21"/>
    </row>
    <row r="11115" spans="15:17" x14ac:dyDescent="0.35">
      <c r="O11115" s="9"/>
      <c r="P11115" s="9"/>
      <c r="Q11115" s="21"/>
    </row>
    <row r="11116" spans="15:17" x14ac:dyDescent="0.35">
      <c r="O11116" s="9"/>
      <c r="P11116" s="9"/>
      <c r="Q11116" s="21"/>
    </row>
    <row r="11117" spans="15:17" x14ac:dyDescent="0.35">
      <c r="O11117" s="9"/>
      <c r="P11117" s="9"/>
      <c r="Q11117" s="21"/>
    </row>
    <row r="11118" spans="15:17" x14ac:dyDescent="0.35">
      <c r="O11118" s="9"/>
      <c r="P11118" s="9"/>
      <c r="Q11118" s="21"/>
    </row>
    <row r="11119" spans="15:17" x14ac:dyDescent="0.35">
      <c r="O11119" s="9"/>
      <c r="P11119" s="9"/>
      <c r="Q11119" s="21"/>
    </row>
    <row r="11120" spans="15:17" x14ac:dyDescent="0.35">
      <c r="O11120" s="9"/>
      <c r="P11120" s="9"/>
      <c r="Q11120" s="21"/>
    </row>
    <row r="11121" spans="15:17" x14ac:dyDescent="0.35">
      <c r="O11121" s="9"/>
      <c r="P11121" s="9"/>
      <c r="Q11121" s="21"/>
    </row>
    <row r="11122" spans="15:17" x14ac:dyDescent="0.35">
      <c r="O11122" s="9"/>
      <c r="P11122" s="9"/>
      <c r="Q11122" s="21"/>
    </row>
    <row r="11123" spans="15:17" x14ac:dyDescent="0.35">
      <c r="O11123" s="9"/>
      <c r="P11123" s="9"/>
      <c r="Q11123" s="21"/>
    </row>
    <row r="11124" spans="15:17" x14ac:dyDescent="0.35">
      <c r="O11124" s="9"/>
      <c r="P11124" s="9"/>
      <c r="Q11124" s="21"/>
    </row>
    <row r="11125" spans="15:17" x14ac:dyDescent="0.35">
      <c r="O11125" s="9"/>
      <c r="P11125" s="9"/>
      <c r="Q11125" s="21"/>
    </row>
    <row r="11126" spans="15:17" x14ac:dyDescent="0.35">
      <c r="O11126" s="9"/>
      <c r="P11126" s="9"/>
      <c r="Q11126" s="21"/>
    </row>
    <row r="11127" spans="15:17" x14ac:dyDescent="0.35">
      <c r="O11127" s="9"/>
      <c r="P11127" s="9"/>
      <c r="Q11127" s="21"/>
    </row>
    <row r="11128" spans="15:17" x14ac:dyDescent="0.35">
      <c r="O11128" s="9"/>
      <c r="P11128" s="9"/>
      <c r="Q11128" s="21"/>
    </row>
    <row r="11129" spans="15:17" x14ac:dyDescent="0.35">
      <c r="O11129" s="9"/>
      <c r="P11129" s="9"/>
      <c r="Q11129" s="21"/>
    </row>
    <row r="11130" spans="15:17" x14ac:dyDescent="0.35">
      <c r="O11130" s="9"/>
      <c r="P11130" s="9"/>
      <c r="Q11130" s="21"/>
    </row>
    <row r="11131" spans="15:17" x14ac:dyDescent="0.35">
      <c r="O11131" s="9"/>
      <c r="P11131" s="9"/>
      <c r="Q11131" s="21"/>
    </row>
    <row r="11132" spans="15:17" x14ac:dyDescent="0.35">
      <c r="O11132" s="9"/>
      <c r="P11132" s="9"/>
      <c r="Q11132" s="21"/>
    </row>
    <row r="11133" spans="15:17" x14ac:dyDescent="0.35">
      <c r="O11133" s="9"/>
      <c r="P11133" s="9"/>
      <c r="Q11133" s="21"/>
    </row>
    <row r="11134" spans="15:17" x14ac:dyDescent="0.35">
      <c r="O11134" s="9"/>
      <c r="P11134" s="9"/>
      <c r="Q11134" s="21"/>
    </row>
    <row r="11135" spans="15:17" x14ac:dyDescent="0.35">
      <c r="O11135" s="9"/>
      <c r="P11135" s="9"/>
      <c r="Q11135" s="21"/>
    </row>
    <row r="11136" spans="15:17" x14ac:dyDescent="0.35">
      <c r="O11136" s="9"/>
      <c r="P11136" s="9"/>
      <c r="Q11136" s="21"/>
    </row>
    <row r="11137" spans="15:17" x14ac:dyDescent="0.35">
      <c r="O11137" s="9"/>
      <c r="P11137" s="9"/>
      <c r="Q11137" s="21"/>
    </row>
    <row r="11138" spans="15:17" x14ac:dyDescent="0.35">
      <c r="O11138" s="9"/>
      <c r="P11138" s="9"/>
      <c r="Q11138" s="21"/>
    </row>
    <row r="11139" spans="15:17" x14ac:dyDescent="0.35">
      <c r="O11139" s="9"/>
      <c r="P11139" s="9"/>
      <c r="Q11139" s="21"/>
    </row>
    <row r="11140" spans="15:17" x14ac:dyDescent="0.35">
      <c r="O11140" s="9"/>
      <c r="P11140" s="9"/>
      <c r="Q11140" s="21"/>
    </row>
    <row r="11141" spans="15:17" x14ac:dyDescent="0.35">
      <c r="O11141" s="9"/>
      <c r="P11141" s="9"/>
      <c r="Q11141" s="21"/>
    </row>
    <row r="11142" spans="15:17" x14ac:dyDescent="0.35">
      <c r="O11142" s="9"/>
      <c r="P11142" s="9"/>
      <c r="Q11142" s="21"/>
    </row>
    <row r="11143" spans="15:17" x14ac:dyDescent="0.35">
      <c r="O11143" s="9"/>
      <c r="P11143" s="9"/>
      <c r="Q11143" s="21"/>
    </row>
    <row r="11144" spans="15:17" x14ac:dyDescent="0.35">
      <c r="O11144" s="9"/>
      <c r="P11144" s="9"/>
      <c r="Q11144" s="21"/>
    </row>
    <row r="11145" spans="15:17" x14ac:dyDescent="0.35">
      <c r="O11145" s="9"/>
      <c r="P11145" s="9"/>
      <c r="Q11145" s="21"/>
    </row>
    <row r="11146" spans="15:17" x14ac:dyDescent="0.35">
      <c r="O11146" s="9"/>
      <c r="P11146" s="9"/>
      <c r="Q11146" s="21"/>
    </row>
    <row r="11147" spans="15:17" x14ac:dyDescent="0.35">
      <c r="O11147" s="9"/>
      <c r="P11147" s="9"/>
      <c r="Q11147" s="21"/>
    </row>
    <row r="11148" spans="15:17" x14ac:dyDescent="0.35">
      <c r="O11148" s="9"/>
      <c r="P11148" s="9"/>
      <c r="Q11148" s="21"/>
    </row>
    <row r="11149" spans="15:17" x14ac:dyDescent="0.35">
      <c r="O11149" s="9"/>
      <c r="P11149" s="9"/>
      <c r="Q11149" s="21"/>
    </row>
    <row r="11150" spans="15:17" x14ac:dyDescent="0.35">
      <c r="O11150" s="9"/>
      <c r="P11150" s="9"/>
      <c r="Q11150" s="21"/>
    </row>
    <row r="11151" spans="15:17" x14ac:dyDescent="0.35">
      <c r="O11151" s="9"/>
      <c r="P11151" s="9"/>
      <c r="Q11151" s="21"/>
    </row>
    <row r="11152" spans="15:17" x14ac:dyDescent="0.35">
      <c r="O11152" s="9"/>
      <c r="P11152" s="9"/>
      <c r="Q11152" s="21"/>
    </row>
    <row r="11153" spans="15:17" x14ac:dyDescent="0.35">
      <c r="O11153" s="9"/>
      <c r="P11153" s="9"/>
      <c r="Q11153" s="21"/>
    </row>
    <row r="11154" spans="15:17" x14ac:dyDescent="0.35">
      <c r="O11154" s="9"/>
      <c r="P11154" s="9"/>
      <c r="Q11154" s="21"/>
    </row>
    <row r="11155" spans="15:17" x14ac:dyDescent="0.35">
      <c r="O11155" s="9"/>
      <c r="P11155" s="9"/>
      <c r="Q11155" s="21"/>
    </row>
    <row r="11156" spans="15:17" x14ac:dyDescent="0.35">
      <c r="O11156" s="9"/>
      <c r="P11156" s="9"/>
      <c r="Q11156" s="21"/>
    </row>
    <row r="11157" spans="15:17" x14ac:dyDescent="0.35">
      <c r="O11157" s="9"/>
      <c r="P11157" s="9"/>
      <c r="Q11157" s="21"/>
    </row>
    <row r="11158" spans="15:17" x14ac:dyDescent="0.35">
      <c r="O11158" s="9"/>
      <c r="P11158" s="9"/>
      <c r="Q11158" s="21"/>
    </row>
    <row r="11159" spans="15:17" x14ac:dyDescent="0.35">
      <c r="O11159" s="9"/>
      <c r="P11159" s="9"/>
      <c r="Q11159" s="21"/>
    </row>
    <row r="11160" spans="15:17" x14ac:dyDescent="0.35">
      <c r="O11160" s="9"/>
      <c r="P11160" s="9"/>
      <c r="Q11160" s="21"/>
    </row>
    <row r="11161" spans="15:17" x14ac:dyDescent="0.35">
      <c r="O11161" s="9"/>
      <c r="P11161" s="9"/>
      <c r="Q11161" s="21"/>
    </row>
    <row r="11162" spans="15:17" x14ac:dyDescent="0.35">
      <c r="O11162" s="9"/>
      <c r="P11162" s="9"/>
      <c r="Q11162" s="21"/>
    </row>
    <row r="11163" spans="15:17" x14ac:dyDescent="0.35">
      <c r="O11163" s="9"/>
      <c r="P11163" s="9"/>
      <c r="Q11163" s="21"/>
    </row>
    <row r="11164" spans="15:17" x14ac:dyDescent="0.35">
      <c r="O11164" s="9"/>
      <c r="P11164" s="9"/>
      <c r="Q11164" s="21"/>
    </row>
    <row r="11165" spans="15:17" x14ac:dyDescent="0.35">
      <c r="O11165" s="9"/>
      <c r="P11165" s="9"/>
      <c r="Q11165" s="21"/>
    </row>
    <row r="11166" spans="15:17" x14ac:dyDescent="0.35">
      <c r="O11166" s="9"/>
      <c r="P11166" s="9"/>
      <c r="Q11166" s="21"/>
    </row>
    <row r="11167" spans="15:17" x14ac:dyDescent="0.35">
      <c r="O11167" s="9"/>
      <c r="P11167" s="9"/>
      <c r="Q11167" s="21"/>
    </row>
    <row r="11168" spans="15:17" x14ac:dyDescent="0.35">
      <c r="O11168" s="9"/>
      <c r="P11168" s="9"/>
      <c r="Q11168" s="21"/>
    </row>
    <row r="11169" spans="15:17" x14ac:dyDescent="0.35">
      <c r="O11169" s="9"/>
      <c r="P11169" s="9"/>
      <c r="Q11169" s="21"/>
    </row>
    <row r="11170" spans="15:17" x14ac:dyDescent="0.35">
      <c r="O11170" s="9"/>
      <c r="P11170" s="9"/>
      <c r="Q11170" s="21"/>
    </row>
    <row r="11171" spans="15:17" x14ac:dyDescent="0.35">
      <c r="O11171" s="9"/>
      <c r="P11171" s="9"/>
      <c r="Q11171" s="21"/>
    </row>
    <row r="11172" spans="15:17" x14ac:dyDescent="0.35">
      <c r="O11172" s="9"/>
      <c r="P11172" s="9"/>
      <c r="Q11172" s="21"/>
    </row>
    <row r="11173" spans="15:17" x14ac:dyDescent="0.35">
      <c r="O11173" s="9"/>
      <c r="P11173" s="9"/>
      <c r="Q11173" s="21"/>
    </row>
    <row r="11174" spans="15:17" x14ac:dyDescent="0.35">
      <c r="O11174" s="9"/>
      <c r="P11174" s="9"/>
      <c r="Q11174" s="21"/>
    </row>
    <row r="11175" spans="15:17" x14ac:dyDescent="0.35">
      <c r="O11175" s="9"/>
      <c r="P11175" s="9"/>
      <c r="Q11175" s="21"/>
    </row>
    <row r="11176" spans="15:17" x14ac:dyDescent="0.35">
      <c r="O11176" s="9"/>
      <c r="P11176" s="9"/>
      <c r="Q11176" s="21"/>
    </row>
    <row r="11177" spans="15:17" x14ac:dyDescent="0.35">
      <c r="O11177" s="9"/>
      <c r="P11177" s="9"/>
      <c r="Q11177" s="21"/>
    </row>
    <row r="11178" spans="15:17" x14ac:dyDescent="0.35">
      <c r="O11178" s="9"/>
      <c r="P11178" s="9"/>
      <c r="Q11178" s="21"/>
    </row>
    <row r="11179" spans="15:17" x14ac:dyDescent="0.35">
      <c r="O11179" s="9"/>
      <c r="P11179" s="9"/>
      <c r="Q11179" s="21"/>
    </row>
    <row r="11180" spans="15:17" x14ac:dyDescent="0.35">
      <c r="O11180" s="9"/>
      <c r="P11180" s="9"/>
      <c r="Q11180" s="21"/>
    </row>
    <row r="11181" spans="15:17" x14ac:dyDescent="0.35">
      <c r="O11181" s="9"/>
      <c r="P11181" s="9"/>
      <c r="Q11181" s="21"/>
    </row>
    <row r="11182" spans="15:17" x14ac:dyDescent="0.35">
      <c r="O11182" s="9"/>
      <c r="P11182" s="9"/>
      <c r="Q11182" s="21"/>
    </row>
    <row r="11183" spans="15:17" x14ac:dyDescent="0.35">
      <c r="O11183" s="9"/>
      <c r="P11183" s="9"/>
      <c r="Q11183" s="21"/>
    </row>
    <row r="11184" spans="15:17" x14ac:dyDescent="0.35">
      <c r="O11184" s="9"/>
      <c r="P11184" s="9"/>
      <c r="Q11184" s="21"/>
    </row>
    <row r="11185" spans="15:17" x14ac:dyDescent="0.35">
      <c r="O11185" s="9"/>
      <c r="P11185" s="9"/>
      <c r="Q11185" s="21"/>
    </row>
    <row r="11186" spans="15:17" x14ac:dyDescent="0.35">
      <c r="O11186" s="9"/>
      <c r="P11186" s="9"/>
      <c r="Q11186" s="21"/>
    </row>
    <row r="11187" spans="15:17" x14ac:dyDescent="0.35">
      <c r="O11187" s="9"/>
      <c r="P11187" s="9"/>
      <c r="Q11187" s="21"/>
    </row>
    <row r="11188" spans="15:17" x14ac:dyDescent="0.35">
      <c r="O11188" s="9"/>
      <c r="P11188" s="9"/>
      <c r="Q11188" s="21"/>
    </row>
    <row r="11189" spans="15:17" x14ac:dyDescent="0.35">
      <c r="O11189" s="9"/>
      <c r="P11189" s="9"/>
      <c r="Q11189" s="21"/>
    </row>
    <row r="11190" spans="15:17" x14ac:dyDescent="0.35">
      <c r="O11190" s="9"/>
      <c r="P11190" s="9"/>
      <c r="Q11190" s="21"/>
    </row>
    <row r="11191" spans="15:17" x14ac:dyDescent="0.35">
      <c r="O11191" s="9"/>
      <c r="P11191" s="9"/>
      <c r="Q11191" s="21"/>
    </row>
    <row r="11192" spans="15:17" x14ac:dyDescent="0.35">
      <c r="O11192" s="9"/>
      <c r="P11192" s="9"/>
      <c r="Q11192" s="21"/>
    </row>
    <row r="11193" spans="15:17" x14ac:dyDescent="0.35">
      <c r="O11193" s="9"/>
      <c r="P11193" s="9"/>
      <c r="Q11193" s="21"/>
    </row>
    <row r="11194" spans="15:17" x14ac:dyDescent="0.35">
      <c r="O11194" s="9"/>
      <c r="P11194" s="9"/>
      <c r="Q11194" s="21"/>
    </row>
    <row r="11195" spans="15:17" x14ac:dyDescent="0.35">
      <c r="O11195" s="9"/>
      <c r="P11195" s="9"/>
      <c r="Q11195" s="21"/>
    </row>
    <row r="11196" spans="15:17" x14ac:dyDescent="0.35">
      <c r="O11196" s="9"/>
      <c r="P11196" s="9"/>
      <c r="Q11196" s="21"/>
    </row>
    <row r="11197" spans="15:17" x14ac:dyDescent="0.35">
      <c r="O11197" s="9"/>
      <c r="P11197" s="9"/>
      <c r="Q11197" s="21"/>
    </row>
    <row r="11198" spans="15:17" x14ac:dyDescent="0.35">
      <c r="O11198" s="9"/>
      <c r="P11198" s="9"/>
      <c r="Q11198" s="21"/>
    </row>
    <row r="11199" spans="15:17" x14ac:dyDescent="0.35">
      <c r="O11199" s="9"/>
      <c r="P11199" s="9"/>
      <c r="Q11199" s="21"/>
    </row>
    <row r="11200" spans="15:17" x14ac:dyDescent="0.35">
      <c r="O11200" s="9"/>
      <c r="P11200" s="9"/>
      <c r="Q11200" s="21"/>
    </row>
    <row r="11201" spans="15:17" x14ac:dyDescent="0.35">
      <c r="O11201" s="9"/>
      <c r="P11201" s="9"/>
      <c r="Q11201" s="21"/>
    </row>
    <row r="11202" spans="15:17" x14ac:dyDescent="0.35">
      <c r="O11202" s="9"/>
      <c r="P11202" s="9"/>
      <c r="Q11202" s="21"/>
    </row>
    <row r="11203" spans="15:17" x14ac:dyDescent="0.35">
      <c r="O11203" s="9"/>
      <c r="P11203" s="9"/>
      <c r="Q11203" s="21"/>
    </row>
    <row r="11204" spans="15:17" x14ac:dyDescent="0.35">
      <c r="O11204" s="9"/>
      <c r="P11204" s="9"/>
      <c r="Q11204" s="21"/>
    </row>
    <row r="11205" spans="15:17" x14ac:dyDescent="0.35">
      <c r="O11205" s="9"/>
      <c r="P11205" s="9"/>
      <c r="Q11205" s="21"/>
    </row>
    <row r="11206" spans="15:17" x14ac:dyDescent="0.35">
      <c r="O11206" s="9"/>
      <c r="P11206" s="9"/>
      <c r="Q11206" s="21"/>
    </row>
    <row r="11207" spans="15:17" x14ac:dyDescent="0.35">
      <c r="O11207" s="9"/>
      <c r="P11207" s="9"/>
      <c r="Q11207" s="21"/>
    </row>
    <row r="11208" spans="15:17" x14ac:dyDescent="0.35">
      <c r="O11208" s="9"/>
      <c r="P11208" s="9"/>
      <c r="Q11208" s="21"/>
    </row>
    <row r="11209" spans="15:17" x14ac:dyDescent="0.35">
      <c r="O11209" s="9"/>
      <c r="P11209" s="9"/>
      <c r="Q11209" s="21"/>
    </row>
    <row r="11210" spans="15:17" x14ac:dyDescent="0.35">
      <c r="O11210" s="9"/>
      <c r="P11210" s="9"/>
      <c r="Q11210" s="21"/>
    </row>
    <row r="11211" spans="15:17" x14ac:dyDescent="0.35">
      <c r="O11211" s="9"/>
      <c r="P11211" s="9"/>
      <c r="Q11211" s="21"/>
    </row>
    <row r="11212" spans="15:17" x14ac:dyDescent="0.35">
      <c r="O11212" s="9"/>
      <c r="P11212" s="9"/>
      <c r="Q11212" s="21"/>
    </row>
    <row r="11213" spans="15:17" x14ac:dyDescent="0.35">
      <c r="O11213" s="9"/>
      <c r="P11213" s="9"/>
      <c r="Q11213" s="21"/>
    </row>
    <row r="11214" spans="15:17" x14ac:dyDescent="0.35">
      <c r="O11214" s="9"/>
      <c r="P11214" s="9"/>
      <c r="Q11214" s="21"/>
    </row>
    <row r="11215" spans="15:17" x14ac:dyDescent="0.35">
      <c r="O11215" s="9"/>
      <c r="P11215" s="9"/>
      <c r="Q11215" s="21"/>
    </row>
    <row r="11216" spans="15:17" x14ac:dyDescent="0.35">
      <c r="O11216" s="9"/>
      <c r="P11216" s="9"/>
      <c r="Q11216" s="21"/>
    </row>
    <row r="11217" spans="15:17" x14ac:dyDescent="0.35">
      <c r="O11217" s="9"/>
      <c r="P11217" s="9"/>
      <c r="Q11217" s="21"/>
    </row>
    <row r="11218" spans="15:17" x14ac:dyDescent="0.35">
      <c r="O11218" s="9"/>
      <c r="P11218" s="9"/>
      <c r="Q11218" s="21"/>
    </row>
    <row r="11219" spans="15:17" x14ac:dyDescent="0.35">
      <c r="O11219" s="9"/>
      <c r="P11219" s="9"/>
      <c r="Q11219" s="21"/>
    </row>
    <row r="11220" spans="15:17" x14ac:dyDescent="0.35">
      <c r="O11220" s="9"/>
      <c r="P11220" s="9"/>
      <c r="Q11220" s="21"/>
    </row>
    <row r="11221" spans="15:17" x14ac:dyDescent="0.35">
      <c r="O11221" s="9"/>
      <c r="P11221" s="9"/>
      <c r="Q11221" s="21"/>
    </row>
    <row r="11222" spans="15:17" x14ac:dyDescent="0.35">
      <c r="O11222" s="9"/>
      <c r="P11222" s="9"/>
      <c r="Q11222" s="21"/>
    </row>
    <row r="11223" spans="15:17" x14ac:dyDescent="0.35">
      <c r="O11223" s="9"/>
      <c r="P11223" s="9"/>
      <c r="Q11223" s="21"/>
    </row>
    <row r="11224" spans="15:17" x14ac:dyDescent="0.35">
      <c r="O11224" s="9"/>
      <c r="P11224" s="9"/>
      <c r="Q11224" s="21"/>
    </row>
    <row r="11225" spans="15:17" x14ac:dyDescent="0.35">
      <c r="O11225" s="9"/>
      <c r="P11225" s="9"/>
      <c r="Q11225" s="21"/>
    </row>
    <row r="11226" spans="15:17" x14ac:dyDescent="0.35">
      <c r="O11226" s="9"/>
      <c r="P11226" s="9"/>
      <c r="Q11226" s="21"/>
    </row>
    <row r="11227" spans="15:17" x14ac:dyDescent="0.35">
      <c r="O11227" s="9"/>
      <c r="P11227" s="9"/>
      <c r="Q11227" s="21"/>
    </row>
    <row r="11228" spans="15:17" x14ac:dyDescent="0.35">
      <c r="O11228" s="9"/>
      <c r="P11228" s="9"/>
      <c r="Q11228" s="21"/>
    </row>
    <row r="11229" spans="15:17" x14ac:dyDescent="0.35">
      <c r="O11229" s="9"/>
      <c r="P11229" s="9"/>
      <c r="Q11229" s="21"/>
    </row>
    <row r="11230" spans="15:17" x14ac:dyDescent="0.35">
      <c r="O11230" s="9"/>
      <c r="P11230" s="9"/>
      <c r="Q11230" s="21"/>
    </row>
    <row r="11231" spans="15:17" x14ac:dyDescent="0.35">
      <c r="O11231" s="9"/>
      <c r="P11231" s="9"/>
      <c r="Q11231" s="21"/>
    </row>
    <row r="11232" spans="15:17" x14ac:dyDescent="0.35">
      <c r="O11232" s="9"/>
      <c r="P11232" s="9"/>
      <c r="Q11232" s="21"/>
    </row>
    <row r="11233" spans="15:17" x14ac:dyDescent="0.35">
      <c r="O11233" s="9"/>
      <c r="P11233" s="9"/>
      <c r="Q11233" s="21"/>
    </row>
    <row r="11234" spans="15:17" x14ac:dyDescent="0.35">
      <c r="O11234" s="9"/>
      <c r="P11234" s="9"/>
      <c r="Q11234" s="21"/>
    </row>
    <row r="11235" spans="15:17" x14ac:dyDescent="0.35">
      <c r="O11235" s="9"/>
      <c r="P11235" s="9"/>
      <c r="Q11235" s="21"/>
    </row>
    <row r="11236" spans="15:17" x14ac:dyDescent="0.35">
      <c r="O11236" s="9"/>
      <c r="P11236" s="9"/>
      <c r="Q11236" s="21"/>
    </row>
    <row r="11237" spans="15:17" x14ac:dyDescent="0.35">
      <c r="O11237" s="9"/>
      <c r="P11237" s="9"/>
      <c r="Q11237" s="21"/>
    </row>
    <row r="11238" spans="15:17" x14ac:dyDescent="0.35">
      <c r="O11238" s="9"/>
      <c r="P11238" s="9"/>
      <c r="Q11238" s="21"/>
    </row>
    <row r="11239" spans="15:17" x14ac:dyDescent="0.35">
      <c r="O11239" s="9"/>
      <c r="P11239" s="9"/>
      <c r="Q11239" s="21"/>
    </row>
    <row r="11240" spans="15:17" x14ac:dyDescent="0.35">
      <c r="O11240" s="9"/>
      <c r="P11240" s="9"/>
      <c r="Q11240" s="21"/>
    </row>
    <row r="11241" spans="15:17" x14ac:dyDescent="0.35">
      <c r="O11241" s="9"/>
      <c r="P11241" s="9"/>
      <c r="Q11241" s="21"/>
    </row>
    <row r="11242" spans="15:17" x14ac:dyDescent="0.35">
      <c r="O11242" s="9"/>
      <c r="P11242" s="9"/>
      <c r="Q11242" s="21"/>
    </row>
    <row r="11243" spans="15:17" x14ac:dyDescent="0.35">
      <c r="O11243" s="9"/>
      <c r="P11243" s="9"/>
      <c r="Q11243" s="21"/>
    </row>
    <row r="11244" spans="15:17" x14ac:dyDescent="0.35">
      <c r="O11244" s="9"/>
      <c r="P11244" s="9"/>
      <c r="Q11244" s="21"/>
    </row>
    <row r="11245" spans="15:17" x14ac:dyDescent="0.35">
      <c r="O11245" s="9"/>
      <c r="P11245" s="9"/>
      <c r="Q11245" s="21"/>
    </row>
    <row r="11246" spans="15:17" x14ac:dyDescent="0.35">
      <c r="O11246" s="9"/>
      <c r="P11246" s="9"/>
      <c r="Q11246" s="21"/>
    </row>
    <row r="11247" spans="15:17" x14ac:dyDescent="0.35">
      <c r="O11247" s="9"/>
      <c r="P11247" s="9"/>
      <c r="Q11247" s="21"/>
    </row>
    <row r="11248" spans="15:17" x14ac:dyDescent="0.35">
      <c r="O11248" s="9"/>
      <c r="P11248" s="9"/>
      <c r="Q11248" s="21"/>
    </row>
    <row r="11249" spans="15:17" x14ac:dyDescent="0.35">
      <c r="O11249" s="9"/>
      <c r="P11249" s="9"/>
      <c r="Q11249" s="21"/>
    </row>
    <row r="11250" spans="15:17" x14ac:dyDescent="0.35">
      <c r="O11250" s="9"/>
      <c r="P11250" s="9"/>
      <c r="Q11250" s="21"/>
    </row>
    <row r="11251" spans="15:17" x14ac:dyDescent="0.35">
      <c r="O11251" s="9"/>
      <c r="P11251" s="9"/>
      <c r="Q11251" s="21"/>
    </row>
    <row r="11252" spans="15:17" x14ac:dyDescent="0.35">
      <c r="O11252" s="9"/>
      <c r="P11252" s="9"/>
      <c r="Q11252" s="21"/>
    </row>
    <row r="11253" spans="15:17" x14ac:dyDescent="0.35">
      <c r="O11253" s="9"/>
      <c r="P11253" s="9"/>
      <c r="Q11253" s="21"/>
    </row>
    <row r="11254" spans="15:17" x14ac:dyDescent="0.35">
      <c r="O11254" s="9"/>
      <c r="P11254" s="9"/>
      <c r="Q11254" s="21"/>
    </row>
    <row r="11255" spans="15:17" x14ac:dyDescent="0.35">
      <c r="O11255" s="9"/>
      <c r="P11255" s="9"/>
      <c r="Q11255" s="21"/>
    </row>
    <row r="11256" spans="15:17" x14ac:dyDescent="0.35">
      <c r="O11256" s="9"/>
      <c r="P11256" s="9"/>
      <c r="Q11256" s="21"/>
    </row>
    <row r="11257" spans="15:17" x14ac:dyDescent="0.35">
      <c r="O11257" s="9"/>
      <c r="P11257" s="9"/>
      <c r="Q11257" s="21"/>
    </row>
    <row r="11258" spans="15:17" x14ac:dyDescent="0.35">
      <c r="O11258" s="9"/>
      <c r="P11258" s="9"/>
      <c r="Q11258" s="21"/>
    </row>
    <row r="11259" spans="15:17" x14ac:dyDescent="0.35">
      <c r="O11259" s="9"/>
      <c r="P11259" s="9"/>
      <c r="Q11259" s="21"/>
    </row>
    <row r="11260" spans="15:17" x14ac:dyDescent="0.35">
      <c r="O11260" s="9"/>
      <c r="P11260" s="9"/>
      <c r="Q11260" s="21"/>
    </row>
    <row r="11261" spans="15:17" x14ac:dyDescent="0.35">
      <c r="O11261" s="9"/>
      <c r="P11261" s="9"/>
      <c r="Q11261" s="21"/>
    </row>
    <row r="11262" spans="15:17" x14ac:dyDescent="0.35">
      <c r="O11262" s="9"/>
      <c r="P11262" s="9"/>
      <c r="Q11262" s="21"/>
    </row>
    <row r="11263" spans="15:17" x14ac:dyDescent="0.35">
      <c r="O11263" s="9"/>
      <c r="P11263" s="9"/>
      <c r="Q11263" s="21"/>
    </row>
    <row r="11264" spans="15:17" x14ac:dyDescent="0.35">
      <c r="O11264" s="9"/>
      <c r="P11264" s="9"/>
      <c r="Q11264" s="21"/>
    </row>
    <row r="11265" spans="15:17" x14ac:dyDescent="0.35">
      <c r="O11265" s="9"/>
      <c r="P11265" s="9"/>
      <c r="Q11265" s="21"/>
    </row>
    <row r="11266" spans="15:17" x14ac:dyDescent="0.35">
      <c r="O11266" s="9"/>
      <c r="P11266" s="9"/>
      <c r="Q11266" s="21"/>
    </row>
    <row r="11267" spans="15:17" x14ac:dyDescent="0.35">
      <c r="O11267" s="9"/>
      <c r="P11267" s="9"/>
      <c r="Q11267" s="21"/>
    </row>
    <row r="11268" spans="15:17" x14ac:dyDescent="0.35">
      <c r="O11268" s="9"/>
      <c r="P11268" s="9"/>
      <c r="Q11268" s="21"/>
    </row>
    <row r="11269" spans="15:17" x14ac:dyDescent="0.35">
      <c r="O11269" s="9"/>
      <c r="P11269" s="9"/>
      <c r="Q11269" s="21"/>
    </row>
    <row r="11270" spans="15:17" x14ac:dyDescent="0.35">
      <c r="O11270" s="9"/>
      <c r="P11270" s="9"/>
      <c r="Q11270" s="21"/>
    </row>
    <row r="11271" spans="15:17" x14ac:dyDescent="0.35">
      <c r="O11271" s="9"/>
      <c r="P11271" s="9"/>
      <c r="Q11271" s="21"/>
    </row>
    <row r="11272" spans="15:17" x14ac:dyDescent="0.35">
      <c r="O11272" s="9"/>
      <c r="P11272" s="9"/>
      <c r="Q11272" s="21"/>
    </row>
    <row r="11273" spans="15:17" x14ac:dyDescent="0.35">
      <c r="O11273" s="9"/>
      <c r="P11273" s="9"/>
      <c r="Q11273" s="21"/>
    </row>
    <row r="11274" spans="15:17" x14ac:dyDescent="0.35">
      <c r="O11274" s="9"/>
      <c r="P11274" s="9"/>
      <c r="Q11274" s="21"/>
    </row>
    <row r="11275" spans="15:17" x14ac:dyDescent="0.35">
      <c r="O11275" s="9"/>
      <c r="P11275" s="9"/>
      <c r="Q11275" s="21"/>
    </row>
    <row r="11276" spans="15:17" x14ac:dyDescent="0.35">
      <c r="O11276" s="9"/>
      <c r="P11276" s="9"/>
      <c r="Q11276" s="21"/>
    </row>
    <row r="11277" spans="15:17" x14ac:dyDescent="0.35">
      <c r="O11277" s="9"/>
      <c r="P11277" s="9"/>
      <c r="Q11277" s="21"/>
    </row>
    <row r="11278" spans="15:17" x14ac:dyDescent="0.35">
      <c r="O11278" s="9"/>
      <c r="P11278" s="9"/>
      <c r="Q11278" s="21"/>
    </row>
    <row r="11279" spans="15:17" x14ac:dyDescent="0.35">
      <c r="O11279" s="9"/>
      <c r="P11279" s="9"/>
      <c r="Q11279" s="21"/>
    </row>
    <row r="11280" spans="15:17" x14ac:dyDescent="0.35">
      <c r="O11280" s="9"/>
      <c r="P11280" s="9"/>
      <c r="Q11280" s="21"/>
    </row>
    <row r="11281" spans="15:17" x14ac:dyDescent="0.35">
      <c r="O11281" s="9"/>
      <c r="P11281" s="9"/>
      <c r="Q11281" s="21"/>
    </row>
    <row r="11282" spans="15:17" x14ac:dyDescent="0.35">
      <c r="O11282" s="9"/>
      <c r="P11282" s="9"/>
      <c r="Q11282" s="21"/>
    </row>
    <row r="11283" spans="15:17" x14ac:dyDescent="0.35">
      <c r="O11283" s="9"/>
      <c r="P11283" s="9"/>
      <c r="Q11283" s="21"/>
    </row>
    <row r="11284" spans="15:17" x14ac:dyDescent="0.35">
      <c r="O11284" s="9"/>
      <c r="P11284" s="9"/>
      <c r="Q11284" s="21"/>
    </row>
    <row r="11285" spans="15:17" x14ac:dyDescent="0.35">
      <c r="O11285" s="9"/>
      <c r="P11285" s="9"/>
      <c r="Q11285" s="21"/>
    </row>
    <row r="11286" spans="15:17" x14ac:dyDescent="0.35">
      <c r="O11286" s="9"/>
      <c r="P11286" s="9"/>
      <c r="Q11286" s="21"/>
    </row>
    <row r="11287" spans="15:17" x14ac:dyDescent="0.35">
      <c r="O11287" s="9"/>
      <c r="P11287" s="9"/>
      <c r="Q11287" s="21"/>
    </row>
    <row r="11288" spans="15:17" x14ac:dyDescent="0.35">
      <c r="O11288" s="9"/>
      <c r="P11288" s="9"/>
      <c r="Q11288" s="21"/>
    </row>
    <row r="11289" spans="15:17" x14ac:dyDescent="0.35">
      <c r="O11289" s="9"/>
      <c r="P11289" s="9"/>
      <c r="Q11289" s="21"/>
    </row>
    <row r="11290" spans="15:17" x14ac:dyDescent="0.35">
      <c r="O11290" s="9"/>
      <c r="P11290" s="9"/>
      <c r="Q11290" s="21"/>
    </row>
    <row r="11291" spans="15:17" x14ac:dyDescent="0.35">
      <c r="O11291" s="9"/>
      <c r="P11291" s="9"/>
      <c r="Q11291" s="21"/>
    </row>
    <row r="11292" spans="15:17" x14ac:dyDescent="0.35">
      <c r="O11292" s="9"/>
      <c r="P11292" s="9"/>
      <c r="Q11292" s="21"/>
    </row>
    <row r="11293" spans="15:17" x14ac:dyDescent="0.35">
      <c r="O11293" s="9"/>
      <c r="P11293" s="9"/>
      <c r="Q11293" s="21"/>
    </row>
    <row r="11294" spans="15:17" x14ac:dyDescent="0.35">
      <c r="O11294" s="9"/>
      <c r="P11294" s="9"/>
      <c r="Q11294" s="21"/>
    </row>
    <row r="11295" spans="15:17" x14ac:dyDescent="0.35">
      <c r="O11295" s="9"/>
      <c r="P11295" s="9"/>
      <c r="Q11295" s="21"/>
    </row>
    <row r="11296" spans="15:17" x14ac:dyDescent="0.35">
      <c r="O11296" s="9"/>
      <c r="P11296" s="9"/>
      <c r="Q11296" s="21"/>
    </row>
    <row r="11297" spans="15:17" x14ac:dyDescent="0.35">
      <c r="O11297" s="9"/>
      <c r="P11297" s="9"/>
      <c r="Q11297" s="21"/>
    </row>
    <row r="11298" spans="15:17" x14ac:dyDescent="0.35">
      <c r="O11298" s="9"/>
      <c r="P11298" s="9"/>
      <c r="Q11298" s="21"/>
    </row>
    <row r="11299" spans="15:17" x14ac:dyDescent="0.35">
      <c r="O11299" s="9"/>
      <c r="P11299" s="9"/>
      <c r="Q11299" s="21"/>
    </row>
    <row r="11300" spans="15:17" x14ac:dyDescent="0.35">
      <c r="O11300" s="9"/>
      <c r="P11300" s="9"/>
      <c r="Q11300" s="21"/>
    </row>
    <row r="11301" spans="15:17" x14ac:dyDescent="0.35">
      <c r="O11301" s="9"/>
      <c r="P11301" s="9"/>
      <c r="Q11301" s="21"/>
    </row>
    <row r="11302" spans="15:17" x14ac:dyDescent="0.35">
      <c r="O11302" s="9"/>
      <c r="P11302" s="9"/>
      <c r="Q11302" s="21"/>
    </row>
    <row r="11303" spans="15:17" x14ac:dyDescent="0.35">
      <c r="O11303" s="9"/>
      <c r="P11303" s="9"/>
      <c r="Q11303" s="21"/>
    </row>
    <row r="11304" spans="15:17" x14ac:dyDescent="0.35">
      <c r="O11304" s="9"/>
      <c r="P11304" s="9"/>
      <c r="Q11304" s="21"/>
    </row>
    <row r="11305" spans="15:17" x14ac:dyDescent="0.35">
      <c r="O11305" s="9"/>
      <c r="P11305" s="9"/>
      <c r="Q11305" s="21"/>
    </row>
    <row r="11306" spans="15:17" x14ac:dyDescent="0.35">
      <c r="O11306" s="9"/>
      <c r="P11306" s="9"/>
      <c r="Q11306" s="21"/>
    </row>
    <row r="11307" spans="15:17" x14ac:dyDescent="0.35">
      <c r="O11307" s="9"/>
      <c r="P11307" s="9"/>
      <c r="Q11307" s="21"/>
    </row>
    <row r="11308" spans="15:17" x14ac:dyDescent="0.35">
      <c r="O11308" s="9"/>
      <c r="P11308" s="9"/>
      <c r="Q11308" s="21"/>
    </row>
    <row r="11309" spans="15:17" x14ac:dyDescent="0.35">
      <c r="O11309" s="9"/>
      <c r="P11309" s="9"/>
      <c r="Q11309" s="21"/>
    </row>
    <row r="11310" spans="15:17" x14ac:dyDescent="0.35">
      <c r="O11310" s="9"/>
      <c r="P11310" s="9"/>
      <c r="Q11310" s="21"/>
    </row>
    <row r="11311" spans="15:17" x14ac:dyDescent="0.35">
      <c r="O11311" s="9"/>
      <c r="P11311" s="9"/>
      <c r="Q11311" s="21"/>
    </row>
    <row r="11312" spans="15:17" x14ac:dyDescent="0.35">
      <c r="O11312" s="9"/>
      <c r="P11312" s="9"/>
      <c r="Q11312" s="21"/>
    </row>
    <row r="11313" spans="15:17" x14ac:dyDescent="0.35">
      <c r="O11313" s="9"/>
      <c r="P11313" s="9"/>
      <c r="Q11313" s="21"/>
    </row>
    <row r="11314" spans="15:17" x14ac:dyDescent="0.35">
      <c r="O11314" s="9"/>
      <c r="P11314" s="9"/>
      <c r="Q11314" s="21"/>
    </row>
    <row r="11315" spans="15:17" x14ac:dyDescent="0.35">
      <c r="O11315" s="9"/>
      <c r="P11315" s="9"/>
      <c r="Q11315" s="21"/>
    </row>
    <row r="11316" spans="15:17" x14ac:dyDescent="0.35">
      <c r="O11316" s="9"/>
      <c r="P11316" s="9"/>
      <c r="Q11316" s="21"/>
    </row>
    <row r="11317" spans="15:17" x14ac:dyDescent="0.35">
      <c r="O11317" s="9"/>
      <c r="P11317" s="9"/>
      <c r="Q11317" s="21"/>
    </row>
    <row r="11318" spans="15:17" x14ac:dyDescent="0.35">
      <c r="O11318" s="9"/>
      <c r="P11318" s="9"/>
      <c r="Q11318" s="21"/>
    </row>
    <row r="11319" spans="15:17" x14ac:dyDescent="0.35">
      <c r="O11319" s="9"/>
      <c r="P11319" s="9"/>
      <c r="Q11319" s="21"/>
    </row>
    <row r="11320" spans="15:17" x14ac:dyDescent="0.35">
      <c r="O11320" s="9"/>
      <c r="P11320" s="9"/>
      <c r="Q11320" s="21"/>
    </row>
    <row r="11321" spans="15:17" x14ac:dyDescent="0.35">
      <c r="O11321" s="9"/>
      <c r="P11321" s="9"/>
      <c r="Q11321" s="21"/>
    </row>
    <row r="11322" spans="15:17" x14ac:dyDescent="0.35">
      <c r="O11322" s="9"/>
      <c r="P11322" s="9"/>
      <c r="Q11322" s="21"/>
    </row>
    <row r="11323" spans="15:17" x14ac:dyDescent="0.35">
      <c r="O11323" s="9"/>
      <c r="P11323" s="9"/>
      <c r="Q11323" s="21"/>
    </row>
    <row r="11324" spans="15:17" x14ac:dyDescent="0.35">
      <c r="O11324" s="9"/>
      <c r="P11324" s="9"/>
      <c r="Q11324" s="21"/>
    </row>
    <row r="11325" spans="15:17" x14ac:dyDescent="0.35">
      <c r="O11325" s="9"/>
      <c r="P11325" s="9"/>
      <c r="Q11325" s="21"/>
    </row>
    <row r="11326" spans="15:17" x14ac:dyDescent="0.35">
      <c r="O11326" s="9"/>
      <c r="P11326" s="9"/>
      <c r="Q11326" s="21"/>
    </row>
    <row r="11327" spans="15:17" x14ac:dyDescent="0.35">
      <c r="O11327" s="9"/>
      <c r="P11327" s="9"/>
      <c r="Q11327" s="21"/>
    </row>
    <row r="11328" spans="15:17" x14ac:dyDescent="0.35">
      <c r="O11328" s="9"/>
      <c r="P11328" s="9"/>
      <c r="Q11328" s="21"/>
    </row>
    <row r="11329" spans="15:17" x14ac:dyDescent="0.35">
      <c r="O11329" s="9"/>
      <c r="P11329" s="9"/>
      <c r="Q11329" s="21"/>
    </row>
    <row r="11330" spans="15:17" x14ac:dyDescent="0.35">
      <c r="O11330" s="9"/>
      <c r="P11330" s="9"/>
      <c r="Q11330" s="21"/>
    </row>
    <row r="11331" spans="15:17" x14ac:dyDescent="0.35">
      <c r="O11331" s="9"/>
      <c r="P11331" s="9"/>
      <c r="Q11331" s="21"/>
    </row>
    <row r="11332" spans="15:17" x14ac:dyDescent="0.35">
      <c r="O11332" s="9"/>
      <c r="P11332" s="9"/>
      <c r="Q11332" s="21"/>
    </row>
    <row r="11333" spans="15:17" x14ac:dyDescent="0.35">
      <c r="O11333" s="9"/>
      <c r="P11333" s="9"/>
      <c r="Q11333" s="21"/>
    </row>
    <row r="11334" spans="15:17" x14ac:dyDescent="0.35">
      <c r="O11334" s="9"/>
      <c r="P11334" s="9"/>
      <c r="Q11334" s="21"/>
    </row>
    <row r="11335" spans="15:17" x14ac:dyDescent="0.35">
      <c r="O11335" s="9"/>
      <c r="P11335" s="9"/>
      <c r="Q11335" s="21"/>
    </row>
    <row r="11336" spans="15:17" x14ac:dyDescent="0.35">
      <c r="O11336" s="9"/>
      <c r="P11336" s="9"/>
      <c r="Q11336" s="21"/>
    </row>
    <row r="11337" spans="15:17" x14ac:dyDescent="0.35">
      <c r="O11337" s="9"/>
      <c r="P11337" s="9"/>
      <c r="Q11337" s="21"/>
    </row>
    <row r="11338" spans="15:17" x14ac:dyDescent="0.35">
      <c r="O11338" s="9"/>
      <c r="P11338" s="9"/>
      <c r="Q11338" s="21"/>
    </row>
    <row r="11339" spans="15:17" x14ac:dyDescent="0.35">
      <c r="O11339" s="9"/>
      <c r="P11339" s="9"/>
      <c r="Q11339" s="21"/>
    </row>
    <row r="11340" spans="15:17" x14ac:dyDescent="0.35">
      <c r="O11340" s="9"/>
      <c r="P11340" s="9"/>
      <c r="Q11340" s="21"/>
    </row>
    <row r="11341" spans="15:17" x14ac:dyDescent="0.35">
      <c r="O11341" s="9"/>
      <c r="P11341" s="9"/>
      <c r="Q11341" s="21"/>
    </row>
    <row r="11342" spans="15:17" x14ac:dyDescent="0.35">
      <c r="O11342" s="9"/>
      <c r="P11342" s="9"/>
      <c r="Q11342" s="21"/>
    </row>
    <row r="11343" spans="15:17" x14ac:dyDescent="0.35">
      <c r="O11343" s="9"/>
      <c r="P11343" s="9"/>
      <c r="Q11343" s="21"/>
    </row>
    <row r="11344" spans="15:17" x14ac:dyDescent="0.35">
      <c r="O11344" s="9"/>
      <c r="P11344" s="9"/>
      <c r="Q11344" s="21"/>
    </row>
    <row r="11345" spans="15:17" x14ac:dyDescent="0.35">
      <c r="O11345" s="9"/>
      <c r="P11345" s="9"/>
      <c r="Q11345" s="21"/>
    </row>
    <row r="11346" spans="15:17" x14ac:dyDescent="0.35">
      <c r="O11346" s="9"/>
      <c r="P11346" s="9"/>
      <c r="Q11346" s="21"/>
    </row>
    <row r="11347" spans="15:17" x14ac:dyDescent="0.35">
      <c r="O11347" s="9"/>
      <c r="P11347" s="9"/>
      <c r="Q11347" s="21"/>
    </row>
    <row r="11348" spans="15:17" x14ac:dyDescent="0.35">
      <c r="O11348" s="9"/>
      <c r="P11348" s="9"/>
      <c r="Q11348" s="21"/>
    </row>
    <row r="11349" spans="15:17" x14ac:dyDescent="0.35">
      <c r="O11349" s="9"/>
      <c r="P11349" s="9"/>
      <c r="Q11349" s="21"/>
    </row>
    <row r="11350" spans="15:17" x14ac:dyDescent="0.35">
      <c r="O11350" s="9"/>
      <c r="P11350" s="9"/>
      <c r="Q11350" s="21"/>
    </row>
    <row r="11351" spans="15:17" x14ac:dyDescent="0.35">
      <c r="O11351" s="9"/>
      <c r="P11351" s="9"/>
      <c r="Q11351" s="21"/>
    </row>
    <row r="11352" spans="15:17" x14ac:dyDescent="0.35">
      <c r="O11352" s="9"/>
      <c r="P11352" s="9"/>
      <c r="Q11352" s="21"/>
    </row>
    <row r="11353" spans="15:17" x14ac:dyDescent="0.35">
      <c r="O11353" s="9"/>
      <c r="P11353" s="9"/>
      <c r="Q11353" s="21"/>
    </row>
    <row r="11354" spans="15:17" x14ac:dyDescent="0.35">
      <c r="O11354" s="9"/>
      <c r="P11354" s="9"/>
      <c r="Q11354" s="21"/>
    </row>
    <row r="11355" spans="15:17" x14ac:dyDescent="0.35">
      <c r="O11355" s="9"/>
      <c r="P11355" s="9"/>
      <c r="Q11355" s="21"/>
    </row>
    <row r="11356" spans="15:17" x14ac:dyDescent="0.35">
      <c r="O11356" s="9"/>
      <c r="P11356" s="9"/>
      <c r="Q11356" s="21"/>
    </row>
    <row r="11357" spans="15:17" x14ac:dyDescent="0.35">
      <c r="O11357" s="9"/>
      <c r="P11357" s="9"/>
      <c r="Q11357" s="21"/>
    </row>
    <row r="11358" spans="15:17" x14ac:dyDescent="0.35">
      <c r="O11358" s="9"/>
      <c r="P11358" s="9"/>
      <c r="Q11358" s="21"/>
    </row>
    <row r="11359" spans="15:17" x14ac:dyDescent="0.35">
      <c r="O11359" s="9"/>
      <c r="P11359" s="9"/>
      <c r="Q11359" s="21"/>
    </row>
    <row r="11360" spans="15:17" x14ac:dyDescent="0.35">
      <c r="O11360" s="9"/>
      <c r="P11360" s="9"/>
      <c r="Q11360" s="21"/>
    </row>
    <row r="11361" spans="15:17" x14ac:dyDescent="0.35">
      <c r="O11361" s="9"/>
      <c r="P11361" s="9"/>
      <c r="Q11361" s="21"/>
    </row>
    <row r="11362" spans="15:17" x14ac:dyDescent="0.35">
      <c r="O11362" s="9"/>
      <c r="P11362" s="9"/>
      <c r="Q11362" s="21"/>
    </row>
    <row r="11363" spans="15:17" x14ac:dyDescent="0.35">
      <c r="O11363" s="9"/>
      <c r="P11363" s="9"/>
      <c r="Q11363" s="21"/>
    </row>
    <row r="11364" spans="15:17" x14ac:dyDescent="0.35">
      <c r="O11364" s="9"/>
      <c r="P11364" s="9"/>
      <c r="Q11364" s="21"/>
    </row>
    <row r="11365" spans="15:17" x14ac:dyDescent="0.35">
      <c r="O11365" s="9"/>
      <c r="P11365" s="9"/>
      <c r="Q11365" s="21"/>
    </row>
    <row r="11366" spans="15:17" x14ac:dyDescent="0.35">
      <c r="O11366" s="9"/>
      <c r="P11366" s="9"/>
      <c r="Q11366" s="21"/>
    </row>
    <row r="11367" spans="15:17" x14ac:dyDescent="0.35">
      <c r="O11367" s="9"/>
      <c r="P11367" s="9"/>
      <c r="Q11367" s="21"/>
    </row>
    <row r="11368" spans="15:17" x14ac:dyDescent="0.35">
      <c r="O11368" s="9"/>
      <c r="P11368" s="9"/>
      <c r="Q11368" s="21"/>
    </row>
    <row r="11369" spans="15:17" x14ac:dyDescent="0.35">
      <c r="O11369" s="9"/>
      <c r="P11369" s="9"/>
      <c r="Q11369" s="21"/>
    </row>
    <row r="11370" spans="15:17" x14ac:dyDescent="0.35">
      <c r="O11370" s="9"/>
      <c r="P11370" s="9"/>
      <c r="Q11370" s="21"/>
    </row>
    <row r="11371" spans="15:17" x14ac:dyDescent="0.35">
      <c r="O11371" s="9"/>
      <c r="P11371" s="9"/>
      <c r="Q11371" s="21"/>
    </row>
    <row r="11372" spans="15:17" x14ac:dyDescent="0.35">
      <c r="O11372" s="9"/>
      <c r="P11372" s="9"/>
      <c r="Q11372" s="21"/>
    </row>
    <row r="11373" spans="15:17" x14ac:dyDescent="0.35">
      <c r="O11373" s="9"/>
      <c r="P11373" s="9"/>
      <c r="Q11373" s="21"/>
    </row>
    <row r="11374" spans="15:17" x14ac:dyDescent="0.35">
      <c r="O11374" s="9"/>
      <c r="P11374" s="9"/>
      <c r="Q11374" s="21"/>
    </row>
    <row r="11375" spans="15:17" x14ac:dyDescent="0.35">
      <c r="O11375" s="9"/>
      <c r="P11375" s="9"/>
      <c r="Q11375" s="21"/>
    </row>
    <row r="11376" spans="15:17" x14ac:dyDescent="0.35">
      <c r="O11376" s="9"/>
      <c r="P11376" s="9"/>
      <c r="Q11376" s="21"/>
    </row>
    <row r="11377" spans="15:17" x14ac:dyDescent="0.35">
      <c r="O11377" s="9"/>
      <c r="P11377" s="9"/>
      <c r="Q11377" s="21"/>
    </row>
    <row r="11378" spans="15:17" x14ac:dyDescent="0.35">
      <c r="O11378" s="9"/>
      <c r="P11378" s="9"/>
      <c r="Q11378" s="21"/>
    </row>
    <row r="11379" spans="15:17" x14ac:dyDescent="0.35">
      <c r="O11379" s="9"/>
      <c r="P11379" s="9"/>
      <c r="Q11379" s="21"/>
    </row>
    <row r="11380" spans="15:17" x14ac:dyDescent="0.35">
      <c r="O11380" s="9"/>
      <c r="P11380" s="9"/>
      <c r="Q11380" s="21"/>
    </row>
    <row r="11381" spans="15:17" x14ac:dyDescent="0.35">
      <c r="O11381" s="9"/>
      <c r="P11381" s="9"/>
      <c r="Q11381" s="21"/>
    </row>
    <row r="11382" spans="15:17" x14ac:dyDescent="0.35">
      <c r="O11382" s="9"/>
      <c r="P11382" s="9"/>
      <c r="Q11382" s="21"/>
    </row>
    <row r="11383" spans="15:17" x14ac:dyDescent="0.35">
      <c r="O11383" s="9"/>
      <c r="P11383" s="9"/>
      <c r="Q11383" s="21"/>
    </row>
    <row r="11384" spans="15:17" x14ac:dyDescent="0.35">
      <c r="O11384" s="9"/>
      <c r="P11384" s="9"/>
      <c r="Q11384" s="21"/>
    </row>
    <row r="11385" spans="15:17" x14ac:dyDescent="0.35">
      <c r="O11385" s="9"/>
      <c r="P11385" s="9"/>
      <c r="Q11385" s="21"/>
    </row>
    <row r="11386" spans="15:17" x14ac:dyDescent="0.35">
      <c r="O11386" s="9"/>
      <c r="P11386" s="9"/>
      <c r="Q11386" s="21"/>
    </row>
    <row r="11387" spans="15:17" x14ac:dyDescent="0.35">
      <c r="O11387" s="9"/>
      <c r="P11387" s="9"/>
      <c r="Q11387" s="21"/>
    </row>
    <row r="11388" spans="15:17" x14ac:dyDescent="0.35">
      <c r="O11388" s="9"/>
      <c r="P11388" s="9"/>
      <c r="Q11388" s="21"/>
    </row>
    <row r="11389" spans="15:17" x14ac:dyDescent="0.35">
      <c r="O11389" s="9"/>
      <c r="P11389" s="9"/>
      <c r="Q11389" s="21"/>
    </row>
    <row r="11390" spans="15:17" x14ac:dyDescent="0.35">
      <c r="O11390" s="9"/>
      <c r="P11390" s="9"/>
      <c r="Q11390" s="21"/>
    </row>
    <row r="11391" spans="15:17" x14ac:dyDescent="0.35">
      <c r="O11391" s="9"/>
      <c r="P11391" s="9"/>
      <c r="Q11391" s="21"/>
    </row>
    <row r="11392" spans="15:17" x14ac:dyDescent="0.35">
      <c r="O11392" s="9"/>
      <c r="P11392" s="9"/>
      <c r="Q11392" s="21"/>
    </row>
    <row r="11393" spans="15:17" x14ac:dyDescent="0.35">
      <c r="O11393" s="9"/>
      <c r="P11393" s="9"/>
      <c r="Q11393" s="21"/>
    </row>
    <row r="11394" spans="15:17" x14ac:dyDescent="0.35">
      <c r="O11394" s="9"/>
      <c r="P11394" s="9"/>
      <c r="Q11394" s="21"/>
    </row>
    <row r="11395" spans="15:17" x14ac:dyDescent="0.35">
      <c r="O11395" s="9"/>
      <c r="P11395" s="9"/>
      <c r="Q11395" s="21"/>
    </row>
    <row r="11396" spans="15:17" x14ac:dyDescent="0.35">
      <c r="O11396" s="9"/>
      <c r="P11396" s="9"/>
      <c r="Q11396" s="21"/>
    </row>
    <row r="11397" spans="15:17" x14ac:dyDescent="0.35">
      <c r="O11397" s="9"/>
      <c r="P11397" s="9"/>
      <c r="Q11397" s="21"/>
    </row>
    <row r="11398" spans="15:17" x14ac:dyDescent="0.35">
      <c r="O11398" s="9"/>
      <c r="P11398" s="9"/>
      <c r="Q11398" s="21"/>
    </row>
    <row r="11399" spans="15:17" x14ac:dyDescent="0.35">
      <c r="O11399" s="9"/>
      <c r="P11399" s="9"/>
      <c r="Q11399" s="21"/>
    </row>
    <row r="11400" spans="15:17" x14ac:dyDescent="0.35">
      <c r="O11400" s="9"/>
      <c r="P11400" s="9"/>
      <c r="Q11400" s="21"/>
    </row>
    <row r="11401" spans="15:17" x14ac:dyDescent="0.35">
      <c r="O11401" s="9"/>
      <c r="P11401" s="9"/>
      <c r="Q11401" s="21"/>
    </row>
    <row r="11402" spans="15:17" x14ac:dyDescent="0.35">
      <c r="O11402" s="9"/>
      <c r="P11402" s="9"/>
      <c r="Q11402" s="21"/>
    </row>
    <row r="11403" spans="15:17" x14ac:dyDescent="0.35">
      <c r="O11403" s="9"/>
      <c r="P11403" s="9"/>
      <c r="Q11403" s="21"/>
    </row>
    <row r="11404" spans="15:17" x14ac:dyDescent="0.35">
      <c r="O11404" s="9"/>
      <c r="P11404" s="9"/>
      <c r="Q11404" s="21"/>
    </row>
    <row r="11405" spans="15:17" x14ac:dyDescent="0.35">
      <c r="O11405" s="9"/>
      <c r="P11405" s="9"/>
      <c r="Q11405" s="21"/>
    </row>
    <row r="11406" spans="15:17" x14ac:dyDescent="0.35">
      <c r="O11406" s="9"/>
      <c r="P11406" s="9"/>
      <c r="Q11406" s="21"/>
    </row>
    <row r="11407" spans="15:17" x14ac:dyDescent="0.35">
      <c r="O11407" s="9"/>
      <c r="P11407" s="9"/>
      <c r="Q11407" s="21"/>
    </row>
    <row r="11408" spans="15:17" x14ac:dyDescent="0.35">
      <c r="O11408" s="9"/>
      <c r="P11408" s="9"/>
      <c r="Q11408" s="21"/>
    </row>
    <row r="11409" spans="15:17" x14ac:dyDescent="0.35">
      <c r="O11409" s="9"/>
      <c r="P11409" s="9"/>
      <c r="Q11409" s="21"/>
    </row>
    <row r="11410" spans="15:17" x14ac:dyDescent="0.35">
      <c r="O11410" s="9"/>
      <c r="P11410" s="9"/>
      <c r="Q11410" s="21"/>
    </row>
    <row r="11411" spans="15:17" x14ac:dyDescent="0.35">
      <c r="O11411" s="9"/>
      <c r="P11411" s="9"/>
      <c r="Q11411" s="21"/>
    </row>
    <row r="11412" spans="15:17" x14ac:dyDescent="0.35">
      <c r="O11412" s="9"/>
      <c r="P11412" s="9"/>
      <c r="Q11412" s="21"/>
    </row>
    <row r="11413" spans="15:17" x14ac:dyDescent="0.35">
      <c r="O11413" s="9"/>
      <c r="P11413" s="9"/>
      <c r="Q11413" s="21"/>
    </row>
    <row r="11414" spans="15:17" x14ac:dyDescent="0.35">
      <c r="O11414" s="9"/>
      <c r="P11414" s="9"/>
      <c r="Q11414" s="21"/>
    </row>
    <row r="11415" spans="15:17" x14ac:dyDescent="0.35">
      <c r="O11415" s="9"/>
      <c r="P11415" s="9"/>
      <c r="Q11415" s="21"/>
    </row>
    <row r="11416" spans="15:17" x14ac:dyDescent="0.35">
      <c r="O11416" s="9"/>
      <c r="P11416" s="9"/>
      <c r="Q11416" s="21"/>
    </row>
    <row r="11417" spans="15:17" x14ac:dyDescent="0.35">
      <c r="O11417" s="9"/>
      <c r="P11417" s="9"/>
      <c r="Q11417" s="21"/>
    </row>
    <row r="11418" spans="15:17" x14ac:dyDescent="0.35">
      <c r="O11418" s="9"/>
      <c r="P11418" s="9"/>
      <c r="Q11418" s="21"/>
    </row>
    <row r="11419" spans="15:17" x14ac:dyDescent="0.35">
      <c r="O11419" s="9"/>
      <c r="P11419" s="9"/>
      <c r="Q11419" s="21"/>
    </row>
    <row r="11420" spans="15:17" x14ac:dyDescent="0.35">
      <c r="O11420" s="9"/>
      <c r="P11420" s="9"/>
      <c r="Q11420" s="21"/>
    </row>
    <row r="11421" spans="15:17" x14ac:dyDescent="0.35">
      <c r="O11421" s="9"/>
      <c r="P11421" s="9"/>
      <c r="Q11421" s="21"/>
    </row>
    <row r="11422" spans="15:17" x14ac:dyDescent="0.35">
      <c r="O11422" s="9"/>
      <c r="P11422" s="9"/>
      <c r="Q11422" s="21"/>
    </row>
    <row r="11423" spans="15:17" x14ac:dyDescent="0.35">
      <c r="O11423" s="9"/>
      <c r="P11423" s="9"/>
      <c r="Q11423" s="21"/>
    </row>
    <row r="11424" spans="15:17" x14ac:dyDescent="0.35">
      <c r="O11424" s="9"/>
      <c r="P11424" s="9"/>
      <c r="Q11424" s="21"/>
    </row>
    <row r="11425" spans="15:17" x14ac:dyDescent="0.35">
      <c r="O11425" s="9"/>
      <c r="P11425" s="9"/>
      <c r="Q11425" s="21"/>
    </row>
    <row r="11426" spans="15:17" x14ac:dyDescent="0.35">
      <c r="O11426" s="9"/>
      <c r="P11426" s="9"/>
      <c r="Q11426" s="21"/>
    </row>
    <row r="11427" spans="15:17" x14ac:dyDescent="0.35">
      <c r="O11427" s="9"/>
      <c r="P11427" s="9"/>
      <c r="Q11427" s="21"/>
    </row>
    <row r="11428" spans="15:17" x14ac:dyDescent="0.35">
      <c r="O11428" s="9"/>
      <c r="P11428" s="9"/>
      <c r="Q11428" s="21"/>
    </row>
    <row r="11429" spans="15:17" x14ac:dyDescent="0.35">
      <c r="O11429" s="9"/>
      <c r="P11429" s="9"/>
      <c r="Q11429" s="21"/>
    </row>
    <row r="11430" spans="15:17" x14ac:dyDescent="0.35">
      <c r="O11430" s="9"/>
      <c r="P11430" s="9"/>
      <c r="Q11430" s="21"/>
    </row>
    <row r="11431" spans="15:17" x14ac:dyDescent="0.35">
      <c r="O11431" s="9"/>
      <c r="P11431" s="9"/>
      <c r="Q11431" s="21"/>
    </row>
    <row r="11432" spans="15:17" x14ac:dyDescent="0.35">
      <c r="O11432" s="9"/>
      <c r="P11432" s="9"/>
      <c r="Q11432" s="21"/>
    </row>
    <row r="11433" spans="15:17" x14ac:dyDescent="0.35">
      <c r="O11433" s="9"/>
      <c r="P11433" s="9"/>
      <c r="Q11433" s="21"/>
    </row>
    <row r="11434" spans="15:17" x14ac:dyDescent="0.35">
      <c r="O11434" s="9"/>
      <c r="P11434" s="9"/>
      <c r="Q11434" s="21"/>
    </row>
    <row r="11435" spans="15:17" x14ac:dyDescent="0.35">
      <c r="O11435" s="9"/>
      <c r="P11435" s="9"/>
      <c r="Q11435" s="21"/>
    </row>
    <row r="11436" spans="15:17" x14ac:dyDescent="0.35">
      <c r="O11436" s="9"/>
      <c r="P11436" s="9"/>
      <c r="Q11436" s="21"/>
    </row>
    <row r="11437" spans="15:17" x14ac:dyDescent="0.35">
      <c r="O11437" s="9"/>
      <c r="P11437" s="9"/>
      <c r="Q11437" s="21"/>
    </row>
    <row r="11438" spans="15:17" x14ac:dyDescent="0.35">
      <c r="O11438" s="9"/>
      <c r="P11438" s="9"/>
      <c r="Q11438" s="21"/>
    </row>
    <row r="11439" spans="15:17" x14ac:dyDescent="0.35">
      <c r="O11439" s="9"/>
      <c r="P11439" s="9"/>
      <c r="Q11439" s="21"/>
    </row>
    <row r="11440" spans="15:17" x14ac:dyDescent="0.35">
      <c r="O11440" s="9"/>
      <c r="P11440" s="9"/>
      <c r="Q11440" s="21"/>
    </row>
    <row r="11441" spans="15:17" x14ac:dyDescent="0.35">
      <c r="O11441" s="9"/>
      <c r="P11441" s="9"/>
      <c r="Q11441" s="21"/>
    </row>
    <row r="11442" spans="15:17" x14ac:dyDescent="0.35">
      <c r="O11442" s="9"/>
      <c r="P11442" s="9"/>
      <c r="Q11442" s="21"/>
    </row>
    <row r="11443" spans="15:17" x14ac:dyDescent="0.35">
      <c r="O11443" s="9"/>
      <c r="P11443" s="9"/>
      <c r="Q11443" s="21"/>
    </row>
    <row r="11444" spans="15:17" x14ac:dyDescent="0.35">
      <c r="O11444" s="9"/>
      <c r="P11444" s="9"/>
      <c r="Q11444" s="21"/>
    </row>
    <row r="11445" spans="15:17" x14ac:dyDescent="0.35">
      <c r="O11445" s="9"/>
      <c r="P11445" s="9"/>
      <c r="Q11445" s="21"/>
    </row>
    <row r="11446" spans="15:17" x14ac:dyDescent="0.35">
      <c r="O11446" s="9"/>
      <c r="P11446" s="9"/>
      <c r="Q11446" s="21"/>
    </row>
    <row r="11447" spans="15:17" x14ac:dyDescent="0.35">
      <c r="O11447" s="9"/>
      <c r="P11447" s="9"/>
      <c r="Q11447" s="21"/>
    </row>
    <row r="11448" spans="15:17" x14ac:dyDescent="0.35">
      <c r="O11448" s="9"/>
      <c r="P11448" s="9"/>
      <c r="Q11448" s="21"/>
    </row>
    <row r="11449" spans="15:17" x14ac:dyDescent="0.35">
      <c r="O11449" s="9"/>
      <c r="P11449" s="9"/>
      <c r="Q11449" s="21"/>
    </row>
    <row r="11450" spans="15:17" x14ac:dyDescent="0.35">
      <c r="O11450" s="9"/>
      <c r="P11450" s="9"/>
      <c r="Q11450" s="21"/>
    </row>
    <row r="11451" spans="15:17" x14ac:dyDescent="0.35">
      <c r="O11451" s="9"/>
      <c r="P11451" s="9"/>
      <c r="Q11451" s="21"/>
    </row>
    <row r="11452" spans="15:17" x14ac:dyDescent="0.35">
      <c r="O11452" s="9"/>
      <c r="P11452" s="9"/>
      <c r="Q11452" s="21"/>
    </row>
    <row r="11453" spans="15:17" x14ac:dyDescent="0.35">
      <c r="O11453" s="9"/>
      <c r="P11453" s="9"/>
      <c r="Q11453" s="21"/>
    </row>
    <row r="11454" spans="15:17" x14ac:dyDescent="0.35">
      <c r="O11454" s="9"/>
      <c r="P11454" s="9"/>
      <c r="Q11454" s="21"/>
    </row>
    <row r="11455" spans="15:17" x14ac:dyDescent="0.35">
      <c r="O11455" s="9"/>
      <c r="P11455" s="9"/>
      <c r="Q11455" s="21"/>
    </row>
    <row r="11456" spans="15:17" x14ac:dyDescent="0.35">
      <c r="O11456" s="9"/>
      <c r="P11456" s="9"/>
      <c r="Q11456" s="21"/>
    </row>
    <row r="11457" spans="15:17" x14ac:dyDescent="0.35">
      <c r="O11457" s="9"/>
      <c r="P11457" s="9"/>
      <c r="Q11457" s="21"/>
    </row>
    <row r="11458" spans="15:17" x14ac:dyDescent="0.35">
      <c r="O11458" s="9"/>
      <c r="P11458" s="9"/>
      <c r="Q11458" s="21"/>
    </row>
    <row r="11459" spans="15:17" x14ac:dyDescent="0.35">
      <c r="O11459" s="9"/>
      <c r="P11459" s="9"/>
      <c r="Q11459" s="21"/>
    </row>
    <row r="11460" spans="15:17" x14ac:dyDescent="0.35">
      <c r="O11460" s="9"/>
      <c r="P11460" s="9"/>
      <c r="Q11460" s="21"/>
    </row>
    <row r="11461" spans="15:17" x14ac:dyDescent="0.35">
      <c r="O11461" s="9"/>
      <c r="P11461" s="9"/>
      <c r="Q11461" s="21"/>
    </row>
    <row r="11462" spans="15:17" x14ac:dyDescent="0.35">
      <c r="O11462" s="9"/>
      <c r="P11462" s="9"/>
      <c r="Q11462" s="21"/>
    </row>
    <row r="11463" spans="15:17" x14ac:dyDescent="0.35">
      <c r="O11463" s="9"/>
      <c r="P11463" s="9"/>
      <c r="Q11463" s="21"/>
    </row>
    <row r="11464" spans="15:17" x14ac:dyDescent="0.35">
      <c r="O11464" s="9"/>
      <c r="P11464" s="9"/>
      <c r="Q11464" s="21"/>
    </row>
    <row r="11465" spans="15:17" x14ac:dyDescent="0.35">
      <c r="O11465" s="9"/>
      <c r="P11465" s="9"/>
      <c r="Q11465" s="21"/>
    </row>
    <row r="11466" spans="15:17" x14ac:dyDescent="0.35">
      <c r="O11466" s="9"/>
      <c r="P11466" s="9"/>
      <c r="Q11466" s="21"/>
    </row>
    <row r="11467" spans="15:17" x14ac:dyDescent="0.35">
      <c r="O11467" s="9"/>
      <c r="P11467" s="9"/>
      <c r="Q11467" s="21"/>
    </row>
    <row r="11468" spans="15:17" x14ac:dyDescent="0.35">
      <c r="O11468" s="9"/>
      <c r="P11468" s="9"/>
      <c r="Q11468" s="21"/>
    </row>
    <row r="11469" spans="15:17" x14ac:dyDescent="0.35">
      <c r="O11469" s="9"/>
      <c r="P11469" s="9"/>
      <c r="Q11469" s="21"/>
    </row>
    <row r="11470" spans="15:17" x14ac:dyDescent="0.35">
      <c r="O11470" s="9"/>
      <c r="P11470" s="9"/>
      <c r="Q11470" s="21"/>
    </row>
    <row r="11471" spans="15:17" x14ac:dyDescent="0.35">
      <c r="O11471" s="9"/>
      <c r="P11471" s="9"/>
      <c r="Q11471" s="21"/>
    </row>
    <row r="11472" spans="15:17" x14ac:dyDescent="0.35">
      <c r="O11472" s="9"/>
      <c r="P11472" s="9"/>
      <c r="Q11472" s="21"/>
    </row>
    <row r="11473" spans="15:17" x14ac:dyDescent="0.35">
      <c r="O11473" s="9"/>
      <c r="P11473" s="9"/>
      <c r="Q11473" s="21"/>
    </row>
    <row r="11474" spans="15:17" x14ac:dyDescent="0.35">
      <c r="O11474" s="9"/>
      <c r="P11474" s="9"/>
      <c r="Q11474" s="21"/>
    </row>
    <row r="11475" spans="15:17" x14ac:dyDescent="0.35">
      <c r="O11475" s="9"/>
      <c r="P11475" s="9"/>
      <c r="Q11475" s="21"/>
    </row>
    <row r="11476" spans="15:17" x14ac:dyDescent="0.35">
      <c r="O11476" s="9"/>
      <c r="P11476" s="9"/>
      <c r="Q11476" s="21"/>
    </row>
    <row r="11477" spans="15:17" x14ac:dyDescent="0.35">
      <c r="O11477" s="9"/>
      <c r="P11477" s="9"/>
      <c r="Q11477" s="21"/>
    </row>
    <row r="11478" spans="15:17" x14ac:dyDescent="0.35">
      <c r="O11478" s="9"/>
      <c r="P11478" s="9"/>
      <c r="Q11478" s="21"/>
    </row>
    <row r="11479" spans="15:17" x14ac:dyDescent="0.35">
      <c r="O11479" s="9"/>
      <c r="P11479" s="9"/>
      <c r="Q11479" s="21"/>
    </row>
    <row r="11480" spans="15:17" x14ac:dyDescent="0.35">
      <c r="O11480" s="9"/>
      <c r="P11480" s="9"/>
      <c r="Q11480" s="21"/>
    </row>
    <row r="11481" spans="15:17" x14ac:dyDescent="0.35">
      <c r="O11481" s="9"/>
      <c r="P11481" s="9"/>
      <c r="Q11481" s="21"/>
    </row>
    <row r="11482" spans="15:17" x14ac:dyDescent="0.35">
      <c r="O11482" s="9"/>
      <c r="P11482" s="9"/>
      <c r="Q11482" s="21"/>
    </row>
    <row r="11483" spans="15:17" x14ac:dyDescent="0.35">
      <c r="O11483" s="9"/>
      <c r="P11483" s="9"/>
      <c r="Q11483" s="21"/>
    </row>
    <row r="11484" spans="15:17" x14ac:dyDescent="0.35">
      <c r="O11484" s="9"/>
      <c r="P11484" s="9"/>
      <c r="Q11484" s="21"/>
    </row>
    <row r="11485" spans="15:17" x14ac:dyDescent="0.35">
      <c r="O11485" s="9"/>
      <c r="P11485" s="9"/>
      <c r="Q11485" s="21"/>
    </row>
    <row r="11486" spans="15:17" x14ac:dyDescent="0.35">
      <c r="O11486" s="9"/>
      <c r="P11486" s="9"/>
      <c r="Q11486" s="21"/>
    </row>
    <row r="11487" spans="15:17" x14ac:dyDescent="0.35">
      <c r="O11487" s="9"/>
      <c r="P11487" s="9"/>
      <c r="Q11487" s="21"/>
    </row>
    <row r="11488" spans="15:17" x14ac:dyDescent="0.35">
      <c r="O11488" s="9"/>
      <c r="P11488" s="9"/>
      <c r="Q11488" s="21"/>
    </row>
    <row r="11489" spans="15:17" x14ac:dyDescent="0.35">
      <c r="O11489" s="9"/>
      <c r="P11489" s="9"/>
      <c r="Q11489" s="21"/>
    </row>
    <row r="11490" spans="15:17" x14ac:dyDescent="0.35">
      <c r="O11490" s="9"/>
      <c r="P11490" s="9"/>
      <c r="Q11490" s="21"/>
    </row>
    <row r="11491" spans="15:17" x14ac:dyDescent="0.35">
      <c r="O11491" s="9"/>
      <c r="P11491" s="9"/>
      <c r="Q11491" s="21"/>
    </row>
    <row r="11492" spans="15:17" x14ac:dyDescent="0.35">
      <c r="O11492" s="9"/>
      <c r="P11492" s="9"/>
      <c r="Q11492" s="21"/>
    </row>
    <row r="11493" spans="15:17" x14ac:dyDescent="0.35">
      <c r="O11493" s="9"/>
      <c r="P11493" s="9"/>
      <c r="Q11493" s="21"/>
    </row>
    <row r="11494" spans="15:17" x14ac:dyDescent="0.35">
      <c r="O11494" s="9"/>
      <c r="P11494" s="9"/>
      <c r="Q11494" s="21"/>
    </row>
    <row r="11495" spans="15:17" x14ac:dyDescent="0.35">
      <c r="O11495" s="9"/>
      <c r="P11495" s="9"/>
      <c r="Q11495" s="21"/>
    </row>
    <row r="11496" spans="15:17" x14ac:dyDescent="0.35">
      <c r="O11496" s="9"/>
      <c r="P11496" s="9"/>
      <c r="Q11496" s="21"/>
    </row>
    <row r="11497" spans="15:17" x14ac:dyDescent="0.35">
      <c r="O11497" s="9"/>
      <c r="P11497" s="9"/>
      <c r="Q11497" s="21"/>
    </row>
    <row r="11498" spans="15:17" x14ac:dyDescent="0.35">
      <c r="O11498" s="9"/>
      <c r="P11498" s="9"/>
      <c r="Q11498" s="21"/>
    </row>
    <row r="11499" spans="15:17" x14ac:dyDescent="0.35">
      <c r="O11499" s="9"/>
      <c r="P11499" s="9"/>
      <c r="Q11499" s="21"/>
    </row>
    <row r="11500" spans="15:17" x14ac:dyDescent="0.35">
      <c r="O11500" s="9"/>
      <c r="P11500" s="9"/>
      <c r="Q11500" s="21"/>
    </row>
    <row r="11501" spans="15:17" x14ac:dyDescent="0.35">
      <c r="O11501" s="9"/>
      <c r="P11501" s="9"/>
      <c r="Q11501" s="21"/>
    </row>
    <row r="11502" spans="15:17" x14ac:dyDescent="0.35">
      <c r="O11502" s="9"/>
      <c r="P11502" s="9"/>
      <c r="Q11502" s="21"/>
    </row>
    <row r="11503" spans="15:17" x14ac:dyDescent="0.35">
      <c r="O11503" s="9"/>
      <c r="P11503" s="9"/>
      <c r="Q11503" s="21"/>
    </row>
    <row r="11504" spans="15:17" x14ac:dyDescent="0.35">
      <c r="O11504" s="9"/>
      <c r="P11504" s="9"/>
      <c r="Q11504" s="21"/>
    </row>
    <row r="11505" spans="15:17" x14ac:dyDescent="0.35">
      <c r="O11505" s="9"/>
      <c r="P11505" s="9"/>
      <c r="Q11505" s="21"/>
    </row>
    <row r="11506" spans="15:17" x14ac:dyDescent="0.35">
      <c r="O11506" s="9"/>
      <c r="P11506" s="9"/>
      <c r="Q11506" s="21"/>
    </row>
    <row r="11507" spans="15:17" x14ac:dyDescent="0.35">
      <c r="O11507" s="9"/>
      <c r="P11507" s="9"/>
      <c r="Q11507" s="21"/>
    </row>
    <row r="11508" spans="15:17" x14ac:dyDescent="0.35">
      <c r="O11508" s="9"/>
      <c r="P11508" s="9"/>
      <c r="Q11508" s="21"/>
    </row>
    <row r="11509" spans="15:17" x14ac:dyDescent="0.35">
      <c r="O11509" s="9"/>
      <c r="P11509" s="9"/>
      <c r="Q11509" s="21"/>
    </row>
    <row r="11510" spans="15:17" x14ac:dyDescent="0.35">
      <c r="O11510" s="9"/>
      <c r="P11510" s="9"/>
      <c r="Q11510" s="21"/>
    </row>
    <row r="11511" spans="15:17" x14ac:dyDescent="0.35">
      <c r="O11511" s="9"/>
      <c r="P11511" s="9"/>
      <c r="Q11511" s="21"/>
    </row>
    <row r="11512" spans="15:17" x14ac:dyDescent="0.35">
      <c r="O11512" s="9"/>
      <c r="P11512" s="9"/>
      <c r="Q11512" s="21"/>
    </row>
    <row r="11513" spans="15:17" x14ac:dyDescent="0.35">
      <c r="O11513" s="9"/>
      <c r="P11513" s="9"/>
      <c r="Q11513" s="21"/>
    </row>
    <row r="11514" spans="15:17" x14ac:dyDescent="0.35">
      <c r="O11514" s="9"/>
      <c r="P11514" s="9"/>
      <c r="Q11514" s="21"/>
    </row>
    <row r="11515" spans="15:17" x14ac:dyDescent="0.35">
      <c r="O11515" s="9"/>
      <c r="P11515" s="9"/>
      <c r="Q11515" s="21"/>
    </row>
    <row r="11516" spans="15:17" x14ac:dyDescent="0.35">
      <c r="O11516" s="9"/>
      <c r="P11516" s="9"/>
      <c r="Q11516" s="21"/>
    </row>
    <row r="11517" spans="15:17" x14ac:dyDescent="0.35">
      <c r="O11517" s="9"/>
      <c r="P11517" s="9"/>
      <c r="Q11517" s="21"/>
    </row>
    <row r="11518" spans="15:17" x14ac:dyDescent="0.35">
      <c r="O11518" s="9"/>
      <c r="P11518" s="9"/>
      <c r="Q11518" s="21"/>
    </row>
    <row r="11519" spans="15:17" x14ac:dyDescent="0.35">
      <c r="O11519" s="9"/>
      <c r="P11519" s="9"/>
      <c r="Q11519" s="21"/>
    </row>
    <row r="11520" spans="15:17" x14ac:dyDescent="0.35">
      <c r="O11520" s="9"/>
      <c r="P11520" s="9"/>
      <c r="Q11520" s="21"/>
    </row>
    <row r="11521" spans="15:17" x14ac:dyDescent="0.35">
      <c r="O11521" s="9"/>
      <c r="P11521" s="9"/>
      <c r="Q11521" s="21"/>
    </row>
    <row r="11522" spans="15:17" x14ac:dyDescent="0.35">
      <c r="O11522" s="9"/>
      <c r="P11522" s="9"/>
      <c r="Q11522" s="21"/>
    </row>
    <row r="11523" spans="15:17" x14ac:dyDescent="0.35">
      <c r="O11523" s="9"/>
      <c r="P11523" s="9"/>
      <c r="Q11523" s="21"/>
    </row>
    <row r="11524" spans="15:17" x14ac:dyDescent="0.35">
      <c r="O11524" s="9"/>
      <c r="P11524" s="9"/>
      <c r="Q11524" s="21"/>
    </row>
    <row r="11525" spans="15:17" x14ac:dyDescent="0.35">
      <c r="O11525" s="9"/>
      <c r="P11525" s="9"/>
      <c r="Q11525" s="21"/>
    </row>
    <row r="11526" spans="15:17" x14ac:dyDescent="0.35">
      <c r="O11526" s="9"/>
      <c r="P11526" s="9"/>
      <c r="Q11526" s="21"/>
    </row>
    <row r="11527" spans="15:17" x14ac:dyDescent="0.35">
      <c r="O11527" s="9"/>
      <c r="P11527" s="9"/>
      <c r="Q11527" s="21"/>
    </row>
    <row r="11528" spans="15:17" x14ac:dyDescent="0.35">
      <c r="O11528" s="9"/>
      <c r="P11528" s="9"/>
      <c r="Q11528" s="21"/>
    </row>
    <row r="11529" spans="15:17" x14ac:dyDescent="0.35">
      <c r="O11529" s="9"/>
      <c r="P11529" s="9"/>
      <c r="Q11529" s="21"/>
    </row>
    <row r="11530" spans="15:17" x14ac:dyDescent="0.35">
      <c r="O11530" s="9"/>
      <c r="P11530" s="9"/>
      <c r="Q11530" s="21"/>
    </row>
    <row r="11531" spans="15:17" x14ac:dyDescent="0.35">
      <c r="O11531" s="9"/>
      <c r="P11531" s="9"/>
      <c r="Q11531" s="21"/>
    </row>
    <row r="11532" spans="15:17" x14ac:dyDescent="0.35">
      <c r="O11532" s="9"/>
      <c r="P11532" s="9"/>
      <c r="Q11532" s="21"/>
    </row>
    <row r="11533" spans="15:17" x14ac:dyDescent="0.35">
      <c r="O11533" s="9"/>
      <c r="P11533" s="9"/>
      <c r="Q11533" s="21"/>
    </row>
    <row r="11534" spans="15:17" x14ac:dyDescent="0.35">
      <c r="O11534" s="9"/>
      <c r="P11534" s="9"/>
      <c r="Q11534" s="21"/>
    </row>
    <row r="11535" spans="15:17" x14ac:dyDescent="0.35">
      <c r="O11535" s="9"/>
      <c r="P11535" s="9"/>
      <c r="Q11535" s="21"/>
    </row>
    <row r="11536" spans="15:17" x14ac:dyDescent="0.35">
      <c r="O11536" s="9"/>
      <c r="P11536" s="9"/>
      <c r="Q11536" s="21"/>
    </row>
    <row r="11537" spans="15:17" x14ac:dyDescent="0.35">
      <c r="O11537" s="9"/>
      <c r="P11537" s="9"/>
      <c r="Q11537" s="21"/>
    </row>
    <row r="11538" spans="15:17" x14ac:dyDescent="0.35">
      <c r="O11538" s="9"/>
      <c r="P11538" s="9"/>
      <c r="Q11538" s="21"/>
    </row>
    <row r="11539" spans="15:17" x14ac:dyDescent="0.35">
      <c r="O11539" s="9"/>
      <c r="P11539" s="9"/>
      <c r="Q11539" s="21"/>
    </row>
    <row r="11540" spans="15:17" x14ac:dyDescent="0.35">
      <c r="O11540" s="9"/>
      <c r="P11540" s="9"/>
      <c r="Q11540" s="21"/>
    </row>
    <row r="11541" spans="15:17" x14ac:dyDescent="0.35">
      <c r="O11541" s="9"/>
      <c r="P11541" s="9"/>
      <c r="Q11541" s="21"/>
    </row>
    <row r="11542" spans="15:17" x14ac:dyDescent="0.35">
      <c r="O11542" s="9"/>
      <c r="P11542" s="9"/>
      <c r="Q11542" s="21"/>
    </row>
    <row r="11543" spans="15:17" x14ac:dyDescent="0.35">
      <c r="O11543" s="9"/>
      <c r="P11543" s="9"/>
      <c r="Q11543" s="21"/>
    </row>
    <row r="11544" spans="15:17" x14ac:dyDescent="0.35">
      <c r="O11544" s="9"/>
      <c r="P11544" s="9"/>
      <c r="Q11544" s="21"/>
    </row>
    <row r="11545" spans="15:17" x14ac:dyDescent="0.35">
      <c r="O11545" s="9"/>
      <c r="P11545" s="9"/>
      <c r="Q11545" s="21"/>
    </row>
    <row r="11546" spans="15:17" x14ac:dyDescent="0.35">
      <c r="O11546" s="9"/>
      <c r="P11546" s="9"/>
      <c r="Q11546" s="21"/>
    </row>
    <row r="11547" spans="15:17" x14ac:dyDescent="0.35">
      <c r="O11547" s="9"/>
      <c r="P11547" s="9"/>
      <c r="Q11547" s="21"/>
    </row>
    <row r="11548" spans="15:17" x14ac:dyDescent="0.35">
      <c r="O11548" s="9"/>
      <c r="P11548" s="9"/>
      <c r="Q11548" s="21"/>
    </row>
    <row r="11549" spans="15:17" x14ac:dyDescent="0.35">
      <c r="O11549" s="9"/>
      <c r="P11549" s="9"/>
      <c r="Q11549" s="21"/>
    </row>
    <row r="11550" spans="15:17" x14ac:dyDescent="0.35">
      <c r="O11550" s="9"/>
      <c r="P11550" s="9"/>
      <c r="Q11550" s="21"/>
    </row>
    <row r="11551" spans="15:17" x14ac:dyDescent="0.35">
      <c r="O11551" s="9"/>
      <c r="P11551" s="9"/>
      <c r="Q11551" s="21"/>
    </row>
    <row r="11552" spans="15:17" x14ac:dyDescent="0.35">
      <c r="O11552" s="9"/>
      <c r="P11552" s="9"/>
      <c r="Q11552" s="21"/>
    </row>
    <row r="11553" spans="15:17" x14ac:dyDescent="0.35">
      <c r="O11553" s="9"/>
      <c r="P11553" s="9"/>
      <c r="Q11553" s="21"/>
    </row>
    <row r="11554" spans="15:17" x14ac:dyDescent="0.35">
      <c r="O11554" s="9"/>
      <c r="P11554" s="9"/>
      <c r="Q11554" s="21"/>
    </row>
    <row r="11555" spans="15:17" x14ac:dyDescent="0.35">
      <c r="O11555" s="9"/>
      <c r="P11555" s="9"/>
      <c r="Q11555" s="21"/>
    </row>
    <row r="11556" spans="15:17" x14ac:dyDescent="0.35">
      <c r="O11556" s="9"/>
      <c r="P11556" s="9"/>
      <c r="Q11556" s="21"/>
    </row>
    <row r="11557" spans="15:17" x14ac:dyDescent="0.35">
      <c r="O11557" s="9"/>
      <c r="P11557" s="9"/>
      <c r="Q11557" s="21"/>
    </row>
    <row r="11558" spans="15:17" x14ac:dyDescent="0.35">
      <c r="O11558" s="9"/>
      <c r="P11558" s="9"/>
      <c r="Q11558" s="21"/>
    </row>
    <row r="11559" spans="15:17" x14ac:dyDescent="0.35">
      <c r="O11559" s="9"/>
      <c r="P11559" s="9"/>
      <c r="Q11559" s="21"/>
    </row>
    <row r="11560" spans="15:17" x14ac:dyDescent="0.35">
      <c r="O11560" s="9"/>
      <c r="P11560" s="9"/>
      <c r="Q11560" s="21"/>
    </row>
    <row r="11561" spans="15:17" x14ac:dyDescent="0.35">
      <c r="O11561" s="9"/>
      <c r="P11561" s="9"/>
      <c r="Q11561" s="21"/>
    </row>
    <row r="11562" spans="15:17" x14ac:dyDescent="0.35">
      <c r="O11562" s="9"/>
      <c r="P11562" s="9"/>
      <c r="Q11562" s="21"/>
    </row>
    <row r="11563" spans="15:17" x14ac:dyDescent="0.35">
      <c r="O11563" s="9"/>
      <c r="P11563" s="9"/>
      <c r="Q11563" s="21"/>
    </row>
    <row r="11564" spans="15:17" x14ac:dyDescent="0.35">
      <c r="O11564" s="9"/>
      <c r="P11564" s="9"/>
      <c r="Q11564" s="21"/>
    </row>
    <row r="11565" spans="15:17" x14ac:dyDescent="0.35">
      <c r="O11565" s="9"/>
      <c r="P11565" s="9"/>
      <c r="Q11565" s="21"/>
    </row>
    <row r="11566" spans="15:17" x14ac:dyDescent="0.35">
      <c r="O11566" s="9"/>
      <c r="P11566" s="9"/>
      <c r="Q11566" s="21"/>
    </row>
    <row r="11567" spans="15:17" x14ac:dyDescent="0.35">
      <c r="O11567" s="9"/>
      <c r="P11567" s="9"/>
      <c r="Q11567" s="21"/>
    </row>
    <row r="11568" spans="15:17" x14ac:dyDescent="0.35">
      <c r="O11568" s="9"/>
      <c r="P11568" s="9"/>
      <c r="Q11568" s="21"/>
    </row>
    <row r="11569" spans="15:17" x14ac:dyDescent="0.35">
      <c r="O11569" s="9"/>
      <c r="P11569" s="9"/>
      <c r="Q11569" s="21"/>
    </row>
    <row r="11570" spans="15:17" x14ac:dyDescent="0.35">
      <c r="O11570" s="9"/>
      <c r="P11570" s="9"/>
      <c r="Q11570" s="21"/>
    </row>
    <row r="11571" spans="15:17" x14ac:dyDescent="0.35">
      <c r="O11571" s="9"/>
      <c r="P11571" s="9"/>
      <c r="Q11571" s="21"/>
    </row>
    <row r="11572" spans="15:17" x14ac:dyDescent="0.35">
      <c r="O11572" s="9"/>
      <c r="P11572" s="9"/>
      <c r="Q11572" s="21"/>
    </row>
    <row r="11573" spans="15:17" x14ac:dyDescent="0.35">
      <c r="O11573" s="9"/>
      <c r="P11573" s="9"/>
      <c r="Q11573" s="21"/>
    </row>
    <row r="11574" spans="15:17" x14ac:dyDescent="0.35">
      <c r="O11574" s="9"/>
      <c r="P11574" s="9"/>
      <c r="Q11574" s="21"/>
    </row>
    <row r="11575" spans="15:17" x14ac:dyDescent="0.35">
      <c r="O11575" s="9"/>
      <c r="P11575" s="9"/>
      <c r="Q11575" s="21"/>
    </row>
    <row r="11576" spans="15:17" x14ac:dyDescent="0.35">
      <c r="O11576" s="9"/>
      <c r="P11576" s="9"/>
      <c r="Q11576" s="21"/>
    </row>
    <row r="11577" spans="15:17" x14ac:dyDescent="0.35">
      <c r="O11577" s="9"/>
      <c r="P11577" s="9"/>
      <c r="Q11577" s="21"/>
    </row>
    <row r="11578" spans="15:17" x14ac:dyDescent="0.35">
      <c r="O11578" s="9"/>
      <c r="P11578" s="9"/>
      <c r="Q11578" s="21"/>
    </row>
    <row r="11579" spans="15:17" x14ac:dyDescent="0.35">
      <c r="O11579" s="9"/>
      <c r="P11579" s="9"/>
      <c r="Q11579" s="21"/>
    </row>
    <row r="11580" spans="15:17" x14ac:dyDescent="0.35">
      <c r="O11580" s="9"/>
      <c r="P11580" s="9"/>
      <c r="Q11580" s="21"/>
    </row>
    <row r="11581" spans="15:17" x14ac:dyDescent="0.35">
      <c r="O11581" s="9"/>
      <c r="P11581" s="9"/>
      <c r="Q11581" s="21"/>
    </row>
    <row r="11582" spans="15:17" x14ac:dyDescent="0.35">
      <c r="O11582" s="9"/>
      <c r="P11582" s="9"/>
      <c r="Q11582" s="21"/>
    </row>
    <row r="11583" spans="15:17" x14ac:dyDescent="0.35">
      <c r="O11583" s="9"/>
      <c r="P11583" s="9"/>
      <c r="Q11583" s="21"/>
    </row>
    <row r="11584" spans="15:17" x14ac:dyDescent="0.35">
      <c r="O11584" s="9"/>
      <c r="P11584" s="9"/>
      <c r="Q11584" s="21"/>
    </row>
    <row r="11585" spans="15:17" x14ac:dyDescent="0.35">
      <c r="O11585" s="9"/>
      <c r="P11585" s="9"/>
      <c r="Q11585" s="21"/>
    </row>
    <row r="11586" spans="15:17" x14ac:dyDescent="0.35">
      <c r="O11586" s="9"/>
      <c r="P11586" s="9"/>
      <c r="Q11586" s="21"/>
    </row>
    <row r="11587" spans="15:17" x14ac:dyDescent="0.35">
      <c r="O11587" s="9"/>
      <c r="P11587" s="9"/>
      <c r="Q11587" s="21"/>
    </row>
    <row r="11588" spans="15:17" x14ac:dyDescent="0.35">
      <c r="O11588" s="9"/>
      <c r="P11588" s="9"/>
      <c r="Q11588" s="21"/>
    </row>
    <row r="11589" spans="15:17" x14ac:dyDescent="0.35">
      <c r="O11589" s="9"/>
      <c r="P11589" s="9"/>
      <c r="Q11589" s="21"/>
    </row>
    <row r="11590" spans="15:17" x14ac:dyDescent="0.35">
      <c r="O11590" s="9"/>
      <c r="P11590" s="9"/>
      <c r="Q11590" s="21"/>
    </row>
    <row r="11591" spans="15:17" x14ac:dyDescent="0.35">
      <c r="O11591" s="9"/>
      <c r="P11591" s="9"/>
      <c r="Q11591" s="21"/>
    </row>
    <row r="11592" spans="15:17" x14ac:dyDescent="0.35">
      <c r="O11592" s="9"/>
      <c r="P11592" s="9"/>
      <c r="Q11592" s="21"/>
    </row>
    <row r="11593" spans="15:17" x14ac:dyDescent="0.35">
      <c r="O11593" s="9"/>
      <c r="P11593" s="9"/>
      <c r="Q11593" s="21"/>
    </row>
    <row r="11594" spans="15:17" x14ac:dyDescent="0.35">
      <c r="O11594" s="9"/>
      <c r="P11594" s="9"/>
      <c r="Q11594" s="21"/>
    </row>
    <row r="11595" spans="15:17" x14ac:dyDescent="0.35">
      <c r="O11595" s="9"/>
      <c r="P11595" s="9"/>
      <c r="Q11595" s="21"/>
    </row>
    <row r="11596" spans="15:17" x14ac:dyDescent="0.35">
      <c r="O11596" s="9"/>
      <c r="P11596" s="9"/>
      <c r="Q11596" s="21"/>
    </row>
    <row r="11597" spans="15:17" x14ac:dyDescent="0.35">
      <c r="O11597" s="9"/>
      <c r="P11597" s="9"/>
      <c r="Q11597" s="21"/>
    </row>
    <row r="11598" spans="15:17" x14ac:dyDescent="0.35">
      <c r="O11598" s="9"/>
      <c r="P11598" s="9"/>
      <c r="Q11598" s="21"/>
    </row>
    <row r="11599" spans="15:17" x14ac:dyDescent="0.35">
      <c r="O11599" s="9"/>
      <c r="P11599" s="9"/>
      <c r="Q11599" s="21"/>
    </row>
    <row r="11600" spans="15:17" x14ac:dyDescent="0.35">
      <c r="O11600" s="9"/>
      <c r="P11600" s="9"/>
      <c r="Q11600" s="21"/>
    </row>
    <row r="11601" spans="15:17" x14ac:dyDescent="0.35">
      <c r="O11601" s="9"/>
      <c r="P11601" s="9"/>
      <c r="Q11601" s="21"/>
    </row>
    <row r="11602" spans="15:17" x14ac:dyDescent="0.35">
      <c r="O11602" s="9"/>
      <c r="P11602" s="9"/>
      <c r="Q11602" s="21"/>
    </row>
    <row r="11603" spans="15:17" x14ac:dyDescent="0.35">
      <c r="O11603" s="9"/>
      <c r="P11603" s="9"/>
      <c r="Q11603" s="21"/>
    </row>
    <row r="11604" spans="15:17" x14ac:dyDescent="0.35">
      <c r="O11604" s="9"/>
      <c r="P11604" s="9"/>
      <c r="Q11604" s="21"/>
    </row>
    <row r="11605" spans="15:17" x14ac:dyDescent="0.35">
      <c r="O11605" s="9"/>
      <c r="P11605" s="9"/>
      <c r="Q11605" s="21"/>
    </row>
    <row r="11606" spans="15:17" x14ac:dyDescent="0.35">
      <c r="O11606" s="9"/>
      <c r="P11606" s="9"/>
      <c r="Q11606" s="21"/>
    </row>
    <row r="11607" spans="15:17" x14ac:dyDescent="0.35">
      <c r="O11607" s="9"/>
      <c r="P11607" s="9"/>
      <c r="Q11607" s="21"/>
    </row>
    <row r="11608" spans="15:17" x14ac:dyDescent="0.35">
      <c r="O11608" s="9"/>
      <c r="P11608" s="9"/>
      <c r="Q11608" s="21"/>
    </row>
    <row r="11609" spans="15:17" x14ac:dyDescent="0.35">
      <c r="O11609" s="9"/>
      <c r="P11609" s="9"/>
      <c r="Q11609" s="21"/>
    </row>
    <row r="11610" spans="15:17" x14ac:dyDescent="0.35">
      <c r="O11610" s="9"/>
      <c r="P11610" s="9"/>
      <c r="Q11610" s="21"/>
    </row>
    <row r="11611" spans="15:17" x14ac:dyDescent="0.35">
      <c r="O11611" s="9"/>
      <c r="P11611" s="9"/>
      <c r="Q11611" s="21"/>
    </row>
    <row r="11612" spans="15:17" x14ac:dyDescent="0.35">
      <c r="O11612" s="9"/>
      <c r="P11612" s="9"/>
      <c r="Q11612" s="21"/>
    </row>
    <row r="11613" spans="15:17" x14ac:dyDescent="0.35">
      <c r="O11613" s="9"/>
      <c r="P11613" s="9"/>
      <c r="Q11613" s="21"/>
    </row>
    <row r="11614" spans="15:17" x14ac:dyDescent="0.35">
      <c r="O11614" s="9"/>
      <c r="P11614" s="9"/>
      <c r="Q11614" s="21"/>
    </row>
    <row r="11615" spans="15:17" x14ac:dyDescent="0.35">
      <c r="O11615" s="9"/>
      <c r="P11615" s="9"/>
      <c r="Q11615" s="21"/>
    </row>
    <row r="11616" spans="15:17" x14ac:dyDescent="0.35">
      <c r="O11616" s="9"/>
      <c r="P11616" s="9"/>
      <c r="Q11616" s="21"/>
    </row>
    <row r="11617" spans="15:17" x14ac:dyDescent="0.35">
      <c r="O11617" s="9"/>
      <c r="P11617" s="9"/>
      <c r="Q11617" s="21"/>
    </row>
    <row r="11618" spans="15:17" x14ac:dyDescent="0.35">
      <c r="O11618" s="9"/>
      <c r="P11618" s="9"/>
      <c r="Q11618" s="21"/>
    </row>
    <row r="11619" spans="15:17" x14ac:dyDescent="0.35">
      <c r="O11619" s="9"/>
      <c r="P11619" s="9"/>
      <c r="Q11619" s="21"/>
    </row>
    <row r="11620" spans="15:17" x14ac:dyDescent="0.35">
      <c r="O11620" s="9"/>
      <c r="P11620" s="9"/>
      <c r="Q11620" s="21"/>
    </row>
    <row r="11621" spans="15:17" x14ac:dyDescent="0.35">
      <c r="O11621" s="9"/>
      <c r="P11621" s="9"/>
      <c r="Q11621" s="21"/>
    </row>
    <row r="11622" spans="15:17" x14ac:dyDescent="0.35">
      <c r="O11622" s="9"/>
      <c r="P11622" s="9"/>
      <c r="Q11622" s="21"/>
    </row>
    <row r="11623" spans="15:17" x14ac:dyDescent="0.35">
      <c r="O11623" s="9"/>
      <c r="P11623" s="9"/>
      <c r="Q11623" s="21"/>
    </row>
    <row r="11624" spans="15:17" x14ac:dyDescent="0.35">
      <c r="O11624" s="9"/>
      <c r="P11624" s="9"/>
      <c r="Q11624" s="21"/>
    </row>
    <row r="11625" spans="15:17" x14ac:dyDescent="0.35">
      <c r="O11625" s="9"/>
      <c r="P11625" s="9"/>
      <c r="Q11625" s="21"/>
    </row>
    <row r="11626" spans="15:17" x14ac:dyDescent="0.35">
      <c r="O11626" s="9"/>
      <c r="P11626" s="9"/>
      <c r="Q11626" s="21"/>
    </row>
    <row r="11627" spans="15:17" x14ac:dyDescent="0.35">
      <c r="O11627" s="9"/>
      <c r="P11627" s="9"/>
      <c r="Q11627" s="21"/>
    </row>
    <row r="11628" spans="15:17" x14ac:dyDescent="0.35">
      <c r="O11628" s="9"/>
      <c r="P11628" s="9"/>
      <c r="Q11628" s="21"/>
    </row>
    <row r="11629" spans="15:17" x14ac:dyDescent="0.35">
      <c r="O11629" s="9"/>
      <c r="P11629" s="9"/>
      <c r="Q11629" s="21"/>
    </row>
    <row r="11630" spans="15:17" x14ac:dyDescent="0.35">
      <c r="O11630" s="9"/>
      <c r="P11630" s="9"/>
      <c r="Q11630" s="21"/>
    </row>
    <row r="11631" spans="15:17" x14ac:dyDescent="0.35">
      <c r="O11631" s="9"/>
      <c r="P11631" s="9"/>
      <c r="Q11631" s="21"/>
    </row>
    <row r="11632" spans="15:17" x14ac:dyDescent="0.35">
      <c r="O11632" s="9"/>
      <c r="P11632" s="9"/>
      <c r="Q11632" s="21"/>
    </row>
    <row r="11633" spans="15:17" x14ac:dyDescent="0.35">
      <c r="O11633" s="9"/>
      <c r="P11633" s="9"/>
      <c r="Q11633" s="21"/>
    </row>
    <row r="11634" spans="15:17" x14ac:dyDescent="0.35">
      <c r="O11634" s="9"/>
      <c r="P11634" s="9"/>
      <c r="Q11634" s="21"/>
    </row>
    <row r="11635" spans="15:17" x14ac:dyDescent="0.35">
      <c r="O11635" s="9"/>
      <c r="P11635" s="9"/>
      <c r="Q11635" s="21"/>
    </row>
    <row r="11636" spans="15:17" x14ac:dyDescent="0.35">
      <c r="O11636" s="9"/>
      <c r="P11636" s="9"/>
      <c r="Q11636" s="21"/>
    </row>
    <row r="11637" spans="15:17" x14ac:dyDescent="0.35">
      <c r="O11637" s="9"/>
      <c r="P11637" s="9"/>
      <c r="Q11637" s="21"/>
    </row>
    <row r="11638" spans="15:17" x14ac:dyDescent="0.35">
      <c r="O11638" s="9"/>
      <c r="P11638" s="9"/>
      <c r="Q11638" s="21"/>
    </row>
    <row r="11639" spans="15:17" x14ac:dyDescent="0.35">
      <c r="O11639" s="9"/>
      <c r="P11639" s="9"/>
      <c r="Q11639" s="21"/>
    </row>
    <row r="11640" spans="15:17" x14ac:dyDescent="0.35">
      <c r="O11640" s="9"/>
      <c r="P11640" s="9"/>
      <c r="Q11640" s="21"/>
    </row>
    <row r="11641" spans="15:17" x14ac:dyDescent="0.35">
      <c r="O11641" s="9"/>
      <c r="P11641" s="9"/>
      <c r="Q11641" s="21"/>
    </row>
    <row r="11642" spans="15:17" x14ac:dyDescent="0.35">
      <c r="O11642" s="9"/>
      <c r="P11642" s="9"/>
      <c r="Q11642" s="21"/>
    </row>
    <row r="11643" spans="15:17" x14ac:dyDescent="0.35">
      <c r="O11643" s="9"/>
      <c r="P11643" s="9"/>
      <c r="Q11643" s="21"/>
    </row>
    <row r="11644" spans="15:17" x14ac:dyDescent="0.35">
      <c r="O11644" s="9"/>
      <c r="P11644" s="9"/>
      <c r="Q11644" s="21"/>
    </row>
    <row r="11645" spans="15:17" x14ac:dyDescent="0.35">
      <c r="O11645" s="9"/>
      <c r="P11645" s="9"/>
      <c r="Q11645" s="21"/>
    </row>
    <row r="11646" spans="15:17" x14ac:dyDescent="0.35">
      <c r="O11646" s="9"/>
      <c r="P11646" s="9"/>
      <c r="Q11646" s="21"/>
    </row>
    <row r="11647" spans="15:17" x14ac:dyDescent="0.35">
      <c r="O11647" s="9"/>
      <c r="P11647" s="9"/>
      <c r="Q11647" s="21"/>
    </row>
    <row r="11648" spans="15:17" x14ac:dyDescent="0.35">
      <c r="O11648" s="9"/>
      <c r="P11648" s="9"/>
      <c r="Q11648" s="21"/>
    </row>
    <row r="11649" spans="15:17" x14ac:dyDescent="0.35">
      <c r="O11649" s="9"/>
      <c r="P11649" s="9"/>
      <c r="Q11649" s="21"/>
    </row>
    <row r="11650" spans="15:17" x14ac:dyDescent="0.35">
      <c r="O11650" s="9"/>
      <c r="P11650" s="9"/>
      <c r="Q11650" s="21"/>
    </row>
    <row r="11651" spans="15:17" x14ac:dyDescent="0.35">
      <c r="O11651" s="9"/>
      <c r="P11651" s="9"/>
      <c r="Q11651" s="21"/>
    </row>
    <row r="11652" spans="15:17" x14ac:dyDescent="0.35">
      <c r="O11652" s="9"/>
      <c r="P11652" s="9"/>
      <c r="Q11652" s="21"/>
    </row>
    <row r="11653" spans="15:17" x14ac:dyDescent="0.35">
      <c r="O11653" s="9"/>
      <c r="P11653" s="9"/>
      <c r="Q11653" s="21"/>
    </row>
    <row r="11654" spans="15:17" x14ac:dyDescent="0.35">
      <c r="O11654" s="9"/>
      <c r="P11654" s="9"/>
      <c r="Q11654" s="21"/>
    </row>
    <row r="11655" spans="15:17" x14ac:dyDescent="0.35">
      <c r="O11655" s="9"/>
      <c r="P11655" s="9"/>
      <c r="Q11655" s="21"/>
    </row>
    <row r="11656" spans="15:17" x14ac:dyDescent="0.35">
      <c r="O11656" s="9"/>
      <c r="P11656" s="9"/>
      <c r="Q11656" s="21"/>
    </row>
    <row r="11657" spans="15:17" x14ac:dyDescent="0.35">
      <c r="O11657" s="9"/>
      <c r="P11657" s="9"/>
      <c r="Q11657" s="21"/>
    </row>
    <row r="11658" spans="15:17" x14ac:dyDescent="0.35">
      <c r="O11658" s="9"/>
      <c r="P11658" s="9"/>
      <c r="Q11658" s="21"/>
    </row>
    <row r="11659" spans="15:17" x14ac:dyDescent="0.35">
      <c r="O11659" s="9"/>
      <c r="P11659" s="9"/>
      <c r="Q11659" s="21"/>
    </row>
    <row r="11660" spans="15:17" x14ac:dyDescent="0.35">
      <c r="O11660" s="9"/>
      <c r="P11660" s="9"/>
      <c r="Q11660" s="21"/>
    </row>
    <row r="11661" spans="15:17" x14ac:dyDescent="0.35">
      <c r="O11661" s="9"/>
      <c r="P11661" s="9"/>
      <c r="Q11661" s="21"/>
    </row>
    <row r="11662" spans="15:17" x14ac:dyDescent="0.35">
      <c r="O11662" s="9"/>
      <c r="P11662" s="9"/>
      <c r="Q11662" s="21"/>
    </row>
    <row r="11663" spans="15:17" x14ac:dyDescent="0.35">
      <c r="O11663" s="9"/>
      <c r="P11663" s="9"/>
      <c r="Q11663" s="21"/>
    </row>
    <row r="11664" spans="15:17" x14ac:dyDescent="0.35">
      <c r="O11664" s="9"/>
      <c r="P11664" s="9"/>
      <c r="Q11664" s="21"/>
    </row>
    <row r="11665" spans="15:17" x14ac:dyDescent="0.35">
      <c r="O11665" s="9"/>
      <c r="P11665" s="9"/>
      <c r="Q11665" s="21"/>
    </row>
    <row r="11666" spans="15:17" x14ac:dyDescent="0.35">
      <c r="O11666" s="9"/>
      <c r="P11666" s="9"/>
      <c r="Q11666" s="21"/>
    </row>
    <row r="11667" spans="15:17" x14ac:dyDescent="0.35">
      <c r="O11667" s="9"/>
      <c r="P11667" s="9"/>
      <c r="Q11667" s="21"/>
    </row>
    <row r="11668" spans="15:17" x14ac:dyDescent="0.35">
      <c r="O11668" s="9"/>
      <c r="P11668" s="9"/>
      <c r="Q11668" s="21"/>
    </row>
    <row r="11669" spans="15:17" x14ac:dyDescent="0.35">
      <c r="O11669" s="9"/>
      <c r="P11669" s="9"/>
      <c r="Q11669" s="21"/>
    </row>
    <row r="11670" spans="15:17" x14ac:dyDescent="0.35">
      <c r="O11670" s="9"/>
      <c r="P11670" s="9"/>
      <c r="Q11670" s="21"/>
    </row>
    <row r="11671" spans="15:17" x14ac:dyDescent="0.35">
      <c r="O11671" s="9"/>
      <c r="P11671" s="9"/>
      <c r="Q11671" s="21"/>
    </row>
    <row r="11672" spans="15:17" x14ac:dyDescent="0.35">
      <c r="O11672" s="9"/>
      <c r="P11672" s="9"/>
      <c r="Q11672" s="21"/>
    </row>
    <row r="11673" spans="15:17" x14ac:dyDescent="0.35">
      <c r="O11673" s="9"/>
      <c r="P11673" s="9"/>
      <c r="Q11673" s="21"/>
    </row>
    <row r="11674" spans="15:17" x14ac:dyDescent="0.35">
      <c r="O11674" s="9"/>
      <c r="P11674" s="9"/>
      <c r="Q11674" s="21"/>
    </row>
    <row r="11675" spans="15:17" x14ac:dyDescent="0.35">
      <c r="O11675" s="9"/>
      <c r="P11675" s="9"/>
      <c r="Q11675" s="21"/>
    </row>
    <row r="11676" spans="15:17" x14ac:dyDescent="0.35">
      <c r="O11676" s="9"/>
      <c r="P11676" s="9"/>
      <c r="Q11676" s="21"/>
    </row>
    <row r="11677" spans="15:17" x14ac:dyDescent="0.35">
      <c r="O11677" s="9"/>
      <c r="P11677" s="9"/>
      <c r="Q11677" s="21"/>
    </row>
    <row r="11678" spans="15:17" x14ac:dyDescent="0.35">
      <c r="O11678" s="9"/>
      <c r="P11678" s="9"/>
      <c r="Q11678" s="21"/>
    </row>
    <row r="11679" spans="15:17" x14ac:dyDescent="0.35">
      <c r="O11679" s="9"/>
      <c r="P11679" s="9"/>
      <c r="Q11679" s="21"/>
    </row>
    <row r="11680" spans="15:17" x14ac:dyDescent="0.35">
      <c r="O11680" s="9"/>
      <c r="P11680" s="9"/>
      <c r="Q11680" s="21"/>
    </row>
    <row r="11681" spans="15:17" x14ac:dyDescent="0.35">
      <c r="O11681" s="9"/>
      <c r="P11681" s="9"/>
      <c r="Q11681" s="21"/>
    </row>
    <row r="11682" spans="15:17" x14ac:dyDescent="0.35">
      <c r="O11682" s="9"/>
      <c r="P11682" s="9"/>
      <c r="Q11682" s="21"/>
    </row>
    <row r="11683" spans="15:17" x14ac:dyDescent="0.35">
      <c r="O11683" s="9"/>
      <c r="P11683" s="9"/>
      <c r="Q11683" s="21"/>
    </row>
    <row r="11684" spans="15:17" x14ac:dyDescent="0.35">
      <c r="O11684" s="9"/>
      <c r="P11684" s="9"/>
      <c r="Q11684" s="21"/>
    </row>
    <row r="11685" spans="15:17" x14ac:dyDescent="0.35">
      <c r="O11685" s="9"/>
      <c r="P11685" s="9"/>
      <c r="Q11685" s="21"/>
    </row>
    <row r="11686" spans="15:17" x14ac:dyDescent="0.35">
      <c r="O11686" s="9"/>
      <c r="P11686" s="9"/>
      <c r="Q11686" s="21"/>
    </row>
    <row r="11687" spans="15:17" x14ac:dyDescent="0.35">
      <c r="O11687" s="9"/>
      <c r="P11687" s="9"/>
      <c r="Q11687" s="21"/>
    </row>
    <row r="11688" spans="15:17" x14ac:dyDescent="0.35">
      <c r="O11688" s="9"/>
      <c r="P11688" s="9"/>
      <c r="Q11688" s="21"/>
    </row>
    <row r="11689" spans="15:17" x14ac:dyDescent="0.35">
      <c r="O11689" s="9"/>
      <c r="P11689" s="9"/>
      <c r="Q11689" s="21"/>
    </row>
    <row r="11690" spans="15:17" x14ac:dyDescent="0.35">
      <c r="O11690" s="9"/>
      <c r="P11690" s="9"/>
      <c r="Q11690" s="21"/>
    </row>
    <row r="11691" spans="15:17" x14ac:dyDescent="0.35">
      <c r="O11691" s="9"/>
      <c r="P11691" s="9"/>
      <c r="Q11691" s="21"/>
    </row>
    <row r="11692" spans="15:17" x14ac:dyDescent="0.35">
      <c r="O11692" s="9"/>
      <c r="P11692" s="9"/>
      <c r="Q11692" s="21"/>
    </row>
    <row r="11693" spans="15:17" x14ac:dyDescent="0.35">
      <c r="O11693" s="9"/>
      <c r="P11693" s="9"/>
      <c r="Q11693" s="21"/>
    </row>
    <row r="11694" spans="15:17" x14ac:dyDescent="0.35">
      <c r="O11694" s="9"/>
      <c r="P11694" s="9"/>
      <c r="Q11694" s="21"/>
    </row>
    <row r="11695" spans="15:17" x14ac:dyDescent="0.35">
      <c r="O11695" s="9"/>
      <c r="P11695" s="9"/>
      <c r="Q11695" s="21"/>
    </row>
    <row r="11696" spans="15:17" x14ac:dyDescent="0.35">
      <c r="O11696" s="9"/>
      <c r="P11696" s="9"/>
      <c r="Q11696" s="21"/>
    </row>
    <row r="11697" spans="15:17" x14ac:dyDescent="0.35">
      <c r="O11697" s="9"/>
      <c r="P11697" s="9"/>
      <c r="Q11697" s="21"/>
    </row>
    <row r="11698" spans="15:17" x14ac:dyDescent="0.35">
      <c r="O11698" s="9"/>
      <c r="P11698" s="9"/>
      <c r="Q11698" s="21"/>
    </row>
    <row r="11699" spans="15:17" x14ac:dyDescent="0.35">
      <c r="O11699" s="9"/>
      <c r="P11699" s="9"/>
      <c r="Q11699" s="21"/>
    </row>
    <row r="11700" spans="15:17" x14ac:dyDescent="0.35">
      <c r="O11700" s="9"/>
      <c r="P11700" s="9"/>
      <c r="Q11700" s="21"/>
    </row>
    <row r="11701" spans="15:17" x14ac:dyDescent="0.35">
      <c r="O11701" s="9"/>
      <c r="P11701" s="9"/>
      <c r="Q11701" s="21"/>
    </row>
    <row r="11702" spans="15:17" x14ac:dyDescent="0.35">
      <c r="O11702" s="9"/>
      <c r="P11702" s="9"/>
      <c r="Q11702" s="21"/>
    </row>
    <row r="11703" spans="15:17" x14ac:dyDescent="0.35">
      <c r="O11703" s="9"/>
      <c r="P11703" s="9"/>
      <c r="Q11703" s="21"/>
    </row>
    <row r="11704" spans="15:17" x14ac:dyDescent="0.35">
      <c r="O11704" s="9"/>
      <c r="P11704" s="9"/>
      <c r="Q11704" s="21"/>
    </row>
    <row r="11705" spans="15:17" x14ac:dyDescent="0.35">
      <c r="O11705" s="9"/>
      <c r="P11705" s="9"/>
      <c r="Q11705" s="21"/>
    </row>
    <row r="11706" spans="15:17" x14ac:dyDescent="0.35">
      <c r="O11706" s="9"/>
      <c r="P11706" s="9"/>
      <c r="Q11706" s="21"/>
    </row>
    <row r="11707" spans="15:17" x14ac:dyDescent="0.35">
      <c r="O11707" s="9"/>
      <c r="P11707" s="9"/>
      <c r="Q11707" s="21"/>
    </row>
    <row r="11708" spans="15:17" x14ac:dyDescent="0.35">
      <c r="O11708" s="9"/>
      <c r="P11708" s="9"/>
      <c r="Q11708" s="21"/>
    </row>
    <row r="11709" spans="15:17" x14ac:dyDescent="0.35">
      <c r="O11709" s="9"/>
      <c r="P11709" s="9"/>
      <c r="Q11709" s="21"/>
    </row>
    <row r="11710" spans="15:17" x14ac:dyDescent="0.35">
      <c r="O11710" s="9"/>
      <c r="P11710" s="9"/>
      <c r="Q11710" s="21"/>
    </row>
    <row r="11711" spans="15:17" x14ac:dyDescent="0.35">
      <c r="O11711" s="9"/>
      <c r="P11711" s="9"/>
      <c r="Q11711" s="21"/>
    </row>
    <row r="11712" spans="15:17" x14ac:dyDescent="0.35">
      <c r="O11712" s="9"/>
      <c r="P11712" s="9"/>
      <c r="Q11712" s="21"/>
    </row>
    <row r="11713" spans="15:17" x14ac:dyDescent="0.35">
      <c r="O11713" s="9"/>
      <c r="P11713" s="9"/>
      <c r="Q11713" s="21"/>
    </row>
    <row r="11714" spans="15:17" x14ac:dyDescent="0.35">
      <c r="O11714" s="9"/>
      <c r="P11714" s="9"/>
      <c r="Q11714" s="21"/>
    </row>
    <row r="11715" spans="15:17" x14ac:dyDescent="0.35">
      <c r="O11715" s="9"/>
      <c r="P11715" s="9"/>
      <c r="Q11715" s="21"/>
    </row>
    <row r="11716" spans="15:17" x14ac:dyDescent="0.35">
      <c r="O11716" s="9"/>
      <c r="P11716" s="9"/>
      <c r="Q11716" s="21"/>
    </row>
    <row r="11717" spans="15:17" x14ac:dyDescent="0.35">
      <c r="O11717" s="9"/>
      <c r="P11717" s="9"/>
      <c r="Q11717" s="21"/>
    </row>
    <row r="11718" spans="15:17" x14ac:dyDescent="0.35">
      <c r="O11718" s="9"/>
      <c r="P11718" s="9"/>
      <c r="Q11718" s="21"/>
    </row>
    <row r="11719" spans="15:17" x14ac:dyDescent="0.35">
      <c r="O11719" s="9"/>
      <c r="P11719" s="9"/>
      <c r="Q11719" s="21"/>
    </row>
    <row r="11720" spans="15:17" x14ac:dyDescent="0.35">
      <c r="O11720" s="9"/>
      <c r="P11720" s="9"/>
      <c r="Q11720" s="21"/>
    </row>
    <row r="11721" spans="15:17" x14ac:dyDescent="0.35">
      <c r="O11721" s="9"/>
      <c r="P11721" s="9"/>
      <c r="Q11721" s="21"/>
    </row>
    <row r="11722" spans="15:17" x14ac:dyDescent="0.35">
      <c r="O11722" s="9"/>
      <c r="P11722" s="9"/>
      <c r="Q11722" s="21"/>
    </row>
    <row r="11723" spans="15:17" x14ac:dyDescent="0.35">
      <c r="O11723" s="9"/>
      <c r="P11723" s="9"/>
      <c r="Q11723" s="21"/>
    </row>
    <row r="11724" spans="15:17" x14ac:dyDescent="0.35">
      <c r="O11724" s="9"/>
      <c r="P11724" s="9"/>
      <c r="Q11724" s="21"/>
    </row>
    <row r="11725" spans="15:17" x14ac:dyDescent="0.35">
      <c r="O11725" s="9"/>
      <c r="P11725" s="9"/>
      <c r="Q11725" s="21"/>
    </row>
    <row r="11726" spans="15:17" x14ac:dyDescent="0.35">
      <c r="O11726" s="9"/>
      <c r="P11726" s="9"/>
      <c r="Q11726" s="21"/>
    </row>
    <row r="11727" spans="15:17" x14ac:dyDescent="0.35">
      <c r="O11727" s="9"/>
      <c r="P11727" s="9"/>
      <c r="Q11727" s="21"/>
    </row>
    <row r="11728" spans="15:17" x14ac:dyDescent="0.35">
      <c r="O11728" s="9"/>
      <c r="P11728" s="9"/>
      <c r="Q11728" s="21"/>
    </row>
    <row r="11729" spans="15:17" x14ac:dyDescent="0.35">
      <c r="O11729" s="9"/>
      <c r="P11729" s="9"/>
      <c r="Q11729" s="21"/>
    </row>
    <row r="11730" spans="15:17" x14ac:dyDescent="0.35">
      <c r="O11730" s="9"/>
      <c r="P11730" s="9"/>
      <c r="Q11730" s="21"/>
    </row>
    <row r="11731" spans="15:17" x14ac:dyDescent="0.35">
      <c r="O11731" s="9"/>
      <c r="P11731" s="9"/>
      <c r="Q11731" s="21"/>
    </row>
    <row r="11732" spans="15:17" x14ac:dyDescent="0.35">
      <c r="O11732" s="9"/>
      <c r="P11732" s="9"/>
      <c r="Q11732" s="21"/>
    </row>
    <row r="11733" spans="15:17" x14ac:dyDescent="0.35">
      <c r="O11733" s="9"/>
      <c r="P11733" s="9"/>
      <c r="Q11733" s="21"/>
    </row>
    <row r="11734" spans="15:17" x14ac:dyDescent="0.35">
      <c r="O11734" s="9"/>
      <c r="P11734" s="9"/>
      <c r="Q11734" s="21"/>
    </row>
    <row r="11735" spans="15:17" x14ac:dyDescent="0.35">
      <c r="O11735" s="9"/>
      <c r="P11735" s="9"/>
      <c r="Q11735" s="21"/>
    </row>
    <row r="11736" spans="15:17" x14ac:dyDescent="0.35">
      <c r="O11736" s="9"/>
      <c r="P11736" s="9"/>
      <c r="Q11736" s="21"/>
    </row>
    <row r="11737" spans="15:17" x14ac:dyDescent="0.35">
      <c r="O11737" s="9"/>
      <c r="P11737" s="9"/>
      <c r="Q11737" s="21"/>
    </row>
    <row r="11738" spans="15:17" x14ac:dyDescent="0.35">
      <c r="O11738" s="9"/>
      <c r="P11738" s="9"/>
      <c r="Q11738" s="21"/>
    </row>
    <row r="11739" spans="15:17" x14ac:dyDescent="0.35">
      <c r="O11739" s="9"/>
      <c r="P11739" s="9"/>
      <c r="Q11739" s="21"/>
    </row>
    <row r="11740" spans="15:17" x14ac:dyDescent="0.35">
      <c r="O11740" s="9"/>
      <c r="P11740" s="9"/>
      <c r="Q11740" s="21"/>
    </row>
    <row r="11741" spans="15:17" x14ac:dyDescent="0.35">
      <c r="O11741" s="9"/>
      <c r="P11741" s="9"/>
      <c r="Q11741" s="21"/>
    </row>
    <row r="11742" spans="15:17" x14ac:dyDescent="0.35">
      <c r="O11742" s="9"/>
      <c r="P11742" s="9"/>
      <c r="Q11742" s="21"/>
    </row>
    <row r="11743" spans="15:17" x14ac:dyDescent="0.35">
      <c r="O11743" s="9"/>
      <c r="P11743" s="9"/>
      <c r="Q11743" s="21"/>
    </row>
    <row r="11744" spans="15:17" x14ac:dyDescent="0.35">
      <c r="O11744" s="9"/>
      <c r="P11744" s="9"/>
      <c r="Q11744" s="21"/>
    </row>
    <row r="11745" spans="15:17" x14ac:dyDescent="0.35">
      <c r="O11745" s="9"/>
      <c r="P11745" s="9"/>
      <c r="Q11745" s="21"/>
    </row>
    <row r="11746" spans="15:17" x14ac:dyDescent="0.35">
      <c r="O11746" s="9"/>
      <c r="P11746" s="9"/>
      <c r="Q11746" s="21"/>
    </row>
    <row r="11747" spans="15:17" x14ac:dyDescent="0.35">
      <c r="O11747" s="9"/>
      <c r="P11747" s="9"/>
      <c r="Q11747" s="21"/>
    </row>
    <row r="11748" spans="15:17" x14ac:dyDescent="0.35">
      <c r="O11748" s="9"/>
      <c r="P11748" s="9"/>
      <c r="Q11748" s="21"/>
    </row>
    <row r="11749" spans="15:17" x14ac:dyDescent="0.35">
      <c r="O11749" s="9"/>
      <c r="P11749" s="9"/>
      <c r="Q11749" s="21"/>
    </row>
    <row r="11750" spans="15:17" x14ac:dyDescent="0.35">
      <c r="O11750" s="9"/>
      <c r="P11750" s="9"/>
      <c r="Q11750" s="21"/>
    </row>
    <row r="11751" spans="15:17" x14ac:dyDescent="0.35">
      <c r="O11751" s="9"/>
      <c r="P11751" s="9"/>
      <c r="Q11751" s="21"/>
    </row>
    <row r="11752" spans="15:17" x14ac:dyDescent="0.35">
      <c r="O11752" s="9"/>
      <c r="P11752" s="9"/>
      <c r="Q11752" s="21"/>
    </row>
    <row r="11753" spans="15:17" x14ac:dyDescent="0.35">
      <c r="O11753" s="9"/>
      <c r="P11753" s="9"/>
      <c r="Q11753" s="21"/>
    </row>
    <row r="11754" spans="15:17" x14ac:dyDescent="0.35">
      <c r="O11754" s="9"/>
      <c r="P11754" s="9"/>
      <c r="Q11754" s="21"/>
    </row>
    <row r="11755" spans="15:17" x14ac:dyDescent="0.35">
      <c r="O11755" s="9"/>
      <c r="P11755" s="9"/>
      <c r="Q11755" s="21"/>
    </row>
    <row r="11756" spans="15:17" x14ac:dyDescent="0.35">
      <c r="O11756" s="9"/>
      <c r="P11756" s="9"/>
      <c r="Q11756" s="21"/>
    </row>
    <row r="11757" spans="15:17" x14ac:dyDescent="0.35">
      <c r="O11757" s="9"/>
      <c r="P11757" s="9"/>
      <c r="Q11757" s="21"/>
    </row>
    <row r="11758" spans="15:17" x14ac:dyDescent="0.35">
      <c r="O11758" s="9"/>
      <c r="P11758" s="9"/>
      <c r="Q11758" s="21"/>
    </row>
    <row r="11759" spans="15:17" x14ac:dyDescent="0.35">
      <c r="O11759" s="9"/>
      <c r="P11759" s="9"/>
      <c r="Q11759" s="21"/>
    </row>
    <row r="11760" spans="15:17" x14ac:dyDescent="0.35">
      <c r="O11760" s="9"/>
      <c r="P11760" s="9"/>
      <c r="Q11760" s="21"/>
    </row>
    <row r="11761" spans="15:17" x14ac:dyDescent="0.35">
      <c r="O11761" s="9"/>
      <c r="P11761" s="9"/>
      <c r="Q11761" s="21"/>
    </row>
    <row r="11762" spans="15:17" x14ac:dyDescent="0.35">
      <c r="O11762" s="9"/>
      <c r="P11762" s="9"/>
      <c r="Q11762" s="21"/>
    </row>
    <row r="11763" spans="15:17" x14ac:dyDescent="0.35">
      <c r="O11763" s="9"/>
      <c r="P11763" s="9"/>
      <c r="Q11763" s="21"/>
    </row>
    <row r="11764" spans="15:17" x14ac:dyDescent="0.35">
      <c r="O11764" s="9"/>
      <c r="P11764" s="9"/>
      <c r="Q11764" s="21"/>
    </row>
    <row r="11765" spans="15:17" x14ac:dyDescent="0.35">
      <c r="O11765" s="9"/>
      <c r="P11765" s="9"/>
      <c r="Q11765" s="21"/>
    </row>
    <row r="11766" spans="15:17" x14ac:dyDescent="0.35">
      <c r="O11766" s="9"/>
      <c r="P11766" s="9"/>
      <c r="Q11766" s="21"/>
    </row>
    <row r="11767" spans="15:17" x14ac:dyDescent="0.35">
      <c r="O11767" s="9"/>
      <c r="P11767" s="9"/>
      <c r="Q11767" s="21"/>
    </row>
    <row r="11768" spans="15:17" x14ac:dyDescent="0.35">
      <c r="O11768" s="9"/>
      <c r="P11768" s="9"/>
      <c r="Q11768" s="21"/>
    </row>
    <row r="11769" spans="15:17" x14ac:dyDescent="0.35">
      <c r="O11769" s="9"/>
      <c r="P11769" s="9"/>
      <c r="Q11769" s="21"/>
    </row>
    <row r="11770" spans="15:17" x14ac:dyDescent="0.35">
      <c r="O11770" s="9"/>
      <c r="P11770" s="9"/>
      <c r="Q11770" s="21"/>
    </row>
    <row r="11771" spans="15:17" x14ac:dyDescent="0.35">
      <c r="O11771" s="9"/>
      <c r="P11771" s="9"/>
      <c r="Q11771" s="21"/>
    </row>
    <row r="11772" spans="15:17" x14ac:dyDescent="0.35">
      <c r="O11772" s="9"/>
      <c r="P11772" s="9"/>
      <c r="Q11772" s="21"/>
    </row>
    <row r="11773" spans="15:17" x14ac:dyDescent="0.35">
      <c r="O11773" s="9"/>
      <c r="P11773" s="9"/>
      <c r="Q11773" s="21"/>
    </row>
    <row r="11774" spans="15:17" x14ac:dyDescent="0.35">
      <c r="O11774" s="9"/>
      <c r="P11774" s="9"/>
      <c r="Q11774" s="21"/>
    </row>
    <row r="11775" spans="15:17" x14ac:dyDescent="0.35">
      <c r="O11775" s="9"/>
      <c r="P11775" s="9"/>
      <c r="Q11775" s="21"/>
    </row>
    <row r="11776" spans="15:17" x14ac:dyDescent="0.35">
      <c r="O11776" s="9"/>
      <c r="P11776" s="9"/>
      <c r="Q11776" s="21"/>
    </row>
    <row r="11777" spans="15:17" x14ac:dyDescent="0.35">
      <c r="O11777" s="9"/>
      <c r="P11777" s="9"/>
      <c r="Q11777" s="21"/>
    </row>
    <row r="11778" spans="15:17" x14ac:dyDescent="0.35">
      <c r="O11778" s="9"/>
      <c r="P11778" s="9"/>
      <c r="Q11778" s="21"/>
    </row>
    <row r="11779" spans="15:17" x14ac:dyDescent="0.35">
      <c r="O11779" s="9"/>
      <c r="P11779" s="9"/>
      <c r="Q11779" s="21"/>
    </row>
    <row r="11780" spans="15:17" x14ac:dyDescent="0.35">
      <c r="O11780" s="9"/>
      <c r="P11780" s="9"/>
      <c r="Q11780" s="21"/>
    </row>
    <row r="11781" spans="15:17" x14ac:dyDescent="0.35">
      <c r="O11781" s="9"/>
      <c r="P11781" s="9"/>
      <c r="Q11781" s="21"/>
    </row>
    <row r="11782" spans="15:17" x14ac:dyDescent="0.35">
      <c r="O11782" s="9"/>
      <c r="P11782" s="9"/>
      <c r="Q11782" s="21"/>
    </row>
    <row r="11783" spans="15:17" x14ac:dyDescent="0.35">
      <c r="O11783" s="9"/>
      <c r="P11783" s="9"/>
      <c r="Q11783" s="21"/>
    </row>
    <row r="11784" spans="15:17" x14ac:dyDescent="0.35">
      <c r="O11784" s="9"/>
      <c r="P11784" s="9"/>
      <c r="Q11784" s="21"/>
    </row>
    <row r="11785" spans="15:17" x14ac:dyDescent="0.35">
      <c r="O11785" s="9"/>
      <c r="P11785" s="9"/>
      <c r="Q11785" s="21"/>
    </row>
    <row r="11786" spans="15:17" x14ac:dyDescent="0.35">
      <c r="O11786" s="9"/>
      <c r="P11786" s="9"/>
      <c r="Q11786" s="21"/>
    </row>
    <row r="11787" spans="15:17" x14ac:dyDescent="0.35">
      <c r="O11787" s="9"/>
      <c r="P11787" s="9"/>
      <c r="Q11787" s="21"/>
    </row>
    <row r="11788" spans="15:17" x14ac:dyDescent="0.35">
      <c r="O11788" s="9"/>
      <c r="P11788" s="9"/>
      <c r="Q11788" s="21"/>
    </row>
    <row r="11789" spans="15:17" x14ac:dyDescent="0.35">
      <c r="O11789" s="9"/>
      <c r="P11789" s="9"/>
      <c r="Q11789" s="21"/>
    </row>
    <row r="11790" spans="15:17" x14ac:dyDescent="0.35">
      <c r="O11790" s="9"/>
      <c r="P11790" s="9"/>
      <c r="Q11790" s="21"/>
    </row>
    <row r="11791" spans="15:17" x14ac:dyDescent="0.35">
      <c r="O11791" s="9"/>
      <c r="P11791" s="9"/>
      <c r="Q11791" s="21"/>
    </row>
    <row r="11792" spans="15:17" x14ac:dyDescent="0.35">
      <c r="O11792" s="9"/>
      <c r="P11792" s="9"/>
      <c r="Q11792" s="21"/>
    </row>
    <row r="11793" spans="15:17" x14ac:dyDescent="0.35">
      <c r="O11793" s="9"/>
      <c r="P11793" s="9"/>
      <c r="Q11793" s="21"/>
    </row>
    <row r="11794" spans="15:17" x14ac:dyDescent="0.35">
      <c r="O11794" s="9"/>
      <c r="P11794" s="9"/>
      <c r="Q11794" s="21"/>
    </row>
    <row r="11795" spans="15:17" x14ac:dyDescent="0.35">
      <c r="O11795" s="9"/>
      <c r="P11795" s="9"/>
      <c r="Q11795" s="21"/>
    </row>
    <row r="11796" spans="15:17" x14ac:dyDescent="0.35">
      <c r="O11796" s="9"/>
      <c r="P11796" s="9"/>
      <c r="Q11796" s="21"/>
    </row>
    <row r="11797" spans="15:17" x14ac:dyDescent="0.35">
      <c r="O11797" s="9"/>
      <c r="P11797" s="9"/>
      <c r="Q11797" s="21"/>
    </row>
    <row r="11798" spans="15:17" x14ac:dyDescent="0.35">
      <c r="O11798" s="9"/>
      <c r="P11798" s="9"/>
      <c r="Q11798" s="21"/>
    </row>
    <row r="11799" spans="15:17" x14ac:dyDescent="0.35">
      <c r="O11799" s="9"/>
      <c r="P11799" s="9"/>
      <c r="Q11799" s="21"/>
    </row>
    <row r="11800" spans="15:17" x14ac:dyDescent="0.35">
      <c r="O11800" s="9"/>
      <c r="P11800" s="9"/>
      <c r="Q11800" s="21"/>
    </row>
    <row r="11801" spans="15:17" x14ac:dyDescent="0.35">
      <c r="O11801" s="9"/>
      <c r="P11801" s="9"/>
      <c r="Q11801" s="21"/>
    </row>
    <row r="11802" spans="15:17" x14ac:dyDescent="0.35">
      <c r="O11802" s="9"/>
      <c r="P11802" s="9"/>
      <c r="Q11802" s="21"/>
    </row>
    <row r="11803" spans="15:17" x14ac:dyDescent="0.35">
      <c r="O11803" s="9"/>
      <c r="P11803" s="9"/>
      <c r="Q11803" s="21"/>
    </row>
    <row r="11804" spans="15:17" x14ac:dyDescent="0.35">
      <c r="O11804" s="9"/>
      <c r="P11804" s="9"/>
      <c r="Q11804" s="21"/>
    </row>
    <row r="11805" spans="15:17" x14ac:dyDescent="0.35">
      <c r="O11805" s="9"/>
      <c r="P11805" s="9"/>
      <c r="Q11805" s="21"/>
    </row>
    <row r="11806" spans="15:17" x14ac:dyDescent="0.35">
      <c r="O11806" s="9"/>
      <c r="P11806" s="9"/>
      <c r="Q11806" s="21"/>
    </row>
    <row r="11807" spans="15:17" x14ac:dyDescent="0.35">
      <c r="O11807" s="9"/>
      <c r="P11807" s="9"/>
      <c r="Q11807" s="21"/>
    </row>
    <row r="11808" spans="15:17" x14ac:dyDescent="0.35">
      <c r="O11808" s="9"/>
      <c r="P11808" s="9"/>
      <c r="Q11808" s="21"/>
    </row>
    <row r="11809" spans="15:17" x14ac:dyDescent="0.35">
      <c r="O11809" s="9"/>
      <c r="P11809" s="9"/>
      <c r="Q11809" s="21"/>
    </row>
    <row r="11810" spans="15:17" x14ac:dyDescent="0.35">
      <c r="O11810" s="9"/>
      <c r="P11810" s="9"/>
      <c r="Q11810" s="21"/>
    </row>
    <row r="11811" spans="15:17" x14ac:dyDescent="0.35">
      <c r="O11811" s="9"/>
      <c r="P11811" s="9"/>
      <c r="Q11811" s="21"/>
    </row>
    <row r="11812" spans="15:17" x14ac:dyDescent="0.35">
      <c r="O11812" s="9"/>
      <c r="P11812" s="9"/>
      <c r="Q11812" s="21"/>
    </row>
    <row r="11813" spans="15:17" x14ac:dyDescent="0.35">
      <c r="O11813" s="9"/>
      <c r="P11813" s="9"/>
      <c r="Q11813" s="21"/>
    </row>
    <row r="11814" spans="15:17" x14ac:dyDescent="0.35">
      <c r="O11814" s="9"/>
      <c r="P11814" s="9"/>
      <c r="Q11814" s="21"/>
    </row>
    <row r="11815" spans="15:17" x14ac:dyDescent="0.35">
      <c r="O11815" s="9"/>
      <c r="P11815" s="9"/>
      <c r="Q11815" s="21"/>
    </row>
    <row r="11816" spans="15:17" x14ac:dyDescent="0.35">
      <c r="O11816" s="9"/>
      <c r="P11816" s="9"/>
      <c r="Q11816" s="21"/>
    </row>
    <row r="11817" spans="15:17" x14ac:dyDescent="0.35">
      <c r="O11817" s="9"/>
      <c r="P11817" s="9"/>
      <c r="Q11817" s="21"/>
    </row>
    <row r="11818" spans="15:17" x14ac:dyDescent="0.35">
      <c r="O11818" s="9"/>
      <c r="P11818" s="9"/>
      <c r="Q11818" s="21"/>
    </row>
    <row r="11819" spans="15:17" x14ac:dyDescent="0.35">
      <c r="O11819" s="9"/>
      <c r="P11819" s="9"/>
      <c r="Q11819" s="21"/>
    </row>
    <row r="11820" spans="15:17" x14ac:dyDescent="0.35">
      <c r="O11820" s="9"/>
      <c r="P11820" s="9"/>
      <c r="Q11820" s="21"/>
    </row>
    <row r="11821" spans="15:17" x14ac:dyDescent="0.35">
      <c r="O11821" s="9"/>
      <c r="P11821" s="9"/>
      <c r="Q11821" s="21"/>
    </row>
    <row r="11822" spans="15:17" x14ac:dyDescent="0.35">
      <c r="O11822" s="9"/>
      <c r="P11822" s="9"/>
      <c r="Q11822" s="21"/>
    </row>
    <row r="11823" spans="15:17" x14ac:dyDescent="0.35">
      <c r="O11823" s="9"/>
      <c r="P11823" s="9"/>
      <c r="Q11823" s="21"/>
    </row>
    <row r="11824" spans="15:17" x14ac:dyDescent="0.35">
      <c r="O11824" s="9"/>
      <c r="P11824" s="9"/>
      <c r="Q11824" s="21"/>
    </row>
    <row r="11825" spans="15:17" x14ac:dyDescent="0.35">
      <c r="O11825" s="9"/>
      <c r="P11825" s="9"/>
      <c r="Q11825" s="21"/>
    </row>
    <row r="11826" spans="15:17" x14ac:dyDescent="0.35">
      <c r="O11826" s="9"/>
      <c r="P11826" s="9"/>
      <c r="Q11826" s="21"/>
    </row>
    <row r="11827" spans="15:17" x14ac:dyDescent="0.35">
      <c r="O11827" s="9"/>
      <c r="P11827" s="9"/>
      <c r="Q11827" s="21"/>
    </row>
    <row r="11828" spans="15:17" x14ac:dyDescent="0.35">
      <c r="O11828" s="9"/>
      <c r="P11828" s="9"/>
      <c r="Q11828" s="21"/>
    </row>
    <row r="11829" spans="15:17" x14ac:dyDescent="0.35">
      <c r="O11829" s="9"/>
      <c r="P11829" s="9"/>
      <c r="Q11829" s="21"/>
    </row>
    <row r="11830" spans="15:17" x14ac:dyDescent="0.35">
      <c r="O11830" s="9"/>
      <c r="P11830" s="9"/>
      <c r="Q11830" s="21"/>
    </row>
    <row r="11831" spans="15:17" x14ac:dyDescent="0.35">
      <c r="O11831" s="9"/>
      <c r="P11831" s="9"/>
      <c r="Q11831" s="21"/>
    </row>
    <row r="11832" spans="15:17" x14ac:dyDescent="0.35">
      <c r="O11832" s="9"/>
      <c r="P11832" s="9"/>
      <c r="Q11832" s="21"/>
    </row>
    <row r="11833" spans="15:17" x14ac:dyDescent="0.35">
      <c r="O11833" s="9"/>
      <c r="P11833" s="9"/>
      <c r="Q11833" s="21"/>
    </row>
    <row r="11834" spans="15:17" x14ac:dyDescent="0.35">
      <c r="O11834" s="9"/>
      <c r="P11834" s="9"/>
      <c r="Q11834" s="21"/>
    </row>
    <row r="11835" spans="15:17" x14ac:dyDescent="0.35">
      <c r="O11835" s="9"/>
      <c r="P11835" s="9"/>
      <c r="Q11835" s="21"/>
    </row>
    <row r="11836" spans="15:17" x14ac:dyDescent="0.35">
      <c r="O11836" s="9"/>
      <c r="P11836" s="9"/>
      <c r="Q11836" s="21"/>
    </row>
    <row r="11837" spans="15:17" x14ac:dyDescent="0.35">
      <c r="O11837" s="9"/>
      <c r="P11837" s="9"/>
      <c r="Q11837" s="21"/>
    </row>
    <row r="11838" spans="15:17" x14ac:dyDescent="0.35">
      <c r="O11838" s="9"/>
      <c r="P11838" s="9"/>
      <c r="Q11838" s="21"/>
    </row>
    <row r="11839" spans="15:17" x14ac:dyDescent="0.35">
      <c r="O11839" s="9"/>
      <c r="P11839" s="9"/>
      <c r="Q11839" s="21"/>
    </row>
    <row r="11840" spans="15:17" x14ac:dyDescent="0.35">
      <c r="O11840" s="9"/>
      <c r="P11840" s="9"/>
      <c r="Q11840" s="21"/>
    </row>
    <row r="11841" spans="15:17" x14ac:dyDescent="0.35">
      <c r="O11841" s="9"/>
      <c r="P11841" s="9"/>
      <c r="Q11841" s="21"/>
    </row>
    <row r="11842" spans="15:17" x14ac:dyDescent="0.35">
      <c r="O11842" s="9"/>
      <c r="P11842" s="9"/>
      <c r="Q11842" s="21"/>
    </row>
    <row r="11843" spans="15:17" x14ac:dyDescent="0.35">
      <c r="O11843" s="9"/>
      <c r="P11843" s="9"/>
      <c r="Q11843" s="21"/>
    </row>
    <row r="11844" spans="15:17" x14ac:dyDescent="0.35">
      <c r="O11844" s="9"/>
      <c r="P11844" s="9"/>
      <c r="Q11844" s="21"/>
    </row>
    <row r="11845" spans="15:17" x14ac:dyDescent="0.35">
      <c r="O11845" s="9"/>
      <c r="P11845" s="9"/>
      <c r="Q11845" s="21"/>
    </row>
    <row r="11846" spans="15:17" x14ac:dyDescent="0.35">
      <c r="O11846" s="9"/>
      <c r="P11846" s="9"/>
      <c r="Q11846" s="21"/>
    </row>
    <row r="11847" spans="15:17" x14ac:dyDescent="0.35">
      <c r="O11847" s="9"/>
      <c r="P11847" s="9"/>
      <c r="Q11847" s="21"/>
    </row>
    <row r="11848" spans="15:17" x14ac:dyDescent="0.35">
      <c r="O11848" s="9"/>
      <c r="P11848" s="9"/>
      <c r="Q11848" s="21"/>
    </row>
    <row r="11849" spans="15:17" x14ac:dyDescent="0.35">
      <c r="O11849" s="9"/>
      <c r="P11849" s="9"/>
      <c r="Q11849" s="21"/>
    </row>
    <row r="11850" spans="15:17" x14ac:dyDescent="0.35">
      <c r="O11850" s="9"/>
      <c r="P11850" s="9"/>
      <c r="Q11850" s="21"/>
    </row>
    <row r="11851" spans="15:17" x14ac:dyDescent="0.35">
      <c r="O11851" s="9"/>
      <c r="P11851" s="9"/>
      <c r="Q11851" s="21"/>
    </row>
    <row r="11852" spans="15:17" x14ac:dyDescent="0.35">
      <c r="O11852" s="9"/>
      <c r="P11852" s="9"/>
      <c r="Q11852" s="21"/>
    </row>
    <row r="11853" spans="15:17" x14ac:dyDescent="0.35">
      <c r="O11853" s="9"/>
      <c r="P11853" s="9"/>
      <c r="Q11853" s="21"/>
    </row>
    <row r="11854" spans="15:17" x14ac:dyDescent="0.35">
      <c r="O11854" s="9"/>
      <c r="P11854" s="9"/>
      <c r="Q11854" s="21"/>
    </row>
    <row r="11855" spans="15:17" x14ac:dyDescent="0.35">
      <c r="O11855" s="9"/>
      <c r="P11855" s="9"/>
      <c r="Q11855" s="21"/>
    </row>
    <row r="11856" spans="15:17" x14ac:dyDescent="0.35">
      <c r="O11856" s="9"/>
      <c r="P11856" s="9"/>
      <c r="Q11856" s="21"/>
    </row>
    <row r="11857" spans="15:17" x14ac:dyDescent="0.35">
      <c r="O11857" s="9"/>
      <c r="P11857" s="9"/>
      <c r="Q11857" s="21"/>
    </row>
    <row r="11858" spans="15:17" x14ac:dyDescent="0.35">
      <c r="O11858" s="9"/>
      <c r="P11858" s="9"/>
      <c r="Q11858" s="21"/>
    </row>
    <row r="11859" spans="15:17" x14ac:dyDescent="0.35">
      <c r="O11859" s="9"/>
      <c r="P11859" s="9"/>
      <c r="Q11859" s="21"/>
    </row>
    <row r="11860" spans="15:17" x14ac:dyDescent="0.35">
      <c r="O11860" s="9"/>
      <c r="P11860" s="9"/>
      <c r="Q11860" s="21"/>
    </row>
    <row r="11861" spans="15:17" x14ac:dyDescent="0.35">
      <c r="O11861" s="9"/>
      <c r="P11861" s="9"/>
      <c r="Q11861" s="21"/>
    </row>
    <row r="11862" spans="15:17" x14ac:dyDescent="0.35">
      <c r="O11862" s="9"/>
      <c r="P11862" s="9"/>
      <c r="Q11862" s="21"/>
    </row>
    <row r="11863" spans="15:17" x14ac:dyDescent="0.35">
      <c r="O11863" s="9"/>
      <c r="P11863" s="9"/>
      <c r="Q11863" s="21"/>
    </row>
    <row r="11864" spans="15:17" x14ac:dyDescent="0.35">
      <c r="O11864" s="9"/>
      <c r="P11864" s="9"/>
      <c r="Q11864" s="21"/>
    </row>
    <row r="11865" spans="15:17" x14ac:dyDescent="0.35">
      <c r="O11865" s="9"/>
      <c r="P11865" s="9"/>
      <c r="Q11865" s="21"/>
    </row>
    <row r="11866" spans="15:17" x14ac:dyDescent="0.35">
      <c r="O11866" s="9"/>
      <c r="P11866" s="9"/>
      <c r="Q11866" s="21"/>
    </row>
    <row r="11867" spans="15:17" x14ac:dyDescent="0.35">
      <c r="O11867" s="9"/>
      <c r="P11867" s="9"/>
      <c r="Q11867" s="21"/>
    </row>
    <row r="11868" spans="15:17" x14ac:dyDescent="0.35">
      <c r="O11868" s="9"/>
      <c r="P11868" s="9"/>
      <c r="Q11868" s="21"/>
    </row>
    <row r="11869" spans="15:17" x14ac:dyDescent="0.35">
      <c r="O11869" s="9"/>
      <c r="P11869" s="9"/>
      <c r="Q11869" s="21"/>
    </row>
    <row r="11870" spans="15:17" x14ac:dyDescent="0.35">
      <c r="O11870" s="9"/>
      <c r="P11870" s="9"/>
      <c r="Q11870" s="21"/>
    </row>
    <row r="11871" spans="15:17" x14ac:dyDescent="0.35">
      <c r="O11871" s="9"/>
      <c r="P11871" s="9"/>
      <c r="Q11871" s="21"/>
    </row>
    <row r="11872" spans="15:17" x14ac:dyDescent="0.35">
      <c r="O11872" s="9"/>
      <c r="P11872" s="9"/>
      <c r="Q11872" s="21"/>
    </row>
    <row r="11873" spans="15:17" x14ac:dyDescent="0.35">
      <c r="O11873" s="9"/>
      <c r="P11873" s="9"/>
      <c r="Q11873" s="21"/>
    </row>
    <row r="11874" spans="15:17" x14ac:dyDescent="0.35">
      <c r="O11874" s="9"/>
      <c r="P11874" s="9"/>
      <c r="Q11874" s="21"/>
    </row>
    <row r="11875" spans="15:17" x14ac:dyDescent="0.35">
      <c r="O11875" s="9"/>
      <c r="P11875" s="9"/>
      <c r="Q11875" s="21"/>
    </row>
    <row r="11876" spans="15:17" x14ac:dyDescent="0.35">
      <c r="O11876" s="9"/>
      <c r="P11876" s="9"/>
      <c r="Q11876" s="21"/>
    </row>
    <row r="11877" spans="15:17" x14ac:dyDescent="0.35">
      <c r="O11877" s="9"/>
      <c r="P11877" s="9"/>
      <c r="Q11877" s="21"/>
    </row>
    <row r="11878" spans="15:17" x14ac:dyDescent="0.35">
      <c r="O11878" s="9"/>
      <c r="P11878" s="9"/>
      <c r="Q11878" s="21"/>
    </row>
    <row r="11879" spans="15:17" x14ac:dyDescent="0.35">
      <c r="O11879" s="9"/>
      <c r="P11879" s="9"/>
      <c r="Q11879" s="21"/>
    </row>
    <row r="11880" spans="15:17" x14ac:dyDescent="0.35">
      <c r="O11880" s="9"/>
      <c r="P11880" s="9"/>
      <c r="Q11880" s="21"/>
    </row>
    <row r="11881" spans="15:17" x14ac:dyDescent="0.35">
      <c r="O11881" s="9"/>
      <c r="P11881" s="9"/>
      <c r="Q11881" s="21"/>
    </row>
    <row r="11882" spans="15:17" x14ac:dyDescent="0.35">
      <c r="O11882" s="9"/>
      <c r="P11882" s="9"/>
      <c r="Q11882" s="21"/>
    </row>
    <row r="11883" spans="15:17" x14ac:dyDescent="0.35">
      <c r="O11883" s="9"/>
      <c r="P11883" s="9"/>
      <c r="Q11883" s="21"/>
    </row>
    <row r="11884" spans="15:17" x14ac:dyDescent="0.35">
      <c r="O11884" s="9"/>
      <c r="P11884" s="9"/>
      <c r="Q11884" s="21"/>
    </row>
    <row r="11885" spans="15:17" x14ac:dyDescent="0.35">
      <c r="O11885" s="9"/>
      <c r="P11885" s="9"/>
      <c r="Q11885" s="21"/>
    </row>
    <row r="11886" spans="15:17" x14ac:dyDescent="0.35">
      <c r="O11886" s="9"/>
      <c r="P11886" s="9"/>
      <c r="Q11886" s="21"/>
    </row>
    <row r="11887" spans="15:17" x14ac:dyDescent="0.35">
      <c r="O11887" s="9"/>
      <c r="P11887" s="9"/>
      <c r="Q11887" s="21"/>
    </row>
    <row r="11888" spans="15:17" x14ac:dyDescent="0.35">
      <c r="O11888" s="9"/>
      <c r="P11888" s="9"/>
      <c r="Q11888" s="21"/>
    </row>
    <row r="11889" spans="15:17" x14ac:dyDescent="0.35">
      <c r="O11889" s="9"/>
      <c r="P11889" s="9"/>
      <c r="Q11889" s="21"/>
    </row>
    <row r="11890" spans="15:17" x14ac:dyDescent="0.35">
      <c r="O11890" s="9"/>
      <c r="P11890" s="9"/>
      <c r="Q11890" s="21"/>
    </row>
    <row r="11891" spans="15:17" x14ac:dyDescent="0.35">
      <c r="O11891" s="9"/>
      <c r="P11891" s="9"/>
      <c r="Q11891" s="21"/>
    </row>
    <row r="11892" spans="15:17" x14ac:dyDescent="0.35">
      <c r="O11892" s="9"/>
      <c r="P11892" s="9"/>
      <c r="Q11892" s="21"/>
    </row>
    <row r="11893" spans="15:17" x14ac:dyDescent="0.35">
      <c r="O11893" s="9"/>
      <c r="P11893" s="9"/>
      <c r="Q11893" s="21"/>
    </row>
    <row r="11894" spans="15:17" x14ac:dyDescent="0.35">
      <c r="O11894" s="9"/>
      <c r="P11894" s="9"/>
      <c r="Q11894" s="21"/>
    </row>
    <row r="11895" spans="15:17" x14ac:dyDescent="0.35">
      <c r="O11895" s="9"/>
      <c r="P11895" s="9"/>
      <c r="Q11895" s="21"/>
    </row>
    <row r="11896" spans="15:17" x14ac:dyDescent="0.35">
      <c r="O11896" s="9"/>
      <c r="P11896" s="9"/>
      <c r="Q11896" s="21"/>
    </row>
    <row r="11897" spans="15:17" x14ac:dyDescent="0.35">
      <c r="O11897" s="9"/>
      <c r="P11897" s="9"/>
      <c r="Q11897" s="21"/>
    </row>
    <row r="11898" spans="15:17" x14ac:dyDescent="0.35">
      <c r="O11898" s="9"/>
      <c r="P11898" s="9"/>
      <c r="Q11898" s="21"/>
    </row>
    <row r="11899" spans="15:17" x14ac:dyDescent="0.35">
      <c r="O11899" s="9"/>
      <c r="P11899" s="9"/>
      <c r="Q11899" s="21"/>
    </row>
    <row r="11900" spans="15:17" x14ac:dyDescent="0.35">
      <c r="O11900" s="9"/>
      <c r="P11900" s="9"/>
      <c r="Q11900" s="21"/>
    </row>
    <row r="11901" spans="15:17" x14ac:dyDescent="0.35">
      <c r="O11901" s="9"/>
      <c r="P11901" s="9"/>
      <c r="Q11901" s="21"/>
    </row>
    <row r="11902" spans="15:17" x14ac:dyDescent="0.35">
      <c r="O11902" s="9"/>
      <c r="P11902" s="9"/>
      <c r="Q11902" s="21"/>
    </row>
    <row r="11903" spans="15:17" x14ac:dyDescent="0.35">
      <c r="O11903" s="9"/>
      <c r="P11903" s="9"/>
      <c r="Q11903" s="21"/>
    </row>
    <row r="11904" spans="15:17" x14ac:dyDescent="0.35">
      <c r="O11904" s="9"/>
      <c r="P11904" s="9"/>
      <c r="Q11904" s="21"/>
    </row>
    <row r="11905" spans="15:17" x14ac:dyDescent="0.35">
      <c r="O11905" s="9"/>
      <c r="P11905" s="9"/>
      <c r="Q11905" s="21"/>
    </row>
    <row r="11906" spans="15:17" x14ac:dyDescent="0.35">
      <c r="O11906" s="9"/>
      <c r="P11906" s="9"/>
      <c r="Q11906" s="21"/>
    </row>
    <row r="11907" spans="15:17" x14ac:dyDescent="0.35">
      <c r="O11907" s="9"/>
      <c r="P11907" s="9"/>
      <c r="Q11907" s="21"/>
    </row>
    <row r="11908" spans="15:17" x14ac:dyDescent="0.35">
      <c r="O11908" s="9"/>
      <c r="P11908" s="9"/>
      <c r="Q11908" s="21"/>
    </row>
    <row r="11909" spans="15:17" x14ac:dyDescent="0.35">
      <c r="O11909" s="9"/>
      <c r="P11909" s="9"/>
      <c r="Q11909" s="21"/>
    </row>
    <row r="11910" spans="15:17" x14ac:dyDescent="0.35">
      <c r="O11910" s="9"/>
      <c r="P11910" s="9"/>
      <c r="Q11910" s="21"/>
    </row>
    <row r="11911" spans="15:17" x14ac:dyDescent="0.35">
      <c r="O11911" s="9"/>
      <c r="P11911" s="9"/>
      <c r="Q11911" s="21"/>
    </row>
    <row r="11912" spans="15:17" x14ac:dyDescent="0.35">
      <c r="O11912" s="9"/>
      <c r="P11912" s="9"/>
      <c r="Q11912" s="21"/>
    </row>
    <row r="11913" spans="15:17" x14ac:dyDescent="0.35">
      <c r="O11913" s="9"/>
      <c r="P11913" s="9"/>
      <c r="Q11913" s="21"/>
    </row>
    <row r="11914" spans="15:17" x14ac:dyDescent="0.35">
      <c r="O11914" s="9"/>
      <c r="P11914" s="9"/>
      <c r="Q11914" s="21"/>
    </row>
    <row r="11915" spans="15:17" x14ac:dyDescent="0.35">
      <c r="O11915" s="9"/>
      <c r="P11915" s="9"/>
      <c r="Q11915" s="21"/>
    </row>
    <row r="11916" spans="15:17" x14ac:dyDescent="0.35">
      <c r="O11916" s="9"/>
      <c r="P11916" s="9"/>
      <c r="Q11916" s="21"/>
    </row>
    <row r="11917" spans="15:17" x14ac:dyDescent="0.35">
      <c r="O11917" s="9"/>
      <c r="P11917" s="9"/>
      <c r="Q11917" s="21"/>
    </row>
    <row r="11918" spans="15:17" x14ac:dyDescent="0.35">
      <c r="O11918" s="9"/>
      <c r="P11918" s="9"/>
      <c r="Q11918" s="21"/>
    </row>
    <row r="11919" spans="15:17" x14ac:dyDescent="0.35">
      <c r="O11919" s="9"/>
      <c r="P11919" s="9"/>
      <c r="Q11919" s="21"/>
    </row>
    <row r="11920" spans="15:17" x14ac:dyDescent="0.35">
      <c r="O11920" s="9"/>
      <c r="P11920" s="9"/>
      <c r="Q11920" s="21"/>
    </row>
    <row r="11921" spans="15:17" x14ac:dyDescent="0.35">
      <c r="O11921" s="9"/>
      <c r="P11921" s="9"/>
      <c r="Q11921" s="21"/>
    </row>
    <row r="11922" spans="15:17" x14ac:dyDescent="0.35">
      <c r="O11922" s="9"/>
      <c r="P11922" s="9"/>
      <c r="Q11922" s="21"/>
    </row>
    <row r="11923" spans="15:17" x14ac:dyDescent="0.35">
      <c r="O11923" s="9"/>
      <c r="P11923" s="9"/>
      <c r="Q11923" s="21"/>
    </row>
    <row r="11924" spans="15:17" x14ac:dyDescent="0.35">
      <c r="O11924" s="9"/>
      <c r="P11924" s="9"/>
      <c r="Q11924" s="21"/>
    </row>
    <row r="11925" spans="15:17" x14ac:dyDescent="0.35">
      <c r="O11925" s="9"/>
      <c r="P11925" s="9"/>
      <c r="Q11925" s="21"/>
    </row>
    <row r="11926" spans="15:17" x14ac:dyDescent="0.35">
      <c r="O11926" s="9"/>
      <c r="P11926" s="9"/>
      <c r="Q11926" s="21"/>
    </row>
    <row r="11927" spans="15:17" x14ac:dyDescent="0.35">
      <c r="O11927" s="9"/>
      <c r="P11927" s="9"/>
      <c r="Q11927" s="21"/>
    </row>
    <row r="11928" spans="15:17" x14ac:dyDescent="0.35">
      <c r="O11928" s="9"/>
      <c r="P11928" s="9"/>
      <c r="Q11928" s="21"/>
    </row>
    <row r="11929" spans="15:17" x14ac:dyDescent="0.35">
      <c r="O11929" s="9"/>
      <c r="P11929" s="9"/>
      <c r="Q11929" s="21"/>
    </row>
    <row r="11930" spans="15:17" x14ac:dyDescent="0.35">
      <c r="O11930" s="9"/>
      <c r="P11930" s="9"/>
      <c r="Q11930" s="21"/>
    </row>
    <row r="11931" spans="15:17" x14ac:dyDescent="0.35">
      <c r="O11931" s="9"/>
      <c r="P11931" s="9"/>
      <c r="Q11931" s="21"/>
    </row>
    <row r="11932" spans="15:17" x14ac:dyDescent="0.35">
      <c r="O11932" s="9"/>
      <c r="P11932" s="9"/>
      <c r="Q11932" s="21"/>
    </row>
    <row r="11933" spans="15:17" x14ac:dyDescent="0.35">
      <c r="O11933" s="9"/>
      <c r="P11933" s="9"/>
      <c r="Q11933" s="21"/>
    </row>
    <row r="11934" spans="15:17" x14ac:dyDescent="0.35">
      <c r="O11934" s="9"/>
      <c r="P11934" s="9"/>
      <c r="Q11934" s="21"/>
    </row>
    <row r="11935" spans="15:17" x14ac:dyDescent="0.35">
      <c r="O11935" s="9"/>
      <c r="P11935" s="9"/>
      <c r="Q11935" s="21"/>
    </row>
    <row r="11936" spans="15:17" x14ac:dyDescent="0.35">
      <c r="O11936" s="9"/>
      <c r="P11936" s="9"/>
      <c r="Q11936" s="21"/>
    </row>
    <row r="11937" spans="15:17" x14ac:dyDescent="0.35">
      <c r="O11937" s="9"/>
      <c r="P11937" s="9"/>
      <c r="Q11937" s="21"/>
    </row>
    <row r="11938" spans="15:17" x14ac:dyDescent="0.35">
      <c r="O11938" s="9"/>
      <c r="P11938" s="9"/>
      <c r="Q11938" s="21"/>
    </row>
    <row r="11939" spans="15:17" x14ac:dyDescent="0.35">
      <c r="O11939" s="9"/>
      <c r="P11939" s="9"/>
      <c r="Q11939" s="21"/>
    </row>
    <row r="11940" spans="15:17" x14ac:dyDescent="0.35">
      <c r="O11940" s="9"/>
      <c r="P11940" s="9"/>
      <c r="Q11940" s="21"/>
    </row>
    <row r="11941" spans="15:17" x14ac:dyDescent="0.35">
      <c r="O11941" s="9"/>
      <c r="P11941" s="9"/>
      <c r="Q11941" s="21"/>
    </row>
    <row r="11942" spans="15:17" x14ac:dyDescent="0.35">
      <c r="O11942" s="9"/>
      <c r="P11942" s="9"/>
      <c r="Q11942" s="21"/>
    </row>
    <row r="11943" spans="15:17" x14ac:dyDescent="0.35">
      <c r="O11943" s="9"/>
      <c r="P11943" s="9"/>
      <c r="Q11943" s="21"/>
    </row>
    <row r="11944" spans="15:17" x14ac:dyDescent="0.35">
      <c r="O11944" s="9"/>
      <c r="P11944" s="9"/>
      <c r="Q11944" s="21"/>
    </row>
    <row r="11945" spans="15:17" x14ac:dyDescent="0.35">
      <c r="O11945" s="9"/>
      <c r="P11945" s="9"/>
      <c r="Q11945" s="21"/>
    </row>
    <row r="11946" spans="15:17" x14ac:dyDescent="0.35">
      <c r="O11946" s="9"/>
      <c r="P11946" s="9"/>
      <c r="Q11946" s="21"/>
    </row>
    <row r="11947" spans="15:17" x14ac:dyDescent="0.35">
      <c r="O11947" s="9"/>
      <c r="P11947" s="9"/>
      <c r="Q11947" s="21"/>
    </row>
    <row r="11948" spans="15:17" x14ac:dyDescent="0.35">
      <c r="O11948" s="9"/>
      <c r="P11948" s="9"/>
      <c r="Q11948" s="21"/>
    </row>
    <row r="11949" spans="15:17" x14ac:dyDescent="0.35">
      <c r="O11949" s="9"/>
      <c r="P11949" s="9"/>
      <c r="Q11949" s="21"/>
    </row>
    <row r="11950" spans="15:17" x14ac:dyDescent="0.35">
      <c r="O11950" s="9"/>
      <c r="P11950" s="9"/>
      <c r="Q11950" s="21"/>
    </row>
    <row r="11951" spans="15:17" x14ac:dyDescent="0.35">
      <c r="O11951" s="9"/>
      <c r="P11951" s="9"/>
      <c r="Q11951" s="21"/>
    </row>
    <row r="11952" spans="15:17" x14ac:dyDescent="0.35">
      <c r="O11952" s="9"/>
      <c r="P11952" s="9"/>
      <c r="Q11952" s="21"/>
    </row>
    <row r="11953" spans="15:17" x14ac:dyDescent="0.35">
      <c r="O11953" s="9"/>
      <c r="P11953" s="9"/>
      <c r="Q11953" s="21"/>
    </row>
    <row r="11954" spans="15:17" x14ac:dyDescent="0.35">
      <c r="O11954" s="9"/>
      <c r="P11954" s="9"/>
      <c r="Q11954" s="21"/>
    </row>
    <row r="11955" spans="15:17" x14ac:dyDescent="0.35">
      <c r="O11955" s="9"/>
      <c r="P11955" s="9"/>
      <c r="Q11955" s="21"/>
    </row>
    <row r="11956" spans="15:17" x14ac:dyDescent="0.35">
      <c r="O11956" s="9"/>
      <c r="P11956" s="9"/>
      <c r="Q11956" s="21"/>
    </row>
    <row r="11957" spans="15:17" x14ac:dyDescent="0.35">
      <c r="O11957" s="9"/>
      <c r="P11957" s="9"/>
      <c r="Q11957" s="21"/>
    </row>
    <row r="11958" spans="15:17" x14ac:dyDescent="0.35">
      <c r="O11958" s="9"/>
      <c r="P11958" s="9"/>
      <c r="Q11958" s="21"/>
    </row>
    <row r="11959" spans="15:17" x14ac:dyDescent="0.35">
      <c r="O11959" s="9"/>
      <c r="P11959" s="9"/>
      <c r="Q11959" s="21"/>
    </row>
    <row r="11960" spans="15:17" x14ac:dyDescent="0.35">
      <c r="O11960" s="9"/>
      <c r="P11960" s="9"/>
      <c r="Q11960" s="21"/>
    </row>
    <row r="11961" spans="15:17" x14ac:dyDescent="0.35">
      <c r="O11961" s="9"/>
      <c r="P11961" s="9"/>
      <c r="Q11961" s="21"/>
    </row>
    <row r="11962" spans="15:17" x14ac:dyDescent="0.35">
      <c r="O11962" s="9"/>
      <c r="P11962" s="9"/>
      <c r="Q11962" s="21"/>
    </row>
    <row r="11963" spans="15:17" x14ac:dyDescent="0.35">
      <c r="O11963" s="9"/>
      <c r="P11963" s="9"/>
      <c r="Q11963" s="21"/>
    </row>
    <row r="11964" spans="15:17" x14ac:dyDescent="0.35">
      <c r="O11964" s="9"/>
      <c r="P11964" s="9"/>
      <c r="Q11964" s="21"/>
    </row>
    <row r="11965" spans="15:17" x14ac:dyDescent="0.35">
      <c r="O11965" s="9"/>
      <c r="P11965" s="9"/>
      <c r="Q11965" s="21"/>
    </row>
    <row r="11966" spans="15:17" x14ac:dyDescent="0.35">
      <c r="O11966" s="9"/>
      <c r="P11966" s="9"/>
      <c r="Q11966" s="21"/>
    </row>
    <row r="11967" spans="15:17" x14ac:dyDescent="0.35">
      <c r="O11967" s="9"/>
      <c r="P11967" s="9"/>
      <c r="Q11967" s="21"/>
    </row>
    <row r="11968" spans="15:17" x14ac:dyDescent="0.35">
      <c r="O11968" s="9"/>
      <c r="P11968" s="9"/>
      <c r="Q11968" s="21"/>
    </row>
    <row r="11969" spans="15:17" x14ac:dyDescent="0.35">
      <c r="O11969" s="9"/>
      <c r="P11969" s="9"/>
      <c r="Q11969" s="21"/>
    </row>
    <row r="11970" spans="15:17" x14ac:dyDescent="0.35">
      <c r="O11970" s="9"/>
      <c r="P11970" s="9"/>
      <c r="Q11970" s="21"/>
    </row>
    <row r="11971" spans="15:17" x14ac:dyDescent="0.35">
      <c r="O11971" s="9"/>
      <c r="P11971" s="9"/>
      <c r="Q11971" s="21"/>
    </row>
    <row r="11972" spans="15:17" x14ac:dyDescent="0.35">
      <c r="O11972" s="9"/>
      <c r="P11972" s="9"/>
      <c r="Q11972" s="21"/>
    </row>
    <row r="11973" spans="15:17" x14ac:dyDescent="0.35">
      <c r="O11973" s="9"/>
      <c r="P11973" s="9"/>
      <c r="Q11973" s="21"/>
    </row>
    <row r="11974" spans="15:17" x14ac:dyDescent="0.35">
      <c r="O11974" s="9"/>
      <c r="P11974" s="9"/>
      <c r="Q11974" s="21"/>
    </row>
    <row r="11975" spans="15:17" x14ac:dyDescent="0.35">
      <c r="O11975" s="9"/>
      <c r="P11975" s="9"/>
      <c r="Q11975" s="21"/>
    </row>
    <row r="11976" spans="15:17" x14ac:dyDescent="0.35">
      <c r="O11976" s="9"/>
      <c r="P11976" s="9"/>
      <c r="Q11976" s="21"/>
    </row>
    <row r="11977" spans="15:17" x14ac:dyDescent="0.35">
      <c r="O11977" s="9"/>
      <c r="P11977" s="9"/>
      <c r="Q11977" s="21"/>
    </row>
    <row r="11978" spans="15:17" x14ac:dyDescent="0.35">
      <c r="O11978" s="9"/>
      <c r="P11978" s="9"/>
      <c r="Q11978" s="21"/>
    </row>
    <row r="11979" spans="15:17" x14ac:dyDescent="0.35">
      <c r="O11979" s="9"/>
      <c r="P11979" s="9"/>
      <c r="Q11979" s="21"/>
    </row>
    <row r="11980" spans="15:17" x14ac:dyDescent="0.35">
      <c r="O11980" s="9"/>
      <c r="P11980" s="9"/>
      <c r="Q11980" s="21"/>
    </row>
    <row r="11981" spans="15:17" x14ac:dyDescent="0.35">
      <c r="O11981" s="9"/>
      <c r="P11981" s="9"/>
      <c r="Q11981" s="21"/>
    </row>
    <row r="11982" spans="15:17" x14ac:dyDescent="0.35">
      <c r="O11982" s="9"/>
      <c r="P11982" s="9"/>
      <c r="Q11982" s="21"/>
    </row>
    <row r="11983" spans="15:17" x14ac:dyDescent="0.35">
      <c r="O11983" s="9"/>
      <c r="P11983" s="9"/>
      <c r="Q11983" s="21"/>
    </row>
    <row r="11984" spans="15:17" x14ac:dyDescent="0.35">
      <c r="O11984" s="9"/>
      <c r="P11984" s="9"/>
      <c r="Q11984" s="21"/>
    </row>
    <row r="11985" spans="15:17" x14ac:dyDescent="0.35">
      <c r="O11985" s="9"/>
      <c r="P11985" s="9"/>
      <c r="Q11985" s="21"/>
    </row>
    <row r="11986" spans="15:17" x14ac:dyDescent="0.35">
      <c r="O11986" s="9"/>
      <c r="P11986" s="9"/>
      <c r="Q11986" s="21"/>
    </row>
    <row r="11987" spans="15:17" x14ac:dyDescent="0.35">
      <c r="O11987" s="9"/>
      <c r="P11987" s="9"/>
      <c r="Q11987" s="21"/>
    </row>
    <row r="11988" spans="15:17" x14ac:dyDescent="0.35">
      <c r="O11988" s="9"/>
      <c r="P11988" s="9"/>
      <c r="Q11988" s="21"/>
    </row>
    <row r="11989" spans="15:17" x14ac:dyDescent="0.35">
      <c r="O11989" s="9"/>
      <c r="P11989" s="9"/>
      <c r="Q11989" s="21"/>
    </row>
    <row r="11990" spans="15:17" x14ac:dyDescent="0.35">
      <c r="O11990" s="9"/>
      <c r="P11990" s="9"/>
      <c r="Q11990" s="21"/>
    </row>
    <row r="11991" spans="15:17" x14ac:dyDescent="0.35">
      <c r="O11991" s="9"/>
      <c r="P11991" s="9"/>
      <c r="Q11991" s="21"/>
    </row>
    <row r="11992" spans="15:17" x14ac:dyDescent="0.35">
      <c r="O11992" s="9"/>
      <c r="P11992" s="9"/>
      <c r="Q11992" s="21"/>
    </row>
    <row r="11993" spans="15:17" x14ac:dyDescent="0.35">
      <c r="O11993" s="9"/>
      <c r="P11993" s="9"/>
      <c r="Q11993" s="21"/>
    </row>
    <row r="11994" spans="15:17" x14ac:dyDescent="0.35">
      <c r="O11994" s="9"/>
      <c r="P11994" s="9"/>
      <c r="Q11994" s="21"/>
    </row>
    <row r="11995" spans="15:17" x14ac:dyDescent="0.35">
      <c r="O11995" s="9"/>
      <c r="P11995" s="9"/>
      <c r="Q11995" s="21"/>
    </row>
    <row r="11996" spans="15:17" x14ac:dyDescent="0.35">
      <c r="O11996" s="9"/>
      <c r="P11996" s="9"/>
      <c r="Q11996" s="21"/>
    </row>
    <row r="11997" spans="15:17" x14ac:dyDescent="0.35">
      <c r="O11997" s="9"/>
      <c r="P11997" s="9"/>
      <c r="Q11997" s="21"/>
    </row>
    <row r="11998" spans="15:17" x14ac:dyDescent="0.35">
      <c r="O11998" s="9"/>
      <c r="P11998" s="9"/>
      <c r="Q11998" s="21"/>
    </row>
    <row r="11999" spans="15:17" x14ac:dyDescent="0.35">
      <c r="O11999" s="9"/>
      <c r="P11999" s="9"/>
      <c r="Q11999" s="21"/>
    </row>
    <row r="12000" spans="15:17" x14ac:dyDescent="0.35">
      <c r="O12000" s="9"/>
      <c r="P12000" s="9"/>
      <c r="Q12000" s="21"/>
    </row>
    <row r="12001" spans="15:17" x14ac:dyDescent="0.35">
      <c r="O12001" s="9"/>
      <c r="P12001" s="9"/>
      <c r="Q12001" s="21"/>
    </row>
    <row r="12002" spans="15:17" x14ac:dyDescent="0.35">
      <c r="O12002" s="9"/>
      <c r="P12002" s="9"/>
      <c r="Q12002" s="21"/>
    </row>
    <row r="12003" spans="15:17" x14ac:dyDescent="0.35">
      <c r="O12003" s="9"/>
      <c r="P12003" s="9"/>
      <c r="Q12003" s="21"/>
    </row>
    <row r="12004" spans="15:17" x14ac:dyDescent="0.35">
      <c r="O12004" s="9"/>
      <c r="P12004" s="9"/>
      <c r="Q12004" s="21"/>
    </row>
    <row r="12005" spans="15:17" x14ac:dyDescent="0.35">
      <c r="O12005" s="9"/>
      <c r="P12005" s="9"/>
      <c r="Q12005" s="21"/>
    </row>
    <row r="12006" spans="15:17" x14ac:dyDescent="0.35">
      <c r="O12006" s="9"/>
      <c r="P12006" s="9"/>
      <c r="Q12006" s="21"/>
    </row>
    <row r="12007" spans="15:17" x14ac:dyDescent="0.35">
      <c r="O12007" s="9"/>
      <c r="P12007" s="9"/>
      <c r="Q12007" s="21"/>
    </row>
    <row r="12008" spans="15:17" x14ac:dyDescent="0.35">
      <c r="O12008" s="9"/>
      <c r="P12008" s="9"/>
      <c r="Q12008" s="21"/>
    </row>
    <row r="12009" spans="15:17" x14ac:dyDescent="0.35">
      <c r="O12009" s="9"/>
      <c r="P12009" s="9"/>
      <c r="Q12009" s="21"/>
    </row>
    <row r="12010" spans="15:17" x14ac:dyDescent="0.35">
      <c r="O12010" s="9"/>
      <c r="P12010" s="9"/>
      <c r="Q12010" s="21"/>
    </row>
    <row r="12011" spans="15:17" x14ac:dyDescent="0.35">
      <c r="O12011" s="9"/>
      <c r="P12011" s="9"/>
      <c r="Q12011" s="21"/>
    </row>
    <row r="12012" spans="15:17" x14ac:dyDescent="0.35">
      <c r="O12012" s="9"/>
      <c r="P12012" s="9"/>
      <c r="Q12012" s="21"/>
    </row>
    <row r="12013" spans="15:17" x14ac:dyDescent="0.35">
      <c r="O12013" s="9"/>
      <c r="P12013" s="9"/>
      <c r="Q12013" s="21"/>
    </row>
    <row r="12014" spans="15:17" x14ac:dyDescent="0.35">
      <c r="O12014" s="9"/>
      <c r="P12014" s="9"/>
      <c r="Q12014" s="21"/>
    </row>
    <row r="12015" spans="15:17" x14ac:dyDescent="0.35">
      <c r="O12015" s="9"/>
      <c r="P12015" s="9"/>
      <c r="Q12015" s="21"/>
    </row>
    <row r="12016" spans="15:17" x14ac:dyDescent="0.35">
      <c r="O12016" s="9"/>
      <c r="P12016" s="9"/>
      <c r="Q12016" s="21"/>
    </row>
    <row r="12017" spans="15:17" x14ac:dyDescent="0.35">
      <c r="O12017" s="9"/>
      <c r="P12017" s="9"/>
      <c r="Q12017" s="21"/>
    </row>
    <row r="12018" spans="15:17" x14ac:dyDescent="0.35">
      <c r="O12018" s="9"/>
      <c r="P12018" s="9"/>
      <c r="Q12018" s="21"/>
    </row>
    <row r="12019" spans="15:17" x14ac:dyDescent="0.35">
      <c r="O12019" s="9"/>
      <c r="P12019" s="9"/>
      <c r="Q12019" s="21"/>
    </row>
    <row r="12020" spans="15:17" x14ac:dyDescent="0.35">
      <c r="O12020" s="9"/>
      <c r="P12020" s="9"/>
      <c r="Q12020" s="21"/>
    </row>
    <row r="12021" spans="15:17" x14ac:dyDescent="0.35">
      <c r="O12021" s="9"/>
      <c r="P12021" s="9"/>
      <c r="Q12021" s="21"/>
    </row>
    <row r="12022" spans="15:17" x14ac:dyDescent="0.35">
      <c r="O12022" s="9"/>
      <c r="P12022" s="9"/>
      <c r="Q12022" s="21"/>
    </row>
    <row r="12023" spans="15:17" x14ac:dyDescent="0.35">
      <c r="O12023" s="9"/>
      <c r="P12023" s="9"/>
      <c r="Q12023" s="21"/>
    </row>
    <row r="12024" spans="15:17" x14ac:dyDescent="0.35">
      <c r="O12024" s="9"/>
      <c r="P12024" s="9"/>
      <c r="Q12024" s="21"/>
    </row>
    <row r="12025" spans="15:17" x14ac:dyDescent="0.35">
      <c r="O12025" s="9"/>
      <c r="P12025" s="9"/>
      <c r="Q12025" s="21"/>
    </row>
    <row r="12026" spans="15:17" x14ac:dyDescent="0.35">
      <c r="O12026" s="9"/>
      <c r="P12026" s="9"/>
      <c r="Q12026" s="21"/>
    </row>
    <row r="12027" spans="15:17" x14ac:dyDescent="0.35">
      <c r="O12027" s="9"/>
      <c r="P12027" s="9"/>
      <c r="Q12027" s="21"/>
    </row>
    <row r="12028" spans="15:17" x14ac:dyDescent="0.35">
      <c r="O12028" s="9"/>
      <c r="P12028" s="9"/>
      <c r="Q12028" s="21"/>
    </row>
    <row r="12029" spans="15:17" x14ac:dyDescent="0.35">
      <c r="O12029" s="9"/>
      <c r="P12029" s="9"/>
      <c r="Q12029" s="21"/>
    </row>
    <row r="12030" spans="15:17" x14ac:dyDescent="0.35">
      <c r="O12030" s="9"/>
      <c r="P12030" s="9"/>
      <c r="Q12030" s="21"/>
    </row>
    <row r="12031" spans="15:17" x14ac:dyDescent="0.35">
      <c r="O12031" s="9"/>
      <c r="P12031" s="9"/>
      <c r="Q12031" s="21"/>
    </row>
    <row r="12032" spans="15:17" x14ac:dyDescent="0.35">
      <c r="O12032" s="9"/>
      <c r="P12032" s="9"/>
      <c r="Q12032" s="21"/>
    </row>
    <row r="12033" spans="15:17" x14ac:dyDescent="0.35">
      <c r="O12033" s="9"/>
      <c r="P12033" s="9"/>
      <c r="Q12033" s="21"/>
    </row>
    <row r="12034" spans="15:17" x14ac:dyDescent="0.35">
      <c r="O12034" s="9"/>
      <c r="P12034" s="9"/>
      <c r="Q12034" s="21"/>
    </row>
    <row r="12035" spans="15:17" x14ac:dyDescent="0.35">
      <c r="O12035" s="9"/>
      <c r="P12035" s="9"/>
      <c r="Q12035" s="21"/>
    </row>
    <row r="12036" spans="15:17" x14ac:dyDescent="0.35">
      <c r="O12036" s="9"/>
      <c r="P12036" s="9"/>
      <c r="Q12036" s="21"/>
    </row>
    <row r="12037" spans="15:17" x14ac:dyDescent="0.35">
      <c r="O12037" s="9"/>
      <c r="P12037" s="9"/>
      <c r="Q12037" s="21"/>
    </row>
    <row r="12038" spans="15:17" x14ac:dyDescent="0.35">
      <c r="O12038" s="9"/>
      <c r="P12038" s="9"/>
      <c r="Q12038" s="21"/>
    </row>
    <row r="12039" spans="15:17" x14ac:dyDescent="0.35">
      <c r="O12039" s="9"/>
      <c r="P12039" s="9"/>
      <c r="Q12039" s="21"/>
    </row>
    <row r="12040" spans="15:17" x14ac:dyDescent="0.35">
      <c r="O12040" s="9"/>
      <c r="P12040" s="9"/>
      <c r="Q12040" s="21"/>
    </row>
    <row r="12041" spans="15:17" x14ac:dyDescent="0.35">
      <c r="O12041" s="9"/>
      <c r="P12041" s="9"/>
      <c r="Q12041" s="21"/>
    </row>
    <row r="12042" spans="15:17" x14ac:dyDescent="0.35">
      <c r="O12042" s="9"/>
      <c r="P12042" s="9"/>
      <c r="Q12042" s="21"/>
    </row>
    <row r="12043" spans="15:17" x14ac:dyDescent="0.35">
      <c r="O12043" s="9"/>
      <c r="P12043" s="9"/>
      <c r="Q12043" s="21"/>
    </row>
    <row r="12044" spans="15:17" x14ac:dyDescent="0.35">
      <c r="O12044" s="9"/>
      <c r="P12044" s="9"/>
      <c r="Q12044" s="21"/>
    </row>
    <row r="12045" spans="15:17" x14ac:dyDescent="0.35">
      <c r="O12045" s="9"/>
      <c r="P12045" s="9"/>
      <c r="Q12045" s="21"/>
    </row>
    <row r="12046" spans="15:17" x14ac:dyDescent="0.35">
      <c r="O12046" s="9"/>
      <c r="P12046" s="9"/>
      <c r="Q12046" s="21"/>
    </row>
    <row r="12047" spans="15:17" x14ac:dyDescent="0.35">
      <c r="O12047" s="9"/>
      <c r="P12047" s="9"/>
      <c r="Q12047" s="21"/>
    </row>
    <row r="12048" spans="15:17" x14ac:dyDescent="0.35">
      <c r="O12048" s="9"/>
      <c r="P12048" s="9"/>
      <c r="Q12048" s="21"/>
    </row>
    <row r="12049" spans="15:17" x14ac:dyDescent="0.35">
      <c r="O12049" s="9"/>
      <c r="P12049" s="9"/>
      <c r="Q12049" s="21"/>
    </row>
    <row r="12050" spans="15:17" x14ac:dyDescent="0.35">
      <c r="O12050" s="9"/>
      <c r="P12050" s="9"/>
      <c r="Q12050" s="21"/>
    </row>
    <row r="12051" spans="15:17" x14ac:dyDescent="0.35">
      <c r="O12051" s="9"/>
      <c r="P12051" s="9"/>
      <c r="Q12051" s="21"/>
    </row>
    <row r="12052" spans="15:17" x14ac:dyDescent="0.35">
      <c r="O12052" s="9"/>
      <c r="P12052" s="9"/>
      <c r="Q12052" s="21"/>
    </row>
    <row r="12053" spans="15:17" x14ac:dyDescent="0.35">
      <c r="O12053" s="9"/>
      <c r="P12053" s="9"/>
      <c r="Q12053" s="21"/>
    </row>
    <row r="12054" spans="15:17" x14ac:dyDescent="0.35">
      <c r="O12054" s="9"/>
      <c r="P12054" s="9"/>
      <c r="Q12054" s="21"/>
    </row>
    <row r="12055" spans="15:17" x14ac:dyDescent="0.35">
      <c r="O12055" s="9"/>
      <c r="P12055" s="9"/>
      <c r="Q12055" s="21"/>
    </row>
    <row r="12056" spans="15:17" x14ac:dyDescent="0.35">
      <c r="O12056" s="9"/>
      <c r="P12056" s="9"/>
      <c r="Q12056" s="21"/>
    </row>
    <row r="12057" spans="15:17" x14ac:dyDescent="0.35">
      <c r="O12057" s="9"/>
      <c r="P12057" s="9"/>
      <c r="Q12057" s="21"/>
    </row>
    <row r="12058" spans="15:17" x14ac:dyDescent="0.35">
      <c r="O12058" s="9"/>
      <c r="P12058" s="9"/>
      <c r="Q12058" s="21"/>
    </row>
    <row r="12059" spans="15:17" x14ac:dyDescent="0.35">
      <c r="O12059" s="9"/>
      <c r="P12059" s="9"/>
      <c r="Q12059" s="21"/>
    </row>
    <row r="12060" spans="15:17" x14ac:dyDescent="0.35">
      <c r="O12060" s="9"/>
      <c r="P12060" s="9"/>
      <c r="Q12060" s="21"/>
    </row>
    <row r="12061" spans="15:17" x14ac:dyDescent="0.35">
      <c r="O12061" s="9"/>
      <c r="P12061" s="9"/>
      <c r="Q12061" s="21"/>
    </row>
    <row r="12062" spans="15:17" x14ac:dyDescent="0.35">
      <c r="O12062" s="9"/>
      <c r="P12062" s="9"/>
      <c r="Q12062" s="21"/>
    </row>
    <row r="12063" spans="15:17" x14ac:dyDescent="0.35">
      <c r="O12063" s="9"/>
      <c r="P12063" s="9"/>
      <c r="Q12063" s="21"/>
    </row>
    <row r="12064" spans="15:17" x14ac:dyDescent="0.35">
      <c r="O12064" s="9"/>
      <c r="P12064" s="9"/>
      <c r="Q12064" s="21"/>
    </row>
    <row r="12065" spans="15:17" x14ac:dyDescent="0.35">
      <c r="O12065" s="9"/>
      <c r="P12065" s="9"/>
      <c r="Q12065" s="21"/>
    </row>
    <row r="12066" spans="15:17" x14ac:dyDescent="0.35">
      <c r="O12066" s="9"/>
      <c r="P12066" s="9"/>
      <c r="Q12066" s="21"/>
    </row>
    <row r="12067" spans="15:17" x14ac:dyDescent="0.35">
      <c r="O12067" s="9"/>
      <c r="P12067" s="9"/>
      <c r="Q12067" s="21"/>
    </row>
    <row r="12068" spans="15:17" x14ac:dyDescent="0.35">
      <c r="O12068" s="9"/>
      <c r="P12068" s="9"/>
      <c r="Q12068" s="21"/>
    </row>
    <row r="12069" spans="15:17" x14ac:dyDescent="0.35">
      <c r="O12069" s="9"/>
      <c r="P12069" s="9"/>
      <c r="Q12069" s="21"/>
    </row>
    <row r="12070" spans="15:17" x14ac:dyDescent="0.35">
      <c r="O12070" s="9"/>
      <c r="P12070" s="9"/>
      <c r="Q12070" s="21"/>
    </row>
    <row r="12071" spans="15:17" x14ac:dyDescent="0.35">
      <c r="O12071" s="9"/>
      <c r="P12071" s="9"/>
      <c r="Q12071" s="21"/>
    </row>
    <row r="12072" spans="15:17" x14ac:dyDescent="0.35">
      <c r="O12072" s="9"/>
      <c r="P12072" s="9"/>
      <c r="Q12072" s="21"/>
    </row>
    <row r="12073" spans="15:17" x14ac:dyDescent="0.35">
      <c r="O12073" s="9"/>
      <c r="P12073" s="9"/>
      <c r="Q12073" s="21"/>
    </row>
    <row r="12074" spans="15:17" x14ac:dyDescent="0.35">
      <c r="O12074" s="9"/>
      <c r="P12074" s="9"/>
      <c r="Q12074" s="21"/>
    </row>
    <row r="12075" spans="15:17" x14ac:dyDescent="0.35">
      <c r="O12075" s="9"/>
      <c r="P12075" s="9"/>
      <c r="Q12075" s="21"/>
    </row>
    <row r="12076" spans="15:17" x14ac:dyDescent="0.35">
      <c r="O12076" s="9"/>
      <c r="P12076" s="9"/>
      <c r="Q12076" s="21"/>
    </row>
    <row r="12077" spans="15:17" x14ac:dyDescent="0.35">
      <c r="O12077" s="9"/>
      <c r="P12077" s="9"/>
      <c r="Q12077" s="21"/>
    </row>
    <row r="12078" spans="15:17" x14ac:dyDescent="0.35">
      <c r="O12078" s="9"/>
      <c r="P12078" s="9"/>
      <c r="Q12078" s="21"/>
    </row>
    <row r="12079" spans="15:17" x14ac:dyDescent="0.35">
      <c r="O12079" s="9"/>
      <c r="P12079" s="9"/>
      <c r="Q12079" s="21"/>
    </row>
    <row r="12080" spans="15:17" x14ac:dyDescent="0.35">
      <c r="O12080" s="9"/>
      <c r="P12080" s="9"/>
      <c r="Q12080" s="21"/>
    </row>
    <row r="12081" spans="15:17" x14ac:dyDescent="0.35">
      <c r="O12081" s="9"/>
      <c r="P12081" s="9"/>
      <c r="Q12081" s="21"/>
    </row>
    <row r="12082" spans="15:17" x14ac:dyDescent="0.35">
      <c r="O12082" s="9"/>
      <c r="P12082" s="9"/>
      <c r="Q12082" s="21"/>
    </row>
    <row r="12083" spans="15:17" x14ac:dyDescent="0.35">
      <c r="O12083" s="9"/>
      <c r="P12083" s="9"/>
      <c r="Q12083" s="21"/>
    </row>
    <row r="12084" spans="15:17" x14ac:dyDescent="0.35">
      <c r="O12084" s="9"/>
      <c r="P12084" s="9"/>
      <c r="Q12084" s="21"/>
    </row>
    <row r="12085" spans="15:17" x14ac:dyDescent="0.35">
      <c r="O12085" s="9"/>
      <c r="P12085" s="9"/>
      <c r="Q12085" s="21"/>
    </row>
    <row r="12086" spans="15:17" x14ac:dyDescent="0.35">
      <c r="O12086" s="9"/>
      <c r="P12086" s="9"/>
      <c r="Q12086" s="21"/>
    </row>
    <row r="12087" spans="15:17" x14ac:dyDescent="0.35">
      <c r="O12087" s="9"/>
      <c r="P12087" s="9"/>
      <c r="Q12087" s="21"/>
    </row>
    <row r="12088" spans="15:17" x14ac:dyDescent="0.35">
      <c r="O12088" s="9"/>
      <c r="P12088" s="9"/>
      <c r="Q12088" s="21"/>
    </row>
    <row r="12089" spans="15:17" x14ac:dyDescent="0.35">
      <c r="O12089" s="9"/>
      <c r="P12089" s="9"/>
      <c r="Q12089" s="21"/>
    </row>
    <row r="12090" spans="15:17" x14ac:dyDescent="0.35">
      <c r="O12090" s="9"/>
      <c r="P12090" s="9"/>
      <c r="Q12090" s="21"/>
    </row>
    <row r="12091" spans="15:17" x14ac:dyDescent="0.35">
      <c r="O12091" s="9"/>
      <c r="P12091" s="9"/>
      <c r="Q12091" s="21"/>
    </row>
    <row r="12092" spans="15:17" x14ac:dyDescent="0.35">
      <c r="O12092" s="9"/>
      <c r="P12092" s="9"/>
      <c r="Q12092" s="21"/>
    </row>
    <row r="12093" spans="15:17" x14ac:dyDescent="0.35">
      <c r="O12093" s="9"/>
      <c r="P12093" s="9"/>
      <c r="Q12093" s="21"/>
    </row>
    <row r="12094" spans="15:17" x14ac:dyDescent="0.35">
      <c r="O12094" s="9"/>
      <c r="P12094" s="9"/>
      <c r="Q12094" s="21"/>
    </row>
    <row r="12095" spans="15:17" x14ac:dyDescent="0.35">
      <c r="O12095" s="9"/>
      <c r="P12095" s="9"/>
      <c r="Q12095" s="21"/>
    </row>
    <row r="12096" spans="15:17" x14ac:dyDescent="0.35">
      <c r="O12096" s="9"/>
      <c r="P12096" s="9"/>
      <c r="Q12096" s="21"/>
    </row>
    <row r="12097" spans="15:17" x14ac:dyDescent="0.35">
      <c r="O12097" s="9"/>
      <c r="P12097" s="9"/>
      <c r="Q12097" s="21"/>
    </row>
    <row r="12098" spans="15:17" x14ac:dyDescent="0.35">
      <c r="O12098" s="9"/>
      <c r="P12098" s="9"/>
      <c r="Q12098" s="21"/>
    </row>
    <row r="12099" spans="15:17" x14ac:dyDescent="0.35">
      <c r="O12099" s="9"/>
      <c r="P12099" s="9"/>
      <c r="Q12099" s="21"/>
    </row>
    <row r="12100" spans="15:17" x14ac:dyDescent="0.35">
      <c r="O12100" s="9"/>
      <c r="P12100" s="9"/>
      <c r="Q12100" s="21"/>
    </row>
    <row r="12101" spans="15:17" x14ac:dyDescent="0.35">
      <c r="O12101" s="9"/>
      <c r="P12101" s="9"/>
      <c r="Q12101" s="21"/>
    </row>
    <row r="12102" spans="15:17" x14ac:dyDescent="0.35">
      <c r="O12102" s="9"/>
      <c r="P12102" s="9"/>
      <c r="Q12102" s="21"/>
    </row>
    <row r="12103" spans="15:17" x14ac:dyDescent="0.35">
      <c r="O12103" s="9"/>
      <c r="P12103" s="9"/>
      <c r="Q12103" s="21"/>
    </row>
    <row r="12104" spans="15:17" x14ac:dyDescent="0.35">
      <c r="O12104" s="9"/>
      <c r="P12104" s="9"/>
      <c r="Q12104" s="21"/>
    </row>
    <row r="12105" spans="15:17" x14ac:dyDescent="0.35">
      <c r="O12105" s="9"/>
      <c r="P12105" s="9"/>
      <c r="Q12105" s="21"/>
    </row>
    <row r="12106" spans="15:17" x14ac:dyDescent="0.35">
      <c r="O12106" s="9"/>
      <c r="P12106" s="9"/>
      <c r="Q12106" s="21"/>
    </row>
    <row r="12107" spans="15:17" x14ac:dyDescent="0.35">
      <c r="O12107" s="9"/>
      <c r="P12107" s="9"/>
      <c r="Q12107" s="21"/>
    </row>
    <row r="12108" spans="15:17" x14ac:dyDescent="0.35">
      <c r="O12108" s="9"/>
      <c r="P12108" s="9"/>
      <c r="Q12108" s="21"/>
    </row>
    <row r="12109" spans="15:17" x14ac:dyDescent="0.35">
      <c r="O12109" s="9"/>
      <c r="P12109" s="9"/>
      <c r="Q12109" s="21"/>
    </row>
    <row r="12110" spans="15:17" x14ac:dyDescent="0.35">
      <c r="O12110" s="9"/>
      <c r="P12110" s="9"/>
      <c r="Q12110" s="21"/>
    </row>
    <row r="12111" spans="15:17" x14ac:dyDescent="0.35">
      <c r="O12111" s="9"/>
      <c r="P12111" s="9"/>
      <c r="Q12111" s="21"/>
    </row>
    <row r="12112" spans="15:17" x14ac:dyDescent="0.35">
      <c r="O12112" s="9"/>
      <c r="P12112" s="9"/>
      <c r="Q12112" s="21"/>
    </row>
    <row r="12113" spans="15:17" x14ac:dyDescent="0.35">
      <c r="O12113" s="9"/>
      <c r="P12113" s="9"/>
      <c r="Q12113" s="21"/>
    </row>
    <row r="12114" spans="15:17" x14ac:dyDescent="0.35">
      <c r="O12114" s="9"/>
      <c r="P12114" s="9"/>
      <c r="Q12114" s="21"/>
    </row>
    <row r="12115" spans="15:17" x14ac:dyDescent="0.35">
      <c r="O12115" s="9"/>
      <c r="P12115" s="9"/>
      <c r="Q12115" s="21"/>
    </row>
    <row r="12116" spans="15:17" x14ac:dyDescent="0.35">
      <c r="O12116" s="9"/>
      <c r="P12116" s="9"/>
      <c r="Q12116" s="21"/>
    </row>
    <row r="12117" spans="15:17" x14ac:dyDescent="0.35">
      <c r="O12117" s="9"/>
      <c r="P12117" s="9"/>
      <c r="Q12117" s="21"/>
    </row>
    <row r="12118" spans="15:17" x14ac:dyDescent="0.35">
      <c r="O12118" s="9"/>
      <c r="P12118" s="9"/>
      <c r="Q12118" s="21"/>
    </row>
    <row r="12119" spans="15:17" x14ac:dyDescent="0.35">
      <c r="O12119" s="9"/>
      <c r="P12119" s="9"/>
      <c r="Q12119" s="21"/>
    </row>
    <row r="12120" spans="15:17" x14ac:dyDescent="0.35">
      <c r="O12120" s="9"/>
      <c r="P12120" s="9"/>
      <c r="Q12120" s="21"/>
    </row>
    <row r="12121" spans="15:17" x14ac:dyDescent="0.35">
      <c r="O12121" s="9"/>
      <c r="P12121" s="9"/>
      <c r="Q12121" s="21"/>
    </row>
    <row r="12122" spans="15:17" x14ac:dyDescent="0.35">
      <c r="O12122" s="9"/>
      <c r="P12122" s="9"/>
      <c r="Q12122" s="21"/>
    </row>
    <row r="12123" spans="15:17" x14ac:dyDescent="0.35">
      <c r="O12123" s="9"/>
      <c r="P12123" s="9"/>
      <c r="Q12123" s="21"/>
    </row>
    <row r="12124" spans="15:17" x14ac:dyDescent="0.35">
      <c r="O12124" s="9"/>
      <c r="P12124" s="9"/>
      <c r="Q12124" s="21"/>
    </row>
    <row r="12125" spans="15:17" x14ac:dyDescent="0.35">
      <c r="O12125" s="9"/>
      <c r="P12125" s="9"/>
      <c r="Q12125" s="21"/>
    </row>
    <row r="12126" spans="15:17" x14ac:dyDescent="0.35">
      <c r="O12126" s="9"/>
      <c r="P12126" s="9"/>
      <c r="Q12126" s="21"/>
    </row>
    <row r="12127" spans="15:17" x14ac:dyDescent="0.35">
      <c r="O12127" s="9"/>
      <c r="P12127" s="9"/>
      <c r="Q12127" s="21"/>
    </row>
    <row r="12128" spans="15:17" x14ac:dyDescent="0.35">
      <c r="O12128" s="9"/>
      <c r="P12128" s="9"/>
      <c r="Q12128" s="21"/>
    </row>
    <row r="12129" spans="15:17" x14ac:dyDescent="0.35">
      <c r="O12129" s="9"/>
      <c r="P12129" s="9"/>
      <c r="Q12129" s="21"/>
    </row>
    <row r="12130" spans="15:17" x14ac:dyDescent="0.35">
      <c r="O12130" s="9"/>
      <c r="P12130" s="9"/>
      <c r="Q12130" s="21"/>
    </row>
    <row r="12131" spans="15:17" x14ac:dyDescent="0.35">
      <c r="O12131" s="9"/>
      <c r="P12131" s="9"/>
      <c r="Q12131" s="21"/>
    </row>
    <row r="12132" spans="15:17" x14ac:dyDescent="0.35">
      <c r="O12132" s="9"/>
      <c r="P12132" s="9"/>
      <c r="Q12132" s="21"/>
    </row>
    <row r="12133" spans="15:17" x14ac:dyDescent="0.35">
      <c r="O12133" s="9"/>
      <c r="P12133" s="9"/>
      <c r="Q12133" s="21"/>
    </row>
    <row r="12134" spans="15:17" x14ac:dyDescent="0.35">
      <c r="O12134" s="9"/>
      <c r="P12134" s="9"/>
      <c r="Q12134" s="21"/>
    </row>
    <row r="12135" spans="15:17" x14ac:dyDescent="0.35">
      <c r="O12135" s="9"/>
      <c r="P12135" s="9"/>
      <c r="Q12135" s="21"/>
    </row>
    <row r="12136" spans="15:17" x14ac:dyDescent="0.35">
      <c r="O12136" s="9"/>
      <c r="P12136" s="9"/>
      <c r="Q12136" s="21"/>
    </row>
    <row r="12137" spans="15:17" x14ac:dyDescent="0.35">
      <c r="O12137" s="9"/>
      <c r="P12137" s="9"/>
      <c r="Q12137" s="21"/>
    </row>
    <row r="12138" spans="15:17" x14ac:dyDescent="0.35">
      <c r="O12138" s="9"/>
      <c r="P12138" s="9"/>
      <c r="Q12138" s="21"/>
    </row>
    <row r="12139" spans="15:17" x14ac:dyDescent="0.35">
      <c r="O12139" s="9"/>
      <c r="P12139" s="9"/>
      <c r="Q12139" s="21"/>
    </row>
    <row r="12140" spans="15:17" x14ac:dyDescent="0.35">
      <c r="O12140" s="9"/>
      <c r="P12140" s="9"/>
      <c r="Q12140" s="21"/>
    </row>
    <row r="12141" spans="15:17" x14ac:dyDescent="0.35">
      <c r="O12141" s="9"/>
      <c r="P12141" s="9"/>
      <c r="Q12141" s="21"/>
    </row>
    <row r="12142" spans="15:17" x14ac:dyDescent="0.35">
      <c r="O12142" s="9"/>
      <c r="P12142" s="9"/>
      <c r="Q12142" s="21"/>
    </row>
    <row r="12143" spans="15:17" x14ac:dyDescent="0.35">
      <c r="O12143" s="9"/>
      <c r="P12143" s="9"/>
      <c r="Q12143" s="21"/>
    </row>
    <row r="12144" spans="15:17" x14ac:dyDescent="0.35">
      <c r="O12144" s="9"/>
      <c r="P12144" s="9"/>
      <c r="Q12144" s="21"/>
    </row>
    <row r="12145" spans="15:17" x14ac:dyDescent="0.35">
      <c r="O12145" s="9"/>
      <c r="P12145" s="9"/>
      <c r="Q12145" s="21"/>
    </row>
    <row r="12146" spans="15:17" x14ac:dyDescent="0.35">
      <c r="O12146" s="9"/>
      <c r="P12146" s="9"/>
      <c r="Q12146" s="21"/>
    </row>
    <row r="12147" spans="15:17" x14ac:dyDescent="0.35">
      <c r="O12147" s="9"/>
      <c r="P12147" s="9"/>
      <c r="Q12147" s="21"/>
    </row>
    <row r="12148" spans="15:17" x14ac:dyDescent="0.35">
      <c r="O12148" s="9"/>
      <c r="P12148" s="9"/>
      <c r="Q12148" s="21"/>
    </row>
    <row r="12149" spans="15:17" x14ac:dyDescent="0.35">
      <c r="O12149" s="9"/>
      <c r="P12149" s="9"/>
      <c r="Q12149" s="21"/>
    </row>
    <row r="12150" spans="15:17" x14ac:dyDescent="0.35">
      <c r="O12150" s="9"/>
      <c r="P12150" s="9"/>
      <c r="Q12150" s="21"/>
    </row>
    <row r="12151" spans="15:17" x14ac:dyDescent="0.35">
      <c r="O12151" s="9"/>
      <c r="P12151" s="9"/>
      <c r="Q12151" s="21"/>
    </row>
    <row r="12152" spans="15:17" x14ac:dyDescent="0.35">
      <c r="O12152" s="9"/>
      <c r="P12152" s="9"/>
      <c r="Q12152" s="21"/>
    </row>
    <row r="12153" spans="15:17" x14ac:dyDescent="0.35">
      <c r="O12153" s="9"/>
      <c r="P12153" s="9"/>
      <c r="Q12153" s="21"/>
    </row>
    <row r="12154" spans="15:17" x14ac:dyDescent="0.35">
      <c r="O12154" s="9"/>
      <c r="P12154" s="9"/>
      <c r="Q12154" s="21"/>
    </row>
    <row r="12155" spans="15:17" x14ac:dyDescent="0.35">
      <c r="O12155" s="9"/>
      <c r="P12155" s="9"/>
      <c r="Q12155" s="21"/>
    </row>
    <row r="12156" spans="15:17" x14ac:dyDescent="0.35">
      <c r="O12156" s="9"/>
      <c r="P12156" s="9"/>
      <c r="Q12156" s="21"/>
    </row>
    <row r="12157" spans="15:17" x14ac:dyDescent="0.35">
      <c r="O12157" s="9"/>
      <c r="P12157" s="9"/>
      <c r="Q12157" s="21"/>
    </row>
    <row r="12158" spans="15:17" x14ac:dyDescent="0.35">
      <c r="O12158" s="9"/>
      <c r="P12158" s="9"/>
      <c r="Q12158" s="21"/>
    </row>
    <row r="12159" spans="15:17" x14ac:dyDescent="0.35">
      <c r="O12159" s="9"/>
      <c r="P12159" s="9"/>
      <c r="Q12159" s="21"/>
    </row>
    <row r="12160" spans="15:17" x14ac:dyDescent="0.35">
      <c r="O12160" s="9"/>
      <c r="P12160" s="9"/>
      <c r="Q12160" s="21"/>
    </row>
    <row r="12161" spans="15:17" x14ac:dyDescent="0.35">
      <c r="O12161" s="9"/>
      <c r="P12161" s="9"/>
      <c r="Q12161" s="21"/>
    </row>
    <row r="12162" spans="15:17" x14ac:dyDescent="0.35">
      <c r="O12162" s="9"/>
      <c r="P12162" s="9"/>
      <c r="Q12162" s="21"/>
    </row>
    <row r="12163" spans="15:17" x14ac:dyDescent="0.35">
      <c r="O12163" s="9"/>
      <c r="P12163" s="9"/>
      <c r="Q12163" s="21"/>
    </row>
    <row r="12164" spans="15:17" x14ac:dyDescent="0.35">
      <c r="O12164" s="9"/>
      <c r="P12164" s="9"/>
      <c r="Q12164" s="21"/>
    </row>
    <row r="12165" spans="15:17" x14ac:dyDescent="0.35">
      <c r="O12165" s="9"/>
      <c r="P12165" s="9"/>
      <c r="Q12165" s="21"/>
    </row>
    <row r="12166" spans="15:17" x14ac:dyDescent="0.35">
      <c r="O12166" s="9"/>
      <c r="P12166" s="9"/>
      <c r="Q12166" s="21"/>
    </row>
    <row r="12167" spans="15:17" x14ac:dyDescent="0.35">
      <c r="O12167" s="9"/>
      <c r="P12167" s="9"/>
      <c r="Q12167" s="21"/>
    </row>
    <row r="12168" spans="15:17" x14ac:dyDescent="0.35">
      <c r="O12168" s="9"/>
      <c r="P12168" s="9"/>
      <c r="Q12168" s="21"/>
    </row>
    <row r="12169" spans="15:17" x14ac:dyDescent="0.35">
      <c r="O12169" s="9"/>
      <c r="P12169" s="9"/>
      <c r="Q12169" s="21"/>
    </row>
    <row r="12170" spans="15:17" x14ac:dyDescent="0.35">
      <c r="O12170" s="9"/>
      <c r="P12170" s="9"/>
      <c r="Q12170" s="21"/>
    </row>
    <row r="12171" spans="15:17" x14ac:dyDescent="0.35">
      <c r="O12171" s="9"/>
      <c r="P12171" s="9"/>
      <c r="Q12171" s="21"/>
    </row>
    <row r="12172" spans="15:17" x14ac:dyDescent="0.35">
      <c r="O12172" s="9"/>
      <c r="P12172" s="9"/>
      <c r="Q12172" s="21"/>
    </row>
    <row r="12173" spans="15:17" x14ac:dyDescent="0.35">
      <c r="O12173" s="9"/>
      <c r="P12173" s="9"/>
      <c r="Q12173" s="21"/>
    </row>
    <row r="12174" spans="15:17" x14ac:dyDescent="0.35">
      <c r="O12174" s="9"/>
      <c r="P12174" s="9"/>
      <c r="Q12174" s="21"/>
    </row>
    <row r="12175" spans="15:17" x14ac:dyDescent="0.35">
      <c r="O12175" s="9"/>
      <c r="P12175" s="9"/>
      <c r="Q12175" s="21"/>
    </row>
    <row r="12176" spans="15:17" x14ac:dyDescent="0.35">
      <c r="O12176" s="9"/>
      <c r="P12176" s="9"/>
      <c r="Q12176" s="21"/>
    </row>
    <row r="12177" spans="15:17" x14ac:dyDescent="0.35">
      <c r="O12177" s="9"/>
      <c r="P12177" s="9"/>
      <c r="Q12177" s="21"/>
    </row>
    <row r="12178" spans="15:17" x14ac:dyDescent="0.35">
      <c r="O12178" s="9"/>
      <c r="P12178" s="9"/>
      <c r="Q12178" s="21"/>
    </row>
    <row r="12179" spans="15:17" x14ac:dyDescent="0.35">
      <c r="O12179" s="9"/>
      <c r="P12179" s="9"/>
      <c r="Q12179" s="21"/>
    </row>
    <row r="12180" spans="15:17" x14ac:dyDescent="0.35">
      <c r="O12180" s="9"/>
      <c r="P12180" s="9"/>
      <c r="Q12180" s="21"/>
    </row>
    <row r="12181" spans="15:17" x14ac:dyDescent="0.35">
      <c r="O12181" s="9"/>
      <c r="P12181" s="9"/>
      <c r="Q12181" s="21"/>
    </row>
    <row r="12182" spans="15:17" x14ac:dyDescent="0.35">
      <c r="O12182" s="9"/>
      <c r="P12182" s="9"/>
      <c r="Q12182" s="21"/>
    </row>
    <row r="12183" spans="15:17" x14ac:dyDescent="0.35">
      <c r="O12183" s="9"/>
      <c r="P12183" s="9"/>
      <c r="Q12183" s="21"/>
    </row>
    <row r="12184" spans="15:17" x14ac:dyDescent="0.35">
      <c r="O12184" s="9"/>
      <c r="P12184" s="9"/>
      <c r="Q12184" s="21"/>
    </row>
    <row r="12185" spans="15:17" x14ac:dyDescent="0.35">
      <c r="O12185" s="9"/>
      <c r="P12185" s="9"/>
      <c r="Q12185" s="21"/>
    </row>
    <row r="12186" spans="15:17" x14ac:dyDescent="0.35">
      <c r="O12186" s="9"/>
      <c r="P12186" s="9"/>
      <c r="Q12186" s="21"/>
    </row>
    <row r="12187" spans="15:17" x14ac:dyDescent="0.35">
      <c r="O12187" s="9"/>
      <c r="P12187" s="9"/>
      <c r="Q12187" s="21"/>
    </row>
    <row r="12188" spans="15:17" x14ac:dyDescent="0.35">
      <c r="O12188" s="9"/>
      <c r="P12188" s="9"/>
      <c r="Q12188" s="21"/>
    </row>
    <row r="12189" spans="15:17" x14ac:dyDescent="0.35">
      <c r="O12189" s="9"/>
      <c r="P12189" s="9"/>
      <c r="Q12189" s="21"/>
    </row>
    <row r="12190" spans="15:17" x14ac:dyDescent="0.35">
      <c r="O12190" s="9"/>
      <c r="P12190" s="9"/>
      <c r="Q12190" s="21"/>
    </row>
    <row r="12191" spans="15:17" x14ac:dyDescent="0.35">
      <c r="O12191" s="9"/>
      <c r="P12191" s="9"/>
      <c r="Q12191" s="21"/>
    </row>
    <row r="12192" spans="15:17" x14ac:dyDescent="0.35">
      <c r="O12192" s="9"/>
      <c r="P12192" s="9"/>
      <c r="Q12192" s="21"/>
    </row>
    <row r="12193" spans="15:17" x14ac:dyDescent="0.35">
      <c r="O12193" s="9"/>
      <c r="P12193" s="9"/>
      <c r="Q12193" s="21"/>
    </row>
    <row r="12194" spans="15:17" x14ac:dyDescent="0.35">
      <c r="O12194" s="9"/>
      <c r="P12194" s="9"/>
      <c r="Q12194" s="21"/>
    </row>
    <row r="12195" spans="15:17" x14ac:dyDescent="0.35">
      <c r="O12195" s="9"/>
      <c r="P12195" s="9"/>
      <c r="Q12195" s="21"/>
    </row>
    <row r="12196" spans="15:17" x14ac:dyDescent="0.35">
      <c r="O12196" s="9"/>
      <c r="P12196" s="9"/>
      <c r="Q12196" s="21"/>
    </row>
    <row r="12197" spans="15:17" x14ac:dyDescent="0.35">
      <c r="O12197" s="9"/>
      <c r="P12197" s="9"/>
      <c r="Q12197" s="21"/>
    </row>
    <row r="12198" spans="15:17" x14ac:dyDescent="0.35">
      <c r="O12198" s="9"/>
      <c r="P12198" s="9"/>
      <c r="Q12198" s="21"/>
    </row>
    <row r="12199" spans="15:17" x14ac:dyDescent="0.35">
      <c r="O12199" s="9"/>
      <c r="P12199" s="9"/>
      <c r="Q12199" s="21"/>
    </row>
    <row r="12200" spans="15:17" x14ac:dyDescent="0.35">
      <c r="O12200" s="9"/>
      <c r="P12200" s="9"/>
      <c r="Q12200" s="21"/>
    </row>
    <row r="12201" spans="15:17" x14ac:dyDescent="0.35">
      <c r="O12201" s="9"/>
      <c r="P12201" s="9"/>
      <c r="Q12201" s="21"/>
    </row>
    <row r="12202" spans="15:17" x14ac:dyDescent="0.35">
      <c r="O12202" s="9"/>
      <c r="P12202" s="9"/>
      <c r="Q12202" s="21"/>
    </row>
    <row r="12203" spans="15:17" x14ac:dyDescent="0.35">
      <c r="O12203" s="9"/>
      <c r="P12203" s="9"/>
      <c r="Q12203" s="21"/>
    </row>
    <row r="12204" spans="15:17" x14ac:dyDescent="0.35">
      <c r="O12204" s="9"/>
      <c r="P12204" s="9"/>
      <c r="Q12204" s="21"/>
    </row>
    <row r="12205" spans="15:17" x14ac:dyDescent="0.35">
      <c r="O12205" s="9"/>
      <c r="P12205" s="9"/>
      <c r="Q12205" s="21"/>
    </row>
    <row r="12206" spans="15:17" x14ac:dyDescent="0.35">
      <c r="O12206" s="9"/>
      <c r="P12206" s="9"/>
      <c r="Q12206" s="21"/>
    </row>
    <row r="12207" spans="15:17" x14ac:dyDescent="0.35">
      <c r="O12207" s="9"/>
      <c r="P12207" s="9"/>
      <c r="Q12207" s="21"/>
    </row>
    <row r="12208" spans="15:17" x14ac:dyDescent="0.35">
      <c r="O12208" s="9"/>
      <c r="P12208" s="9"/>
      <c r="Q12208" s="21"/>
    </row>
    <row r="12209" spans="15:17" x14ac:dyDescent="0.35">
      <c r="O12209" s="9"/>
      <c r="P12209" s="9"/>
      <c r="Q12209" s="21"/>
    </row>
    <row r="12210" spans="15:17" x14ac:dyDescent="0.35">
      <c r="O12210" s="9"/>
      <c r="P12210" s="9"/>
      <c r="Q12210" s="21"/>
    </row>
    <row r="12211" spans="15:17" x14ac:dyDescent="0.35">
      <c r="O12211" s="9"/>
      <c r="P12211" s="9"/>
      <c r="Q12211" s="21"/>
    </row>
    <row r="12212" spans="15:17" x14ac:dyDescent="0.35">
      <c r="O12212" s="9"/>
      <c r="P12212" s="9"/>
      <c r="Q12212" s="21"/>
    </row>
    <row r="12213" spans="15:17" x14ac:dyDescent="0.35">
      <c r="O12213" s="9"/>
      <c r="P12213" s="9"/>
      <c r="Q12213" s="21"/>
    </row>
    <row r="12214" spans="15:17" x14ac:dyDescent="0.35">
      <c r="O12214" s="9"/>
      <c r="P12214" s="9"/>
      <c r="Q12214" s="21"/>
    </row>
    <row r="12215" spans="15:17" x14ac:dyDescent="0.35">
      <c r="O12215" s="9"/>
      <c r="P12215" s="9"/>
      <c r="Q12215" s="21"/>
    </row>
    <row r="12216" spans="15:17" x14ac:dyDescent="0.35">
      <c r="O12216" s="9"/>
      <c r="P12216" s="9"/>
      <c r="Q12216" s="21"/>
    </row>
    <row r="12217" spans="15:17" x14ac:dyDescent="0.35">
      <c r="O12217" s="9"/>
      <c r="P12217" s="9"/>
      <c r="Q12217" s="21"/>
    </row>
    <row r="12218" spans="15:17" x14ac:dyDescent="0.35">
      <c r="O12218" s="9"/>
      <c r="P12218" s="9"/>
      <c r="Q12218" s="21"/>
    </row>
    <row r="12219" spans="15:17" x14ac:dyDescent="0.35">
      <c r="O12219" s="9"/>
      <c r="P12219" s="9"/>
      <c r="Q12219" s="21"/>
    </row>
    <row r="12220" spans="15:17" x14ac:dyDescent="0.35">
      <c r="O12220" s="9"/>
      <c r="P12220" s="9"/>
      <c r="Q12220" s="21"/>
    </row>
    <row r="12221" spans="15:17" x14ac:dyDescent="0.35">
      <c r="O12221" s="9"/>
      <c r="P12221" s="9"/>
      <c r="Q12221" s="21"/>
    </row>
    <row r="12222" spans="15:17" x14ac:dyDescent="0.35">
      <c r="O12222" s="9"/>
      <c r="P12222" s="9"/>
      <c r="Q12222" s="21"/>
    </row>
    <row r="12223" spans="15:17" x14ac:dyDescent="0.35">
      <c r="O12223" s="9"/>
      <c r="P12223" s="9"/>
      <c r="Q12223" s="21"/>
    </row>
    <row r="12224" spans="15:17" x14ac:dyDescent="0.35">
      <c r="O12224" s="9"/>
      <c r="P12224" s="9"/>
      <c r="Q12224" s="21"/>
    </row>
    <row r="12225" spans="15:17" x14ac:dyDescent="0.35">
      <c r="O12225" s="9"/>
      <c r="P12225" s="9"/>
      <c r="Q12225" s="21"/>
    </row>
    <row r="12226" spans="15:17" x14ac:dyDescent="0.35">
      <c r="O12226" s="9"/>
      <c r="P12226" s="9"/>
      <c r="Q12226" s="21"/>
    </row>
    <row r="12227" spans="15:17" x14ac:dyDescent="0.35">
      <c r="O12227" s="9"/>
      <c r="P12227" s="9"/>
      <c r="Q12227" s="21"/>
    </row>
    <row r="12228" spans="15:17" x14ac:dyDescent="0.35">
      <c r="O12228" s="9"/>
      <c r="P12228" s="9"/>
      <c r="Q12228" s="21"/>
    </row>
    <row r="12229" spans="15:17" x14ac:dyDescent="0.35">
      <c r="O12229" s="9"/>
      <c r="P12229" s="9"/>
      <c r="Q12229" s="21"/>
    </row>
    <row r="12230" spans="15:17" x14ac:dyDescent="0.35">
      <c r="O12230" s="9"/>
      <c r="P12230" s="9"/>
      <c r="Q12230" s="21"/>
    </row>
    <row r="12231" spans="15:17" x14ac:dyDescent="0.35">
      <c r="O12231" s="9"/>
      <c r="P12231" s="9"/>
      <c r="Q12231" s="21"/>
    </row>
    <row r="12232" spans="15:17" x14ac:dyDescent="0.35">
      <c r="O12232" s="9"/>
      <c r="P12232" s="9"/>
      <c r="Q12232" s="21"/>
    </row>
    <row r="12233" spans="15:17" x14ac:dyDescent="0.35">
      <c r="O12233" s="9"/>
      <c r="P12233" s="9"/>
      <c r="Q12233" s="21"/>
    </row>
    <row r="12234" spans="15:17" x14ac:dyDescent="0.35">
      <c r="O12234" s="9"/>
      <c r="P12234" s="9"/>
      <c r="Q12234" s="21"/>
    </row>
    <row r="12235" spans="15:17" x14ac:dyDescent="0.35">
      <c r="O12235" s="9"/>
      <c r="P12235" s="9"/>
      <c r="Q12235" s="21"/>
    </row>
    <row r="12236" spans="15:17" x14ac:dyDescent="0.35">
      <c r="O12236" s="9"/>
      <c r="P12236" s="9"/>
      <c r="Q12236" s="21"/>
    </row>
    <row r="12237" spans="15:17" x14ac:dyDescent="0.35">
      <c r="O12237" s="9"/>
      <c r="P12237" s="9"/>
      <c r="Q12237" s="21"/>
    </row>
    <row r="12238" spans="15:17" x14ac:dyDescent="0.35">
      <c r="O12238" s="9"/>
      <c r="P12238" s="9"/>
      <c r="Q12238" s="21"/>
    </row>
    <row r="12239" spans="15:17" x14ac:dyDescent="0.35">
      <c r="O12239" s="9"/>
      <c r="P12239" s="9"/>
      <c r="Q12239" s="21"/>
    </row>
    <row r="12240" spans="15:17" x14ac:dyDescent="0.35">
      <c r="O12240" s="9"/>
      <c r="P12240" s="9"/>
      <c r="Q12240" s="21"/>
    </row>
    <row r="12241" spans="15:17" x14ac:dyDescent="0.35">
      <c r="O12241" s="9"/>
      <c r="P12241" s="9"/>
      <c r="Q12241" s="21"/>
    </row>
    <row r="12242" spans="15:17" x14ac:dyDescent="0.35">
      <c r="O12242" s="9"/>
      <c r="P12242" s="9"/>
      <c r="Q12242" s="21"/>
    </row>
    <row r="12243" spans="15:17" x14ac:dyDescent="0.35">
      <c r="O12243" s="9"/>
      <c r="P12243" s="9"/>
      <c r="Q12243" s="21"/>
    </row>
    <row r="12244" spans="15:17" x14ac:dyDescent="0.35">
      <c r="O12244" s="9"/>
      <c r="P12244" s="9"/>
      <c r="Q12244" s="21"/>
    </row>
    <row r="12245" spans="15:17" x14ac:dyDescent="0.35">
      <c r="O12245" s="9"/>
      <c r="P12245" s="9"/>
      <c r="Q12245" s="21"/>
    </row>
    <row r="12246" spans="15:17" x14ac:dyDescent="0.35">
      <c r="O12246" s="9"/>
      <c r="P12246" s="9"/>
      <c r="Q12246" s="21"/>
    </row>
    <row r="12247" spans="15:17" x14ac:dyDescent="0.35">
      <c r="O12247" s="9"/>
      <c r="P12247" s="9"/>
      <c r="Q12247" s="21"/>
    </row>
    <row r="12248" spans="15:17" x14ac:dyDescent="0.35">
      <c r="O12248" s="9"/>
      <c r="P12248" s="9"/>
      <c r="Q12248" s="21"/>
    </row>
    <row r="12249" spans="15:17" x14ac:dyDescent="0.35">
      <c r="O12249" s="9"/>
      <c r="P12249" s="9"/>
      <c r="Q12249" s="21"/>
    </row>
    <row r="12250" spans="15:17" x14ac:dyDescent="0.35">
      <c r="O12250" s="9"/>
      <c r="P12250" s="9"/>
      <c r="Q12250" s="21"/>
    </row>
    <row r="12251" spans="15:17" x14ac:dyDescent="0.35">
      <c r="O12251" s="9"/>
      <c r="P12251" s="9"/>
      <c r="Q12251" s="21"/>
    </row>
    <row r="12252" spans="15:17" x14ac:dyDescent="0.35">
      <c r="O12252" s="9"/>
      <c r="P12252" s="9"/>
      <c r="Q12252" s="21"/>
    </row>
    <row r="12253" spans="15:17" x14ac:dyDescent="0.35">
      <c r="O12253" s="9"/>
      <c r="P12253" s="9"/>
      <c r="Q12253" s="21"/>
    </row>
    <row r="12254" spans="15:17" x14ac:dyDescent="0.35">
      <c r="O12254" s="9"/>
      <c r="P12254" s="9"/>
      <c r="Q12254" s="21"/>
    </row>
    <row r="12255" spans="15:17" x14ac:dyDescent="0.35">
      <c r="O12255" s="9"/>
      <c r="P12255" s="9"/>
      <c r="Q12255" s="21"/>
    </row>
    <row r="12256" spans="15:17" x14ac:dyDescent="0.35">
      <c r="O12256" s="9"/>
      <c r="P12256" s="9"/>
      <c r="Q12256" s="21"/>
    </row>
    <row r="12257" spans="15:17" x14ac:dyDescent="0.35">
      <c r="O12257" s="9"/>
      <c r="P12257" s="9"/>
      <c r="Q12257" s="21"/>
    </row>
    <row r="12258" spans="15:17" x14ac:dyDescent="0.35">
      <c r="O12258" s="9"/>
      <c r="P12258" s="9"/>
      <c r="Q12258" s="21"/>
    </row>
    <row r="12259" spans="15:17" x14ac:dyDescent="0.35">
      <c r="O12259" s="9"/>
      <c r="P12259" s="9"/>
      <c r="Q12259" s="21"/>
    </row>
    <row r="12260" spans="15:17" x14ac:dyDescent="0.35">
      <c r="O12260" s="9"/>
      <c r="P12260" s="9"/>
      <c r="Q12260" s="21"/>
    </row>
    <row r="12261" spans="15:17" x14ac:dyDescent="0.35">
      <c r="O12261" s="9"/>
      <c r="P12261" s="9"/>
      <c r="Q12261" s="21"/>
    </row>
    <row r="12262" spans="15:17" x14ac:dyDescent="0.35">
      <c r="O12262" s="9"/>
      <c r="P12262" s="9"/>
      <c r="Q12262" s="21"/>
    </row>
    <row r="12263" spans="15:17" x14ac:dyDescent="0.35">
      <c r="O12263" s="9"/>
      <c r="P12263" s="9"/>
      <c r="Q12263" s="21"/>
    </row>
    <row r="12264" spans="15:17" x14ac:dyDescent="0.35">
      <c r="O12264" s="9"/>
      <c r="P12264" s="9"/>
      <c r="Q12264" s="21"/>
    </row>
    <row r="12265" spans="15:17" x14ac:dyDescent="0.35">
      <c r="O12265" s="9"/>
      <c r="P12265" s="9"/>
      <c r="Q12265" s="21"/>
    </row>
    <row r="12266" spans="15:17" x14ac:dyDescent="0.35">
      <c r="O12266" s="9"/>
      <c r="P12266" s="9"/>
      <c r="Q12266" s="21"/>
    </row>
    <row r="12267" spans="15:17" x14ac:dyDescent="0.35">
      <c r="O12267" s="9"/>
      <c r="P12267" s="9"/>
      <c r="Q12267" s="21"/>
    </row>
    <row r="12268" spans="15:17" x14ac:dyDescent="0.35">
      <c r="O12268" s="9"/>
      <c r="P12268" s="9"/>
      <c r="Q12268" s="21"/>
    </row>
    <row r="12269" spans="15:17" x14ac:dyDescent="0.35">
      <c r="O12269" s="9"/>
      <c r="P12269" s="9"/>
      <c r="Q12269" s="21"/>
    </row>
    <row r="12270" spans="15:17" x14ac:dyDescent="0.35">
      <c r="O12270" s="9"/>
      <c r="P12270" s="9"/>
      <c r="Q12270" s="21"/>
    </row>
    <row r="12271" spans="15:17" x14ac:dyDescent="0.35">
      <c r="O12271" s="9"/>
      <c r="P12271" s="9"/>
      <c r="Q12271" s="21"/>
    </row>
    <row r="12272" spans="15:17" x14ac:dyDescent="0.35">
      <c r="O12272" s="9"/>
      <c r="P12272" s="9"/>
      <c r="Q12272" s="21"/>
    </row>
    <row r="12273" spans="15:17" x14ac:dyDescent="0.35">
      <c r="O12273" s="9"/>
      <c r="P12273" s="9"/>
      <c r="Q12273" s="21"/>
    </row>
    <row r="12274" spans="15:17" x14ac:dyDescent="0.35">
      <c r="O12274" s="9"/>
      <c r="P12274" s="9"/>
      <c r="Q12274" s="21"/>
    </row>
    <row r="12275" spans="15:17" x14ac:dyDescent="0.35">
      <c r="O12275" s="9"/>
      <c r="P12275" s="9"/>
      <c r="Q12275" s="21"/>
    </row>
    <row r="12276" spans="15:17" x14ac:dyDescent="0.35">
      <c r="O12276" s="9"/>
      <c r="P12276" s="9"/>
      <c r="Q12276" s="21"/>
    </row>
    <row r="12277" spans="15:17" x14ac:dyDescent="0.35">
      <c r="O12277" s="9"/>
      <c r="P12277" s="9"/>
      <c r="Q12277" s="21"/>
    </row>
    <row r="12278" spans="15:17" x14ac:dyDescent="0.35">
      <c r="O12278" s="9"/>
      <c r="P12278" s="9"/>
      <c r="Q12278" s="21"/>
    </row>
    <row r="12279" spans="15:17" x14ac:dyDescent="0.35">
      <c r="O12279" s="9"/>
      <c r="P12279" s="9"/>
      <c r="Q12279" s="21"/>
    </row>
    <row r="12280" spans="15:17" x14ac:dyDescent="0.35">
      <c r="O12280" s="9"/>
      <c r="P12280" s="9"/>
      <c r="Q12280" s="21"/>
    </row>
    <row r="12281" spans="15:17" x14ac:dyDescent="0.35">
      <c r="O12281" s="9"/>
      <c r="P12281" s="9"/>
      <c r="Q12281" s="21"/>
    </row>
    <row r="12282" spans="15:17" x14ac:dyDescent="0.35">
      <c r="O12282" s="9"/>
      <c r="P12282" s="9"/>
      <c r="Q12282" s="21"/>
    </row>
    <row r="12283" spans="15:17" x14ac:dyDescent="0.35">
      <c r="O12283" s="9"/>
      <c r="P12283" s="9"/>
      <c r="Q12283" s="21"/>
    </row>
    <row r="12284" spans="15:17" x14ac:dyDescent="0.35">
      <c r="O12284" s="9"/>
      <c r="P12284" s="9"/>
      <c r="Q12284" s="21"/>
    </row>
    <row r="12285" spans="15:17" x14ac:dyDescent="0.35">
      <c r="O12285" s="9"/>
      <c r="P12285" s="9"/>
      <c r="Q12285" s="21"/>
    </row>
    <row r="12286" spans="15:17" x14ac:dyDescent="0.35">
      <c r="O12286" s="9"/>
      <c r="P12286" s="9"/>
      <c r="Q12286" s="21"/>
    </row>
    <row r="12287" spans="15:17" x14ac:dyDescent="0.35">
      <c r="O12287" s="9"/>
      <c r="P12287" s="9"/>
      <c r="Q12287" s="21"/>
    </row>
    <row r="12288" spans="15:17" x14ac:dyDescent="0.35">
      <c r="O12288" s="9"/>
      <c r="P12288" s="9"/>
      <c r="Q12288" s="21"/>
    </row>
    <row r="12289" spans="15:17" x14ac:dyDescent="0.35">
      <c r="O12289" s="9"/>
      <c r="P12289" s="9"/>
      <c r="Q12289" s="21"/>
    </row>
    <row r="12290" spans="15:17" x14ac:dyDescent="0.35">
      <c r="O12290" s="9"/>
      <c r="P12290" s="9"/>
      <c r="Q12290" s="21"/>
    </row>
    <row r="12291" spans="15:17" x14ac:dyDescent="0.35">
      <c r="O12291" s="9"/>
      <c r="P12291" s="9"/>
      <c r="Q12291" s="21"/>
    </row>
    <row r="12292" spans="15:17" x14ac:dyDescent="0.35">
      <c r="O12292" s="9"/>
      <c r="P12292" s="9"/>
      <c r="Q12292" s="21"/>
    </row>
    <row r="12293" spans="15:17" x14ac:dyDescent="0.35">
      <c r="O12293" s="9"/>
      <c r="P12293" s="9"/>
      <c r="Q12293" s="21"/>
    </row>
    <row r="12294" spans="15:17" x14ac:dyDescent="0.35">
      <c r="O12294" s="9"/>
      <c r="P12294" s="9"/>
      <c r="Q12294" s="21"/>
    </row>
    <row r="12295" spans="15:17" x14ac:dyDescent="0.35">
      <c r="O12295" s="9"/>
      <c r="P12295" s="9"/>
      <c r="Q12295" s="21"/>
    </row>
    <row r="12296" spans="15:17" x14ac:dyDescent="0.35">
      <c r="O12296" s="9"/>
      <c r="P12296" s="9"/>
      <c r="Q12296" s="21"/>
    </row>
    <row r="12297" spans="15:17" x14ac:dyDescent="0.35">
      <c r="O12297" s="9"/>
      <c r="P12297" s="9"/>
      <c r="Q12297" s="21"/>
    </row>
    <row r="12298" spans="15:17" x14ac:dyDescent="0.35">
      <c r="O12298" s="9"/>
      <c r="P12298" s="9"/>
      <c r="Q12298" s="21"/>
    </row>
    <row r="12299" spans="15:17" x14ac:dyDescent="0.35">
      <c r="O12299" s="9"/>
      <c r="P12299" s="9"/>
      <c r="Q12299" s="21"/>
    </row>
    <row r="12300" spans="15:17" x14ac:dyDescent="0.35">
      <c r="O12300" s="9"/>
      <c r="P12300" s="9"/>
      <c r="Q12300" s="21"/>
    </row>
    <row r="12301" spans="15:17" x14ac:dyDescent="0.35">
      <c r="O12301" s="9"/>
      <c r="P12301" s="9"/>
      <c r="Q12301" s="21"/>
    </row>
    <row r="12302" spans="15:17" x14ac:dyDescent="0.35">
      <c r="O12302" s="9"/>
      <c r="P12302" s="9"/>
      <c r="Q12302" s="21"/>
    </row>
    <row r="12303" spans="15:17" x14ac:dyDescent="0.35">
      <c r="O12303" s="9"/>
      <c r="P12303" s="9"/>
      <c r="Q12303" s="21"/>
    </row>
    <row r="12304" spans="15:17" x14ac:dyDescent="0.35">
      <c r="O12304" s="9"/>
      <c r="P12304" s="9"/>
      <c r="Q12304" s="21"/>
    </row>
    <row r="12305" spans="15:17" x14ac:dyDescent="0.35">
      <c r="O12305" s="9"/>
      <c r="P12305" s="9"/>
      <c r="Q12305" s="21"/>
    </row>
    <row r="12306" spans="15:17" x14ac:dyDescent="0.35">
      <c r="O12306" s="9"/>
      <c r="P12306" s="9"/>
      <c r="Q12306" s="21"/>
    </row>
    <row r="12307" spans="15:17" x14ac:dyDescent="0.35">
      <c r="O12307" s="9"/>
      <c r="P12307" s="9"/>
      <c r="Q12307" s="21"/>
    </row>
    <row r="12308" spans="15:17" x14ac:dyDescent="0.35">
      <c r="O12308" s="9"/>
      <c r="P12308" s="9"/>
      <c r="Q12308" s="21"/>
    </row>
    <row r="12309" spans="15:17" x14ac:dyDescent="0.35">
      <c r="O12309" s="9"/>
      <c r="P12309" s="9"/>
      <c r="Q12309" s="21"/>
    </row>
    <row r="12310" spans="15:17" x14ac:dyDescent="0.35">
      <c r="O12310" s="9"/>
      <c r="P12310" s="9"/>
      <c r="Q12310" s="21"/>
    </row>
    <row r="12311" spans="15:17" x14ac:dyDescent="0.35">
      <c r="O12311" s="9"/>
      <c r="P12311" s="9"/>
      <c r="Q12311" s="21"/>
    </row>
    <row r="12312" spans="15:17" x14ac:dyDescent="0.35">
      <c r="O12312" s="9"/>
      <c r="P12312" s="9"/>
      <c r="Q12312" s="21"/>
    </row>
    <row r="12313" spans="15:17" x14ac:dyDescent="0.35">
      <c r="O12313" s="9"/>
      <c r="P12313" s="9"/>
      <c r="Q12313" s="21"/>
    </row>
    <row r="12314" spans="15:17" x14ac:dyDescent="0.35">
      <c r="O12314" s="9"/>
      <c r="P12314" s="9"/>
      <c r="Q12314" s="21"/>
    </row>
    <row r="12315" spans="15:17" x14ac:dyDescent="0.35">
      <c r="O12315" s="9"/>
      <c r="P12315" s="9"/>
      <c r="Q12315" s="21"/>
    </row>
    <row r="12316" spans="15:17" x14ac:dyDescent="0.35">
      <c r="O12316" s="9"/>
      <c r="P12316" s="9"/>
      <c r="Q12316" s="21"/>
    </row>
    <row r="12317" spans="15:17" x14ac:dyDescent="0.35">
      <c r="O12317" s="9"/>
      <c r="P12317" s="9"/>
      <c r="Q12317" s="21"/>
    </row>
    <row r="12318" spans="15:17" x14ac:dyDescent="0.35">
      <c r="O12318" s="9"/>
      <c r="P12318" s="9"/>
      <c r="Q12318" s="21"/>
    </row>
    <row r="12319" spans="15:17" x14ac:dyDescent="0.35">
      <c r="O12319" s="9"/>
      <c r="P12319" s="9"/>
      <c r="Q12319" s="21"/>
    </row>
    <row r="12320" spans="15:17" x14ac:dyDescent="0.35">
      <c r="O12320" s="9"/>
      <c r="P12320" s="9"/>
      <c r="Q12320" s="21"/>
    </row>
    <row r="12321" spans="15:17" x14ac:dyDescent="0.35">
      <c r="O12321" s="9"/>
      <c r="P12321" s="9"/>
      <c r="Q12321" s="21"/>
    </row>
    <row r="12322" spans="15:17" x14ac:dyDescent="0.35">
      <c r="O12322" s="9"/>
      <c r="P12322" s="9"/>
      <c r="Q12322" s="21"/>
    </row>
    <row r="12323" spans="15:17" x14ac:dyDescent="0.35">
      <c r="O12323" s="9"/>
      <c r="P12323" s="9"/>
      <c r="Q12323" s="21"/>
    </row>
    <row r="12324" spans="15:17" x14ac:dyDescent="0.35">
      <c r="O12324" s="9"/>
      <c r="P12324" s="9"/>
      <c r="Q12324" s="21"/>
    </row>
    <row r="12325" spans="15:17" x14ac:dyDescent="0.35">
      <c r="O12325" s="9"/>
      <c r="P12325" s="9"/>
      <c r="Q12325" s="21"/>
    </row>
    <row r="12326" spans="15:17" x14ac:dyDescent="0.35">
      <c r="O12326" s="9"/>
      <c r="P12326" s="9"/>
      <c r="Q12326" s="21"/>
    </row>
    <row r="12327" spans="15:17" x14ac:dyDescent="0.35">
      <c r="O12327" s="9"/>
      <c r="P12327" s="9"/>
      <c r="Q12327" s="21"/>
    </row>
    <row r="12328" spans="15:17" x14ac:dyDescent="0.35">
      <c r="O12328" s="9"/>
      <c r="P12328" s="9"/>
      <c r="Q12328" s="21"/>
    </row>
    <row r="12329" spans="15:17" x14ac:dyDescent="0.35">
      <c r="O12329" s="9"/>
      <c r="P12329" s="9"/>
      <c r="Q12329" s="21"/>
    </row>
    <row r="12330" spans="15:17" x14ac:dyDescent="0.35">
      <c r="O12330" s="9"/>
      <c r="P12330" s="9"/>
      <c r="Q12330" s="21"/>
    </row>
    <row r="12331" spans="15:17" x14ac:dyDescent="0.35">
      <c r="O12331" s="9"/>
      <c r="P12331" s="9"/>
      <c r="Q12331" s="21"/>
    </row>
    <row r="12332" spans="15:17" x14ac:dyDescent="0.35">
      <c r="O12332" s="9"/>
      <c r="P12332" s="9"/>
      <c r="Q12332" s="21"/>
    </row>
    <row r="12333" spans="15:17" x14ac:dyDescent="0.35">
      <c r="O12333" s="9"/>
      <c r="P12333" s="9"/>
      <c r="Q12333" s="21"/>
    </row>
    <row r="12334" spans="15:17" x14ac:dyDescent="0.35">
      <c r="O12334" s="9"/>
      <c r="P12334" s="9"/>
      <c r="Q12334" s="21"/>
    </row>
    <row r="12335" spans="15:17" x14ac:dyDescent="0.35">
      <c r="O12335" s="9"/>
      <c r="P12335" s="9"/>
      <c r="Q12335" s="21"/>
    </row>
    <row r="12336" spans="15:17" x14ac:dyDescent="0.35">
      <c r="O12336" s="9"/>
      <c r="P12336" s="9"/>
      <c r="Q12336" s="21"/>
    </row>
    <row r="12337" spans="15:17" x14ac:dyDescent="0.35">
      <c r="O12337" s="9"/>
      <c r="P12337" s="9"/>
      <c r="Q12337" s="21"/>
    </row>
    <row r="12338" spans="15:17" x14ac:dyDescent="0.35">
      <c r="O12338" s="9"/>
      <c r="P12338" s="9"/>
      <c r="Q12338" s="21"/>
    </row>
    <row r="12339" spans="15:17" x14ac:dyDescent="0.35">
      <c r="O12339" s="9"/>
      <c r="P12339" s="9"/>
      <c r="Q12339" s="21"/>
    </row>
    <row r="12340" spans="15:17" x14ac:dyDescent="0.35">
      <c r="O12340" s="9"/>
      <c r="P12340" s="9"/>
      <c r="Q12340" s="21"/>
    </row>
    <row r="12341" spans="15:17" x14ac:dyDescent="0.35">
      <c r="O12341" s="9"/>
      <c r="P12341" s="9"/>
      <c r="Q12341" s="21"/>
    </row>
    <row r="12342" spans="15:17" x14ac:dyDescent="0.35">
      <c r="O12342" s="9"/>
      <c r="P12342" s="9"/>
      <c r="Q12342" s="21"/>
    </row>
    <row r="12343" spans="15:17" x14ac:dyDescent="0.35">
      <c r="O12343" s="9"/>
      <c r="P12343" s="9"/>
      <c r="Q12343" s="21"/>
    </row>
    <row r="12344" spans="15:17" x14ac:dyDescent="0.35">
      <c r="O12344" s="9"/>
      <c r="P12344" s="9"/>
      <c r="Q12344" s="21"/>
    </row>
    <row r="12345" spans="15:17" x14ac:dyDescent="0.35">
      <c r="O12345" s="9"/>
      <c r="P12345" s="9"/>
      <c r="Q12345" s="21"/>
    </row>
    <row r="12346" spans="15:17" x14ac:dyDescent="0.35">
      <c r="O12346" s="9"/>
      <c r="P12346" s="9"/>
      <c r="Q12346" s="21"/>
    </row>
    <row r="12347" spans="15:17" x14ac:dyDescent="0.35">
      <c r="O12347" s="9"/>
      <c r="P12347" s="9"/>
      <c r="Q12347" s="21"/>
    </row>
    <row r="12348" spans="15:17" x14ac:dyDescent="0.35">
      <c r="O12348" s="9"/>
      <c r="P12348" s="9"/>
      <c r="Q12348" s="21"/>
    </row>
    <row r="12349" spans="15:17" x14ac:dyDescent="0.35">
      <c r="O12349" s="9"/>
      <c r="P12349" s="9"/>
      <c r="Q12349" s="21"/>
    </row>
    <row r="12350" spans="15:17" x14ac:dyDescent="0.35">
      <c r="O12350" s="9"/>
      <c r="P12350" s="9"/>
      <c r="Q12350" s="21"/>
    </row>
    <row r="12351" spans="15:17" x14ac:dyDescent="0.35">
      <c r="O12351" s="9"/>
      <c r="P12351" s="9"/>
      <c r="Q12351" s="21"/>
    </row>
    <row r="12352" spans="15:17" x14ac:dyDescent="0.35">
      <c r="O12352" s="9"/>
      <c r="P12352" s="9"/>
      <c r="Q12352" s="21"/>
    </row>
    <row r="12353" spans="15:17" x14ac:dyDescent="0.35">
      <c r="O12353" s="9"/>
      <c r="P12353" s="9"/>
      <c r="Q12353" s="21"/>
    </row>
    <row r="12354" spans="15:17" x14ac:dyDescent="0.35">
      <c r="O12354" s="9"/>
      <c r="P12354" s="9"/>
      <c r="Q12354" s="21"/>
    </row>
    <row r="12355" spans="15:17" x14ac:dyDescent="0.35">
      <c r="O12355" s="9"/>
      <c r="P12355" s="9"/>
      <c r="Q12355" s="21"/>
    </row>
    <row r="12356" spans="15:17" x14ac:dyDescent="0.35">
      <c r="O12356" s="9"/>
      <c r="P12356" s="9"/>
      <c r="Q12356" s="21"/>
    </row>
    <row r="12357" spans="15:17" x14ac:dyDescent="0.35">
      <c r="O12357" s="9"/>
      <c r="P12357" s="9"/>
      <c r="Q12357" s="21"/>
    </row>
    <row r="12358" spans="15:17" x14ac:dyDescent="0.35">
      <c r="O12358" s="9"/>
      <c r="P12358" s="9"/>
      <c r="Q12358" s="21"/>
    </row>
    <row r="12359" spans="15:17" x14ac:dyDescent="0.35">
      <c r="O12359" s="9"/>
      <c r="P12359" s="9"/>
      <c r="Q12359" s="21"/>
    </row>
    <row r="12360" spans="15:17" x14ac:dyDescent="0.35">
      <c r="O12360" s="9"/>
      <c r="P12360" s="9"/>
      <c r="Q12360" s="21"/>
    </row>
    <row r="12361" spans="15:17" x14ac:dyDescent="0.35">
      <c r="O12361" s="9"/>
      <c r="P12361" s="9"/>
      <c r="Q12361" s="21"/>
    </row>
    <row r="12362" spans="15:17" x14ac:dyDescent="0.35">
      <c r="O12362" s="9"/>
      <c r="P12362" s="9"/>
      <c r="Q12362" s="21"/>
    </row>
    <row r="12363" spans="15:17" x14ac:dyDescent="0.35">
      <c r="O12363" s="9"/>
      <c r="P12363" s="9"/>
      <c r="Q12363" s="21"/>
    </row>
    <row r="12364" spans="15:17" x14ac:dyDescent="0.35">
      <c r="O12364" s="9"/>
      <c r="P12364" s="9"/>
      <c r="Q12364" s="21"/>
    </row>
    <row r="12365" spans="15:17" x14ac:dyDescent="0.35">
      <c r="O12365" s="9"/>
      <c r="P12365" s="9"/>
      <c r="Q12365" s="21"/>
    </row>
    <row r="12366" spans="15:17" x14ac:dyDescent="0.35">
      <c r="O12366" s="9"/>
      <c r="P12366" s="9"/>
      <c r="Q12366" s="21"/>
    </row>
    <row r="12367" spans="15:17" x14ac:dyDescent="0.35">
      <c r="O12367" s="9"/>
      <c r="P12367" s="9"/>
      <c r="Q12367" s="21"/>
    </row>
    <row r="12368" spans="15:17" x14ac:dyDescent="0.35">
      <c r="O12368" s="9"/>
      <c r="P12368" s="9"/>
      <c r="Q12368" s="21"/>
    </row>
    <row r="12369" spans="15:17" x14ac:dyDescent="0.35">
      <c r="O12369" s="9"/>
      <c r="P12369" s="9"/>
      <c r="Q12369" s="21"/>
    </row>
    <row r="12370" spans="15:17" x14ac:dyDescent="0.35">
      <c r="O12370" s="9"/>
      <c r="P12370" s="9"/>
      <c r="Q12370" s="21"/>
    </row>
    <row r="12371" spans="15:17" x14ac:dyDescent="0.35">
      <c r="O12371" s="9"/>
      <c r="P12371" s="9"/>
      <c r="Q12371" s="21"/>
    </row>
    <row r="12372" spans="15:17" x14ac:dyDescent="0.35">
      <c r="O12372" s="9"/>
      <c r="P12372" s="9"/>
      <c r="Q12372" s="21"/>
    </row>
    <row r="12373" spans="15:17" x14ac:dyDescent="0.35">
      <c r="O12373" s="9"/>
      <c r="P12373" s="9"/>
      <c r="Q12373" s="21"/>
    </row>
    <row r="12374" spans="15:17" x14ac:dyDescent="0.35">
      <c r="O12374" s="9"/>
      <c r="P12374" s="9"/>
      <c r="Q12374" s="21"/>
    </row>
    <row r="12375" spans="15:17" x14ac:dyDescent="0.35">
      <c r="O12375" s="9"/>
      <c r="P12375" s="9"/>
      <c r="Q12375" s="21"/>
    </row>
    <row r="12376" spans="15:17" x14ac:dyDescent="0.35">
      <c r="O12376" s="9"/>
      <c r="P12376" s="9"/>
      <c r="Q12376" s="21"/>
    </row>
    <row r="12377" spans="15:17" x14ac:dyDescent="0.35">
      <c r="O12377" s="9"/>
      <c r="P12377" s="9"/>
      <c r="Q12377" s="21"/>
    </row>
    <row r="12378" spans="15:17" x14ac:dyDescent="0.35">
      <c r="O12378" s="9"/>
      <c r="P12378" s="9"/>
      <c r="Q12378" s="21"/>
    </row>
    <row r="12379" spans="15:17" x14ac:dyDescent="0.35">
      <c r="O12379" s="9"/>
      <c r="P12379" s="9"/>
      <c r="Q12379" s="21"/>
    </row>
    <row r="12380" spans="15:17" x14ac:dyDescent="0.35">
      <c r="O12380" s="9"/>
      <c r="P12380" s="9"/>
      <c r="Q12380" s="21"/>
    </row>
    <row r="12381" spans="15:17" x14ac:dyDescent="0.35">
      <c r="O12381" s="9"/>
      <c r="P12381" s="9"/>
      <c r="Q12381" s="21"/>
    </row>
    <row r="12382" spans="15:17" x14ac:dyDescent="0.35">
      <c r="O12382" s="9"/>
      <c r="P12382" s="9"/>
      <c r="Q12382" s="21"/>
    </row>
    <row r="12383" spans="15:17" x14ac:dyDescent="0.35">
      <c r="O12383" s="9"/>
      <c r="P12383" s="9"/>
      <c r="Q12383" s="21"/>
    </row>
    <row r="12384" spans="15:17" x14ac:dyDescent="0.35">
      <c r="O12384" s="9"/>
      <c r="P12384" s="9"/>
      <c r="Q12384" s="21"/>
    </row>
    <row r="12385" spans="15:17" x14ac:dyDescent="0.35">
      <c r="O12385" s="9"/>
      <c r="P12385" s="9"/>
      <c r="Q12385" s="21"/>
    </row>
    <row r="12386" spans="15:17" x14ac:dyDescent="0.35">
      <c r="O12386" s="9"/>
      <c r="P12386" s="9"/>
      <c r="Q12386" s="21"/>
    </row>
    <row r="12387" spans="15:17" x14ac:dyDescent="0.35">
      <c r="O12387" s="9"/>
      <c r="P12387" s="9"/>
      <c r="Q12387" s="21"/>
    </row>
    <row r="12388" spans="15:17" x14ac:dyDescent="0.35">
      <c r="O12388" s="9"/>
      <c r="P12388" s="9"/>
      <c r="Q12388" s="21"/>
    </row>
    <row r="12389" spans="15:17" x14ac:dyDescent="0.35">
      <c r="O12389" s="9"/>
      <c r="P12389" s="9"/>
      <c r="Q12389" s="21"/>
    </row>
    <row r="12390" spans="15:17" x14ac:dyDescent="0.35">
      <c r="O12390" s="9"/>
      <c r="P12390" s="9"/>
      <c r="Q12390" s="21"/>
    </row>
    <row r="12391" spans="15:17" x14ac:dyDescent="0.35">
      <c r="O12391" s="9"/>
      <c r="P12391" s="9"/>
      <c r="Q12391" s="21"/>
    </row>
    <row r="12392" spans="15:17" x14ac:dyDescent="0.35">
      <c r="O12392" s="9"/>
      <c r="P12392" s="9"/>
      <c r="Q12392" s="21"/>
    </row>
    <row r="12393" spans="15:17" x14ac:dyDescent="0.35">
      <c r="O12393" s="9"/>
      <c r="P12393" s="9"/>
      <c r="Q12393" s="21"/>
    </row>
    <row r="12394" spans="15:17" x14ac:dyDescent="0.35">
      <c r="O12394" s="9"/>
      <c r="P12394" s="9"/>
      <c r="Q12394" s="21"/>
    </row>
    <row r="12395" spans="15:17" x14ac:dyDescent="0.35">
      <c r="O12395" s="9"/>
      <c r="P12395" s="9"/>
      <c r="Q12395" s="21"/>
    </row>
    <row r="12396" spans="15:17" x14ac:dyDescent="0.35">
      <c r="O12396" s="9"/>
      <c r="P12396" s="9"/>
      <c r="Q12396" s="21"/>
    </row>
    <row r="12397" spans="15:17" x14ac:dyDescent="0.35">
      <c r="O12397" s="9"/>
      <c r="P12397" s="9"/>
      <c r="Q12397" s="21"/>
    </row>
    <row r="12398" spans="15:17" x14ac:dyDescent="0.35">
      <c r="O12398" s="9"/>
      <c r="P12398" s="9"/>
      <c r="Q12398" s="21"/>
    </row>
    <row r="12399" spans="15:17" x14ac:dyDescent="0.35">
      <c r="O12399" s="9"/>
      <c r="P12399" s="9"/>
      <c r="Q12399" s="21"/>
    </row>
    <row r="12400" spans="15:17" x14ac:dyDescent="0.35">
      <c r="O12400" s="9"/>
      <c r="P12400" s="9"/>
      <c r="Q12400" s="21"/>
    </row>
    <row r="12401" spans="15:17" x14ac:dyDescent="0.35">
      <c r="O12401" s="9"/>
      <c r="P12401" s="9"/>
      <c r="Q12401" s="21"/>
    </row>
    <row r="12402" spans="15:17" x14ac:dyDescent="0.35">
      <c r="O12402" s="9"/>
      <c r="P12402" s="9"/>
      <c r="Q12402" s="21"/>
    </row>
    <row r="12403" spans="15:17" x14ac:dyDescent="0.35">
      <c r="O12403" s="9"/>
      <c r="P12403" s="9"/>
      <c r="Q12403" s="21"/>
    </row>
    <row r="12404" spans="15:17" x14ac:dyDescent="0.35">
      <c r="O12404" s="9"/>
      <c r="P12404" s="9"/>
      <c r="Q12404" s="21"/>
    </row>
    <row r="12405" spans="15:17" x14ac:dyDescent="0.35">
      <c r="O12405" s="9"/>
      <c r="P12405" s="9"/>
      <c r="Q12405" s="21"/>
    </row>
    <row r="12406" spans="15:17" x14ac:dyDescent="0.35">
      <c r="O12406" s="9"/>
      <c r="P12406" s="9"/>
      <c r="Q12406" s="21"/>
    </row>
    <row r="12407" spans="15:17" x14ac:dyDescent="0.35">
      <c r="O12407" s="9"/>
      <c r="P12407" s="9"/>
      <c r="Q12407" s="21"/>
    </row>
    <row r="12408" spans="15:17" x14ac:dyDescent="0.35">
      <c r="O12408" s="9"/>
      <c r="P12408" s="9"/>
      <c r="Q12408" s="21"/>
    </row>
    <row r="12409" spans="15:17" x14ac:dyDescent="0.35">
      <c r="O12409" s="9"/>
      <c r="P12409" s="9"/>
      <c r="Q12409" s="21"/>
    </row>
    <row r="12410" spans="15:17" x14ac:dyDescent="0.35">
      <c r="O12410" s="9"/>
      <c r="P12410" s="9"/>
      <c r="Q12410" s="21"/>
    </row>
    <row r="12411" spans="15:17" x14ac:dyDescent="0.35">
      <c r="O12411" s="9"/>
      <c r="P12411" s="9"/>
      <c r="Q12411" s="21"/>
    </row>
    <row r="12412" spans="15:17" x14ac:dyDescent="0.35">
      <c r="O12412" s="9"/>
      <c r="P12412" s="9"/>
      <c r="Q12412" s="21"/>
    </row>
    <row r="12413" spans="15:17" x14ac:dyDescent="0.35">
      <c r="O12413" s="9"/>
      <c r="P12413" s="9"/>
      <c r="Q12413" s="21"/>
    </row>
    <row r="12414" spans="15:17" x14ac:dyDescent="0.35">
      <c r="O12414" s="9"/>
      <c r="P12414" s="9"/>
      <c r="Q12414" s="21"/>
    </row>
    <row r="12415" spans="15:17" x14ac:dyDescent="0.35">
      <c r="O12415" s="9"/>
      <c r="P12415" s="9"/>
      <c r="Q12415" s="21"/>
    </row>
    <row r="12416" spans="15:17" x14ac:dyDescent="0.35">
      <c r="O12416" s="9"/>
      <c r="P12416" s="9"/>
      <c r="Q12416" s="21"/>
    </row>
    <row r="12417" spans="15:17" x14ac:dyDescent="0.35">
      <c r="O12417" s="9"/>
      <c r="P12417" s="9"/>
      <c r="Q12417" s="21"/>
    </row>
    <row r="12418" spans="15:17" x14ac:dyDescent="0.35">
      <c r="O12418" s="9"/>
      <c r="P12418" s="9"/>
      <c r="Q12418" s="21"/>
    </row>
    <row r="12419" spans="15:17" x14ac:dyDescent="0.35">
      <c r="O12419" s="9"/>
      <c r="P12419" s="9"/>
      <c r="Q12419" s="21"/>
    </row>
    <row r="12420" spans="15:17" x14ac:dyDescent="0.35">
      <c r="O12420" s="9"/>
      <c r="P12420" s="9"/>
      <c r="Q12420" s="21"/>
    </row>
    <row r="12421" spans="15:17" x14ac:dyDescent="0.35">
      <c r="O12421" s="9"/>
      <c r="P12421" s="9"/>
      <c r="Q12421" s="21"/>
    </row>
    <row r="12422" spans="15:17" x14ac:dyDescent="0.35">
      <c r="O12422" s="9"/>
      <c r="P12422" s="9"/>
      <c r="Q12422" s="21"/>
    </row>
    <row r="12423" spans="15:17" x14ac:dyDescent="0.35">
      <c r="O12423" s="9"/>
      <c r="P12423" s="9"/>
      <c r="Q12423" s="21"/>
    </row>
    <row r="12424" spans="15:17" x14ac:dyDescent="0.35">
      <c r="O12424" s="9"/>
      <c r="P12424" s="9"/>
      <c r="Q12424" s="21"/>
    </row>
    <row r="12425" spans="15:17" x14ac:dyDescent="0.35">
      <c r="O12425" s="9"/>
      <c r="P12425" s="9"/>
      <c r="Q12425" s="21"/>
    </row>
    <row r="12426" spans="15:17" x14ac:dyDescent="0.35">
      <c r="O12426" s="9"/>
      <c r="P12426" s="9"/>
      <c r="Q12426" s="21"/>
    </row>
    <row r="12427" spans="15:17" x14ac:dyDescent="0.35">
      <c r="O12427" s="9"/>
      <c r="P12427" s="9"/>
      <c r="Q12427" s="21"/>
    </row>
    <row r="12428" spans="15:17" x14ac:dyDescent="0.35">
      <c r="O12428" s="9"/>
      <c r="P12428" s="9"/>
      <c r="Q12428" s="21"/>
    </row>
    <row r="12429" spans="15:17" x14ac:dyDescent="0.35">
      <c r="O12429" s="9"/>
      <c r="P12429" s="9"/>
      <c r="Q12429" s="21"/>
    </row>
    <row r="12430" spans="15:17" x14ac:dyDescent="0.35">
      <c r="O12430" s="9"/>
      <c r="P12430" s="9"/>
      <c r="Q12430" s="21"/>
    </row>
    <row r="12431" spans="15:17" x14ac:dyDescent="0.35">
      <c r="O12431" s="9"/>
      <c r="P12431" s="9"/>
      <c r="Q12431" s="21"/>
    </row>
    <row r="12432" spans="15:17" x14ac:dyDescent="0.35">
      <c r="O12432" s="9"/>
      <c r="P12432" s="9"/>
      <c r="Q12432" s="21"/>
    </row>
    <row r="12433" spans="15:17" x14ac:dyDescent="0.35">
      <c r="O12433" s="9"/>
      <c r="P12433" s="9"/>
      <c r="Q12433" s="21"/>
    </row>
    <row r="12434" spans="15:17" x14ac:dyDescent="0.35">
      <c r="O12434" s="9"/>
      <c r="P12434" s="9"/>
      <c r="Q12434" s="21"/>
    </row>
    <row r="12435" spans="15:17" x14ac:dyDescent="0.35">
      <c r="O12435" s="9"/>
      <c r="P12435" s="9"/>
      <c r="Q12435" s="21"/>
    </row>
    <row r="12436" spans="15:17" x14ac:dyDescent="0.35">
      <c r="O12436" s="9"/>
      <c r="P12436" s="9"/>
      <c r="Q12436" s="21"/>
    </row>
    <row r="12437" spans="15:17" x14ac:dyDescent="0.35">
      <c r="O12437" s="9"/>
      <c r="P12437" s="9"/>
      <c r="Q12437" s="21"/>
    </row>
    <row r="12438" spans="15:17" x14ac:dyDescent="0.35">
      <c r="O12438" s="9"/>
      <c r="P12438" s="9"/>
      <c r="Q12438" s="21"/>
    </row>
    <row r="12439" spans="15:17" x14ac:dyDescent="0.35">
      <c r="O12439" s="9"/>
      <c r="P12439" s="9"/>
      <c r="Q12439" s="21"/>
    </row>
    <row r="12440" spans="15:17" x14ac:dyDescent="0.35">
      <c r="O12440" s="9"/>
      <c r="P12440" s="9"/>
      <c r="Q12440" s="21"/>
    </row>
    <row r="12441" spans="15:17" x14ac:dyDescent="0.35">
      <c r="O12441" s="9"/>
      <c r="P12441" s="9"/>
      <c r="Q12441" s="21"/>
    </row>
    <row r="12442" spans="15:17" x14ac:dyDescent="0.35">
      <c r="O12442" s="9"/>
      <c r="P12442" s="9"/>
      <c r="Q12442" s="21"/>
    </row>
    <row r="12443" spans="15:17" x14ac:dyDescent="0.35">
      <c r="O12443" s="9"/>
      <c r="P12443" s="9"/>
      <c r="Q12443" s="21"/>
    </row>
    <row r="12444" spans="15:17" x14ac:dyDescent="0.35">
      <c r="O12444" s="9"/>
      <c r="P12444" s="9"/>
      <c r="Q12444" s="21"/>
    </row>
    <row r="12445" spans="15:17" x14ac:dyDescent="0.35">
      <c r="O12445" s="9"/>
      <c r="P12445" s="9"/>
      <c r="Q12445" s="21"/>
    </row>
    <row r="12446" spans="15:17" x14ac:dyDescent="0.35">
      <c r="O12446" s="9"/>
      <c r="P12446" s="9"/>
      <c r="Q12446" s="21"/>
    </row>
    <row r="12447" spans="15:17" x14ac:dyDescent="0.35">
      <c r="O12447" s="9"/>
      <c r="P12447" s="9"/>
      <c r="Q12447" s="21"/>
    </row>
    <row r="12448" spans="15:17" x14ac:dyDescent="0.35">
      <c r="O12448" s="9"/>
      <c r="P12448" s="9"/>
      <c r="Q12448" s="21"/>
    </row>
    <row r="12449" spans="15:17" x14ac:dyDescent="0.35">
      <c r="O12449" s="9"/>
      <c r="P12449" s="9"/>
      <c r="Q12449" s="21"/>
    </row>
    <row r="12450" spans="15:17" x14ac:dyDescent="0.35">
      <c r="O12450" s="9"/>
      <c r="P12450" s="9"/>
      <c r="Q12450" s="21"/>
    </row>
    <row r="12451" spans="15:17" x14ac:dyDescent="0.35">
      <c r="O12451" s="9"/>
      <c r="P12451" s="9"/>
      <c r="Q12451" s="21"/>
    </row>
    <row r="12452" spans="15:17" x14ac:dyDescent="0.35">
      <c r="O12452" s="9"/>
      <c r="P12452" s="9"/>
      <c r="Q12452" s="21"/>
    </row>
    <row r="12453" spans="15:17" x14ac:dyDescent="0.35">
      <c r="O12453" s="9"/>
      <c r="P12453" s="9"/>
      <c r="Q12453" s="21"/>
    </row>
    <row r="12454" spans="15:17" x14ac:dyDescent="0.35">
      <c r="O12454" s="9"/>
      <c r="P12454" s="9"/>
      <c r="Q12454" s="21"/>
    </row>
    <row r="12455" spans="15:17" x14ac:dyDescent="0.35">
      <c r="O12455" s="9"/>
      <c r="P12455" s="9"/>
      <c r="Q12455" s="21"/>
    </row>
    <row r="12456" spans="15:17" x14ac:dyDescent="0.35">
      <c r="O12456" s="9"/>
      <c r="P12456" s="9"/>
      <c r="Q12456" s="21"/>
    </row>
    <row r="12457" spans="15:17" x14ac:dyDescent="0.35">
      <c r="O12457" s="9"/>
      <c r="P12457" s="9"/>
      <c r="Q12457" s="21"/>
    </row>
    <row r="12458" spans="15:17" x14ac:dyDescent="0.35">
      <c r="O12458" s="9"/>
      <c r="P12458" s="9"/>
      <c r="Q12458" s="21"/>
    </row>
    <row r="12459" spans="15:17" x14ac:dyDescent="0.35">
      <c r="O12459" s="9"/>
      <c r="P12459" s="9"/>
      <c r="Q12459" s="21"/>
    </row>
    <row r="12460" spans="15:17" x14ac:dyDescent="0.35">
      <c r="O12460" s="9"/>
      <c r="P12460" s="9"/>
      <c r="Q12460" s="21"/>
    </row>
    <row r="12461" spans="15:17" x14ac:dyDescent="0.35">
      <c r="O12461" s="9"/>
      <c r="P12461" s="9"/>
      <c r="Q12461" s="21"/>
    </row>
    <row r="12462" spans="15:17" x14ac:dyDescent="0.35">
      <c r="O12462" s="9"/>
      <c r="P12462" s="9"/>
      <c r="Q12462" s="21"/>
    </row>
    <row r="12463" spans="15:17" x14ac:dyDescent="0.35">
      <c r="O12463" s="9"/>
      <c r="P12463" s="9"/>
      <c r="Q12463" s="21"/>
    </row>
    <row r="12464" spans="15:17" x14ac:dyDescent="0.35">
      <c r="O12464" s="9"/>
      <c r="P12464" s="9"/>
      <c r="Q12464" s="21"/>
    </row>
    <row r="12465" spans="15:17" x14ac:dyDescent="0.35">
      <c r="O12465" s="9"/>
      <c r="P12465" s="9"/>
      <c r="Q12465" s="21"/>
    </row>
    <row r="12466" spans="15:17" x14ac:dyDescent="0.35">
      <c r="O12466" s="9"/>
      <c r="P12466" s="9"/>
      <c r="Q12466" s="21"/>
    </row>
    <row r="12467" spans="15:17" x14ac:dyDescent="0.35">
      <c r="O12467" s="9"/>
      <c r="P12467" s="9"/>
      <c r="Q12467" s="21"/>
    </row>
    <row r="12468" spans="15:17" x14ac:dyDescent="0.35">
      <c r="O12468" s="9"/>
      <c r="P12468" s="9"/>
      <c r="Q12468" s="21"/>
    </row>
    <row r="12469" spans="15:17" x14ac:dyDescent="0.35">
      <c r="O12469" s="9"/>
      <c r="P12469" s="9"/>
      <c r="Q12469" s="21"/>
    </row>
    <row r="12470" spans="15:17" x14ac:dyDescent="0.35">
      <c r="O12470" s="9"/>
      <c r="P12470" s="9"/>
      <c r="Q12470" s="21"/>
    </row>
    <row r="12471" spans="15:17" x14ac:dyDescent="0.35">
      <c r="O12471" s="9"/>
      <c r="P12471" s="9"/>
      <c r="Q12471" s="21"/>
    </row>
    <row r="12472" spans="15:17" x14ac:dyDescent="0.35">
      <c r="O12472" s="9"/>
      <c r="P12472" s="9"/>
      <c r="Q12472" s="21"/>
    </row>
    <row r="12473" spans="15:17" x14ac:dyDescent="0.35">
      <c r="O12473" s="9"/>
      <c r="P12473" s="9"/>
      <c r="Q12473" s="21"/>
    </row>
    <row r="12474" spans="15:17" x14ac:dyDescent="0.35">
      <c r="O12474" s="9"/>
      <c r="P12474" s="9"/>
      <c r="Q12474" s="21"/>
    </row>
    <row r="12475" spans="15:17" x14ac:dyDescent="0.35">
      <c r="O12475" s="9"/>
      <c r="P12475" s="9"/>
      <c r="Q12475" s="21"/>
    </row>
    <row r="12476" spans="15:17" x14ac:dyDescent="0.35">
      <c r="O12476" s="9"/>
      <c r="P12476" s="9"/>
      <c r="Q12476" s="21"/>
    </row>
    <row r="12477" spans="15:17" x14ac:dyDescent="0.35">
      <c r="O12477" s="9"/>
      <c r="P12477" s="9"/>
      <c r="Q12477" s="21"/>
    </row>
    <row r="12478" spans="15:17" x14ac:dyDescent="0.35">
      <c r="O12478" s="9"/>
      <c r="P12478" s="9"/>
      <c r="Q12478" s="21"/>
    </row>
    <row r="12479" spans="15:17" x14ac:dyDescent="0.35">
      <c r="O12479" s="9"/>
      <c r="P12479" s="9"/>
      <c r="Q12479" s="21"/>
    </row>
    <row r="12480" spans="15:17" x14ac:dyDescent="0.35">
      <c r="O12480" s="9"/>
      <c r="P12480" s="9"/>
      <c r="Q12480" s="21"/>
    </row>
    <row r="12481" spans="15:17" x14ac:dyDescent="0.35">
      <c r="O12481" s="9"/>
      <c r="P12481" s="9"/>
      <c r="Q12481" s="21"/>
    </row>
    <row r="12482" spans="15:17" x14ac:dyDescent="0.35">
      <c r="O12482" s="9"/>
      <c r="P12482" s="9"/>
      <c r="Q12482" s="21"/>
    </row>
    <row r="12483" spans="15:17" x14ac:dyDescent="0.35">
      <c r="O12483" s="9"/>
      <c r="P12483" s="9"/>
      <c r="Q12483" s="21"/>
    </row>
    <row r="12484" spans="15:17" x14ac:dyDescent="0.35">
      <c r="O12484" s="9"/>
      <c r="P12484" s="9"/>
      <c r="Q12484" s="21"/>
    </row>
    <row r="12485" spans="15:17" x14ac:dyDescent="0.35">
      <c r="O12485" s="9"/>
      <c r="P12485" s="9"/>
      <c r="Q12485" s="21"/>
    </row>
    <row r="12486" spans="15:17" x14ac:dyDescent="0.35">
      <c r="O12486" s="9"/>
      <c r="P12486" s="9"/>
      <c r="Q12486" s="21"/>
    </row>
    <row r="12487" spans="15:17" x14ac:dyDescent="0.35">
      <c r="O12487" s="9"/>
      <c r="P12487" s="9"/>
      <c r="Q12487" s="21"/>
    </row>
    <row r="12488" spans="15:17" x14ac:dyDescent="0.35">
      <c r="O12488" s="9"/>
      <c r="P12488" s="9"/>
      <c r="Q12488" s="21"/>
    </row>
    <row r="12489" spans="15:17" x14ac:dyDescent="0.35">
      <c r="O12489" s="9"/>
      <c r="P12489" s="9"/>
      <c r="Q12489" s="21"/>
    </row>
    <row r="12490" spans="15:17" x14ac:dyDescent="0.35">
      <c r="O12490" s="9"/>
      <c r="P12490" s="9"/>
      <c r="Q12490" s="21"/>
    </row>
    <row r="12491" spans="15:17" x14ac:dyDescent="0.35">
      <c r="O12491" s="9"/>
      <c r="P12491" s="9"/>
      <c r="Q12491" s="21"/>
    </row>
    <row r="12492" spans="15:17" x14ac:dyDescent="0.35">
      <c r="O12492" s="9"/>
      <c r="P12492" s="9"/>
      <c r="Q12492" s="21"/>
    </row>
    <row r="12493" spans="15:17" x14ac:dyDescent="0.35">
      <c r="O12493" s="9"/>
      <c r="P12493" s="9"/>
      <c r="Q12493" s="21"/>
    </row>
    <row r="12494" spans="15:17" x14ac:dyDescent="0.35">
      <c r="O12494" s="9"/>
      <c r="P12494" s="9"/>
      <c r="Q12494" s="21"/>
    </row>
    <row r="12495" spans="15:17" x14ac:dyDescent="0.35">
      <c r="O12495" s="9"/>
      <c r="P12495" s="9"/>
      <c r="Q12495" s="21"/>
    </row>
    <row r="12496" spans="15:17" x14ac:dyDescent="0.35">
      <c r="O12496" s="9"/>
      <c r="P12496" s="9"/>
      <c r="Q12496" s="21"/>
    </row>
    <row r="12497" spans="15:17" x14ac:dyDescent="0.35">
      <c r="O12497" s="9"/>
      <c r="P12497" s="9"/>
      <c r="Q12497" s="21"/>
    </row>
    <row r="12498" spans="15:17" x14ac:dyDescent="0.35">
      <c r="O12498" s="9"/>
      <c r="P12498" s="9"/>
      <c r="Q12498" s="21"/>
    </row>
    <row r="12499" spans="15:17" x14ac:dyDescent="0.35">
      <c r="O12499" s="9"/>
      <c r="P12499" s="9"/>
      <c r="Q12499" s="21"/>
    </row>
    <row r="12500" spans="15:17" x14ac:dyDescent="0.35">
      <c r="O12500" s="9"/>
      <c r="P12500" s="9"/>
      <c r="Q12500" s="21"/>
    </row>
    <row r="12501" spans="15:17" x14ac:dyDescent="0.35">
      <c r="O12501" s="9"/>
      <c r="P12501" s="9"/>
      <c r="Q12501" s="21"/>
    </row>
    <row r="12502" spans="15:17" x14ac:dyDescent="0.35">
      <c r="O12502" s="9"/>
      <c r="P12502" s="9"/>
      <c r="Q12502" s="21"/>
    </row>
    <row r="12503" spans="15:17" x14ac:dyDescent="0.35">
      <c r="O12503" s="9"/>
      <c r="P12503" s="9"/>
      <c r="Q12503" s="21"/>
    </row>
    <row r="12504" spans="15:17" x14ac:dyDescent="0.35">
      <c r="O12504" s="9"/>
      <c r="P12504" s="9"/>
      <c r="Q12504" s="21"/>
    </row>
    <row r="12505" spans="15:17" x14ac:dyDescent="0.35">
      <c r="O12505" s="9"/>
      <c r="P12505" s="9"/>
      <c r="Q12505" s="21"/>
    </row>
    <row r="12506" spans="15:17" x14ac:dyDescent="0.35">
      <c r="O12506" s="9"/>
      <c r="P12506" s="9"/>
      <c r="Q12506" s="21"/>
    </row>
    <row r="12507" spans="15:17" x14ac:dyDescent="0.35">
      <c r="O12507" s="9"/>
      <c r="P12507" s="9"/>
      <c r="Q12507" s="21"/>
    </row>
    <row r="12508" spans="15:17" x14ac:dyDescent="0.35">
      <c r="O12508" s="9"/>
      <c r="P12508" s="9"/>
      <c r="Q12508" s="21"/>
    </row>
    <row r="12509" spans="15:17" x14ac:dyDescent="0.35">
      <c r="O12509" s="9"/>
      <c r="P12509" s="9"/>
      <c r="Q12509" s="21"/>
    </row>
    <row r="12510" spans="15:17" x14ac:dyDescent="0.35">
      <c r="O12510" s="9"/>
      <c r="P12510" s="9"/>
      <c r="Q12510" s="21"/>
    </row>
    <row r="12511" spans="15:17" x14ac:dyDescent="0.35">
      <c r="O12511" s="9"/>
      <c r="P12511" s="9"/>
      <c r="Q12511" s="21"/>
    </row>
    <row r="12512" spans="15:17" x14ac:dyDescent="0.35">
      <c r="O12512" s="9"/>
      <c r="P12512" s="9"/>
      <c r="Q12512" s="21"/>
    </row>
    <row r="12513" spans="15:17" x14ac:dyDescent="0.35">
      <c r="O12513" s="9"/>
      <c r="P12513" s="9"/>
      <c r="Q12513" s="21"/>
    </row>
    <row r="12514" spans="15:17" x14ac:dyDescent="0.35">
      <c r="O12514" s="9"/>
      <c r="P12514" s="9"/>
      <c r="Q12514" s="21"/>
    </row>
    <row r="12515" spans="15:17" x14ac:dyDescent="0.35">
      <c r="O12515" s="9"/>
      <c r="P12515" s="9"/>
      <c r="Q12515" s="21"/>
    </row>
    <row r="12516" spans="15:17" x14ac:dyDescent="0.35">
      <c r="O12516" s="9"/>
      <c r="P12516" s="9"/>
      <c r="Q12516" s="21"/>
    </row>
    <row r="12517" spans="15:17" x14ac:dyDescent="0.35">
      <c r="O12517" s="9"/>
      <c r="P12517" s="9"/>
      <c r="Q12517" s="21"/>
    </row>
    <row r="12518" spans="15:17" x14ac:dyDescent="0.35">
      <c r="O12518" s="9"/>
      <c r="P12518" s="9"/>
      <c r="Q12518" s="21"/>
    </row>
    <row r="12519" spans="15:17" x14ac:dyDescent="0.35">
      <c r="O12519" s="9"/>
      <c r="P12519" s="9"/>
      <c r="Q12519" s="21"/>
    </row>
    <row r="12520" spans="15:17" x14ac:dyDescent="0.35">
      <c r="O12520" s="9"/>
      <c r="P12520" s="9"/>
      <c r="Q12520" s="21"/>
    </row>
    <row r="12521" spans="15:17" x14ac:dyDescent="0.35">
      <c r="O12521" s="9"/>
      <c r="P12521" s="9"/>
      <c r="Q12521" s="21"/>
    </row>
    <row r="12522" spans="15:17" x14ac:dyDescent="0.35">
      <c r="O12522" s="9"/>
      <c r="P12522" s="9"/>
      <c r="Q12522" s="21"/>
    </row>
    <row r="12523" spans="15:17" x14ac:dyDescent="0.35">
      <c r="O12523" s="9"/>
      <c r="P12523" s="9"/>
      <c r="Q12523" s="21"/>
    </row>
    <row r="12524" spans="15:17" x14ac:dyDescent="0.35">
      <c r="O12524" s="9"/>
      <c r="P12524" s="9"/>
      <c r="Q12524" s="21"/>
    </row>
    <row r="12525" spans="15:17" x14ac:dyDescent="0.35">
      <c r="O12525" s="9"/>
      <c r="P12525" s="9"/>
      <c r="Q12525" s="21"/>
    </row>
    <row r="12526" spans="15:17" x14ac:dyDescent="0.35">
      <c r="O12526" s="9"/>
      <c r="P12526" s="9"/>
      <c r="Q12526" s="21"/>
    </row>
    <row r="12527" spans="15:17" x14ac:dyDescent="0.35">
      <c r="O12527" s="9"/>
      <c r="P12527" s="9"/>
      <c r="Q12527" s="21"/>
    </row>
    <row r="12528" spans="15:17" x14ac:dyDescent="0.35">
      <c r="O12528" s="9"/>
      <c r="P12528" s="9"/>
      <c r="Q12528" s="21"/>
    </row>
    <row r="12529" spans="15:17" x14ac:dyDescent="0.35">
      <c r="O12529" s="9"/>
      <c r="P12529" s="9"/>
      <c r="Q12529" s="21"/>
    </row>
    <row r="12530" spans="15:17" x14ac:dyDescent="0.35">
      <c r="O12530" s="9"/>
      <c r="P12530" s="9"/>
      <c r="Q12530" s="21"/>
    </row>
    <row r="12531" spans="15:17" x14ac:dyDescent="0.35">
      <c r="O12531" s="9"/>
      <c r="P12531" s="9"/>
      <c r="Q12531" s="21"/>
    </row>
    <row r="12532" spans="15:17" x14ac:dyDescent="0.35">
      <c r="O12532" s="9"/>
      <c r="P12532" s="9"/>
      <c r="Q12532" s="21"/>
    </row>
    <row r="12533" spans="15:17" x14ac:dyDescent="0.35">
      <c r="O12533" s="9"/>
      <c r="P12533" s="9"/>
      <c r="Q12533" s="21"/>
    </row>
    <row r="12534" spans="15:17" x14ac:dyDescent="0.35">
      <c r="O12534" s="9"/>
      <c r="P12534" s="9"/>
      <c r="Q12534" s="21"/>
    </row>
    <row r="12535" spans="15:17" x14ac:dyDescent="0.35">
      <c r="O12535" s="9"/>
      <c r="P12535" s="9"/>
      <c r="Q12535" s="21"/>
    </row>
    <row r="12536" spans="15:17" x14ac:dyDescent="0.35">
      <c r="O12536" s="9"/>
      <c r="P12536" s="9"/>
      <c r="Q12536" s="21"/>
    </row>
    <row r="12537" spans="15:17" x14ac:dyDescent="0.35">
      <c r="O12537" s="9"/>
      <c r="P12537" s="9"/>
      <c r="Q12537" s="21"/>
    </row>
    <row r="12538" spans="15:17" x14ac:dyDescent="0.35">
      <c r="O12538" s="9"/>
      <c r="P12538" s="9"/>
      <c r="Q12538" s="21"/>
    </row>
    <row r="12539" spans="15:17" x14ac:dyDescent="0.35">
      <c r="O12539" s="9"/>
      <c r="P12539" s="9"/>
      <c r="Q12539" s="21"/>
    </row>
    <row r="12540" spans="15:17" x14ac:dyDescent="0.35">
      <c r="O12540" s="9"/>
      <c r="P12540" s="9"/>
      <c r="Q12540" s="21"/>
    </row>
    <row r="12541" spans="15:17" x14ac:dyDescent="0.35">
      <c r="O12541" s="9"/>
      <c r="P12541" s="9"/>
      <c r="Q12541" s="21"/>
    </row>
    <row r="12542" spans="15:17" x14ac:dyDescent="0.35">
      <c r="O12542" s="9"/>
      <c r="P12542" s="9"/>
      <c r="Q12542" s="21"/>
    </row>
    <row r="12543" spans="15:17" x14ac:dyDescent="0.35">
      <c r="O12543" s="9"/>
      <c r="P12543" s="9"/>
      <c r="Q12543" s="21"/>
    </row>
    <row r="12544" spans="15:17" x14ac:dyDescent="0.35">
      <c r="O12544" s="9"/>
      <c r="P12544" s="9"/>
      <c r="Q12544" s="21"/>
    </row>
    <row r="12545" spans="15:17" x14ac:dyDescent="0.35">
      <c r="O12545" s="9"/>
      <c r="P12545" s="9"/>
      <c r="Q12545" s="21"/>
    </row>
    <row r="12546" spans="15:17" x14ac:dyDescent="0.35">
      <c r="O12546" s="9"/>
      <c r="P12546" s="9"/>
      <c r="Q12546" s="21"/>
    </row>
    <row r="12547" spans="15:17" x14ac:dyDescent="0.35">
      <c r="O12547" s="9"/>
      <c r="P12547" s="9"/>
      <c r="Q12547" s="21"/>
    </row>
    <row r="12548" spans="15:17" x14ac:dyDescent="0.35">
      <c r="O12548" s="9"/>
      <c r="P12548" s="9"/>
      <c r="Q12548" s="21"/>
    </row>
    <row r="12549" spans="15:17" x14ac:dyDescent="0.35">
      <c r="O12549" s="9"/>
      <c r="P12549" s="9"/>
      <c r="Q12549" s="21"/>
    </row>
    <row r="12550" spans="15:17" x14ac:dyDescent="0.35">
      <c r="O12550" s="9"/>
      <c r="P12550" s="9"/>
      <c r="Q12550" s="21"/>
    </row>
    <row r="12551" spans="15:17" x14ac:dyDescent="0.35">
      <c r="O12551" s="9"/>
      <c r="P12551" s="9"/>
      <c r="Q12551" s="21"/>
    </row>
    <row r="12552" spans="15:17" x14ac:dyDescent="0.35">
      <c r="O12552" s="9"/>
      <c r="P12552" s="9"/>
      <c r="Q12552" s="21"/>
    </row>
    <row r="12553" spans="15:17" x14ac:dyDescent="0.35">
      <c r="O12553" s="9"/>
      <c r="P12553" s="9"/>
      <c r="Q12553" s="21"/>
    </row>
    <row r="12554" spans="15:17" x14ac:dyDescent="0.35">
      <c r="O12554" s="9"/>
      <c r="P12554" s="9"/>
      <c r="Q12554" s="21"/>
    </row>
    <row r="12555" spans="15:17" x14ac:dyDescent="0.35">
      <c r="O12555" s="9"/>
      <c r="P12555" s="9"/>
      <c r="Q12555" s="21"/>
    </row>
    <row r="12556" spans="15:17" x14ac:dyDescent="0.35">
      <c r="O12556" s="9"/>
      <c r="P12556" s="9"/>
      <c r="Q12556" s="21"/>
    </row>
    <row r="12557" spans="15:17" x14ac:dyDescent="0.35">
      <c r="O12557" s="9"/>
      <c r="P12557" s="9"/>
      <c r="Q12557" s="21"/>
    </row>
    <row r="12558" spans="15:17" x14ac:dyDescent="0.35">
      <c r="O12558" s="9"/>
      <c r="P12558" s="9"/>
      <c r="Q12558" s="21"/>
    </row>
    <row r="12559" spans="15:17" x14ac:dyDescent="0.35">
      <c r="O12559" s="9"/>
      <c r="P12559" s="9"/>
      <c r="Q12559" s="21"/>
    </row>
    <row r="12560" spans="15:17" x14ac:dyDescent="0.35">
      <c r="O12560" s="9"/>
      <c r="P12560" s="9"/>
      <c r="Q12560" s="21"/>
    </row>
    <row r="12561" spans="15:17" x14ac:dyDescent="0.35">
      <c r="O12561" s="9"/>
      <c r="P12561" s="9"/>
      <c r="Q12561" s="21"/>
    </row>
    <row r="12562" spans="15:17" x14ac:dyDescent="0.35">
      <c r="O12562" s="9"/>
      <c r="P12562" s="9"/>
      <c r="Q12562" s="21"/>
    </row>
    <row r="12563" spans="15:17" x14ac:dyDescent="0.35">
      <c r="O12563" s="9"/>
      <c r="P12563" s="9"/>
      <c r="Q12563" s="21"/>
    </row>
    <row r="12564" spans="15:17" x14ac:dyDescent="0.35">
      <c r="O12564" s="9"/>
      <c r="P12564" s="9"/>
      <c r="Q12564" s="21"/>
    </row>
    <row r="12565" spans="15:17" x14ac:dyDescent="0.35">
      <c r="O12565" s="9"/>
      <c r="P12565" s="9"/>
      <c r="Q12565" s="21"/>
    </row>
    <row r="12566" spans="15:17" x14ac:dyDescent="0.35">
      <c r="O12566" s="9"/>
      <c r="P12566" s="9"/>
      <c r="Q12566" s="21"/>
    </row>
    <row r="12567" spans="15:17" x14ac:dyDescent="0.35">
      <c r="O12567" s="9"/>
      <c r="P12567" s="9"/>
      <c r="Q12567" s="21"/>
    </row>
    <row r="12568" spans="15:17" x14ac:dyDescent="0.35">
      <c r="O12568" s="9"/>
      <c r="P12568" s="9"/>
      <c r="Q12568" s="21"/>
    </row>
    <row r="12569" spans="15:17" x14ac:dyDescent="0.35">
      <c r="O12569" s="9"/>
      <c r="P12569" s="9"/>
      <c r="Q12569" s="21"/>
    </row>
    <row r="12570" spans="15:17" x14ac:dyDescent="0.35">
      <c r="O12570" s="9"/>
      <c r="P12570" s="9"/>
      <c r="Q12570" s="21"/>
    </row>
    <row r="12571" spans="15:17" x14ac:dyDescent="0.35">
      <c r="O12571" s="9"/>
      <c r="P12571" s="9"/>
      <c r="Q12571" s="21"/>
    </row>
    <row r="12572" spans="15:17" x14ac:dyDescent="0.35">
      <c r="O12572" s="9"/>
      <c r="P12572" s="9"/>
      <c r="Q12572" s="21"/>
    </row>
    <row r="12573" spans="15:17" x14ac:dyDescent="0.35">
      <c r="O12573" s="9"/>
      <c r="P12573" s="9"/>
      <c r="Q12573" s="21"/>
    </row>
    <row r="12574" spans="15:17" x14ac:dyDescent="0.35">
      <c r="O12574" s="9"/>
      <c r="P12574" s="9"/>
      <c r="Q12574" s="21"/>
    </row>
    <row r="12575" spans="15:17" x14ac:dyDescent="0.35">
      <c r="O12575" s="9"/>
      <c r="P12575" s="9"/>
      <c r="Q12575" s="21"/>
    </row>
    <row r="12576" spans="15:17" x14ac:dyDescent="0.35">
      <c r="O12576" s="9"/>
      <c r="P12576" s="9"/>
      <c r="Q12576" s="21"/>
    </row>
    <row r="12577" spans="15:17" x14ac:dyDescent="0.35">
      <c r="O12577" s="9"/>
      <c r="P12577" s="9"/>
      <c r="Q12577" s="21"/>
    </row>
    <row r="12578" spans="15:17" x14ac:dyDescent="0.35">
      <c r="O12578" s="9"/>
      <c r="P12578" s="9"/>
      <c r="Q12578" s="21"/>
    </row>
    <row r="12579" spans="15:17" x14ac:dyDescent="0.35">
      <c r="O12579" s="9"/>
      <c r="P12579" s="9"/>
      <c r="Q12579" s="21"/>
    </row>
    <row r="12580" spans="15:17" x14ac:dyDescent="0.35">
      <c r="O12580" s="9"/>
      <c r="P12580" s="9"/>
      <c r="Q12580" s="21"/>
    </row>
    <row r="12581" spans="15:17" x14ac:dyDescent="0.35">
      <c r="O12581" s="9"/>
      <c r="P12581" s="9"/>
      <c r="Q12581" s="21"/>
    </row>
    <row r="12582" spans="15:17" x14ac:dyDescent="0.35">
      <c r="O12582" s="9"/>
      <c r="P12582" s="9"/>
      <c r="Q12582" s="21"/>
    </row>
    <row r="12583" spans="15:17" x14ac:dyDescent="0.35">
      <c r="O12583" s="9"/>
      <c r="P12583" s="9"/>
      <c r="Q12583" s="21"/>
    </row>
    <row r="12584" spans="15:17" x14ac:dyDescent="0.35">
      <c r="O12584" s="9"/>
      <c r="P12584" s="9"/>
      <c r="Q12584" s="21"/>
    </row>
    <row r="12585" spans="15:17" x14ac:dyDescent="0.35">
      <c r="O12585" s="9"/>
      <c r="P12585" s="9"/>
      <c r="Q12585" s="21"/>
    </row>
    <row r="12586" spans="15:17" x14ac:dyDescent="0.35">
      <c r="O12586" s="9"/>
      <c r="P12586" s="9"/>
      <c r="Q12586" s="21"/>
    </row>
    <row r="12587" spans="15:17" x14ac:dyDescent="0.35">
      <c r="O12587" s="9"/>
      <c r="P12587" s="9"/>
      <c r="Q12587" s="21"/>
    </row>
    <row r="12588" spans="15:17" x14ac:dyDescent="0.35">
      <c r="O12588" s="9"/>
      <c r="P12588" s="9"/>
      <c r="Q12588" s="21"/>
    </row>
    <row r="12589" spans="15:17" x14ac:dyDescent="0.35">
      <c r="O12589" s="9"/>
      <c r="P12589" s="9"/>
      <c r="Q12589" s="21"/>
    </row>
    <row r="12590" spans="15:17" x14ac:dyDescent="0.35">
      <c r="O12590" s="9"/>
      <c r="P12590" s="9"/>
      <c r="Q12590" s="21"/>
    </row>
    <row r="12591" spans="15:17" x14ac:dyDescent="0.35">
      <c r="O12591" s="9"/>
      <c r="P12591" s="9"/>
      <c r="Q12591" s="21"/>
    </row>
    <row r="12592" spans="15:17" x14ac:dyDescent="0.35">
      <c r="O12592" s="9"/>
      <c r="P12592" s="9"/>
      <c r="Q12592" s="21"/>
    </row>
    <row r="12593" spans="15:17" x14ac:dyDescent="0.35">
      <c r="O12593" s="9"/>
      <c r="P12593" s="9"/>
      <c r="Q12593" s="21"/>
    </row>
    <row r="12594" spans="15:17" x14ac:dyDescent="0.35">
      <c r="O12594" s="9"/>
      <c r="P12594" s="9"/>
      <c r="Q12594" s="21"/>
    </row>
    <row r="12595" spans="15:17" x14ac:dyDescent="0.35">
      <c r="O12595" s="9"/>
      <c r="P12595" s="9"/>
      <c r="Q12595" s="21"/>
    </row>
    <row r="12596" spans="15:17" x14ac:dyDescent="0.35">
      <c r="O12596" s="9"/>
      <c r="P12596" s="9"/>
      <c r="Q12596" s="21"/>
    </row>
    <row r="12597" spans="15:17" x14ac:dyDescent="0.35">
      <c r="O12597" s="9"/>
      <c r="P12597" s="9"/>
      <c r="Q12597" s="21"/>
    </row>
    <row r="12598" spans="15:17" x14ac:dyDescent="0.35">
      <c r="O12598" s="9"/>
      <c r="P12598" s="9"/>
      <c r="Q12598" s="21"/>
    </row>
    <row r="12599" spans="15:17" x14ac:dyDescent="0.35">
      <c r="O12599" s="9"/>
      <c r="P12599" s="9"/>
      <c r="Q12599" s="21"/>
    </row>
    <row r="12600" spans="15:17" x14ac:dyDescent="0.35">
      <c r="O12600" s="9"/>
      <c r="P12600" s="9"/>
      <c r="Q12600" s="21"/>
    </row>
    <row r="12601" spans="15:17" x14ac:dyDescent="0.35">
      <c r="O12601" s="9"/>
      <c r="P12601" s="9"/>
      <c r="Q12601" s="21"/>
    </row>
    <row r="12602" spans="15:17" x14ac:dyDescent="0.35">
      <c r="O12602" s="9"/>
      <c r="P12602" s="9"/>
      <c r="Q12602" s="21"/>
    </row>
    <row r="12603" spans="15:17" x14ac:dyDescent="0.35">
      <c r="O12603" s="9"/>
      <c r="P12603" s="9"/>
      <c r="Q12603" s="21"/>
    </row>
    <row r="12604" spans="15:17" x14ac:dyDescent="0.35">
      <c r="O12604" s="9"/>
      <c r="P12604" s="9"/>
      <c r="Q12604" s="21"/>
    </row>
    <row r="12605" spans="15:17" x14ac:dyDescent="0.35">
      <c r="O12605" s="9"/>
      <c r="P12605" s="9"/>
      <c r="Q12605" s="21"/>
    </row>
    <row r="12606" spans="15:17" x14ac:dyDescent="0.35">
      <c r="O12606" s="9"/>
      <c r="P12606" s="9"/>
      <c r="Q12606" s="21"/>
    </row>
    <row r="12607" spans="15:17" x14ac:dyDescent="0.35">
      <c r="O12607" s="9"/>
      <c r="P12607" s="9"/>
      <c r="Q12607" s="21"/>
    </row>
    <row r="12608" spans="15:17" x14ac:dyDescent="0.35">
      <c r="O12608" s="9"/>
      <c r="P12608" s="9"/>
      <c r="Q12608" s="21"/>
    </row>
    <row r="12609" spans="15:17" x14ac:dyDescent="0.35">
      <c r="O12609" s="9"/>
      <c r="P12609" s="9"/>
      <c r="Q12609" s="21"/>
    </row>
    <row r="12610" spans="15:17" x14ac:dyDescent="0.35">
      <c r="O12610" s="9"/>
      <c r="P12610" s="9"/>
      <c r="Q12610" s="21"/>
    </row>
    <row r="12611" spans="15:17" x14ac:dyDescent="0.35">
      <c r="O12611" s="9"/>
      <c r="P12611" s="9"/>
      <c r="Q12611" s="21"/>
    </row>
    <row r="12612" spans="15:17" x14ac:dyDescent="0.35">
      <c r="O12612" s="9"/>
      <c r="P12612" s="9"/>
      <c r="Q12612" s="21"/>
    </row>
    <row r="12613" spans="15:17" x14ac:dyDescent="0.35">
      <c r="O12613" s="9"/>
      <c r="P12613" s="9"/>
      <c r="Q12613" s="21"/>
    </row>
    <row r="12614" spans="15:17" x14ac:dyDescent="0.35">
      <c r="O12614" s="9"/>
      <c r="P12614" s="9"/>
      <c r="Q12614" s="21"/>
    </row>
    <row r="12615" spans="15:17" x14ac:dyDescent="0.35">
      <c r="O12615" s="9"/>
      <c r="P12615" s="9"/>
      <c r="Q12615" s="21"/>
    </row>
    <row r="12616" spans="15:17" x14ac:dyDescent="0.35">
      <c r="O12616" s="9"/>
      <c r="P12616" s="9"/>
      <c r="Q12616" s="21"/>
    </row>
    <row r="12617" spans="15:17" x14ac:dyDescent="0.35">
      <c r="O12617" s="9"/>
      <c r="P12617" s="9"/>
      <c r="Q12617" s="21"/>
    </row>
    <row r="12618" spans="15:17" x14ac:dyDescent="0.35">
      <c r="O12618" s="9"/>
      <c r="P12618" s="9"/>
      <c r="Q12618" s="21"/>
    </row>
    <row r="12619" spans="15:17" x14ac:dyDescent="0.35">
      <c r="O12619" s="9"/>
      <c r="P12619" s="9"/>
      <c r="Q12619" s="21"/>
    </row>
    <row r="12620" spans="15:17" x14ac:dyDescent="0.35">
      <c r="O12620" s="9"/>
      <c r="P12620" s="9"/>
      <c r="Q12620" s="21"/>
    </row>
    <row r="12621" spans="15:17" x14ac:dyDescent="0.35">
      <c r="O12621" s="9"/>
      <c r="P12621" s="9"/>
      <c r="Q12621" s="21"/>
    </row>
    <row r="12622" spans="15:17" x14ac:dyDescent="0.35">
      <c r="O12622" s="9"/>
      <c r="P12622" s="9"/>
      <c r="Q12622" s="21"/>
    </row>
    <row r="12623" spans="15:17" x14ac:dyDescent="0.35">
      <c r="O12623" s="9"/>
      <c r="P12623" s="9"/>
      <c r="Q12623" s="21"/>
    </row>
    <row r="12624" spans="15:17" x14ac:dyDescent="0.35">
      <c r="O12624" s="9"/>
      <c r="P12624" s="9"/>
      <c r="Q12624" s="21"/>
    </row>
    <row r="12625" spans="15:17" x14ac:dyDescent="0.35">
      <c r="O12625" s="9"/>
      <c r="P12625" s="9"/>
      <c r="Q12625" s="21"/>
    </row>
    <row r="12626" spans="15:17" x14ac:dyDescent="0.35">
      <c r="O12626" s="9"/>
      <c r="P12626" s="9"/>
      <c r="Q12626" s="21"/>
    </row>
    <row r="12627" spans="15:17" x14ac:dyDescent="0.35">
      <c r="O12627" s="9"/>
      <c r="P12627" s="9"/>
      <c r="Q12627" s="21"/>
    </row>
    <row r="12628" spans="15:17" x14ac:dyDescent="0.35">
      <c r="O12628" s="9"/>
      <c r="P12628" s="9"/>
      <c r="Q12628" s="21"/>
    </row>
    <row r="12629" spans="15:17" x14ac:dyDescent="0.35">
      <c r="O12629" s="9"/>
      <c r="P12629" s="9"/>
      <c r="Q12629" s="21"/>
    </row>
    <row r="12630" spans="15:17" x14ac:dyDescent="0.35">
      <c r="O12630" s="9"/>
      <c r="P12630" s="9"/>
      <c r="Q12630" s="21"/>
    </row>
    <row r="12631" spans="15:17" x14ac:dyDescent="0.35">
      <c r="O12631" s="9"/>
      <c r="P12631" s="9"/>
      <c r="Q12631" s="21"/>
    </row>
    <row r="12632" spans="15:17" x14ac:dyDescent="0.35">
      <c r="O12632" s="9"/>
      <c r="P12632" s="9"/>
      <c r="Q12632" s="21"/>
    </row>
    <row r="12633" spans="15:17" x14ac:dyDescent="0.35">
      <c r="O12633" s="9"/>
      <c r="P12633" s="9"/>
      <c r="Q12633" s="21"/>
    </row>
    <row r="12634" spans="15:17" x14ac:dyDescent="0.35">
      <c r="O12634" s="9"/>
      <c r="P12634" s="9"/>
      <c r="Q12634" s="21"/>
    </row>
    <row r="12635" spans="15:17" x14ac:dyDescent="0.35">
      <c r="O12635" s="9"/>
      <c r="P12635" s="9"/>
      <c r="Q12635" s="21"/>
    </row>
    <row r="12636" spans="15:17" x14ac:dyDescent="0.35">
      <c r="O12636" s="9"/>
      <c r="P12636" s="9"/>
      <c r="Q12636" s="21"/>
    </row>
    <row r="12637" spans="15:17" x14ac:dyDescent="0.35">
      <c r="O12637" s="9"/>
      <c r="P12637" s="9"/>
      <c r="Q12637" s="21"/>
    </row>
    <row r="12638" spans="15:17" x14ac:dyDescent="0.35">
      <c r="O12638" s="9"/>
      <c r="P12638" s="9"/>
      <c r="Q12638" s="21"/>
    </row>
    <row r="12639" spans="15:17" x14ac:dyDescent="0.35">
      <c r="O12639" s="9"/>
      <c r="P12639" s="9"/>
      <c r="Q12639" s="21"/>
    </row>
    <row r="12640" spans="15:17" x14ac:dyDescent="0.35">
      <c r="O12640" s="9"/>
      <c r="P12640" s="9"/>
      <c r="Q12640" s="21"/>
    </row>
    <row r="12641" spans="15:17" x14ac:dyDescent="0.35">
      <c r="O12641" s="9"/>
      <c r="P12641" s="9"/>
      <c r="Q12641" s="21"/>
    </row>
    <row r="12642" spans="15:17" x14ac:dyDescent="0.35">
      <c r="O12642" s="9"/>
      <c r="P12642" s="9"/>
      <c r="Q12642" s="21"/>
    </row>
    <row r="12643" spans="15:17" x14ac:dyDescent="0.35">
      <c r="O12643" s="9"/>
      <c r="P12643" s="9"/>
      <c r="Q12643" s="21"/>
    </row>
    <row r="12644" spans="15:17" x14ac:dyDescent="0.35">
      <c r="O12644" s="9"/>
      <c r="P12644" s="9"/>
      <c r="Q12644" s="21"/>
    </row>
    <row r="12645" spans="15:17" x14ac:dyDescent="0.35">
      <c r="O12645" s="9"/>
      <c r="P12645" s="9"/>
      <c r="Q12645" s="21"/>
    </row>
    <row r="12646" spans="15:17" x14ac:dyDescent="0.35">
      <c r="O12646" s="9"/>
      <c r="P12646" s="9"/>
      <c r="Q12646" s="21"/>
    </row>
    <row r="12647" spans="15:17" x14ac:dyDescent="0.35">
      <c r="O12647" s="9"/>
      <c r="P12647" s="9"/>
      <c r="Q12647" s="21"/>
    </row>
    <row r="12648" spans="15:17" x14ac:dyDescent="0.35">
      <c r="O12648" s="9"/>
      <c r="P12648" s="9"/>
      <c r="Q12648" s="21"/>
    </row>
    <row r="12649" spans="15:17" x14ac:dyDescent="0.35">
      <c r="O12649" s="9"/>
      <c r="P12649" s="9"/>
      <c r="Q12649" s="21"/>
    </row>
    <row r="12650" spans="15:17" x14ac:dyDescent="0.35">
      <c r="O12650" s="9"/>
      <c r="P12650" s="9"/>
      <c r="Q12650" s="21"/>
    </row>
    <row r="12651" spans="15:17" x14ac:dyDescent="0.35">
      <c r="O12651" s="9"/>
      <c r="P12651" s="9"/>
      <c r="Q12651" s="21"/>
    </row>
    <row r="12652" spans="15:17" x14ac:dyDescent="0.35">
      <c r="O12652" s="9"/>
      <c r="P12652" s="9"/>
      <c r="Q12652" s="21"/>
    </row>
    <row r="12653" spans="15:17" x14ac:dyDescent="0.35">
      <c r="O12653" s="9"/>
      <c r="P12653" s="9"/>
      <c r="Q12653" s="21"/>
    </row>
    <row r="12654" spans="15:17" x14ac:dyDescent="0.35">
      <c r="O12654" s="9"/>
      <c r="P12654" s="9"/>
      <c r="Q12654" s="21"/>
    </row>
    <row r="12655" spans="15:17" x14ac:dyDescent="0.35">
      <c r="O12655" s="9"/>
      <c r="P12655" s="9"/>
      <c r="Q12655" s="21"/>
    </row>
    <row r="12656" spans="15:17" x14ac:dyDescent="0.35">
      <c r="O12656" s="9"/>
      <c r="P12656" s="9"/>
      <c r="Q12656" s="21"/>
    </row>
    <row r="12657" spans="15:17" x14ac:dyDescent="0.35">
      <c r="O12657" s="9"/>
      <c r="P12657" s="9"/>
      <c r="Q12657" s="21"/>
    </row>
    <row r="12658" spans="15:17" x14ac:dyDescent="0.35">
      <c r="O12658" s="9"/>
      <c r="P12658" s="9"/>
      <c r="Q12658" s="21"/>
    </row>
    <row r="12659" spans="15:17" x14ac:dyDescent="0.35">
      <c r="O12659" s="9"/>
      <c r="P12659" s="9"/>
      <c r="Q12659" s="21"/>
    </row>
    <row r="12660" spans="15:17" x14ac:dyDescent="0.35">
      <c r="O12660" s="9"/>
      <c r="P12660" s="9"/>
      <c r="Q12660" s="21"/>
    </row>
    <row r="12661" spans="15:17" x14ac:dyDescent="0.35">
      <c r="O12661" s="9"/>
      <c r="P12661" s="9"/>
      <c r="Q12661" s="21"/>
    </row>
    <row r="12662" spans="15:17" x14ac:dyDescent="0.35">
      <c r="O12662" s="9"/>
      <c r="P12662" s="9"/>
      <c r="Q12662" s="21"/>
    </row>
    <row r="12663" spans="15:17" x14ac:dyDescent="0.35">
      <c r="O12663" s="9"/>
      <c r="P12663" s="9"/>
      <c r="Q12663" s="21"/>
    </row>
    <row r="12664" spans="15:17" x14ac:dyDescent="0.35">
      <c r="O12664" s="9"/>
      <c r="P12664" s="9"/>
      <c r="Q12664" s="21"/>
    </row>
    <row r="12665" spans="15:17" x14ac:dyDescent="0.35">
      <c r="O12665" s="9"/>
      <c r="P12665" s="9"/>
      <c r="Q12665" s="21"/>
    </row>
    <row r="12666" spans="15:17" x14ac:dyDescent="0.35">
      <c r="O12666" s="9"/>
      <c r="P12666" s="9"/>
      <c r="Q12666" s="21"/>
    </row>
    <row r="12667" spans="15:17" x14ac:dyDescent="0.35">
      <c r="O12667" s="9"/>
      <c r="P12667" s="9"/>
      <c r="Q12667" s="21"/>
    </row>
    <row r="12668" spans="15:17" x14ac:dyDescent="0.35">
      <c r="O12668" s="9"/>
      <c r="P12668" s="9"/>
      <c r="Q12668" s="21"/>
    </row>
    <row r="12669" spans="15:17" x14ac:dyDescent="0.35">
      <c r="O12669" s="9"/>
      <c r="P12669" s="9"/>
      <c r="Q12669" s="21"/>
    </row>
    <row r="12670" spans="15:17" x14ac:dyDescent="0.35">
      <c r="O12670" s="9"/>
      <c r="P12670" s="9"/>
      <c r="Q12670" s="21"/>
    </row>
    <row r="12671" spans="15:17" x14ac:dyDescent="0.35">
      <c r="O12671" s="9"/>
      <c r="P12671" s="9"/>
      <c r="Q12671" s="21"/>
    </row>
    <row r="12672" spans="15:17" x14ac:dyDescent="0.35">
      <c r="O12672" s="9"/>
      <c r="P12672" s="9"/>
      <c r="Q12672" s="21"/>
    </row>
    <row r="12673" spans="15:17" x14ac:dyDescent="0.35">
      <c r="O12673" s="9"/>
      <c r="P12673" s="9"/>
      <c r="Q12673" s="21"/>
    </row>
    <row r="12674" spans="15:17" x14ac:dyDescent="0.35">
      <c r="O12674" s="9"/>
      <c r="P12674" s="9"/>
      <c r="Q12674" s="21"/>
    </row>
    <row r="12675" spans="15:17" x14ac:dyDescent="0.35">
      <c r="O12675" s="9"/>
      <c r="P12675" s="9"/>
      <c r="Q12675" s="21"/>
    </row>
    <row r="12676" spans="15:17" x14ac:dyDescent="0.35">
      <c r="O12676" s="9"/>
      <c r="P12676" s="9"/>
      <c r="Q12676" s="21"/>
    </row>
    <row r="12677" spans="15:17" x14ac:dyDescent="0.35">
      <c r="O12677" s="9"/>
      <c r="P12677" s="9"/>
      <c r="Q12677" s="21"/>
    </row>
    <row r="12678" spans="15:17" x14ac:dyDescent="0.35">
      <c r="O12678" s="9"/>
      <c r="P12678" s="9"/>
      <c r="Q12678" s="21"/>
    </row>
    <row r="12679" spans="15:17" x14ac:dyDescent="0.35">
      <c r="O12679" s="9"/>
      <c r="P12679" s="9"/>
      <c r="Q12679" s="21"/>
    </row>
    <row r="12680" spans="15:17" x14ac:dyDescent="0.35">
      <c r="O12680" s="9"/>
      <c r="P12680" s="9"/>
      <c r="Q12680" s="21"/>
    </row>
    <row r="12681" spans="15:17" x14ac:dyDescent="0.35">
      <c r="O12681" s="9"/>
      <c r="P12681" s="9"/>
      <c r="Q12681" s="21"/>
    </row>
    <row r="12682" spans="15:17" x14ac:dyDescent="0.35">
      <c r="O12682" s="9"/>
      <c r="P12682" s="9"/>
      <c r="Q12682" s="21"/>
    </row>
    <row r="12683" spans="15:17" x14ac:dyDescent="0.35">
      <c r="O12683" s="9"/>
      <c r="P12683" s="9"/>
      <c r="Q12683" s="21"/>
    </row>
    <row r="12684" spans="15:17" x14ac:dyDescent="0.35">
      <c r="O12684" s="9"/>
      <c r="P12684" s="9"/>
      <c r="Q12684" s="21"/>
    </row>
    <row r="12685" spans="15:17" x14ac:dyDescent="0.35">
      <c r="O12685" s="9"/>
      <c r="P12685" s="9"/>
      <c r="Q12685" s="21"/>
    </row>
    <row r="12686" spans="15:17" x14ac:dyDescent="0.35">
      <c r="O12686" s="9"/>
      <c r="P12686" s="9"/>
      <c r="Q12686" s="21"/>
    </row>
    <row r="12687" spans="15:17" x14ac:dyDescent="0.35">
      <c r="O12687" s="9"/>
      <c r="P12687" s="9"/>
      <c r="Q12687" s="21"/>
    </row>
    <row r="12688" spans="15:17" x14ac:dyDescent="0.35">
      <c r="O12688" s="9"/>
      <c r="P12688" s="9"/>
      <c r="Q12688" s="21"/>
    </row>
    <row r="12689" spans="15:17" x14ac:dyDescent="0.35">
      <c r="O12689" s="9"/>
      <c r="P12689" s="9"/>
      <c r="Q12689" s="21"/>
    </row>
    <row r="12690" spans="15:17" x14ac:dyDescent="0.35">
      <c r="O12690" s="9"/>
      <c r="P12690" s="9"/>
      <c r="Q12690" s="21"/>
    </row>
    <row r="12691" spans="15:17" x14ac:dyDescent="0.35">
      <c r="O12691" s="9"/>
      <c r="P12691" s="9"/>
      <c r="Q12691" s="21"/>
    </row>
    <row r="12692" spans="15:17" x14ac:dyDescent="0.35">
      <c r="O12692" s="9"/>
      <c r="P12692" s="9"/>
      <c r="Q12692" s="21"/>
    </row>
    <row r="12693" spans="15:17" x14ac:dyDescent="0.35">
      <c r="O12693" s="9"/>
      <c r="P12693" s="9"/>
      <c r="Q12693" s="21"/>
    </row>
    <row r="12694" spans="15:17" x14ac:dyDescent="0.35">
      <c r="O12694" s="9"/>
      <c r="P12694" s="9"/>
      <c r="Q12694" s="21"/>
    </row>
    <row r="12695" spans="15:17" x14ac:dyDescent="0.35">
      <c r="O12695" s="9"/>
      <c r="P12695" s="9"/>
      <c r="Q12695" s="21"/>
    </row>
    <row r="12696" spans="15:17" x14ac:dyDescent="0.35">
      <c r="O12696" s="9"/>
      <c r="P12696" s="9"/>
      <c r="Q12696" s="21"/>
    </row>
    <row r="12697" spans="15:17" x14ac:dyDescent="0.35">
      <c r="O12697" s="9"/>
      <c r="P12697" s="9"/>
      <c r="Q12697" s="21"/>
    </row>
    <row r="12698" spans="15:17" x14ac:dyDescent="0.35">
      <c r="O12698" s="9"/>
      <c r="P12698" s="9"/>
      <c r="Q12698" s="21"/>
    </row>
    <row r="12699" spans="15:17" x14ac:dyDescent="0.35">
      <c r="O12699" s="9"/>
      <c r="P12699" s="9"/>
      <c r="Q12699" s="21"/>
    </row>
    <row r="12700" spans="15:17" x14ac:dyDescent="0.35">
      <c r="O12700" s="9"/>
      <c r="P12700" s="9"/>
      <c r="Q12700" s="21"/>
    </row>
    <row r="12701" spans="15:17" x14ac:dyDescent="0.35">
      <c r="O12701" s="9"/>
      <c r="P12701" s="9"/>
      <c r="Q12701" s="21"/>
    </row>
    <row r="12702" spans="15:17" x14ac:dyDescent="0.35">
      <c r="O12702" s="9"/>
      <c r="P12702" s="9"/>
      <c r="Q12702" s="21"/>
    </row>
    <row r="12703" spans="15:17" x14ac:dyDescent="0.35">
      <c r="O12703" s="9"/>
      <c r="P12703" s="9"/>
      <c r="Q12703" s="21"/>
    </row>
    <row r="12704" spans="15:17" x14ac:dyDescent="0.35">
      <c r="O12704" s="9"/>
      <c r="P12704" s="9"/>
      <c r="Q12704" s="21"/>
    </row>
    <row r="12705" spans="15:17" x14ac:dyDescent="0.35">
      <c r="O12705" s="9"/>
      <c r="P12705" s="9"/>
      <c r="Q12705" s="21"/>
    </row>
    <row r="12706" spans="15:17" x14ac:dyDescent="0.35">
      <c r="O12706" s="9"/>
      <c r="P12706" s="9"/>
      <c r="Q12706" s="21"/>
    </row>
    <row r="12707" spans="15:17" x14ac:dyDescent="0.35">
      <c r="O12707" s="9"/>
      <c r="P12707" s="9"/>
      <c r="Q12707" s="21"/>
    </row>
    <row r="12708" spans="15:17" x14ac:dyDescent="0.35">
      <c r="O12708" s="9"/>
      <c r="P12708" s="9"/>
      <c r="Q12708" s="21"/>
    </row>
    <row r="12709" spans="15:17" x14ac:dyDescent="0.35">
      <c r="O12709" s="9"/>
      <c r="P12709" s="9"/>
      <c r="Q12709" s="21"/>
    </row>
    <row r="12710" spans="15:17" x14ac:dyDescent="0.35">
      <c r="O12710" s="9"/>
      <c r="P12710" s="9"/>
      <c r="Q12710" s="21"/>
    </row>
    <row r="12711" spans="15:17" x14ac:dyDescent="0.35">
      <c r="O12711" s="9"/>
      <c r="P12711" s="9"/>
      <c r="Q12711" s="21"/>
    </row>
    <row r="12712" spans="15:17" x14ac:dyDescent="0.35">
      <c r="O12712" s="9"/>
      <c r="P12712" s="9"/>
      <c r="Q12712" s="21"/>
    </row>
    <row r="12713" spans="15:17" x14ac:dyDescent="0.35">
      <c r="O12713" s="9"/>
      <c r="P12713" s="9"/>
      <c r="Q12713" s="21"/>
    </row>
    <row r="12714" spans="15:17" x14ac:dyDescent="0.35">
      <c r="O12714" s="9"/>
      <c r="P12714" s="9"/>
      <c r="Q12714" s="21"/>
    </row>
    <row r="12715" spans="15:17" x14ac:dyDescent="0.35">
      <c r="O12715" s="9"/>
      <c r="P12715" s="9"/>
      <c r="Q12715" s="21"/>
    </row>
    <row r="12716" spans="15:17" x14ac:dyDescent="0.35">
      <c r="O12716" s="9"/>
      <c r="P12716" s="9"/>
      <c r="Q12716" s="21"/>
    </row>
    <row r="12717" spans="15:17" x14ac:dyDescent="0.35">
      <c r="O12717" s="9"/>
      <c r="P12717" s="9"/>
      <c r="Q12717" s="21"/>
    </row>
    <row r="12718" spans="15:17" x14ac:dyDescent="0.35">
      <c r="O12718" s="9"/>
      <c r="P12718" s="9"/>
      <c r="Q12718" s="21"/>
    </row>
    <row r="12719" spans="15:17" x14ac:dyDescent="0.35">
      <c r="O12719" s="9"/>
      <c r="P12719" s="9"/>
      <c r="Q12719" s="21"/>
    </row>
    <row r="12720" spans="15:17" x14ac:dyDescent="0.35">
      <c r="O12720" s="9"/>
      <c r="P12720" s="9"/>
      <c r="Q12720" s="21"/>
    </row>
    <row r="12721" spans="15:17" x14ac:dyDescent="0.35">
      <c r="O12721" s="9"/>
      <c r="P12721" s="9"/>
      <c r="Q12721" s="21"/>
    </row>
    <row r="12722" spans="15:17" x14ac:dyDescent="0.35">
      <c r="O12722" s="9"/>
      <c r="P12722" s="9"/>
      <c r="Q12722" s="21"/>
    </row>
    <row r="12723" spans="15:17" x14ac:dyDescent="0.35">
      <c r="O12723" s="9"/>
      <c r="P12723" s="9"/>
      <c r="Q12723" s="21"/>
    </row>
    <row r="12724" spans="15:17" x14ac:dyDescent="0.35">
      <c r="O12724" s="9"/>
      <c r="P12724" s="9"/>
      <c r="Q12724" s="21"/>
    </row>
    <row r="12725" spans="15:17" x14ac:dyDescent="0.35">
      <c r="O12725" s="9"/>
      <c r="P12725" s="9"/>
      <c r="Q12725" s="21"/>
    </row>
    <row r="12726" spans="15:17" x14ac:dyDescent="0.35">
      <c r="O12726" s="9"/>
      <c r="P12726" s="9"/>
      <c r="Q12726" s="21"/>
    </row>
    <row r="12727" spans="15:17" x14ac:dyDescent="0.35">
      <c r="O12727" s="9"/>
      <c r="P12727" s="9"/>
      <c r="Q12727" s="21"/>
    </row>
    <row r="12728" spans="15:17" x14ac:dyDescent="0.35">
      <c r="O12728" s="9"/>
      <c r="P12728" s="9"/>
      <c r="Q12728" s="21"/>
    </row>
    <row r="12729" spans="15:17" x14ac:dyDescent="0.35">
      <c r="O12729" s="9"/>
      <c r="P12729" s="9"/>
      <c r="Q12729" s="21"/>
    </row>
    <row r="12730" spans="15:17" x14ac:dyDescent="0.35">
      <c r="O12730" s="9"/>
      <c r="P12730" s="9"/>
      <c r="Q12730" s="21"/>
    </row>
    <row r="12731" spans="15:17" x14ac:dyDescent="0.35">
      <c r="O12731" s="9"/>
      <c r="P12731" s="9"/>
      <c r="Q12731" s="21"/>
    </row>
    <row r="12732" spans="15:17" x14ac:dyDescent="0.35">
      <c r="O12732" s="9"/>
      <c r="P12732" s="9"/>
      <c r="Q12732" s="21"/>
    </row>
    <row r="12733" spans="15:17" x14ac:dyDescent="0.35">
      <c r="O12733" s="9"/>
      <c r="P12733" s="9"/>
      <c r="Q12733" s="21"/>
    </row>
    <row r="12734" spans="15:17" x14ac:dyDescent="0.35">
      <c r="O12734" s="9"/>
      <c r="P12734" s="9"/>
      <c r="Q12734" s="21"/>
    </row>
    <row r="12735" spans="15:17" x14ac:dyDescent="0.35">
      <c r="O12735" s="9"/>
      <c r="P12735" s="9"/>
      <c r="Q12735" s="21"/>
    </row>
    <row r="12736" spans="15:17" x14ac:dyDescent="0.35">
      <c r="O12736" s="9"/>
      <c r="P12736" s="9"/>
      <c r="Q12736" s="21"/>
    </row>
    <row r="12737" spans="15:17" x14ac:dyDescent="0.35">
      <c r="O12737" s="9"/>
      <c r="P12737" s="9"/>
      <c r="Q12737" s="21"/>
    </row>
    <row r="12738" spans="15:17" x14ac:dyDescent="0.35">
      <c r="O12738" s="9"/>
      <c r="P12738" s="9"/>
      <c r="Q12738" s="21"/>
    </row>
    <row r="12739" spans="15:17" x14ac:dyDescent="0.35">
      <c r="O12739" s="9"/>
      <c r="P12739" s="9"/>
      <c r="Q12739" s="21"/>
    </row>
    <row r="12740" spans="15:17" x14ac:dyDescent="0.35">
      <c r="O12740" s="9"/>
      <c r="P12740" s="9"/>
      <c r="Q12740" s="21"/>
    </row>
    <row r="12741" spans="15:17" x14ac:dyDescent="0.35">
      <c r="O12741" s="9"/>
      <c r="P12741" s="9"/>
      <c r="Q12741" s="21"/>
    </row>
    <row r="12742" spans="15:17" x14ac:dyDescent="0.35">
      <c r="O12742" s="9"/>
      <c r="P12742" s="9"/>
      <c r="Q12742" s="21"/>
    </row>
    <row r="12743" spans="15:17" x14ac:dyDescent="0.35">
      <c r="O12743" s="9"/>
      <c r="P12743" s="9"/>
      <c r="Q12743" s="21"/>
    </row>
    <row r="12744" spans="15:17" x14ac:dyDescent="0.35">
      <c r="O12744" s="9"/>
      <c r="P12744" s="9"/>
      <c r="Q12744" s="21"/>
    </row>
    <row r="12745" spans="15:17" x14ac:dyDescent="0.35">
      <c r="O12745" s="9"/>
      <c r="P12745" s="9"/>
      <c r="Q12745" s="21"/>
    </row>
    <row r="12746" spans="15:17" x14ac:dyDescent="0.35">
      <c r="O12746" s="9"/>
      <c r="P12746" s="9"/>
      <c r="Q12746" s="21"/>
    </row>
    <row r="12747" spans="15:17" x14ac:dyDescent="0.35">
      <c r="O12747" s="9"/>
      <c r="P12747" s="9"/>
      <c r="Q12747" s="21"/>
    </row>
    <row r="12748" spans="15:17" x14ac:dyDescent="0.35">
      <c r="O12748" s="9"/>
      <c r="P12748" s="9"/>
      <c r="Q12748" s="21"/>
    </row>
    <row r="12749" spans="15:17" x14ac:dyDescent="0.35">
      <c r="O12749" s="9"/>
      <c r="P12749" s="9"/>
      <c r="Q12749" s="21"/>
    </row>
    <row r="12750" spans="15:17" x14ac:dyDescent="0.35">
      <c r="O12750" s="9"/>
      <c r="P12750" s="9"/>
      <c r="Q12750" s="21"/>
    </row>
    <row r="12751" spans="15:17" x14ac:dyDescent="0.35">
      <c r="O12751" s="9"/>
      <c r="P12751" s="9"/>
      <c r="Q12751" s="21"/>
    </row>
    <row r="12752" spans="15:17" x14ac:dyDescent="0.35">
      <c r="O12752" s="9"/>
      <c r="P12752" s="9"/>
      <c r="Q12752" s="21"/>
    </row>
    <row r="12753" spans="15:17" x14ac:dyDescent="0.35">
      <c r="O12753" s="9"/>
      <c r="P12753" s="9"/>
      <c r="Q12753" s="21"/>
    </row>
    <row r="12754" spans="15:17" x14ac:dyDescent="0.35">
      <c r="O12754" s="9"/>
      <c r="P12754" s="9"/>
      <c r="Q12754" s="21"/>
    </row>
    <row r="12755" spans="15:17" x14ac:dyDescent="0.35">
      <c r="O12755" s="9"/>
      <c r="P12755" s="9"/>
      <c r="Q12755" s="21"/>
    </row>
    <row r="12756" spans="15:17" x14ac:dyDescent="0.35">
      <c r="O12756" s="9"/>
      <c r="P12756" s="9"/>
      <c r="Q12756" s="21"/>
    </row>
    <row r="12757" spans="15:17" x14ac:dyDescent="0.35">
      <c r="O12757" s="9"/>
      <c r="P12757" s="9"/>
      <c r="Q12757" s="21"/>
    </row>
    <row r="12758" spans="15:17" x14ac:dyDescent="0.35">
      <c r="O12758" s="9"/>
      <c r="P12758" s="9"/>
      <c r="Q12758" s="21"/>
    </row>
    <row r="12759" spans="15:17" x14ac:dyDescent="0.35">
      <c r="O12759" s="9"/>
      <c r="P12759" s="9"/>
      <c r="Q12759" s="21"/>
    </row>
    <row r="12760" spans="15:17" x14ac:dyDescent="0.35">
      <c r="O12760" s="9"/>
      <c r="P12760" s="9"/>
      <c r="Q12760" s="21"/>
    </row>
    <row r="12761" spans="15:17" x14ac:dyDescent="0.35">
      <c r="O12761" s="9"/>
      <c r="P12761" s="9"/>
      <c r="Q12761" s="21"/>
    </row>
    <row r="12762" spans="15:17" x14ac:dyDescent="0.35">
      <c r="O12762" s="9"/>
      <c r="P12762" s="9"/>
      <c r="Q12762" s="21"/>
    </row>
    <row r="12763" spans="15:17" x14ac:dyDescent="0.35">
      <c r="O12763" s="9"/>
      <c r="P12763" s="9"/>
      <c r="Q12763" s="21"/>
    </row>
    <row r="12764" spans="15:17" x14ac:dyDescent="0.35">
      <c r="O12764" s="9"/>
      <c r="P12764" s="9"/>
      <c r="Q12764" s="21"/>
    </row>
    <row r="12765" spans="15:17" x14ac:dyDescent="0.35">
      <c r="O12765" s="9"/>
      <c r="P12765" s="9"/>
      <c r="Q12765" s="21"/>
    </row>
    <row r="12766" spans="15:17" x14ac:dyDescent="0.35">
      <c r="O12766" s="9"/>
      <c r="P12766" s="9"/>
      <c r="Q12766" s="21"/>
    </row>
    <row r="12767" spans="15:17" x14ac:dyDescent="0.35">
      <c r="O12767" s="9"/>
      <c r="P12767" s="9"/>
      <c r="Q12767" s="21"/>
    </row>
    <row r="12768" spans="15:17" x14ac:dyDescent="0.35">
      <c r="O12768" s="9"/>
      <c r="P12768" s="9"/>
      <c r="Q12768" s="21"/>
    </row>
    <row r="12769" spans="15:17" x14ac:dyDescent="0.35">
      <c r="O12769" s="9"/>
      <c r="P12769" s="9"/>
      <c r="Q12769" s="21"/>
    </row>
    <row r="12770" spans="15:17" x14ac:dyDescent="0.35">
      <c r="O12770" s="9"/>
      <c r="P12770" s="9"/>
      <c r="Q12770" s="21"/>
    </row>
    <row r="12771" spans="15:17" x14ac:dyDescent="0.35">
      <c r="O12771" s="9"/>
      <c r="P12771" s="9"/>
      <c r="Q12771" s="21"/>
    </row>
    <row r="12772" spans="15:17" x14ac:dyDescent="0.35">
      <c r="O12772" s="9"/>
      <c r="P12772" s="9"/>
      <c r="Q12772" s="21"/>
    </row>
    <row r="12773" spans="15:17" x14ac:dyDescent="0.35">
      <c r="O12773" s="9"/>
      <c r="P12773" s="9"/>
      <c r="Q12773" s="21"/>
    </row>
    <row r="12774" spans="15:17" x14ac:dyDescent="0.35">
      <c r="O12774" s="9"/>
      <c r="P12774" s="9"/>
      <c r="Q12774" s="21"/>
    </row>
    <row r="12775" spans="15:17" x14ac:dyDescent="0.35">
      <c r="O12775" s="9"/>
      <c r="P12775" s="9"/>
      <c r="Q12775" s="21"/>
    </row>
    <row r="12776" spans="15:17" x14ac:dyDescent="0.35">
      <c r="O12776" s="9"/>
      <c r="P12776" s="9"/>
      <c r="Q12776" s="21"/>
    </row>
    <row r="12777" spans="15:17" x14ac:dyDescent="0.35">
      <c r="O12777" s="9"/>
      <c r="P12777" s="9"/>
      <c r="Q12777" s="21"/>
    </row>
    <row r="12778" spans="15:17" x14ac:dyDescent="0.35">
      <c r="O12778" s="9"/>
      <c r="P12778" s="9"/>
      <c r="Q12778" s="21"/>
    </row>
    <row r="12779" spans="15:17" x14ac:dyDescent="0.35">
      <c r="O12779" s="9"/>
      <c r="P12779" s="9"/>
      <c r="Q12779" s="21"/>
    </row>
    <row r="12780" spans="15:17" x14ac:dyDescent="0.35">
      <c r="O12780" s="9"/>
      <c r="P12780" s="9"/>
      <c r="Q12780" s="21"/>
    </row>
    <row r="12781" spans="15:17" x14ac:dyDescent="0.35">
      <c r="O12781" s="9"/>
      <c r="P12781" s="9"/>
      <c r="Q12781" s="21"/>
    </row>
    <row r="12782" spans="15:17" x14ac:dyDescent="0.35">
      <c r="O12782" s="9"/>
      <c r="P12782" s="9"/>
      <c r="Q12782" s="21"/>
    </row>
    <row r="12783" spans="15:17" x14ac:dyDescent="0.35">
      <c r="O12783" s="9"/>
      <c r="P12783" s="9"/>
      <c r="Q12783" s="21"/>
    </row>
    <row r="12784" spans="15:17" x14ac:dyDescent="0.35">
      <c r="O12784" s="9"/>
      <c r="P12784" s="9"/>
      <c r="Q12784" s="21"/>
    </row>
    <row r="12785" spans="15:17" x14ac:dyDescent="0.35">
      <c r="O12785" s="9"/>
      <c r="P12785" s="9"/>
      <c r="Q12785" s="21"/>
    </row>
    <row r="12786" spans="15:17" x14ac:dyDescent="0.35">
      <c r="O12786" s="9"/>
      <c r="P12786" s="9"/>
      <c r="Q12786" s="21"/>
    </row>
    <row r="12787" spans="15:17" x14ac:dyDescent="0.35">
      <c r="O12787" s="9"/>
      <c r="P12787" s="9"/>
      <c r="Q12787" s="21"/>
    </row>
    <row r="12788" spans="15:17" x14ac:dyDescent="0.35">
      <c r="O12788" s="9"/>
      <c r="P12788" s="9"/>
      <c r="Q12788" s="21"/>
    </row>
    <row r="12789" spans="15:17" x14ac:dyDescent="0.35">
      <c r="O12789" s="9"/>
      <c r="P12789" s="9"/>
      <c r="Q12789" s="21"/>
    </row>
    <row r="12790" spans="15:17" x14ac:dyDescent="0.35">
      <c r="O12790" s="9"/>
      <c r="P12790" s="9"/>
      <c r="Q12790" s="21"/>
    </row>
    <row r="12791" spans="15:17" x14ac:dyDescent="0.35">
      <c r="O12791" s="9"/>
      <c r="P12791" s="9"/>
      <c r="Q12791" s="21"/>
    </row>
    <row r="12792" spans="15:17" x14ac:dyDescent="0.35">
      <c r="O12792" s="9"/>
      <c r="P12792" s="9"/>
      <c r="Q12792" s="21"/>
    </row>
    <row r="12793" spans="15:17" x14ac:dyDescent="0.35">
      <c r="O12793" s="9"/>
      <c r="P12793" s="9"/>
      <c r="Q12793" s="21"/>
    </row>
    <row r="12794" spans="15:17" x14ac:dyDescent="0.35">
      <c r="O12794" s="9"/>
      <c r="P12794" s="9"/>
      <c r="Q12794" s="21"/>
    </row>
    <row r="12795" spans="15:17" x14ac:dyDescent="0.35">
      <c r="O12795" s="9"/>
      <c r="P12795" s="9"/>
      <c r="Q12795" s="21"/>
    </row>
    <row r="12796" spans="15:17" x14ac:dyDescent="0.35">
      <c r="O12796" s="9"/>
      <c r="P12796" s="9"/>
      <c r="Q12796" s="21"/>
    </row>
    <row r="12797" spans="15:17" x14ac:dyDescent="0.35">
      <c r="O12797" s="9"/>
      <c r="P12797" s="9"/>
      <c r="Q12797" s="21"/>
    </row>
    <row r="12798" spans="15:17" x14ac:dyDescent="0.35">
      <c r="O12798" s="9"/>
      <c r="P12798" s="9"/>
      <c r="Q12798" s="21"/>
    </row>
    <row r="12799" spans="15:17" x14ac:dyDescent="0.35">
      <c r="O12799" s="9"/>
      <c r="P12799" s="9"/>
      <c r="Q12799" s="21"/>
    </row>
    <row r="12800" spans="15:17" x14ac:dyDescent="0.35">
      <c r="O12800" s="9"/>
      <c r="P12800" s="9"/>
      <c r="Q12800" s="21"/>
    </row>
    <row r="12801" spans="15:17" x14ac:dyDescent="0.35">
      <c r="O12801" s="9"/>
      <c r="P12801" s="9"/>
      <c r="Q12801" s="21"/>
    </row>
    <row r="12802" spans="15:17" x14ac:dyDescent="0.35">
      <c r="O12802" s="9"/>
      <c r="P12802" s="9"/>
      <c r="Q12802" s="21"/>
    </row>
    <row r="12803" spans="15:17" x14ac:dyDescent="0.35">
      <c r="O12803" s="9"/>
      <c r="P12803" s="9"/>
      <c r="Q12803" s="21"/>
    </row>
    <row r="12804" spans="15:17" x14ac:dyDescent="0.35">
      <c r="O12804" s="9"/>
      <c r="P12804" s="9"/>
      <c r="Q12804" s="21"/>
    </row>
    <row r="12805" spans="15:17" x14ac:dyDescent="0.35">
      <c r="O12805" s="9"/>
      <c r="P12805" s="9"/>
      <c r="Q12805" s="21"/>
    </row>
    <row r="12806" spans="15:17" x14ac:dyDescent="0.35">
      <c r="O12806" s="9"/>
      <c r="P12806" s="9"/>
      <c r="Q12806" s="21"/>
    </row>
    <row r="12807" spans="15:17" x14ac:dyDescent="0.35">
      <c r="O12807" s="9"/>
      <c r="P12807" s="9"/>
      <c r="Q12807" s="21"/>
    </row>
    <row r="12808" spans="15:17" x14ac:dyDescent="0.35">
      <c r="O12808" s="9"/>
      <c r="P12808" s="9"/>
      <c r="Q12808" s="21"/>
    </row>
    <row r="12809" spans="15:17" x14ac:dyDescent="0.35">
      <c r="O12809" s="9"/>
      <c r="P12809" s="9"/>
      <c r="Q12809" s="21"/>
    </row>
    <row r="12810" spans="15:17" x14ac:dyDescent="0.35">
      <c r="O12810" s="9"/>
      <c r="P12810" s="9"/>
      <c r="Q12810" s="21"/>
    </row>
    <row r="12811" spans="15:17" x14ac:dyDescent="0.35">
      <c r="O12811" s="9"/>
      <c r="P12811" s="9"/>
      <c r="Q12811" s="21"/>
    </row>
    <row r="12812" spans="15:17" x14ac:dyDescent="0.35">
      <c r="O12812" s="9"/>
      <c r="P12812" s="9"/>
      <c r="Q12812" s="21"/>
    </row>
    <row r="12813" spans="15:17" x14ac:dyDescent="0.35">
      <c r="O12813" s="9"/>
      <c r="P12813" s="9"/>
      <c r="Q12813" s="21"/>
    </row>
    <row r="12814" spans="15:17" x14ac:dyDescent="0.35">
      <c r="O12814" s="9"/>
      <c r="P12814" s="9"/>
      <c r="Q12814" s="21"/>
    </row>
    <row r="12815" spans="15:17" x14ac:dyDescent="0.35">
      <c r="O12815" s="9"/>
      <c r="P12815" s="9"/>
      <c r="Q12815" s="21"/>
    </row>
    <row r="12816" spans="15:17" x14ac:dyDescent="0.35">
      <c r="O12816" s="9"/>
      <c r="P12816" s="9"/>
      <c r="Q12816" s="21"/>
    </row>
    <row r="12817" spans="15:17" x14ac:dyDescent="0.35">
      <c r="O12817" s="9"/>
      <c r="P12817" s="9"/>
      <c r="Q12817" s="21"/>
    </row>
    <row r="12818" spans="15:17" x14ac:dyDescent="0.35">
      <c r="O12818" s="9"/>
      <c r="P12818" s="9"/>
      <c r="Q12818" s="21"/>
    </row>
    <row r="12819" spans="15:17" x14ac:dyDescent="0.35">
      <c r="O12819" s="9"/>
      <c r="P12819" s="9"/>
      <c r="Q12819" s="21"/>
    </row>
    <row r="12820" spans="15:17" x14ac:dyDescent="0.35">
      <c r="O12820" s="9"/>
      <c r="P12820" s="9"/>
      <c r="Q12820" s="21"/>
    </row>
    <row r="12821" spans="15:17" x14ac:dyDescent="0.35">
      <c r="O12821" s="9"/>
      <c r="P12821" s="9"/>
      <c r="Q12821" s="21"/>
    </row>
    <row r="12822" spans="15:17" x14ac:dyDescent="0.35">
      <c r="O12822" s="9"/>
      <c r="P12822" s="9"/>
      <c r="Q12822" s="21"/>
    </row>
    <row r="12823" spans="15:17" x14ac:dyDescent="0.35">
      <c r="O12823" s="9"/>
      <c r="P12823" s="9"/>
      <c r="Q12823" s="21"/>
    </row>
    <row r="12824" spans="15:17" x14ac:dyDescent="0.35">
      <c r="O12824" s="9"/>
      <c r="P12824" s="9"/>
      <c r="Q12824" s="21"/>
    </row>
    <row r="12825" spans="15:17" x14ac:dyDescent="0.35">
      <c r="O12825" s="9"/>
      <c r="P12825" s="9"/>
      <c r="Q12825" s="21"/>
    </row>
    <row r="12826" spans="15:17" x14ac:dyDescent="0.35">
      <c r="O12826" s="9"/>
      <c r="P12826" s="9"/>
      <c r="Q12826" s="21"/>
    </row>
    <row r="12827" spans="15:17" x14ac:dyDescent="0.35">
      <c r="O12827" s="9"/>
      <c r="P12827" s="9"/>
      <c r="Q12827" s="21"/>
    </row>
    <row r="12828" spans="15:17" x14ac:dyDescent="0.35">
      <c r="O12828" s="9"/>
      <c r="P12828" s="9"/>
      <c r="Q12828" s="21"/>
    </row>
    <row r="12829" spans="15:17" x14ac:dyDescent="0.35">
      <c r="O12829" s="9"/>
      <c r="P12829" s="9"/>
      <c r="Q12829" s="21"/>
    </row>
    <row r="12830" spans="15:17" x14ac:dyDescent="0.35">
      <c r="O12830" s="9"/>
      <c r="P12830" s="9"/>
      <c r="Q12830" s="21"/>
    </row>
    <row r="12831" spans="15:17" x14ac:dyDescent="0.35">
      <c r="O12831" s="9"/>
      <c r="P12831" s="9"/>
      <c r="Q12831" s="21"/>
    </row>
    <row r="12832" spans="15:17" x14ac:dyDescent="0.35">
      <c r="O12832" s="9"/>
      <c r="P12832" s="9"/>
      <c r="Q12832" s="21"/>
    </row>
    <row r="12833" spans="15:17" x14ac:dyDescent="0.35">
      <c r="O12833" s="9"/>
      <c r="P12833" s="9"/>
      <c r="Q12833" s="21"/>
    </row>
    <row r="12834" spans="15:17" x14ac:dyDescent="0.35">
      <c r="O12834" s="9"/>
      <c r="P12834" s="9"/>
      <c r="Q12834" s="21"/>
    </row>
    <row r="12835" spans="15:17" x14ac:dyDescent="0.35">
      <c r="O12835" s="9"/>
      <c r="P12835" s="9"/>
      <c r="Q12835" s="21"/>
    </row>
    <row r="12836" spans="15:17" x14ac:dyDescent="0.35">
      <c r="O12836" s="9"/>
      <c r="P12836" s="9"/>
      <c r="Q12836" s="21"/>
    </row>
    <row r="12837" spans="15:17" x14ac:dyDescent="0.35">
      <c r="O12837" s="9"/>
      <c r="P12837" s="9"/>
      <c r="Q12837" s="21"/>
    </row>
    <row r="12838" spans="15:17" x14ac:dyDescent="0.35">
      <c r="O12838" s="9"/>
      <c r="P12838" s="9"/>
      <c r="Q12838" s="21"/>
    </row>
    <row r="12839" spans="15:17" x14ac:dyDescent="0.35">
      <c r="O12839" s="9"/>
      <c r="P12839" s="9"/>
      <c r="Q12839" s="21"/>
    </row>
    <row r="12840" spans="15:17" x14ac:dyDescent="0.35">
      <c r="O12840" s="9"/>
      <c r="P12840" s="9"/>
      <c r="Q12840" s="21"/>
    </row>
    <row r="12841" spans="15:17" x14ac:dyDescent="0.35">
      <c r="O12841" s="9"/>
      <c r="P12841" s="9"/>
      <c r="Q12841" s="21"/>
    </row>
    <row r="12842" spans="15:17" x14ac:dyDescent="0.35">
      <c r="O12842" s="9"/>
      <c r="P12842" s="9"/>
      <c r="Q12842" s="21"/>
    </row>
    <row r="12843" spans="15:17" x14ac:dyDescent="0.35">
      <c r="O12843" s="9"/>
      <c r="P12843" s="9"/>
      <c r="Q12843" s="21"/>
    </row>
    <row r="12844" spans="15:17" x14ac:dyDescent="0.35">
      <c r="O12844" s="9"/>
      <c r="P12844" s="9"/>
      <c r="Q12844" s="21"/>
    </row>
    <row r="12845" spans="15:17" x14ac:dyDescent="0.35">
      <c r="O12845" s="9"/>
      <c r="P12845" s="9"/>
      <c r="Q12845" s="21"/>
    </row>
    <row r="12846" spans="15:17" x14ac:dyDescent="0.35">
      <c r="O12846" s="9"/>
      <c r="P12846" s="9"/>
      <c r="Q12846" s="21"/>
    </row>
    <row r="12847" spans="15:17" x14ac:dyDescent="0.35">
      <c r="O12847" s="9"/>
      <c r="P12847" s="9"/>
      <c r="Q12847" s="21"/>
    </row>
    <row r="12848" spans="15:17" x14ac:dyDescent="0.35">
      <c r="O12848" s="9"/>
      <c r="P12848" s="9"/>
      <c r="Q12848" s="21"/>
    </row>
    <row r="12849" spans="15:17" x14ac:dyDescent="0.35">
      <c r="O12849" s="9"/>
      <c r="P12849" s="9"/>
      <c r="Q12849" s="21"/>
    </row>
    <row r="12850" spans="15:17" x14ac:dyDescent="0.35">
      <c r="O12850" s="9"/>
      <c r="P12850" s="9"/>
      <c r="Q12850" s="21"/>
    </row>
    <row r="12851" spans="15:17" x14ac:dyDescent="0.35">
      <c r="O12851" s="9"/>
      <c r="P12851" s="9"/>
      <c r="Q12851" s="21"/>
    </row>
    <row r="12852" spans="15:17" x14ac:dyDescent="0.35">
      <c r="O12852" s="9"/>
      <c r="P12852" s="9"/>
      <c r="Q12852" s="21"/>
    </row>
    <row r="12853" spans="15:17" x14ac:dyDescent="0.35">
      <c r="O12853" s="9"/>
      <c r="P12853" s="9"/>
      <c r="Q12853" s="21"/>
    </row>
    <row r="12854" spans="15:17" x14ac:dyDescent="0.35">
      <c r="O12854" s="9"/>
      <c r="P12854" s="9"/>
      <c r="Q12854" s="21"/>
    </row>
    <row r="12855" spans="15:17" x14ac:dyDescent="0.35">
      <c r="O12855" s="9"/>
      <c r="P12855" s="9"/>
      <c r="Q12855" s="21"/>
    </row>
    <row r="12856" spans="15:17" x14ac:dyDescent="0.35">
      <c r="O12856" s="9"/>
      <c r="P12856" s="9"/>
      <c r="Q12856" s="21"/>
    </row>
    <row r="12857" spans="15:17" x14ac:dyDescent="0.35">
      <c r="O12857" s="9"/>
      <c r="P12857" s="9"/>
      <c r="Q12857" s="21"/>
    </row>
    <row r="12858" spans="15:17" x14ac:dyDescent="0.35">
      <c r="O12858" s="9"/>
      <c r="P12858" s="9"/>
      <c r="Q12858" s="21"/>
    </row>
    <row r="12859" spans="15:17" x14ac:dyDescent="0.35">
      <c r="O12859" s="9"/>
      <c r="P12859" s="9"/>
      <c r="Q12859" s="21"/>
    </row>
    <row r="12860" spans="15:17" x14ac:dyDescent="0.35">
      <c r="O12860" s="9"/>
      <c r="P12860" s="9"/>
      <c r="Q12860" s="21"/>
    </row>
    <row r="12861" spans="15:17" x14ac:dyDescent="0.35">
      <c r="O12861" s="9"/>
      <c r="P12861" s="9"/>
      <c r="Q12861" s="21"/>
    </row>
    <row r="12862" spans="15:17" x14ac:dyDescent="0.35">
      <c r="O12862" s="9"/>
      <c r="P12862" s="9"/>
      <c r="Q12862" s="21"/>
    </row>
    <row r="12863" spans="15:17" x14ac:dyDescent="0.35">
      <c r="O12863" s="9"/>
      <c r="P12863" s="9"/>
      <c r="Q12863" s="21"/>
    </row>
    <row r="12864" spans="15:17" x14ac:dyDescent="0.35">
      <c r="O12864" s="9"/>
      <c r="P12864" s="9"/>
      <c r="Q12864" s="21"/>
    </row>
    <row r="12865" spans="15:17" x14ac:dyDescent="0.35">
      <c r="O12865" s="9"/>
      <c r="P12865" s="9"/>
      <c r="Q12865" s="21"/>
    </row>
    <row r="12866" spans="15:17" x14ac:dyDescent="0.35">
      <c r="O12866" s="9"/>
      <c r="P12866" s="9"/>
      <c r="Q12866" s="21"/>
    </row>
    <row r="12867" spans="15:17" x14ac:dyDescent="0.35">
      <c r="O12867" s="9"/>
      <c r="P12867" s="9"/>
      <c r="Q12867" s="21"/>
    </row>
    <row r="12868" spans="15:17" x14ac:dyDescent="0.35">
      <c r="O12868" s="9"/>
      <c r="P12868" s="9"/>
      <c r="Q12868" s="21"/>
    </row>
    <row r="12869" spans="15:17" x14ac:dyDescent="0.35">
      <c r="O12869" s="9"/>
      <c r="P12869" s="9"/>
      <c r="Q12869" s="21"/>
    </row>
    <row r="12870" spans="15:17" x14ac:dyDescent="0.35">
      <c r="O12870" s="9"/>
      <c r="P12870" s="9"/>
      <c r="Q12870" s="21"/>
    </row>
    <row r="12871" spans="15:17" x14ac:dyDescent="0.35">
      <c r="O12871" s="9"/>
      <c r="P12871" s="9"/>
      <c r="Q12871" s="21"/>
    </row>
    <row r="12872" spans="15:17" x14ac:dyDescent="0.35">
      <c r="O12872" s="9"/>
      <c r="P12872" s="9"/>
      <c r="Q12872" s="21"/>
    </row>
    <row r="12873" spans="15:17" x14ac:dyDescent="0.35">
      <c r="O12873" s="9"/>
      <c r="P12873" s="9"/>
      <c r="Q12873" s="21"/>
    </row>
    <row r="12874" spans="15:17" x14ac:dyDescent="0.35">
      <c r="O12874" s="9"/>
      <c r="P12874" s="9"/>
      <c r="Q12874" s="21"/>
    </row>
    <row r="12875" spans="15:17" x14ac:dyDescent="0.35">
      <c r="O12875" s="9"/>
      <c r="P12875" s="9"/>
      <c r="Q12875" s="21"/>
    </row>
    <row r="12876" spans="15:17" x14ac:dyDescent="0.35">
      <c r="O12876" s="9"/>
      <c r="P12876" s="9"/>
      <c r="Q12876" s="21"/>
    </row>
    <row r="12877" spans="15:17" x14ac:dyDescent="0.35">
      <c r="O12877" s="9"/>
      <c r="P12877" s="9"/>
      <c r="Q12877" s="21"/>
    </row>
    <row r="12878" spans="15:17" x14ac:dyDescent="0.35">
      <c r="O12878" s="9"/>
      <c r="P12878" s="9"/>
      <c r="Q12878" s="21"/>
    </row>
    <row r="12879" spans="15:17" x14ac:dyDescent="0.35">
      <c r="O12879" s="9"/>
      <c r="P12879" s="9"/>
      <c r="Q12879" s="21"/>
    </row>
    <row r="12880" spans="15:17" x14ac:dyDescent="0.35">
      <c r="O12880" s="9"/>
      <c r="P12880" s="9"/>
      <c r="Q12880" s="21"/>
    </row>
    <row r="12881" spans="15:17" x14ac:dyDescent="0.35">
      <c r="O12881" s="9"/>
      <c r="P12881" s="9"/>
      <c r="Q12881" s="21"/>
    </row>
    <row r="12882" spans="15:17" x14ac:dyDescent="0.35">
      <c r="O12882" s="9"/>
      <c r="P12882" s="9"/>
      <c r="Q12882" s="21"/>
    </row>
    <row r="12883" spans="15:17" x14ac:dyDescent="0.35">
      <c r="O12883" s="9"/>
      <c r="P12883" s="9"/>
      <c r="Q12883" s="21"/>
    </row>
    <row r="12884" spans="15:17" x14ac:dyDescent="0.35">
      <c r="O12884" s="9"/>
      <c r="P12884" s="9"/>
      <c r="Q12884" s="21"/>
    </row>
    <row r="12885" spans="15:17" x14ac:dyDescent="0.35">
      <c r="O12885" s="9"/>
      <c r="P12885" s="9"/>
      <c r="Q12885" s="21"/>
    </row>
    <row r="12886" spans="15:17" x14ac:dyDescent="0.35">
      <c r="O12886" s="9"/>
      <c r="P12886" s="9"/>
      <c r="Q12886" s="21"/>
    </row>
    <row r="12887" spans="15:17" x14ac:dyDescent="0.35">
      <c r="O12887" s="9"/>
      <c r="P12887" s="9"/>
      <c r="Q12887" s="21"/>
    </row>
    <row r="12888" spans="15:17" x14ac:dyDescent="0.35">
      <c r="O12888" s="9"/>
      <c r="P12888" s="9"/>
      <c r="Q12888" s="21"/>
    </row>
    <row r="12889" spans="15:17" x14ac:dyDescent="0.35">
      <c r="O12889" s="9"/>
      <c r="P12889" s="9"/>
      <c r="Q12889" s="21"/>
    </row>
    <row r="12890" spans="15:17" x14ac:dyDescent="0.35">
      <c r="O12890" s="9"/>
      <c r="P12890" s="9"/>
      <c r="Q12890" s="21"/>
    </row>
    <row r="12891" spans="15:17" x14ac:dyDescent="0.35">
      <c r="O12891" s="9"/>
      <c r="P12891" s="9"/>
      <c r="Q12891" s="21"/>
    </row>
    <row r="12892" spans="15:17" x14ac:dyDescent="0.35">
      <c r="O12892" s="9"/>
      <c r="P12892" s="9"/>
      <c r="Q12892" s="21"/>
    </row>
    <row r="12893" spans="15:17" x14ac:dyDescent="0.35">
      <c r="O12893" s="9"/>
      <c r="P12893" s="9"/>
      <c r="Q12893" s="21"/>
    </row>
    <row r="12894" spans="15:17" x14ac:dyDescent="0.35">
      <c r="O12894" s="9"/>
      <c r="P12894" s="9"/>
      <c r="Q12894" s="21"/>
    </row>
    <row r="12895" spans="15:17" x14ac:dyDescent="0.35">
      <c r="O12895" s="9"/>
      <c r="P12895" s="9"/>
      <c r="Q12895" s="21"/>
    </row>
    <row r="12896" spans="15:17" x14ac:dyDescent="0.35">
      <c r="O12896" s="9"/>
      <c r="P12896" s="9"/>
      <c r="Q12896" s="21"/>
    </row>
    <row r="12897" spans="15:17" x14ac:dyDescent="0.35">
      <c r="O12897" s="9"/>
      <c r="P12897" s="9"/>
      <c r="Q12897" s="21"/>
    </row>
    <row r="12898" spans="15:17" x14ac:dyDescent="0.35">
      <c r="O12898" s="9"/>
      <c r="P12898" s="9"/>
      <c r="Q12898" s="21"/>
    </row>
    <row r="12899" spans="15:17" x14ac:dyDescent="0.35">
      <c r="O12899" s="9"/>
      <c r="P12899" s="9"/>
      <c r="Q12899" s="21"/>
    </row>
    <row r="12900" spans="15:17" x14ac:dyDescent="0.35">
      <c r="O12900" s="9"/>
      <c r="P12900" s="9"/>
      <c r="Q12900" s="21"/>
    </row>
    <row r="12901" spans="15:17" x14ac:dyDescent="0.35">
      <c r="O12901" s="9"/>
      <c r="P12901" s="9"/>
      <c r="Q12901" s="21"/>
    </row>
    <row r="12902" spans="15:17" x14ac:dyDescent="0.35">
      <c r="O12902" s="9"/>
      <c r="P12902" s="9"/>
      <c r="Q12902" s="21"/>
    </row>
    <row r="12903" spans="15:17" x14ac:dyDescent="0.35">
      <c r="O12903" s="9"/>
      <c r="P12903" s="9"/>
      <c r="Q12903" s="21"/>
    </row>
    <row r="12904" spans="15:17" x14ac:dyDescent="0.35">
      <c r="O12904" s="9"/>
      <c r="P12904" s="9"/>
      <c r="Q12904" s="21"/>
    </row>
    <row r="12905" spans="15:17" x14ac:dyDescent="0.35">
      <c r="O12905" s="9"/>
      <c r="P12905" s="9"/>
      <c r="Q12905" s="21"/>
    </row>
    <row r="12906" spans="15:17" x14ac:dyDescent="0.35">
      <c r="O12906" s="9"/>
      <c r="P12906" s="9"/>
      <c r="Q12906" s="21"/>
    </row>
    <row r="12907" spans="15:17" x14ac:dyDescent="0.35">
      <c r="O12907" s="9"/>
      <c r="P12907" s="9"/>
      <c r="Q12907" s="21"/>
    </row>
    <row r="12908" spans="15:17" x14ac:dyDescent="0.35">
      <c r="O12908" s="9"/>
      <c r="P12908" s="9"/>
      <c r="Q12908" s="21"/>
    </row>
    <row r="12909" spans="15:17" x14ac:dyDescent="0.35">
      <c r="O12909" s="9"/>
      <c r="P12909" s="9"/>
      <c r="Q12909" s="21"/>
    </row>
    <row r="12910" spans="15:17" x14ac:dyDescent="0.35">
      <c r="O12910" s="9"/>
      <c r="P12910" s="9"/>
      <c r="Q12910" s="21"/>
    </row>
    <row r="12911" spans="15:17" x14ac:dyDescent="0.35">
      <c r="O12911" s="9"/>
      <c r="P12911" s="9"/>
      <c r="Q12911" s="21"/>
    </row>
    <row r="12912" spans="15:17" x14ac:dyDescent="0.35">
      <c r="O12912" s="9"/>
      <c r="P12912" s="9"/>
      <c r="Q12912" s="21"/>
    </row>
    <row r="12913" spans="15:17" x14ac:dyDescent="0.35">
      <c r="O12913" s="9"/>
      <c r="P12913" s="9"/>
      <c r="Q12913" s="21"/>
    </row>
    <row r="12914" spans="15:17" x14ac:dyDescent="0.35">
      <c r="O12914" s="9"/>
      <c r="P12914" s="9"/>
      <c r="Q12914" s="21"/>
    </row>
    <row r="12915" spans="15:17" x14ac:dyDescent="0.35">
      <c r="O12915" s="9"/>
      <c r="P12915" s="9"/>
      <c r="Q12915" s="21"/>
    </row>
    <row r="12916" spans="15:17" x14ac:dyDescent="0.35">
      <c r="O12916" s="9"/>
      <c r="P12916" s="9"/>
      <c r="Q12916" s="21"/>
    </row>
    <row r="12917" spans="15:17" x14ac:dyDescent="0.35">
      <c r="O12917" s="9"/>
      <c r="P12917" s="9"/>
      <c r="Q12917" s="21"/>
    </row>
    <row r="12918" spans="15:17" x14ac:dyDescent="0.35">
      <c r="O12918" s="9"/>
      <c r="P12918" s="9"/>
      <c r="Q12918" s="21"/>
    </row>
    <row r="12919" spans="15:17" x14ac:dyDescent="0.35">
      <c r="O12919" s="9"/>
      <c r="P12919" s="9"/>
      <c r="Q12919" s="21"/>
    </row>
    <row r="12920" spans="15:17" x14ac:dyDescent="0.35">
      <c r="O12920" s="9"/>
      <c r="P12920" s="9"/>
      <c r="Q12920" s="21"/>
    </row>
    <row r="12921" spans="15:17" x14ac:dyDescent="0.35">
      <c r="O12921" s="9"/>
      <c r="P12921" s="9"/>
      <c r="Q12921" s="21"/>
    </row>
    <row r="12922" spans="15:17" x14ac:dyDescent="0.35">
      <c r="O12922" s="9"/>
      <c r="P12922" s="9"/>
      <c r="Q12922" s="21"/>
    </row>
    <row r="12923" spans="15:17" x14ac:dyDescent="0.35">
      <c r="O12923" s="9"/>
      <c r="P12923" s="9"/>
      <c r="Q12923" s="21"/>
    </row>
    <row r="12924" spans="15:17" x14ac:dyDescent="0.35">
      <c r="O12924" s="9"/>
      <c r="P12924" s="9"/>
      <c r="Q12924" s="21"/>
    </row>
    <row r="12925" spans="15:17" x14ac:dyDescent="0.35">
      <c r="O12925" s="9"/>
      <c r="P12925" s="9"/>
      <c r="Q12925" s="21"/>
    </row>
    <row r="12926" spans="15:17" x14ac:dyDescent="0.35">
      <c r="O12926" s="9"/>
      <c r="P12926" s="9"/>
      <c r="Q12926" s="21"/>
    </row>
    <row r="12927" spans="15:17" x14ac:dyDescent="0.35">
      <c r="O12927" s="9"/>
      <c r="P12927" s="9"/>
      <c r="Q12927" s="21"/>
    </row>
    <row r="12928" spans="15:17" x14ac:dyDescent="0.35">
      <c r="O12928" s="9"/>
      <c r="P12928" s="9"/>
      <c r="Q12928" s="21"/>
    </row>
    <row r="12929" spans="15:17" x14ac:dyDescent="0.35">
      <c r="O12929" s="9"/>
      <c r="P12929" s="9"/>
      <c r="Q12929" s="21"/>
    </row>
    <row r="12930" spans="15:17" x14ac:dyDescent="0.35">
      <c r="O12930" s="9"/>
      <c r="P12930" s="9"/>
      <c r="Q12930" s="21"/>
    </row>
    <row r="12931" spans="15:17" x14ac:dyDescent="0.35">
      <c r="O12931" s="9"/>
      <c r="P12931" s="9"/>
      <c r="Q12931" s="21"/>
    </row>
    <row r="12932" spans="15:17" x14ac:dyDescent="0.35">
      <c r="O12932" s="9"/>
      <c r="P12932" s="9"/>
      <c r="Q12932" s="21"/>
    </row>
    <row r="12933" spans="15:17" x14ac:dyDescent="0.35">
      <c r="O12933" s="9"/>
      <c r="P12933" s="9"/>
      <c r="Q12933" s="21"/>
    </row>
    <row r="12934" spans="15:17" x14ac:dyDescent="0.35">
      <c r="O12934" s="9"/>
      <c r="P12934" s="9"/>
      <c r="Q12934" s="21"/>
    </row>
    <row r="12935" spans="15:17" x14ac:dyDescent="0.35">
      <c r="O12935" s="9"/>
      <c r="P12935" s="9"/>
      <c r="Q12935" s="21"/>
    </row>
    <row r="12936" spans="15:17" x14ac:dyDescent="0.35">
      <c r="O12936" s="9"/>
      <c r="P12936" s="9"/>
      <c r="Q12936" s="21"/>
    </row>
    <row r="12937" spans="15:17" x14ac:dyDescent="0.35">
      <c r="O12937" s="9"/>
      <c r="P12937" s="9"/>
      <c r="Q12937" s="21"/>
    </row>
    <row r="12938" spans="15:17" x14ac:dyDescent="0.35">
      <c r="O12938" s="9"/>
      <c r="P12938" s="9"/>
      <c r="Q12938" s="21"/>
    </row>
    <row r="12939" spans="15:17" x14ac:dyDescent="0.35">
      <c r="O12939" s="9"/>
      <c r="P12939" s="9"/>
      <c r="Q12939" s="21"/>
    </row>
    <row r="12940" spans="15:17" x14ac:dyDescent="0.35">
      <c r="O12940" s="9"/>
      <c r="P12940" s="9"/>
      <c r="Q12940" s="21"/>
    </row>
    <row r="12941" spans="15:17" x14ac:dyDescent="0.35">
      <c r="O12941" s="9"/>
      <c r="P12941" s="9"/>
      <c r="Q12941" s="21"/>
    </row>
    <row r="12942" spans="15:17" x14ac:dyDescent="0.35">
      <c r="O12942" s="9"/>
      <c r="P12942" s="9"/>
      <c r="Q12942" s="21"/>
    </row>
    <row r="12943" spans="15:17" x14ac:dyDescent="0.35">
      <c r="O12943" s="9"/>
      <c r="P12943" s="9"/>
      <c r="Q12943" s="21"/>
    </row>
    <row r="12944" spans="15:17" x14ac:dyDescent="0.35">
      <c r="O12944" s="9"/>
      <c r="P12944" s="9"/>
      <c r="Q12944" s="21"/>
    </row>
    <row r="12945" spans="15:17" x14ac:dyDescent="0.35">
      <c r="O12945" s="9"/>
      <c r="P12945" s="9"/>
      <c r="Q12945" s="21"/>
    </row>
    <row r="12946" spans="15:17" x14ac:dyDescent="0.35">
      <c r="O12946" s="9"/>
      <c r="P12946" s="9"/>
      <c r="Q12946" s="21"/>
    </row>
    <row r="12947" spans="15:17" x14ac:dyDescent="0.35">
      <c r="O12947" s="9"/>
      <c r="P12947" s="9"/>
      <c r="Q12947" s="21"/>
    </row>
    <row r="12948" spans="15:17" x14ac:dyDescent="0.35">
      <c r="O12948" s="9"/>
      <c r="P12948" s="9"/>
      <c r="Q12948" s="21"/>
    </row>
    <row r="12949" spans="15:17" x14ac:dyDescent="0.35">
      <c r="O12949" s="9"/>
      <c r="P12949" s="9"/>
      <c r="Q12949" s="21"/>
    </row>
    <row r="12950" spans="15:17" x14ac:dyDescent="0.35">
      <c r="O12950" s="9"/>
      <c r="P12950" s="9"/>
      <c r="Q12950" s="21"/>
    </row>
    <row r="12951" spans="15:17" x14ac:dyDescent="0.35">
      <c r="O12951" s="9"/>
      <c r="P12951" s="9"/>
      <c r="Q12951" s="21"/>
    </row>
    <row r="12952" spans="15:17" x14ac:dyDescent="0.35">
      <c r="O12952" s="9"/>
      <c r="P12952" s="9"/>
      <c r="Q12952" s="21"/>
    </row>
    <row r="12953" spans="15:17" x14ac:dyDescent="0.35">
      <c r="O12953" s="9"/>
      <c r="P12953" s="9"/>
      <c r="Q12953" s="21"/>
    </row>
    <row r="12954" spans="15:17" x14ac:dyDescent="0.35">
      <c r="O12954" s="9"/>
      <c r="P12954" s="9"/>
      <c r="Q12954" s="21"/>
    </row>
    <row r="12955" spans="15:17" x14ac:dyDescent="0.35">
      <c r="O12955" s="9"/>
      <c r="P12955" s="9"/>
      <c r="Q12955" s="21"/>
    </row>
    <row r="12956" spans="15:17" x14ac:dyDescent="0.35">
      <c r="O12956" s="9"/>
      <c r="P12956" s="9"/>
      <c r="Q12956" s="21"/>
    </row>
    <row r="12957" spans="15:17" x14ac:dyDescent="0.35">
      <c r="O12957" s="9"/>
      <c r="P12957" s="9"/>
      <c r="Q12957" s="21"/>
    </row>
    <row r="12958" spans="15:17" x14ac:dyDescent="0.35">
      <c r="O12958" s="9"/>
      <c r="P12958" s="9"/>
      <c r="Q12958" s="21"/>
    </row>
    <row r="12959" spans="15:17" x14ac:dyDescent="0.35">
      <c r="O12959" s="9"/>
      <c r="P12959" s="9"/>
      <c r="Q12959" s="21"/>
    </row>
    <row r="12960" spans="15:17" x14ac:dyDescent="0.35">
      <c r="O12960" s="9"/>
      <c r="P12960" s="9"/>
      <c r="Q12960" s="21"/>
    </row>
    <row r="12961" spans="15:17" x14ac:dyDescent="0.35">
      <c r="O12961" s="9"/>
      <c r="P12961" s="9"/>
      <c r="Q12961" s="21"/>
    </row>
    <row r="12962" spans="15:17" x14ac:dyDescent="0.35">
      <c r="O12962" s="9"/>
      <c r="P12962" s="9"/>
      <c r="Q12962" s="21"/>
    </row>
    <row r="12963" spans="15:17" x14ac:dyDescent="0.35">
      <c r="O12963" s="9"/>
      <c r="P12963" s="9"/>
      <c r="Q12963" s="21"/>
    </row>
    <row r="12964" spans="15:17" x14ac:dyDescent="0.35">
      <c r="O12964" s="9"/>
      <c r="P12964" s="9"/>
      <c r="Q12964" s="21"/>
    </row>
    <row r="12965" spans="15:17" x14ac:dyDescent="0.35">
      <c r="O12965" s="9"/>
      <c r="P12965" s="9"/>
      <c r="Q12965" s="21"/>
    </row>
    <row r="12966" spans="15:17" x14ac:dyDescent="0.35">
      <c r="O12966" s="9"/>
      <c r="P12966" s="9"/>
      <c r="Q12966" s="21"/>
    </row>
    <row r="12967" spans="15:17" x14ac:dyDescent="0.35">
      <c r="O12967" s="9"/>
      <c r="P12967" s="9"/>
      <c r="Q12967" s="21"/>
    </row>
    <row r="12968" spans="15:17" x14ac:dyDescent="0.35">
      <c r="O12968" s="9"/>
      <c r="P12968" s="9"/>
      <c r="Q12968" s="21"/>
    </row>
    <row r="12969" spans="15:17" x14ac:dyDescent="0.35">
      <c r="O12969" s="9"/>
      <c r="P12969" s="9"/>
      <c r="Q12969" s="21"/>
    </row>
    <row r="12970" spans="15:17" x14ac:dyDescent="0.35">
      <c r="O12970" s="9"/>
      <c r="P12970" s="9"/>
      <c r="Q12970" s="21"/>
    </row>
    <row r="12971" spans="15:17" x14ac:dyDescent="0.35">
      <c r="O12971" s="9"/>
      <c r="P12971" s="9"/>
      <c r="Q12971" s="21"/>
    </row>
    <row r="12972" spans="15:17" x14ac:dyDescent="0.35">
      <c r="O12972" s="9"/>
      <c r="P12972" s="9"/>
      <c r="Q12972" s="21"/>
    </row>
    <row r="12973" spans="15:17" x14ac:dyDescent="0.35">
      <c r="O12973" s="9"/>
      <c r="P12973" s="9"/>
      <c r="Q12973" s="21"/>
    </row>
    <row r="12974" spans="15:17" x14ac:dyDescent="0.35">
      <c r="O12974" s="9"/>
      <c r="P12974" s="9"/>
      <c r="Q12974" s="21"/>
    </row>
    <row r="12975" spans="15:17" x14ac:dyDescent="0.35">
      <c r="O12975" s="9"/>
      <c r="P12975" s="9"/>
      <c r="Q12975" s="21"/>
    </row>
    <row r="12976" spans="15:17" x14ac:dyDescent="0.35">
      <c r="O12976" s="9"/>
      <c r="P12976" s="9"/>
      <c r="Q12976" s="21"/>
    </row>
    <row r="12977" spans="15:17" x14ac:dyDescent="0.35">
      <c r="O12977" s="9"/>
      <c r="P12977" s="9"/>
      <c r="Q12977" s="21"/>
    </row>
    <row r="12978" spans="15:17" x14ac:dyDescent="0.35">
      <c r="O12978" s="9"/>
      <c r="P12978" s="9"/>
      <c r="Q12978" s="21"/>
    </row>
    <row r="12979" spans="15:17" x14ac:dyDescent="0.35">
      <c r="O12979" s="9"/>
      <c r="P12979" s="9"/>
      <c r="Q12979" s="21"/>
    </row>
    <row r="12980" spans="15:17" x14ac:dyDescent="0.35">
      <c r="O12980" s="9"/>
      <c r="P12980" s="9"/>
      <c r="Q12980" s="21"/>
    </row>
    <row r="12981" spans="15:17" x14ac:dyDescent="0.35">
      <c r="O12981" s="9"/>
      <c r="P12981" s="9"/>
      <c r="Q12981" s="21"/>
    </row>
    <row r="12982" spans="15:17" x14ac:dyDescent="0.35">
      <c r="O12982" s="9"/>
      <c r="P12982" s="9"/>
      <c r="Q12982" s="21"/>
    </row>
    <row r="12983" spans="15:17" x14ac:dyDescent="0.35">
      <c r="O12983" s="9"/>
      <c r="P12983" s="9"/>
      <c r="Q12983" s="21"/>
    </row>
    <row r="12984" spans="15:17" x14ac:dyDescent="0.35">
      <c r="O12984" s="9"/>
      <c r="P12984" s="9"/>
      <c r="Q12984" s="21"/>
    </row>
    <row r="12985" spans="15:17" x14ac:dyDescent="0.35">
      <c r="O12985" s="9"/>
      <c r="P12985" s="9"/>
      <c r="Q12985" s="21"/>
    </row>
    <row r="12986" spans="15:17" x14ac:dyDescent="0.35">
      <c r="O12986" s="9"/>
      <c r="P12986" s="9"/>
      <c r="Q12986" s="21"/>
    </row>
    <row r="12987" spans="15:17" x14ac:dyDescent="0.35">
      <c r="O12987" s="9"/>
      <c r="P12987" s="9"/>
      <c r="Q12987" s="21"/>
    </row>
    <row r="12988" spans="15:17" x14ac:dyDescent="0.35">
      <c r="O12988" s="9"/>
      <c r="P12988" s="9"/>
      <c r="Q12988" s="21"/>
    </row>
    <row r="12989" spans="15:17" x14ac:dyDescent="0.35">
      <c r="O12989" s="9"/>
      <c r="P12989" s="9"/>
      <c r="Q12989" s="21"/>
    </row>
    <row r="12990" spans="15:17" x14ac:dyDescent="0.35">
      <c r="O12990" s="9"/>
      <c r="P12990" s="9"/>
      <c r="Q12990" s="21"/>
    </row>
    <row r="12991" spans="15:17" x14ac:dyDescent="0.35">
      <c r="O12991" s="9"/>
      <c r="P12991" s="9"/>
      <c r="Q12991" s="21"/>
    </row>
    <row r="12992" spans="15:17" x14ac:dyDescent="0.35">
      <c r="O12992" s="9"/>
      <c r="P12992" s="9"/>
      <c r="Q12992" s="21"/>
    </row>
    <row r="12993" spans="15:17" x14ac:dyDescent="0.35">
      <c r="O12993" s="9"/>
      <c r="P12993" s="9"/>
      <c r="Q12993" s="21"/>
    </row>
    <row r="12994" spans="15:17" x14ac:dyDescent="0.35">
      <c r="O12994" s="9"/>
      <c r="P12994" s="9"/>
      <c r="Q12994" s="21"/>
    </row>
    <row r="12995" spans="15:17" x14ac:dyDescent="0.35">
      <c r="O12995" s="9"/>
      <c r="P12995" s="9"/>
      <c r="Q12995" s="21"/>
    </row>
    <row r="12996" spans="15:17" x14ac:dyDescent="0.35">
      <c r="O12996" s="9"/>
      <c r="P12996" s="9"/>
      <c r="Q12996" s="21"/>
    </row>
    <row r="12997" spans="15:17" x14ac:dyDescent="0.35">
      <c r="O12997" s="9"/>
      <c r="P12997" s="9"/>
      <c r="Q12997" s="21"/>
    </row>
    <row r="12998" spans="15:17" x14ac:dyDescent="0.35">
      <c r="O12998" s="9"/>
      <c r="P12998" s="9"/>
      <c r="Q12998" s="21"/>
    </row>
    <row r="12999" spans="15:17" x14ac:dyDescent="0.35">
      <c r="O12999" s="9"/>
      <c r="P12999" s="9"/>
      <c r="Q12999" s="21"/>
    </row>
    <row r="13000" spans="15:17" x14ac:dyDescent="0.35">
      <c r="O13000" s="9"/>
      <c r="P13000" s="9"/>
      <c r="Q13000" s="21"/>
    </row>
    <row r="13001" spans="15:17" x14ac:dyDescent="0.35">
      <c r="O13001" s="9"/>
      <c r="P13001" s="9"/>
      <c r="Q13001" s="21"/>
    </row>
    <row r="13002" spans="15:17" x14ac:dyDescent="0.35">
      <c r="O13002" s="9"/>
      <c r="P13002" s="9"/>
      <c r="Q13002" s="21"/>
    </row>
    <row r="13003" spans="15:17" x14ac:dyDescent="0.35">
      <c r="O13003" s="9"/>
      <c r="P13003" s="9"/>
      <c r="Q13003" s="21"/>
    </row>
    <row r="13004" spans="15:17" x14ac:dyDescent="0.35">
      <c r="O13004" s="9"/>
      <c r="P13004" s="9"/>
      <c r="Q13004" s="21"/>
    </row>
    <row r="13005" spans="15:17" x14ac:dyDescent="0.35">
      <c r="O13005" s="9"/>
      <c r="P13005" s="9"/>
      <c r="Q13005" s="21"/>
    </row>
    <row r="13006" spans="15:17" x14ac:dyDescent="0.35">
      <c r="O13006" s="9"/>
      <c r="P13006" s="9"/>
      <c r="Q13006" s="21"/>
    </row>
    <row r="13007" spans="15:17" x14ac:dyDescent="0.35">
      <c r="O13007" s="9"/>
      <c r="P13007" s="9"/>
      <c r="Q13007" s="21"/>
    </row>
    <row r="13008" spans="15:17" x14ac:dyDescent="0.35">
      <c r="O13008" s="9"/>
      <c r="P13008" s="9"/>
      <c r="Q13008" s="21"/>
    </row>
    <row r="13009" spans="15:17" x14ac:dyDescent="0.35">
      <c r="O13009" s="9"/>
      <c r="P13009" s="9"/>
      <c r="Q13009" s="21"/>
    </row>
    <row r="13010" spans="15:17" x14ac:dyDescent="0.35">
      <c r="O13010" s="9"/>
      <c r="P13010" s="9"/>
      <c r="Q13010" s="21"/>
    </row>
    <row r="13011" spans="15:17" x14ac:dyDescent="0.35">
      <c r="O13011" s="9"/>
      <c r="P13011" s="9"/>
      <c r="Q13011" s="21"/>
    </row>
    <row r="13012" spans="15:17" x14ac:dyDescent="0.35">
      <c r="O13012" s="9"/>
      <c r="P13012" s="9"/>
      <c r="Q13012" s="21"/>
    </row>
    <row r="13013" spans="15:17" x14ac:dyDescent="0.35">
      <c r="O13013" s="9"/>
      <c r="P13013" s="9"/>
      <c r="Q13013" s="21"/>
    </row>
    <row r="13014" spans="15:17" x14ac:dyDescent="0.35">
      <c r="O13014" s="9"/>
      <c r="P13014" s="9"/>
      <c r="Q13014" s="21"/>
    </row>
    <row r="13015" spans="15:17" x14ac:dyDescent="0.35">
      <c r="O13015" s="9"/>
      <c r="P13015" s="9"/>
      <c r="Q13015" s="21"/>
    </row>
    <row r="13016" spans="15:17" x14ac:dyDescent="0.35">
      <c r="O13016" s="9"/>
      <c r="P13016" s="9"/>
      <c r="Q13016" s="21"/>
    </row>
    <row r="13017" spans="15:17" x14ac:dyDescent="0.35">
      <c r="O13017" s="9"/>
      <c r="P13017" s="9"/>
      <c r="Q13017" s="21"/>
    </row>
    <row r="13018" spans="15:17" x14ac:dyDescent="0.35">
      <c r="O13018" s="9"/>
      <c r="P13018" s="9"/>
      <c r="Q13018" s="21"/>
    </row>
    <row r="13019" spans="15:17" x14ac:dyDescent="0.35">
      <c r="O13019" s="9"/>
      <c r="P13019" s="9"/>
      <c r="Q13019" s="21"/>
    </row>
    <row r="13020" spans="15:17" x14ac:dyDescent="0.35">
      <c r="O13020" s="9"/>
      <c r="P13020" s="9"/>
      <c r="Q13020" s="21"/>
    </row>
    <row r="13021" spans="15:17" x14ac:dyDescent="0.35">
      <c r="O13021" s="9"/>
      <c r="P13021" s="9"/>
      <c r="Q13021" s="21"/>
    </row>
    <row r="13022" spans="15:17" x14ac:dyDescent="0.35">
      <c r="O13022" s="9"/>
      <c r="P13022" s="9"/>
      <c r="Q13022" s="21"/>
    </row>
    <row r="13023" spans="15:17" x14ac:dyDescent="0.35">
      <c r="O13023" s="9"/>
      <c r="P13023" s="9"/>
      <c r="Q13023" s="21"/>
    </row>
    <row r="13024" spans="15:17" x14ac:dyDescent="0.35">
      <c r="O13024" s="9"/>
      <c r="P13024" s="9"/>
      <c r="Q13024" s="21"/>
    </row>
    <row r="13025" spans="15:17" x14ac:dyDescent="0.35">
      <c r="O13025" s="9"/>
      <c r="P13025" s="9"/>
      <c r="Q13025" s="21"/>
    </row>
    <row r="13026" spans="15:17" x14ac:dyDescent="0.35">
      <c r="O13026" s="9"/>
      <c r="P13026" s="9"/>
      <c r="Q13026" s="21"/>
    </row>
    <row r="13027" spans="15:17" x14ac:dyDescent="0.35">
      <c r="O13027" s="9"/>
      <c r="P13027" s="9"/>
      <c r="Q13027" s="21"/>
    </row>
    <row r="13028" spans="15:17" x14ac:dyDescent="0.35">
      <c r="O13028" s="9"/>
      <c r="P13028" s="9"/>
      <c r="Q13028" s="21"/>
    </row>
    <row r="13029" spans="15:17" x14ac:dyDescent="0.35">
      <c r="O13029" s="9"/>
      <c r="P13029" s="9"/>
      <c r="Q13029" s="21"/>
    </row>
    <row r="13030" spans="15:17" x14ac:dyDescent="0.35">
      <c r="O13030" s="9"/>
      <c r="P13030" s="9"/>
      <c r="Q13030" s="21"/>
    </row>
    <row r="13031" spans="15:17" x14ac:dyDescent="0.35">
      <c r="O13031" s="9"/>
      <c r="P13031" s="9"/>
      <c r="Q13031" s="21"/>
    </row>
    <row r="13032" spans="15:17" x14ac:dyDescent="0.35">
      <c r="O13032" s="9"/>
      <c r="P13032" s="9"/>
      <c r="Q13032" s="21"/>
    </row>
    <row r="13033" spans="15:17" x14ac:dyDescent="0.35">
      <c r="O13033" s="9"/>
      <c r="P13033" s="9"/>
      <c r="Q13033" s="21"/>
    </row>
    <row r="13034" spans="15:17" x14ac:dyDescent="0.35">
      <c r="O13034" s="9"/>
      <c r="P13034" s="9"/>
      <c r="Q13034" s="21"/>
    </row>
    <row r="13035" spans="15:17" x14ac:dyDescent="0.35">
      <c r="O13035" s="9"/>
      <c r="P13035" s="9"/>
      <c r="Q13035" s="21"/>
    </row>
    <row r="13036" spans="15:17" x14ac:dyDescent="0.35">
      <c r="O13036" s="9"/>
      <c r="P13036" s="9"/>
      <c r="Q13036" s="21"/>
    </row>
    <row r="13037" spans="15:17" x14ac:dyDescent="0.35">
      <c r="O13037" s="9"/>
      <c r="P13037" s="9"/>
      <c r="Q13037" s="21"/>
    </row>
    <row r="13038" spans="15:17" x14ac:dyDescent="0.35">
      <c r="O13038" s="9"/>
      <c r="P13038" s="9"/>
      <c r="Q13038" s="21"/>
    </row>
    <row r="13039" spans="15:17" x14ac:dyDescent="0.35">
      <c r="O13039" s="9"/>
      <c r="P13039" s="9"/>
      <c r="Q13039" s="21"/>
    </row>
    <row r="13040" spans="15:17" x14ac:dyDescent="0.35">
      <c r="O13040" s="9"/>
      <c r="P13040" s="9"/>
      <c r="Q13040" s="21"/>
    </row>
    <row r="13041" spans="15:17" x14ac:dyDescent="0.35">
      <c r="O13041" s="9"/>
      <c r="P13041" s="9"/>
      <c r="Q13041" s="21"/>
    </row>
    <row r="13042" spans="15:17" x14ac:dyDescent="0.35">
      <c r="O13042" s="9"/>
      <c r="P13042" s="9"/>
      <c r="Q13042" s="21"/>
    </row>
    <row r="13043" spans="15:17" x14ac:dyDescent="0.35">
      <c r="O13043" s="9"/>
      <c r="P13043" s="9"/>
      <c r="Q13043" s="21"/>
    </row>
    <row r="13044" spans="15:17" x14ac:dyDescent="0.35">
      <c r="O13044" s="9"/>
      <c r="P13044" s="9"/>
      <c r="Q13044" s="21"/>
    </row>
    <row r="13045" spans="15:17" x14ac:dyDescent="0.35">
      <c r="O13045" s="9"/>
      <c r="P13045" s="9"/>
      <c r="Q13045" s="21"/>
    </row>
    <row r="13046" spans="15:17" x14ac:dyDescent="0.35">
      <c r="O13046" s="9"/>
      <c r="P13046" s="9"/>
      <c r="Q13046" s="21"/>
    </row>
    <row r="13047" spans="15:17" x14ac:dyDescent="0.35">
      <c r="O13047" s="9"/>
      <c r="P13047" s="9"/>
      <c r="Q13047" s="21"/>
    </row>
    <row r="13048" spans="15:17" x14ac:dyDescent="0.35">
      <c r="O13048" s="9"/>
      <c r="P13048" s="9"/>
      <c r="Q13048" s="21"/>
    </row>
    <row r="13049" spans="15:17" x14ac:dyDescent="0.35">
      <c r="O13049" s="9"/>
      <c r="P13049" s="9"/>
      <c r="Q13049" s="21"/>
    </row>
    <row r="13050" spans="15:17" x14ac:dyDescent="0.35">
      <c r="O13050" s="9"/>
      <c r="P13050" s="9"/>
      <c r="Q13050" s="21"/>
    </row>
    <row r="13051" spans="15:17" x14ac:dyDescent="0.35">
      <c r="O13051" s="9"/>
      <c r="P13051" s="9"/>
      <c r="Q13051" s="21"/>
    </row>
    <row r="13052" spans="15:17" x14ac:dyDescent="0.35">
      <c r="O13052" s="9"/>
      <c r="P13052" s="9"/>
      <c r="Q13052" s="21"/>
    </row>
    <row r="13053" spans="15:17" x14ac:dyDescent="0.35">
      <c r="O13053" s="9"/>
      <c r="P13053" s="9"/>
      <c r="Q13053" s="21"/>
    </row>
    <row r="13054" spans="15:17" x14ac:dyDescent="0.35">
      <c r="O13054" s="9"/>
      <c r="P13054" s="9"/>
      <c r="Q13054" s="21"/>
    </row>
    <row r="13055" spans="15:17" x14ac:dyDescent="0.35">
      <c r="O13055" s="9"/>
      <c r="P13055" s="9"/>
      <c r="Q13055" s="21"/>
    </row>
    <row r="13056" spans="15:17" x14ac:dyDescent="0.35">
      <c r="O13056" s="9"/>
      <c r="P13056" s="9"/>
      <c r="Q13056" s="21"/>
    </row>
    <row r="13057" spans="15:17" x14ac:dyDescent="0.35">
      <c r="O13057" s="9"/>
      <c r="P13057" s="9"/>
      <c r="Q13057" s="21"/>
    </row>
    <row r="13058" spans="15:17" x14ac:dyDescent="0.35">
      <c r="O13058" s="9"/>
      <c r="P13058" s="9"/>
      <c r="Q13058" s="21"/>
    </row>
    <row r="13059" spans="15:17" x14ac:dyDescent="0.35">
      <c r="O13059" s="9"/>
      <c r="P13059" s="9"/>
      <c r="Q13059" s="21"/>
    </row>
    <row r="13060" spans="15:17" x14ac:dyDescent="0.35">
      <c r="O13060" s="9"/>
      <c r="P13060" s="9"/>
      <c r="Q13060" s="21"/>
    </row>
    <row r="13061" spans="15:17" x14ac:dyDescent="0.35">
      <c r="O13061" s="9"/>
      <c r="P13061" s="9"/>
      <c r="Q13061" s="21"/>
    </row>
    <row r="13062" spans="15:17" x14ac:dyDescent="0.35">
      <c r="O13062" s="9"/>
      <c r="P13062" s="9"/>
      <c r="Q13062" s="21"/>
    </row>
    <row r="13063" spans="15:17" x14ac:dyDescent="0.35">
      <c r="O13063" s="9"/>
      <c r="P13063" s="9"/>
      <c r="Q13063" s="21"/>
    </row>
    <row r="13064" spans="15:17" x14ac:dyDescent="0.35">
      <c r="O13064" s="9"/>
      <c r="P13064" s="9"/>
      <c r="Q13064" s="21"/>
    </row>
    <row r="13065" spans="15:17" x14ac:dyDescent="0.35">
      <c r="O13065" s="9"/>
      <c r="P13065" s="9"/>
      <c r="Q13065" s="21"/>
    </row>
    <row r="13066" spans="15:17" x14ac:dyDescent="0.35">
      <c r="O13066" s="9"/>
      <c r="P13066" s="9"/>
      <c r="Q13066" s="21"/>
    </row>
    <row r="13067" spans="15:17" x14ac:dyDescent="0.35">
      <c r="O13067" s="9"/>
      <c r="P13067" s="9"/>
      <c r="Q13067" s="21"/>
    </row>
    <row r="13068" spans="15:17" x14ac:dyDescent="0.35">
      <c r="O13068" s="9"/>
      <c r="P13068" s="9"/>
      <c r="Q13068" s="21"/>
    </row>
    <row r="13069" spans="15:17" x14ac:dyDescent="0.35">
      <c r="O13069" s="9"/>
      <c r="P13069" s="9"/>
      <c r="Q13069" s="21"/>
    </row>
    <row r="13070" spans="15:17" x14ac:dyDescent="0.35">
      <c r="O13070" s="9"/>
      <c r="P13070" s="9"/>
      <c r="Q13070" s="21"/>
    </row>
    <row r="13071" spans="15:17" x14ac:dyDescent="0.35">
      <c r="O13071" s="9"/>
      <c r="P13071" s="9"/>
      <c r="Q13071" s="21"/>
    </row>
    <row r="13072" spans="15:17" x14ac:dyDescent="0.35">
      <c r="O13072" s="9"/>
      <c r="P13072" s="9"/>
      <c r="Q13072" s="21"/>
    </row>
    <row r="13073" spans="15:17" x14ac:dyDescent="0.35">
      <c r="O13073" s="9"/>
      <c r="P13073" s="9"/>
      <c r="Q13073" s="21"/>
    </row>
    <row r="13074" spans="15:17" x14ac:dyDescent="0.35">
      <c r="O13074" s="9"/>
      <c r="P13074" s="9"/>
      <c r="Q13074" s="21"/>
    </row>
    <row r="13075" spans="15:17" x14ac:dyDescent="0.35">
      <c r="O13075" s="9"/>
      <c r="P13075" s="9"/>
      <c r="Q13075" s="21"/>
    </row>
    <row r="13076" spans="15:17" x14ac:dyDescent="0.35">
      <c r="O13076" s="9"/>
      <c r="P13076" s="9"/>
      <c r="Q13076" s="21"/>
    </row>
    <row r="13077" spans="15:17" x14ac:dyDescent="0.35">
      <c r="O13077" s="9"/>
      <c r="P13077" s="9"/>
      <c r="Q13077" s="21"/>
    </row>
    <row r="13078" spans="15:17" x14ac:dyDescent="0.35">
      <c r="O13078" s="9"/>
      <c r="P13078" s="9"/>
      <c r="Q13078" s="21"/>
    </row>
    <row r="13079" spans="15:17" x14ac:dyDescent="0.35">
      <c r="O13079" s="9"/>
      <c r="P13079" s="9"/>
      <c r="Q13079" s="21"/>
    </row>
    <row r="13080" spans="15:17" x14ac:dyDescent="0.35">
      <c r="O13080" s="9"/>
      <c r="P13080" s="9"/>
      <c r="Q13080" s="21"/>
    </row>
    <row r="13081" spans="15:17" x14ac:dyDescent="0.35">
      <c r="O13081" s="9"/>
      <c r="P13081" s="9"/>
      <c r="Q13081" s="21"/>
    </row>
    <row r="13082" spans="15:17" x14ac:dyDescent="0.35">
      <c r="O13082" s="9"/>
      <c r="P13082" s="9"/>
      <c r="Q13082" s="21"/>
    </row>
    <row r="13083" spans="15:17" x14ac:dyDescent="0.35">
      <c r="O13083" s="9"/>
      <c r="P13083" s="9"/>
      <c r="Q13083" s="21"/>
    </row>
    <row r="13084" spans="15:17" x14ac:dyDescent="0.35">
      <c r="O13084" s="9"/>
      <c r="P13084" s="9"/>
      <c r="Q13084" s="21"/>
    </row>
    <row r="13085" spans="15:17" x14ac:dyDescent="0.35">
      <c r="O13085" s="9"/>
      <c r="P13085" s="9"/>
      <c r="Q13085" s="21"/>
    </row>
    <row r="13086" spans="15:17" x14ac:dyDescent="0.35">
      <c r="O13086" s="9"/>
      <c r="P13086" s="9"/>
      <c r="Q13086" s="21"/>
    </row>
    <row r="13087" spans="15:17" x14ac:dyDescent="0.35">
      <c r="O13087" s="9"/>
      <c r="P13087" s="9"/>
      <c r="Q13087" s="21"/>
    </row>
    <row r="13088" spans="15:17" x14ac:dyDescent="0.35">
      <c r="O13088" s="9"/>
      <c r="P13088" s="9"/>
      <c r="Q13088" s="21"/>
    </row>
    <row r="13089" spans="15:17" x14ac:dyDescent="0.35">
      <c r="O13089" s="9"/>
      <c r="P13089" s="9"/>
      <c r="Q13089" s="21"/>
    </row>
    <row r="13090" spans="15:17" x14ac:dyDescent="0.35">
      <c r="O13090" s="9"/>
      <c r="P13090" s="9"/>
      <c r="Q13090" s="21"/>
    </row>
    <row r="13091" spans="15:17" x14ac:dyDescent="0.35">
      <c r="O13091" s="9"/>
      <c r="P13091" s="9"/>
      <c r="Q13091" s="21"/>
    </row>
    <row r="13092" spans="15:17" x14ac:dyDescent="0.35">
      <c r="O13092" s="9"/>
      <c r="P13092" s="9"/>
      <c r="Q13092" s="21"/>
    </row>
    <row r="13093" spans="15:17" x14ac:dyDescent="0.35">
      <c r="O13093" s="9"/>
      <c r="P13093" s="9"/>
      <c r="Q13093" s="21"/>
    </row>
    <row r="13094" spans="15:17" x14ac:dyDescent="0.35">
      <c r="O13094" s="9"/>
      <c r="P13094" s="9"/>
      <c r="Q13094" s="21"/>
    </row>
    <row r="13095" spans="15:17" x14ac:dyDescent="0.35">
      <c r="O13095" s="9"/>
      <c r="P13095" s="9"/>
      <c r="Q13095" s="21"/>
    </row>
    <row r="13096" spans="15:17" x14ac:dyDescent="0.35">
      <c r="O13096" s="9"/>
      <c r="P13096" s="9"/>
      <c r="Q13096" s="21"/>
    </row>
    <row r="13097" spans="15:17" x14ac:dyDescent="0.35">
      <c r="O13097" s="9"/>
      <c r="P13097" s="9"/>
      <c r="Q13097" s="21"/>
    </row>
    <row r="13098" spans="15:17" x14ac:dyDescent="0.35">
      <c r="O13098" s="9"/>
      <c r="P13098" s="9"/>
      <c r="Q13098" s="21"/>
    </row>
    <row r="13099" spans="15:17" x14ac:dyDescent="0.35">
      <c r="O13099" s="9"/>
      <c r="P13099" s="9"/>
      <c r="Q13099" s="21"/>
    </row>
    <row r="13100" spans="15:17" x14ac:dyDescent="0.35">
      <c r="O13100" s="9"/>
      <c r="P13100" s="9"/>
      <c r="Q13100" s="21"/>
    </row>
    <row r="13101" spans="15:17" x14ac:dyDescent="0.35">
      <c r="O13101" s="9"/>
      <c r="P13101" s="9"/>
      <c r="Q13101" s="21"/>
    </row>
    <row r="13102" spans="15:17" x14ac:dyDescent="0.35">
      <c r="O13102" s="9"/>
      <c r="P13102" s="9"/>
      <c r="Q13102" s="21"/>
    </row>
    <row r="13103" spans="15:17" x14ac:dyDescent="0.35">
      <c r="O13103" s="9"/>
      <c r="P13103" s="9"/>
      <c r="Q13103" s="21"/>
    </row>
    <row r="13104" spans="15:17" x14ac:dyDescent="0.35">
      <c r="O13104" s="9"/>
      <c r="P13104" s="9"/>
      <c r="Q13104" s="21"/>
    </row>
    <row r="13105" spans="15:17" x14ac:dyDescent="0.35">
      <c r="O13105" s="9"/>
      <c r="P13105" s="9"/>
      <c r="Q13105" s="21"/>
    </row>
    <row r="13106" spans="15:17" x14ac:dyDescent="0.35">
      <c r="O13106" s="9"/>
      <c r="P13106" s="9"/>
      <c r="Q13106" s="21"/>
    </row>
    <row r="13107" spans="15:17" x14ac:dyDescent="0.35">
      <c r="O13107" s="9"/>
      <c r="P13107" s="9"/>
      <c r="Q13107" s="21"/>
    </row>
    <row r="13108" spans="15:17" x14ac:dyDescent="0.35">
      <c r="O13108" s="9"/>
      <c r="P13108" s="9"/>
      <c r="Q13108" s="21"/>
    </row>
    <row r="13109" spans="15:17" x14ac:dyDescent="0.35">
      <c r="O13109" s="9"/>
      <c r="P13109" s="9"/>
      <c r="Q13109" s="21"/>
    </row>
    <row r="13110" spans="15:17" x14ac:dyDescent="0.35">
      <c r="O13110" s="9"/>
      <c r="P13110" s="9"/>
      <c r="Q13110" s="21"/>
    </row>
    <row r="13111" spans="15:17" x14ac:dyDescent="0.35">
      <c r="O13111" s="9"/>
      <c r="P13111" s="9"/>
      <c r="Q13111" s="21"/>
    </row>
    <row r="13112" spans="15:17" x14ac:dyDescent="0.35">
      <c r="O13112" s="9"/>
      <c r="P13112" s="9"/>
      <c r="Q13112" s="21"/>
    </row>
    <row r="13113" spans="15:17" x14ac:dyDescent="0.35">
      <c r="O13113" s="9"/>
      <c r="P13113" s="9"/>
      <c r="Q13113" s="21"/>
    </row>
    <row r="13114" spans="15:17" x14ac:dyDescent="0.35">
      <c r="O13114" s="9"/>
      <c r="P13114" s="9"/>
      <c r="Q13114" s="21"/>
    </row>
    <row r="13115" spans="15:17" x14ac:dyDescent="0.35">
      <c r="O13115" s="9"/>
      <c r="P13115" s="9"/>
      <c r="Q13115" s="21"/>
    </row>
    <row r="13116" spans="15:17" x14ac:dyDescent="0.35">
      <c r="O13116" s="9"/>
      <c r="P13116" s="9"/>
      <c r="Q13116" s="21"/>
    </row>
    <row r="13117" spans="15:17" x14ac:dyDescent="0.35">
      <c r="O13117" s="9"/>
      <c r="P13117" s="9"/>
      <c r="Q13117" s="21"/>
    </row>
    <row r="13118" spans="15:17" x14ac:dyDescent="0.35">
      <c r="O13118" s="9"/>
      <c r="P13118" s="9"/>
      <c r="Q13118" s="21"/>
    </row>
    <row r="13119" spans="15:17" x14ac:dyDescent="0.35">
      <c r="O13119" s="9"/>
      <c r="P13119" s="9"/>
      <c r="Q13119" s="21"/>
    </row>
    <row r="13120" spans="15:17" x14ac:dyDescent="0.35">
      <c r="O13120" s="9"/>
      <c r="P13120" s="9"/>
      <c r="Q13120" s="21"/>
    </row>
    <row r="13121" spans="15:17" x14ac:dyDescent="0.35">
      <c r="O13121" s="9"/>
      <c r="P13121" s="9"/>
      <c r="Q13121" s="21"/>
    </row>
    <row r="13122" spans="15:17" x14ac:dyDescent="0.35">
      <c r="O13122" s="9"/>
      <c r="P13122" s="9"/>
      <c r="Q13122" s="21"/>
    </row>
    <row r="13123" spans="15:17" x14ac:dyDescent="0.35">
      <c r="O13123" s="9"/>
      <c r="P13123" s="9"/>
      <c r="Q13123" s="21"/>
    </row>
    <row r="13124" spans="15:17" x14ac:dyDescent="0.35">
      <c r="O13124" s="9"/>
      <c r="P13124" s="9"/>
      <c r="Q13124" s="21"/>
    </row>
    <row r="13125" spans="15:17" x14ac:dyDescent="0.35">
      <c r="O13125" s="9"/>
      <c r="P13125" s="9"/>
      <c r="Q13125" s="21"/>
    </row>
    <row r="13126" spans="15:17" x14ac:dyDescent="0.35">
      <c r="O13126" s="9"/>
      <c r="P13126" s="9"/>
      <c r="Q13126" s="21"/>
    </row>
    <row r="13127" spans="15:17" x14ac:dyDescent="0.35">
      <c r="O13127" s="9"/>
      <c r="P13127" s="9"/>
      <c r="Q13127" s="21"/>
    </row>
    <row r="13128" spans="15:17" x14ac:dyDescent="0.35">
      <c r="O13128" s="9"/>
      <c r="P13128" s="9"/>
      <c r="Q13128" s="21"/>
    </row>
    <row r="13129" spans="15:17" x14ac:dyDescent="0.35">
      <c r="O13129" s="9"/>
      <c r="P13129" s="9"/>
      <c r="Q13129" s="21"/>
    </row>
    <row r="13130" spans="15:17" x14ac:dyDescent="0.35">
      <c r="O13130" s="9"/>
      <c r="P13130" s="9"/>
      <c r="Q13130" s="21"/>
    </row>
    <row r="13131" spans="15:17" x14ac:dyDescent="0.35">
      <c r="O13131" s="9"/>
      <c r="P13131" s="9"/>
      <c r="Q13131" s="21"/>
    </row>
    <row r="13132" spans="15:17" x14ac:dyDescent="0.35">
      <c r="O13132" s="9"/>
      <c r="P13132" s="9"/>
      <c r="Q13132" s="21"/>
    </row>
    <row r="13133" spans="15:17" x14ac:dyDescent="0.35">
      <c r="O13133" s="9"/>
      <c r="P13133" s="9"/>
      <c r="Q13133" s="21"/>
    </row>
    <row r="13134" spans="15:17" x14ac:dyDescent="0.35">
      <c r="O13134" s="9"/>
      <c r="P13134" s="9"/>
      <c r="Q13134" s="21"/>
    </row>
    <row r="13135" spans="15:17" x14ac:dyDescent="0.35">
      <c r="O13135" s="9"/>
      <c r="P13135" s="9"/>
      <c r="Q13135" s="21"/>
    </row>
    <row r="13136" spans="15:17" x14ac:dyDescent="0.35">
      <c r="O13136" s="9"/>
      <c r="P13136" s="9"/>
      <c r="Q13136" s="21"/>
    </row>
    <row r="13137" spans="15:17" x14ac:dyDescent="0.35">
      <c r="O13137" s="9"/>
      <c r="P13137" s="9"/>
      <c r="Q13137" s="21"/>
    </row>
    <row r="13138" spans="15:17" x14ac:dyDescent="0.35">
      <c r="O13138" s="9"/>
      <c r="P13138" s="9"/>
      <c r="Q13138" s="21"/>
    </row>
    <row r="13139" spans="15:17" x14ac:dyDescent="0.35">
      <c r="O13139" s="9"/>
      <c r="P13139" s="9"/>
      <c r="Q13139" s="21"/>
    </row>
    <row r="13140" spans="15:17" x14ac:dyDescent="0.35">
      <c r="O13140" s="9"/>
      <c r="P13140" s="9"/>
      <c r="Q13140" s="21"/>
    </row>
    <row r="13141" spans="15:17" x14ac:dyDescent="0.35">
      <c r="O13141" s="9"/>
      <c r="P13141" s="9"/>
      <c r="Q13141" s="21"/>
    </row>
    <row r="13142" spans="15:17" x14ac:dyDescent="0.35">
      <c r="O13142" s="9"/>
      <c r="P13142" s="9"/>
      <c r="Q13142" s="21"/>
    </row>
    <row r="13143" spans="15:17" x14ac:dyDescent="0.35">
      <c r="O13143" s="9"/>
      <c r="P13143" s="9"/>
      <c r="Q13143" s="21"/>
    </row>
    <row r="13144" spans="15:17" x14ac:dyDescent="0.35">
      <c r="O13144" s="9"/>
      <c r="P13144" s="9"/>
      <c r="Q13144" s="21"/>
    </row>
    <row r="13145" spans="15:17" x14ac:dyDescent="0.35">
      <c r="O13145" s="9"/>
      <c r="P13145" s="9"/>
      <c r="Q13145" s="21"/>
    </row>
    <row r="13146" spans="15:17" x14ac:dyDescent="0.35">
      <c r="O13146" s="9"/>
      <c r="P13146" s="9"/>
      <c r="Q13146" s="21"/>
    </row>
    <row r="13147" spans="15:17" x14ac:dyDescent="0.35">
      <c r="O13147" s="9"/>
      <c r="P13147" s="9"/>
      <c r="Q13147" s="21"/>
    </row>
    <row r="13148" spans="15:17" x14ac:dyDescent="0.35">
      <c r="O13148" s="9"/>
      <c r="P13148" s="9"/>
      <c r="Q13148" s="21"/>
    </row>
    <row r="13149" spans="15:17" x14ac:dyDescent="0.35">
      <c r="O13149" s="9"/>
      <c r="P13149" s="9"/>
      <c r="Q13149" s="21"/>
    </row>
    <row r="13150" spans="15:17" x14ac:dyDescent="0.35">
      <c r="O13150" s="9"/>
      <c r="P13150" s="9"/>
      <c r="Q13150" s="21"/>
    </row>
    <row r="13151" spans="15:17" x14ac:dyDescent="0.35">
      <c r="O13151" s="9"/>
      <c r="P13151" s="9"/>
      <c r="Q13151" s="21"/>
    </row>
    <row r="13152" spans="15:17" x14ac:dyDescent="0.35">
      <c r="O13152" s="9"/>
      <c r="P13152" s="9"/>
      <c r="Q13152" s="21"/>
    </row>
    <row r="13153" spans="15:17" x14ac:dyDescent="0.35">
      <c r="O13153" s="9"/>
      <c r="P13153" s="9"/>
      <c r="Q13153" s="21"/>
    </row>
    <row r="13154" spans="15:17" x14ac:dyDescent="0.35">
      <c r="O13154" s="9"/>
      <c r="P13154" s="9"/>
      <c r="Q13154" s="21"/>
    </row>
    <row r="13155" spans="15:17" x14ac:dyDescent="0.35">
      <c r="O13155" s="9"/>
      <c r="P13155" s="9"/>
      <c r="Q13155" s="21"/>
    </row>
    <row r="13156" spans="15:17" x14ac:dyDescent="0.35">
      <c r="O13156" s="9"/>
      <c r="P13156" s="9"/>
      <c r="Q13156" s="21"/>
    </row>
    <row r="13157" spans="15:17" x14ac:dyDescent="0.35">
      <c r="O13157" s="9"/>
      <c r="P13157" s="9"/>
      <c r="Q13157" s="21"/>
    </row>
    <row r="13158" spans="15:17" x14ac:dyDescent="0.35">
      <c r="O13158" s="9"/>
      <c r="P13158" s="9"/>
      <c r="Q13158" s="21"/>
    </row>
    <row r="13159" spans="15:17" x14ac:dyDescent="0.35">
      <c r="O13159" s="9"/>
      <c r="P13159" s="9"/>
      <c r="Q13159" s="21"/>
    </row>
    <row r="13160" spans="15:17" x14ac:dyDescent="0.35">
      <c r="O13160" s="9"/>
      <c r="P13160" s="9"/>
      <c r="Q13160" s="21"/>
    </row>
    <row r="13161" spans="15:17" x14ac:dyDescent="0.35">
      <c r="O13161" s="9"/>
      <c r="P13161" s="9"/>
      <c r="Q13161" s="21"/>
    </row>
    <row r="13162" spans="15:17" x14ac:dyDescent="0.35">
      <c r="O13162" s="9"/>
      <c r="P13162" s="9"/>
      <c r="Q13162" s="21"/>
    </row>
    <row r="13163" spans="15:17" x14ac:dyDescent="0.35">
      <c r="O13163" s="9"/>
      <c r="P13163" s="9"/>
      <c r="Q13163" s="21"/>
    </row>
    <row r="13164" spans="15:17" x14ac:dyDescent="0.35">
      <c r="O13164" s="9"/>
      <c r="P13164" s="9"/>
      <c r="Q13164" s="21"/>
    </row>
    <row r="13165" spans="15:17" x14ac:dyDescent="0.35">
      <c r="O13165" s="9"/>
      <c r="P13165" s="9"/>
      <c r="Q13165" s="21"/>
    </row>
    <row r="13166" spans="15:17" x14ac:dyDescent="0.35">
      <c r="O13166" s="9"/>
      <c r="P13166" s="9"/>
      <c r="Q13166" s="21"/>
    </row>
    <row r="13167" spans="15:17" x14ac:dyDescent="0.35">
      <c r="O13167" s="9"/>
      <c r="P13167" s="9"/>
      <c r="Q13167" s="21"/>
    </row>
    <row r="13168" spans="15:17" x14ac:dyDescent="0.35">
      <c r="O13168" s="9"/>
      <c r="P13168" s="9"/>
      <c r="Q13168" s="21"/>
    </row>
    <row r="13169" spans="15:17" x14ac:dyDescent="0.35">
      <c r="O13169" s="9"/>
      <c r="P13169" s="9"/>
      <c r="Q13169" s="21"/>
    </row>
    <row r="13170" spans="15:17" x14ac:dyDescent="0.35">
      <c r="O13170" s="9"/>
      <c r="P13170" s="9"/>
      <c r="Q13170" s="21"/>
    </row>
    <row r="13171" spans="15:17" x14ac:dyDescent="0.35">
      <c r="O13171" s="9"/>
      <c r="P13171" s="9"/>
      <c r="Q13171" s="21"/>
    </row>
    <row r="13172" spans="15:17" x14ac:dyDescent="0.35">
      <c r="O13172" s="9"/>
      <c r="P13172" s="9"/>
      <c r="Q13172" s="21"/>
    </row>
    <row r="13173" spans="15:17" x14ac:dyDescent="0.35">
      <c r="O13173" s="9"/>
      <c r="P13173" s="9"/>
      <c r="Q13173" s="21"/>
    </row>
    <row r="13174" spans="15:17" x14ac:dyDescent="0.35">
      <c r="O13174" s="9"/>
      <c r="P13174" s="9"/>
      <c r="Q13174" s="21"/>
    </row>
    <row r="13175" spans="15:17" x14ac:dyDescent="0.35">
      <c r="O13175" s="9"/>
      <c r="P13175" s="9"/>
      <c r="Q13175" s="21"/>
    </row>
    <row r="13176" spans="15:17" x14ac:dyDescent="0.35">
      <c r="O13176" s="9"/>
      <c r="P13176" s="9"/>
      <c r="Q13176" s="21"/>
    </row>
    <row r="13177" spans="15:17" x14ac:dyDescent="0.35">
      <c r="O13177" s="9"/>
      <c r="P13177" s="9"/>
      <c r="Q13177" s="21"/>
    </row>
    <row r="13178" spans="15:17" x14ac:dyDescent="0.35">
      <c r="O13178" s="9"/>
      <c r="P13178" s="9"/>
      <c r="Q13178" s="21"/>
    </row>
    <row r="13179" spans="15:17" x14ac:dyDescent="0.35">
      <c r="O13179" s="9"/>
      <c r="P13179" s="9"/>
      <c r="Q13179" s="21"/>
    </row>
    <row r="13180" spans="15:17" x14ac:dyDescent="0.35">
      <c r="O13180" s="9"/>
      <c r="P13180" s="9"/>
      <c r="Q13180" s="21"/>
    </row>
    <row r="13181" spans="15:17" x14ac:dyDescent="0.35">
      <c r="O13181" s="9"/>
      <c r="P13181" s="9"/>
      <c r="Q13181" s="21"/>
    </row>
    <row r="13182" spans="15:17" x14ac:dyDescent="0.35">
      <c r="O13182" s="9"/>
      <c r="P13182" s="9"/>
      <c r="Q13182" s="21"/>
    </row>
    <row r="13183" spans="15:17" x14ac:dyDescent="0.35">
      <c r="O13183" s="9"/>
      <c r="P13183" s="9"/>
      <c r="Q13183" s="21"/>
    </row>
    <row r="13184" spans="15:17" x14ac:dyDescent="0.35">
      <c r="O13184" s="9"/>
      <c r="P13184" s="9"/>
      <c r="Q13184" s="21"/>
    </row>
    <row r="13185" spans="15:17" x14ac:dyDescent="0.35">
      <c r="O13185" s="9"/>
      <c r="P13185" s="9"/>
      <c r="Q13185" s="21"/>
    </row>
    <row r="13186" spans="15:17" x14ac:dyDescent="0.35">
      <c r="O13186" s="9"/>
      <c r="P13186" s="9"/>
      <c r="Q13186" s="21"/>
    </row>
    <row r="13187" spans="15:17" x14ac:dyDescent="0.35">
      <c r="O13187" s="9"/>
      <c r="P13187" s="9"/>
      <c r="Q13187" s="21"/>
    </row>
    <row r="13188" spans="15:17" x14ac:dyDescent="0.35">
      <c r="O13188" s="9"/>
      <c r="P13188" s="9"/>
      <c r="Q13188" s="21"/>
    </row>
    <row r="13189" spans="15:17" x14ac:dyDescent="0.35">
      <c r="O13189" s="9"/>
      <c r="P13189" s="9"/>
      <c r="Q13189" s="21"/>
    </row>
    <row r="13190" spans="15:17" x14ac:dyDescent="0.35">
      <c r="O13190" s="9"/>
      <c r="P13190" s="9"/>
      <c r="Q13190" s="21"/>
    </row>
    <row r="13191" spans="15:17" x14ac:dyDescent="0.35">
      <c r="O13191" s="9"/>
      <c r="P13191" s="9"/>
      <c r="Q13191" s="21"/>
    </row>
    <row r="13192" spans="15:17" x14ac:dyDescent="0.35">
      <c r="O13192" s="9"/>
      <c r="P13192" s="9"/>
      <c r="Q13192" s="21"/>
    </row>
    <row r="13193" spans="15:17" x14ac:dyDescent="0.35">
      <c r="O13193" s="9"/>
      <c r="P13193" s="9"/>
      <c r="Q13193" s="21"/>
    </row>
    <row r="13194" spans="15:17" x14ac:dyDescent="0.35">
      <c r="O13194" s="9"/>
      <c r="P13194" s="9"/>
      <c r="Q13194" s="21"/>
    </row>
    <row r="13195" spans="15:17" x14ac:dyDescent="0.35">
      <c r="O13195" s="9"/>
      <c r="P13195" s="9"/>
      <c r="Q13195" s="21"/>
    </row>
    <row r="13196" spans="15:17" x14ac:dyDescent="0.35">
      <c r="O13196" s="9"/>
      <c r="P13196" s="9"/>
      <c r="Q13196" s="21"/>
    </row>
    <row r="13197" spans="15:17" x14ac:dyDescent="0.35">
      <c r="O13197" s="9"/>
      <c r="P13197" s="9"/>
      <c r="Q13197" s="21"/>
    </row>
    <row r="13198" spans="15:17" x14ac:dyDescent="0.35">
      <c r="O13198" s="9"/>
      <c r="P13198" s="9"/>
      <c r="Q13198" s="21"/>
    </row>
    <row r="13199" spans="15:17" x14ac:dyDescent="0.35">
      <c r="O13199" s="9"/>
      <c r="P13199" s="9"/>
      <c r="Q13199" s="21"/>
    </row>
    <row r="13200" spans="15:17" x14ac:dyDescent="0.35">
      <c r="O13200" s="9"/>
      <c r="P13200" s="9"/>
      <c r="Q13200" s="21"/>
    </row>
    <row r="13201" spans="15:17" x14ac:dyDescent="0.35">
      <c r="O13201" s="9"/>
      <c r="P13201" s="9"/>
      <c r="Q13201" s="21"/>
    </row>
    <row r="13202" spans="15:17" x14ac:dyDescent="0.35">
      <c r="O13202" s="9"/>
      <c r="P13202" s="9"/>
      <c r="Q13202" s="21"/>
    </row>
    <row r="13203" spans="15:17" x14ac:dyDescent="0.35">
      <c r="O13203" s="9"/>
      <c r="P13203" s="9"/>
      <c r="Q13203" s="21"/>
    </row>
    <row r="13204" spans="15:17" x14ac:dyDescent="0.35">
      <c r="O13204" s="9"/>
      <c r="P13204" s="9"/>
      <c r="Q13204" s="21"/>
    </row>
    <row r="13205" spans="15:17" x14ac:dyDescent="0.35">
      <c r="O13205" s="9"/>
      <c r="P13205" s="9"/>
      <c r="Q13205" s="21"/>
    </row>
    <row r="13206" spans="15:17" x14ac:dyDescent="0.35">
      <c r="O13206" s="9"/>
      <c r="P13206" s="9"/>
      <c r="Q13206" s="21"/>
    </row>
    <row r="13207" spans="15:17" x14ac:dyDescent="0.35">
      <c r="O13207" s="9"/>
      <c r="P13207" s="9"/>
      <c r="Q13207" s="21"/>
    </row>
    <row r="13208" spans="15:17" x14ac:dyDescent="0.35">
      <c r="O13208" s="9"/>
      <c r="P13208" s="9"/>
      <c r="Q13208" s="21"/>
    </row>
    <row r="13209" spans="15:17" x14ac:dyDescent="0.35">
      <c r="O13209" s="9"/>
      <c r="P13209" s="9"/>
      <c r="Q13209" s="21"/>
    </row>
    <row r="13210" spans="15:17" x14ac:dyDescent="0.35">
      <c r="O13210" s="9"/>
      <c r="P13210" s="9"/>
      <c r="Q13210" s="21"/>
    </row>
    <row r="13211" spans="15:17" x14ac:dyDescent="0.35">
      <c r="O13211" s="9"/>
      <c r="P13211" s="9"/>
      <c r="Q13211" s="21"/>
    </row>
    <row r="13212" spans="15:17" x14ac:dyDescent="0.35">
      <c r="O13212" s="9"/>
      <c r="P13212" s="9"/>
      <c r="Q13212" s="21"/>
    </row>
    <row r="13213" spans="15:17" x14ac:dyDescent="0.35">
      <c r="O13213" s="9"/>
      <c r="P13213" s="9"/>
      <c r="Q13213" s="21"/>
    </row>
    <row r="13214" spans="15:17" x14ac:dyDescent="0.35">
      <c r="O13214" s="9"/>
      <c r="P13214" s="9"/>
      <c r="Q13214" s="21"/>
    </row>
    <row r="13215" spans="15:17" x14ac:dyDescent="0.35">
      <c r="O13215" s="9"/>
      <c r="P13215" s="9"/>
      <c r="Q13215" s="21"/>
    </row>
    <row r="13216" spans="15:17" x14ac:dyDescent="0.35">
      <c r="O13216" s="9"/>
      <c r="P13216" s="9"/>
      <c r="Q13216" s="21"/>
    </row>
    <row r="13217" spans="15:17" x14ac:dyDescent="0.35">
      <c r="O13217" s="9"/>
      <c r="P13217" s="9"/>
      <c r="Q13217" s="21"/>
    </row>
    <row r="13218" spans="15:17" x14ac:dyDescent="0.35">
      <c r="O13218" s="9"/>
      <c r="P13218" s="9"/>
      <c r="Q13218" s="21"/>
    </row>
    <row r="13219" spans="15:17" x14ac:dyDescent="0.35">
      <c r="O13219" s="9"/>
      <c r="P13219" s="9"/>
      <c r="Q13219" s="21"/>
    </row>
    <row r="13220" spans="15:17" x14ac:dyDescent="0.35">
      <c r="O13220" s="9"/>
      <c r="P13220" s="9"/>
      <c r="Q13220" s="21"/>
    </row>
    <row r="13221" spans="15:17" x14ac:dyDescent="0.35">
      <c r="O13221" s="9"/>
      <c r="P13221" s="9"/>
      <c r="Q13221" s="21"/>
    </row>
    <row r="13222" spans="15:17" x14ac:dyDescent="0.35">
      <c r="O13222" s="9"/>
      <c r="P13222" s="9"/>
      <c r="Q13222" s="21"/>
    </row>
    <row r="13223" spans="15:17" x14ac:dyDescent="0.35">
      <c r="O13223" s="9"/>
      <c r="P13223" s="9"/>
      <c r="Q13223" s="21"/>
    </row>
    <row r="13224" spans="15:17" x14ac:dyDescent="0.35">
      <c r="O13224" s="9"/>
      <c r="P13224" s="9"/>
      <c r="Q13224" s="21"/>
    </row>
    <row r="13225" spans="15:17" x14ac:dyDescent="0.35">
      <c r="O13225" s="9"/>
      <c r="P13225" s="9"/>
      <c r="Q13225" s="21"/>
    </row>
    <row r="13226" spans="15:17" x14ac:dyDescent="0.35">
      <c r="O13226" s="9"/>
      <c r="P13226" s="9"/>
      <c r="Q13226" s="21"/>
    </row>
    <row r="13227" spans="15:17" x14ac:dyDescent="0.35">
      <c r="O13227" s="9"/>
      <c r="P13227" s="9"/>
      <c r="Q13227" s="21"/>
    </row>
    <row r="13228" spans="15:17" x14ac:dyDescent="0.35">
      <c r="O13228" s="9"/>
      <c r="P13228" s="9"/>
      <c r="Q13228" s="21"/>
    </row>
    <row r="13229" spans="15:17" x14ac:dyDescent="0.35">
      <c r="O13229" s="9"/>
      <c r="P13229" s="9"/>
      <c r="Q13229" s="21"/>
    </row>
    <row r="13230" spans="15:17" x14ac:dyDescent="0.35">
      <c r="O13230" s="9"/>
      <c r="P13230" s="9"/>
      <c r="Q13230" s="21"/>
    </row>
    <row r="13231" spans="15:17" x14ac:dyDescent="0.35">
      <c r="O13231" s="9"/>
      <c r="P13231" s="9"/>
      <c r="Q13231" s="21"/>
    </row>
    <row r="13232" spans="15:17" x14ac:dyDescent="0.35">
      <c r="O13232" s="9"/>
      <c r="P13232" s="9"/>
      <c r="Q13232" s="21"/>
    </row>
    <row r="13233" spans="15:17" x14ac:dyDescent="0.35">
      <c r="O13233" s="9"/>
      <c r="P13233" s="9"/>
      <c r="Q13233" s="21"/>
    </row>
    <row r="13234" spans="15:17" x14ac:dyDescent="0.35">
      <c r="O13234" s="9"/>
      <c r="P13234" s="9"/>
      <c r="Q13234" s="21"/>
    </row>
    <row r="13235" spans="15:17" x14ac:dyDescent="0.35">
      <c r="O13235" s="9"/>
      <c r="P13235" s="9"/>
      <c r="Q13235" s="21"/>
    </row>
    <row r="13236" spans="15:17" x14ac:dyDescent="0.35">
      <c r="O13236" s="9"/>
      <c r="P13236" s="9"/>
      <c r="Q13236" s="21"/>
    </row>
    <row r="13237" spans="15:17" x14ac:dyDescent="0.35">
      <c r="O13237" s="9"/>
      <c r="P13237" s="9"/>
      <c r="Q13237" s="21"/>
    </row>
    <row r="13238" spans="15:17" x14ac:dyDescent="0.35">
      <c r="O13238" s="9"/>
      <c r="P13238" s="9"/>
      <c r="Q13238" s="21"/>
    </row>
    <row r="13239" spans="15:17" x14ac:dyDescent="0.35">
      <c r="O13239" s="9"/>
      <c r="P13239" s="9"/>
      <c r="Q13239" s="21"/>
    </row>
    <row r="13240" spans="15:17" x14ac:dyDescent="0.35">
      <c r="O13240" s="9"/>
      <c r="P13240" s="9"/>
      <c r="Q13240" s="21"/>
    </row>
    <row r="13241" spans="15:17" x14ac:dyDescent="0.35">
      <c r="O13241" s="9"/>
      <c r="P13241" s="9"/>
      <c r="Q13241" s="21"/>
    </row>
    <row r="13242" spans="15:17" x14ac:dyDescent="0.35">
      <c r="O13242" s="9"/>
      <c r="P13242" s="9"/>
      <c r="Q13242" s="21"/>
    </row>
    <row r="13243" spans="15:17" x14ac:dyDescent="0.35">
      <c r="O13243" s="9"/>
      <c r="P13243" s="9"/>
      <c r="Q13243" s="21"/>
    </row>
    <row r="13244" spans="15:17" x14ac:dyDescent="0.35">
      <c r="O13244" s="9"/>
      <c r="P13244" s="9"/>
      <c r="Q13244" s="21"/>
    </row>
    <row r="13245" spans="15:17" x14ac:dyDescent="0.35">
      <c r="O13245" s="9"/>
      <c r="P13245" s="9"/>
      <c r="Q13245" s="21"/>
    </row>
    <row r="13246" spans="15:17" x14ac:dyDescent="0.35">
      <c r="O13246" s="9"/>
      <c r="P13246" s="9"/>
      <c r="Q13246" s="21"/>
    </row>
    <row r="13247" spans="15:17" x14ac:dyDescent="0.35">
      <c r="O13247" s="9"/>
      <c r="P13247" s="9"/>
      <c r="Q13247" s="21"/>
    </row>
    <row r="13248" spans="15:17" x14ac:dyDescent="0.35">
      <c r="O13248" s="9"/>
      <c r="P13248" s="9"/>
      <c r="Q13248" s="21"/>
    </row>
    <row r="13249" spans="15:17" x14ac:dyDescent="0.35">
      <c r="O13249" s="9"/>
      <c r="P13249" s="9"/>
      <c r="Q13249" s="21"/>
    </row>
    <row r="13250" spans="15:17" x14ac:dyDescent="0.35">
      <c r="O13250" s="9"/>
      <c r="P13250" s="9"/>
      <c r="Q13250" s="21"/>
    </row>
    <row r="13251" spans="15:17" x14ac:dyDescent="0.35">
      <c r="O13251" s="9"/>
      <c r="P13251" s="9"/>
      <c r="Q13251" s="21"/>
    </row>
    <row r="13252" spans="15:17" x14ac:dyDescent="0.35">
      <c r="O13252" s="9"/>
      <c r="P13252" s="9"/>
      <c r="Q13252" s="21"/>
    </row>
    <row r="13253" spans="15:17" x14ac:dyDescent="0.35">
      <c r="O13253" s="9"/>
      <c r="P13253" s="9"/>
      <c r="Q13253" s="21"/>
    </row>
    <row r="13254" spans="15:17" x14ac:dyDescent="0.35">
      <c r="O13254" s="9"/>
      <c r="P13254" s="9"/>
      <c r="Q13254" s="21"/>
    </row>
    <row r="13255" spans="15:17" x14ac:dyDescent="0.35">
      <c r="O13255" s="9"/>
      <c r="P13255" s="9"/>
      <c r="Q13255" s="21"/>
    </row>
    <row r="13256" spans="15:17" x14ac:dyDescent="0.35">
      <c r="O13256" s="9"/>
      <c r="P13256" s="9"/>
      <c r="Q13256" s="21"/>
    </row>
    <row r="13257" spans="15:17" x14ac:dyDescent="0.35">
      <c r="O13257" s="9"/>
      <c r="P13257" s="9"/>
      <c r="Q13257" s="21"/>
    </row>
    <row r="13258" spans="15:17" x14ac:dyDescent="0.35">
      <c r="O13258" s="9"/>
      <c r="P13258" s="9"/>
      <c r="Q13258" s="21"/>
    </row>
    <row r="13259" spans="15:17" x14ac:dyDescent="0.35">
      <c r="O13259" s="9"/>
      <c r="P13259" s="9"/>
      <c r="Q13259" s="21"/>
    </row>
    <row r="13260" spans="15:17" x14ac:dyDescent="0.35">
      <c r="O13260" s="9"/>
      <c r="P13260" s="9"/>
      <c r="Q13260" s="21"/>
    </row>
    <row r="13261" spans="15:17" x14ac:dyDescent="0.35">
      <c r="O13261" s="9"/>
      <c r="P13261" s="9"/>
      <c r="Q13261" s="21"/>
    </row>
    <row r="13262" spans="15:17" x14ac:dyDescent="0.35">
      <c r="O13262" s="9"/>
      <c r="P13262" s="9"/>
      <c r="Q13262" s="21"/>
    </row>
    <row r="13263" spans="15:17" x14ac:dyDescent="0.35">
      <c r="O13263" s="9"/>
      <c r="P13263" s="9"/>
      <c r="Q13263" s="21"/>
    </row>
    <row r="13264" spans="15:17" x14ac:dyDescent="0.35">
      <c r="O13264" s="9"/>
      <c r="P13264" s="9"/>
      <c r="Q13264" s="21"/>
    </row>
    <row r="13265" spans="15:17" x14ac:dyDescent="0.35">
      <c r="O13265" s="9"/>
      <c r="P13265" s="9"/>
      <c r="Q13265" s="21"/>
    </row>
    <row r="13266" spans="15:17" x14ac:dyDescent="0.35">
      <c r="O13266" s="9"/>
      <c r="P13266" s="9"/>
      <c r="Q13266" s="21"/>
    </row>
    <row r="13267" spans="15:17" x14ac:dyDescent="0.35">
      <c r="O13267" s="9"/>
      <c r="P13267" s="9"/>
      <c r="Q13267" s="21"/>
    </row>
    <row r="13268" spans="15:17" x14ac:dyDescent="0.35">
      <c r="O13268" s="9"/>
      <c r="P13268" s="9"/>
      <c r="Q13268" s="21"/>
    </row>
    <row r="13269" spans="15:17" x14ac:dyDescent="0.35">
      <c r="O13269" s="9"/>
      <c r="P13269" s="9"/>
      <c r="Q13269" s="21"/>
    </row>
    <row r="13270" spans="15:17" x14ac:dyDescent="0.35">
      <c r="O13270" s="9"/>
      <c r="P13270" s="9"/>
      <c r="Q13270" s="21"/>
    </row>
    <row r="13271" spans="15:17" x14ac:dyDescent="0.35">
      <c r="O13271" s="9"/>
      <c r="P13271" s="9"/>
      <c r="Q13271" s="21"/>
    </row>
    <row r="13272" spans="15:17" x14ac:dyDescent="0.35">
      <c r="O13272" s="9"/>
      <c r="P13272" s="9"/>
      <c r="Q13272" s="21"/>
    </row>
    <row r="13273" spans="15:17" x14ac:dyDescent="0.35">
      <c r="O13273" s="9"/>
      <c r="P13273" s="9"/>
      <c r="Q13273" s="21"/>
    </row>
    <row r="13274" spans="15:17" x14ac:dyDescent="0.35">
      <c r="O13274" s="9"/>
      <c r="P13274" s="9"/>
      <c r="Q13274" s="21"/>
    </row>
    <row r="13275" spans="15:17" x14ac:dyDescent="0.35">
      <c r="O13275" s="9"/>
      <c r="P13275" s="9"/>
      <c r="Q13275" s="21"/>
    </row>
    <row r="13276" spans="15:17" x14ac:dyDescent="0.35">
      <c r="O13276" s="9"/>
      <c r="P13276" s="9"/>
      <c r="Q13276" s="21"/>
    </row>
    <row r="13277" spans="15:17" x14ac:dyDescent="0.35">
      <c r="O13277" s="9"/>
      <c r="P13277" s="9"/>
      <c r="Q13277" s="21"/>
    </row>
    <row r="13278" spans="15:17" x14ac:dyDescent="0.35">
      <c r="O13278" s="9"/>
      <c r="P13278" s="9"/>
      <c r="Q13278" s="21"/>
    </row>
    <row r="13279" spans="15:17" x14ac:dyDescent="0.35">
      <c r="O13279" s="9"/>
      <c r="P13279" s="9"/>
      <c r="Q13279" s="21"/>
    </row>
    <row r="13280" spans="15:17" x14ac:dyDescent="0.35">
      <c r="O13280" s="9"/>
      <c r="P13280" s="9"/>
      <c r="Q13280" s="21"/>
    </row>
    <row r="13281" spans="15:17" x14ac:dyDescent="0.35">
      <c r="O13281" s="9"/>
      <c r="P13281" s="9"/>
      <c r="Q13281" s="21"/>
    </row>
    <row r="13282" spans="15:17" x14ac:dyDescent="0.35">
      <c r="O13282" s="9"/>
      <c r="P13282" s="9"/>
      <c r="Q13282" s="21"/>
    </row>
    <row r="13283" spans="15:17" x14ac:dyDescent="0.35">
      <c r="O13283" s="9"/>
      <c r="P13283" s="9"/>
      <c r="Q13283" s="21"/>
    </row>
    <row r="13284" spans="15:17" x14ac:dyDescent="0.35">
      <c r="O13284" s="9"/>
      <c r="P13284" s="9"/>
      <c r="Q13284" s="21"/>
    </row>
    <row r="13285" spans="15:17" x14ac:dyDescent="0.35">
      <c r="O13285" s="9"/>
      <c r="P13285" s="9"/>
      <c r="Q13285" s="21"/>
    </row>
    <row r="13286" spans="15:17" x14ac:dyDescent="0.35">
      <c r="O13286" s="9"/>
      <c r="P13286" s="9"/>
      <c r="Q13286" s="21"/>
    </row>
    <row r="13287" spans="15:17" x14ac:dyDescent="0.35">
      <c r="O13287" s="9"/>
      <c r="P13287" s="9"/>
      <c r="Q13287" s="21"/>
    </row>
    <row r="13288" spans="15:17" x14ac:dyDescent="0.35">
      <c r="O13288" s="9"/>
      <c r="P13288" s="9"/>
      <c r="Q13288" s="21"/>
    </row>
    <row r="13289" spans="15:17" x14ac:dyDescent="0.35">
      <c r="O13289" s="9"/>
      <c r="P13289" s="9"/>
      <c r="Q13289" s="21"/>
    </row>
    <row r="13290" spans="15:17" x14ac:dyDescent="0.35">
      <c r="O13290" s="9"/>
      <c r="P13290" s="9"/>
      <c r="Q13290" s="21"/>
    </row>
    <row r="13291" spans="15:17" x14ac:dyDescent="0.35">
      <c r="O13291" s="9"/>
      <c r="P13291" s="9"/>
      <c r="Q13291" s="21"/>
    </row>
    <row r="13292" spans="15:17" x14ac:dyDescent="0.35">
      <c r="O13292" s="9"/>
      <c r="P13292" s="9"/>
      <c r="Q13292" s="21"/>
    </row>
    <row r="13293" spans="15:17" x14ac:dyDescent="0.35">
      <c r="O13293" s="9"/>
      <c r="P13293" s="9"/>
      <c r="Q13293" s="21"/>
    </row>
    <row r="13294" spans="15:17" x14ac:dyDescent="0.35">
      <c r="O13294" s="9"/>
      <c r="P13294" s="9"/>
      <c r="Q13294" s="21"/>
    </row>
    <row r="13295" spans="15:17" x14ac:dyDescent="0.35">
      <c r="O13295" s="9"/>
      <c r="P13295" s="9"/>
      <c r="Q13295" s="21"/>
    </row>
    <row r="13296" spans="15:17" x14ac:dyDescent="0.35">
      <c r="O13296" s="9"/>
      <c r="P13296" s="9"/>
      <c r="Q13296" s="21"/>
    </row>
    <row r="13297" spans="15:17" x14ac:dyDescent="0.35">
      <c r="O13297" s="9"/>
      <c r="P13297" s="9"/>
      <c r="Q13297" s="21"/>
    </row>
    <row r="13298" spans="15:17" x14ac:dyDescent="0.35">
      <c r="O13298" s="9"/>
      <c r="P13298" s="9"/>
      <c r="Q13298" s="21"/>
    </row>
    <row r="13299" spans="15:17" x14ac:dyDescent="0.35">
      <c r="O13299" s="9"/>
      <c r="P13299" s="9"/>
      <c r="Q13299" s="21"/>
    </row>
    <row r="13300" spans="15:17" x14ac:dyDescent="0.35">
      <c r="O13300" s="9"/>
      <c r="P13300" s="9"/>
      <c r="Q13300" s="21"/>
    </row>
    <row r="13301" spans="15:17" x14ac:dyDescent="0.35">
      <c r="O13301" s="9"/>
      <c r="P13301" s="9"/>
      <c r="Q13301" s="21"/>
    </row>
    <row r="13302" spans="15:17" x14ac:dyDescent="0.35">
      <c r="O13302" s="9"/>
      <c r="P13302" s="9"/>
      <c r="Q13302" s="21"/>
    </row>
    <row r="13303" spans="15:17" x14ac:dyDescent="0.35">
      <c r="O13303" s="9"/>
      <c r="P13303" s="9"/>
      <c r="Q13303" s="21"/>
    </row>
    <row r="13304" spans="15:17" x14ac:dyDescent="0.35">
      <c r="O13304" s="9"/>
      <c r="P13304" s="9"/>
      <c r="Q13304" s="21"/>
    </row>
    <row r="13305" spans="15:17" x14ac:dyDescent="0.35">
      <c r="O13305" s="9"/>
      <c r="P13305" s="9"/>
      <c r="Q13305" s="21"/>
    </row>
    <row r="13306" spans="15:17" x14ac:dyDescent="0.35">
      <c r="O13306" s="9"/>
      <c r="P13306" s="9"/>
      <c r="Q13306" s="21"/>
    </row>
    <row r="13307" spans="15:17" x14ac:dyDescent="0.35">
      <c r="O13307" s="9"/>
      <c r="P13307" s="9"/>
      <c r="Q13307" s="21"/>
    </row>
    <row r="13308" spans="15:17" x14ac:dyDescent="0.35">
      <c r="O13308" s="9"/>
      <c r="P13308" s="9"/>
      <c r="Q13308" s="21"/>
    </row>
    <row r="13309" spans="15:17" x14ac:dyDescent="0.35">
      <c r="O13309" s="9"/>
      <c r="P13309" s="9"/>
      <c r="Q13309" s="21"/>
    </row>
    <row r="13310" spans="15:17" x14ac:dyDescent="0.35">
      <c r="O13310" s="9"/>
      <c r="P13310" s="9"/>
      <c r="Q13310" s="21"/>
    </row>
    <row r="13311" spans="15:17" x14ac:dyDescent="0.35">
      <c r="O13311" s="9"/>
      <c r="P13311" s="9"/>
      <c r="Q13311" s="21"/>
    </row>
    <row r="13312" spans="15:17" x14ac:dyDescent="0.35">
      <c r="O13312" s="9"/>
      <c r="P13312" s="9"/>
      <c r="Q13312" s="21"/>
    </row>
    <row r="13313" spans="15:17" x14ac:dyDescent="0.35">
      <c r="O13313" s="9"/>
      <c r="P13313" s="9"/>
      <c r="Q13313" s="21"/>
    </row>
    <row r="13314" spans="15:17" x14ac:dyDescent="0.35">
      <c r="O13314" s="9"/>
      <c r="P13314" s="9"/>
      <c r="Q13314" s="21"/>
    </row>
    <row r="13315" spans="15:17" x14ac:dyDescent="0.35">
      <c r="O13315" s="9"/>
      <c r="P13315" s="9"/>
      <c r="Q13315" s="21"/>
    </row>
    <row r="13316" spans="15:17" x14ac:dyDescent="0.35">
      <c r="O13316" s="9"/>
      <c r="P13316" s="9"/>
      <c r="Q13316" s="21"/>
    </row>
    <row r="13317" spans="15:17" x14ac:dyDescent="0.35">
      <c r="O13317" s="9"/>
      <c r="P13317" s="9"/>
      <c r="Q13317" s="21"/>
    </row>
    <row r="13318" spans="15:17" x14ac:dyDescent="0.35">
      <c r="O13318" s="9"/>
      <c r="P13318" s="9"/>
      <c r="Q13318" s="21"/>
    </row>
    <row r="13319" spans="15:17" x14ac:dyDescent="0.35">
      <c r="O13319" s="9"/>
      <c r="P13319" s="9"/>
      <c r="Q13319" s="21"/>
    </row>
    <row r="13320" spans="15:17" x14ac:dyDescent="0.35">
      <c r="O13320" s="9"/>
      <c r="P13320" s="9"/>
      <c r="Q13320" s="21"/>
    </row>
    <row r="13321" spans="15:17" x14ac:dyDescent="0.35">
      <c r="O13321" s="9"/>
      <c r="P13321" s="9"/>
      <c r="Q13321" s="21"/>
    </row>
    <row r="13322" spans="15:17" x14ac:dyDescent="0.35">
      <c r="O13322" s="9"/>
      <c r="P13322" s="9"/>
      <c r="Q13322" s="21"/>
    </row>
    <row r="13323" spans="15:17" x14ac:dyDescent="0.35">
      <c r="O13323" s="9"/>
      <c r="P13323" s="9"/>
      <c r="Q13323" s="21"/>
    </row>
    <row r="13324" spans="15:17" x14ac:dyDescent="0.35">
      <c r="O13324" s="9"/>
      <c r="P13324" s="9"/>
      <c r="Q13324" s="21"/>
    </row>
    <row r="13325" spans="15:17" x14ac:dyDescent="0.35">
      <c r="O13325" s="9"/>
      <c r="P13325" s="9"/>
      <c r="Q13325" s="21"/>
    </row>
    <row r="13326" spans="15:17" x14ac:dyDescent="0.35">
      <c r="O13326" s="9"/>
      <c r="P13326" s="9"/>
      <c r="Q13326" s="21"/>
    </row>
    <row r="13327" spans="15:17" x14ac:dyDescent="0.35">
      <c r="O13327" s="9"/>
      <c r="P13327" s="9"/>
      <c r="Q13327" s="21"/>
    </row>
    <row r="13328" spans="15:17" x14ac:dyDescent="0.35">
      <c r="O13328" s="9"/>
      <c r="P13328" s="9"/>
      <c r="Q13328" s="21"/>
    </row>
    <row r="13329" spans="15:17" x14ac:dyDescent="0.35">
      <c r="O13329" s="9"/>
      <c r="P13329" s="9"/>
      <c r="Q13329" s="21"/>
    </row>
    <row r="13330" spans="15:17" x14ac:dyDescent="0.35">
      <c r="O13330" s="9"/>
      <c r="P13330" s="9"/>
      <c r="Q13330" s="21"/>
    </row>
    <row r="13331" spans="15:17" x14ac:dyDescent="0.35">
      <c r="O13331" s="9"/>
      <c r="P13331" s="9"/>
      <c r="Q13331" s="21"/>
    </row>
    <row r="13332" spans="15:17" x14ac:dyDescent="0.35">
      <c r="O13332" s="9"/>
      <c r="P13332" s="9"/>
      <c r="Q13332" s="21"/>
    </row>
    <row r="13333" spans="15:17" x14ac:dyDescent="0.35">
      <c r="O13333" s="9"/>
      <c r="P13333" s="9"/>
      <c r="Q13333" s="21"/>
    </row>
    <row r="13334" spans="15:17" x14ac:dyDescent="0.35">
      <c r="O13334" s="9"/>
      <c r="P13334" s="9"/>
      <c r="Q13334" s="21"/>
    </row>
    <row r="13335" spans="15:17" x14ac:dyDescent="0.35">
      <c r="O13335" s="9"/>
      <c r="P13335" s="9"/>
      <c r="Q13335" s="21"/>
    </row>
    <row r="13336" spans="15:17" x14ac:dyDescent="0.35">
      <c r="O13336" s="9"/>
      <c r="P13336" s="9"/>
      <c r="Q13336" s="21"/>
    </row>
    <row r="13337" spans="15:17" x14ac:dyDescent="0.35">
      <c r="O13337" s="9"/>
      <c r="P13337" s="9"/>
      <c r="Q13337" s="21"/>
    </row>
    <row r="13338" spans="15:17" x14ac:dyDescent="0.35">
      <c r="O13338" s="9"/>
      <c r="P13338" s="9"/>
      <c r="Q13338" s="21"/>
    </row>
    <row r="13339" spans="15:17" x14ac:dyDescent="0.35">
      <c r="O13339" s="9"/>
      <c r="P13339" s="9"/>
      <c r="Q13339" s="21"/>
    </row>
    <row r="13340" spans="15:17" x14ac:dyDescent="0.35">
      <c r="O13340" s="9"/>
      <c r="P13340" s="9"/>
      <c r="Q13340" s="21"/>
    </row>
    <row r="13341" spans="15:17" x14ac:dyDescent="0.35">
      <c r="O13341" s="9"/>
      <c r="P13341" s="9"/>
      <c r="Q13341" s="21"/>
    </row>
    <row r="13342" spans="15:17" x14ac:dyDescent="0.35">
      <c r="O13342" s="9"/>
      <c r="P13342" s="9"/>
      <c r="Q13342" s="21"/>
    </row>
    <row r="13343" spans="15:17" x14ac:dyDescent="0.35">
      <c r="O13343" s="9"/>
      <c r="P13343" s="9"/>
      <c r="Q13343" s="21"/>
    </row>
    <row r="13344" spans="15:17" x14ac:dyDescent="0.35">
      <c r="O13344" s="9"/>
      <c r="P13344" s="9"/>
      <c r="Q13344" s="21"/>
    </row>
    <row r="13345" spans="15:17" x14ac:dyDescent="0.35">
      <c r="O13345" s="9"/>
      <c r="P13345" s="9"/>
      <c r="Q13345" s="21"/>
    </row>
    <row r="13346" spans="15:17" x14ac:dyDescent="0.35">
      <c r="O13346" s="9"/>
      <c r="P13346" s="9"/>
      <c r="Q13346" s="21"/>
    </row>
    <row r="13347" spans="15:17" x14ac:dyDescent="0.35">
      <c r="O13347" s="9"/>
      <c r="P13347" s="9"/>
      <c r="Q13347" s="21"/>
    </row>
    <row r="13348" spans="15:17" x14ac:dyDescent="0.35">
      <c r="O13348" s="9"/>
      <c r="P13348" s="9"/>
      <c r="Q13348" s="21"/>
    </row>
    <row r="13349" spans="15:17" x14ac:dyDescent="0.35">
      <c r="O13349" s="9"/>
      <c r="P13349" s="9"/>
      <c r="Q13349" s="21"/>
    </row>
    <row r="13350" spans="15:17" x14ac:dyDescent="0.35">
      <c r="O13350" s="9"/>
      <c r="P13350" s="9"/>
      <c r="Q13350" s="21"/>
    </row>
    <row r="13351" spans="15:17" x14ac:dyDescent="0.35">
      <c r="O13351" s="9"/>
      <c r="P13351" s="9"/>
      <c r="Q13351" s="21"/>
    </row>
    <row r="13352" spans="15:17" x14ac:dyDescent="0.35">
      <c r="O13352" s="9"/>
      <c r="P13352" s="9"/>
      <c r="Q13352" s="21"/>
    </row>
    <row r="13353" spans="15:17" x14ac:dyDescent="0.35">
      <c r="O13353" s="9"/>
      <c r="P13353" s="9"/>
      <c r="Q13353" s="21"/>
    </row>
    <row r="13354" spans="15:17" x14ac:dyDescent="0.35">
      <c r="O13354" s="9"/>
      <c r="P13354" s="9"/>
      <c r="Q13354" s="21"/>
    </row>
    <row r="13355" spans="15:17" x14ac:dyDescent="0.35">
      <c r="O13355" s="9"/>
      <c r="P13355" s="9"/>
      <c r="Q13355" s="21"/>
    </row>
    <row r="13356" spans="15:17" x14ac:dyDescent="0.35">
      <c r="O13356" s="9"/>
      <c r="P13356" s="9"/>
      <c r="Q13356" s="21"/>
    </row>
    <row r="13357" spans="15:17" x14ac:dyDescent="0.35">
      <c r="O13357" s="9"/>
      <c r="P13357" s="9"/>
      <c r="Q13357" s="21"/>
    </row>
    <row r="13358" spans="15:17" x14ac:dyDescent="0.35">
      <c r="O13358" s="9"/>
      <c r="P13358" s="9"/>
      <c r="Q13358" s="21"/>
    </row>
    <row r="13359" spans="15:17" x14ac:dyDescent="0.35">
      <c r="O13359" s="9"/>
      <c r="P13359" s="9"/>
      <c r="Q13359" s="21"/>
    </row>
    <row r="13360" spans="15:17" x14ac:dyDescent="0.35">
      <c r="O13360" s="9"/>
      <c r="P13360" s="9"/>
      <c r="Q13360" s="21"/>
    </row>
    <row r="13361" spans="15:17" x14ac:dyDescent="0.35">
      <c r="O13361" s="9"/>
      <c r="P13361" s="9"/>
      <c r="Q13361" s="21"/>
    </row>
    <row r="13362" spans="15:17" x14ac:dyDescent="0.35">
      <c r="O13362" s="9"/>
      <c r="P13362" s="9"/>
      <c r="Q13362" s="21"/>
    </row>
    <row r="13363" spans="15:17" x14ac:dyDescent="0.35">
      <c r="O13363" s="9"/>
      <c r="P13363" s="9"/>
      <c r="Q13363" s="21"/>
    </row>
    <row r="13364" spans="15:17" x14ac:dyDescent="0.35">
      <c r="O13364" s="9"/>
      <c r="P13364" s="9"/>
      <c r="Q13364" s="21"/>
    </row>
    <row r="13365" spans="15:17" x14ac:dyDescent="0.35">
      <c r="O13365" s="9"/>
      <c r="P13365" s="9"/>
      <c r="Q13365" s="21"/>
    </row>
    <row r="13366" spans="15:17" x14ac:dyDescent="0.35">
      <c r="O13366" s="9"/>
      <c r="P13366" s="9"/>
      <c r="Q13366" s="21"/>
    </row>
    <row r="13367" spans="15:17" x14ac:dyDescent="0.35">
      <c r="O13367" s="9"/>
      <c r="P13367" s="9"/>
      <c r="Q13367" s="21"/>
    </row>
    <row r="13368" spans="15:17" x14ac:dyDescent="0.35">
      <c r="O13368" s="9"/>
      <c r="P13368" s="9"/>
      <c r="Q13368" s="21"/>
    </row>
    <row r="13369" spans="15:17" x14ac:dyDescent="0.35">
      <c r="O13369" s="9"/>
      <c r="P13369" s="9"/>
      <c r="Q13369" s="21"/>
    </row>
    <row r="13370" spans="15:17" x14ac:dyDescent="0.35">
      <c r="O13370" s="9"/>
      <c r="P13370" s="9"/>
      <c r="Q13370" s="21"/>
    </row>
    <row r="13371" spans="15:17" x14ac:dyDescent="0.35">
      <c r="O13371" s="9"/>
      <c r="P13371" s="9"/>
      <c r="Q13371" s="21"/>
    </row>
    <row r="13372" spans="15:17" x14ac:dyDescent="0.35">
      <c r="O13372" s="9"/>
      <c r="P13372" s="9"/>
      <c r="Q13372" s="21"/>
    </row>
    <row r="13373" spans="15:17" x14ac:dyDescent="0.35">
      <c r="O13373" s="9"/>
      <c r="P13373" s="9"/>
      <c r="Q13373" s="21"/>
    </row>
    <row r="13374" spans="15:17" x14ac:dyDescent="0.35">
      <c r="O13374" s="9"/>
      <c r="P13374" s="9"/>
      <c r="Q13374" s="21"/>
    </row>
    <row r="13375" spans="15:17" x14ac:dyDescent="0.35">
      <c r="O13375" s="9"/>
      <c r="P13375" s="9"/>
      <c r="Q13375" s="21"/>
    </row>
    <row r="13376" spans="15:17" x14ac:dyDescent="0.35">
      <c r="O13376" s="9"/>
      <c r="P13376" s="9"/>
      <c r="Q13376" s="21"/>
    </row>
    <row r="13377" spans="15:17" x14ac:dyDescent="0.35">
      <c r="O13377" s="9"/>
      <c r="P13377" s="9"/>
      <c r="Q13377" s="21"/>
    </row>
    <row r="13378" spans="15:17" x14ac:dyDescent="0.35">
      <c r="O13378" s="9"/>
      <c r="P13378" s="9"/>
      <c r="Q13378" s="21"/>
    </row>
    <row r="13379" spans="15:17" x14ac:dyDescent="0.35">
      <c r="O13379" s="9"/>
      <c r="P13379" s="9"/>
      <c r="Q13379" s="21"/>
    </row>
    <row r="13380" spans="15:17" x14ac:dyDescent="0.35">
      <c r="O13380" s="9"/>
      <c r="P13380" s="9"/>
      <c r="Q13380" s="21"/>
    </row>
    <row r="13381" spans="15:17" x14ac:dyDescent="0.35">
      <c r="O13381" s="9"/>
      <c r="P13381" s="9"/>
      <c r="Q13381" s="21"/>
    </row>
    <row r="13382" spans="15:17" x14ac:dyDescent="0.35">
      <c r="O13382" s="9"/>
      <c r="P13382" s="9"/>
      <c r="Q13382" s="21"/>
    </row>
    <row r="13383" spans="15:17" x14ac:dyDescent="0.35">
      <c r="O13383" s="9"/>
      <c r="P13383" s="9"/>
      <c r="Q13383" s="21"/>
    </row>
    <row r="13384" spans="15:17" x14ac:dyDescent="0.35">
      <c r="O13384" s="9"/>
      <c r="P13384" s="9"/>
      <c r="Q13384" s="21"/>
    </row>
    <row r="13385" spans="15:17" x14ac:dyDescent="0.35">
      <c r="O13385" s="9"/>
      <c r="P13385" s="9"/>
      <c r="Q13385" s="21"/>
    </row>
    <row r="13386" spans="15:17" x14ac:dyDescent="0.35">
      <c r="O13386" s="9"/>
      <c r="P13386" s="9"/>
      <c r="Q13386" s="21"/>
    </row>
    <row r="13387" spans="15:17" x14ac:dyDescent="0.35">
      <c r="O13387" s="9"/>
      <c r="P13387" s="9"/>
      <c r="Q13387" s="21"/>
    </row>
    <row r="13388" spans="15:17" x14ac:dyDescent="0.35">
      <c r="O13388" s="9"/>
      <c r="P13388" s="9"/>
      <c r="Q13388" s="21"/>
    </row>
    <row r="13389" spans="15:17" x14ac:dyDescent="0.35">
      <c r="O13389" s="9"/>
      <c r="P13389" s="9"/>
      <c r="Q13389" s="21"/>
    </row>
    <row r="13390" spans="15:17" x14ac:dyDescent="0.35">
      <c r="O13390" s="9"/>
      <c r="P13390" s="9"/>
      <c r="Q13390" s="21"/>
    </row>
    <row r="13391" spans="15:17" x14ac:dyDescent="0.35">
      <c r="O13391" s="9"/>
      <c r="P13391" s="9"/>
      <c r="Q13391" s="21"/>
    </row>
    <row r="13392" spans="15:17" x14ac:dyDescent="0.35">
      <c r="O13392" s="9"/>
      <c r="P13392" s="9"/>
      <c r="Q13392" s="21"/>
    </row>
    <row r="13393" spans="15:17" x14ac:dyDescent="0.35">
      <c r="O13393" s="9"/>
      <c r="P13393" s="9"/>
      <c r="Q13393" s="21"/>
    </row>
    <row r="13394" spans="15:17" x14ac:dyDescent="0.35">
      <c r="O13394" s="9"/>
      <c r="P13394" s="9"/>
      <c r="Q13394" s="21"/>
    </row>
    <row r="13395" spans="15:17" x14ac:dyDescent="0.35">
      <c r="O13395" s="9"/>
      <c r="P13395" s="9"/>
      <c r="Q13395" s="21"/>
    </row>
    <row r="13396" spans="15:17" x14ac:dyDescent="0.35">
      <c r="O13396" s="9"/>
      <c r="P13396" s="9"/>
      <c r="Q13396" s="21"/>
    </row>
    <row r="13397" spans="15:17" x14ac:dyDescent="0.35">
      <c r="O13397" s="9"/>
      <c r="P13397" s="9"/>
      <c r="Q13397" s="21"/>
    </row>
    <row r="13398" spans="15:17" x14ac:dyDescent="0.35">
      <c r="O13398" s="9"/>
      <c r="P13398" s="9"/>
      <c r="Q13398" s="21"/>
    </row>
    <row r="13399" spans="15:17" x14ac:dyDescent="0.35">
      <c r="O13399" s="9"/>
      <c r="P13399" s="9"/>
      <c r="Q13399" s="21"/>
    </row>
    <row r="13400" spans="15:17" x14ac:dyDescent="0.35">
      <c r="O13400" s="9"/>
      <c r="P13400" s="9"/>
      <c r="Q13400" s="21"/>
    </row>
    <row r="13401" spans="15:17" x14ac:dyDescent="0.35">
      <c r="O13401" s="9"/>
      <c r="P13401" s="9"/>
      <c r="Q13401" s="21"/>
    </row>
    <row r="13402" spans="15:17" x14ac:dyDescent="0.35">
      <c r="O13402" s="9"/>
      <c r="P13402" s="9"/>
      <c r="Q13402" s="21"/>
    </row>
    <row r="13403" spans="15:17" x14ac:dyDescent="0.35">
      <c r="O13403" s="9"/>
      <c r="P13403" s="9"/>
      <c r="Q13403" s="21"/>
    </row>
    <row r="13404" spans="15:17" x14ac:dyDescent="0.35">
      <c r="O13404" s="9"/>
      <c r="P13404" s="9"/>
      <c r="Q13404" s="21"/>
    </row>
    <row r="13405" spans="15:17" x14ac:dyDescent="0.35">
      <c r="O13405" s="9"/>
      <c r="P13405" s="9"/>
      <c r="Q13405" s="21"/>
    </row>
    <row r="13406" spans="15:17" x14ac:dyDescent="0.35">
      <c r="O13406" s="9"/>
      <c r="P13406" s="9"/>
      <c r="Q13406" s="21"/>
    </row>
    <row r="13407" spans="15:17" x14ac:dyDescent="0.35">
      <c r="O13407" s="9"/>
      <c r="P13407" s="9"/>
      <c r="Q13407" s="21"/>
    </row>
    <row r="13408" spans="15:17" x14ac:dyDescent="0.35">
      <c r="O13408" s="9"/>
      <c r="P13408" s="9"/>
      <c r="Q13408" s="21"/>
    </row>
    <row r="13409" spans="15:17" x14ac:dyDescent="0.35">
      <c r="O13409" s="9"/>
      <c r="P13409" s="9"/>
      <c r="Q13409" s="21"/>
    </row>
    <row r="13410" spans="15:17" x14ac:dyDescent="0.35">
      <c r="O13410" s="9"/>
      <c r="P13410" s="9"/>
      <c r="Q13410" s="21"/>
    </row>
    <row r="13411" spans="15:17" x14ac:dyDescent="0.35">
      <c r="O13411" s="9"/>
      <c r="P13411" s="9"/>
      <c r="Q13411" s="21"/>
    </row>
    <row r="13412" spans="15:17" x14ac:dyDescent="0.35">
      <c r="O13412" s="9"/>
      <c r="P13412" s="9"/>
      <c r="Q13412" s="21"/>
    </row>
    <row r="13413" spans="15:17" x14ac:dyDescent="0.35">
      <c r="O13413" s="9"/>
      <c r="P13413" s="9"/>
      <c r="Q13413" s="21"/>
    </row>
    <row r="13414" spans="15:17" x14ac:dyDescent="0.35">
      <c r="O13414" s="9"/>
      <c r="P13414" s="9"/>
      <c r="Q13414" s="21"/>
    </row>
    <row r="13415" spans="15:17" x14ac:dyDescent="0.35">
      <c r="O13415" s="9"/>
      <c r="P13415" s="9"/>
      <c r="Q13415" s="21"/>
    </row>
    <row r="13416" spans="15:17" x14ac:dyDescent="0.35">
      <c r="O13416" s="9"/>
      <c r="P13416" s="9"/>
      <c r="Q13416" s="21"/>
    </row>
    <row r="13417" spans="15:17" x14ac:dyDescent="0.35">
      <c r="O13417" s="9"/>
      <c r="P13417" s="9"/>
      <c r="Q13417" s="21"/>
    </row>
    <row r="13418" spans="15:17" x14ac:dyDescent="0.35">
      <c r="O13418" s="9"/>
      <c r="P13418" s="9"/>
      <c r="Q13418" s="21"/>
    </row>
    <row r="13419" spans="15:17" x14ac:dyDescent="0.35">
      <c r="O13419" s="9"/>
      <c r="P13419" s="9"/>
      <c r="Q13419" s="21"/>
    </row>
    <row r="13420" spans="15:17" x14ac:dyDescent="0.35">
      <c r="O13420" s="9"/>
      <c r="P13420" s="9"/>
      <c r="Q13420" s="21"/>
    </row>
    <row r="13421" spans="15:17" x14ac:dyDescent="0.35">
      <c r="O13421" s="9"/>
      <c r="P13421" s="9"/>
      <c r="Q13421" s="21"/>
    </row>
    <row r="13422" spans="15:17" x14ac:dyDescent="0.35">
      <c r="O13422" s="9"/>
      <c r="P13422" s="9"/>
      <c r="Q13422" s="21"/>
    </row>
    <row r="13423" spans="15:17" x14ac:dyDescent="0.35">
      <c r="O13423" s="9"/>
      <c r="P13423" s="9"/>
      <c r="Q13423" s="21"/>
    </row>
    <row r="13424" spans="15:17" x14ac:dyDescent="0.35">
      <c r="O13424" s="9"/>
      <c r="P13424" s="9"/>
      <c r="Q13424" s="21"/>
    </row>
    <row r="13425" spans="15:17" x14ac:dyDescent="0.35">
      <c r="O13425" s="9"/>
      <c r="P13425" s="9"/>
      <c r="Q13425" s="21"/>
    </row>
    <row r="13426" spans="15:17" x14ac:dyDescent="0.35">
      <c r="O13426" s="9"/>
      <c r="P13426" s="9"/>
      <c r="Q13426" s="21"/>
    </row>
    <row r="13427" spans="15:17" x14ac:dyDescent="0.35">
      <c r="O13427" s="9"/>
      <c r="P13427" s="9"/>
      <c r="Q13427" s="21"/>
    </row>
    <row r="13428" spans="15:17" x14ac:dyDescent="0.35">
      <c r="O13428" s="9"/>
      <c r="P13428" s="9"/>
      <c r="Q13428" s="21"/>
    </row>
    <row r="13429" spans="15:17" x14ac:dyDescent="0.35">
      <c r="O13429" s="9"/>
      <c r="P13429" s="9"/>
      <c r="Q13429" s="21"/>
    </row>
    <row r="13430" spans="15:17" x14ac:dyDescent="0.35">
      <c r="O13430" s="9"/>
      <c r="P13430" s="9"/>
      <c r="Q13430" s="21"/>
    </row>
    <row r="13431" spans="15:17" x14ac:dyDescent="0.35">
      <c r="O13431" s="9"/>
      <c r="P13431" s="9"/>
      <c r="Q13431" s="21"/>
    </row>
    <row r="13432" spans="15:17" x14ac:dyDescent="0.35">
      <c r="O13432" s="9"/>
      <c r="P13432" s="9"/>
      <c r="Q13432" s="21"/>
    </row>
    <row r="13433" spans="15:17" x14ac:dyDescent="0.35">
      <c r="O13433" s="9"/>
      <c r="P13433" s="9"/>
      <c r="Q13433" s="21"/>
    </row>
    <row r="13434" spans="15:17" x14ac:dyDescent="0.35">
      <c r="O13434" s="9"/>
      <c r="P13434" s="9"/>
      <c r="Q13434" s="21"/>
    </row>
    <row r="13435" spans="15:17" x14ac:dyDescent="0.35">
      <c r="O13435" s="9"/>
      <c r="P13435" s="9"/>
      <c r="Q13435" s="21"/>
    </row>
    <row r="13436" spans="15:17" x14ac:dyDescent="0.35">
      <c r="O13436" s="9"/>
      <c r="P13436" s="9"/>
      <c r="Q13436" s="21"/>
    </row>
    <row r="13437" spans="15:17" x14ac:dyDescent="0.35">
      <c r="O13437" s="9"/>
      <c r="P13437" s="9"/>
      <c r="Q13437" s="21"/>
    </row>
    <row r="13438" spans="15:17" x14ac:dyDescent="0.35">
      <c r="O13438" s="9"/>
      <c r="P13438" s="9"/>
      <c r="Q13438" s="21"/>
    </row>
    <row r="13439" spans="15:17" x14ac:dyDescent="0.35">
      <c r="O13439" s="9"/>
      <c r="P13439" s="9"/>
      <c r="Q13439" s="21"/>
    </row>
    <row r="13440" spans="15:17" x14ac:dyDescent="0.35">
      <c r="O13440" s="9"/>
      <c r="P13440" s="9"/>
      <c r="Q13440" s="21"/>
    </row>
    <row r="13441" spans="15:17" x14ac:dyDescent="0.35">
      <c r="O13441" s="9"/>
      <c r="P13441" s="9"/>
      <c r="Q13441" s="21"/>
    </row>
    <row r="13442" spans="15:17" x14ac:dyDescent="0.35">
      <c r="O13442" s="9"/>
      <c r="P13442" s="9"/>
      <c r="Q13442" s="21"/>
    </row>
    <row r="13443" spans="15:17" x14ac:dyDescent="0.35">
      <c r="O13443" s="9"/>
      <c r="P13443" s="9"/>
      <c r="Q13443" s="21"/>
    </row>
    <row r="13444" spans="15:17" x14ac:dyDescent="0.35">
      <c r="O13444" s="9"/>
      <c r="P13444" s="9"/>
      <c r="Q13444" s="21"/>
    </row>
    <row r="13445" spans="15:17" x14ac:dyDescent="0.35">
      <c r="O13445" s="9"/>
      <c r="P13445" s="9"/>
      <c r="Q13445" s="21"/>
    </row>
    <row r="13446" spans="15:17" x14ac:dyDescent="0.35">
      <c r="O13446" s="9"/>
      <c r="P13446" s="9"/>
      <c r="Q13446" s="21"/>
    </row>
    <row r="13447" spans="15:17" x14ac:dyDescent="0.35">
      <c r="O13447" s="9"/>
      <c r="P13447" s="9"/>
      <c r="Q13447" s="21"/>
    </row>
    <row r="13448" spans="15:17" x14ac:dyDescent="0.35">
      <c r="O13448" s="9"/>
      <c r="P13448" s="9"/>
      <c r="Q13448" s="21"/>
    </row>
    <row r="13449" spans="15:17" x14ac:dyDescent="0.35">
      <c r="O13449" s="9"/>
      <c r="P13449" s="9"/>
      <c r="Q13449" s="21"/>
    </row>
    <row r="13450" spans="15:17" x14ac:dyDescent="0.35">
      <c r="O13450" s="9"/>
      <c r="P13450" s="9"/>
      <c r="Q13450" s="21"/>
    </row>
    <row r="13451" spans="15:17" x14ac:dyDescent="0.35">
      <c r="O13451" s="9"/>
      <c r="P13451" s="9"/>
      <c r="Q13451" s="21"/>
    </row>
    <row r="13452" spans="15:17" x14ac:dyDescent="0.35">
      <c r="O13452" s="9"/>
      <c r="P13452" s="9"/>
      <c r="Q13452" s="21"/>
    </row>
    <row r="13453" spans="15:17" x14ac:dyDescent="0.35">
      <c r="O13453" s="9"/>
      <c r="P13453" s="9"/>
      <c r="Q13453" s="21"/>
    </row>
    <row r="13454" spans="15:17" x14ac:dyDescent="0.35">
      <c r="O13454" s="9"/>
      <c r="P13454" s="9"/>
      <c r="Q13454" s="21"/>
    </row>
    <row r="13455" spans="15:17" x14ac:dyDescent="0.35">
      <c r="O13455" s="9"/>
      <c r="P13455" s="9"/>
      <c r="Q13455" s="21"/>
    </row>
    <row r="13456" spans="15:17" x14ac:dyDescent="0.35">
      <c r="O13456" s="9"/>
      <c r="P13456" s="9"/>
      <c r="Q13456" s="21"/>
    </row>
    <row r="13457" spans="15:17" x14ac:dyDescent="0.35">
      <c r="O13457" s="9"/>
      <c r="P13457" s="9"/>
      <c r="Q13457" s="21"/>
    </row>
    <row r="13458" spans="15:17" x14ac:dyDescent="0.35">
      <c r="O13458" s="9"/>
      <c r="P13458" s="9"/>
      <c r="Q13458" s="21"/>
    </row>
    <row r="13459" spans="15:17" x14ac:dyDescent="0.35">
      <c r="O13459" s="9"/>
      <c r="P13459" s="9"/>
      <c r="Q13459" s="21"/>
    </row>
    <row r="13460" spans="15:17" x14ac:dyDescent="0.35">
      <c r="O13460" s="9"/>
      <c r="P13460" s="9"/>
      <c r="Q13460" s="21"/>
    </row>
    <row r="13461" spans="15:17" x14ac:dyDescent="0.35">
      <c r="O13461" s="9"/>
      <c r="P13461" s="9"/>
      <c r="Q13461" s="21"/>
    </row>
    <row r="13462" spans="15:17" x14ac:dyDescent="0.35">
      <c r="O13462" s="9"/>
      <c r="P13462" s="9"/>
      <c r="Q13462" s="21"/>
    </row>
    <row r="13463" spans="15:17" x14ac:dyDescent="0.35">
      <c r="O13463" s="9"/>
      <c r="P13463" s="9"/>
      <c r="Q13463" s="21"/>
    </row>
    <row r="13464" spans="15:17" x14ac:dyDescent="0.35">
      <c r="O13464" s="9"/>
      <c r="P13464" s="9"/>
      <c r="Q13464" s="21"/>
    </row>
    <row r="13465" spans="15:17" x14ac:dyDescent="0.35">
      <c r="O13465" s="9"/>
      <c r="P13465" s="9"/>
      <c r="Q13465" s="21"/>
    </row>
    <row r="13466" spans="15:17" x14ac:dyDescent="0.35">
      <c r="O13466" s="9"/>
      <c r="P13466" s="9"/>
      <c r="Q13466" s="21"/>
    </row>
    <row r="13467" spans="15:17" x14ac:dyDescent="0.35">
      <c r="O13467" s="9"/>
      <c r="P13467" s="9"/>
      <c r="Q13467" s="21"/>
    </row>
    <row r="13468" spans="15:17" x14ac:dyDescent="0.35">
      <c r="O13468" s="9"/>
      <c r="P13468" s="9"/>
      <c r="Q13468" s="21"/>
    </row>
    <row r="13469" spans="15:17" x14ac:dyDescent="0.35">
      <c r="O13469" s="9"/>
      <c r="P13469" s="9"/>
      <c r="Q13469" s="21"/>
    </row>
    <row r="13470" spans="15:17" x14ac:dyDescent="0.35">
      <c r="O13470" s="9"/>
      <c r="P13470" s="9"/>
      <c r="Q13470" s="21"/>
    </row>
    <row r="13471" spans="15:17" x14ac:dyDescent="0.35">
      <c r="O13471" s="9"/>
      <c r="P13471" s="9"/>
      <c r="Q13471" s="21"/>
    </row>
    <row r="13472" spans="15:17" x14ac:dyDescent="0.35">
      <c r="O13472" s="9"/>
      <c r="P13472" s="9"/>
      <c r="Q13472" s="21"/>
    </row>
    <row r="13473" spans="15:17" x14ac:dyDescent="0.35">
      <c r="O13473" s="9"/>
      <c r="P13473" s="9"/>
      <c r="Q13473" s="21"/>
    </row>
    <row r="13474" spans="15:17" x14ac:dyDescent="0.35">
      <c r="O13474" s="9"/>
      <c r="P13474" s="9"/>
      <c r="Q13474" s="21"/>
    </row>
    <row r="13475" spans="15:17" x14ac:dyDescent="0.35">
      <c r="O13475" s="9"/>
      <c r="P13475" s="9"/>
      <c r="Q13475" s="21"/>
    </row>
    <row r="13476" spans="15:17" x14ac:dyDescent="0.35">
      <c r="O13476" s="9"/>
      <c r="P13476" s="9"/>
      <c r="Q13476" s="21"/>
    </row>
    <row r="13477" spans="15:17" x14ac:dyDescent="0.35">
      <c r="O13477" s="9"/>
      <c r="P13477" s="9"/>
      <c r="Q13477" s="21"/>
    </row>
    <row r="13478" spans="15:17" x14ac:dyDescent="0.35">
      <c r="O13478" s="9"/>
      <c r="P13478" s="9"/>
      <c r="Q13478" s="21"/>
    </row>
    <row r="13479" spans="15:17" x14ac:dyDescent="0.35">
      <c r="O13479" s="9"/>
      <c r="P13479" s="9"/>
      <c r="Q13479" s="21"/>
    </row>
    <row r="13480" spans="15:17" x14ac:dyDescent="0.35">
      <c r="O13480" s="9"/>
      <c r="P13480" s="9"/>
      <c r="Q13480" s="21"/>
    </row>
    <row r="13481" spans="15:17" x14ac:dyDescent="0.35">
      <c r="O13481" s="9"/>
      <c r="P13481" s="9"/>
      <c r="Q13481" s="21"/>
    </row>
    <row r="13482" spans="15:17" x14ac:dyDescent="0.35">
      <c r="O13482" s="9"/>
      <c r="P13482" s="9"/>
      <c r="Q13482" s="21"/>
    </row>
    <row r="13483" spans="15:17" x14ac:dyDescent="0.35">
      <c r="O13483" s="9"/>
      <c r="P13483" s="9"/>
      <c r="Q13483" s="21"/>
    </row>
    <row r="13484" spans="15:17" x14ac:dyDescent="0.35">
      <c r="O13484" s="9"/>
      <c r="P13484" s="9"/>
      <c r="Q13484" s="21"/>
    </row>
    <row r="13485" spans="15:17" x14ac:dyDescent="0.35">
      <c r="O13485" s="9"/>
      <c r="P13485" s="9"/>
      <c r="Q13485" s="21"/>
    </row>
    <row r="13486" spans="15:17" x14ac:dyDescent="0.35">
      <c r="O13486" s="9"/>
      <c r="P13486" s="9"/>
      <c r="Q13486" s="21"/>
    </row>
    <row r="13487" spans="15:17" x14ac:dyDescent="0.35">
      <c r="O13487" s="9"/>
      <c r="P13487" s="9"/>
      <c r="Q13487" s="21"/>
    </row>
    <row r="13488" spans="15:17" x14ac:dyDescent="0.35">
      <c r="O13488" s="9"/>
      <c r="P13488" s="9"/>
      <c r="Q13488" s="21"/>
    </row>
    <row r="13489" spans="15:17" x14ac:dyDescent="0.35">
      <c r="O13489" s="9"/>
      <c r="P13489" s="9"/>
      <c r="Q13489" s="21"/>
    </row>
    <row r="13490" spans="15:17" x14ac:dyDescent="0.35">
      <c r="O13490" s="9"/>
      <c r="P13490" s="9"/>
      <c r="Q13490" s="21"/>
    </row>
    <row r="13491" spans="15:17" x14ac:dyDescent="0.35">
      <c r="O13491" s="9"/>
      <c r="P13491" s="9"/>
      <c r="Q13491" s="21"/>
    </row>
    <row r="13492" spans="15:17" x14ac:dyDescent="0.35">
      <c r="O13492" s="9"/>
      <c r="P13492" s="9"/>
      <c r="Q13492" s="21"/>
    </row>
    <row r="13493" spans="15:17" x14ac:dyDescent="0.35">
      <c r="O13493" s="9"/>
      <c r="P13493" s="9"/>
      <c r="Q13493" s="21"/>
    </row>
    <row r="13494" spans="15:17" x14ac:dyDescent="0.35">
      <c r="O13494" s="9"/>
      <c r="P13494" s="9"/>
      <c r="Q13494" s="21"/>
    </row>
    <row r="13495" spans="15:17" x14ac:dyDescent="0.35">
      <c r="O13495" s="9"/>
      <c r="P13495" s="9"/>
      <c r="Q13495" s="21"/>
    </row>
    <row r="13496" spans="15:17" x14ac:dyDescent="0.35">
      <c r="O13496" s="9"/>
      <c r="P13496" s="9"/>
      <c r="Q13496" s="21"/>
    </row>
    <row r="13497" spans="15:17" x14ac:dyDescent="0.35">
      <c r="O13497" s="9"/>
      <c r="P13497" s="9"/>
      <c r="Q13497" s="21"/>
    </row>
    <row r="13498" spans="15:17" x14ac:dyDescent="0.35">
      <c r="O13498" s="9"/>
      <c r="P13498" s="9"/>
      <c r="Q13498" s="21"/>
    </row>
    <row r="13499" spans="15:17" x14ac:dyDescent="0.35">
      <c r="O13499" s="9"/>
      <c r="P13499" s="9"/>
      <c r="Q13499" s="21"/>
    </row>
    <row r="13500" spans="15:17" x14ac:dyDescent="0.35">
      <c r="O13500" s="9"/>
      <c r="P13500" s="9"/>
      <c r="Q13500" s="21"/>
    </row>
    <row r="13501" spans="15:17" x14ac:dyDescent="0.35">
      <c r="O13501" s="9"/>
      <c r="P13501" s="9"/>
      <c r="Q13501" s="21"/>
    </row>
    <row r="13502" spans="15:17" x14ac:dyDescent="0.35">
      <c r="O13502" s="9"/>
      <c r="P13502" s="9"/>
      <c r="Q13502" s="21"/>
    </row>
    <row r="13503" spans="15:17" x14ac:dyDescent="0.35">
      <c r="O13503" s="9"/>
      <c r="P13503" s="9"/>
      <c r="Q13503" s="21"/>
    </row>
    <row r="13504" spans="15:17" x14ac:dyDescent="0.35">
      <c r="O13504" s="9"/>
      <c r="P13504" s="9"/>
      <c r="Q13504" s="21"/>
    </row>
    <row r="13505" spans="15:17" x14ac:dyDescent="0.35">
      <c r="O13505" s="9"/>
      <c r="P13505" s="9"/>
      <c r="Q13505" s="21"/>
    </row>
    <row r="13506" spans="15:17" x14ac:dyDescent="0.35">
      <c r="O13506" s="9"/>
      <c r="P13506" s="9"/>
      <c r="Q13506" s="21"/>
    </row>
    <row r="13507" spans="15:17" x14ac:dyDescent="0.35">
      <c r="O13507" s="9"/>
      <c r="P13507" s="9"/>
      <c r="Q13507" s="21"/>
    </row>
    <row r="13508" spans="15:17" x14ac:dyDescent="0.35">
      <c r="O13508" s="9"/>
      <c r="P13508" s="9"/>
      <c r="Q13508" s="21"/>
    </row>
    <row r="13509" spans="15:17" x14ac:dyDescent="0.35">
      <c r="O13509" s="9"/>
      <c r="P13509" s="9"/>
      <c r="Q13509" s="21"/>
    </row>
    <row r="13510" spans="15:17" x14ac:dyDescent="0.35">
      <c r="O13510" s="9"/>
      <c r="P13510" s="9"/>
      <c r="Q13510" s="21"/>
    </row>
    <row r="13511" spans="15:17" x14ac:dyDescent="0.35">
      <c r="O13511" s="9"/>
      <c r="P13511" s="9"/>
      <c r="Q13511" s="21"/>
    </row>
    <row r="13512" spans="15:17" x14ac:dyDescent="0.35">
      <c r="O13512" s="9"/>
      <c r="P13512" s="9"/>
      <c r="Q13512" s="21"/>
    </row>
    <row r="13513" spans="15:17" x14ac:dyDescent="0.35">
      <c r="O13513" s="9"/>
      <c r="P13513" s="9"/>
      <c r="Q13513" s="21"/>
    </row>
    <row r="13514" spans="15:17" x14ac:dyDescent="0.35">
      <c r="O13514" s="9"/>
      <c r="P13514" s="9"/>
      <c r="Q13514" s="21"/>
    </row>
    <row r="13515" spans="15:17" x14ac:dyDescent="0.35">
      <c r="O13515" s="9"/>
      <c r="P13515" s="9"/>
      <c r="Q13515" s="21"/>
    </row>
    <row r="13516" spans="15:17" x14ac:dyDescent="0.35">
      <c r="O13516" s="9"/>
      <c r="P13516" s="9"/>
      <c r="Q13516" s="21"/>
    </row>
    <row r="13517" spans="15:17" x14ac:dyDescent="0.35">
      <c r="O13517" s="9"/>
      <c r="P13517" s="9"/>
      <c r="Q13517" s="21"/>
    </row>
    <row r="13518" spans="15:17" x14ac:dyDescent="0.35">
      <c r="O13518" s="9"/>
      <c r="P13518" s="9"/>
      <c r="Q13518" s="21"/>
    </row>
    <row r="13519" spans="15:17" x14ac:dyDescent="0.35">
      <c r="O13519" s="9"/>
      <c r="P13519" s="9"/>
      <c r="Q13519" s="21"/>
    </row>
    <row r="13520" spans="15:17" x14ac:dyDescent="0.35">
      <c r="O13520" s="9"/>
      <c r="P13520" s="9"/>
      <c r="Q13520" s="21"/>
    </row>
    <row r="13521" spans="15:17" x14ac:dyDescent="0.35">
      <c r="O13521" s="9"/>
      <c r="P13521" s="9"/>
      <c r="Q13521" s="21"/>
    </row>
    <row r="13522" spans="15:17" x14ac:dyDescent="0.35">
      <c r="O13522" s="9"/>
      <c r="P13522" s="9"/>
      <c r="Q13522" s="21"/>
    </row>
    <row r="13523" spans="15:17" x14ac:dyDescent="0.35">
      <c r="O13523" s="9"/>
      <c r="P13523" s="9"/>
      <c r="Q13523" s="21"/>
    </row>
    <row r="13524" spans="15:17" x14ac:dyDescent="0.35">
      <c r="O13524" s="9"/>
      <c r="P13524" s="9"/>
      <c r="Q13524" s="21"/>
    </row>
    <row r="13525" spans="15:17" x14ac:dyDescent="0.35">
      <c r="O13525" s="9"/>
      <c r="P13525" s="9"/>
      <c r="Q13525" s="21"/>
    </row>
    <row r="13526" spans="15:17" x14ac:dyDescent="0.35">
      <c r="O13526" s="9"/>
      <c r="P13526" s="9"/>
      <c r="Q13526" s="21"/>
    </row>
    <row r="13527" spans="15:17" x14ac:dyDescent="0.35">
      <c r="O13527" s="9"/>
      <c r="P13527" s="9"/>
      <c r="Q13527" s="21"/>
    </row>
    <row r="13528" spans="15:17" x14ac:dyDescent="0.35">
      <c r="O13528" s="9"/>
      <c r="P13528" s="9"/>
      <c r="Q13528" s="21"/>
    </row>
    <row r="13529" spans="15:17" x14ac:dyDescent="0.35">
      <c r="O13529" s="9"/>
      <c r="P13529" s="9"/>
      <c r="Q13529" s="21"/>
    </row>
    <row r="13530" spans="15:17" x14ac:dyDescent="0.35">
      <c r="O13530" s="9"/>
      <c r="P13530" s="9"/>
      <c r="Q13530" s="21"/>
    </row>
    <row r="13531" spans="15:17" x14ac:dyDescent="0.35">
      <c r="O13531" s="9"/>
      <c r="P13531" s="9"/>
      <c r="Q13531" s="21"/>
    </row>
    <row r="13532" spans="15:17" x14ac:dyDescent="0.35">
      <c r="O13532" s="9"/>
      <c r="P13532" s="9"/>
      <c r="Q13532" s="21"/>
    </row>
    <row r="13533" spans="15:17" x14ac:dyDescent="0.35">
      <c r="O13533" s="9"/>
      <c r="P13533" s="9"/>
      <c r="Q13533" s="21"/>
    </row>
    <row r="13534" spans="15:17" x14ac:dyDescent="0.35">
      <c r="O13534" s="9"/>
      <c r="P13534" s="9"/>
      <c r="Q13534" s="21"/>
    </row>
    <row r="13535" spans="15:17" x14ac:dyDescent="0.35">
      <c r="O13535" s="9"/>
      <c r="P13535" s="9"/>
      <c r="Q13535" s="21"/>
    </row>
    <row r="13536" spans="15:17" x14ac:dyDescent="0.35">
      <c r="O13536" s="9"/>
      <c r="P13536" s="9"/>
      <c r="Q13536" s="21"/>
    </row>
    <row r="13537" spans="15:17" x14ac:dyDescent="0.35">
      <c r="O13537" s="9"/>
      <c r="P13537" s="9"/>
      <c r="Q13537" s="21"/>
    </row>
    <row r="13538" spans="15:17" x14ac:dyDescent="0.35">
      <c r="O13538" s="9"/>
      <c r="P13538" s="9"/>
      <c r="Q13538" s="21"/>
    </row>
    <row r="13539" spans="15:17" x14ac:dyDescent="0.35">
      <c r="O13539" s="9"/>
      <c r="P13539" s="9"/>
      <c r="Q13539" s="21"/>
    </row>
    <row r="13540" spans="15:17" x14ac:dyDescent="0.35">
      <c r="O13540" s="9"/>
      <c r="P13540" s="9"/>
      <c r="Q13540" s="21"/>
    </row>
    <row r="13541" spans="15:17" x14ac:dyDescent="0.35">
      <c r="O13541" s="9"/>
      <c r="P13541" s="9"/>
      <c r="Q13541" s="21"/>
    </row>
    <row r="13542" spans="15:17" x14ac:dyDescent="0.35">
      <c r="O13542" s="9"/>
      <c r="P13542" s="9"/>
      <c r="Q13542" s="21"/>
    </row>
    <row r="13543" spans="15:17" x14ac:dyDescent="0.35">
      <c r="O13543" s="9"/>
      <c r="P13543" s="9"/>
      <c r="Q13543" s="21"/>
    </row>
    <row r="13544" spans="15:17" x14ac:dyDescent="0.35">
      <c r="O13544" s="9"/>
      <c r="P13544" s="9"/>
      <c r="Q13544" s="21"/>
    </row>
    <row r="13545" spans="15:17" x14ac:dyDescent="0.35">
      <c r="O13545" s="9"/>
      <c r="P13545" s="9"/>
      <c r="Q13545" s="21"/>
    </row>
    <row r="13546" spans="15:17" x14ac:dyDescent="0.35">
      <c r="O13546" s="9"/>
      <c r="P13546" s="9"/>
      <c r="Q13546" s="21"/>
    </row>
    <row r="13547" spans="15:17" x14ac:dyDescent="0.35">
      <c r="O13547" s="9"/>
      <c r="P13547" s="9"/>
      <c r="Q13547" s="21"/>
    </row>
    <row r="13548" spans="15:17" x14ac:dyDescent="0.35">
      <c r="O13548" s="9"/>
      <c r="P13548" s="9"/>
      <c r="Q13548" s="21"/>
    </row>
    <row r="13549" spans="15:17" x14ac:dyDescent="0.35">
      <c r="O13549" s="9"/>
      <c r="P13549" s="9"/>
      <c r="Q13549" s="21"/>
    </row>
    <row r="13550" spans="15:17" x14ac:dyDescent="0.35">
      <c r="O13550" s="9"/>
      <c r="P13550" s="9"/>
      <c r="Q13550" s="21"/>
    </row>
    <row r="13551" spans="15:17" x14ac:dyDescent="0.35">
      <c r="O13551" s="9"/>
      <c r="P13551" s="9"/>
      <c r="Q13551" s="21"/>
    </row>
    <row r="13552" spans="15:17" x14ac:dyDescent="0.35">
      <c r="O13552" s="9"/>
      <c r="P13552" s="9"/>
      <c r="Q13552" s="21"/>
    </row>
    <row r="13553" spans="15:17" x14ac:dyDescent="0.35">
      <c r="O13553" s="9"/>
      <c r="P13553" s="9"/>
      <c r="Q13553" s="21"/>
    </row>
    <row r="13554" spans="15:17" x14ac:dyDescent="0.35">
      <c r="O13554" s="9"/>
      <c r="P13554" s="9"/>
      <c r="Q13554" s="21"/>
    </row>
    <row r="13555" spans="15:17" x14ac:dyDescent="0.35">
      <c r="O13555" s="9"/>
      <c r="P13555" s="9"/>
      <c r="Q13555" s="21"/>
    </row>
    <row r="13556" spans="15:17" x14ac:dyDescent="0.35">
      <c r="O13556" s="9"/>
      <c r="P13556" s="9"/>
      <c r="Q13556" s="21"/>
    </row>
    <row r="13557" spans="15:17" x14ac:dyDescent="0.35">
      <c r="O13557" s="9"/>
      <c r="P13557" s="9"/>
      <c r="Q13557" s="21"/>
    </row>
    <row r="13558" spans="15:17" x14ac:dyDescent="0.35">
      <c r="O13558" s="9"/>
      <c r="P13558" s="9"/>
      <c r="Q13558" s="21"/>
    </row>
    <row r="13559" spans="15:17" x14ac:dyDescent="0.35">
      <c r="O13559" s="9"/>
      <c r="P13559" s="9"/>
      <c r="Q13559" s="21"/>
    </row>
    <row r="13560" spans="15:17" x14ac:dyDescent="0.35">
      <c r="O13560" s="9"/>
      <c r="P13560" s="9"/>
      <c r="Q13560" s="21"/>
    </row>
    <row r="13561" spans="15:17" x14ac:dyDescent="0.35">
      <c r="O13561" s="9"/>
      <c r="P13561" s="9"/>
      <c r="Q13561" s="21"/>
    </row>
    <row r="13562" spans="15:17" x14ac:dyDescent="0.35">
      <c r="O13562" s="9"/>
      <c r="P13562" s="9"/>
      <c r="Q13562" s="21"/>
    </row>
    <row r="13563" spans="15:17" x14ac:dyDescent="0.35">
      <c r="O13563" s="9"/>
      <c r="P13563" s="9"/>
      <c r="Q13563" s="21"/>
    </row>
    <row r="13564" spans="15:17" x14ac:dyDescent="0.35">
      <c r="O13564" s="9"/>
      <c r="P13564" s="9"/>
      <c r="Q13564" s="21"/>
    </row>
    <row r="13565" spans="15:17" x14ac:dyDescent="0.35">
      <c r="O13565" s="9"/>
      <c r="P13565" s="9"/>
      <c r="Q13565" s="21"/>
    </row>
    <row r="13566" spans="15:17" x14ac:dyDescent="0.35">
      <c r="O13566" s="9"/>
      <c r="P13566" s="9"/>
      <c r="Q13566" s="21"/>
    </row>
    <row r="13567" spans="15:17" x14ac:dyDescent="0.35">
      <c r="O13567" s="9"/>
      <c r="P13567" s="9"/>
      <c r="Q13567" s="21"/>
    </row>
    <row r="13568" spans="15:17" x14ac:dyDescent="0.35">
      <c r="O13568" s="9"/>
      <c r="P13568" s="9"/>
      <c r="Q13568" s="21"/>
    </row>
    <row r="13569" spans="15:17" x14ac:dyDescent="0.35">
      <c r="O13569" s="9"/>
      <c r="P13569" s="9"/>
      <c r="Q13569" s="21"/>
    </row>
    <row r="13570" spans="15:17" x14ac:dyDescent="0.35">
      <c r="O13570" s="9"/>
      <c r="P13570" s="9"/>
      <c r="Q13570" s="21"/>
    </row>
    <row r="13571" spans="15:17" x14ac:dyDescent="0.35">
      <c r="O13571" s="9"/>
      <c r="P13571" s="9"/>
      <c r="Q13571" s="21"/>
    </row>
    <row r="13572" spans="15:17" x14ac:dyDescent="0.35">
      <c r="O13572" s="9"/>
      <c r="P13572" s="9"/>
      <c r="Q13572" s="21"/>
    </row>
    <row r="13573" spans="15:17" x14ac:dyDescent="0.35">
      <c r="O13573" s="9"/>
      <c r="P13573" s="9"/>
      <c r="Q13573" s="21"/>
    </row>
    <row r="13574" spans="15:17" x14ac:dyDescent="0.35">
      <c r="O13574" s="9"/>
      <c r="P13574" s="9"/>
      <c r="Q13574" s="21"/>
    </row>
    <row r="13575" spans="15:17" x14ac:dyDescent="0.35">
      <c r="O13575" s="9"/>
      <c r="P13575" s="9"/>
      <c r="Q13575" s="21"/>
    </row>
    <row r="13576" spans="15:17" x14ac:dyDescent="0.35">
      <c r="O13576" s="9"/>
      <c r="P13576" s="9"/>
      <c r="Q13576" s="21"/>
    </row>
    <row r="13577" spans="15:17" x14ac:dyDescent="0.35">
      <c r="O13577" s="9"/>
      <c r="P13577" s="9"/>
      <c r="Q13577" s="21"/>
    </row>
    <row r="13578" spans="15:17" x14ac:dyDescent="0.35">
      <c r="O13578" s="9"/>
      <c r="P13578" s="9"/>
      <c r="Q13578" s="21"/>
    </row>
    <row r="13579" spans="15:17" x14ac:dyDescent="0.35">
      <c r="O13579" s="9"/>
      <c r="P13579" s="9"/>
      <c r="Q13579" s="21"/>
    </row>
    <row r="13580" spans="15:17" x14ac:dyDescent="0.35">
      <c r="O13580" s="9"/>
      <c r="P13580" s="9"/>
      <c r="Q13580" s="21"/>
    </row>
    <row r="13581" spans="15:17" x14ac:dyDescent="0.35">
      <c r="O13581" s="9"/>
      <c r="P13581" s="9"/>
      <c r="Q13581" s="21"/>
    </row>
    <row r="13582" spans="15:17" x14ac:dyDescent="0.35">
      <c r="O13582" s="9"/>
      <c r="P13582" s="9"/>
      <c r="Q13582" s="21"/>
    </row>
    <row r="13583" spans="15:17" x14ac:dyDescent="0.35">
      <c r="O13583" s="9"/>
      <c r="P13583" s="9"/>
      <c r="Q13583" s="21"/>
    </row>
    <row r="13584" spans="15:17" x14ac:dyDescent="0.35">
      <c r="O13584" s="9"/>
      <c r="P13584" s="9"/>
      <c r="Q13584" s="21"/>
    </row>
    <row r="13585" spans="15:17" x14ac:dyDescent="0.35">
      <c r="O13585" s="9"/>
      <c r="P13585" s="9"/>
      <c r="Q13585" s="21"/>
    </row>
    <row r="13586" spans="15:17" x14ac:dyDescent="0.35">
      <c r="O13586" s="9"/>
      <c r="P13586" s="9"/>
      <c r="Q13586" s="21"/>
    </row>
    <row r="13587" spans="15:17" x14ac:dyDescent="0.35">
      <c r="O13587" s="9"/>
      <c r="P13587" s="9"/>
      <c r="Q13587" s="21"/>
    </row>
    <row r="13588" spans="15:17" x14ac:dyDescent="0.35">
      <c r="O13588" s="9"/>
      <c r="P13588" s="9"/>
      <c r="Q13588" s="21"/>
    </row>
    <row r="13589" spans="15:17" x14ac:dyDescent="0.35">
      <c r="O13589" s="9"/>
      <c r="P13589" s="9"/>
      <c r="Q13589" s="21"/>
    </row>
    <row r="13590" spans="15:17" x14ac:dyDescent="0.35">
      <c r="O13590" s="9"/>
      <c r="P13590" s="9"/>
      <c r="Q13590" s="21"/>
    </row>
    <row r="13591" spans="15:17" x14ac:dyDescent="0.35">
      <c r="O13591" s="9"/>
      <c r="P13591" s="9"/>
      <c r="Q13591" s="21"/>
    </row>
    <row r="13592" spans="15:17" x14ac:dyDescent="0.35">
      <c r="O13592" s="9"/>
      <c r="P13592" s="9"/>
      <c r="Q13592" s="21"/>
    </row>
    <row r="13593" spans="15:17" x14ac:dyDescent="0.35">
      <c r="O13593" s="9"/>
      <c r="P13593" s="9"/>
      <c r="Q13593" s="21"/>
    </row>
    <row r="13594" spans="15:17" x14ac:dyDescent="0.35">
      <c r="O13594" s="9"/>
      <c r="P13594" s="9"/>
      <c r="Q13594" s="21"/>
    </row>
    <row r="13595" spans="15:17" x14ac:dyDescent="0.35">
      <c r="O13595" s="9"/>
      <c r="P13595" s="9"/>
      <c r="Q13595" s="21"/>
    </row>
    <row r="13596" spans="15:17" x14ac:dyDescent="0.35">
      <c r="O13596" s="9"/>
      <c r="P13596" s="9"/>
      <c r="Q13596" s="21"/>
    </row>
    <row r="13597" spans="15:17" x14ac:dyDescent="0.35">
      <c r="O13597" s="9"/>
      <c r="P13597" s="9"/>
      <c r="Q13597" s="21"/>
    </row>
    <row r="13598" spans="15:17" x14ac:dyDescent="0.35">
      <c r="O13598" s="9"/>
      <c r="P13598" s="9"/>
      <c r="Q13598" s="21"/>
    </row>
    <row r="13599" spans="15:17" x14ac:dyDescent="0.35">
      <c r="O13599" s="9"/>
      <c r="P13599" s="9"/>
      <c r="Q13599" s="21"/>
    </row>
    <row r="13600" spans="15:17" x14ac:dyDescent="0.35">
      <c r="O13600" s="9"/>
      <c r="P13600" s="9"/>
      <c r="Q13600" s="21"/>
    </row>
    <row r="13601" spans="15:17" x14ac:dyDescent="0.35">
      <c r="O13601" s="9"/>
      <c r="P13601" s="9"/>
      <c r="Q13601" s="21"/>
    </row>
    <row r="13602" spans="15:17" x14ac:dyDescent="0.35">
      <c r="O13602" s="9"/>
      <c r="P13602" s="9"/>
      <c r="Q13602" s="21"/>
    </row>
    <row r="13603" spans="15:17" x14ac:dyDescent="0.35">
      <c r="O13603" s="9"/>
      <c r="P13603" s="9"/>
      <c r="Q13603" s="21"/>
    </row>
    <row r="13604" spans="15:17" x14ac:dyDescent="0.35">
      <c r="O13604" s="9"/>
      <c r="P13604" s="9"/>
      <c r="Q13604" s="21"/>
    </row>
    <row r="13605" spans="15:17" x14ac:dyDescent="0.35">
      <c r="O13605" s="9"/>
      <c r="P13605" s="9"/>
      <c r="Q13605" s="21"/>
    </row>
    <row r="13606" spans="15:17" x14ac:dyDescent="0.35">
      <c r="O13606" s="9"/>
      <c r="P13606" s="9"/>
      <c r="Q13606" s="21"/>
    </row>
    <row r="13607" spans="15:17" x14ac:dyDescent="0.35">
      <c r="O13607" s="9"/>
      <c r="P13607" s="9"/>
      <c r="Q13607" s="21"/>
    </row>
    <row r="13608" spans="15:17" x14ac:dyDescent="0.35">
      <c r="O13608" s="9"/>
      <c r="P13608" s="9"/>
      <c r="Q13608" s="21"/>
    </row>
    <row r="13609" spans="15:17" x14ac:dyDescent="0.35">
      <c r="O13609" s="9"/>
      <c r="P13609" s="9"/>
      <c r="Q13609" s="21"/>
    </row>
    <row r="13610" spans="15:17" x14ac:dyDescent="0.35">
      <c r="O13610" s="9"/>
      <c r="P13610" s="9"/>
      <c r="Q13610" s="21"/>
    </row>
    <row r="13611" spans="15:17" x14ac:dyDescent="0.35">
      <c r="O13611" s="9"/>
      <c r="P13611" s="9"/>
      <c r="Q13611" s="21"/>
    </row>
    <row r="13612" spans="15:17" x14ac:dyDescent="0.35">
      <c r="O13612" s="9"/>
      <c r="P13612" s="9"/>
      <c r="Q13612" s="21"/>
    </row>
    <row r="13613" spans="15:17" x14ac:dyDescent="0.35">
      <c r="O13613" s="9"/>
      <c r="P13613" s="9"/>
      <c r="Q13613" s="21"/>
    </row>
    <row r="13614" spans="15:17" x14ac:dyDescent="0.35">
      <c r="O13614" s="9"/>
      <c r="P13614" s="9"/>
      <c r="Q13614" s="21"/>
    </row>
    <row r="13615" spans="15:17" x14ac:dyDescent="0.35">
      <c r="O13615" s="9"/>
      <c r="P13615" s="9"/>
      <c r="Q13615" s="21"/>
    </row>
    <row r="13616" spans="15:17" x14ac:dyDescent="0.35">
      <c r="O13616" s="9"/>
      <c r="P13616" s="9"/>
      <c r="Q13616" s="21"/>
    </row>
    <row r="13617" spans="15:17" x14ac:dyDescent="0.35">
      <c r="O13617" s="9"/>
      <c r="P13617" s="9"/>
      <c r="Q13617" s="21"/>
    </row>
    <row r="13618" spans="15:17" x14ac:dyDescent="0.35">
      <c r="O13618" s="9"/>
      <c r="P13618" s="9"/>
      <c r="Q13618" s="21"/>
    </row>
    <row r="13619" spans="15:17" x14ac:dyDescent="0.35">
      <c r="O13619" s="9"/>
      <c r="P13619" s="9"/>
      <c r="Q13619" s="21"/>
    </row>
    <row r="13620" spans="15:17" x14ac:dyDescent="0.35">
      <c r="O13620" s="9"/>
      <c r="P13620" s="9"/>
      <c r="Q13620" s="21"/>
    </row>
    <row r="13621" spans="15:17" x14ac:dyDescent="0.35">
      <c r="O13621" s="9"/>
      <c r="P13621" s="9"/>
      <c r="Q13621" s="21"/>
    </row>
    <row r="13622" spans="15:17" x14ac:dyDescent="0.35">
      <c r="O13622" s="9"/>
      <c r="P13622" s="9"/>
      <c r="Q13622" s="21"/>
    </row>
    <row r="13623" spans="15:17" x14ac:dyDescent="0.35">
      <c r="O13623" s="9"/>
      <c r="P13623" s="9"/>
      <c r="Q13623" s="21"/>
    </row>
    <row r="13624" spans="15:17" x14ac:dyDescent="0.35">
      <c r="O13624" s="9"/>
      <c r="P13624" s="9"/>
      <c r="Q13624" s="21"/>
    </row>
    <row r="13625" spans="15:17" x14ac:dyDescent="0.35">
      <c r="O13625" s="9"/>
      <c r="P13625" s="9"/>
      <c r="Q13625" s="21"/>
    </row>
    <row r="13626" spans="15:17" x14ac:dyDescent="0.35">
      <c r="O13626" s="9"/>
      <c r="P13626" s="9"/>
      <c r="Q13626" s="21"/>
    </row>
    <row r="13627" spans="15:17" x14ac:dyDescent="0.35">
      <c r="O13627" s="9"/>
      <c r="P13627" s="9"/>
      <c r="Q13627" s="21"/>
    </row>
    <row r="13628" spans="15:17" x14ac:dyDescent="0.35">
      <c r="O13628" s="9"/>
      <c r="P13628" s="9"/>
      <c r="Q13628" s="21"/>
    </row>
    <row r="13629" spans="15:17" x14ac:dyDescent="0.35">
      <c r="O13629" s="9"/>
      <c r="P13629" s="9"/>
      <c r="Q13629" s="21"/>
    </row>
    <row r="13630" spans="15:17" x14ac:dyDescent="0.35">
      <c r="O13630" s="9"/>
      <c r="P13630" s="9"/>
      <c r="Q13630" s="21"/>
    </row>
    <row r="13631" spans="15:17" x14ac:dyDescent="0.35">
      <c r="O13631" s="9"/>
      <c r="P13631" s="9"/>
      <c r="Q13631" s="21"/>
    </row>
    <row r="13632" spans="15:17" x14ac:dyDescent="0.35">
      <c r="O13632" s="9"/>
      <c r="P13632" s="9"/>
      <c r="Q13632" s="21"/>
    </row>
    <row r="13633" spans="15:17" x14ac:dyDescent="0.35">
      <c r="O13633" s="9"/>
      <c r="P13633" s="9"/>
      <c r="Q13633" s="21"/>
    </row>
    <row r="13634" spans="15:17" x14ac:dyDescent="0.35">
      <c r="O13634" s="9"/>
      <c r="P13634" s="9"/>
      <c r="Q13634" s="21"/>
    </row>
    <row r="13635" spans="15:17" x14ac:dyDescent="0.35">
      <c r="O13635" s="9"/>
      <c r="P13635" s="9"/>
      <c r="Q13635" s="21"/>
    </row>
    <row r="13636" spans="15:17" x14ac:dyDescent="0.35">
      <c r="O13636" s="9"/>
      <c r="P13636" s="9"/>
      <c r="Q13636" s="21"/>
    </row>
    <row r="13637" spans="15:17" x14ac:dyDescent="0.35">
      <c r="O13637" s="9"/>
      <c r="P13637" s="9"/>
      <c r="Q13637" s="21"/>
    </row>
    <row r="13638" spans="15:17" x14ac:dyDescent="0.35">
      <c r="O13638" s="9"/>
      <c r="P13638" s="9"/>
      <c r="Q13638" s="21"/>
    </row>
    <row r="13639" spans="15:17" x14ac:dyDescent="0.35">
      <c r="O13639" s="9"/>
      <c r="P13639" s="9"/>
      <c r="Q13639" s="21"/>
    </row>
    <row r="13640" spans="15:17" x14ac:dyDescent="0.35">
      <c r="O13640" s="9"/>
      <c r="P13640" s="9"/>
      <c r="Q13640" s="21"/>
    </row>
    <row r="13641" spans="15:17" x14ac:dyDescent="0.35">
      <c r="O13641" s="9"/>
      <c r="P13641" s="9"/>
      <c r="Q13641" s="21"/>
    </row>
    <row r="13642" spans="15:17" x14ac:dyDescent="0.35">
      <c r="O13642" s="9"/>
      <c r="P13642" s="9"/>
      <c r="Q13642" s="21"/>
    </row>
    <row r="13643" spans="15:17" x14ac:dyDescent="0.35">
      <c r="O13643" s="9"/>
      <c r="P13643" s="9"/>
      <c r="Q13643" s="21"/>
    </row>
    <row r="13644" spans="15:17" x14ac:dyDescent="0.35">
      <c r="O13644" s="9"/>
      <c r="P13644" s="9"/>
      <c r="Q13644" s="21"/>
    </row>
    <row r="13645" spans="15:17" x14ac:dyDescent="0.35">
      <c r="O13645" s="9"/>
      <c r="P13645" s="9"/>
      <c r="Q13645" s="21"/>
    </row>
    <row r="13646" spans="15:17" x14ac:dyDescent="0.35">
      <c r="O13646" s="9"/>
      <c r="P13646" s="9"/>
      <c r="Q13646" s="21"/>
    </row>
    <row r="13647" spans="15:17" x14ac:dyDescent="0.35">
      <c r="O13647" s="9"/>
      <c r="P13647" s="9"/>
      <c r="Q13647" s="21"/>
    </row>
    <row r="13648" spans="15:17" x14ac:dyDescent="0.35">
      <c r="O13648" s="9"/>
      <c r="P13648" s="9"/>
      <c r="Q13648" s="21"/>
    </row>
    <row r="13649" spans="15:17" x14ac:dyDescent="0.35">
      <c r="O13649" s="9"/>
      <c r="P13649" s="9"/>
      <c r="Q13649" s="21"/>
    </row>
    <row r="13650" spans="15:17" x14ac:dyDescent="0.35">
      <c r="O13650" s="9"/>
      <c r="P13650" s="9"/>
      <c r="Q13650" s="21"/>
    </row>
    <row r="13651" spans="15:17" x14ac:dyDescent="0.35">
      <c r="O13651" s="9"/>
      <c r="P13651" s="9"/>
      <c r="Q13651" s="21"/>
    </row>
    <row r="13652" spans="15:17" x14ac:dyDescent="0.35">
      <c r="O13652" s="9"/>
      <c r="P13652" s="9"/>
      <c r="Q13652" s="21"/>
    </row>
    <row r="13653" spans="15:17" x14ac:dyDescent="0.35">
      <c r="O13653" s="9"/>
      <c r="P13653" s="9"/>
      <c r="Q13653" s="21"/>
    </row>
    <row r="13654" spans="15:17" x14ac:dyDescent="0.35">
      <c r="O13654" s="9"/>
      <c r="P13654" s="9"/>
      <c r="Q13654" s="21"/>
    </row>
    <row r="13655" spans="15:17" x14ac:dyDescent="0.35">
      <c r="O13655" s="9"/>
      <c r="P13655" s="9"/>
      <c r="Q13655" s="21"/>
    </row>
    <row r="13656" spans="15:17" x14ac:dyDescent="0.35">
      <c r="O13656" s="9"/>
      <c r="P13656" s="9"/>
      <c r="Q13656" s="21"/>
    </row>
    <row r="13657" spans="15:17" x14ac:dyDescent="0.35">
      <c r="O13657" s="9"/>
      <c r="P13657" s="9"/>
      <c r="Q13657" s="21"/>
    </row>
    <row r="13658" spans="15:17" x14ac:dyDescent="0.35">
      <c r="O13658" s="9"/>
      <c r="P13658" s="9"/>
      <c r="Q13658" s="21"/>
    </row>
    <row r="13659" spans="15:17" x14ac:dyDescent="0.35">
      <c r="O13659" s="9"/>
      <c r="P13659" s="9"/>
      <c r="Q13659" s="21"/>
    </row>
    <row r="13660" spans="15:17" x14ac:dyDescent="0.35">
      <c r="O13660" s="9"/>
      <c r="P13660" s="9"/>
      <c r="Q13660" s="21"/>
    </row>
    <row r="13661" spans="15:17" x14ac:dyDescent="0.35">
      <c r="O13661" s="9"/>
      <c r="P13661" s="9"/>
      <c r="Q13661" s="21"/>
    </row>
    <row r="13662" spans="15:17" x14ac:dyDescent="0.35">
      <c r="O13662" s="9"/>
      <c r="P13662" s="9"/>
      <c r="Q13662" s="21"/>
    </row>
    <row r="13663" spans="15:17" x14ac:dyDescent="0.35">
      <c r="O13663" s="9"/>
      <c r="P13663" s="9"/>
      <c r="Q13663" s="21"/>
    </row>
    <row r="13664" spans="15:17" x14ac:dyDescent="0.35">
      <c r="O13664" s="9"/>
      <c r="P13664" s="9"/>
      <c r="Q13664" s="21"/>
    </row>
    <row r="13665" spans="15:17" x14ac:dyDescent="0.35">
      <c r="O13665" s="9"/>
      <c r="P13665" s="9"/>
      <c r="Q13665" s="21"/>
    </row>
    <row r="13666" spans="15:17" x14ac:dyDescent="0.35">
      <c r="O13666" s="9"/>
      <c r="P13666" s="9"/>
      <c r="Q13666" s="21"/>
    </row>
    <row r="13667" spans="15:17" x14ac:dyDescent="0.35">
      <c r="O13667" s="9"/>
      <c r="P13667" s="9"/>
      <c r="Q13667" s="21"/>
    </row>
    <row r="13668" spans="15:17" x14ac:dyDescent="0.35">
      <c r="O13668" s="9"/>
      <c r="P13668" s="9"/>
      <c r="Q13668" s="21"/>
    </row>
    <row r="13669" spans="15:17" x14ac:dyDescent="0.35">
      <c r="O13669" s="9"/>
      <c r="P13669" s="9"/>
      <c r="Q13669" s="21"/>
    </row>
    <row r="13670" spans="15:17" x14ac:dyDescent="0.35">
      <c r="O13670" s="9"/>
      <c r="P13670" s="9"/>
      <c r="Q13670" s="21"/>
    </row>
    <row r="13671" spans="15:17" x14ac:dyDescent="0.35">
      <c r="O13671" s="9"/>
      <c r="P13671" s="9"/>
      <c r="Q13671" s="21"/>
    </row>
    <row r="13672" spans="15:17" x14ac:dyDescent="0.35">
      <c r="O13672" s="9"/>
      <c r="P13672" s="9"/>
      <c r="Q13672" s="21"/>
    </row>
    <row r="13673" spans="15:17" x14ac:dyDescent="0.35">
      <c r="O13673" s="9"/>
      <c r="P13673" s="9"/>
      <c r="Q13673" s="21"/>
    </row>
    <row r="13674" spans="15:17" x14ac:dyDescent="0.35">
      <c r="O13674" s="9"/>
      <c r="P13674" s="9"/>
      <c r="Q13674" s="21"/>
    </row>
    <row r="13675" spans="15:17" x14ac:dyDescent="0.35">
      <c r="O13675" s="9"/>
      <c r="P13675" s="9"/>
      <c r="Q13675" s="21"/>
    </row>
    <row r="13676" spans="15:17" x14ac:dyDescent="0.35">
      <c r="O13676" s="9"/>
      <c r="P13676" s="9"/>
      <c r="Q13676" s="21"/>
    </row>
    <row r="13677" spans="15:17" x14ac:dyDescent="0.35">
      <c r="O13677" s="9"/>
      <c r="P13677" s="9"/>
      <c r="Q13677" s="21"/>
    </row>
    <row r="13678" spans="15:17" x14ac:dyDescent="0.35">
      <c r="O13678" s="9"/>
      <c r="P13678" s="9"/>
      <c r="Q13678" s="21"/>
    </row>
    <row r="13679" spans="15:17" x14ac:dyDescent="0.35">
      <c r="O13679" s="9"/>
      <c r="P13679" s="9"/>
      <c r="Q13679" s="21"/>
    </row>
    <row r="13680" spans="15:17" x14ac:dyDescent="0.35">
      <c r="O13680" s="9"/>
      <c r="P13680" s="9"/>
      <c r="Q13680" s="21"/>
    </row>
    <row r="13681" spans="15:17" x14ac:dyDescent="0.35">
      <c r="O13681" s="9"/>
      <c r="P13681" s="9"/>
      <c r="Q13681" s="21"/>
    </row>
    <row r="13682" spans="15:17" x14ac:dyDescent="0.35">
      <c r="O13682" s="9"/>
      <c r="P13682" s="9"/>
      <c r="Q13682" s="21"/>
    </row>
    <row r="13683" spans="15:17" x14ac:dyDescent="0.35">
      <c r="O13683" s="9"/>
      <c r="P13683" s="9"/>
      <c r="Q13683" s="21"/>
    </row>
    <row r="13684" spans="15:17" x14ac:dyDescent="0.35">
      <c r="O13684" s="9"/>
      <c r="P13684" s="9"/>
      <c r="Q13684" s="21"/>
    </row>
    <row r="13685" spans="15:17" x14ac:dyDescent="0.35">
      <c r="O13685" s="9"/>
      <c r="P13685" s="9"/>
      <c r="Q13685" s="21"/>
    </row>
    <row r="13686" spans="15:17" x14ac:dyDescent="0.35">
      <c r="O13686" s="9"/>
      <c r="P13686" s="9"/>
      <c r="Q13686" s="21"/>
    </row>
    <row r="13687" spans="15:17" x14ac:dyDescent="0.35">
      <c r="O13687" s="9"/>
      <c r="P13687" s="9"/>
      <c r="Q13687" s="21"/>
    </row>
    <row r="13688" spans="15:17" x14ac:dyDescent="0.35">
      <c r="O13688" s="9"/>
      <c r="P13688" s="9"/>
      <c r="Q13688" s="21"/>
    </row>
    <row r="13689" spans="15:17" x14ac:dyDescent="0.35">
      <c r="O13689" s="9"/>
      <c r="P13689" s="9"/>
      <c r="Q13689" s="21"/>
    </row>
    <row r="13690" spans="15:17" x14ac:dyDescent="0.35">
      <c r="O13690" s="9"/>
      <c r="P13690" s="9"/>
      <c r="Q13690" s="21"/>
    </row>
    <row r="13691" spans="15:17" x14ac:dyDescent="0.35">
      <c r="O13691" s="9"/>
      <c r="P13691" s="9"/>
      <c r="Q13691" s="21"/>
    </row>
    <row r="13692" spans="15:17" x14ac:dyDescent="0.35">
      <c r="O13692" s="9"/>
      <c r="P13692" s="9"/>
      <c r="Q13692" s="21"/>
    </row>
    <row r="13693" spans="15:17" x14ac:dyDescent="0.35">
      <c r="O13693" s="9"/>
      <c r="P13693" s="9"/>
      <c r="Q13693" s="21"/>
    </row>
    <row r="13694" spans="15:17" x14ac:dyDescent="0.35">
      <c r="O13694" s="9"/>
      <c r="P13694" s="9"/>
      <c r="Q13694" s="21"/>
    </row>
    <row r="13695" spans="15:17" x14ac:dyDescent="0.35">
      <c r="O13695" s="9"/>
      <c r="P13695" s="9"/>
      <c r="Q13695" s="21"/>
    </row>
    <row r="13696" spans="15:17" x14ac:dyDescent="0.35">
      <c r="O13696" s="9"/>
      <c r="P13696" s="9"/>
      <c r="Q13696" s="21"/>
    </row>
    <row r="13697" spans="15:17" x14ac:dyDescent="0.35">
      <c r="O13697" s="9"/>
      <c r="P13697" s="9"/>
      <c r="Q13697" s="21"/>
    </row>
    <row r="13698" spans="15:17" x14ac:dyDescent="0.35">
      <c r="O13698" s="9"/>
      <c r="P13698" s="9"/>
      <c r="Q13698" s="21"/>
    </row>
    <row r="13699" spans="15:17" x14ac:dyDescent="0.35">
      <c r="O13699" s="9"/>
      <c r="P13699" s="9"/>
      <c r="Q13699" s="21"/>
    </row>
    <row r="13700" spans="15:17" x14ac:dyDescent="0.35">
      <c r="O13700" s="9"/>
      <c r="P13700" s="9"/>
      <c r="Q13700" s="21"/>
    </row>
    <row r="13701" spans="15:17" x14ac:dyDescent="0.35">
      <c r="O13701" s="9"/>
      <c r="P13701" s="9"/>
      <c r="Q13701" s="21"/>
    </row>
    <row r="13702" spans="15:17" x14ac:dyDescent="0.35">
      <c r="O13702" s="9"/>
      <c r="P13702" s="9"/>
      <c r="Q13702" s="21"/>
    </row>
    <row r="13703" spans="15:17" x14ac:dyDescent="0.35">
      <c r="O13703" s="9"/>
      <c r="P13703" s="9"/>
      <c r="Q13703" s="21"/>
    </row>
    <row r="13704" spans="15:17" x14ac:dyDescent="0.35">
      <c r="O13704" s="9"/>
      <c r="P13704" s="9"/>
      <c r="Q13704" s="21"/>
    </row>
    <row r="13705" spans="15:17" x14ac:dyDescent="0.35">
      <c r="O13705" s="9"/>
      <c r="P13705" s="9"/>
      <c r="Q13705" s="21"/>
    </row>
    <row r="13706" spans="15:17" x14ac:dyDescent="0.35">
      <c r="O13706" s="9"/>
      <c r="P13706" s="9"/>
      <c r="Q13706" s="21"/>
    </row>
    <row r="13707" spans="15:17" x14ac:dyDescent="0.35">
      <c r="O13707" s="9"/>
      <c r="P13707" s="9"/>
      <c r="Q13707" s="21"/>
    </row>
    <row r="13708" spans="15:17" x14ac:dyDescent="0.35">
      <c r="O13708" s="9"/>
      <c r="P13708" s="9"/>
      <c r="Q13708" s="21"/>
    </row>
    <row r="13709" spans="15:17" x14ac:dyDescent="0.35">
      <c r="O13709" s="9"/>
      <c r="P13709" s="9"/>
      <c r="Q13709" s="21"/>
    </row>
    <row r="13710" spans="15:17" x14ac:dyDescent="0.35">
      <c r="O13710" s="9"/>
      <c r="P13710" s="9"/>
      <c r="Q13710" s="21"/>
    </row>
    <row r="13711" spans="15:17" x14ac:dyDescent="0.35">
      <c r="O13711" s="9"/>
      <c r="P13711" s="9"/>
      <c r="Q13711" s="21"/>
    </row>
    <row r="13712" spans="15:17" x14ac:dyDescent="0.35">
      <c r="O13712" s="9"/>
      <c r="P13712" s="9"/>
      <c r="Q13712" s="21"/>
    </row>
    <row r="13713" spans="15:17" x14ac:dyDescent="0.35">
      <c r="O13713" s="9"/>
      <c r="P13713" s="9"/>
      <c r="Q13713" s="21"/>
    </row>
    <row r="13714" spans="15:17" x14ac:dyDescent="0.35">
      <c r="O13714" s="9"/>
      <c r="P13714" s="9"/>
      <c r="Q13714" s="21"/>
    </row>
    <row r="13715" spans="15:17" x14ac:dyDescent="0.35">
      <c r="O13715" s="9"/>
      <c r="P13715" s="9"/>
      <c r="Q13715" s="21"/>
    </row>
    <row r="13716" spans="15:17" x14ac:dyDescent="0.35">
      <c r="O13716" s="9"/>
      <c r="P13716" s="9"/>
      <c r="Q13716" s="21"/>
    </row>
    <row r="13717" spans="15:17" x14ac:dyDescent="0.35">
      <c r="O13717" s="9"/>
      <c r="P13717" s="9"/>
      <c r="Q13717" s="21"/>
    </row>
    <row r="13718" spans="15:17" x14ac:dyDescent="0.35">
      <c r="O13718" s="9"/>
      <c r="P13718" s="9"/>
      <c r="Q13718" s="21"/>
    </row>
    <row r="13719" spans="15:17" x14ac:dyDescent="0.35">
      <c r="O13719" s="9"/>
      <c r="P13719" s="9"/>
      <c r="Q13719" s="21"/>
    </row>
    <row r="13720" spans="15:17" x14ac:dyDescent="0.35">
      <c r="O13720" s="9"/>
      <c r="P13720" s="9"/>
      <c r="Q13720" s="21"/>
    </row>
    <row r="13721" spans="15:17" x14ac:dyDescent="0.35">
      <c r="O13721" s="9"/>
      <c r="P13721" s="9"/>
      <c r="Q13721" s="21"/>
    </row>
    <row r="13722" spans="15:17" x14ac:dyDescent="0.35">
      <c r="O13722" s="9"/>
      <c r="P13722" s="9"/>
      <c r="Q13722" s="21"/>
    </row>
    <row r="13723" spans="15:17" x14ac:dyDescent="0.35">
      <c r="O13723" s="9"/>
      <c r="P13723" s="9"/>
      <c r="Q13723" s="21"/>
    </row>
    <row r="13724" spans="15:17" x14ac:dyDescent="0.35">
      <c r="O13724" s="9"/>
      <c r="P13724" s="9"/>
      <c r="Q13724" s="21"/>
    </row>
    <row r="13725" spans="15:17" x14ac:dyDescent="0.35">
      <c r="O13725" s="9"/>
      <c r="P13725" s="9"/>
      <c r="Q13725" s="21"/>
    </row>
    <row r="13726" spans="15:17" x14ac:dyDescent="0.35">
      <c r="O13726" s="9"/>
      <c r="P13726" s="9"/>
      <c r="Q13726" s="21"/>
    </row>
    <row r="13727" spans="15:17" x14ac:dyDescent="0.35">
      <c r="O13727" s="9"/>
      <c r="P13727" s="9"/>
      <c r="Q13727" s="21"/>
    </row>
    <row r="13728" spans="15:17" x14ac:dyDescent="0.35">
      <c r="O13728" s="9"/>
      <c r="P13728" s="9"/>
      <c r="Q13728" s="21"/>
    </row>
    <row r="13729" spans="15:17" x14ac:dyDescent="0.35">
      <c r="O13729" s="9"/>
      <c r="P13729" s="9"/>
      <c r="Q13729" s="21"/>
    </row>
    <row r="13730" spans="15:17" x14ac:dyDescent="0.35">
      <c r="O13730" s="9"/>
      <c r="P13730" s="9"/>
      <c r="Q13730" s="21"/>
    </row>
    <row r="13731" spans="15:17" x14ac:dyDescent="0.35">
      <c r="O13731" s="9"/>
      <c r="P13731" s="9"/>
      <c r="Q13731" s="21"/>
    </row>
    <row r="13732" spans="15:17" x14ac:dyDescent="0.35">
      <c r="O13732" s="9"/>
      <c r="P13732" s="9"/>
      <c r="Q13732" s="21"/>
    </row>
    <row r="13733" spans="15:17" x14ac:dyDescent="0.35">
      <c r="O13733" s="9"/>
      <c r="P13733" s="9"/>
      <c r="Q13733" s="21"/>
    </row>
    <row r="13734" spans="15:17" x14ac:dyDescent="0.35">
      <c r="O13734" s="9"/>
      <c r="P13734" s="9"/>
      <c r="Q13734" s="21"/>
    </row>
    <row r="13735" spans="15:17" x14ac:dyDescent="0.35">
      <c r="O13735" s="9"/>
      <c r="P13735" s="9"/>
      <c r="Q13735" s="21"/>
    </row>
    <row r="13736" spans="15:17" x14ac:dyDescent="0.35">
      <c r="O13736" s="9"/>
      <c r="P13736" s="9"/>
      <c r="Q13736" s="21"/>
    </row>
    <row r="13737" spans="15:17" x14ac:dyDescent="0.35">
      <c r="O13737" s="9"/>
      <c r="P13737" s="9"/>
      <c r="Q13737" s="21"/>
    </row>
    <row r="13738" spans="15:17" x14ac:dyDescent="0.35">
      <c r="O13738" s="9"/>
      <c r="P13738" s="9"/>
      <c r="Q13738" s="21"/>
    </row>
    <row r="13739" spans="15:17" x14ac:dyDescent="0.35">
      <c r="O13739" s="9"/>
      <c r="P13739" s="9"/>
      <c r="Q13739" s="21"/>
    </row>
    <row r="13740" spans="15:17" x14ac:dyDescent="0.35">
      <c r="O13740" s="9"/>
      <c r="P13740" s="9"/>
      <c r="Q13740" s="21"/>
    </row>
    <row r="13741" spans="15:17" x14ac:dyDescent="0.35">
      <c r="O13741" s="9"/>
      <c r="P13741" s="9"/>
      <c r="Q13741" s="21"/>
    </row>
    <row r="13742" spans="15:17" x14ac:dyDescent="0.35">
      <c r="O13742" s="9"/>
      <c r="P13742" s="9"/>
      <c r="Q13742" s="21"/>
    </row>
    <row r="13743" spans="15:17" x14ac:dyDescent="0.35">
      <c r="O13743" s="9"/>
      <c r="P13743" s="9"/>
      <c r="Q13743" s="21"/>
    </row>
    <row r="13744" spans="15:17" x14ac:dyDescent="0.35">
      <c r="O13744" s="9"/>
      <c r="P13744" s="9"/>
      <c r="Q13744" s="21"/>
    </row>
    <row r="13745" spans="15:17" x14ac:dyDescent="0.35">
      <c r="O13745" s="9"/>
      <c r="P13745" s="9"/>
      <c r="Q13745" s="21"/>
    </row>
    <row r="13746" spans="15:17" x14ac:dyDescent="0.35">
      <c r="O13746" s="9"/>
      <c r="P13746" s="9"/>
      <c r="Q13746" s="21"/>
    </row>
    <row r="13747" spans="15:17" x14ac:dyDescent="0.35">
      <c r="O13747" s="9"/>
      <c r="P13747" s="9"/>
      <c r="Q13747" s="21"/>
    </row>
    <row r="13748" spans="15:17" x14ac:dyDescent="0.35">
      <c r="O13748" s="9"/>
      <c r="P13748" s="9"/>
      <c r="Q13748" s="21"/>
    </row>
    <row r="13749" spans="15:17" x14ac:dyDescent="0.35">
      <c r="O13749" s="9"/>
      <c r="P13749" s="9"/>
      <c r="Q13749" s="21"/>
    </row>
    <row r="13750" spans="15:17" x14ac:dyDescent="0.35">
      <c r="O13750" s="9"/>
      <c r="P13750" s="9"/>
      <c r="Q13750" s="21"/>
    </row>
    <row r="13751" spans="15:17" x14ac:dyDescent="0.35">
      <c r="O13751" s="9"/>
      <c r="P13751" s="9"/>
      <c r="Q13751" s="21"/>
    </row>
    <row r="13752" spans="15:17" x14ac:dyDescent="0.35">
      <c r="O13752" s="9"/>
      <c r="P13752" s="9"/>
      <c r="Q13752" s="21"/>
    </row>
    <row r="13753" spans="15:17" x14ac:dyDescent="0.35">
      <c r="O13753" s="9"/>
      <c r="P13753" s="9"/>
      <c r="Q13753" s="21"/>
    </row>
    <row r="13754" spans="15:17" x14ac:dyDescent="0.35">
      <c r="O13754" s="9"/>
      <c r="P13754" s="9"/>
      <c r="Q13754" s="21"/>
    </row>
    <row r="13755" spans="15:17" x14ac:dyDescent="0.35">
      <c r="O13755" s="9"/>
      <c r="P13755" s="9"/>
      <c r="Q13755" s="21"/>
    </row>
    <row r="13756" spans="15:17" x14ac:dyDescent="0.35">
      <c r="O13756" s="9"/>
      <c r="P13756" s="9"/>
      <c r="Q13756" s="21"/>
    </row>
    <row r="13757" spans="15:17" x14ac:dyDescent="0.35">
      <c r="O13757" s="9"/>
      <c r="P13757" s="9"/>
      <c r="Q13757" s="21"/>
    </row>
    <row r="13758" spans="15:17" x14ac:dyDescent="0.35">
      <c r="O13758" s="9"/>
      <c r="P13758" s="9"/>
      <c r="Q13758" s="21"/>
    </row>
    <row r="13759" spans="15:17" x14ac:dyDescent="0.35">
      <c r="O13759" s="9"/>
      <c r="P13759" s="9"/>
      <c r="Q13759" s="21"/>
    </row>
    <row r="13760" spans="15:17" x14ac:dyDescent="0.35">
      <c r="O13760" s="9"/>
      <c r="P13760" s="9"/>
      <c r="Q13760" s="21"/>
    </row>
    <row r="13761" spans="15:17" x14ac:dyDescent="0.35">
      <c r="O13761" s="9"/>
      <c r="P13761" s="9"/>
      <c r="Q13761" s="21"/>
    </row>
    <row r="13762" spans="15:17" x14ac:dyDescent="0.35">
      <c r="O13762" s="9"/>
      <c r="P13762" s="9"/>
      <c r="Q13762" s="21"/>
    </row>
    <row r="13763" spans="15:17" x14ac:dyDescent="0.35">
      <c r="O13763" s="9"/>
      <c r="P13763" s="9"/>
      <c r="Q13763" s="21"/>
    </row>
    <row r="13764" spans="15:17" x14ac:dyDescent="0.35">
      <c r="O13764" s="9"/>
      <c r="P13764" s="9"/>
      <c r="Q13764" s="21"/>
    </row>
    <row r="13765" spans="15:17" x14ac:dyDescent="0.35">
      <c r="O13765" s="9"/>
      <c r="P13765" s="9"/>
      <c r="Q13765" s="21"/>
    </row>
    <row r="13766" spans="15:17" x14ac:dyDescent="0.35">
      <c r="O13766" s="9"/>
      <c r="P13766" s="9"/>
      <c r="Q13766" s="21"/>
    </row>
    <row r="13767" spans="15:17" x14ac:dyDescent="0.35">
      <c r="O13767" s="9"/>
      <c r="P13767" s="9"/>
      <c r="Q13767" s="21"/>
    </row>
    <row r="13768" spans="15:17" x14ac:dyDescent="0.35">
      <c r="O13768" s="9"/>
      <c r="P13768" s="9"/>
      <c r="Q13768" s="21"/>
    </row>
    <row r="13769" spans="15:17" x14ac:dyDescent="0.35">
      <c r="O13769" s="9"/>
      <c r="P13769" s="9"/>
      <c r="Q13769" s="21"/>
    </row>
    <row r="13770" spans="15:17" x14ac:dyDescent="0.35">
      <c r="O13770" s="9"/>
      <c r="P13770" s="9"/>
      <c r="Q13770" s="21"/>
    </row>
    <row r="13771" spans="15:17" x14ac:dyDescent="0.35">
      <c r="O13771" s="9"/>
      <c r="P13771" s="9"/>
      <c r="Q13771" s="21"/>
    </row>
    <row r="13772" spans="15:17" x14ac:dyDescent="0.35">
      <c r="O13772" s="9"/>
      <c r="P13772" s="9"/>
      <c r="Q13772" s="21"/>
    </row>
    <row r="13773" spans="15:17" x14ac:dyDescent="0.35">
      <c r="O13773" s="9"/>
      <c r="P13773" s="9"/>
      <c r="Q13773" s="21"/>
    </row>
    <row r="13774" spans="15:17" x14ac:dyDescent="0.35">
      <c r="O13774" s="9"/>
      <c r="P13774" s="9"/>
      <c r="Q13774" s="21"/>
    </row>
    <row r="13775" spans="15:17" x14ac:dyDescent="0.35">
      <c r="O13775" s="9"/>
      <c r="P13775" s="9"/>
      <c r="Q13775" s="21"/>
    </row>
    <row r="13776" spans="15:17" x14ac:dyDescent="0.35">
      <c r="O13776" s="9"/>
      <c r="P13776" s="9"/>
      <c r="Q13776" s="21"/>
    </row>
    <row r="13777" spans="15:17" x14ac:dyDescent="0.35">
      <c r="O13777" s="9"/>
      <c r="P13777" s="9"/>
      <c r="Q13777" s="21"/>
    </row>
    <row r="13778" spans="15:17" x14ac:dyDescent="0.35">
      <c r="O13778" s="9"/>
      <c r="P13778" s="9"/>
      <c r="Q13778" s="21"/>
    </row>
    <row r="13779" spans="15:17" x14ac:dyDescent="0.35">
      <c r="O13779" s="9"/>
      <c r="P13779" s="9"/>
      <c r="Q13779" s="21"/>
    </row>
    <row r="13780" spans="15:17" x14ac:dyDescent="0.35">
      <c r="O13780" s="9"/>
      <c r="P13780" s="9"/>
      <c r="Q13780" s="21"/>
    </row>
    <row r="13781" spans="15:17" x14ac:dyDescent="0.35">
      <c r="O13781" s="9"/>
      <c r="P13781" s="9"/>
      <c r="Q13781" s="21"/>
    </row>
    <row r="13782" spans="15:17" x14ac:dyDescent="0.35">
      <c r="O13782" s="9"/>
      <c r="P13782" s="9"/>
      <c r="Q13782" s="21"/>
    </row>
    <row r="13783" spans="15:17" x14ac:dyDescent="0.35">
      <c r="O13783" s="9"/>
      <c r="P13783" s="9"/>
      <c r="Q13783" s="21"/>
    </row>
    <row r="13784" spans="15:17" x14ac:dyDescent="0.35">
      <c r="O13784" s="9"/>
      <c r="P13784" s="9"/>
      <c r="Q13784" s="21"/>
    </row>
    <row r="13785" spans="15:17" x14ac:dyDescent="0.35">
      <c r="O13785" s="9"/>
      <c r="P13785" s="9"/>
      <c r="Q13785" s="21"/>
    </row>
    <row r="13786" spans="15:17" x14ac:dyDescent="0.35">
      <c r="O13786" s="9"/>
      <c r="P13786" s="9"/>
      <c r="Q13786" s="21"/>
    </row>
    <row r="13787" spans="15:17" x14ac:dyDescent="0.35">
      <c r="O13787" s="9"/>
      <c r="P13787" s="9"/>
      <c r="Q13787" s="21"/>
    </row>
    <row r="13788" spans="15:17" x14ac:dyDescent="0.35">
      <c r="O13788" s="9"/>
      <c r="P13788" s="9"/>
      <c r="Q13788" s="21"/>
    </row>
    <row r="13789" spans="15:17" x14ac:dyDescent="0.35">
      <c r="O13789" s="9"/>
      <c r="P13789" s="9"/>
      <c r="Q13789" s="21"/>
    </row>
    <row r="13790" spans="15:17" x14ac:dyDescent="0.35">
      <c r="O13790" s="9"/>
      <c r="P13790" s="9"/>
      <c r="Q13790" s="21"/>
    </row>
    <row r="13791" spans="15:17" x14ac:dyDescent="0.35">
      <c r="O13791" s="9"/>
      <c r="P13791" s="9"/>
      <c r="Q13791" s="21"/>
    </row>
    <row r="13792" spans="15:17" x14ac:dyDescent="0.35">
      <c r="O13792" s="9"/>
      <c r="P13792" s="9"/>
      <c r="Q13792" s="21"/>
    </row>
    <row r="13793" spans="15:17" x14ac:dyDescent="0.35">
      <c r="O13793" s="9"/>
      <c r="P13793" s="9"/>
      <c r="Q13793" s="21"/>
    </row>
    <row r="13794" spans="15:17" x14ac:dyDescent="0.35">
      <c r="O13794" s="9"/>
      <c r="P13794" s="9"/>
      <c r="Q13794" s="21"/>
    </row>
    <row r="13795" spans="15:17" x14ac:dyDescent="0.35">
      <c r="O13795" s="9"/>
      <c r="P13795" s="9"/>
      <c r="Q13795" s="21"/>
    </row>
    <row r="13796" spans="15:17" x14ac:dyDescent="0.35">
      <c r="O13796" s="9"/>
      <c r="P13796" s="9"/>
      <c r="Q13796" s="21"/>
    </row>
    <row r="13797" spans="15:17" x14ac:dyDescent="0.35">
      <c r="O13797" s="9"/>
      <c r="P13797" s="9"/>
      <c r="Q13797" s="21"/>
    </row>
    <row r="13798" spans="15:17" x14ac:dyDescent="0.35">
      <c r="O13798" s="9"/>
      <c r="P13798" s="9"/>
      <c r="Q13798" s="21"/>
    </row>
    <row r="13799" spans="15:17" x14ac:dyDescent="0.35">
      <c r="O13799" s="9"/>
      <c r="P13799" s="9"/>
      <c r="Q13799" s="21"/>
    </row>
    <row r="13800" spans="15:17" x14ac:dyDescent="0.35">
      <c r="O13800" s="9"/>
      <c r="P13800" s="9"/>
      <c r="Q13800" s="21"/>
    </row>
    <row r="13801" spans="15:17" x14ac:dyDescent="0.35">
      <c r="O13801" s="9"/>
      <c r="P13801" s="9"/>
      <c r="Q13801" s="21"/>
    </row>
    <row r="13802" spans="15:17" x14ac:dyDescent="0.35">
      <c r="O13802" s="9"/>
      <c r="P13802" s="9"/>
      <c r="Q13802" s="21"/>
    </row>
    <row r="13803" spans="15:17" x14ac:dyDescent="0.35">
      <c r="O13803" s="9"/>
      <c r="P13803" s="9"/>
      <c r="Q13803" s="21"/>
    </row>
    <row r="13804" spans="15:17" x14ac:dyDescent="0.35">
      <c r="O13804" s="9"/>
      <c r="P13804" s="9"/>
      <c r="Q13804" s="21"/>
    </row>
    <row r="13805" spans="15:17" x14ac:dyDescent="0.35">
      <c r="O13805" s="9"/>
      <c r="P13805" s="9"/>
      <c r="Q13805" s="21"/>
    </row>
    <row r="13806" spans="15:17" x14ac:dyDescent="0.35">
      <c r="O13806" s="9"/>
      <c r="P13806" s="9"/>
      <c r="Q13806" s="21"/>
    </row>
    <row r="13807" spans="15:17" x14ac:dyDescent="0.35">
      <c r="O13807" s="9"/>
      <c r="P13807" s="9"/>
      <c r="Q13807" s="21"/>
    </row>
    <row r="13808" spans="15:17" x14ac:dyDescent="0.35">
      <c r="O13808" s="9"/>
      <c r="P13808" s="9"/>
      <c r="Q13808" s="21"/>
    </row>
    <row r="13809" spans="15:17" x14ac:dyDescent="0.35">
      <c r="O13809" s="9"/>
      <c r="P13809" s="9"/>
      <c r="Q13809" s="21"/>
    </row>
    <row r="13810" spans="15:17" x14ac:dyDescent="0.35">
      <c r="O13810" s="9"/>
      <c r="P13810" s="9"/>
      <c r="Q13810" s="21"/>
    </row>
    <row r="13811" spans="15:17" x14ac:dyDescent="0.35">
      <c r="O13811" s="9"/>
      <c r="P13811" s="9"/>
      <c r="Q13811" s="21"/>
    </row>
    <row r="13812" spans="15:17" x14ac:dyDescent="0.35">
      <c r="O13812" s="9"/>
      <c r="P13812" s="9"/>
      <c r="Q13812" s="21"/>
    </row>
    <row r="13813" spans="15:17" x14ac:dyDescent="0.35">
      <c r="O13813" s="9"/>
      <c r="P13813" s="9"/>
      <c r="Q13813" s="21"/>
    </row>
    <row r="13814" spans="15:17" x14ac:dyDescent="0.35">
      <c r="O13814" s="9"/>
      <c r="P13814" s="9"/>
      <c r="Q13814" s="21"/>
    </row>
    <row r="13815" spans="15:17" x14ac:dyDescent="0.35">
      <c r="O13815" s="9"/>
      <c r="P13815" s="9"/>
      <c r="Q13815" s="21"/>
    </row>
    <row r="13816" spans="15:17" x14ac:dyDescent="0.35">
      <c r="O13816" s="9"/>
      <c r="P13816" s="9"/>
      <c r="Q13816" s="21"/>
    </row>
    <row r="13817" spans="15:17" x14ac:dyDescent="0.35">
      <c r="O13817" s="9"/>
      <c r="P13817" s="9"/>
      <c r="Q13817" s="21"/>
    </row>
    <row r="13818" spans="15:17" x14ac:dyDescent="0.35">
      <c r="O13818" s="9"/>
      <c r="P13818" s="9"/>
      <c r="Q13818" s="21"/>
    </row>
    <row r="13819" spans="15:17" x14ac:dyDescent="0.35">
      <c r="O13819" s="9"/>
      <c r="P13819" s="9"/>
      <c r="Q13819" s="21"/>
    </row>
    <row r="13820" spans="15:17" x14ac:dyDescent="0.35">
      <c r="O13820" s="9"/>
      <c r="P13820" s="9"/>
      <c r="Q13820" s="21"/>
    </row>
    <row r="13821" spans="15:17" x14ac:dyDescent="0.35">
      <c r="O13821" s="9"/>
      <c r="P13821" s="9"/>
      <c r="Q13821" s="21"/>
    </row>
    <row r="13822" spans="15:17" x14ac:dyDescent="0.35">
      <c r="O13822" s="9"/>
      <c r="P13822" s="9"/>
      <c r="Q13822" s="21"/>
    </row>
    <row r="13823" spans="15:17" x14ac:dyDescent="0.35">
      <c r="O13823" s="9"/>
      <c r="P13823" s="9"/>
      <c r="Q13823" s="21"/>
    </row>
    <row r="13824" spans="15:17" x14ac:dyDescent="0.35">
      <c r="O13824" s="9"/>
      <c r="P13824" s="9"/>
      <c r="Q13824" s="21"/>
    </row>
    <row r="13825" spans="15:17" x14ac:dyDescent="0.35">
      <c r="O13825" s="9"/>
      <c r="P13825" s="9"/>
      <c r="Q13825" s="21"/>
    </row>
    <row r="13826" spans="15:17" x14ac:dyDescent="0.35">
      <c r="O13826" s="9"/>
      <c r="P13826" s="9"/>
      <c r="Q13826" s="21"/>
    </row>
    <row r="13827" spans="15:17" x14ac:dyDescent="0.35">
      <c r="O13827" s="9"/>
      <c r="P13827" s="9"/>
      <c r="Q13827" s="21"/>
    </row>
    <row r="13828" spans="15:17" x14ac:dyDescent="0.35">
      <c r="O13828" s="9"/>
      <c r="P13828" s="9"/>
      <c r="Q13828" s="21"/>
    </row>
    <row r="13829" spans="15:17" x14ac:dyDescent="0.35">
      <c r="O13829" s="9"/>
      <c r="P13829" s="9"/>
      <c r="Q13829" s="21"/>
    </row>
    <row r="13830" spans="15:17" x14ac:dyDescent="0.35">
      <c r="O13830" s="9"/>
      <c r="P13830" s="9"/>
      <c r="Q13830" s="21"/>
    </row>
    <row r="13831" spans="15:17" x14ac:dyDescent="0.35">
      <c r="O13831" s="9"/>
      <c r="P13831" s="9"/>
      <c r="Q13831" s="21"/>
    </row>
    <row r="13832" spans="15:17" x14ac:dyDescent="0.35">
      <c r="O13832" s="9"/>
      <c r="P13832" s="9"/>
      <c r="Q13832" s="21"/>
    </row>
    <row r="13833" spans="15:17" x14ac:dyDescent="0.35">
      <c r="O13833" s="9"/>
      <c r="P13833" s="9"/>
      <c r="Q13833" s="21"/>
    </row>
    <row r="13834" spans="15:17" x14ac:dyDescent="0.35">
      <c r="O13834" s="9"/>
      <c r="P13834" s="9"/>
      <c r="Q13834" s="21"/>
    </row>
    <row r="13835" spans="15:17" x14ac:dyDescent="0.35">
      <c r="O13835" s="9"/>
      <c r="P13835" s="9"/>
      <c r="Q13835" s="21"/>
    </row>
    <row r="13836" spans="15:17" x14ac:dyDescent="0.35">
      <c r="O13836" s="9"/>
      <c r="P13836" s="9"/>
      <c r="Q13836" s="21"/>
    </row>
    <row r="13837" spans="15:17" x14ac:dyDescent="0.35">
      <c r="O13837" s="9"/>
      <c r="P13837" s="9"/>
      <c r="Q13837" s="21"/>
    </row>
    <row r="13838" spans="15:17" x14ac:dyDescent="0.35">
      <c r="O13838" s="9"/>
      <c r="P13838" s="9"/>
      <c r="Q13838" s="21"/>
    </row>
    <row r="13839" spans="15:17" x14ac:dyDescent="0.35">
      <c r="O13839" s="9"/>
      <c r="P13839" s="9"/>
      <c r="Q13839" s="21"/>
    </row>
    <row r="13840" spans="15:17" x14ac:dyDescent="0.35">
      <c r="O13840" s="9"/>
      <c r="P13840" s="9"/>
      <c r="Q13840" s="21"/>
    </row>
    <row r="13841" spans="15:17" x14ac:dyDescent="0.35">
      <c r="O13841" s="9"/>
      <c r="P13841" s="9"/>
      <c r="Q13841" s="21"/>
    </row>
    <row r="13842" spans="15:17" x14ac:dyDescent="0.35">
      <c r="O13842" s="9"/>
      <c r="P13842" s="9"/>
      <c r="Q13842" s="21"/>
    </row>
    <row r="13843" spans="15:17" x14ac:dyDescent="0.35">
      <c r="O13843" s="9"/>
      <c r="P13843" s="9"/>
      <c r="Q13843" s="21"/>
    </row>
    <row r="13844" spans="15:17" x14ac:dyDescent="0.35">
      <c r="O13844" s="9"/>
      <c r="P13844" s="9"/>
      <c r="Q13844" s="21"/>
    </row>
    <row r="13845" spans="15:17" x14ac:dyDescent="0.35">
      <c r="O13845" s="9"/>
      <c r="P13845" s="9"/>
      <c r="Q13845" s="21"/>
    </row>
    <row r="13846" spans="15:17" x14ac:dyDescent="0.35">
      <c r="O13846" s="9"/>
      <c r="P13846" s="9"/>
      <c r="Q13846" s="21"/>
    </row>
    <row r="13847" spans="15:17" x14ac:dyDescent="0.35">
      <c r="O13847" s="9"/>
      <c r="P13847" s="9"/>
      <c r="Q13847" s="21"/>
    </row>
    <row r="13848" spans="15:17" x14ac:dyDescent="0.35">
      <c r="O13848" s="9"/>
      <c r="P13848" s="9"/>
      <c r="Q13848" s="21"/>
    </row>
    <row r="13849" spans="15:17" x14ac:dyDescent="0.35">
      <c r="O13849" s="9"/>
      <c r="P13849" s="9"/>
      <c r="Q13849" s="21"/>
    </row>
    <row r="13850" spans="15:17" x14ac:dyDescent="0.35">
      <c r="O13850" s="9"/>
      <c r="P13850" s="9"/>
      <c r="Q13850" s="21"/>
    </row>
    <row r="13851" spans="15:17" x14ac:dyDescent="0.35">
      <c r="O13851" s="9"/>
      <c r="P13851" s="9"/>
      <c r="Q13851" s="21"/>
    </row>
    <row r="13852" spans="15:17" x14ac:dyDescent="0.35">
      <c r="O13852" s="9"/>
      <c r="P13852" s="9"/>
      <c r="Q13852" s="21"/>
    </row>
    <row r="13853" spans="15:17" x14ac:dyDescent="0.35">
      <c r="O13853" s="9"/>
      <c r="P13853" s="9"/>
      <c r="Q13853" s="21"/>
    </row>
    <row r="13854" spans="15:17" x14ac:dyDescent="0.35">
      <c r="O13854" s="9"/>
      <c r="P13854" s="9"/>
      <c r="Q13854" s="21"/>
    </row>
    <row r="13855" spans="15:17" x14ac:dyDescent="0.35">
      <c r="O13855" s="9"/>
      <c r="P13855" s="9"/>
      <c r="Q13855" s="21"/>
    </row>
    <row r="13856" spans="15:17" x14ac:dyDescent="0.35">
      <c r="O13856" s="9"/>
      <c r="P13856" s="9"/>
      <c r="Q13856" s="21"/>
    </row>
    <row r="13857" spans="15:17" x14ac:dyDescent="0.35">
      <c r="O13857" s="9"/>
      <c r="P13857" s="9"/>
      <c r="Q13857" s="21"/>
    </row>
    <row r="13858" spans="15:17" x14ac:dyDescent="0.35">
      <c r="O13858" s="9"/>
      <c r="P13858" s="9"/>
      <c r="Q13858" s="21"/>
    </row>
    <row r="13859" spans="15:17" x14ac:dyDescent="0.35">
      <c r="O13859" s="9"/>
      <c r="P13859" s="9"/>
      <c r="Q13859" s="21"/>
    </row>
    <row r="13860" spans="15:17" x14ac:dyDescent="0.35">
      <c r="O13860" s="9"/>
      <c r="P13860" s="9"/>
      <c r="Q13860" s="21"/>
    </row>
    <row r="13861" spans="15:17" x14ac:dyDescent="0.35">
      <c r="O13861" s="9"/>
      <c r="P13861" s="9"/>
      <c r="Q13861" s="21"/>
    </row>
    <row r="13862" spans="15:17" x14ac:dyDescent="0.35">
      <c r="O13862" s="9"/>
      <c r="P13862" s="9"/>
      <c r="Q13862" s="21"/>
    </row>
    <row r="13863" spans="15:17" x14ac:dyDescent="0.35">
      <c r="O13863" s="9"/>
      <c r="P13863" s="9"/>
      <c r="Q13863" s="21"/>
    </row>
    <row r="13864" spans="15:17" x14ac:dyDescent="0.35">
      <c r="O13864" s="9"/>
      <c r="P13864" s="9"/>
      <c r="Q13864" s="21"/>
    </row>
    <row r="13865" spans="15:17" x14ac:dyDescent="0.35">
      <c r="O13865" s="9"/>
      <c r="P13865" s="9"/>
      <c r="Q13865" s="21"/>
    </row>
    <row r="13866" spans="15:17" x14ac:dyDescent="0.35">
      <c r="O13866" s="9"/>
      <c r="P13866" s="9"/>
      <c r="Q13866" s="21"/>
    </row>
    <row r="13867" spans="15:17" x14ac:dyDescent="0.35">
      <c r="O13867" s="9"/>
      <c r="P13867" s="9"/>
      <c r="Q13867" s="21"/>
    </row>
    <row r="13868" spans="15:17" x14ac:dyDescent="0.35">
      <c r="O13868" s="9"/>
      <c r="P13868" s="9"/>
      <c r="Q13868" s="21"/>
    </row>
    <row r="13869" spans="15:17" x14ac:dyDescent="0.35">
      <c r="O13869" s="9"/>
      <c r="P13869" s="9"/>
      <c r="Q13869" s="21"/>
    </row>
    <row r="13870" spans="15:17" x14ac:dyDescent="0.35">
      <c r="O13870" s="9"/>
      <c r="P13870" s="9"/>
      <c r="Q13870" s="21"/>
    </row>
    <row r="13871" spans="15:17" x14ac:dyDescent="0.35">
      <c r="O13871" s="9"/>
      <c r="P13871" s="9"/>
      <c r="Q13871" s="21"/>
    </row>
    <row r="13872" spans="15:17" x14ac:dyDescent="0.35">
      <c r="O13872" s="9"/>
      <c r="P13872" s="9"/>
      <c r="Q13872" s="21"/>
    </row>
    <row r="13873" spans="15:17" x14ac:dyDescent="0.35">
      <c r="O13873" s="9"/>
      <c r="P13873" s="9"/>
      <c r="Q13873" s="21"/>
    </row>
    <row r="13874" spans="15:17" x14ac:dyDescent="0.35">
      <c r="O13874" s="9"/>
      <c r="P13874" s="9"/>
      <c r="Q13874" s="21"/>
    </row>
    <row r="13875" spans="15:17" x14ac:dyDescent="0.35">
      <c r="O13875" s="9"/>
      <c r="P13875" s="9"/>
      <c r="Q13875" s="21"/>
    </row>
    <row r="13876" spans="15:17" x14ac:dyDescent="0.35">
      <c r="O13876" s="9"/>
      <c r="P13876" s="9"/>
      <c r="Q13876" s="21"/>
    </row>
    <row r="13877" spans="15:17" x14ac:dyDescent="0.35">
      <c r="O13877" s="9"/>
      <c r="P13877" s="9"/>
      <c r="Q13877" s="21"/>
    </row>
    <row r="13878" spans="15:17" x14ac:dyDescent="0.35">
      <c r="O13878" s="9"/>
      <c r="P13878" s="9"/>
      <c r="Q13878" s="21"/>
    </row>
    <row r="13879" spans="15:17" x14ac:dyDescent="0.35">
      <c r="O13879" s="9"/>
      <c r="P13879" s="9"/>
      <c r="Q13879" s="21"/>
    </row>
    <row r="13880" spans="15:17" x14ac:dyDescent="0.35">
      <c r="O13880" s="9"/>
      <c r="P13880" s="9"/>
      <c r="Q13880" s="21"/>
    </row>
    <row r="13881" spans="15:17" x14ac:dyDescent="0.35">
      <c r="O13881" s="9"/>
      <c r="P13881" s="9"/>
      <c r="Q13881" s="21"/>
    </row>
    <row r="13882" spans="15:17" x14ac:dyDescent="0.35">
      <c r="O13882" s="9"/>
      <c r="P13882" s="9"/>
      <c r="Q13882" s="21"/>
    </row>
    <row r="13883" spans="15:17" x14ac:dyDescent="0.35">
      <c r="O13883" s="9"/>
      <c r="P13883" s="9"/>
      <c r="Q13883" s="21"/>
    </row>
    <row r="13884" spans="15:17" x14ac:dyDescent="0.35">
      <c r="O13884" s="9"/>
      <c r="P13884" s="9"/>
      <c r="Q13884" s="21"/>
    </row>
    <row r="13885" spans="15:17" x14ac:dyDescent="0.35">
      <c r="O13885" s="9"/>
      <c r="P13885" s="9"/>
      <c r="Q13885" s="21"/>
    </row>
    <row r="13886" spans="15:17" x14ac:dyDescent="0.35">
      <c r="O13886" s="9"/>
      <c r="P13886" s="9"/>
      <c r="Q13886" s="21"/>
    </row>
    <row r="13887" spans="15:17" x14ac:dyDescent="0.35">
      <c r="O13887" s="9"/>
      <c r="P13887" s="9"/>
      <c r="Q13887" s="21"/>
    </row>
    <row r="13888" spans="15:17" x14ac:dyDescent="0.35">
      <c r="O13888" s="9"/>
      <c r="P13888" s="9"/>
      <c r="Q13888" s="21"/>
    </row>
    <row r="13889" spans="15:17" x14ac:dyDescent="0.35">
      <c r="O13889" s="9"/>
      <c r="P13889" s="9"/>
      <c r="Q13889" s="21"/>
    </row>
    <row r="13890" spans="15:17" x14ac:dyDescent="0.35">
      <c r="O13890" s="9"/>
      <c r="P13890" s="9"/>
      <c r="Q13890" s="21"/>
    </row>
    <row r="13891" spans="15:17" x14ac:dyDescent="0.35">
      <c r="O13891" s="9"/>
      <c r="P13891" s="9"/>
      <c r="Q13891" s="21"/>
    </row>
    <row r="13892" spans="15:17" x14ac:dyDescent="0.35">
      <c r="O13892" s="9"/>
      <c r="P13892" s="9"/>
      <c r="Q13892" s="21"/>
    </row>
    <row r="13893" spans="15:17" x14ac:dyDescent="0.35">
      <c r="O13893" s="9"/>
      <c r="P13893" s="9"/>
      <c r="Q13893" s="21"/>
    </row>
    <row r="13894" spans="15:17" x14ac:dyDescent="0.35">
      <c r="O13894" s="9"/>
      <c r="P13894" s="9"/>
      <c r="Q13894" s="21"/>
    </row>
    <row r="13895" spans="15:17" x14ac:dyDescent="0.35">
      <c r="O13895" s="9"/>
      <c r="P13895" s="9"/>
      <c r="Q13895" s="21"/>
    </row>
    <row r="13896" spans="15:17" x14ac:dyDescent="0.35">
      <c r="O13896" s="9"/>
      <c r="P13896" s="9"/>
      <c r="Q13896" s="21"/>
    </row>
    <row r="13897" spans="15:17" x14ac:dyDescent="0.35">
      <c r="O13897" s="9"/>
      <c r="P13897" s="9"/>
      <c r="Q13897" s="21"/>
    </row>
    <row r="13898" spans="15:17" x14ac:dyDescent="0.35">
      <c r="O13898" s="9"/>
      <c r="P13898" s="9"/>
      <c r="Q13898" s="21"/>
    </row>
    <row r="13899" spans="15:17" x14ac:dyDescent="0.35">
      <c r="O13899" s="9"/>
      <c r="P13899" s="9"/>
      <c r="Q13899" s="21"/>
    </row>
    <row r="13900" spans="15:17" x14ac:dyDescent="0.35">
      <c r="O13900" s="9"/>
      <c r="P13900" s="9"/>
      <c r="Q13900" s="21"/>
    </row>
    <row r="13901" spans="15:17" x14ac:dyDescent="0.35">
      <c r="O13901" s="9"/>
      <c r="P13901" s="9"/>
      <c r="Q13901" s="21"/>
    </row>
    <row r="13902" spans="15:17" x14ac:dyDescent="0.35">
      <c r="O13902" s="9"/>
      <c r="P13902" s="9"/>
      <c r="Q13902" s="21"/>
    </row>
    <row r="13903" spans="15:17" x14ac:dyDescent="0.35">
      <c r="O13903" s="9"/>
      <c r="P13903" s="9"/>
      <c r="Q13903" s="21"/>
    </row>
    <row r="13904" spans="15:17" x14ac:dyDescent="0.35">
      <c r="O13904" s="9"/>
      <c r="P13904" s="9"/>
      <c r="Q13904" s="21"/>
    </row>
    <row r="13905" spans="15:17" x14ac:dyDescent="0.35">
      <c r="O13905" s="9"/>
      <c r="P13905" s="9"/>
      <c r="Q13905" s="21"/>
    </row>
    <row r="13906" spans="15:17" x14ac:dyDescent="0.35">
      <c r="O13906" s="9"/>
      <c r="P13906" s="9"/>
      <c r="Q13906" s="21"/>
    </row>
    <row r="13907" spans="15:17" x14ac:dyDescent="0.35">
      <c r="O13907" s="9"/>
      <c r="P13907" s="9"/>
      <c r="Q13907" s="21"/>
    </row>
    <row r="13908" spans="15:17" x14ac:dyDescent="0.35">
      <c r="O13908" s="9"/>
      <c r="P13908" s="9"/>
      <c r="Q13908" s="21"/>
    </row>
    <row r="13909" spans="15:17" x14ac:dyDescent="0.35">
      <c r="O13909" s="9"/>
      <c r="P13909" s="9"/>
      <c r="Q13909" s="21"/>
    </row>
    <row r="13910" spans="15:17" x14ac:dyDescent="0.35">
      <c r="O13910" s="9"/>
      <c r="P13910" s="9"/>
      <c r="Q13910" s="21"/>
    </row>
    <row r="13911" spans="15:17" x14ac:dyDescent="0.35">
      <c r="O13911" s="9"/>
      <c r="P13911" s="9"/>
      <c r="Q13911" s="21"/>
    </row>
    <row r="13912" spans="15:17" x14ac:dyDescent="0.35">
      <c r="O13912" s="9"/>
      <c r="P13912" s="9"/>
      <c r="Q13912" s="21"/>
    </row>
    <row r="13913" spans="15:17" x14ac:dyDescent="0.35">
      <c r="O13913" s="9"/>
      <c r="P13913" s="9"/>
      <c r="Q13913" s="21"/>
    </row>
    <row r="13914" spans="15:17" x14ac:dyDescent="0.35">
      <c r="O13914" s="9"/>
      <c r="P13914" s="9"/>
      <c r="Q13914" s="21"/>
    </row>
    <row r="13915" spans="15:17" x14ac:dyDescent="0.35">
      <c r="O13915" s="9"/>
      <c r="P13915" s="9"/>
      <c r="Q13915" s="21"/>
    </row>
    <row r="13916" spans="15:17" x14ac:dyDescent="0.35">
      <c r="O13916" s="9"/>
      <c r="P13916" s="9"/>
      <c r="Q13916" s="21"/>
    </row>
    <row r="13917" spans="15:17" x14ac:dyDescent="0.35">
      <c r="O13917" s="9"/>
      <c r="P13917" s="9"/>
      <c r="Q13917" s="21"/>
    </row>
    <row r="13918" spans="15:17" x14ac:dyDescent="0.35">
      <c r="O13918" s="9"/>
      <c r="P13918" s="9"/>
      <c r="Q13918" s="21"/>
    </row>
    <row r="13919" spans="15:17" x14ac:dyDescent="0.35">
      <c r="O13919" s="9"/>
      <c r="P13919" s="9"/>
      <c r="Q13919" s="21"/>
    </row>
    <row r="13920" spans="15:17" x14ac:dyDescent="0.35">
      <c r="O13920" s="9"/>
      <c r="P13920" s="9"/>
      <c r="Q13920" s="21"/>
    </row>
    <row r="13921" spans="15:17" x14ac:dyDescent="0.35">
      <c r="O13921" s="9"/>
      <c r="P13921" s="9"/>
      <c r="Q13921" s="21"/>
    </row>
    <row r="13922" spans="15:17" x14ac:dyDescent="0.35">
      <c r="O13922" s="9"/>
      <c r="P13922" s="9"/>
      <c r="Q13922" s="21"/>
    </row>
    <row r="13923" spans="15:17" x14ac:dyDescent="0.35">
      <c r="O13923" s="9"/>
      <c r="P13923" s="9"/>
      <c r="Q13923" s="21"/>
    </row>
    <row r="13924" spans="15:17" x14ac:dyDescent="0.35">
      <c r="O13924" s="9"/>
      <c r="P13924" s="9"/>
      <c r="Q13924" s="21"/>
    </row>
    <row r="13925" spans="15:17" x14ac:dyDescent="0.35">
      <c r="O13925" s="9"/>
      <c r="P13925" s="9"/>
      <c r="Q13925" s="21"/>
    </row>
    <row r="13926" spans="15:17" x14ac:dyDescent="0.35">
      <c r="O13926" s="9"/>
      <c r="P13926" s="9"/>
      <c r="Q13926" s="21"/>
    </row>
    <row r="13927" spans="15:17" x14ac:dyDescent="0.35">
      <c r="O13927" s="9"/>
      <c r="P13927" s="9"/>
      <c r="Q13927" s="21"/>
    </row>
    <row r="13928" spans="15:17" x14ac:dyDescent="0.35">
      <c r="O13928" s="9"/>
      <c r="P13928" s="9"/>
      <c r="Q13928" s="21"/>
    </row>
    <row r="13929" spans="15:17" x14ac:dyDescent="0.35">
      <c r="O13929" s="9"/>
      <c r="P13929" s="9"/>
      <c r="Q13929" s="21"/>
    </row>
    <row r="13930" spans="15:17" x14ac:dyDescent="0.35">
      <c r="O13930" s="9"/>
      <c r="P13930" s="9"/>
      <c r="Q13930" s="21"/>
    </row>
    <row r="13931" spans="15:17" x14ac:dyDescent="0.35">
      <c r="O13931" s="9"/>
      <c r="P13931" s="9"/>
      <c r="Q13931" s="21"/>
    </row>
    <row r="13932" spans="15:17" x14ac:dyDescent="0.35">
      <c r="O13932" s="9"/>
      <c r="P13932" s="9"/>
      <c r="Q13932" s="21"/>
    </row>
    <row r="13933" spans="15:17" x14ac:dyDescent="0.35">
      <c r="O13933" s="9"/>
      <c r="P13933" s="9"/>
      <c r="Q13933" s="21"/>
    </row>
    <row r="13934" spans="15:17" x14ac:dyDescent="0.35">
      <c r="O13934" s="9"/>
      <c r="P13934" s="9"/>
      <c r="Q13934" s="21"/>
    </row>
    <row r="13935" spans="15:17" x14ac:dyDescent="0.35">
      <c r="O13935" s="9"/>
      <c r="P13935" s="9"/>
      <c r="Q13935" s="21"/>
    </row>
    <row r="13936" spans="15:17" x14ac:dyDescent="0.35">
      <c r="O13936" s="9"/>
      <c r="P13936" s="9"/>
      <c r="Q13936" s="21"/>
    </row>
    <row r="13937" spans="15:17" x14ac:dyDescent="0.35">
      <c r="O13937" s="9"/>
      <c r="P13937" s="9"/>
      <c r="Q13937" s="21"/>
    </row>
    <row r="13938" spans="15:17" x14ac:dyDescent="0.35">
      <c r="O13938" s="9"/>
      <c r="P13938" s="9"/>
      <c r="Q13938" s="21"/>
    </row>
    <row r="13939" spans="15:17" x14ac:dyDescent="0.35">
      <c r="O13939" s="9"/>
      <c r="P13939" s="9"/>
      <c r="Q13939" s="21"/>
    </row>
    <row r="13940" spans="15:17" x14ac:dyDescent="0.35">
      <c r="O13940" s="9"/>
      <c r="P13940" s="9"/>
      <c r="Q13940" s="21"/>
    </row>
    <row r="13941" spans="15:17" x14ac:dyDescent="0.35">
      <c r="O13941" s="9"/>
      <c r="P13941" s="9"/>
      <c r="Q13941" s="21"/>
    </row>
    <row r="13942" spans="15:17" x14ac:dyDescent="0.35">
      <c r="O13942" s="9"/>
      <c r="P13942" s="9"/>
      <c r="Q13942" s="21"/>
    </row>
    <row r="13943" spans="15:17" x14ac:dyDescent="0.35">
      <c r="O13943" s="9"/>
      <c r="P13943" s="9"/>
      <c r="Q13943" s="21"/>
    </row>
    <row r="13944" spans="15:17" x14ac:dyDescent="0.35">
      <c r="O13944" s="9"/>
      <c r="P13944" s="9"/>
      <c r="Q13944" s="21"/>
    </row>
    <row r="13945" spans="15:17" x14ac:dyDescent="0.35">
      <c r="O13945" s="9"/>
      <c r="P13945" s="9"/>
      <c r="Q13945" s="21"/>
    </row>
    <row r="13946" spans="15:17" x14ac:dyDescent="0.35">
      <c r="O13946" s="9"/>
      <c r="P13946" s="9"/>
      <c r="Q13946" s="21"/>
    </row>
    <row r="13947" spans="15:17" x14ac:dyDescent="0.35">
      <c r="O13947" s="9"/>
      <c r="P13947" s="9"/>
      <c r="Q13947" s="21"/>
    </row>
    <row r="13948" spans="15:17" x14ac:dyDescent="0.35">
      <c r="O13948" s="9"/>
      <c r="P13948" s="9"/>
      <c r="Q13948" s="21"/>
    </row>
    <row r="13949" spans="15:17" x14ac:dyDescent="0.35">
      <c r="O13949" s="9"/>
      <c r="P13949" s="9"/>
      <c r="Q13949" s="21"/>
    </row>
    <row r="13950" spans="15:17" x14ac:dyDescent="0.35">
      <c r="O13950" s="9"/>
      <c r="P13950" s="9"/>
      <c r="Q13950" s="21"/>
    </row>
    <row r="13951" spans="15:17" x14ac:dyDescent="0.35">
      <c r="O13951" s="9"/>
      <c r="P13951" s="9"/>
      <c r="Q13951" s="21"/>
    </row>
    <row r="13952" spans="15:17" x14ac:dyDescent="0.35">
      <c r="O13952" s="9"/>
      <c r="P13952" s="9"/>
      <c r="Q13952" s="21"/>
    </row>
    <row r="13953" spans="15:17" x14ac:dyDescent="0.35">
      <c r="O13953" s="9"/>
      <c r="P13953" s="9"/>
      <c r="Q13953" s="21"/>
    </row>
    <row r="13954" spans="15:17" x14ac:dyDescent="0.35">
      <c r="O13954" s="9"/>
      <c r="P13954" s="9"/>
      <c r="Q13954" s="21"/>
    </row>
    <row r="13955" spans="15:17" x14ac:dyDescent="0.35">
      <c r="O13955" s="9"/>
      <c r="P13955" s="9"/>
      <c r="Q13955" s="21"/>
    </row>
    <row r="13956" spans="15:17" x14ac:dyDescent="0.35">
      <c r="O13956" s="9"/>
      <c r="P13956" s="9"/>
      <c r="Q13956" s="21"/>
    </row>
    <row r="13957" spans="15:17" x14ac:dyDescent="0.35">
      <c r="O13957" s="9"/>
      <c r="P13957" s="9"/>
      <c r="Q13957" s="21"/>
    </row>
    <row r="13958" spans="15:17" x14ac:dyDescent="0.35">
      <c r="O13958" s="9"/>
      <c r="P13958" s="9"/>
      <c r="Q13958" s="21"/>
    </row>
    <row r="13959" spans="15:17" x14ac:dyDescent="0.35">
      <c r="O13959" s="9"/>
      <c r="P13959" s="9"/>
      <c r="Q13959" s="21"/>
    </row>
    <row r="13960" spans="15:17" x14ac:dyDescent="0.35">
      <c r="O13960" s="9"/>
      <c r="P13960" s="9"/>
      <c r="Q13960" s="21"/>
    </row>
    <row r="13961" spans="15:17" x14ac:dyDescent="0.35">
      <c r="O13961" s="9"/>
      <c r="P13961" s="9"/>
      <c r="Q13961" s="21"/>
    </row>
    <row r="13962" spans="15:17" x14ac:dyDescent="0.35">
      <c r="O13962" s="9"/>
      <c r="P13962" s="9"/>
      <c r="Q13962" s="21"/>
    </row>
    <row r="13963" spans="15:17" x14ac:dyDescent="0.35">
      <c r="O13963" s="9"/>
      <c r="P13963" s="9"/>
      <c r="Q13963" s="21"/>
    </row>
    <row r="13964" spans="15:17" x14ac:dyDescent="0.35">
      <c r="O13964" s="9"/>
      <c r="P13964" s="9"/>
      <c r="Q13964" s="21"/>
    </row>
    <row r="13965" spans="15:17" x14ac:dyDescent="0.35">
      <c r="O13965" s="9"/>
      <c r="P13965" s="9"/>
      <c r="Q13965" s="21"/>
    </row>
    <row r="13966" spans="15:17" x14ac:dyDescent="0.35">
      <c r="O13966" s="9"/>
      <c r="P13966" s="9"/>
      <c r="Q13966" s="21"/>
    </row>
    <row r="13967" spans="15:17" x14ac:dyDescent="0.35">
      <c r="O13967" s="9"/>
      <c r="P13967" s="9"/>
      <c r="Q13967" s="21"/>
    </row>
    <row r="13968" spans="15:17" x14ac:dyDescent="0.35">
      <c r="O13968" s="9"/>
      <c r="P13968" s="9"/>
      <c r="Q13968" s="21"/>
    </row>
    <row r="13969" spans="15:17" x14ac:dyDescent="0.35">
      <c r="O13969" s="9"/>
      <c r="P13969" s="9"/>
      <c r="Q13969" s="21"/>
    </row>
    <row r="13970" spans="15:17" x14ac:dyDescent="0.35">
      <c r="O13970" s="9"/>
      <c r="P13970" s="9"/>
      <c r="Q13970" s="21"/>
    </row>
    <row r="13971" spans="15:17" x14ac:dyDescent="0.35">
      <c r="O13971" s="9"/>
      <c r="P13971" s="9"/>
      <c r="Q13971" s="21"/>
    </row>
    <row r="13972" spans="15:17" x14ac:dyDescent="0.35">
      <c r="O13972" s="9"/>
      <c r="P13972" s="9"/>
      <c r="Q13972" s="21"/>
    </row>
    <row r="13973" spans="15:17" x14ac:dyDescent="0.35">
      <c r="O13973" s="9"/>
      <c r="P13973" s="9"/>
      <c r="Q13973" s="21"/>
    </row>
    <row r="13974" spans="15:17" x14ac:dyDescent="0.35">
      <c r="O13974" s="9"/>
      <c r="P13974" s="9"/>
      <c r="Q13974" s="21"/>
    </row>
    <row r="13975" spans="15:17" x14ac:dyDescent="0.35">
      <c r="O13975" s="9"/>
      <c r="P13975" s="9"/>
      <c r="Q13975" s="21"/>
    </row>
    <row r="13976" spans="15:17" x14ac:dyDescent="0.35">
      <c r="O13976" s="9"/>
      <c r="P13976" s="9"/>
      <c r="Q13976" s="21"/>
    </row>
    <row r="13977" spans="15:17" x14ac:dyDescent="0.35">
      <c r="O13977" s="9"/>
      <c r="P13977" s="9"/>
      <c r="Q13977" s="21"/>
    </row>
    <row r="13978" spans="15:17" x14ac:dyDescent="0.35">
      <c r="O13978" s="9"/>
      <c r="P13978" s="9"/>
      <c r="Q13978" s="21"/>
    </row>
    <row r="13979" spans="15:17" x14ac:dyDescent="0.35">
      <c r="O13979" s="9"/>
      <c r="P13979" s="9"/>
      <c r="Q13979" s="21"/>
    </row>
    <row r="13980" spans="15:17" x14ac:dyDescent="0.35">
      <c r="O13980" s="9"/>
      <c r="P13980" s="9"/>
      <c r="Q13980" s="21"/>
    </row>
    <row r="13981" spans="15:17" x14ac:dyDescent="0.35">
      <c r="O13981" s="9"/>
      <c r="P13981" s="9"/>
      <c r="Q13981" s="21"/>
    </row>
    <row r="13982" spans="15:17" x14ac:dyDescent="0.35">
      <c r="O13982" s="9"/>
      <c r="P13982" s="9"/>
      <c r="Q13982" s="21"/>
    </row>
    <row r="13983" spans="15:17" x14ac:dyDescent="0.35">
      <c r="O13983" s="9"/>
      <c r="P13983" s="9"/>
      <c r="Q13983" s="21"/>
    </row>
    <row r="13984" spans="15:17" x14ac:dyDescent="0.35">
      <c r="O13984" s="9"/>
      <c r="P13984" s="9"/>
      <c r="Q13984" s="21"/>
    </row>
    <row r="13985" spans="15:17" x14ac:dyDescent="0.35">
      <c r="O13985" s="9"/>
      <c r="P13985" s="9"/>
      <c r="Q13985" s="21"/>
    </row>
    <row r="13986" spans="15:17" x14ac:dyDescent="0.35">
      <c r="O13986" s="9"/>
      <c r="P13986" s="9"/>
      <c r="Q13986" s="21"/>
    </row>
    <row r="13987" spans="15:17" x14ac:dyDescent="0.35">
      <c r="O13987" s="9"/>
      <c r="P13987" s="9"/>
      <c r="Q13987" s="21"/>
    </row>
    <row r="13988" spans="15:17" x14ac:dyDescent="0.35">
      <c r="O13988" s="9"/>
      <c r="P13988" s="9"/>
      <c r="Q13988" s="21"/>
    </row>
    <row r="13989" spans="15:17" x14ac:dyDescent="0.35">
      <c r="O13989" s="9"/>
      <c r="P13989" s="9"/>
      <c r="Q13989" s="21"/>
    </row>
    <row r="13990" spans="15:17" x14ac:dyDescent="0.35">
      <c r="O13990" s="9"/>
      <c r="P13990" s="9"/>
      <c r="Q13990" s="21"/>
    </row>
    <row r="13991" spans="15:17" x14ac:dyDescent="0.35">
      <c r="O13991" s="9"/>
      <c r="P13991" s="9"/>
      <c r="Q13991" s="21"/>
    </row>
    <row r="13992" spans="15:17" x14ac:dyDescent="0.35">
      <c r="O13992" s="9"/>
      <c r="P13992" s="9"/>
      <c r="Q13992" s="21"/>
    </row>
    <row r="13993" spans="15:17" x14ac:dyDescent="0.35">
      <c r="O13993" s="9"/>
      <c r="P13993" s="9"/>
      <c r="Q13993" s="21"/>
    </row>
    <row r="13994" spans="15:17" x14ac:dyDescent="0.35">
      <c r="O13994" s="9"/>
      <c r="P13994" s="9"/>
      <c r="Q13994" s="21"/>
    </row>
    <row r="13995" spans="15:17" x14ac:dyDescent="0.35">
      <c r="O13995" s="9"/>
      <c r="P13995" s="9"/>
      <c r="Q13995" s="21"/>
    </row>
    <row r="13996" spans="15:17" x14ac:dyDescent="0.35">
      <c r="O13996" s="9"/>
      <c r="P13996" s="9"/>
      <c r="Q13996" s="21"/>
    </row>
    <row r="13997" spans="15:17" x14ac:dyDescent="0.35">
      <c r="O13997" s="9"/>
      <c r="P13997" s="9"/>
      <c r="Q13997" s="21"/>
    </row>
    <row r="13998" spans="15:17" x14ac:dyDescent="0.35">
      <c r="O13998" s="9"/>
      <c r="P13998" s="9"/>
      <c r="Q13998" s="21"/>
    </row>
    <row r="13999" spans="15:17" x14ac:dyDescent="0.35">
      <c r="O13999" s="9"/>
      <c r="P13999" s="9"/>
      <c r="Q13999" s="21"/>
    </row>
    <row r="14000" spans="15:17" x14ac:dyDescent="0.35">
      <c r="O14000" s="9"/>
      <c r="P14000" s="9"/>
      <c r="Q14000" s="21"/>
    </row>
    <row r="14001" spans="15:17" x14ac:dyDescent="0.35">
      <c r="O14001" s="9"/>
      <c r="P14001" s="9"/>
      <c r="Q14001" s="21"/>
    </row>
    <row r="14002" spans="15:17" x14ac:dyDescent="0.35">
      <c r="O14002" s="9"/>
      <c r="P14002" s="9"/>
      <c r="Q14002" s="21"/>
    </row>
    <row r="14003" spans="15:17" x14ac:dyDescent="0.35">
      <c r="O14003" s="9"/>
      <c r="P14003" s="9"/>
      <c r="Q14003" s="21"/>
    </row>
    <row r="14004" spans="15:17" x14ac:dyDescent="0.35">
      <c r="O14004" s="9"/>
      <c r="P14004" s="9"/>
      <c r="Q14004" s="21"/>
    </row>
    <row r="14005" spans="15:17" x14ac:dyDescent="0.35">
      <c r="O14005" s="9"/>
      <c r="P14005" s="9"/>
      <c r="Q14005" s="21"/>
    </row>
    <row r="14006" spans="15:17" x14ac:dyDescent="0.35">
      <c r="O14006" s="9"/>
      <c r="P14006" s="9"/>
      <c r="Q14006" s="21"/>
    </row>
    <row r="14007" spans="15:17" x14ac:dyDescent="0.35">
      <c r="O14007" s="9"/>
      <c r="P14007" s="9"/>
      <c r="Q14007" s="21"/>
    </row>
    <row r="14008" spans="15:17" x14ac:dyDescent="0.35">
      <c r="O14008" s="9"/>
      <c r="P14008" s="9"/>
      <c r="Q14008" s="21"/>
    </row>
    <row r="14009" spans="15:17" x14ac:dyDescent="0.35">
      <c r="O14009" s="9"/>
      <c r="P14009" s="9"/>
      <c r="Q14009" s="21"/>
    </row>
    <row r="14010" spans="15:17" x14ac:dyDescent="0.35">
      <c r="O14010" s="9"/>
      <c r="P14010" s="9"/>
      <c r="Q14010" s="21"/>
    </row>
    <row r="14011" spans="15:17" x14ac:dyDescent="0.35">
      <c r="O14011" s="9"/>
      <c r="P14011" s="9"/>
      <c r="Q14011" s="21"/>
    </row>
    <row r="14012" spans="15:17" x14ac:dyDescent="0.35">
      <c r="O14012" s="9"/>
      <c r="P14012" s="9"/>
      <c r="Q14012" s="21"/>
    </row>
    <row r="14013" spans="15:17" x14ac:dyDescent="0.35">
      <c r="O14013" s="9"/>
      <c r="P14013" s="9"/>
      <c r="Q14013" s="21"/>
    </row>
    <row r="14014" spans="15:17" x14ac:dyDescent="0.35">
      <c r="O14014" s="9"/>
      <c r="P14014" s="9"/>
      <c r="Q14014" s="21"/>
    </row>
    <row r="14015" spans="15:17" x14ac:dyDescent="0.35">
      <c r="O14015" s="9"/>
      <c r="P14015" s="9"/>
      <c r="Q14015" s="21"/>
    </row>
    <row r="14016" spans="15:17" x14ac:dyDescent="0.35">
      <c r="O14016" s="9"/>
      <c r="P14016" s="9"/>
      <c r="Q14016" s="21"/>
    </row>
    <row r="14017" spans="15:17" x14ac:dyDescent="0.35">
      <c r="O14017" s="9"/>
      <c r="P14017" s="9"/>
      <c r="Q14017" s="21"/>
    </row>
    <row r="14018" spans="15:17" x14ac:dyDescent="0.35">
      <c r="O14018" s="9"/>
      <c r="P14018" s="9"/>
      <c r="Q14018" s="21"/>
    </row>
    <row r="14019" spans="15:17" x14ac:dyDescent="0.35">
      <c r="O14019" s="9"/>
      <c r="P14019" s="9"/>
      <c r="Q14019" s="21"/>
    </row>
    <row r="14020" spans="15:17" x14ac:dyDescent="0.35">
      <c r="O14020" s="9"/>
      <c r="P14020" s="9"/>
      <c r="Q14020" s="21"/>
    </row>
    <row r="14021" spans="15:17" x14ac:dyDescent="0.35">
      <c r="O14021" s="9"/>
      <c r="P14021" s="9"/>
      <c r="Q14021" s="21"/>
    </row>
    <row r="14022" spans="15:17" x14ac:dyDescent="0.35">
      <c r="O14022" s="9"/>
      <c r="P14022" s="9"/>
      <c r="Q14022" s="21"/>
    </row>
    <row r="14023" spans="15:17" x14ac:dyDescent="0.35">
      <c r="O14023" s="9"/>
      <c r="P14023" s="9"/>
      <c r="Q14023" s="21"/>
    </row>
    <row r="14024" spans="15:17" x14ac:dyDescent="0.35">
      <c r="O14024" s="9"/>
      <c r="P14024" s="9"/>
      <c r="Q14024" s="21"/>
    </row>
    <row r="14025" spans="15:17" x14ac:dyDescent="0.35">
      <c r="O14025" s="9"/>
      <c r="P14025" s="9"/>
      <c r="Q14025" s="21"/>
    </row>
    <row r="14026" spans="15:17" x14ac:dyDescent="0.35">
      <c r="O14026" s="9"/>
      <c r="P14026" s="9"/>
      <c r="Q14026" s="21"/>
    </row>
    <row r="14027" spans="15:17" x14ac:dyDescent="0.35">
      <c r="O14027" s="9"/>
      <c r="P14027" s="9"/>
      <c r="Q14027" s="21"/>
    </row>
    <row r="14028" spans="15:17" x14ac:dyDescent="0.35">
      <c r="O14028" s="9"/>
      <c r="P14028" s="9"/>
      <c r="Q14028" s="21"/>
    </row>
    <row r="14029" spans="15:17" x14ac:dyDescent="0.35">
      <c r="O14029" s="9"/>
      <c r="P14029" s="9"/>
      <c r="Q14029" s="21"/>
    </row>
    <row r="14030" spans="15:17" x14ac:dyDescent="0.35">
      <c r="O14030" s="9"/>
      <c r="P14030" s="9"/>
      <c r="Q14030" s="21"/>
    </row>
    <row r="14031" spans="15:17" x14ac:dyDescent="0.35">
      <c r="O14031" s="9"/>
      <c r="P14031" s="9"/>
      <c r="Q14031" s="21"/>
    </row>
    <row r="14032" spans="15:17" x14ac:dyDescent="0.35">
      <c r="O14032" s="9"/>
      <c r="P14032" s="9"/>
      <c r="Q14032" s="21"/>
    </row>
    <row r="14033" spans="15:17" x14ac:dyDescent="0.35">
      <c r="O14033" s="9"/>
      <c r="P14033" s="9"/>
      <c r="Q14033" s="21"/>
    </row>
    <row r="14034" spans="15:17" x14ac:dyDescent="0.35">
      <c r="O14034" s="9"/>
      <c r="P14034" s="9"/>
      <c r="Q14034" s="21"/>
    </row>
    <row r="14035" spans="15:17" x14ac:dyDescent="0.35">
      <c r="O14035" s="9"/>
      <c r="P14035" s="9"/>
      <c r="Q14035" s="21"/>
    </row>
    <row r="14036" spans="15:17" x14ac:dyDescent="0.35">
      <c r="O14036" s="9"/>
      <c r="P14036" s="9"/>
      <c r="Q14036" s="21"/>
    </row>
    <row r="14037" spans="15:17" x14ac:dyDescent="0.35">
      <c r="O14037" s="9"/>
      <c r="P14037" s="9"/>
      <c r="Q14037" s="21"/>
    </row>
    <row r="14038" spans="15:17" x14ac:dyDescent="0.35">
      <c r="O14038" s="9"/>
      <c r="P14038" s="9"/>
      <c r="Q14038" s="21"/>
    </row>
    <row r="14039" spans="15:17" x14ac:dyDescent="0.35">
      <c r="O14039" s="9"/>
      <c r="P14039" s="9"/>
      <c r="Q14039" s="21"/>
    </row>
    <row r="14040" spans="15:17" x14ac:dyDescent="0.35">
      <c r="O14040" s="9"/>
      <c r="P14040" s="9"/>
      <c r="Q14040" s="21"/>
    </row>
    <row r="14041" spans="15:17" x14ac:dyDescent="0.35">
      <c r="O14041" s="9"/>
      <c r="P14041" s="9"/>
      <c r="Q14041" s="21"/>
    </row>
    <row r="14042" spans="15:17" x14ac:dyDescent="0.35">
      <c r="O14042" s="9"/>
      <c r="P14042" s="9"/>
      <c r="Q14042" s="21"/>
    </row>
    <row r="14043" spans="15:17" x14ac:dyDescent="0.35">
      <c r="O14043" s="9"/>
      <c r="P14043" s="9"/>
      <c r="Q14043" s="21"/>
    </row>
    <row r="14044" spans="15:17" x14ac:dyDescent="0.35">
      <c r="O14044" s="9"/>
      <c r="P14044" s="9"/>
      <c r="Q14044" s="21"/>
    </row>
    <row r="14045" spans="15:17" x14ac:dyDescent="0.35">
      <c r="O14045" s="9"/>
      <c r="P14045" s="9"/>
      <c r="Q14045" s="21"/>
    </row>
    <row r="14046" spans="15:17" x14ac:dyDescent="0.35">
      <c r="O14046" s="9"/>
      <c r="P14046" s="9"/>
      <c r="Q14046" s="21"/>
    </row>
    <row r="14047" spans="15:17" x14ac:dyDescent="0.35">
      <c r="O14047" s="9"/>
      <c r="P14047" s="9"/>
      <c r="Q14047" s="21"/>
    </row>
    <row r="14048" spans="15:17" x14ac:dyDescent="0.35">
      <c r="O14048" s="9"/>
      <c r="P14048" s="9"/>
      <c r="Q14048" s="21"/>
    </row>
    <row r="14049" spans="15:17" x14ac:dyDescent="0.35">
      <c r="O14049" s="9"/>
      <c r="P14049" s="9"/>
      <c r="Q14049" s="21"/>
    </row>
    <row r="14050" spans="15:17" x14ac:dyDescent="0.35">
      <c r="O14050" s="9"/>
      <c r="P14050" s="9"/>
      <c r="Q14050" s="21"/>
    </row>
    <row r="14051" spans="15:17" x14ac:dyDescent="0.35">
      <c r="O14051" s="9"/>
      <c r="P14051" s="9"/>
      <c r="Q14051" s="21"/>
    </row>
    <row r="14052" spans="15:17" x14ac:dyDescent="0.35">
      <c r="O14052" s="9"/>
      <c r="P14052" s="9"/>
      <c r="Q14052" s="21"/>
    </row>
    <row r="14053" spans="15:17" x14ac:dyDescent="0.35">
      <c r="O14053" s="9"/>
      <c r="P14053" s="9"/>
      <c r="Q14053" s="21"/>
    </row>
    <row r="14054" spans="15:17" x14ac:dyDescent="0.35">
      <c r="O14054" s="9"/>
      <c r="P14054" s="9"/>
      <c r="Q14054" s="21"/>
    </row>
    <row r="14055" spans="15:17" x14ac:dyDescent="0.35">
      <c r="O14055" s="9"/>
      <c r="P14055" s="9"/>
      <c r="Q14055" s="21"/>
    </row>
    <row r="14056" spans="15:17" x14ac:dyDescent="0.35">
      <c r="O14056" s="9"/>
      <c r="P14056" s="9"/>
      <c r="Q14056" s="21"/>
    </row>
    <row r="14057" spans="15:17" x14ac:dyDescent="0.35">
      <c r="O14057" s="9"/>
      <c r="P14057" s="9"/>
      <c r="Q14057" s="21"/>
    </row>
    <row r="14058" spans="15:17" x14ac:dyDescent="0.35">
      <c r="O14058" s="9"/>
      <c r="P14058" s="9"/>
      <c r="Q14058" s="21"/>
    </row>
    <row r="14059" spans="15:17" x14ac:dyDescent="0.35">
      <c r="O14059" s="9"/>
      <c r="P14059" s="9"/>
      <c r="Q14059" s="21"/>
    </row>
    <row r="14060" spans="15:17" x14ac:dyDescent="0.35">
      <c r="O14060" s="9"/>
      <c r="P14060" s="9"/>
      <c r="Q14060" s="21"/>
    </row>
    <row r="14061" spans="15:17" x14ac:dyDescent="0.35">
      <c r="O14061" s="9"/>
      <c r="P14061" s="9"/>
      <c r="Q14061" s="21"/>
    </row>
    <row r="14062" spans="15:17" x14ac:dyDescent="0.35">
      <c r="O14062" s="9"/>
      <c r="P14062" s="9"/>
      <c r="Q14062" s="21"/>
    </row>
    <row r="14063" spans="15:17" x14ac:dyDescent="0.35">
      <c r="O14063" s="9"/>
      <c r="P14063" s="9"/>
      <c r="Q14063" s="21"/>
    </row>
    <row r="14064" spans="15:17" x14ac:dyDescent="0.35">
      <c r="O14064" s="9"/>
      <c r="P14064" s="9"/>
      <c r="Q14064" s="21"/>
    </row>
    <row r="14065" spans="15:17" x14ac:dyDescent="0.35">
      <c r="O14065" s="9"/>
      <c r="P14065" s="9"/>
      <c r="Q14065" s="21"/>
    </row>
    <row r="14066" spans="15:17" x14ac:dyDescent="0.35">
      <c r="O14066" s="9"/>
      <c r="P14066" s="9"/>
      <c r="Q14066" s="21"/>
    </row>
    <row r="14067" spans="15:17" x14ac:dyDescent="0.35">
      <c r="O14067" s="9"/>
      <c r="P14067" s="9"/>
      <c r="Q14067" s="21"/>
    </row>
    <row r="14068" spans="15:17" x14ac:dyDescent="0.35">
      <c r="O14068" s="9"/>
      <c r="P14068" s="9"/>
      <c r="Q14068" s="21"/>
    </row>
    <row r="14069" spans="15:17" x14ac:dyDescent="0.35">
      <c r="O14069" s="9"/>
      <c r="P14069" s="9"/>
      <c r="Q14069" s="21"/>
    </row>
    <row r="14070" spans="15:17" x14ac:dyDescent="0.35">
      <c r="O14070" s="9"/>
      <c r="P14070" s="9"/>
      <c r="Q14070" s="21"/>
    </row>
    <row r="14071" spans="15:17" x14ac:dyDescent="0.35">
      <c r="O14071" s="9"/>
      <c r="P14071" s="9"/>
      <c r="Q14071" s="21"/>
    </row>
    <row r="14072" spans="15:17" x14ac:dyDescent="0.35">
      <c r="O14072" s="9"/>
      <c r="P14072" s="9"/>
      <c r="Q14072" s="21"/>
    </row>
    <row r="14073" spans="15:17" x14ac:dyDescent="0.35">
      <c r="O14073" s="9"/>
      <c r="P14073" s="9"/>
      <c r="Q14073" s="21"/>
    </row>
    <row r="14074" spans="15:17" x14ac:dyDescent="0.35">
      <c r="O14074" s="9"/>
      <c r="P14074" s="9"/>
      <c r="Q14074" s="21"/>
    </row>
    <row r="14075" spans="15:17" x14ac:dyDescent="0.35">
      <c r="O14075" s="9"/>
      <c r="P14075" s="9"/>
      <c r="Q14075" s="21"/>
    </row>
    <row r="14076" spans="15:17" x14ac:dyDescent="0.35">
      <c r="O14076" s="9"/>
      <c r="P14076" s="9"/>
      <c r="Q14076" s="21"/>
    </row>
    <row r="14077" spans="15:17" x14ac:dyDescent="0.35">
      <c r="O14077" s="9"/>
      <c r="P14077" s="9"/>
      <c r="Q14077" s="21"/>
    </row>
    <row r="14078" spans="15:17" x14ac:dyDescent="0.35">
      <c r="O14078" s="9"/>
      <c r="P14078" s="9"/>
      <c r="Q14078" s="21"/>
    </row>
    <row r="14079" spans="15:17" x14ac:dyDescent="0.35">
      <c r="O14079" s="9"/>
      <c r="P14079" s="9"/>
      <c r="Q14079" s="21"/>
    </row>
    <row r="14080" spans="15:17" x14ac:dyDescent="0.35">
      <c r="O14080" s="9"/>
      <c r="P14080" s="9"/>
      <c r="Q14080" s="21"/>
    </row>
    <row r="14081" spans="15:17" x14ac:dyDescent="0.35">
      <c r="O14081" s="9"/>
      <c r="P14081" s="9"/>
      <c r="Q14081" s="21"/>
    </row>
    <row r="14082" spans="15:17" x14ac:dyDescent="0.35">
      <c r="O14082" s="9"/>
      <c r="P14082" s="9"/>
      <c r="Q14082" s="21"/>
    </row>
    <row r="14083" spans="15:17" x14ac:dyDescent="0.35">
      <c r="O14083" s="9"/>
      <c r="P14083" s="9"/>
      <c r="Q14083" s="21"/>
    </row>
    <row r="14084" spans="15:17" x14ac:dyDescent="0.35">
      <c r="O14084" s="9"/>
      <c r="P14084" s="9"/>
      <c r="Q14084" s="21"/>
    </row>
    <row r="14085" spans="15:17" x14ac:dyDescent="0.35">
      <c r="O14085" s="9"/>
      <c r="P14085" s="9"/>
      <c r="Q14085" s="21"/>
    </row>
    <row r="14086" spans="15:17" x14ac:dyDescent="0.35">
      <c r="O14086" s="9"/>
      <c r="P14086" s="9"/>
      <c r="Q14086" s="21"/>
    </row>
    <row r="14087" spans="15:17" x14ac:dyDescent="0.35">
      <c r="O14087" s="9"/>
      <c r="P14087" s="9"/>
      <c r="Q14087" s="21"/>
    </row>
    <row r="14088" spans="15:17" x14ac:dyDescent="0.35">
      <c r="O14088" s="9"/>
      <c r="P14088" s="9"/>
      <c r="Q14088" s="21"/>
    </row>
    <row r="14089" spans="15:17" x14ac:dyDescent="0.35">
      <c r="O14089" s="9"/>
      <c r="P14089" s="9"/>
      <c r="Q14089" s="21"/>
    </row>
    <row r="14090" spans="15:17" x14ac:dyDescent="0.35">
      <c r="O14090" s="9"/>
      <c r="P14090" s="9"/>
      <c r="Q14090" s="21"/>
    </row>
    <row r="14091" spans="15:17" x14ac:dyDescent="0.35">
      <c r="O14091" s="9"/>
      <c r="P14091" s="9"/>
      <c r="Q14091" s="21"/>
    </row>
    <row r="14092" spans="15:17" x14ac:dyDescent="0.35">
      <c r="O14092" s="9"/>
      <c r="P14092" s="9"/>
      <c r="Q14092" s="21"/>
    </row>
    <row r="14093" spans="15:17" x14ac:dyDescent="0.35">
      <c r="O14093" s="9"/>
      <c r="P14093" s="9"/>
      <c r="Q14093" s="21"/>
    </row>
    <row r="14094" spans="15:17" x14ac:dyDescent="0.35">
      <c r="O14094" s="9"/>
      <c r="P14094" s="9"/>
      <c r="Q14094" s="21"/>
    </row>
    <row r="14095" spans="15:17" x14ac:dyDescent="0.35">
      <c r="O14095" s="9"/>
      <c r="P14095" s="9"/>
      <c r="Q14095" s="21"/>
    </row>
    <row r="14096" spans="15:17" x14ac:dyDescent="0.35">
      <c r="O14096" s="9"/>
      <c r="P14096" s="9"/>
      <c r="Q14096" s="21"/>
    </row>
    <row r="14097" spans="15:17" x14ac:dyDescent="0.35">
      <c r="O14097" s="9"/>
      <c r="P14097" s="9"/>
      <c r="Q14097" s="21"/>
    </row>
    <row r="14098" spans="15:17" x14ac:dyDescent="0.35">
      <c r="O14098" s="9"/>
      <c r="P14098" s="9"/>
      <c r="Q14098" s="21"/>
    </row>
    <row r="14099" spans="15:17" x14ac:dyDescent="0.35">
      <c r="O14099" s="9"/>
      <c r="P14099" s="9"/>
      <c r="Q14099" s="21"/>
    </row>
    <row r="14100" spans="15:17" x14ac:dyDescent="0.35">
      <c r="O14100" s="9"/>
      <c r="P14100" s="9"/>
      <c r="Q14100" s="21"/>
    </row>
    <row r="14101" spans="15:17" x14ac:dyDescent="0.35">
      <c r="O14101" s="9"/>
      <c r="P14101" s="9"/>
      <c r="Q14101" s="21"/>
    </row>
    <row r="14102" spans="15:17" x14ac:dyDescent="0.35">
      <c r="O14102" s="9"/>
      <c r="P14102" s="9"/>
      <c r="Q14102" s="21"/>
    </row>
    <row r="14103" spans="15:17" x14ac:dyDescent="0.35">
      <c r="O14103" s="9"/>
      <c r="P14103" s="9"/>
      <c r="Q14103" s="21"/>
    </row>
    <row r="14104" spans="15:17" x14ac:dyDescent="0.35">
      <c r="O14104" s="9"/>
      <c r="P14104" s="9"/>
      <c r="Q14104" s="21"/>
    </row>
    <row r="14105" spans="15:17" x14ac:dyDescent="0.35">
      <c r="O14105" s="9"/>
      <c r="P14105" s="9"/>
      <c r="Q14105" s="21"/>
    </row>
    <row r="14106" spans="15:17" x14ac:dyDescent="0.35">
      <c r="O14106" s="9"/>
      <c r="P14106" s="9"/>
      <c r="Q14106" s="21"/>
    </row>
    <row r="14107" spans="15:17" x14ac:dyDescent="0.35">
      <c r="O14107" s="9"/>
      <c r="P14107" s="9"/>
      <c r="Q14107" s="21"/>
    </row>
    <row r="14108" spans="15:17" x14ac:dyDescent="0.35">
      <c r="O14108" s="9"/>
      <c r="P14108" s="9"/>
      <c r="Q14108" s="21"/>
    </row>
    <row r="14109" spans="15:17" x14ac:dyDescent="0.35">
      <c r="O14109" s="9"/>
      <c r="P14109" s="9"/>
      <c r="Q14109" s="21"/>
    </row>
    <row r="14110" spans="15:17" x14ac:dyDescent="0.35">
      <c r="O14110" s="9"/>
      <c r="P14110" s="9"/>
      <c r="Q14110" s="21"/>
    </row>
    <row r="14111" spans="15:17" x14ac:dyDescent="0.35">
      <c r="O14111" s="9"/>
      <c r="P14111" s="9"/>
      <c r="Q14111" s="21"/>
    </row>
    <row r="14112" spans="15:17" x14ac:dyDescent="0.35">
      <c r="O14112" s="9"/>
      <c r="P14112" s="9"/>
      <c r="Q14112" s="21"/>
    </row>
    <row r="14113" spans="15:17" x14ac:dyDescent="0.35">
      <c r="O14113" s="9"/>
      <c r="P14113" s="9"/>
      <c r="Q14113" s="21"/>
    </row>
    <row r="14114" spans="15:17" x14ac:dyDescent="0.35">
      <c r="O14114" s="9"/>
      <c r="P14114" s="9"/>
      <c r="Q14114" s="21"/>
    </row>
    <row r="14115" spans="15:17" x14ac:dyDescent="0.35">
      <c r="O14115" s="9"/>
      <c r="P14115" s="9"/>
      <c r="Q14115" s="21"/>
    </row>
    <row r="14116" spans="15:17" x14ac:dyDescent="0.35">
      <c r="O14116" s="9"/>
      <c r="P14116" s="9"/>
      <c r="Q14116" s="21"/>
    </row>
    <row r="14117" spans="15:17" x14ac:dyDescent="0.35">
      <c r="O14117" s="9"/>
      <c r="P14117" s="9"/>
      <c r="Q14117" s="21"/>
    </row>
    <row r="14118" spans="15:17" x14ac:dyDescent="0.35">
      <c r="O14118" s="9"/>
      <c r="P14118" s="9"/>
      <c r="Q14118" s="21"/>
    </row>
    <row r="14119" spans="15:17" x14ac:dyDescent="0.35">
      <c r="O14119" s="9"/>
      <c r="P14119" s="9"/>
      <c r="Q14119" s="21"/>
    </row>
    <row r="14120" spans="15:17" x14ac:dyDescent="0.35">
      <c r="O14120" s="9"/>
      <c r="P14120" s="9"/>
      <c r="Q14120" s="21"/>
    </row>
    <row r="14121" spans="15:17" x14ac:dyDescent="0.35">
      <c r="O14121" s="9"/>
      <c r="P14121" s="9"/>
      <c r="Q14121" s="21"/>
    </row>
    <row r="14122" spans="15:17" x14ac:dyDescent="0.35">
      <c r="O14122" s="9"/>
      <c r="P14122" s="9"/>
      <c r="Q14122" s="21"/>
    </row>
    <row r="14123" spans="15:17" x14ac:dyDescent="0.35">
      <c r="O14123" s="9"/>
      <c r="P14123" s="9"/>
      <c r="Q14123" s="21"/>
    </row>
    <row r="14124" spans="15:17" x14ac:dyDescent="0.35">
      <c r="O14124" s="9"/>
      <c r="P14124" s="9"/>
      <c r="Q14124" s="21"/>
    </row>
    <row r="14125" spans="15:17" x14ac:dyDescent="0.35">
      <c r="O14125" s="9"/>
      <c r="P14125" s="9"/>
      <c r="Q14125" s="21"/>
    </row>
    <row r="14126" spans="15:17" x14ac:dyDescent="0.35">
      <c r="O14126" s="9"/>
      <c r="P14126" s="9"/>
      <c r="Q14126" s="21"/>
    </row>
    <row r="14127" spans="15:17" x14ac:dyDescent="0.35">
      <c r="O14127" s="9"/>
      <c r="P14127" s="9"/>
      <c r="Q14127" s="21"/>
    </row>
    <row r="14128" spans="15:17" x14ac:dyDescent="0.35">
      <c r="O14128" s="9"/>
      <c r="P14128" s="9"/>
      <c r="Q14128" s="21"/>
    </row>
    <row r="14129" spans="15:17" x14ac:dyDescent="0.35">
      <c r="O14129" s="9"/>
      <c r="P14129" s="9"/>
      <c r="Q14129" s="21"/>
    </row>
    <row r="14130" spans="15:17" x14ac:dyDescent="0.35">
      <c r="O14130" s="9"/>
      <c r="P14130" s="9"/>
      <c r="Q14130" s="21"/>
    </row>
    <row r="14131" spans="15:17" x14ac:dyDescent="0.35">
      <c r="O14131" s="9"/>
      <c r="P14131" s="9"/>
      <c r="Q14131" s="21"/>
    </row>
    <row r="14132" spans="15:17" x14ac:dyDescent="0.35">
      <c r="O14132" s="9"/>
      <c r="P14132" s="9"/>
      <c r="Q14132" s="21"/>
    </row>
    <row r="14133" spans="15:17" x14ac:dyDescent="0.35">
      <c r="O14133" s="9"/>
      <c r="P14133" s="9"/>
      <c r="Q14133" s="21"/>
    </row>
    <row r="14134" spans="15:17" x14ac:dyDescent="0.35">
      <c r="O14134" s="9"/>
      <c r="P14134" s="9"/>
      <c r="Q14134" s="21"/>
    </row>
    <row r="14135" spans="15:17" x14ac:dyDescent="0.35">
      <c r="O14135" s="9"/>
      <c r="P14135" s="9"/>
      <c r="Q14135" s="21"/>
    </row>
    <row r="14136" spans="15:17" x14ac:dyDescent="0.35">
      <c r="O14136" s="9"/>
      <c r="P14136" s="9"/>
      <c r="Q14136" s="21"/>
    </row>
    <row r="14137" spans="15:17" x14ac:dyDescent="0.35">
      <c r="O14137" s="9"/>
      <c r="P14137" s="9"/>
      <c r="Q14137" s="21"/>
    </row>
    <row r="14138" spans="15:17" x14ac:dyDescent="0.35">
      <c r="O14138" s="9"/>
      <c r="P14138" s="9"/>
      <c r="Q14138" s="21"/>
    </row>
    <row r="14139" spans="15:17" x14ac:dyDescent="0.35">
      <c r="O14139" s="9"/>
      <c r="P14139" s="9"/>
      <c r="Q14139" s="21"/>
    </row>
    <row r="14140" spans="15:17" x14ac:dyDescent="0.35">
      <c r="O14140" s="9"/>
      <c r="P14140" s="9"/>
      <c r="Q14140" s="21"/>
    </row>
    <row r="14141" spans="15:17" x14ac:dyDescent="0.35">
      <c r="O14141" s="9"/>
      <c r="P14141" s="9"/>
      <c r="Q14141" s="21"/>
    </row>
    <row r="14142" spans="15:17" x14ac:dyDescent="0.35">
      <c r="O14142" s="9"/>
      <c r="P14142" s="9"/>
      <c r="Q14142" s="21"/>
    </row>
    <row r="14143" spans="15:17" x14ac:dyDescent="0.35">
      <c r="O14143" s="9"/>
      <c r="P14143" s="9"/>
      <c r="Q14143" s="21"/>
    </row>
    <row r="14144" spans="15:17" x14ac:dyDescent="0.35">
      <c r="O14144" s="9"/>
      <c r="P14144" s="9"/>
      <c r="Q14144" s="21"/>
    </row>
    <row r="14145" spans="15:17" x14ac:dyDescent="0.35">
      <c r="O14145" s="9"/>
      <c r="P14145" s="9"/>
      <c r="Q14145" s="21"/>
    </row>
    <row r="14146" spans="15:17" x14ac:dyDescent="0.35">
      <c r="O14146" s="9"/>
      <c r="P14146" s="9"/>
      <c r="Q14146" s="21"/>
    </row>
    <row r="14147" spans="15:17" x14ac:dyDescent="0.35">
      <c r="O14147" s="9"/>
      <c r="P14147" s="9"/>
      <c r="Q14147" s="21"/>
    </row>
    <row r="14148" spans="15:17" x14ac:dyDescent="0.35">
      <c r="O14148" s="9"/>
      <c r="P14148" s="9"/>
      <c r="Q14148" s="21"/>
    </row>
    <row r="14149" spans="15:17" x14ac:dyDescent="0.35">
      <c r="O14149" s="9"/>
      <c r="P14149" s="9"/>
      <c r="Q14149" s="21"/>
    </row>
    <row r="14150" spans="15:17" x14ac:dyDescent="0.35">
      <c r="O14150" s="9"/>
      <c r="P14150" s="9"/>
      <c r="Q14150" s="21"/>
    </row>
    <row r="14151" spans="15:17" x14ac:dyDescent="0.35">
      <c r="O14151" s="9"/>
      <c r="P14151" s="9"/>
      <c r="Q14151" s="21"/>
    </row>
    <row r="14152" spans="15:17" x14ac:dyDescent="0.35">
      <c r="O14152" s="9"/>
      <c r="P14152" s="9"/>
      <c r="Q14152" s="21"/>
    </row>
    <row r="14153" spans="15:17" x14ac:dyDescent="0.35">
      <c r="O14153" s="9"/>
      <c r="P14153" s="9"/>
      <c r="Q14153" s="21"/>
    </row>
    <row r="14154" spans="15:17" x14ac:dyDescent="0.35">
      <c r="O14154" s="9"/>
      <c r="P14154" s="9"/>
      <c r="Q14154" s="21"/>
    </row>
    <row r="14155" spans="15:17" x14ac:dyDescent="0.35">
      <c r="O14155" s="9"/>
      <c r="P14155" s="9"/>
      <c r="Q14155" s="21"/>
    </row>
    <row r="14156" spans="15:17" x14ac:dyDescent="0.35">
      <c r="O14156" s="9"/>
      <c r="P14156" s="9"/>
      <c r="Q14156" s="21"/>
    </row>
    <row r="14157" spans="15:17" x14ac:dyDescent="0.35">
      <c r="O14157" s="9"/>
      <c r="P14157" s="9"/>
      <c r="Q14157" s="21"/>
    </row>
    <row r="14158" spans="15:17" x14ac:dyDescent="0.35">
      <c r="O14158" s="9"/>
      <c r="P14158" s="9"/>
      <c r="Q14158" s="21"/>
    </row>
    <row r="14159" spans="15:17" x14ac:dyDescent="0.35">
      <c r="O14159" s="9"/>
      <c r="P14159" s="9"/>
      <c r="Q14159" s="21"/>
    </row>
    <row r="14160" spans="15:17" x14ac:dyDescent="0.35">
      <c r="O14160" s="9"/>
      <c r="P14160" s="9"/>
      <c r="Q14160" s="21"/>
    </row>
    <row r="14161" spans="15:17" x14ac:dyDescent="0.35">
      <c r="O14161" s="9"/>
      <c r="P14161" s="9"/>
      <c r="Q14161" s="21"/>
    </row>
    <row r="14162" spans="15:17" x14ac:dyDescent="0.35">
      <c r="O14162" s="9"/>
      <c r="P14162" s="9"/>
      <c r="Q14162" s="21"/>
    </row>
    <row r="14163" spans="15:17" x14ac:dyDescent="0.35">
      <c r="O14163" s="9"/>
      <c r="P14163" s="9"/>
      <c r="Q14163" s="21"/>
    </row>
    <row r="14164" spans="15:17" x14ac:dyDescent="0.35">
      <c r="O14164" s="9"/>
      <c r="P14164" s="9"/>
      <c r="Q14164" s="21"/>
    </row>
    <row r="14165" spans="15:17" x14ac:dyDescent="0.35">
      <c r="O14165" s="9"/>
      <c r="P14165" s="9"/>
      <c r="Q14165" s="21"/>
    </row>
    <row r="14166" spans="15:17" x14ac:dyDescent="0.35">
      <c r="O14166" s="9"/>
      <c r="P14166" s="9"/>
      <c r="Q14166" s="21"/>
    </row>
    <row r="14167" spans="15:17" x14ac:dyDescent="0.35">
      <c r="O14167" s="9"/>
      <c r="P14167" s="9"/>
      <c r="Q14167" s="21"/>
    </row>
    <row r="14168" spans="15:17" x14ac:dyDescent="0.35">
      <c r="O14168" s="9"/>
      <c r="P14168" s="9"/>
      <c r="Q14168" s="21"/>
    </row>
    <row r="14169" spans="15:17" x14ac:dyDescent="0.35">
      <c r="O14169" s="9"/>
      <c r="P14169" s="9"/>
      <c r="Q14169" s="21"/>
    </row>
    <row r="14170" spans="15:17" x14ac:dyDescent="0.35">
      <c r="O14170" s="9"/>
      <c r="P14170" s="9"/>
      <c r="Q14170" s="21"/>
    </row>
    <row r="14171" spans="15:17" x14ac:dyDescent="0.35">
      <c r="O14171" s="9"/>
      <c r="P14171" s="9"/>
      <c r="Q14171" s="21"/>
    </row>
    <row r="14172" spans="15:17" x14ac:dyDescent="0.35">
      <c r="O14172" s="9"/>
      <c r="P14172" s="9"/>
      <c r="Q14172" s="21"/>
    </row>
    <row r="14173" spans="15:17" x14ac:dyDescent="0.35">
      <c r="O14173" s="9"/>
      <c r="P14173" s="9"/>
      <c r="Q14173" s="21"/>
    </row>
    <row r="14174" spans="15:17" x14ac:dyDescent="0.35">
      <c r="O14174" s="9"/>
      <c r="P14174" s="9"/>
      <c r="Q14174" s="21"/>
    </row>
    <row r="14175" spans="15:17" x14ac:dyDescent="0.35">
      <c r="O14175" s="9"/>
      <c r="P14175" s="9"/>
      <c r="Q14175" s="21"/>
    </row>
    <row r="14176" spans="15:17" x14ac:dyDescent="0.35">
      <c r="O14176" s="9"/>
      <c r="P14176" s="9"/>
      <c r="Q14176" s="21"/>
    </row>
    <row r="14177" spans="15:17" x14ac:dyDescent="0.35">
      <c r="O14177" s="9"/>
      <c r="P14177" s="9"/>
      <c r="Q14177" s="21"/>
    </row>
    <row r="14178" spans="15:17" x14ac:dyDescent="0.35">
      <c r="O14178" s="9"/>
      <c r="P14178" s="9"/>
      <c r="Q14178" s="21"/>
    </row>
    <row r="14179" spans="15:17" x14ac:dyDescent="0.35">
      <c r="O14179" s="9"/>
      <c r="P14179" s="9"/>
      <c r="Q14179" s="21"/>
    </row>
    <row r="14180" spans="15:17" x14ac:dyDescent="0.35">
      <c r="O14180" s="9"/>
      <c r="P14180" s="9"/>
      <c r="Q14180" s="21"/>
    </row>
    <row r="14181" spans="15:17" x14ac:dyDescent="0.35">
      <c r="O14181" s="9"/>
      <c r="P14181" s="9"/>
      <c r="Q14181" s="21"/>
    </row>
    <row r="14182" spans="15:17" x14ac:dyDescent="0.35">
      <c r="O14182" s="9"/>
      <c r="P14182" s="9"/>
      <c r="Q14182" s="21"/>
    </row>
    <row r="14183" spans="15:17" x14ac:dyDescent="0.35">
      <c r="O14183" s="9"/>
      <c r="P14183" s="9"/>
      <c r="Q14183" s="21"/>
    </row>
    <row r="14184" spans="15:17" x14ac:dyDescent="0.35">
      <c r="O14184" s="9"/>
      <c r="P14184" s="9"/>
      <c r="Q14184" s="21"/>
    </row>
    <row r="14185" spans="15:17" x14ac:dyDescent="0.35">
      <c r="O14185" s="9"/>
      <c r="P14185" s="9"/>
      <c r="Q14185" s="21"/>
    </row>
    <row r="14186" spans="15:17" x14ac:dyDescent="0.35">
      <c r="O14186" s="9"/>
      <c r="P14186" s="9"/>
      <c r="Q14186" s="21"/>
    </row>
    <row r="14187" spans="15:17" x14ac:dyDescent="0.35">
      <c r="O14187" s="9"/>
      <c r="P14187" s="9"/>
      <c r="Q14187" s="21"/>
    </row>
    <row r="14188" spans="15:17" x14ac:dyDescent="0.35">
      <c r="O14188" s="9"/>
      <c r="P14188" s="9"/>
      <c r="Q14188" s="21"/>
    </row>
    <row r="14189" spans="15:17" x14ac:dyDescent="0.35">
      <c r="O14189" s="9"/>
      <c r="P14189" s="9"/>
      <c r="Q14189" s="21"/>
    </row>
    <row r="14190" spans="15:17" x14ac:dyDescent="0.35">
      <c r="O14190" s="9"/>
      <c r="P14190" s="9"/>
      <c r="Q14190" s="21"/>
    </row>
    <row r="14191" spans="15:17" x14ac:dyDescent="0.35">
      <c r="O14191" s="9"/>
      <c r="P14191" s="9"/>
      <c r="Q14191" s="21"/>
    </row>
    <row r="14192" spans="15:17" x14ac:dyDescent="0.35">
      <c r="O14192" s="9"/>
      <c r="P14192" s="9"/>
      <c r="Q14192" s="21"/>
    </row>
    <row r="14193" spans="15:17" x14ac:dyDescent="0.35">
      <c r="O14193" s="9"/>
      <c r="P14193" s="9"/>
      <c r="Q14193" s="21"/>
    </row>
    <row r="14194" spans="15:17" x14ac:dyDescent="0.35">
      <c r="O14194" s="9"/>
      <c r="P14194" s="9"/>
      <c r="Q14194" s="21"/>
    </row>
    <row r="14195" spans="15:17" x14ac:dyDescent="0.35">
      <c r="O14195" s="9"/>
      <c r="P14195" s="9"/>
      <c r="Q14195" s="21"/>
    </row>
    <row r="14196" spans="15:17" x14ac:dyDescent="0.35">
      <c r="O14196" s="9"/>
      <c r="P14196" s="9"/>
      <c r="Q14196" s="21"/>
    </row>
    <row r="14197" spans="15:17" x14ac:dyDescent="0.35">
      <c r="O14197" s="9"/>
      <c r="P14197" s="9"/>
      <c r="Q14197" s="21"/>
    </row>
    <row r="14198" spans="15:17" x14ac:dyDescent="0.35">
      <c r="O14198" s="9"/>
      <c r="P14198" s="9"/>
      <c r="Q14198" s="21"/>
    </row>
    <row r="14199" spans="15:17" x14ac:dyDescent="0.35">
      <c r="O14199" s="9"/>
      <c r="P14199" s="9"/>
      <c r="Q14199" s="21"/>
    </row>
    <row r="14200" spans="15:17" x14ac:dyDescent="0.35">
      <c r="O14200" s="9"/>
      <c r="P14200" s="9"/>
      <c r="Q14200" s="21"/>
    </row>
    <row r="14201" spans="15:17" x14ac:dyDescent="0.35">
      <c r="O14201" s="9"/>
      <c r="P14201" s="9"/>
      <c r="Q14201" s="21"/>
    </row>
    <row r="14202" spans="15:17" x14ac:dyDescent="0.35">
      <c r="O14202" s="9"/>
      <c r="P14202" s="9"/>
      <c r="Q14202" s="21"/>
    </row>
    <row r="14203" spans="15:17" x14ac:dyDescent="0.35">
      <c r="O14203" s="9"/>
      <c r="P14203" s="9"/>
      <c r="Q14203" s="21"/>
    </row>
    <row r="14204" spans="15:17" x14ac:dyDescent="0.35">
      <c r="O14204" s="9"/>
      <c r="P14204" s="9"/>
      <c r="Q14204" s="21"/>
    </row>
    <row r="14205" spans="15:17" x14ac:dyDescent="0.35">
      <c r="O14205" s="9"/>
      <c r="P14205" s="9"/>
      <c r="Q14205" s="21"/>
    </row>
    <row r="14206" spans="15:17" x14ac:dyDescent="0.35">
      <c r="O14206" s="9"/>
      <c r="P14206" s="9"/>
      <c r="Q14206" s="21"/>
    </row>
    <row r="14207" spans="15:17" x14ac:dyDescent="0.35">
      <c r="O14207" s="9"/>
      <c r="P14207" s="9"/>
      <c r="Q14207" s="21"/>
    </row>
    <row r="14208" spans="15:17" x14ac:dyDescent="0.35">
      <c r="O14208" s="9"/>
      <c r="P14208" s="9"/>
      <c r="Q14208" s="21"/>
    </row>
    <row r="14209" spans="15:17" x14ac:dyDescent="0.35">
      <c r="O14209" s="9"/>
      <c r="P14209" s="9"/>
      <c r="Q14209" s="21"/>
    </row>
    <row r="14210" spans="15:17" x14ac:dyDescent="0.35">
      <c r="O14210" s="9"/>
      <c r="P14210" s="9"/>
      <c r="Q14210" s="21"/>
    </row>
    <row r="14211" spans="15:17" x14ac:dyDescent="0.35">
      <c r="O14211" s="9"/>
      <c r="P14211" s="9"/>
      <c r="Q14211" s="21"/>
    </row>
    <row r="14212" spans="15:17" x14ac:dyDescent="0.35">
      <c r="O14212" s="9"/>
      <c r="P14212" s="9"/>
      <c r="Q14212" s="21"/>
    </row>
    <row r="14213" spans="15:17" x14ac:dyDescent="0.35">
      <c r="O14213" s="9"/>
      <c r="P14213" s="9"/>
      <c r="Q14213" s="21"/>
    </row>
    <row r="14214" spans="15:17" x14ac:dyDescent="0.35">
      <c r="O14214" s="9"/>
      <c r="P14214" s="9"/>
      <c r="Q14214" s="21"/>
    </row>
    <row r="14215" spans="15:17" x14ac:dyDescent="0.35">
      <c r="O14215" s="9"/>
      <c r="P14215" s="9"/>
      <c r="Q14215" s="21"/>
    </row>
    <row r="14216" spans="15:17" x14ac:dyDescent="0.35">
      <c r="O14216" s="9"/>
      <c r="P14216" s="9"/>
      <c r="Q14216" s="21"/>
    </row>
    <row r="14217" spans="15:17" x14ac:dyDescent="0.35">
      <c r="O14217" s="9"/>
      <c r="P14217" s="9"/>
      <c r="Q14217" s="21"/>
    </row>
    <row r="14218" spans="15:17" x14ac:dyDescent="0.35">
      <c r="O14218" s="9"/>
      <c r="P14218" s="9"/>
      <c r="Q14218" s="21"/>
    </row>
    <row r="14219" spans="15:17" x14ac:dyDescent="0.35">
      <c r="O14219" s="9"/>
      <c r="P14219" s="9"/>
      <c r="Q14219" s="21"/>
    </row>
    <row r="14220" spans="15:17" x14ac:dyDescent="0.35">
      <c r="O14220" s="9"/>
      <c r="P14220" s="9"/>
      <c r="Q14220" s="21"/>
    </row>
    <row r="14221" spans="15:17" x14ac:dyDescent="0.35">
      <c r="O14221" s="9"/>
      <c r="P14221" s="9"/>
      <c r="Q14221" s="21"/>
    </row>
    <row r="14222" spans="15:17" x14ac:dyDescent="0.35">
      <c r="O14222" s="9"/>
      <c r="P14222" s="9"/>
      <c r="Q14222" s="21"/>
    </row>
    <row r="14223" spans="15:17" x14ac:dyDescent="0.35">
      <c r="O14223" s="9"/>
      <c r="P14223" s="9"/>
      <c r="Q14223" s="21"/>
    </row>
    <row r="14224" spans="15:17" x14ac:dyDescent="0.35">
      <c r="O14224" s="9"/>
      <c r="P14224" s="9"/>
      <c r="Q14224" s="21"/>
    </row>
    <row r="14225" spans="15:17" x14ac:dyDescent="0.35">
      <c r="O14225" s="9"/>
      <c r="P14225" s="9"/>
      <c r="Q14225" s="21"/>
    </row>
    <row r="14226" spans="15:17" x14ac:dyDescent="0.35">
      <c r="O14226" s="9"/>
      <c r="P14226" s="9"/>
      <c r="Q14226" s="21"/>
    </row>
    <row r="14227" spans="15:17" x14ac:dyDescent="0.35">
      <c r="O14227" s="9"/>
      <c r="P14227" s="9"/>
      <c r="Q14227" s="21"/>
    </row>
    <row r="14228" spans="15:17" x14ac:dyDescent="0.35">
      <c r="O14228" s="9"/>
      <c r="P14228" s="9"/>
      <c r="Q14228" s="21"/>
    </row>
    <row r="14229" spans="15:17" x14ac:dyDescent="0.35">
      <c r="O14229" s="9"/>
      <c r="P14229" s="9"/>
      <c r="Q14229" s="21"/>
    </row>
    <row r="14230" spans="15:17" x14ac:dyDescent="0.35">
      <c r="O14230" s="9"/>
      <c r="P14230" s="9"/>
      <c r="Q14230" s="21"/>
    </row>
    <row r="14231" spans="15:17" x14ac:dyDescent="0.35">
      <c r="O14231" s="9"/>
      <c r="P14231" s="9"/>
      <c r="Q14231" s="21"/>
    </row>
    <row r="14232" spans="15:17" x14ac:dyDescent="0.35">
      <c r="O14232" s="9"/>
      <c r="P14232" s="9"/>
      <c r="Q14232" s="21"/>
    </row>
    <row r="14233" spans="15:17" x14ac:dyDescent="0.35">
      <c r="O14233" s="9"/>
      <c r="P14233" s="9"/>
      <c r="Q14233" s="21"/>
    </row>
    <row r="14234" spans="15:17" x14ac:dyDescent="0.35">
      <c r="O14234" s="9"/>
      <c r="P14234" s="9"/>
      <c r="Q14234" s="21"/>
    </row>
    <row r="14235" spans="15:17" x14ac:dyDescent="0.35">
      <c r="O14235" s="9"/>
      <c r="P14235" s="9"/>
      <c r="Q14235" s="21"/>
    </row>
    <row r="14236" spans="15:17" x14ac:dyDescent="0.35">
      <c r="O14236" s="9"/>
      <c r="P14236" s="9"/>
      <c r="Q14236" s="21"/>
    </row>
    <row r="14237" spans="15:17" x14ac:dyDescent="0.35">
      <c r="O14237" s="9"/>
      <c r="P14237" s="9"/>
      <c r="Q14237" s="21"/>
    </row>
    <row r="14238" spans="15:17" x14ac:dyDescent="0.35">
      <c r="O14238" s="9"/>
      <c r="P14238" s="9"/>
      <c r="Q14238" s="21"/>
    </row>
    <row r="14239" spans="15:17" x14ac:dyDescent="0.35">
      <c r="O14239" s="9"/>
      <c r="P14239" s="9"/>
      <c r="Q14239" s="21"/>
    </row>
    <row r="14240" spans="15:17" x14ac:dyDescent="0.35">
      <c r="O14240" s="9"/>
      <c r="P14240" s="9"/>
      <c r="Q14240" s="21"/>
    </row>
    <row r="14241" spans="15:17" x14ac:dyDescent="0.35">
      <c r="O14241" s="9"/>
      <c r="P14241" s="9"/>
      <c r="Q14241" s="21"/>
    </row>
    <row r="14242" spans="15:17" x14ac:dyDescent="0.35">
      <c r="O14242" s="9"/>
      <c r="P14242" s="9"/>
      <c r="Q14242" s="21"/>
    </row>
    <row r="14243" spans="15:17" x14ac:dyDescent="0.35">
      <c r="O14243" s="9"/>
      <c r="P14243" s="9"/>
      <c r="Q14243" s="21"/>
    </row>
    <row r="14244" spans="15:17" x14ac:dyDescent="0.35">
      <c r="O14244" s="9"/>
      <c r="P14244" s="9"/>
      <c r="Q14244" s="21"/>
    </row>
    <row r="14245" spans="15:17" x14ac:dyDescent="0.35">
      <c r="O14245" s="9"/>
      <c r="P14245" s="9"/>
      <c r="Q14245" s="21"/>
    </row>
    <row r="14246" spans="15:17" x14ac:dyDescent="0.35">
      <c r="O14246" s="9"/>
      <c r="P14246" s="9"/>
      <c r="Q14246" s="21"/>
    </row>
    <row r="14247" spans="15:17" x14ac:dyDescent="0.35">
      <c r="O14247" s="9"/>
      <c r="P14247" s="9"/>
      <c r="Q14247" s="21"/>
    </row>
    <row r="14248" spans="15:17" x14ac:dyDescent="0.35">
      <c r="O14248" s="9"/>
      <c r="P14248" s="9"/>
      <c r="Q14248" s="21"/>
    </row>
    <row r="14249" spans="15:17" x14ac:dyDescent="0.35">
      <c r="O14249" s="9"/>
      <c r="P14249" s="9"/>
      <c r="Q14249" s="21"/>
    </row>
    <row r="14250" spans="15:17" x14ac:dyDescent="0.35">
      <c r="O14250" s="9"/>
      <c r="P14250" s="9"/>
      <c r="Q14250" s="21"/>
    </row>
    <row r="14251" spans="15:17" x14ac:dyDescent="0.35">
      <c r="O14251" s="9"/>
      <c r="P14251" s="9"/>
      <c r="Q14251" s="21"/>
    </row>
    <row r="14252" spans="15:17" x14ac:dyDescent="0.35">
      <c r="O14252" s="9"/>
      <c r="P14252" s="9"/>
      <c r="Q14252" s="21"/>
    </row>
    <row r="14253" spans="15:17" x14ac:dyDescent="0.35">
      <c r="O14253" s="9"/>
      <c r="P14253" s="9"/>
      <c r="Q14253" s="21"/>
    </row>
    <row r="14254" spans="15:17" x14ac:dyDescent="0.35">
      <c r="O14254" s="9"/>
      <c r="P14254" s="9"/>
      <c r="Q14254" s="21"/>
    </row>
    <row r="14255" spans="15:17" x14ac:dyDescent="0.35">
      <c r="O14255" s="9"/>
      <c r="P14255" s="9"/>
      <c r="Q14255" s="21"/>
    </row>
    <row r="14256" spans="15:17" x14ac:dyDescent="0.35">
      <c r="O14256" s="9"/>
      <c r="P14256" s="9"/>
      <c r="Q14256" s="21"/>
    </row>
    <row r="14257" spans="15:17" x14ac:dyDescent="0.35">
      <c r="O14257" s="9"/>
      <c r="P14257" s="9"/>
      <c r="Q14257" s="21"/>
    </row>
    <row r="14258" spans="15:17" x14ac:dyDescent="0.35">
      <c r="O14258" s="9"/>
      <c r="P14258" s="9"/>
      <c r="Q14258" s="21"/>
    </row>
    <row r="14259" spans="15:17" x14ac:dyDescent="0.35">
      <c r="O14259" s="9"/>
      <c r="P14259" s="9"/>
      <c r="Q14259" s="21"/>
    </row>
    <row r="14260" spans="15:17" x14ac:dyDescent="0.35">
      <c r="O14260" s="9"/>
      <c r="P14260" s="9"/>
      <c r="Q14260" s="21"/>
    </row>
    <row r="14261" spans="15:17" x14ac:dyDescent="0.35">
      <c r="O14261" s="9"/>
      <c r="P14261" s="9"/>
      <c r="Q14261" s="21"/>
    </row>
    <row r="14262" spans="15:17" x14ac:dyDescent="0.35">
      <c r="O14262" s="9"/>
      <c r="P14262" s="9"/>
      <c r="Q14262" s="21"/>
    </row>
    <row r="14263" spans="15:17" x14ac:dyDescent="0.35">
      <c r="O14263" s="9"/>
      <c r="P14263" s="9"/>
      <c r="Q14263" s="21"/>
    </row>
    <row r="14264" spans="15:17" x14ac:dyDescent="0.35">
      <c r="O14264" s="9"/>
      <c r="P14264" s="9"/>
      <c r="Q14264" s="21"/>
    </row>
    <row r="14265" spans="15:17" x14ac:dyDescent="0.35">
      <c r="O14265" s="9"/>
      <c r="P14265" s="9"/>
      <c r="Q14265" s="21"/>
    </row>
    <row r="14266" spans="15:17" x14ac:dyDescent="0.35">
      <c r="O14266" s="9"/>
      <c r="P14266" s="9"/>
      <c r="Q14266" s="21"/>
    </row>
    <row r="14267" spans="15:17" x14ac:dyDescent="0.35">
      <c r="O14267" s="9"/>
      <c r="P14267" s="9"/>
      <c r="Q14267" s="21"/>
    </row>
    <row r="14268" spans="15:17" x14ac:dyDescent="0.35">
      <c r="O14268" s="9"/>
      <c r="P14268" s="9"/>
      <c r="Q14268" s="21"/>
    </row>
    <row r="14269" spans="15:17" x14ac:dyDescent="0.35">
      <c r="O14269" s="9"/>
      <c r="P14269" s="9"/>
      <c r="Q14269" s="21"/>
    </row>
    <row r="14270" spans="15:17" x14ac:dyDescent="0.35">
      <c r="O14270" s="9"/>
      <c r="P14270" s="9"/>
      <c r="Q14270" s="21"/>
    </row>
    <row r="14271" spans="15:17" x14ac:dyDescent="0.35">
      <c r="O14271" s="9"/>
      <c r="P14271" s="9"/>
      <c r="Q14271" s="21"/>
    </row>
    <row r="14272" spans="15:17" x14ac:dyDescent="0.35">
      <c r="O14272" s="9"/>
      <c r="P14272" s="9"/>
      <c r="Q14272" s="21"/>
    </row>
    <row r="14273" spans="15:17" x14ac:dyDescent="0.35">
      <c r="O14273" s="9"/>
      <c r="P14273" s="9"/>
      <c r="Q14273" s="21"/>
    </row>
    <row r="14274" spans="15:17" x14ac:dyDescent="0.35">
      <c r="O14274" s="9"/>
      <c r="P14274" s="9"/>
      <c r="Q14274" s="21"/>
    </row>
    <row r="14275" spans="15:17" x14ac:dyDescent="0.35">
      <c r="O14275" s="9"/>
      <c r="P14275" s="9"/>
      <c r="Q14275" s="21"/>
    </row>
    <row r="14276" spans="15:17" x14ac:dyDescent="0.35">
      <c r="O14276" s="9"/>
      <c r="P14276" s="9"/>
      <c r="Q14276" s="21"/>
    </row>
    <row r="14277" spans="15:17" x14ac:dyDescent="0.35">
      <c r="O14277" s="9"/>
      <c r="P14277" s="9"/>
      <c r="Q14277" s="21"/>
    </row>
    <row r="14278" spans="15:17" x14ac:dyDescent="0.35">
      <c r="O14278" s="9"/>
      <c r="P14278" s="9"/>
      <c r="Q14278" s="21"/>
    </row>
    <row r="14279" spans="15:17" x14ac:dyDescent="0.35">
      <c r="O14279" s="9"/>
      <c r="P14279" s="9"/>
      <c r="Q14279" s="21"/>
    </row>
    <row r="14280" spans="15:17" x14ac:dyDescent="0.35">
      <c r="O14280" s="9"/>
      <c r="P14280" s="9"/>
      <c r="Q14280" s="21"/>
    </row>
    <row r="14281" spans="15:17" x14ac:dyDescent="0.35">
      <c r="O14281" s="9"/>
      <c r="P14281" s="9"/>
      <c r="Q14281" s="21"/>
    </row>
    <row r="14282" spans="15:17" x14ac:dyDescent="0.35">
      <c r="O14282" s="9"/>
      <c r="P14282" s="9"/>
      <c r="Q14282" s="21"/>
    </row>
    <row r="14283" spans="15:17" x14ac:dyDescent="0.35">
      <c r="O14283" s="9"/>
      <c r="P14283" s="9"/>
      <c r="Q14283" s="21"/>
    </row>
    <row r="14284" spans="15:17" x14ac:dyDescent="0.35">
      <c r="O14284" s="9"/>
      <c r="P14284" s="9"/>
      <c r="Q14284" s="21"/>
    </row>
    <row r="14285" spans="15:17" x14ac:dyDescent="0.35">
      <c r="O14285" s="9"/>
      <c r="P14285" s="9"/>
      <c r="Q14285" s="21"/>
    </row>
    <row r="14286" spans="15:17" x14ac:dyDescent="0.35">
      <c r="O14286" s="9"/>
      <c r="P14286" s="9"/>
      <c r="Q14286" s="21"/>
    </row>
    <row r="14287" spans="15:17" x14ac:dyDescent="0.35">
      <c r="O14287" s="9"/>
      <c r="P14287" s="9"/>
      <c r="Q14287" s="21"/>
    </row>
    <row r="14288" spans="15:17" x14ac:dyDescent="0.35">
      <c r="O14288" s="9"/>
      <c r="P14288" s="9"/>
      <c r="Q14288" s="21"/>
    </row>
    <row r="14289" spans="15:17" x14ac:dyDescent="0.35">
      <c r="O14289" s="9"/>
      <c r="P14289" s="9"/>
      <c r="Q14289" s="21"/>
    </row>
    <row r="14290" spans="15:17" x14ac:dyDescent="0.35">
      <c r="O14290" s="9"/>
      <c r="P14290" s="9"/>
      <c r="Q14290" s="21"/>
    </row>
    <row r="14291" spans="15:17" x14ac:dyDescent="0.35">
      <c r="O14291" s="9"/>
      <c r="P14291" s="9"/>
      <c r="Q14291" s="21"/>
    </row>
    <row r="14292" spans="15:17" x14ac:dyDescent="0.35">
      <c r="O14292" s="9"/>
      <c r="P14292" s="9"/>
      <c r="Q14292" s="21"/>
    </row>
    <row r="14293" spans="15:17" x14ac:dyDescent="0.35">
      <c r="O14293" s="9"/>
      <c r="P14293" s="9"/>
      <c r="Q14293" s="21"/>
    </row>
    <row r="14294" spans="15:17" x14ac:dyDescent="0.35">
      <c r="O14294" s="9"/>
      <c r="P14294" s="9"/>
      <c r="Q14294" s="21"/>
    </row>
    <row r="14295" spans="15:17" x14ac:dyDescent="0.35">
      <c r="O14295" s="9"/>
      <c r="P14295" s="9"/>
      <c r="Q14295" s="21"/>
    </row>
    <row r="14296" spans="15:17" x14ac:dyDescent="0.35">
      <c r="O14296" s="9"/>
      <c r="P14296" s="9"/>
      <c r="Q14296" s="21"/>
    </row>
    <row r="14297" spans="15:17" x14ac:dyDescent="0.35">
      <c r="O14297" s="9"/>
      <c r="P14297" s="9"/>
      <c r="Q14297" s="21"/>
    </row>
    <row r="14298" spans="15:17" x14ac:dyDescent="0.35">
      <c r="O14298" s="9"/>
      <c r="P14298" s="9"/>
      <c r="Q14298" s="21"/>
    </row>
    <row r="14299" spans="15:17" x14ac:dyDescent="0.35">
      <c r="O14299" s="9"/>
      <c r="P14299" s="9"/>
      <c r="Q14299" s="21"/>
    </row>
    <row r="14300" spans="15:17" x14ac:dyDescent="0.35">
      <c r="O14300" s="9"/>
      <c r="P14300" s="9"/>
      <c r="Q14300" s="21"/>
    </row>
    <row r="14301" spans="15:17" x14ac:dyDescent="0.35">
      <c r="O14301" s="9"/>
      <c r="P14301" s="9"/>
      <c r="Q14301" s="21"/>
    </row>
    <row r="14302" spans="15:17" x14ac:dyDescent="0.35">
      <c r="O14302" s="9"/>
      <c r="P14302" s="9"/>
      <c r="Q14302" s="21"/>
    </row>
    <row r="14303" spans="15:17" x14ac:dyDescent="0.35">
      <c r="O14303" s="9"/>
      <c r="P14303" s="9"/>
      <c r="Q14303" s="21"/>
    </row>
    <row r="14304" spans="15:17" x14ac:dyDescent="0.35">
      <c r="O14304" s="9"/>
      <c r="P14304" s="9"/>
      <c r="Q14304" s="21"/>
    </row>
    <row r="14305" spans="15:17" x14ac:dyDescent="0.35">
      <c r="O14305" s="9"/>
      <c r="P14305" s="9"/>
      <c r="Q14305" s="21"/>
    </row>
    <row r="14306" spans="15:17" x14ac:dyDescent="0.35">
      <c r="O14306" s="9"/>
      <c r="P14306" s="9"/>
      <c r="Q14306" s="21"/>
    </row>
    <row r="14307" spans="15:17" x14ac:dyDescent="0.35">
      <c r="O14307" s="9"/>
      <c r="P14307" s="9"/>
      <c r="Q14307" s="21"/>
    </row>
    <row r="14308" spans="15:17" x14ac:dyDescent="0.35">
      <c r="O14308" s="9"/>
      <c r="P14308" s="9"/>
      <c r="Q14308" s="21"/>
    </row>
    <row r="14309" spans="15:17" x14ac:dyDescent="0.35">
      <c r="O14309" s="9"/>
      <c r="P14309" s="9"/>
      <c r="Q14309" s="21"/>
    </row>
    <row r="14310" spans="15:17" x14ac:dyDescent="0.35">
      <c r="O14310" s="9"/>
      <c r="P14310" s="9"/>
      <c r="Q14310" s="21"/>
    </row>
    <row r="14311" spans="15:17" x14ac:dyDescent="0.35">
      <c r="O14311" s="9"/>
      <c r="P14311" s="9"/>
      <c r="Q14311" s="21"/>
    </row>
    <row r="14312" spans="15:17" x14ac:dyDescent="0.35">
      <c r="O14312" s="9"/>
      <c r="P14312" s="9"/>
      <c r="Q14312" s="21"/>
    </row>
    <row r="14313" spans="15:17" x14ac:dyDescent="0.35">
      <c r="O14313" s="9"/>
      <c r="P14313" s="9"/>
      <c r="Q14313" s="21"/>
    </row>
    <row r="14314" spans="15:17" x14ac:dyDescent="0.35">
      <c r="O14314" s="9"/>
      <c r="P14314" s="9"/>
      <c r="Q14314" s="21"/>
    </row>
    <row r="14315" spans="15:17" x14ac:dyDescent="0.35">
      <c r="O14315" s="9"/>
      <c r="P14315" s="9"/>
      <c r="Q14315" s="21"/>
    </row>
    <row r="14316" spans="15:17" x14ac:dyDescent="0.35">
      <c r="O14316" s="9"/>
      <c r="P14316" s="9"/>
      <c r="Q14316" s="21"/>
    </row>
    <row r="14317" spans="15:17" x14ac:dyDescent="0.35">
      <c r="O14317" s="9"/>
      <c r="P14317" s="9"/>
      <c r="Q14317" s="21"/>
    </row>
    <row r="14318" spans="15:17" x14ac:dyDescent="0.35">
      <c r="O14318" s="9"/>
      <c r="P14318" s="9"/>
      <c r="Q14318" s="21"/>
    </row>
    <row r="14319" spans="15:17" x14ac:dyDescent="0.35">
      <c r="O14319" s="9"/>
      <c r="P14319" s="9"/>
      <c r="Q14319" s="21"/>
    </row>
    <row r="14320" spans="15:17" x14ac:dyDescent="0.35">
      <c r="O14320" s="9"/>
      <c r="P14320" s="9"/>
      <c r="Q14320" s="21"/>
    </row>
    <row r="14321" spans="15:17" x14ac:dyDescent="0.35">
      <c r="O14321" s="9"/>
      <c r="P14321" s="9"/>
      <c r="Q14321" s="21"/>
    </row>
    <row r="14322" spans="15:17" x14ac:dyDescent="0.35">
      <c r="O14322" s="9"/>
      <c r="P14322" s="9"/>
      <c r="Q14322" s="21"/>
    </row>
    <row r="14323" spans="15:17" x14ac:dyDescent="0.35">
      <c r="O14323" s="9"/>
      <c r="P14323" s="9"/>
      <c r="Q14323" s="21"/>
    </row>
    <row r="14324" spans="15:17" x14ac:dyDescent="0.35">
      <c r="O14324" s="9"/>
      <c r="P14324" s="9"/>
      <c r="Q14324" s="21"/>
    </row>
    <row r="14325" spans="15:17" x14ac:dyDescent="0.35">
      <c r="O14325" s="9"/>
      <c r="P14325" s="9"/>
      <c r="Q14325" s="21"/>
    </row>
    <row r="14326" spans="15:17" x14ac:dyDescent="0.35">
      <c r="O14326" s="9"/>
      <c r="P14326" s="9"/>
      <c r="Q14326" s="21"/>
    </row>
    <row r="14327" spans="15:17" x14ac:dyDescent="0.35">
      <c r="O14327" s="9"/>
      <c r="P14327" s="9"/>
      <c r="Q14327" s="21"/>
    </row>
    <row r="14328" spans="15:17" x14ac:dyDescent="0.35">
      <c r="O14328" s="9"/>
      <c r="P14328" s="9"/>
      <c r="Q14328" s="21"/>
    </row>
    <row r="14329" spans="15:17" x14ac:dyDescent="0.35">
      <c r="O14329" s="9"/>
      <c r="P14329" s="9"/>
      <c r="Q14329" s="21"/>
    </row>
    <row r="14330" spans="15:17" x14ac:dyDescent="0.35">
      <c r="O14330" s="9"/>
      <c r="P14330" s="9"/>
      <c r="Q14330" s="21"/>
    </row>
    <row r="14331" spans="15:17" x14ac:dyDescent="0.35">
      <c r="O14331" s="9"/>
      <c r="P14331" s="9"/>
      <c r="Q14331" s="21"/>
    </row>
    <row r="14332" spans="15:17" x14ac:dyDescent="0.35">
      <c r="O14332" s="9"/>
      <c r="P14332" s="9"/>
      <c r="Q14332" s="21"/>
    </row>
    <row r="14333" spans="15:17" x14ac:dyDescent="0.35">
      <c r="O14333" s="9"/>
      <c r="P14333" s="9"/>
      <c r="Q14333" s="21"/>
    </row>
    <row r="14334" spans="15:17" x14ac:dyDescent="0.35">
      <c r="O14334" s="9"/>
      <c r="P14334" s="9"/>
      <c r="Q14334" s="21"/>
    </row>
    <row r="14335" spans="15:17" x14ac:dyDescent="0.35">
      <c r="O14335" s="9"/>
      <c r="P14335" s="9"/>
      <c r="Q14335" s="21"/>
    </row>
    <row r="14336" spans="15:17" x14ac:dyDescent="0.35">
      <c r="O14336" s="9"/>
      <c r="P14336" s="9"/>
      <c r="Q14336" s="21"/>
    </row>
    <row r="14337" spans="15:17" x14ac:dyDescent="0.35">
      <c r="O14337" s="9"/>
      <c r="P14337" s="9"/>
      <c r="Q14337" s="21"/>
    </row>
    <row r="14338" spans="15:17" x14ac:dyDescent="0.35">
      <c r="O14338" s="9"/>
      <c r="P14338" s="9"/>
      <c r="Q14338" s="21"/>
    </row>
    <row r="14339" spans="15:17" x14ac:dyDescent="0.35">
      <c r="O14339" s="9"/>
      <c r="P14339" s="9"/>
      <c r="Q14339" s="21"/>
    </row>
    <row r="14340" spans="15:17" x14ac:dyDescent="0.35">
      <c r="O14340" s="9"/>
      <c r="P14340" s="9"/>
      <c r="Q14340" s="21"/>
    </row>
    <row r="14341" spans="15:17" x14ac:dyDescent="0.35">
      <c r="O14341" s="9"/>
      <c r="P14341" s="9"/>
      <c r="Q14341" s="21"/>
    </row>
    <row r="14342" spans="15:17" x14ac:dyDescent="0.35">
      <c r="O14342" s="9"/>
      <c r="P14342" s="9"/>
      <c r="Q14342" s="21"/>
    </row>
    <row r="14343" spans="15:17" x14ac:dyDescent="0.35">
      <c r="O14343" s="9"/>
      <c r="P14343" s="9"/>
      <c r="Q14343" s="21"/>
    </row>
    <row r="14344" spans="15:17" x14ac:dyDescent="0.35">
      <c r="O14344" s="9"/>
      <c r="P14344" s="9"/>
      <c r="Q14344" s="21"/>
    </row>
    <row r="14345" spans="15:17" x14ac:dyDescent="0.35">
      <c r="O14345" s="9"/>
      <c r="P14345" s="9"/>
      <c r="Q14345" s="21"/>
    </row>
    <row r="14346" spans="15:17" x14ac:dyDescent="0.35">
      <c r="O14346" s="9"/>
      <c r="P14346" s="9"/>
      <c r="Q14346" s="21"/>
    </row>
    <row r="14347" spans="15:17" x14ac:dyDescent="0.35">
      <c r="O14347" s="9"/>
      <c r="P14347" s="9"/>
      <c r="Q14347" s="21"/>
    </row>
    <row r="14348" spans="15:17" x14ac:dyDescent="0.35">
      <c r="O14348" s="9"/>
      <c r="P14348" s="9"/>
      <c r="Q14348" s="21"/>
    </row>
    <row r="14349" spans="15:17" x14ac:dyDescent="0.35">
      <c r="O14349" s="9"/>
      <c r="P14349" s="9"/>
      <c r="Q14349" s="21"/>
    </row>
    <row r="14350" spans="15:17" x14ac:dyDescent="0.35">
      <c r="O14350" s="9"/>
      <c r="P14350" s="9"/>
      <c r="Q14350" s="21"/>
    </row>
    <row r="14351" spans="15:17" x14ac:dyDescent="0.35">
      <c r="O14351" s="9"/>
      <c r="P14351" s="9"/>
      <c r="Q14351" s="21"/>
    </row>
    <row r="14352" spans="15:17" x14ac:dyDescent="0.35">
      <c r="O14352" s="9"/>
      <c r="P14352" s="9"/>
      <c r="Q14352" s="21"/>
    </row>
    <row r="14353" spans="15:17" x14ac:dyDescent="0.35">
      <c r="O14353" s="9"/>
      <c r="P14353" s="9"/>
      <c r="Q14353" s="21"/>
    </row>
    <row r="14354" spans="15:17" x14ac:dyDescent="0.35">
      <c r="O14354" s="9"/>
      <c r="P14354" s="9"/>
      <c r="Q14354" s="21"/>
    </row>
    <row r="14355" spans="15:17" x14ac:dyDescent="0.35">
      <c r="O14355" s="9"/>
      <c r="P14355" s="9"/>
      <c r="Q14355" s="21"/>
    </row>
    <row r="14356" spans="15:17" x14ac:dyDescent="0.35">
      <c r="O14356" s="9"/>
      <c r="P14356" s="9"/>
      <c r="Q14356" s="21"/>
    </row>
    <row r="14357" spans="15:17" x14ac:dyDescent="0.35">
      <c r="O14357" s="9"/>
      <c r="P14357" s="9"/>
      <c r="Q14357" s="21"/>
    </row>
    <row r="14358" spans="15:17" x14ac:dyDescent="0.35">
      <c r="O14358" s="9"/>
      <c r="P14358" s="9"/>
      <c r="Q14358" s="21"/>
    </row>
    <row r="14359" spans="15:17" x14ac:dyDescent="0.35">
      <c r="O14359" s="9"/>
      <c r="P14359" s="9"/>
      <c r="Q14359" s="21"/>
    </row>
    <row r="14360" spans="15:17" x14ac:dyDescent="0.35">
      <c r="O14360" s="9"/>
      <c r="P14360" s="9"/>
      <c r="Q14360" s="21"/>
    </row>
    <row r="14361" spans="15:17" x14ac:dyDescent="0.35">
      <c r="O14361" s="9"/>
      <c r="P14361" s="9"/>
      <c r="Q14361" s="21"/>
    </row>
    <row r="14362" spans="15:17" x14ac:dyDescent="0.35">
      <c r="O14362" s="9"/>
      <c r="P14362" s="9"/>
      <c r="Q14362" s="21"/>
    </row>
    <row r="14363" spans="15:17" x14ac:dyDescent="0.35">
      <c r="O14363" s="9"/>
      <c r="P14363" s="9"/>
      <c r="Q14363" s="21"/>
    </row>
    <row r="14364" spans="15:17" x14ac:dyDescent="0.35">
      <c r="O14364" s="9"/>
      <c r="P14364" s="9"/>
      <c r="Q14364" s="21"/>
    </row>
    <row r="14365" spans="15:17" x14ac:dyDescent="0.35">
      <c r="O14365" s="9"/>
      <c r="P14365" s="9"/>
      <c r="Q14365" s="21"/>
    </row>
    <row r="14366" spans="15:17" x14ac:dyDescent="0.35">
      <c r="O14366" s="9"/>
      <c r="P14366" s="9"/>
      <c r="Q14366" s="21"/>
    </row>
    <row r="14367" spans="15:17" x14ac:dyDescent="0.35">
      <c r="O14367" s="9"/>
      <c r="P14367" s="9"/>
      <c r="Q14367" s="21"/>
    </row>
    <row r="14368" spans="15:17" x14ac:dyDescent="0.35">
      <c r="O14368" s="9"/>
      <c r="P14368" s="9"/>
      <c r="Q14368" s="21"/>
    </row>
    <row r="14369" spans="15:17" x14ac:dyDescent="0.35">
      <c r="O14369" s="9"/>
      <c r="P14369" s="9"/>
      <c r="Q14369" s="21"/>
    </row>
    <row r="14370" spans="15:17" x14ac:dyDescent="0.35">
      <c r="O14370" s="9"/>
      <c r="P14370" s="9"/>
      <c r="Q14370" s="21"/>
    </row>
    <row r="14371" spans="15:17" x14ac:dyDescent="0.35">
      <c r="O14371" s="9"/>
      <c r="P14371" s="9"/>
      <c r="Q14371" s="21"/>
    </row>
    <row r="14372" spans="15:17" x14ac:dyDescent="0.35">
      <c r="O14372" s="9"/>
      <c r="P14372" s="9"/>
      <c r="Q14372" s="21"/>
    </row>
    <row r="14373" spans="15:17" x14ac:dyDescent="0.35">
      <c r="O14373" s="9"/>
      <c r="P14373" s="9"/>
      <c r="Q14373" s="21"/>
    </row>
    <row r="14374" spans="15:17" x14ac:dyDescent="0.35">
      <c r="O14374" s="9"/>
      <c r="P14374" s="9"/>
      <c r="Q14374" s="21"/>
    </row>
    <row r="14375" spans="15:17" x14ac:dyDescent="0.35">
      <c r="O14375" s="9"/>
      <c r="P14375" s="9"/>
      <c r="Q14375" s="21"/>
    </row>
    <row r="14376" spans="15:17" x14ac:dyDescent="0.35">
      <c r="O14376" s="9"/>
      <c r="P14376" s="9"/>
      <c r="Q14376" s="21"/>
    </row>
    <row r="14377" spans="15:17" x14ac:dyDescent="0.35">
      <c r="O14377" s="9"/>
      <c r="P14377" s="9"/>
      <c r="Q14377" s="21"/>
    </row>
    <row r="14378" spans="15:17" x14ac:dyDescent="0.35">
      <c r="O14378" s="9"/>
      <c r="P14378" s="9"/>
      <c r="Q14378" s="21"/>
    </row>
    <row r="14379" spans="15:17" x14ac:dyDescent="0.35">
      <c r="O14379" s="9"/>
      <c r="P14379" s="9"/>
      <c r="Q14379" s="21"/>
    </row>
    <row r="14380" spans="15:17" x14ac:dyDescent="0.35">
      <c r="O14380" s="9"/>
      <c r="P14380" s="9"/>
      <c r="Q14380" s="21"/>
    </row>
    <row r="14381" spans="15:17" x14ac:dyDescent="0.35">
      <c r="O14381" s="9"/>
      <c r="P14381" s="9"/>
      <c r="Q14381" s="21"/>
    </row>
    <row r="14382" spans="15:17" x14ac:dyDescent="0.35">
      <c r="O14382" s="9"/>
      <c r="P14382" s="9"/>
      <c r="Q14382" s="21"/>
    </row>
    <row r="14383" spans="15:17" x14ac:dyDescent="0.35">
      <c r="O14383" s="9"/>
      <c r="P14383" s="9"/>
      <c r="Q14383" s="21"/>
    </row>
    <row r="14384" spans="15:17" x14ac:dyDescent="0.35">
      <c r="O14384" s="9"/>
      <c r="P14384" s="9"/>
      <c r="Q14384" s="21"/>
    </row>
    <row r="14385" spans="15:17" x14ac:dyDescent="0.35">
      <c r="O14385" s="9"/>
      <c r="P14385" s="9"/>
      <c r="Q14385" s="21"/>
    </row>
    <row r="14386" spans="15:17" x14ac:dyDescent="0.35">
      <c r="O14386" s="9"/>
      <c r="P14386" s="9"/>
      <c r="Q14386" s="21"/>
    </row>
    <row r="14387" spans="15:17" x14ac:dyDescent="0.35">
      <c r="O14387" s="9"/>
      <c r="P14387" s="9"/>
      <c r="Q14387" s="21"/>
    </row>
    <row r="14388" spans="15:17" x14ac:dyDescent="0.35">
      <c r="O14388" s="9"/>
      <c r="P14388" s="9"/>
      <c r="Q14388" s="21"/>
    </row>
    <row r="14389" spans="15:17" x14ac:dyDescent="0.35">
      <c r="O14389" s="9"/>
      <c r="P14389" s="9"/>
      <c r="Q14389" s="21"/>
    </row>
    <row r="14390" spans="15:17" x14ac:dyDescent="0.35">
      <c r="O14390" s="9"/>
      <c r="P14390" s="9"/>
      <c r="Q14390" s="21"/>
    </row>
    <row r="14391" spans="15:17" x14ac:dyDescent="0.35">
      <c r="O14391" s="9"/>
      <c r="P14391" s="9"/>
      <c r="Q14391" s="21"/>
    </row>
    <row r="14392" spans="15:17" x14ac:dyDescent="0.35">
      <c r="O14392" s="9"/>
      <c r="P14392" s="9"/>
      <c r="Q14392" s="21"/>
    </row>
    <row r="14393" spans="15:17" x14ac:dyDescent="0.35">
      <c r="O14393" s="9"/>
      <c r="P14393" s="9"/>
      <c r="Q14393" s="21"/>
    </row>
    <row r="14394" spans="15:17" x14ac:dyDescent="0.35">
      <c r="O14394" s="9"/>
      <c r="P14394" s="9"/>
      <c r="Q14394" s="21"/>
    </row>
    <row r="14395" spans="15:17" x14ac:dyDescent="0.35">
      <c r="O14395" s="9"/>
      <c r="P14395" s="9"/>
      <c r="Q14395" s="21"/>
    </row>
    <row r="14396" spans="15:17" x14ac:dyDescent="0.35">
      <c r="O14396" s="9"/>
      <c r="P14396" s="9"/>
      <c r="Q14396" s="21"/>
    </row>
    <row r="14397" spans="15:17" x14ac:dyDescent="0.35">
      <c r="O14397" s="9"/>
      <c r="P14397" s="9"/>
      <c r="Q14397" s="21"/>
    </row>
    <row r="14398" spans="15:17" x14ac:dyDescent="0.35">
      <c r="O14398" s="9"/>
      <c r="P14398" s="9"/>
      <c r="Q14398" s="21"/>
    </row>
    <row r="14399" spans="15:17" x14ac:dyDescent="0.35">
      <c r="O14399" s="9"/>
      <c r="P14399" s="9"/>
      <c r="Q14399" s="21"/>
    </row>
    <row r="14400" spans="15:17" x14ac:dyDescent="0.35">
      <c r="O14400" s="9"/>
      <c r="P14400" s="9"/>
      <c r="Q14400" s="21"/>
    </row>
    <row r="14401" spans="15:17" x14ac:dyDescent="0.35">
      <c r="O14401" s="9"/>
      <c r="P14401" s="9"/>
      <c r="Q14401" s="21"/>
    </row>
    <row r="14402" spans="15:17" x14ac:dyDescent="0.35">
      <c r="O14402" s="9"/>
      <c r="P14402" s="9"/>
      <c r="Q14402" s="21"/>
    </row>
    <row r="14403" spans="15:17" x14ac:dyDescent="0.35">
      <c r="O14403" s="9"/>
      <c r="P14403" s="9"/>
      <c r="Q14403" s="21"/>
    </row>
    <row r="14404" spans="15:17" x14ac:dyDescent="0.35">
      <c r="O14404" s="9"/>
      <c r="P14404" s="9"/>
      <c r="Q14404" s="21"/>
    </row>
    <row r="14405" spans="15:17" x14ac:dyDescent="0.35">
      <c r="O14405" s="9"/>
      <c r="P14405" s="9"/>
      <c r="Q14405" s="21"/>
    </row>
    <row r="14406" spans="15:17" x14ac:dyDescent="0.35">
      <c r="O14406" s="9"/>
      <c r="P14406" s="9"/>
      <c r="Q14406" s="21"/>
    </row>
    <row r="14407" spans="15:17" x14ac:dyDescent="0.35">
      <c r="O14407" s="9"/>
      <c r="P14407" s="9"/>
      <c r="Q14407" s="21"/>
    </row>
    <row r="14408" spans="15:17" x14ac:dyDescent="0.35">
      <c r="O14408" s="9"/>
      <c r="P14408" s="9"/>
      <c r="Q14408" s="21"/>
    </row>
    <row r="14409" spans="15:17" x14ac:dyDescent="0.35">
      <c r="O14409" s="9"/>
      <c r="P14409" s="9"/>
      <c r="Q14409" s="21"/>
    </row>
    <row r="14410" spans="15:17" x14ac:dyDescent="0.35">
      <c r="O14410" s="9"/>
      <c r="P14410" s="9"/>
      <c r="Q14410" s="21"/>
    </row>
    <row r="14411" spans="15:17" x14ac:dyDescent="0.35">
      <c r="O14411" s="9"/>
      <c r="P14411" s="9"/>
      <c r="Q14411" s="21"/>
    </row>
    <row r="14412" spans="15:17" x14ac:dyDescent="0.35">
      <c r="O14412" s="9"/>
      <c r="P14412" s="9"/>
      <c r="Q14412" s="21"/>
    </row>
    <row r="14413" spans="15:17" x14ac:dyDescent="0.35">
      <c r="O14413" s="9"/>
      <c r="P14413" s="9"/>
      <c r="Q14413" s="21"/>
    </row>
    <row r="14414" spans="15:17" x14ac:dyDescent="0.35">
      <c r="O14414" s="9"/>
      <c r="P14414" s="9"/>
      <c r="Q14414" s="21"/>
    </row>
    <row r="14415" spans="15:17" x14ac:dyDescent="0.35">
      <c r="O14415" s="9"/>
      <c r="P14415" s="9"/>
      <c r="Q14415" s="21"/>
    </row>
    <row r="14416" spans="15:17" x14ac:dyDescent="0.35">
      <c r="O14416" s="9"/>
      <c r="P14416" s="9"/>
      <c r="Q14416" s="21"/>
    </row>
    <row r="14417" spans="15:17" x14ac:dyDescent="0.35">
      <c r="O14417" s="9"/>
      <c r="P14417" s="9"/>
      <c r="Q14417" s="21"/>
    </row>
    <row r="14418" spans="15:17" x14ac:dyDescent="0.35">
      <c r="O14418" s="9"/>
      <c r="P14418" s="9"/>
      <c r="Q14418" s="21"/>
    </row>
    <row r="14419" spans="15:17" x14ac:dyDescent="0.35">
      <c r="O14419" s="9"/>
      <c r="P14419" s="9"/>
      <c r="Q14419" s="21"/>
    </row>
    <row r="14420" spans="15:17" x14ac:dyDescent="0.35">
      <c r="O14420" s="9"/>
      <c r="P14420" s="9"/>
      <c r="Q14420" s="21"/>
    </row>
    <row r="14421" spans="15:17" x14ac:dyDescent="0.35">
      <c r="O14421" s="9"/>
      <c r="P14421" s="9"/>
      <c r="Q14421" s="21"/>
    </row>
    <row r="14422" spans="15:17" x14ac:dyDescent="0.35">
      <c r="O14422" s="9"/>
      <c r="P14422" s="9"/>
      <c r="Q14422" s="21"/>
    </row>
    <row r="14423" spans="15:17" x14ac:dyDescent="0.35">
      <c r="O14423" s="9"/>
      <c r="P14423" s="9"/>
      <c r="Q14423" s="21"/>
    </row>
    <row r="14424" spans="15:17" x14ac:dyDescent="0.35">
      <c r="O14424" s="9"/>
      <c r="P14424" s="9"/>
      <c r="Q14424" s="21"/>
    </row>
    <row r="14425" spans="15:17" x14ac:dyDescent="0.35">
      <c r="O14425" s="9"/>
      <c r="P14425" s="9"/>
      <c r="Q14425" s="21"/>
    </row>
    <row r="14426" spans="15:17" x14ac:dyDescent="0.35">
      <c r="O14426" s="9"/>
      <c r="P14426" s="9"/>
      <c r="Q14426" s="21"/>
    </row>
    <row r="14427" spans="15:17" x14ac:dyDescent="0.35">
      <c r="O14427" s="9"/>
      <c r="P14427" s="9"/>
      <c r="Q14427" s="21"/>
    </row>
    <row r="14428" spans="15:17" x14ac:dyDescent="0.35">
      <c r="O14428" s="9"/>
      <c r="P14428" s="9"/>
      <c r="Q14428" s="21"/>
    </row>
    <row r="14429" spans="15:17" x14ac:dyDescent="0.35">
      <c r="O14429" s="9"/>
      <c r="P14429" s="9"/>
      <c r="Q14429" s="21"/>
    </row>
    <row r="14430" spans="15:17" x14ac:dyDescent="0.35">
      <c r="O14430" s="9"/>
      <c r="P14430" s="9"/>
      <c r="Q14430" s="21"/>
    </row>
    <row r="14431" spans="15:17" x14ac:dyDescent="0.35">
      <c r="O14431" s="9"/>
      <c r="P14431" s="9"/>
      <c r="Q14431" s="21"/>
    </row>
    <row r="14432" spans="15:17" x14ac:dyDescent="0.35">
      <c r="O14432" s="9"/>
      <c r="P14432" s="9"/>
      <c r="Q14432" s="21"/>
    </row>
    <row r="14433" spans="15:17" x14ac:dyDescent="0.35">
      <c r="O14433" s="9"/>
      <c r="P14433" s="9"/>
      <c r="Q14433" s="21"/>
    </row>
    <row r="14434" spans="15:17" x14ac:dyDescent="0.35">
      <c r="O14434" s="9"/>
      <c r="P14434" s="9"/>
      <c r="Q14434" s="21"/>
    </row>
    <row r="14435" spans="15:17" x14ac:dyDescent="0.35">
      <c r="O14435" s="9"/>
      <c r="P14435" s="9"/>
      <c r="Q14435" s="21"/>
    </row>
    <row r="14436" spans="15:17" x14ac:dyDescent="0.35">
      <c r="O14436" s="9"/>
      <c r="P14436" s="9"/>
      <c r="Q14436" s="21"/>
    </row>
    <row r="14437" spans="15:17" x14ac:dyDescent="0.35">
      <c r="O14437" s="9"/>
      <c r="P14437" s="9"/>
      <c r="Q14437" s="21"/>
    </row>
    <row r="14438" spans="15:17" x14ac:dyDescent="0.35">
      <c r="O14438" s="9"/>
      <c r="P14438" s="9"/>
      <c r="Q14438" s="21"/>
    </row>
    <row r="14439" spans="15:17" x14ac:dyDescent="0.35">
      <c r="O14439" s="9"/>
      <c r="P14439" s="9"/>
      <c r="Q14439" s="21"/>
    </row>
    <row r="14440" spans="15:17" x14ac:dyDescent="0.35">
      <c r="O14440" s="9"/>
      <c r="P14440" s="9"/>
      <c r="Q14440" s="21"/>
    </row>
    <row r="14441" spans="15:17" x14ac:dyDescent="0.35">
      <c r="O14441" s="9"/>
      <c r="P14441" s="9"/>
      <c r="Q14441" s="21"/>
    </row>
    <row r="14442" spans="15:17" x14ac:dyDescent="0.35">
      <c r="O14442" s="9"/>
      <c r="P14442" s="9"/>
      <c r="Q14442" s="21"/>
    </row>
    <row r="14443" spans="15:17" x14ac:dyDescent="0.35">
      <c r="O14443" s="9"/>
      <c r="P14443" s="9"/>
      <c r="Q14443" s="21"/>
    </row>
    <row r="14444" spans="15:17" x14ac:dyDescent="0.35">
      <c r="O14444" s="9"/>
      <c r="P14444" s="9"/>
      <c r="Q14444" s="21"/>
    </row>
    <row r="14445" spans="15:17" x14ac:dyDescent="0.35">
      <c r="O14445" s="9"/>
      <c r="P14445" s="9"/>
      <c r="Q14445" s="21"/>
    </row>
    <row r="14446" spans="15:17" x14ac:dyDescent="0.35">
      <c r="O14446" s="9"/>
      <c r="P14446" s="9"/>
      <c r="Q14446" s="21"/>
    </row>
    <row r="14447" spans="15:17" x14ac:dyDescent="0.35">
      <c r="O14447" s="9"/>
      <c r="P14447" s="9"/>
      <c r="Q14447" s="21"/>
    </row>
    <row r="14448" spans="15:17" x14ac:dyDescent="0.35">
      <c r="O14448" s="9"/>
      <c r="P14448" s="9"/>
      <c r="Q14448" s="21"/>
    </row>
    <row r="14449" spans="15:17" x14ac:dyDescent="0.35">
      <c r="O14449" s="9"/>
      <c r="P14449" s="9"/>
      <c r="Q14449" s="21"/>
    </row>
    <row r="14450" spans="15:17" x14ac:dyDescent="0.35">
      <c r="O14450" s="9"/>
      <c r="P14450" s="9"/>
      <c r="Q14450" s="21"/>
    </row>
    <row r="14451" spans="15:17" x14ac:dyDescent="0.35">
      <c r="O14451" s="9"/>
      <c r="P14451" s="9"/>
      <c r="Q14451" s="21"/>
    </row>
    <row r="14452" spans="15:17" x14ac:dyDescent="0.35">
      <c r="O14452" s="9"/>
      <c r="P14452" s="9"/>
      <c r="Q14452" s="21"/>
    </row>
    <row r="14453" spans="15:17" x14ac:dyDescent="0.35">
      <c r="O14453" s="9"/>
      <c r="P14453" s="9"/>
      <c r="Q14453" s="21"/>
    </row>
    <row r="14454" spans="15:17" x14ac:dyDescent="0.35">
      <c r="O14454" s="9"/>
      <c r="P14454" s="9"/>
      <c r="Q14454" s="21"/>
    </row>
    <row r="14455" spans="15:17" x14ac:dyDescent="0.35">
      <c r="O14455" s="9"/>
      <c r="P14455" s="9"/>
      <c r="Q14455" s="21"/>
    </row>
    <row r="14456" spans="15:17" x14ac:dyDescent="0.35">
      <c r="O14456" s="9"/>
      <c r="P14456" s="9"/>
      <c r="Q14456" s="21"/>
    </row>
    <row r="14457" spans="15:17" x14ac:dyDescent="0.35">
      <c r="O14457" s="9"/>
      <c r="P14457" s="9"/>
      <c r="Q14457" s="21"/>
    </row>
    <row r="14458" spans="15:17" x14ac:dyDescent="0.35">
      <c r="O14458" s="9"/>
      <c r="P14458" s="9"/>
      <c r="Q14458" s="21"/>
    </row>
    <row r="14459" spans="15:17" x14ac:dyDescent="0.35">
      <c r="O14459" s="9"/>
      <c r="P14459" s="9"/>
      <c r="Q14459" s="21"/>
    </row>
    <row r="14460" spans="15:17" x14ac:dyDescent="0.35">
      <c r="O14460" s="9"/>
      <c r="P14460" s="9"/>
      <c r="Q14460" s="21"/>
    </row>
    <row r="14461" spans="15:17" x14ac:dyDescent="0.35">
      <c r="O14461" s="9"/>
      <c r="P14461" s="9"/>
      <c r="Q14461" s="21"/>
    </row>
    <row r="14462" spans="15:17" x14ac:dyDescent="0.35">
      <c r="O14462" s="9"/>
      <c r="P14462" s="9"/>
      <c r="Q14462" s="21"/>
    </row>
    <row r="14463" spans="15:17" x14ac:dyDescent="0.35">
      <c r="O14463" s="9"/>
      <c r="P14463" s="9"/>
      <c r="Q14463" s="21"/>
    </row>
    <row r="14464" spans="15:17" x14ac:dyDescent="0.35">
      <c r="O14464" s="9"/>
      <c r="P14464" s="9"/>
      <c r="Q14464" s="21"/>
    </row>
    <row r="14465" spans="15:17" x14ac:dyDescent="0.35">
      <c r="O14465" s="9"/>
      <c r="P14465" s="9"/>
      <c r="Q14465" s="21"/>
    </row>
    <row r="14466" spans="15:17" x14ac:dyDescent="0.35">
      <c r="O14466" s="9"/>
      <c r="P14466" s="9"/>
      <c r="Q14466" s="21"/>
    </row>
    <row r="14467" spans="15:17" x14ac:dyDescent="0.35">
      <c r="O14467" s="9"/>
      <c r="P14467" s="9"/>
      <c r="Q14467" s="21"/>
    </row>
    <row r="14468" spans="15:17" x14ac:dyDescent="0.35">
      <c r="O14468" s="9"/>
      <c r="P14468" s="9"/>
      <c r="Q14468" s="21"/>
    </row>
    <row r="14469" spans="15:17" x14ac:dyDescent="0.35">
      <c r="O14469" s="9"/>
      <c r="P14469" s="9"/>
      <c r="Q14469" s="21"/>
    </row>
    <row r="14470" spans="15:17" x14ac:dyDescent="0.35">
      <c r="O14470" s="9"/>
      <c r="P14470" s="9"/>
      <c r="Q14470" s="21"/>
    </row>
    <row r="14471" spans="15:17" x14ac:dyDescent="0.35">
      <c r="O14471" s="9"/>
      <c r="P14471" s="9"/>
      <c r="Q14471" s="21"/>
    </row>
    <row r="14472" spans="15:17" x14ac:dyDescent="0.35">
      <c r="O14472" s="9"/>
      <c r="P14472" s="9"/>
      <c r="Q14472" s="21"/>
    </row>
    <row r="14473" spans="15:17" x14ac:dyDescent="0.35">
      <c r="O14473" s="9"/>
      <c r="P14473" s="9"/>
      <c r="Q14473" s="21"/>
    </row>
    <row r="14474" spans="15:17" x14ac:dyDescent="0.35">
      <c r="O14474" s="9"/>
      <c r="P14474" s="9"/>
      <c r="Q14474" s="21"/>
    </row>
    <row r="14475" spans="15:17" x14ac:dyDescent="0.35">
      <c r="O14475" s="9"/>
      <c r="P14475" s="9"/>
      <c r="Q14475" s="21"/>
    </row>
    <row r="14476" spans="15:17" x14ac:dyDescent="0.35">
      <c r="O14476" s="9"/>
      <c r="P14476" s="9"/>
      <c r="Q14476" s="21"/>
    </row>
    <row r="14477" spans="15:17" x14ac:dyDescent="0.35">
      <c r="O14477" s="9"/>
      <c r="P14477" s="9"/>
      <c r="Q14477" s="21"/>
    </row>
    <row r="14478" spans="15:17" x14ac:dyDescent="0.35">
      <c r="O14478" s="9"/>
      <c r="P14478" s="9"/>
      <c r="Q14478" s="21"/>
    </row>
    <row r="14479" spans="15:17" x14ac:dyDescent="0.35">
      <c r="O14479" s="9"/>
      <c r="P14479" s="9"/>
      <c r="Q14479" s="21"/>
    </row>
    <row r="14480" spans="15:17" x14ac:dyDescent="0.35">
      <c r="O14480" s="9"/>
      <c r="P14480" s="9"/>
      <c r="Q14480" s="21"/>
    </row>
    <row r="14481" spans="15:17" x14ac:dyDescent="0.35">
      <c r="O14481" s="9"/>
      <c r="P14481" s="9"/>
      <c r="Q14481" s="21"/>
    </row>
    <row r="14482" spans="15:17" x14ac:dyDescent="0.35">
      <c r="O14482" s="9"/>
      <c r="P14482" s="9"/>
      <c r="Q14482" s="21"/>
    </row>
    <row r="14483" spans="15:17" x14ac:dyDescent="0.35">
      <c r="O14483" s="9"/>
      <c r="P14483" s="9"/>
      <c r="Q14483" s="21"/>
    </row>
    <row r="14484" spans="15:17" x14ac:dyDescent="0.35">
      <c r="O14484" s="9"/>
      <c r="P14484" s="9"/>
      <c r="Q14484" s="21"/>
    </row>
    <row r="14485" spans="15:17" x14ac:dyDescent="0.35">
      <c r="O14485" s="9"/>
      <c r="P14485" s="9"/>
      <c r="Q14485" s="21"/>
    </row>
    <row r="14486" spans="15:17" x14ac:dyDescent="0.35">
      <c r="O14486" s="9"/>
      <c r="P14486" s="9"/>
      <c r="Q14486" s="21"/>
    </row>
    <row r="14487" spans="15:17" x14ac:dyDescent="0.35">
      <c r="O14487" s="9"/>
      <c r="P14487" s="9"/>
      <c r="Q14487" s="21"/>
    </row>
    <row r="14488" spans="15:17" x14ac:dyDescent="0.35">
      <c r="O14488" s="9"/>
      <c r="P14488" s="9"/>
      <c r="Q14488" s="21"/>
    </row>
    <row r="14489" spans="15:17" x14ac:dyDescent="0.35">
      <c r="O14489" s="9"/>
      <c r="P14489" s="9"/>
      <c r="Q14489" s="21"/>
    </row>
    <row r="14490" spans="15:17" x14ac:dyDescent="0.35">
      <c r="O14490" s="9"/>
      <c r="P14490" s="9"/>
      <c r="Q14490" s="21"/>
    </row>
    <row r="14491" spans="15:17" x14ac:dyDescent="0.35">
      <c r="O14491" s="9"/>
      <c r="P14491" s="9"/>
      <c r="Q14491" s="21"/>
    </row>
    <row r="14492" spans="15:17" x14ac:dyDescent="0.35">
      <c r="O14492" s="9"/>
      <c r="P14492" s="9"/>
      <c r="Q14492" s="21"/>
    </row>
    <row r="14493" spans="15:17" x14ac:dyDescent="0.35">
      <c r="O14493" s="9"/>
      <c r="P14493" s="9"/>
      <c r="Q14493" s="21"/>
    </row>
    <row r="14494" spans="15:17" x14ac:dyDescent="0.35">
      <c r="O14494" s="9"/>
      <c r="P14494" s="9"/>
      <c r="Q14494" s="21"/>
    </row>
    <row r="14495" spans="15:17" x14ac:dyDescent="0.35">
      <c r="O14495" s="9"/>
      <c r="P14495" s="9"/>
      <c r="Q14495" s="21"/>
    </row>
    <row r="14496" spans="15:17" x14ac:dyDescent="0.35">
      <c r="O14496" s="9"/>
      <c r="P14496" s="9"/>
      <c r="Q14496" s="21"/>
    </row>
    <row r="14497" spans="15:17" x14ac:dyDescent="0.35">
      <c r="O14497" s="9"/>
      <c r="P14497" s="9"/>
      <c r="Q14497" s="21"/>
    </row>
    <row r="14498" spans="15:17" x14ac:dyDescent="0.35">
      <c r="O14498" s="9"/>
      <c r="P14498" s="9"/>
      <c r="Q14498" s="21"/>
    </row>
    <row r="14499" spans="15:17" x14ac:dyDescent="0.35">
      <c r="O14499" s="9"/>
      <c r="P14499" s="9"/>
      <c r="Q14499" s="21"/>
    </row>
    <row r="14500" spans="15:17" x14ac:dyDescent="0.35">
      <c r="O14500" s="9"/>
      <c r="P14500" s="9"/>
      <c r="Q14500" s="21"/>
    </row>
    <row r="14501" spans="15:17" x14ac:dyDescent="0.35">
      <c r="O14501" s="9"/>
      <c r="P14501" s="9"/>
      <c r="Q14501" s="21"/>
    </row>
    <row r="14502" spans="15:17" x14ac:dyDescent="0.35">
      <c r="O14502" s="9"/>
      <c r="P14502" s="9"/>
      <c r="Q14502" s="21"/>
    </row>
    <row r="14503" spans="15:17" x14ac:dyDescent="0.35">
      <c r="O14503" s="9"/>
      <c r="P14503" s="9"/>
      <c r="Q14503" s="21"/>
    </row>
    <row r="14504" spans="15:17" x14ac:dyDescent="0.35">
      <c r="O14504" s="9"/>
      <c r="P14504" s="9"/>
      <c r="Q14504" s="21"/>
    </row>
    <row r="14505" spans="15:17" x14ac:dyDescent="0.35">
      <c r="O14505" s="9"/>
      <c r="P14505" s="9"/>
      <c r="Q14505" s="21"/>
    </row>
    <row r="14506" spans="15:17" x14ac:dyDescent="0.35">
      <c r="O14506" s="9"/>
      <c r="P14506" s="9"/>
      <c r="Q14506" s="21"/>
    </row>
    <row r="14507" spans="15:17" x14ac:dyDescent="0.35">
      <c r="O14507" s="9"/>
      <c r="P14507" s="9"/>
      <c r="Q14507" s="21"/>
    </row>
    <row r="14508" spans="15:17" x14ac:dyDescent="0.35">
      <c r="O14508" s="9"/>
      <c r="P14508" s="9"/>
      <c r="Q14508" s="21"/>
    </row>
    <row r="14509" spans="15:17" x14ac:dyDescent="0.35">
      <c r="O14509" s="9"/>
      <c r="P14509" s="9"/>
      <c r="Q14509" s="21"/>
    </row>
    <row r="14510" spans="15:17" x14ac:dyDescent="0.35">
      <c r="O14510" s="9"/>
      <c r="P14510" s="9"/>
      <c r="Q14510" s="21"/>
    </row>
    <row r="14511" spans="15:17" x14ac:dyDescent="0.35">
      <c r="O14511" s="9"/>
      <c r="P14511" s="9"/>
      <c r="Q14511" s="21"/>
    </row>
    <row r="14512" spans="15:17" x14ac:dyDescent="0.35">
      <c r="O14512" s="9"/>
      <c r="P14512" s="9"/>
      <c r="Q14512" s="21"/>
    </row>
    <row r="14513" spans="15:17" x14ac:dyDescent="0.35">
      <c r="O14513" s="9"/>
      <c r="P14513" s="9"/>
      <c r="Q14513" s="21"/>
    </row>
    <row r="14514" spans="15:17" x14ac:dyDescent="0.35">
      <c r="O14514" s="9"/>
      <c r="P14514" s="9"/>
      <c r="Q14514" s="21"/>
    </row>
    <row r="14515" spans="15:17" x14ac:dyDescent="0.35">
      <c r="O14515" s="9"/>
      <c r="P14515" s="9"/>
      <c r="Q14515" s="21"/>
    </row>
    <row r="14516" spans="15:17" x14ac:dyDescent="0.35">
      <c r="O14516" s="9"/>
      <c r="P14516" s="9"/>
      <c r="Q14516" s="21"/>
    </row>
    <row r="14517" spans="15:17" x14ac:dyDescent="0.35">
      <c r="O14517" s="9"/>
      <c r="P14517" s="9"/>
      <c r="Q14517" s="21"/>
    </row>
    <row r="14518" spans="15:17" x14ac:dyDescent="0.35">
      <c r="O14518" s="9"/>
      <c r="P14518" s="9"/>
      <c r="Q14518" s="21"/>
    </row>
    <row r="14519" spans="15:17" x14ac:dyDescent="0.35">
      <c r="O14519" s="9"/>
      <c r="P14519" s="9"/>
      <c r="Q14519" s="21"/>
    </row>
    <row r="14520" spans="15:17" x14ac:dyDescent="0.35">
      <c r="O14520" s="9"/>
      <c r="P14520" s="9"/>
      <c r="Q14520" s="21"/>
    </row>
    <row r="14521" spans="15:17" x14ac:dyDescent="0.35">
      <c r="O14521" s="9"/>
      <c r="P14521" s="9"/>
      <c r="Q14521" s="21"/>
    </row>
    <row r="14522" spans="15:17" x14ac:dyDescent="0.35">
      <c r="O14522" s="9"/>
      <c r="P14522" s="9"/>
      <c r="Q14522" s="21"/>
    </row>
    <row r="14523" spans="15:17" x14ac:dyDescent="0.35">
      <c r="O14523" s="9"/>
      <c r="P14523" s="9"/>
      <c r="Q14523" s="21"/>
    </row>
    <row r="14524" spans="15:17" x14ac:dyDescent="0.35">
      <c r="O14524" s="9"/>
      <c r="P14524" s="9"/>
      <c r="Q14524" s="21"/>
    </row>
    <row r="14525" spans="15:17" x14ac:dyDescent="0.35">
      <c r="O14525" s="9"/>
      <c r="P14525" s="9"/>
      <c r="Q14525" s="21"/>
    </row>
    <row r="14526" spans="15:17" x14ac:dyDescent="0.35">
      <c r="O14526" s="9"/>
      <c r="P14526" s="9"/>
      <c r="Q14526" s="21"/>
    </row>
    <row r="14527" spans="15:17" x14ac:dyDescent="0.35">
      <c r="O14527" s="9"/>
      <c r="P14527" s="9"/>
      <c r="Q14527" s="21"/>
    </row>
    <row r="14528" spans="15:17" x14ac:dyDescent="0.35">
      <c r="O14528" s="9"/>
      <c r="P14528" s="9"/>
      <c r="Q14528" s="21"/>
    </row>
    <row r="14529" spans="15:17" x14ac:dyDescent="0.35">
      <c r="O14529" s="9"/>
      <c r="P14529" s="9"/>
      <c r="Q14529" s="21"/>
    </row>
    <row r="14530" spans="15:17" x14ac:dyDescent="0.35">
      <c r="O14530" s="9"/>
      <c r="P14530" s="9"/>
      <c r="Q14530" s="21"/>
    </row>
    <row r="14531" spans="15:17" x14ac:dyDescent="0.35">
      <c r="O14531" s="9"/>
      <c r="P14531" s="9"/>
      <c r="Q14531" s="21"/>
    </row>
    <row r="14532" spans="15:17" x14ac:dyDescent="0.35">
      <c r="O14532" s="9"/>
      <c r="P14532" s="9"/>
      <c r="Q14532" s="21"/>
    </row>
    <row r="14533" spans="15:17" x14ac:dyDescent="0.35">
      <c r="O14533" s="9"/>
      <c r="P14533" s="9"/>
      <c r="Q14533" s="21"/>
    </row>
    <row r="14534" spans="15:17" x14ac:dyDescent="0.35">
      <c r="O14534" s="9"/>
      <c r="P14534" s="9"/>
      <c r="Q14534" s="21"/>
    </row>
    <row r="14535" spans="15:17" x14ac:dyDescent="0.35">
      <c r="O14535" s="9"/>
      <c r="P14535" s="9"/>
      <c r="Q14535" s="21"/>
    </row>
    <row r="14536" spans="15:17" x14ac:dyDescent="0.35">
      <c r="O14536" s="9"/>
      <c r="P14536" s="9"/>
      <c r="Q14536" s="21"/>
    </row>
    <row r="14537" spans="15:17" x14ac:dyDescent="0.35">
      <c r="O14537" s="9"/>
      <c r="P14537" s="9"/>
      <c r="Q14537" s="21"/>
    </row>
    <row r="14538" spans="15:17" x14ac:dyDescent="0.35">
      <c r="O14538" s="9"/>
      <c r="P14538" s="9"/>
      <c r="Q14538" s="21"/>
    </row>
    <row r="14539" spans="15:17" x14ac:dyDescent="0.35">
      <c r="O14539" s="9"/>
      <c r="P14539" s="9"/>
      <c r="Q14539" s="21"/>
    </row>
    <row r="14540" spans="15:17" x14ac:dyDescent="0.35">
      <c r="O14540" s="9"/>
      <c r="P14540" s="9"/>
      <c r="Q14540" s="21"/>
    </row>
    <row r="14541" spans="15:17" x14ac:dyDescent="0.35">
      <c r="O14541" s="9"/>
      <c r="P14541" s="9"/>
      <c r="Q14541" s="21"/>
    </row>
    <row r="14542" spans="15:17" x14ac:dyDescent="0.35">
      <c r="O14542" s="9"/>
      <c r="P14542" s="9"/>
      <c r="Q14542" s="21"/>
    </row>
    <row r="14543" spans="15:17" x14ac:dyDescent="0.35">
      <c r="O14543" s="9"/>
      <c r="P14543" s="9"/>
      <c r="Q14543" s="21"/>
    </row>
    <row r="14544" spans="15:17" x14ac:dyDescent="0.35">
      <c r="O14544" s="9"/>
      <c r="P14544" s="9"/>
      <c r="Q14544" s="21"/>
    </row>
    <row r="14545" spans="15:17" x14ac:dyDescent="0.35">
      <c r="O14545" s="9"/>
      <c r="P14545" s="9"/>
      <c r="Q14545" s="21"/>
    </row>
    <row r="14546" spans="15:17" x14ac:dyDescent="0.35">
      <c r="O14546" s="9"/>
      <c r="P14546" s="9"/>
      <c r="Q14546" s="21"/>
    </row>
    <row r="14547" spans="15:17" x14ac:dyDescent="0.35">
      <c r="O14547" s="9"/>
      <c r="P14547" s="9"/>
      <c r="Q14547" s="21"/>
    </row>
    <row r="14548" spans="15:17" x14ac:dyDescent="0.35">
      <c r="O14548" s="9"/>
      <c r="P14548" s="9"/>
      <c r="Q14548" s="21"/>
    </row>
    <row r="14549" spans="15:17" x14ac:dyDescent="0.35">
      <c r="O14549" s="9"/>
      <c r="P14549" s="9"/>
      <c r="Q14549" s="21"/>
    </row>
    <row r="14550" spans="15:17" x14ac:dyDescent="0.35">
      <c r="O14550" s="9"/>
      <c r="P14550" s="9"/>
      <c r="Q14550" s="21"/>
    </row>
    <row r="14551" spans="15:17" x14ac:dyDescent="0.35">
      <c r="O14551" s="9"/>
      <c r="P14551" s="9"/>
      <c r="Q14551" s="21"/>
    </row>
    <row r="14552" spans="15:17" x14ac:dyDescent="0.35">
      <c r="O14552" s="9"/>
      <c r="P14552" s="9"/>
      <c r="Q14552" s="21"/>
    </row>
    <row r="14553" spans="15:17" x14ac:dyDescent="0.35">
      <c r="O14553" s="9"/>
      <c r="P14553" s="9"/>
      <c r="Q14553" s="21"/>
    </row>
    <row r="14554" spans="15:17" x14ac:dyDescent="0.35">
      <c r="O14554" s="9"/>
      <c r="P14554" s="9"/>
      <c r="Q14554" s="21"/>
    </row>
    <row r="14555" spans="15:17" x14ac:dyDescent="0.35">
      <c r="O14555" s="9"/>
      <c r="P14555" s="9"/>
      <c r="Q14555" s="21"/>
    </row>
    <row r="14556" spans="15:17" x14ac:dyDescent="0.35">
      <c r="O14556" s="9"/>
      <c r="P14556" s="9"/>
      <c r="Q14556" s="21"/>
    </row>
    <row r="14557" spans="15:17" x14ac:dyDescent="0.35">
      <c r="O14557" s="9"/>
      <c r="P14557" s="9"/>
      <c r="Q14557" s="21"/>
    </row>
    <row r="14558" spans="15:17" x14ac:dyDescent="0.35">
      <c r="O14558" s="9"/>
      <c r="P14558" s="9"/>
      <c r="Q14558" s="21"/>
    </row>
    <row r="14559" spans="15:17" x14ac:dyDescent="0.35">
      <c r="O14559" s="9"/>
      <c r="P14559" s="9"/>
      <c r="Q14559" s="21"/>
    </row>
    <row r="14560" spans="15:17" x14ac:dyDescent="0.35">
      <c r="O14560" s="9"/>
      <c r="P14560" s="9"/>
      <c r="Q14560" s="21"/>
    </row>
    <row r="14561" spans="15:17" x14ac:dyDescent="0.35">
      <c r="O14561" s="9"/>
      <c r="P14561" s="9"/>
      <c r="Q14561" s="21"/>
    </row>
    <row r="14562" spans="15:17" x14ac:dyDescent="0.35">
      <c r="O14562" s="9"/>
      <c r="P14562" s="9"/>
      <c r="Q14562" s="21"/>
    </row>
    <row r="14563" spans="15:17" x14ac:dyDescent="0.35">
      <c r="O14563" s="9"/>
      <c r="P14563" s="9"/>
      <c r="Q14563" s="21"/>
    </row>
    <row r="14564" spans="15:17" x14ac:dyDescent="0.35">
      <c r="O14564" s="9"/>
      <c r="P14564" s="9"/>
      <c r="Q14564" s="21"/>
    </row>
    <row r="14565" spans="15:17" x14ac:dyDescent="0.35">
      <c r="O14565" s="9"/>
      <c r="P14565" s="9"/>
      <c r="Q14565" s="21"/>
    </row>
    <row r="14566" spans="15:17" x14ac:dyDescent="0.35">
      <c r="O14566" s="9"/>
      <c r="P14566" s="9"/>
      <c r="Q14566" s="21"/>
    </row>
    <row r="14567" spans="15:17" x14ac:dyDescent="0.35">
      <c r="O14567" s="9"/>
      <c r="P14567" s="9"/>
      <c r="Q14567" s="21"/>
    </row>
    <row r="14568" spans="15:17" x14ac:dyDescent="0.35">
      <c r="O14568" s="9"/>
      <c r="P14568" s="9"/>
      <c r="Q14568" s="21"/>
    </row>
    <row r="14569" spans="15:17" x14ac:dyDescent="0.35">
      <c r="O14569" s="9"/>
      <c r="P14569" s="9"/>
      <c r="Q14569" s="21"/>
    </row>
    <row r="14570" spans="15:17" x14ac:dyDescent="0.35">
      <c r="O14570" s="9"/>
      <c r="P14570" s="9"/>
      <c r="Q14570" s="21"/>
    </row>
    <row r="14571" spans="15:17" x14ac:dyDescent="0.35">
      <c r="O14571" s="9"/>
      <c r="P14571" s="9"/>
      <c r="Q14571" s="21"/>
    </row>
    <row r="14572" spans="15:17" x14ac:dyDescent="0.35">
      <c r="O14572" s="9"/>
      <c r="P14572" s="9"/>
      <c r="Q14572" s="21"/>
    </row>
    <row r="14573" spans="15:17" x14ac:dyDescent="0.35">
      <c r="O14573" s="9"/>
      <c r="P14573" s="9"/>
      <c r="Q14573" s="21"/>
    </row>
    <row r="14574" spans="15:17" x14ac:dyDescent="0.35">
      <c r="O14574" s="9"/>
      <c r="P14574" s="9"/>
      <c r="Q14574" s="21"/>
    </row>
    <row r="14575" spans="15:17" x14ac:dyDescent="0.35">
      <c r="O14575" s="9"/>
      <c r="P14575" s="9"/>
      <c r="Q14575" s="21"/>
    </row>
    <row r="14576" spans="15:17" x14ac:dyDescent="0.35">
      <c r="O14576" s="9"/>
      <c r="P14576" s="9"/>
      <c r="Q14576" s="21"/>
    </row>
    <row r="14577" spans="15:17" x14ac:dyDescent="0.35">
      <c r="O14577" s="9"/>
      <c r="P14577" s="9"/>
      <c r="Q14577" s="21"/>
    </row>
    <row r="14578" spans="15:17" x14ac:dyDescent="0.35">
      <c r="O14578" s="9"/>
      <c r="P14578" s="9"/>
      <c r="Q14578" s="21"/>
    </row>
    <row r="14579" spans="15:17" x14ac:dyDescent="0.35">
      <c r="O14579" s="9"/>
      <c r="P14579" s="9"/>
      <c r="Q14579" s="21"/>
    </row>
    <row r="14580" spans="15:17" x14ac:dyDescent="0.35">
      <c r="O14580" s="9"/>
      <c r="P14580" s="9"/>
      <c r="Q14580" s="21"/>
    </row>
    <row r="14581" spans="15:17" x14ac:dyDescent="0.35">
      <c r="O14581" s="9"/>
      <c r="P14581" s="9"/>
      <c r="Q14581" s="21"/>
    </row>
    <row r="14582" spans="15:17" x14ac:dyDescent="0.35">
      <c r="O14582" s="9"/>
      <c r="P14582" s="9"/>
      <c r="Q14582" s="21"/>
    </row>
    <row r="14583" spans="15:17" x14ac:dyDescent="0.35">
      <c r="O14583" s="9"/>
      <c r="P14583" s="9"/>
      <c r="Q14583" s="21"/>
    </row>
    <row r="14584" spans="15:17" x14ac:dyDescent="0.35">
      <c r="O14584" s="9"/>
      <c r="P14584" s="9"/>
      <c r="Q14584" s="21"/>
    </row>
    <row r="14585" spans="15:17" x14ac:dyDescent="0.35">
      <c r="O14585" s="9"/>
      <c r="P14585" s="9"/>
      <c r="Q14585" s="21"/>
    </row>
    <row r="14586" spans="15:17" x14ac:dyDescent="0.35">
      <c r="O14586" s="9"/>
      <c r="P14586" s="9"/>
      <c r="Q14586" s="21"/>
    </row>
    <row r="14587" spans="15:17" x14ac:dyDescent="0.35">
      <c r="O14587" s="9"/>
      <c r="P14587" s="9"/>
      <c r="Q14587" s="21"/>
    </row>
    <row r="14588" spans="15:17" x14ac:dyDescent="0.35">
      <c r="O14588" s="9"/>
      <c r="P14588" s="9"/>
      <c r="Q14588" s="21"/>
    </row>
    <row r="14589" spans="15:17" x14ac:dyDescent="0.35">
      <c r="O14589" s="9"/>
      <c r="P14589" s="9"/>
      <c r="Q14589" s="21"/>
    </row>
    <row r="14590" spans="15:17" x14ac:dyDescent="0.35">
      <c r="O14590" s="9"/>
      <c r="P14590" s="9"/>
      <c r="Q14590" s="21"/>
    </row>
    <row r="14591" spans="15:17" x14ac:dyDescent="0.35">
      <c r="O14591" s="9"/>
      <c r="P14591" s="9"/>
      <c r="Q14591" s="21"/>
    </row>
    <row r="14592" spans="15:17" x14ac:dyDescent="0.35">
      <c r="O14592" s="9"/>
      <c r="P14592" s="9"/>
      <c r="Q14592" s="21"/>
    </row>
    <row r="14593" spans="15:17" x14ac:dyDescent="0.35">
      <c r="O14593" s="9"/>
      <c r="P14593" s="9"/>
      <c r="Q14593" s="21"/>
    </row>
    <row r="14594" spans="15:17" x14ac:dyDescent="0.35">
      <c r="O14594" s="9"/>
      <c r="P14594" s="9"/>
      <c r="Q14594" s="21"/>
    </row>
    <row r="14595" spans="15:17" x14ac:dyDescent="0.35">
      <c r="O14595" s="9"/>
      <c r="P14595" s="9"/>
      <c r="Q14595" s="21"/>
    </row>
    <row r="14596" spans="15:17" x14ac:dyDescent="0.35">
      <c r="O14596" s="9"/>
      <c r="P14596" s="9"/>
      <c r="Q14596" s="21"/>
    </row>
    <row r="14597" spans="15:17" x14ac:dyDescent="0.35">
      <c r="O14597" s="9"/>
      <c r="P14597" s="9"/>
      <c r="Q14597" s="21"/>
    </row>
    <row r="14598" spans="15:17" x14ac:dyDescent="0.35">
      <c r="O14598" s="9"/>
      <c r="P14598" s="9"/>
      <c r="Q14598" s="21"/>
    </row>
    <row r="14599" spans="15:17" x14ac:dyDescent="0.35">
      <c r="O14599" s="9"/>
      <c r="P14599" s="9"/>
      <c r="Q14599" s="21"/>
    </row>
    <row r="14600" spans="15:17" x14ac:dyDescent="0.35">
      <c r="O14600" s="9"/>
      <c r="P14600" s="9"/>
      <c r="Q14600" s="21"/>
    </row>
    <row r="14601" spans="15:17" x14ac:dyDescent="0.35">
      <c r="O14601" s="9"/>
      <c r="P14601" s="9"/>
      <c r="Q14601" s="21"/>
    </row>
    <row r="14602" spans="15:17" x14ac:dyDescent="0.35">
      <c r="O14602" s="9"/>
      <c r="P14602" s="9"/>
      <c r="Q14602" s="21"/>
    </row>
    <row r="14603" spans="15:17" x14ac:dyDescent="0.35">
      <c r="O14603" s="9"/>
      <c r="P14603" s="9"/>
      <c r="Q14603" s="21"/>
    </row>
    <row r="14604" spans="15:17" x14ac:dyDescent="0.35">
      <c r="O14604" s="9"/>
      <c r="P14604" s="9"/>
      <c r="Q14604" s="21"/>
    </row>
    <row r="14605" spans="15:17" x14ac:dyDescent="0.35">
      <c r="O14605" s="9"/>
      <c r="P14605" s="9"/>
      <c r="Q14605" s="21"/>
    </row>
    <row r="14606" spans="15:17" x14ac:dyDescent="0.35">
      <c r="O14606" s="9"/>
      <c r="P14606" s="9"/>
      <c r="Q14606" s="21"/>
    </row>
    <row r="14607" spans="15:17" x14ac:dyDescent="0.35">
      <c r="O14607" s="9"/>
      <c r="P14607" s="9"/>
      <c r="Q14607" s="21"/>
    </row>
    <row r="14608" spans="15:17" x14ac:dyDescent="0.35">
      <c r="O14608" s="9"/>
      <c r="P14608" s="9"/>
      <c r="Q14608" s="21"/>
    </row>
    <row r="14609" spans="15:17" x14ac:dyDescent="0.35">
      <c r="O14609" s="9"/>
      <c r="P14609" s="9"/>
      <c r="Q14609" s="21"/>
    </row>
    <row r="14610" spans="15:17" x14ac:dyDescent="0.35">
      <c r="O14610" s="9"/>
      <c r="P14610" s="9"/>
      <c r="Q14610" s="21"/>
    </row>
    <row r="14611" spans="15:17" x14ac:dyDescent="0.35">
      <c r="O14611" s="9"/>
      <c r="P14611" s="9"/>
      <c r="Q14611" s="21"/>
    </row>
    <row r="14612" spans="15:17" x14ac:dyDescent="0.35">
      <c r="O14612" s="9"/>
      <c r="P14612" s="9"/>
      <c r="Q14612" s="21"/>
    </row>
    <row r="14613" spans="15:17" x14ac:dyDescent="0.35">
      <c r="O14613" s="9"/>
      <c r="P14613" s="9"/>
      <c r="Q14613" s="21"/>
    </row>
    <row r="14614" spans="15:17" x14ac:dyDescent="0.35">
      <c r="O14614" s="9"/>
      <c r="P14614" s="9"/>
      <c r="Q14614" s="21"/>
    </row>
    <row r="14615" spans="15:17" x14ac:dyDescent="0.35">
      <c r="O14615" s="9"/>
      <c r="P14615" s="9"/>
      <c r="Q14615" s="21"/>
    </row>
    <row r="14616" spans="15:17" x14ac:dyDescent="0.35">
      <c r="O14616" s="9"/>
      <c r="P14616" s="9"/>
      <c r="Q14616" s="21"/>
    </row>
    <row r="14617" spans="15:17" x14ac:dyDescent="0.35">
      <c r="O14617" s="9"/>
      <c r="P14617" s="9"/>
      <c r="Q14617" s="21"/>
    </row>
    <row r="14618" spans="15:17" x14ac:dyDescent="0.35">
      <c r="O14618" s="9"/>
      <c r="P14618" s="9"/>
      <c r="Q14618" s="21"/>
    </row>
    <row r="14619" spans="15:17" x14ac:dyDescent="0.35">
      <c r="O14619" s="9"/>
      <c r="P14619" s="9"/>
      <c r="Q14619" s="21"/>
    </row>
    <row r="14620" spans="15:17" x14ac:dyDescent="0.35">
      <c r="O14620" s="9"/>
      <c r="P14620" s="9"/>
      <c r="Q14620" s="21"/>
    </row>
    <row r="14621" spans="15:17" x14ac:dyDescent="0.35">
      <c r="O14621" s="9"/>
      <c r="P14621" s="9"/>
      <c r="Q14621" s="21"/>
    </row>
    <row r="14622" spans="15:17" x14ac:dyDescent="0.35">
      <c r="O14622" s="9"/>
      <c r="P14622" s="9"/>
      <c r="Q14622" s="21"/>
    </row>
    <row r="14623" spans="15:17" x14ac:dyDescent="0.35">
      <c r="O14623" s="9"/>
      <c r="P14623" s="9"/>
      <c r="Q14623" s="21"/>
    </row>
    <row r="14624" spans="15:17" x14ac:dyDescent="0.35">
      <c r="O14624" s="9"/>
      <c r="P14624" s="9"/>
      <c r="Q14624" s="21"/>
    </row>
    <row r="14625" spans="15:17" x14ac:dyDescent="0.35">
      <c r="O14625" s="9"/>
      <c r="P14625" s="9"/>
      <c r="Q14625" s="21"/>
    </row>
    <row r="14626" spans="15:17" x14ac:dyDescent="0.35">
      <c r="O14626" s="9"/>
      <c r="P14626" s="9"/>
      <c r="Q14626" s="21"/>
    </row>
    <row r="14627" spans="15:17" x14ac:dyDescent="0.35">
      <c r="O14627" s="9"/>
      <c r="P14627" s="9"/>
      <c r="Q14627" s="21"/>
    </row>
    <row r="14628" spans="15:17" x14ac:dyDescent="0.35">
      <c r="O14628" s="9"/>
      <c r="P14628" s="9"/>
      <c r="Q14628" s="21"/>
    </row>
    <row r="14629" spans="15:17" x14ac:dyDescent="0.35">
      <c r="O14629" s="9"/>
      <c r="P14629" s="9"/>
      <c r="Q14629" s="21"/>
    </row>
    <row r="14630" spans="15:17" x14ac:dyDescent="0.35">
      <c r="O14630" s="9"/>
      <c r="P14630" s="9"/>
      <c r="Q14630" s="21"/>
    </row>
    <row r="14631" spans="15:17" x14ac:dyDescent="0.35">
      <c r="O14631" s="9"/>
      <c r="P14631" s="9"/>
      <c r="Q14631" s="21"/>
    </row>
    <row r="14632" spans="15:17" x14ac:dyDescent="0.35">
      <c r="O14632" s="9"/>
      <c r="P14632" s="9"/>
      <c r="Q14632" s="21"/>
    </row>
    <row r="14633" spans="15:17" x14ac:dyDescent="0.35">
      <c r="O14633" s="9"/>
      <c r="P14633" s="9"/>
      <c r="Q14633" s="21"/>
    </row>
    <row r="14634" spans="15:17" x14ac:dyDescent="0.35">
      <c r="O14634" s="9"/>
      <c r="P14634" s="9"/>
      <c r="Q14634" s="21"/>
    </row>
    <row r="14635" spans="15:17" x14ac:dyDescent="0.35">
      <c r="O14635" s="9"/>
      <c r="P14635" s="9"/>
      <c r="Q14635" s="21"/>
    </row>
    <row r="14636" spans="15:17" x14ac:dyDescent="0.35">
      <c r="O14636" s="9"/>
      <c r="P14636" s="9"/>
      <c r="Q14636" s="21"/>
    </row>
    <row r="14637" spans="15:17" x14ac:dyDescent="0.35">
      <c r="O14637" s="9"/>
      <c r="P14637" s="9"/>
      <c r="Q14637" s="21"/>
    </row>
    <row r="14638" spans="15:17" x14ac:dyDescent="0.35">
      <c r="O14638" s="9"/>
      <c r="P14638" s="9"/>
      <c r="Q14638" s="21"/>
    </row>
    <row r="14639" spans="15:17" x14ac:dyDescent="0.35">
      <c r="O14639" s="9"/>
      <c r="P14639" s="9"/>
      <c r="Q14639" s="21"/>
    </row>
    <row r="14640" spans="15:17" x14ac:dyDescent="0.35">
      <c r="O14640" s="9"/>
      <c r="P14640" s="9"/>
      <c r="Q14640" s="21"/>
    </row>
    <row r="14641" spans="15:17" x14ac:dyDescent="0.35">
      <c r="O14641" s="9"/>
      <c r="P14641" s="9"/>
      <c r="Q14641" s="21"/>
    </row>
    <row r="14642" spans="15:17" x14ac:dyDescent="0.35">
      <c r="O14642" s="9"/>
      <c r="P14642" s="9"/>
      <c r="Q14642" s="21"/>
    </row>
    <row r="14643" spans="15:17" x14ac:dyDescent="0.35">
      <c r="O14643" s="9"/>
      <c r="P14643" s="9"/>
      <c r="Q14643" s="21"/>
    </row>
    <row r="14644" spans="15:17" x14ac:dyDescent="0.35">
      <c r="O14644" s="9"/>
      <c r="P14644" s="9"/>
      <c r="Q14644" s="21"/>
    </row>
    <row r="14645" spans="15:17" x14ac:dyDescent="0.35">
      <c r="O14645" s="9"/>
      <c r="P14645" s="9"/>
      <c r="Q14645" s="21"/>
    </row>
    <row r="14646" spans="15:17" x14ac:dyDescent="0.35">
      <c r="O14646" s="9"/>
      <c r="P14646" s="9"/>
      <c r="Q14646" s="21"/>
    </row>
    <row r="14647" spans="15:17" x14ac:dyDescent="0.35">
      <c r="O14647" s="9"/>
      <c r="P14647" s="9"/>
      <c r="Q14647" s="21"/>
    </row>
    <row r="14648" spans="15:17" x14ac:dyDescent="0.35">
      <c r="O14648" s="9"/>
      <c r="P14648" s="9"/>
      <c r="Q14648" s="21"/>
    </row>
    <row r="14649" spans="15:17" x14ac:dyDescent="0.35">
      <c r="O14649" s="9"/>
      <c r="P14649" s="9"/>
      <c r="Q14649" s="21"/>
    </row>
    <row r="14650" spans="15:17" x14ac:dyDescent="0.35">
      <c r="O14650" s="9"/>
      <c r="P14650" s="9"/>
      <c r="Q14650" s="21"/>
    </row>
    <row r="14651" spans="15:17" x14ac:dyDescent="0.35">
      <c r="O14651" s="9"/>
      <c r="P14651" s="9"/>
      <c r="Q14651" s="21"/>
    </row>
    <row r="14652" spans="15:17" x14ac:dyDescent="0.35">
      <c r="O14652" s="9"/>
      <c r="P14652" s="9"/>
      <c r="Q14652" s="21"/>
    </row>
    <row r="14653" spans="15:17" x14ac:dyDescent="0.35">
      <c r="O14653" s="9"/>
      <c r="P14653" s="9"/>
      <c r="Q14653" s="21"/>
    </row>
    <row r="14654" spans="15:17" x14ac:dyDescent="0.35">
      <c r="O14654" s="9"/>
      <c r="P14654" s="9"/>
      <c r="Q14654" s="21"/>
    </row>
    <row r="14655" spans="15:17" x14ac:dyDescent="0.35">
      <c r="O14655" s="9"/>
      <c r="P14655" s="9"/>
      <c r="Q14655" s="21"/>
    </row>
    <row r="14656" spans="15:17" x14ac:dyDescent="0.35">
      <c r="O14656" s="9"/>
      <c r="P14656" s="9"/>
      <c r="Q14656" s="21"/>
    </row>
    <row r="14657" spans="15:17" x14ac:dyDescent="0.35">
      <c r="O14657" s="9"/>
      <c r="P14657" s="9"/>
      <c r="Q14657" s="21"/>
    </row>
    <row r="14658" spans="15:17" x14ac:dyDescent="0.35">
      <c r="O14658" s="9"/>
      <c r="P14658" s="9"/>
      <c r="Q14658" s="21"/>
    </row>
    <row r="14659" spans="15:17" x14ac:dyDescent="0.35">
      <c r="O14659" s="9"/>
      <c r="P14659" s="9"/>
      <c r="Q14659" s="21"/>
    </row>
    <row r="14660" spans="15:17" x14ac:dyDescent="0.35">
      <c r="O14660" s="9"/>
      <c r="P14660" s="9"/>
      <c r="Q14660" s="21"/>
    </row>
    <row r="14661" spans="15:17" x14ac:dyDescent="0.35">
      <c r="O14661" s="9"/>
      <c r="P14661" s="9"/>
      <c r="Q14661" s="21"/>
    </row>
    <row r="14662" spans="15:17" x14ac:dyDescent="0.35">
      <c r="O14662" s="9"/>
      <c r="P14662" s="9"/>
      <c r="Q14662" s="21"/>
    </row>
    <row r="14663" spans="15:17" x14ac:dyDescent="0.35">
      <c r="O14663" s="9"/>
      <c r="P14663" s="9"/>
      <c r="Q14663" s="21"/>
    </row>
    <row r="14664" spans="15:17" x14ac:dyDescent="0.35">
      <c r="O14664" s="9"/>
      <c r="P14664" s="9"/>
      <c r="Q14664" s="21"/>
    </row>
    <row r="14665" spans="15:17" x14ac:dyDescent="0.35">
      <c r="O14665" s="9"/>
      <c r="P14665" s="9"/>
      <c r="Q14665" s="21"/>
    </row>
    <row r="14666" spans="15:17" x14ac:dyDescent="0.35">
      <c r="O14666" s="9"/>
      <c r="P14666" s="9"/>
      <c r="Q14666" s="21"/>
    </row>
    <row r="14667" spans="15:17" x14ac:dyDescent="0.35">
      <c r="O14667" s="9"/>
      <c r="P14667" s="9"/>
      <c r="Q14667" s="21"/>
    </row>
    <row r="14668" spans="15:17" x14ac:dyDescent="0.35">
      <c r="O14668" s="9"/>
      <c r="P14668" s="9"/>
      <c r="Q14668" s="21"/>
    </row>
    <row r="14669" spans="15:17" x14ac:dyDescent="0.35">
      <c r="O14669" s="9"/>
      <c r="P14669" s="9"/>
      <c r="Q14669" s="21"/>
    </row>
    <row r="14670" spans="15:17" x14ac:dyDescent="0.35">
      <c r="O14670" s="9"/>
      <c r="P14670" s="9"/>
      <c r="Q14670" s="21"/>
    </row>
    <row r="14671" spans="15:17" x14ac:dyDescent="0.35">
      <c r="O14671" s="9"/>
      <c r="P14671" s="9"/>
      <c r="Q14671" s="21"/>
    </row>
    <row r="14672" spans="15:17" x14ac:dyDescent="0.35">
      <c r="O14672" s="9"/>
      <c r="P14672" s="9"/>
      <c r="Q14672" s="21"/>
    </row>
    <row r="14673" spans="15:17" x14ac:dyDescent="0.35">
      <c r="O14673" s="9"/>
      <c r="P14673" s="9"/>
      <c r="Q14673" s="21"/>
    </row>
    <row r="14674" spans="15:17" x14ac:dyDescent="0.35">
      <c r="O14674" s="9"/>
      <c r="P14674" s="9"/>
      <c r="Q14674" s="21"/>
    </row>
    <row r="14675" spans="15:17" x14ac:dyDescent="0.35">
      <c r="O14675" s="9"/>
      <c r="P14675" s="9"/>
      <c r="Q14675" s="21"/>
    </row>
    <row r="14676" spans="15:17" x14ac:dyDescent="0.35">
      <c r="O14676" s="9"/>
      <c r="P14676" s="9"/>
      <c r="Q14676" s="21"/>
    </row>
    <row r="14677" spans="15:17" x14ac:dyDescent="0.35">
      <c r="O14677" s="9"/>
      <c r="P14677" s="9"/>
      <c r="Q14677" s="21"/>
    </row>
    <row r="14678" spans="15:17" x14ac:dyDescent="0.35">
      <c r="O14678" s="9"/>
      <c r="P14678" s="9"/>
      <c r="Q14678" s="21"/>
    </row>
    <row r="14679" spans="15:17" x14ac:dyDescent="0.35">
      <c r="O14679" s="9"/>
      <c r="P14679" s="9"/>
      <c r="Q14679" s="21"/>
    </row>
    <row r="14680" spans="15:17" x14ac:dyDescent="0.35">
      <c r="O14680" s="9"/>
      <c r="P14680" s="9"/>
      <c r="Q14680" s="21"/>
    </row>
    <row r="14681" spans="15:17" x14ac:dyDescent="0.35">
      <c r="O14681" s="9"/>
      <c r="P14681" s="9"/>
      <c r="Q14681" s="21"/>
    </row>
    <row r="14682" spans="15:17" x14ac:dyDescent="0.35">
      <c r="O14682" s="9"/>
      <c r="P14682" s="9"/>
      <c r="Q14682" s="21"/>
    </row>
    <row r="14683" spans="15:17" x14ac:dyDescent="0.35">
      <c r="O14683" s="9"/>
      <c r="P14683" s="9"/>
      <c r="Q14683" s="21"/>
    </row>
    <row r="14684" spans="15:17" x14ac:dyDescent="0.35">
      <c r="O14684" s="9"/>
      <c r="P14684" s="9"/>
      <c r="Q14684" s="21"/>
    </row>
    <row r="14685" spans="15:17" x14ac:dyDescent="0.35">
      <c r="O14685" s="9"/>
      <c r="P14685" s="9"/>
      <c r="Q14685" s="21"/>
    </row>
    <row r="14686" spans="15:17" x14ac:dyDescent="0.35">
      <c r="O14686" s="9"/>
      <c r="P14686" s="9"/>
      <c r="Q14686" s="21"/>
    </row>
    <row r="14687" spans="15:17" x14ac:dyDescent="0.35">
      <c r="O14687" s="9"/>
      <c r="P14687" s="9"/>
      <c r="Q14687" s="21"/>
    </row>
    <row r="14688" spans="15:17" x14ac:dyDescent="0.35">
      <c r="O14688" s="9"/>
      <c r="P14688" s="9"/>
      <c r="Q14688" s="21"/>
    </row>
    <row r="14689" spans="15:17" x14ac:dyDescent="0.35">
      <c r="O14689" s="9"/>
      <c r="P14689" s="9"/>
      <c r="Q14689" s="21"/>
    </row>
    <row r="14690" spans="15:17" x14ac:dyDescent="0.35">
      <c r="O14690" s="9"/>
      <c r="P14690" s="9"/>
      <c r="Q14690" s="21"/>
    </row>
    <row r="14691" spans="15:17" x14ac:dyDescent="0.35">
      <c r="O14691" s="9"/>
      <c r="P14691" s="9"/>
      <c r="Q14691" s="21"/>
    </row>
    <row r="14692" spans="15:17" x14ac:dyDescent="0.35">
      <c r="O14692" s="9"/>
      <c r="P14692" s="9"/>
      <c r="Q14692" s="21"/>
    </row>
    <row r="14693" spans="15:17" x14ac:dyDescent="0.35">
      <c r="O14693" s="9"/>
      <c r="P14693" s="9"/>
      <c r="Q14693" s="21"/>
    </row>
    <row r="14694" spans="15:17" x14ac:dyDescent="0.35">
      <c r="O14694" s="9"/>
      <c r="P14694" s="9"/>
      <c r="Q14694" s="21"/>
    </row>
    <row r="14695" spans="15:17" x14ac:dyDescent="0.35">
      <c r="O14695" s="9"/>
      <c r="P14695" s="9"/>
      <c r="Q14695" s="21"/>
    </row>
    <row r="14696" spans="15:17" x14ac:dyDescent="0.35">
      <c r="O14696" s="9"/>
      <c r="P14696" s="9"/>
      <c r="Q14696" s="21"/>
    </row>
    <row r="14697" spans="15:17" x14ac:dyDescent="0.35">
      <c r="O14697" s="9"/>
      <c r="P14697" s="9"/>
      <c r="Q14697" s="21"/>
    </row>
    <row r="14698" spans="15:17" x14ac:dyDescent="0.35">
      <c r="O14698" s="9"/>
      <c r="P14698" s="9"/>
      <c r="Q14698" s="21"/>
    </row>
    <row r="14699" spans="15:17" x14ac:dyDescent="0.35">
      <c r="O14699" s="9"/>
      <c r="P14699" s="9"/>
      <c r="Q14699" s="21"/>
    </row>
    <row r="14700" spans="15:17" x14ac:dyDescent="0.35">
      <c r="O14700" s="9"/>
      <c r="P14700" s="9"/>
      <c r="Q14700" s="21"/>
    </row>
    <row r="14701" spans="15:17" x14ac:dyDescent="0.35">
      <c r="O14701" s="9"/>
      <c r="P14701" s="9"/>
      <c r="Q14701" s="21"/>
    </row>
    <row r="14702" spans="15:17" x14ac:dyDescent="0.35">
      <c r="O14702" s="9"/>
      <c r="P14702" s="9"/>
      <c r="Q14702" s="21"/>
    </row>
    <row r="14703" spans="15:17" x14ac:dyDescent="0.35">
      <c r="O14703" s="9"/>
      <c r="P14703" s="9"/>
      <c r="Q14703" s="21"/>
    </row>
    <row r="14704" spans="15:17" x14ac:dyDescent="0.35">
      <c r="O14704" s="9"/>
      <c r="P14704" s="9"/>
      <c r="Q14704" s="21"/>
    </row>
    <row r="14705" spans="15:17" x14ac:dyDescent="0.35">
      <c r="O14705" s="9"/>
      <c r="P14705" s="9"/>
      <c r="Q14705" s="21"/>
    </row>
    <row r="14706" spans="15:17" x14ac:dyDescent="0.35">
      <c r="O14706" s="9"/>
      <c r="P14706" s="9"/>
      <c r="Q14706" s="21"/>
    </row>
    <row r="14707" spans="15:17" x14ac:dyDescent="0.35">
      <c r="O14707" s="9"/>
      <c r="P14707" s="9"/>
      <c r="Q14707" s="21"/>
    </row>
    <row r="14708" spans="15:17" x14ac:dyDescent="0.35">
      <c r="O14708" s="9"/>
      <c r="P14708" s="9"/>
      <c r="Q14708" s="21"/>
    </row>
    <row r="14709" spans="15:17" x14ac:dyDescent="0.35">
      <c r="O14709" s="9"/>
      <c r="P14709" s="9"/>
      <c r="Q14709" s="21"/>
    </row>
    <row r="14710" spans="15:17" x14ac:dyDescent="0.35">
      <c r="O14710" s="9"/>
      <c r="P14710" s="9"/>
      <c r="Q14710" s="21"/>
    </row>
    <row r="14711" spans="15:17" x14ac:dyDescent="0.35">
      <c r="O14711" s="9"/>
      <c r="P14711" s="9"/>
      <c r="Q14711" s="21"/>
    </row>
    <row r="14712" spans="15:17" x14ac:dyDescent="0.35">
      <c r="O14712" s="9"/>
      <c r="P14712" s="9"/>
      <c r="Q14712" s="21"/>
    </row>
    <row r="14713" spans="15:17" x14ac:dyDescent="0.35">
      <c r="O14713" s="9"/>
      <c r="P14713" s="9"/>
      <c r="Q14713" s="21"/>
    </row>
    <row r="14714" spans="15:17" x14ac:dyDescent="0.35">
      <c r="O14714" s="9"/>
      <c r="P14714" s="9"/>
      <c r="Q14714" s="21"/>
    </row>
    <row r="14715" spans="15:17" x14ac:dyDescent="0.35">
      <c r="O14715" s="9"/>
      <c r="P14715" s="9"/>
      <c r="Q14715" s="21"/>
    </row>
    <row r="14716" spans="15:17" x14ac:dyDescent="0.35">
      <c r="O14716" s="9"/>
      <c r="P14716" s="9"/>
      <c r="Q14716" s="21"/>
    </row>
    <row r="14717" spans="15:17" x14ac:dyDescent="0.35">
      <c r="O14717" s="9"/>
      <c r="P14717" s="9"/>
      <c r="Q14717" s="21"/>
    </row>
    <row r="14718" spans="15:17" x14ac:dyDescent="0.35">
      <c r="O14718" s="9"/>
      <c r="P14718" s="9"/>
      <c r="Q14718" s="21"/>
    </row>
    <row r="14719" spans="15:17" x14ac:dyDescent="0.35">
      <c r="O14719" s="9"/>
      <c r="P14719" s="9"/>
      <c r="Q14719" s="21"/>
    </row>
    <row r="14720" spans="15:17" x14ac:dyDescent="0.35">
      <c r="O14720" s="9"/>
      <c r="P14720" s="9"/>
      <c r="Q14720" s="21"/>
    </row>
    <row r="14721" spans="15:17" x14ac:dyDescent="0.35">
      <c r="O14721" s="9"/>
      <c r="P14721" s="9"/>
      <c r="Q14721" s="21"/>
    </row>
    <row r="14722" spans="15:17" x14ac:dyDescent="0.35">
      <c r="O14722" s="9"/>
      <c r="P14722" s="9"/>
      <c r="Q14722" s="21"/>
    </row>
    <row r="14723" spans="15:17" x14ac:dyDescent="0.35">
      <c r="O14723" s="9"/>
      <c r="P14723" s="9"/>
      <c r="Q14723" s="21"/>
    </row>
    <row r="14724" spans="15:17" x14ac:dyDescent="0.35">
      <c r="O14724" s="9"/>
      <c r="P14724" s="9"/>
      <c r="Q14724" s="21"/>
    </row>
    <row r="14725" spans="15:17" x14ac:dyDescent="0.35">
      <c r="O14725" s="9"/>
      <c r="P14725" s="9"/>
      <c r="Q14725" s="21"/>
    </row>
    <row r="14726" spans="15:17" x14ac:dyDescent="0.35">
      <c r="O14726" s="9"/>
      <c r="P14726" s="9"/>
      <c r="Q14726" s="21"/>
    </row>
    <row r="14727" spans="15:17" x14ac:dyDescent="0.35">
      <c r="O14727" s="9"/>
      <c r="P14727" s="9"/>
      <c r="Q14727" s="21"/>
    </row>
    <row r="14728" spans="15:17" x14ac:dyDescent="0.35">
      <c r="O14728" s="9"/>
      <c r="P14728" s="9"/>
      <c r="Q14728" s="21"/>
    </row>
    <row r="14729" spans="15:17" x14ac:dyDescent="0.35">
      <c r="O14729" s="9"/>
      <c r="P14729" s="9"/>
      <c r="Q14729" s="21"/>
    </row>
    <row r="14730" spans="15:17" x14ac:dyDescent="0.35">
      <c r="O14730" s="9"/>
      <c r="P14730" s="9"/>
      <c r="Q14730" s="21"/>
    </row>
    <row r="14731" spans="15:17" x14ac:dyDescent="0.35">
      <c r="O14731" s="9"/>
      <c r="P14731" s="9"/>
      <c r="Q14731" s="21"/>
    </row>
    <row r="14732" spans="15:17" x14ac:dyDescent="0.35">
      <c r="O14732" s="9"/>
      <c r="P14732" s="9"/>
      <c r="Q14732" s="21"/>
    </row>
    <row r="14733" spans="15:17" x14ac:dyDescent="0.35">
      <c r="O14733" s="9"/>
      <c r="P14733" s="9"/>
      <c r="Q14733" s="21"/>
    </row>
    <row r="14734" spans="15:17" x14ac:dyDescent="0.35">
      <c r="O14734" s="9"/>
      <c r="P14734" s="9"/>
      <c r="Q14734" s="21"/>
    </row>
    <row r="14735" spans="15:17" x14ac:dyDescent="0.35">
      <c r="O14735" s="9"/>
      <c r="P14735" s="9"/>
      <c r="Q14735" s="21"/>
    </row>
    <row r="14736" spans="15:17" x14ac:dyDescent="0.35">
      <c r="O14736" s="9"/>
      <c r="P14736" s="9"/>
      <c r="Q14736" s="21"/>
    </row>
    <row r="14737" spans="15:17" x14ac:dyDescent="0.35">
      <c r="O14737" s="9"/>
      <c r="P14737" s="9"/>
      <c r="Q14737" s="21"/>
    </row>
    <row r="14738" spans="15:17" x14ac:dyDescent="0.35">
      <c r="O14738" s="9"/>
      <c r="P14738" s="9"/>
      <c r="Q14738" s="21"/>
    </row>
    <row r="14739" spans="15:17" x14ac:dyDescent="0.35">
      <c r="O14739" s="9"/>
      <c r="P14739" s="9"/>
      <c r="Q14739" s="21"/>
    </row>
    <row r="14740" spans="15:17" x14ac:dyDescent="0.35">
      <c r="O14740" s="9"/>
      <c r="P14740" s="9"/>
      <c r="Q14740" s="21"/>
    </row>
    <row r="14741" spans="15:17" x14ac:dyDescent="0.35">
      <c r="O14741" s="9"/>
      <c r="P14741" s="9"/>
      <c r="Q14741" s="21"/>
    </row>
    <row r="14742" spans="15:17" x14ac:dyDescent="0.35">
      <c r="O14742" s="9"/>
      <c r="P14742" s="9"/>
      <c r="Q14742" s="21"/>
    </row>
    <row r="14743" spans="15:17" x14ac:dyDescent="0.35">
      <c r="O14743" s="9"/>
      <c r="P14743" s="9"/>
      <c r="Q14743" s="21"/>
    </row>
    <row r="14744" spans="15:17" x14ac:dyDescent="0.35">
      <c r="O14744" s="9"/>
      <c r="P14744" s="9"/>
      <c r="Q14744" s="21"/>
    </row>
    <row r="14745" spans="15:17" x14ac:dyDescent="0.35">
      <c r="O14745" s="9"/>
      <c r="P14745" s="9"/>
      <c r="Q14745" s="21"/>
    </row>
    <row r="14746" spans="15:17" x14ac:dyDescent="0.35">
      <c r="O14746" s="9"/>
      <c r="P14746" s="9"/>
      <c r="Q14746" s="21"/>
    </row>
    <row r="14747" spans="15:17" x14ac:dyDescent="0.35">
      <c r="O14747" s="9"/>
      <c r="P14747" s="9"/>
      <c r="Q14747" s="21"/>
    </row>
    <row r="14748" spans="15:17" x14ac:dyDescent="0.35">
      <c r="O14748" s="9"/>
      <c r="P14748" s="9"/>
      <c r="Q14748" s="21"/>
    </row>
    <row r="14749" spans="15:17" x14ac:dyDescent="0.35">
      <c r="O14749" s="9"/>
      <c r="P14749" s="9"/>
      <c r="Q14749" s="21"/>
    </row>
    <row r="14750" spans="15:17" x14ac:dyDescent="0.35">
      <c r="O14750" s="9"/>
      <c r="P14750" s="9"/>
      <c r="Q14750" s="21"/>
    </row>
    <row r="14751" spans="15:17" x14ac:dyDescent="0.35">
      <c r="O14751" s="9"/>
      <c r="P14751" s="9"/>
      <c r="Q14751" s="21"/>
    </row>
    <row r="14752" spans="15:17" x14ac:dyDescent="0.35">
      <c r="O14752" s="9"/>
      <c r="P14752" s="9"/>
      <c r="Q14752" s="21"/>
    </row>
    <row r="14753" spans="15:17" x14ac:dyDescent="0.35">
      <c r="O14753" s="9"/>
      <c r="P14753" s="9"/>
      <c r="Q14753" s="21"/>
    </row>
    <row r="14754" spans="15:17" x14ac:dyDescent="0.35">
      <c r="O14754" s="9"/>
      <c r="P14754" s="9"/>
      <c r="Q14754" s="21"/>
    </row>
    <row r="14755" spans="15:17" x14ac:dyDescent="0.35">
      <c r="O14755" s="9"/>
      <c r="P14755" s="9"/>
      <c r="Q14755" s="21"/>
    </row>
    <row r="14756" spans="15:17" x14ac:dyDescent="0.35">
      <c r="O14756" s="9"/>
      <c r="P14756" s="9"/>
      <c r="Q14756" s="21"/>
    </row>
    <row r="14757" spans="15:17" x14ac:dyDescent="0.35">
      <c r="O14757" s="9"/>
      <c r="P14757" s="9"/>
      <c r="Q14757" s="21"/>
    </row>
    <row r="14758" spans="15:17" x14ac:dyDescent="0.35">
      <c r="O14758" s="9"/>
      <c r="P14758" s="9"/>
      <c r="Q14758" s="21"/>
    </row>
    <row r="14759" spans="15:17" x14ac:dyDescent="0.35">
      <c r="O14759" s="9"/>
      <c r="P14759" s="9"/>
      <c r="Q14759" s="21"/>
    </row>
    <row r="14760" spans="15:17" x14ac:dyDescent="0.35">
      <c r="O14760" s="9"/>
      <c r="P14760" s="9"/>
      <c r="Q14760" s="21"/>
    </row>
    <row r="14761" spans="15:17" x14ac:dyDescent="0.35">
      <c r="O14761" s="9"/>
      <c r="P14761" s="9"/>
      <c r="Q14761" s="21"/>
    </row>
    <row r="14762" spans="15:17" x14ac:dyDescent="0.35">
      <c r="O14762" s="9"/>
      <c r="P14762" s="9"/>
      <c r="Q14762" s="21"/>
    </row>
    <row r="14763" spans="15:17" x14ac:dyDescent="0.35">
      <c r="O14763" s="9"/>
      <c r="P14763" s="9"/>
      <c r="Q14763" s="21"/>
    </row>
    <row r="14764" spans="15:17" x14ac:dyDescent="0.35">
      <c r="O14764" s="9"/>
      <c r="P14764" s="9"/>
      <c r="Q14764" s="21"/>
    </row>
    <row r="14765" spans="15:17" x14ac:dyDescent="0.35">
      <c r="O14765" s="9"/>
      <c r="P14765" s="9"/>
      <c r="Q14765" s="21"/>
    </row>
    <row r="14766" spans="15:17" x14ac:dyDescent="0.35">
      <c r="O14766" s="9"/>
      <c r="P14766" s="9"/>
      <c r="Q14766" s="21"/>
    </row>
    <row r="14767" spans="15:17" x14ac:dyDescent="0.35">
      <c r="O14767" s="9"/>
      <c r="P14767" s="9"/>
      <c r="Q14767" s="21"/>
    </row>
    <row r="14768" spans="15:17" x14ac:dyDescent="0.35">
      <c r="O14768" s="9"/>
      <c r="P14768" s="9"/>
      <c r="Q14768" s="21"/>
    </row>
    <row r="14769" spans="15:17" x14ac:dyDescent="0.35">
      <c r="O14769" s="9"/>
      <c r="P14769" s="9"/>
      <c r="Q14769" s="21"/>
    </row>
    <row r="14770" spans="15:17" x14ac:dyDescent="0.35">
      <c r="O14770" s="9"/>
      <c r="P14770" s="9"/>
      <c r="Q14770" s="21"/>
    </row>
    <row r="14771" spans="15:17" x14ac:dyDescent="0.35">
      <c r="O14771" s="9"/>
      <c r="P14771" s="9"/>
      <c r="Q14771" s="21"/>
    </row>
    <row r="14772" spans="15:17" x14ac:dyDescent="0.35">
      <c r="O14772" s="9"/>
      <c r="P14772" s="9"/>
      <c r="Q14772" s="21"/>
    </row>
    <row r="14773" spans="15:17" x14ac:dyDescent="0.35">
      <c r="O14773" s="9"/>
      <c r="P14773" s="9"/>
      <c r="Q14773" s="21"/>
    </row>
    <row r="14774" spans="15:17" x14ac:dyDescent="0.35">
      <c r="O14774" s="9"/>
      <c r="P14774" s="9"/>
      <c r="Q14774" s="21"/>
    </row>
    <row r="14775" spans="15:17" x14ac:dyDescent="0.35">
      <c r="O14775" s="9"/>
      <c r="P14775" s="9"/>
      <c r="Q14775" s="21"/>
    </row>
    <row r="14776" spans="15:17" x14ac:dyDescent="0.35">
      <c r="O14776" s="9"/>
      <c r="P14776" s="9"/>
      <c r="Q14776" s="21"/>
    </row>
    <row r="14777" spans="15:17" x14ac:dyDescent="0.35">
      <c r="O14777" s="9"/>
      <c r="P14777" s="9"/>
      <c r="Q14777" s="21"/>
    </row>
    <row r="14778" spans="15:17" x14ac:dyDescent="0.35">
      <c r="O14778" s="9"/>
      <c r="P14778" s="9"/>
      <c r="Q14778" s="21"/>
    </row>
    <row r="14779" spans="15:17" x14ac:dyDescent="0.35">
      <c r="O14779" s="9"/>
      <c r="P14779" s="9"/>
      <c r="Q14779" s="21"/>
    </row>
    <row r="14780" spans="15:17" x14ac:dyDescent="0.35">
      <c r="O14780" s="9"/>
      <c r="P14780" s="9"/>
      <c r="Q14780" s="21"/>
    </row>
    <row r="14781" spans="15:17" x14ac:dyDescent="0.35">
      <c r="O14781" s="9"/>
      <c r="P14781" s="9"/>
      <c r="Q14781" s="21"/>
    </row>
    <row r="14782" spans="15:17" x14ac:dyDescent="0.35">
      <c r="O14782" s="9"/>
      <c r="P14782" s="9"/>
      <c r="Q14782" s="21"/>
    </row>
    <row r="14783" spans="15:17" x14ac:dyDescent="0.35">
      <c r="O14783" s="9"/>
      <c r="P14783" s="9"/>
      <c r="Q14783" s="21"/>
    </row>
    <row r="14784" spans="15:17" x14ac:dyDescent="0.35">
      <c r="O14784" s="9"/>
      <c r="P14784" s="9"/>
      <c r="Q14784" s="21"/>
    </row>
    <row r="14785" spans="15:17" x14ac:dyDescent="0.35">
      <c r="O14785" s="9"/>
      <c r="P14785" s="9"/>
      <c r="Q14785" s="21"/>
    </row>
    <row r="14786" spans="15:17" x14ac:dyDescent="0.35">
      <c r="O14786" s="9"/>
      <c r="P14786" s="9"/>
      <c r="Q14786" s="21"/>
    </row>
    <row r="14787" spans="15:17" x14ac:dyDescent="0.35">
      <c r="O14787" s="9"/>
      <c r="P14787" s="9"/>
      <c r="Q14787" s="21"/>
    </row>
    <row r="14788" spans="15:17" x14ac:dyDescent="0.35">
      <c r="O14788" s="9"/>
      <c r="P14788" s="9"/>
      <c r="Q14788" s="21"/>
    </row>
    <row r="14789" spans="15:17" x14ac:dyDescent="0.35">
      <c r="O14789" s="9"/>
      <c r="P14789" s="9"/>
      <c r="Q14789" s="21"/>
    </row>
    <row r="14790" spans="15:17" x14ac:dyDescent="0.35">
      <c r="O14790" s="9"/>
      <c r="P14790" s="9"/>
      <c r="Q14790" s="21"/>
    </row>
    <row r="14791" spans="15:17" x14ac:dyDescent="0.35">
      <c r="O14791" s="9"/>
      <c r="P14791" s="9"/>
      <c r="Q14791" s="21"/>
    </row>
    <row r="14792" spans="15:17" x14ac:dyDescent="0.35">
      <c r="O14792" s="9"/>
      <c r="P14792" s="9"/>
      <c r="Q14792" s="21"/>
    </row>
    <row r="14793" spans="15:17" x14ac:dyDescent="0.35">
      <c r="O14793" s="9"/>
      <c r="P14793" s="9"/>
      <c r="Q14793" s="21"/>
    </row>
    <row r="14794" spans="15:17" x14ac:dyDescent="0.35">
      <c r="O14794" s="9"/>
      <c r="P14794" s="9"/>
      <c r="Q14794" s="21"/>
    </row>
    <row r="14795" spans="15:17" x14ac:dyDescent="0.35">
      <c r="O14795" s="9"/>
      <c r="P14795" s="9"/>
      <c r="Q14795" s="21"/>
    </row>
    <row r="14796" spans="15:17" x14ac:dyDescent="0.35">
      <c r="O14796" s="9"/>
      <c r="P14796" s="9"/>
      <c r="Q14796" s="21"/>
    </row>
    <row r="14797" spans="15:17" x14ac:dyDescent="0.35">
      <c r="O14797" s="9"/>
      <c r="P14797" s="9"/>
      <c r="Q14797" s="21"/>
    </row>
    <row r="14798" spans="15:17" x14ac:dyDescent="0.35">
      <c r="O14798" s="9"/>
      <c r="P14798" s="9"/>
      <c r="Q14798" s="21"/>
    </row>
    <row r="14799" spans="15:17" x14ac:dyDescent="0.35">
      <c r="O14799" s="9"/>
      <c r="P14799" s="9"/>
      <c r="Q14799" s="21"/>
    </row>
    <row r="14800" spans="15:17" x14ac:dyDescent="0.35">
      <c r="O14800" s="9"/>
      <c r="P14800" s="9"/>
      <c r="Q14800" s="21"/>
    </row>
    <row r="14801" spans="15:17" x14ac:dyDescent="0.35">
      <c r="O14801" s="9"/>
      <c r="P14801" s="9"/>
      <c r="Q14801" s="21"/>
    </row>
    <row r="14802" spans="15:17" x14ac:dyDescent="0.35">
      <c r="O14802" s="9"/>
      <c r="P14802" s="9"/>
      <c r="Q14802" s="21"/>
    </row>
    <row r="14803" spans="15:17" x14ac:dyDescent="0.35">
      <c r="O14803" s="9"/>
      <c r="P14803" s="9"/>
      <c r="Q14803" s="21"/>
    </row>
    <row r="14804" spans="15:17" x14ac:dyDescent="0.35">
      <c r="O14804" s="9"/>
      <c r="P14804" s="9"/>
      <c r="Q14804" s="21"/>
    </row>
    <row r="14805" spans="15:17" x14ac:dyDescent="0.35">
      <c r="O14805" s="9"/>
      <c r="P14805" s="9"/>
      <c r="Q14805" s="21"/>
    </row>
    <row r="14806" spans="15:17" x14ac:dyDescent="0.35">
      <c r="O14806" s="9"/>
      <c r="P14806" s="9"/>
      <c r="Q14806" s="21"/>
    </row>
    <row r="14807" spans="15:17" x14ac:dyDescent="0.35">
      <c r="O14807" s="9"/>
      <c r="P14807" s="9"/>
      <c r="Q14807" s="21"/>
    </row>
    <row r="14808" spans="15:17" x14ac:dyDescent="0.35">
      <c r="O14808" s="9"/>
      <c r="P14808" s="9"/>
      <c r="Q14808" s="21"/>
    </row>
    <row r="14809" spans="15:17" x14ac:dyDescent="0.35">
      <c r="O14809" s="9"/>
      <c r="P14809" s="9"/>
      <c r="Q14809" s="21"/>
    </row>
    <row r="14810" spans="15:17" x14ac:dyDescent="0.35">
      <c r="O14810" s="9"/>
      <c r="P14810" s="9"/>
      <c r="Q14810" s="21"/>
    </row>
    <row r="14811" spans="15:17" x14ac:dyDescent="0.35">
      <c r="O14811" s="9"/>
      <c r="P14811" s="9"/>
      <c r="Q14811" s="21"/>
    </row>
    <row r="14812" spans="15:17" x14ac:dyDescent="0.35">
      <c r="O14812" s="9"/>
      <c r="P14812" s="9"/>
      <c r="Q14812" s="21"/>
    </row>
    <row r="14813" spans="15:17" x14ac:dyDescent="0.35">
      <c r="O14813" s="9"/>
      <c r="P14813" s="9"/>
      <c r="Q14813" s="21"/>
    </row>
    <row r="14814" spans="15:17" x14ac:dyDescent="0.35">
      <c r="O14814" s="9"/>
      <c r="P14814" s="9"/>
      <c r="Q14814" s="21"/>
    </row>
    <row r="14815" spans="15:17" x14ac:dyDescent="0.35">
      <c r="O14815" s="9"/>
      <c r="P14815" s="9"/>
      <c r="Q14815" s="21"/>
    </row>
    <row r="14816" spans="15:17" x14ac:dyDescent="0.35">
      <c r="O14816" s="9"/>
      <c r="P14816" s="9"/>
      <c r="Q14816" s="21"/>
    </row>
    <row r="14817" spans="15:17" x14ac:dyDescent="0.35">
      <c r="O14817" s="9"/>
      <c r="P14817" s="9"/>
      <c r="Q14817" s="21"/>
    </row>
    <row r="14818" spans="15:17" x14ac:dyDescent="0.35">
      <c r="O14818" s="9"/>
      <c r="P14818" s="9"/>
      <c r="Q14818" s="21"/>
    </row>
    <row r="14819" spans="15:17" x14ac:dyDescent="0.35">
      <c r="O14819" s="9"/>
      <c r="P14819" s="9"/>
      <c r="Q14819" s="21"/>
    </row>
    <row r="14820" spans="15:17" x14ac:dyDescent="0.35">
      <c r="O14820" s="9"/>
      <c r="P14820" s="9"/>
      <c r="Q14820" s="21"/>
    </row>
    <row r="14821" spans="15:17" x14ac:dyDescent="0.35">
      <c r="O14821" s="9"/>
      <c r="P14821" s="9"/>
      <c r="Q14821" s="21"/>
    </row>
    <row r="14822" spans="15:17" x14ac:dyDescent="0.35">
      <c r="O14822" s="9"/>
      <c r="P14822" s="9"/>
      <c r="Q14822" s="21"/>
    </row>
    <row r="14823" spans="15:17" x14ac:dyDescent="0.35">
      <c r="O14823" s="9"/>
      <c r="P14823" s="9"/>
      <c r="Q14823" s="21"/>
    </row>
    <row r="14824" spans="15:17" x14ac:dyDescent="0.35">
      <c r="O14824" s="9"/>
      <c r="P14824" s="9"/>
      <c r="Q14824" s="21"/>
    </row>
    <row r="14825" spans="15:17" x14ac:dyDescent="0.35">
      <c r="O14825" s="9"/>
      <c r="P14825" s="9"/>
      <c r="Q14825" s="21"/>
    </row>
    <row r="14826" spans="15:17" x14ac:dyDescent="0.35">
      <c r="O14826" s="9"/>
      <c r="P14826" s="9"/>
      <c r="Q14826" s="21"/>
    </row>
    <row r="14827" spans="15:17" x14ac:dyDescent="0.35">
      <c r="O14827" s="9"/>
      <c r="P14827" s="9"/>
      <c r="Q14827" s="21"/>
    </row>
    <row r="14828" spans="15:17" x14ac:dyDescent="0.35">
      <c r="O14828" s="9"/>
      <c r="P14828" s="9"/>
      <c r="Q14828" s="21"/>
    </row>
    <row r="14829" spans="15:17" x14ac:dyDescent="0.35">
      <c r="O14829" s="9"/>
      <c r="P14829" s="9"/>
      <c r="Q14829" s="21"/>
    </row>
    <row r="14830" spans="15:17" x14ac:dyDescent="0.35">
      <c r="O14830" s="9"/>
      <c r="P14830" s="9"/>
      <c r="Q14830" s="21"/>
    </row>
    <row r="14831" spans="15:17" x14ac:dyDescent="0.35">
      <c r="O14831" s="9"/>
      <c r="P14831" s="9"/>
      <c r="Q14831" s="21"/>
    </row>
    <row r="14832" spans="15:17" x14ac:dyDescent="0.35">
      <c r="O14832" s="9"/>
      <c r="P14832" s="9"/>
      <c r="Q14832" s="21"/>
    </row>
    <row r="14833" spans="15:17" x14ac:dyDescent="0.35">
      <c r="O14833" s="9"/>
      <c r="P14833" s="9"/>
      <c r="Q14833" s="21"/>
    </row>
    <row r="14834" spans="15:17" x14ac:dyDescent="0.35">
      <c r="O14834" s="9"/>
      <c r="P14834" s="9"/>
      <c r="Q14834" s="21"/>
    </row>
    <row r="14835" spans="15:17" x14ac:dyDescent="0.35">
      <c r="O14835" s="9"/>
      <c r="P14835" s="9"/>
      <c r="Q14835" s="21"/>
    </row>
    <row r="14836" spans="15:17" x14ac:dyDescent="0.35">
      <c r="O14836" s="9"/>
      <c r="P14836" s="9"/>
      <c r="Q14836" s="21"/>
    </row>
    <row r="14837" spans="15:17" x14ac:dyDescent="0.35">
      <c r="O14837" s="9"/>
      <c r="P14837" s="9"/>
      <c r="Q14837" s="21"/>
    </row>
    <row r="14838" spans="15:17" x14ac:dyDescent="0.35">
      <c r="O14838" s="9"/>
      <c r="P14838" s="9"/>
      <c r="Q14838" s="21"/>
    </row>
    <row r="14839" spans="15:17" x14ac:dyDescent="0.35">
      <c r="O14839" s="9"/>
      <c r="P14839" s="9"/>
      <c r="Q14839" s="21"/>
    </row>
    <row r="14840" spans="15:17" x14ac:dyDescent="0.35">
      <c r="O14840" s="9"/>
      <c r="P14840" s="9"/>
      <c r="Q14840" s="21"/>
    </row>
    <row r="14841" spans="15:17" x14ac:dyDescent="0.35">
      <c r="O14841" s="9"/>
      <c r="P14841" s="9"/>
      <c r="Q14841" s="21"/>
    </row>
    <row r="14842" spans="15:17" x14ac:dyDescent="0.35">
      <c r="O14842" s="9"/>
      <c r="P14842" s="9"/>
      <c r="Q14842" s="21"/>
    </row>
    <row r="14843" spans="15:17" x14ac:dyDescent="0.35">
      <c r="O14843" s="9"/>
      <c r="P14843" s="9"/>
      <c r="Q14843" s="21"/>
    </row>
    <row r="14844" spans="15:17" x14ac:dyDescent="0.35">
      <c r="O14844" s="9"/>
      <c r="P14844" s="9"/>
      <c r="Q14844" s="21"/>
    </row>
    <row r="14845" spans="15:17" x14ac:dyDescent="0.35">
      <c r="O14845" s="9"/>
      <c r="P14845" s="9"/>
      <c r="Q14845" s="21"/>
    </row>
    <row r="14846" spans="15:17" x14ac:dyDescent="0.35">
      <c r="O14846" s="9"/>
      <c r="P14846" s="9"/>
      <c r="Q14846" s="21"/>
    </row>
    <row r="14847" spans="15:17" x14ac:dyDescent="0.35">
      <c r="O14847" s="9"/>
      <c r="P14847" s="9"/>
      <c r="Q14847" s="21"/>
    </row>
    <row r="14848" spans="15:17" x14ac:dyDescent="0.35">
      <c r="O14848" s="9"/>
      <c r="P14848" s="9"/>
      <c r="Q14848" s="21"/>
    </row>
    <row r="14849" spans="15:17" x14ac:dyDescent="0.35">
      <c r="O14849" s="9"/>
      <c r="P14849" s="9"/>
      <c r="Q14849" s="21"/>
    </row>
    <row r="14850" spans="15:17" x14ac:dyDescent="0.35">
      <c r="O14850" s="9"/>
      <c r="P14850" s="9"/>
      <c r="Q14850" s="21"/>
    </row>
    <row r="14851" spans="15:17" x14ac:dyDescent="0.35">
      <c r="O14851" s="9"/>
      <c r="P14851" s="9"/>
      <c r="Q14851" s="21"/>
    </row>
    <row r="14852" spans="15:17" x14ac:dyDescent="0.35">
      <c r="O14852" s="9"/>
      <c r="P14852" s="9"/>
      <c r="Q14852" s="21"/>
    </row>
    <row r="14853" spans="15:17" x14ac:dyDescent="0.35">
      <c r="O14853" s="9"/>
      <c r="P14853" s="9"/>
      <c r="Q14853" s="21"/>
    </row>
    <row r="14854" spans="15:17" x14ac:dyDescent="0.35">
      <c r="O14854" s="9"/>
      <c r="P14854" s="9"/>
      <c r="Q14854" s="21"/>
    </row>
    <row r="14855" spans="15:17" x14ac:dyDescent="0.35">
      <c r="O14855" s="9"/>
      <c r="P14855" s="9"/>
      <c r="Q14855" s="21"/>
    </row>
    <row r="14856" spans="15:17" x14ac:dyDescent="0.35">
      <c r="O14856" s="9"/>
      <c r="P14856" s="9"/>
      <c r="Q14856" s="21"/>
    </row>
    <row r="14857" spans="15:17" x14ac:dyDescent="0.35">
      <c r="O14857" s="9"/>
      <c r="P14857" s="9"/>
      <c r="Q14857" s="21"/>
    </row>
    <row r="14858" spans="15:17" x14ac:dyDescent="0.35">
      <c r="O14858" s="9"/>
      <c r="P14858" s="9"/>
      <c r="Q14858" s="21"/>
    </row>
    <row r="14859" spans="15:17" x14ac:dyDescent="0.35">
      <c r="O14859" s="9"/>
      <c r="P14859" s="9"/>
      <c r="Q14859" s="21"/>
    </row>
    <row r="14860" spans="15:17" x14ac:dyDescent="0.35">
      <c r="O14860" s="9"/>
      <c r="P14860" s="9"/>
      <c r="Q14860" s="21"/>
    </row>
    <row r="14861" spans="15:17" x14ac:dyDescent="0.35">
      <c r="O14861" s="9"/>
      <c r="P14861" s="9"/>
      <c r="Q14861" s="21"/>
    </row>
    <row r="14862" spans="15:17" x14ac:dyDescent="0.35">
      <c r="O14862" s="9"/>
      <c r="P14862" s="9"/>
      <c r="Q14862" s="21"/>
    </row>
    <row r="14863" spans="15:17" x14ac:dyDescent="0.35">
      <c r="O14863" s="9"/>
      <c r="P14863" s="9"/>
      <c r="Q14863" s="21"/>
    </row>
    <row r="14864" spans="15:17" x14ac:dyDescent="0.35">
      <c r="O14864" s="9"/>
      <c r="P14864" s="9"/>
      <c r="Q14864" s="21"/>
    </row>
    <row r="14865" spans="15:17" x14ac:dyDescent="0.35">
      <c r="O14865" s="9"/>
      <c r="P14865" s="9"/>
      <c r="Q14865" s="21"/>
    </row>
    <row r="14866" spans="15:17" x14ac:dyDescent="0.35">
      <c r="O14866" s="9"/>
      <c r="P14866" s="9"/>
      <c r="Q14866" s="21"/>
    </row>
    <row r="14867" spans="15:17" x14ac:dyDescent="0.35">
      <c r="O14867" s="9"/>
      <c r="P14867" s="9"/>
      <c r="Q14867" s="21"/>
    </row>
    <row r="14868" spans="15:17" x14ac:dyDescent="0.35">
      <c r="O14868" s="9"/>
      <c r="P14868" s="9"/>
      <c r="Q14868" s="21"/>
    </row>
    <row r="14869" spans="15:17" x14ac:dyDescent="0.35">
      <c r="O14869" s="9"/>
      <c r="P14869" s="9"/>
      <c r="Q14869" s="21"/>
    </row>
    <row r="14870" spans="15:17" x14ac:dyDescent="0.35">
      <c r="O14870" s="9"/>
      <c r="P14870" s="9"/>
      <c r="Q14870" s="21"/>
    </row>
    <row r="14871" spans="15:17" x14ac:dyDescent="0.35">
      <c r="O14871" s="9"/>
      <c r="P14871" s="9"/>
      <c r="Q14871" s="21"/>
    </row>
    <row r="14872" spans="15:17" x14ac:dyDescent="0.35">
      <c r="O14872" s="9"/>
      <c r="P14872" s="9"/>
      <c r="Q14872" s="21"/>
    </row>
    <row r="14873" spans="15:17" x14ac:dyDescent="0.35">
      <c r="O14873" s="9"/>
      <c r="P14873" s="9"/>
      <c r="Q14873" s="21"/>
    </row>
    <row r="14874" spans="15:17" x14ac:dyDescent="0.35">
      <c r="O14874" s="9"/>
      <c r="P14874" s="9"/>
      <c r="Q14874" s="21"/>
    </row>
    <row r="14875" spans="15:17" x14ac:dyDescent="0.35">
      <c r="O14875" s="9"/>
      <c r="P14875" s="9"/>
      <c r="Q14875" s="21"/>
    </row>
    <row r="14876" spans="15:17" x14ac:dyDescent="0.35">
      <c r="O14876" s="9"/>
      <c r="P14876" s="9"/>
      <c r="Q14876" s="21"/>
    </row>
    <row r="14877" spans="15:17" x14ac:dyDescent="0.35">
      <c r="O14877" s="9"/>
      <c r="P14877" s="9"/>
      <c r="Q14877" s="21"/>
    </row>
    <row r="14878" spans="15:17" x14ac:dyDescent="0.35">
      <c r="O14878" s="9"/>
      <c r="P14878" s="9"/>
      <c r="Q14878" s="21"/>
    </row>
    <row r="14879" spans="15:17" x14ac:dyDescent="0.35">
      <c r="O14879" s="9"/>
      <c r="P14879" s="9"/>
      <c r="Q14879" s="21"/>
    </row>
    <row r="14880" spans="15:17" x14ac:dyDescent="0.35">
      <c r="O14880" s="9"/>
      <c r="P14880" s="9"/>
      <c r="Q14880" s="21"/>
    </row>
    <row r="14881" spans="15:17" x14ac:dyDescent="0.35">
      <c r="O14881" s="9"/>
      <c r="P14881" s="9"/>
      <c r="Q14881" s="21"/>
    </row>
    <row r="14882" spans="15:17" x14ac:dyDescent="0.35">
      <c r="O14882" s="9"/>
      <c r="P14882" s="9"/>
      <c r="Q14882" s="21"/>
    </row>
    <row r="14883" spans="15:17" x14ac:dyDescent="0.35">
      <c r="O14883" s="9"/>
      <c r="P14883" s="9"/>
      <c r="Q14883" s="21"/>
    </row>
    <row r="14884" spans="15:17" x14ac:dyDescent="0.35">
      <c r="O14884" s="9"/>
      <c r="P14884" s="9"/>
      <c r="Q14884" s="21"/>
    </row>
    <row r="14885" spans="15:17" x14ac:dyDescent="0.35">
      <c r="O14885" s="9"/>
      <c r="P14885" s="9"/>
      <c r="Q14885" s="21"/>
    </row>
    <row r="14886" spans="15:17" x14ac:dyDescent="0.35">
      <c r="O14886" s="9"/>
      <c r="P14886" s="9"/>
      <c r="Q14886" s="21"/>
    </row>
    <row r="14887" spans="15:17" x14ac:dyDescent="0.35">
      <c r="O14887" s="9"/>
      <c r="P14887" s="9"/>
      <c r="Q14887" s="21"/>
    </row>
    <row r="14888" spans="15:17" x14ac:dyDescent="0.35">
      <c r="O14888" s="9"/>
      <c r="P14888" s="9"/>
      <c r="Q14888" s="21"/>
    </row>
    <row r="14889" spans="15:17" x14ac:dyDescent="0.35">
      <c r="O14889" s="9"/>
      <c r="P14889" s="9"/>
      <c r="Q14889" s="21"/>
    </row>
    <row r="14890" spans="15:17" x14ac:dyDescent="0.35">
      <c r="O14890" s="9"/>
      <c r="P14890" s="9"/>
      <c r="Q14890" s="21"/>
    </row>
    <row r="14891" spans="15:17" x14ac:dyDescent="0.35">
      <c r="O14891" s="9"/>
      <c r="P14891" s="9"/>
      <c r="Q14891" s="21"/>
    </row>
    <row r="14892" spans="15:17" x14ac:dyDescent="0.35">
      <c r="O14892" s="9"/>
      <c r="P14892" s="9"/>
      <c r="Q14892" s="21"/>
    </row>
    <row r="14893" spans="15:17" x14ac:dyDescent="0.35">
      <c r="O14893" s="9"/>
      <c r="P14893" s="9"/>
      <c r="Q14893" s="21"/>
    </row>
    <row r="14894" spans="15:17" x14ac:dyDescent="0.35">
      <c r="O14894" s="9"/>
      <c r="P14894" s="9"/>
      <c r="Q14894" s="21"/>
    </row>
    <row r="14895" spans="15:17" x14ac:dyDescent="0.35">
      <c r="O14895" s="9"/>
      <c r="P14895" s="9"/>
      <c r="Q14895" s="21"/>
    </row>
    <row r="14896" spans="15:17" x14ac:dyDescent="0.35">
      <c r="O14896" s="9"/>
      <c r="P14896" s="9"/>
      <c r="Q14896" s="21"/>
    </row>
    <row r="14897" spans="15:17" x14ac:dyDescent="0.35">
      <c r="O14897" s="9"/>
      <c r="P14897" s="9"/>
      <c r="Q14897" s="21"/>
    </row>
    <row r="14898" spans="15:17" x14ac:dyDescent="0.35">
      <c r="O14898" s="9"/>
      <c r="P14898" s="9"/>
      <c r="Q14898" s="21"/>
    </row>
    <row r="14899" spans="15:17" x14ac:dyDescent="0.35">
      <c r="O14899" s="9"/>
      <c r="P14899" s="9"/>
      <c r="Q14899" s="21"/>
    </row>
    <row r="14900" spans="15:17" x14ac:dyDescent="0.35">
      <c r="O14900" s="9"/>
      <c r="P14900" s="9"/>
      <c r="Q14900" s="21"/>
    </row>
    <row r="14901" spans="15:17" x14ac:dyDescent="0.35">
      <c r="O14901" s="9"/>
      <c r="P14901" s="9"/>
      <c r="Q14901" s="21"/>
    </row>
    <row r="14902" spans="15:17" x14ac:dyDescent="0.35">
      <c r="O14902" s="9"/>
      <c r="P14902" s="9"/>
      <c r="Q14902" s="21"/>
    </row>
    <row r="14903" spans="15:17" x14ac:dyDescent="0.35">
      <c r="O14903" s="9"/>
      <c r="P14903" s="9"/>
      <c r="Q14903" s="21"/>
    </row>
    <row r="14904" spans="15:17" x14ac:dyDescent="0.35">
      <c r="O14904" s="9"/>
      <c r="P14904" s="9"/>
      <c r="Q14904" s="21"/>
    </row>
    <row r="14905" spans="15:17" x14ac:dyDescent="0.35">
      <c r="O14905" s="9"/>
      <c r="P14905" s="9"/>
      <c r="Q14905" s="21"/>
    </row>
    <row r="14906" spans="15:17" x14ac:dyDescent="0.35">
      <c r="O14906" s="9"/>
      <c r="P14906" s="9"/>
      <c r="Q14906" s="21"/>
    </row>
    <row r="14907" spans="15:17" x14ac:dyDescent="0.35">
      <c r="O14907" s="9"/>
      <c r="P14907" s="9"/>
      <c r="Q14907" s="21"/>
    </row>
    <row r="14908" spans="15:17" x14ac:dyDescent="0.35">
      <c r="O14908" s="9"/>
      <c r="P14908" s="9"/>
      <c r="Q14908" s="21"/>
    </row>
    <row r="14909" spans="15:17" x14ac:dyDescent="0.35">
      <c r="O14909" s="9"/>
      <c r="P14909" s="9"/>
      <c r="Q14909" s="21"/>
    </row>
    <row r="14910" spans="15:17" x14ac:dyDescent="0.35">
      <c r="O14910" s="9"/>
      <c r="P14910" s="9"/>
      <c r="Q14910" s="21"/>
    </row>
    <row r="14911" spans="15:17" x14ac:dyDescent="0.35">
      <c r="O14911" s="9"/>
      <c r="P14911" s="9"/>
      <c r="Q14911" s="21"/>
    </row>
    <row r="14912" spans="15:17" x14ac:dyDescent="0.35">
      <c r="O14912" s="9"/>
      <c r="P14912" s="9"/>
      <c r="Q14912" s="21"/>
    </row>
    <row r="14913" spans="15:17" x14ac:dyDescent="0.35">
      <c r="O14913" s="9"/>
      <c r="P14913" s="9"/>
      <c r="Q14913" s="21"/>
    </row>
    <row r="14914" spans="15:17" x14ac:dyDescent="0.35">
      <c r="O14914" s="9"/>
      <c r="P14914" s="9"/>
      <c r="Q14914" s="21"/>
    </row>
    <row r="14915" spans="15:17" x14ac:dyDescent="0.35">
      <c r="O14915" s="9"/>
      <c r="P14915" s="9"/>
      <c r="Q14915" s="21"/>
    </row>
    <row r="14916" spans="15:17" x14ac:dyDescent="0.35">
      <c r="O14916" s="9"/>
      <c r="P14916" s="9"/>
      <c r="Q14916" s="21"/>
    </row>
    <row r="14917" spans="15:17" x14ac:dyDescent="0.35">
      <c r="O14917" s="9"/>
      <c r="P14917" s="9"/>
      <c r="Q14917" s="21"/>
    </row>
    <row r="14918" spans="15:17" x14ac:dyDescent="0.35">
      <c r="O14918" s="9"/>
      <c r="P14918" s="9"/>
      <c r="Q14918" s="21"/>
    </row>
    <row r="14919" spans="15:17" x14ac:dyDescent="0.35">
      <c r="O14919" s="9"/>
      <c r="P14919" s="9"/>
      <c r="Q14919" s="21"/>
    </row>
    <row r="14920" spans="15:17" x14ac:dyDescent="0.35">
      <c r="O14920" s="9"/>
      <c r="P14920" s="9"/>
      <c r="Q14920" s="21"/>
    </row>
    <row r="14921" spans="15:17" x14ac:dyDescent="0.35">
      <c r="O14921" s="9"/>
      <c r="P14921" s="9"/>
      <c r="Q14921" s="21"/>
    </row>
    <row r="14922" spans="15:17" x14ac:dyDescent="0.35">
      <c r="O14922" s="9"/>
      <c r="P14922" s="9"/>
      <c r="Q14922" s="21"/>
    </row>
    <row r="14923" spans="15:17" x14ac:dyDescent="0.35">
      <c r="O14923" s="9"/>
      <c r="P14923" s="9"/>
      <c r="Q14923" s="21"/>
    </row>
    <row r="14924" spans="15:17" x14ac:dyDescent="0.35">
      <c r="O14924" s="9"/>
      <c r="P14924" s="9"/>
      <c r="Q14924" s="21"/>
    </row>
    <row r="14925" spans="15:17" x14ac:dyDescent="0.35">
      <c r="O14925" s="9"/>
      <c r="P14925" s="9"/>
      <c r="Q14925" s="21"/>
    </row>
    <row r="14926" spans="15:17" x14ac:dyDescent="0.35">
      <c r="O14926" s="9"/>
      <c r="P14926" s="9"/>
      <c r="Q14926" s="21"/>
    </row>
    <row r="14927" spans="15:17" x14ac:dyDescent="0.35">
      <c r="O14927" s="9"/>
      <c r="P14927" s="9"/>
      <c r="Q14927" s="21"/>
    </row>
    <row r="14928" spans="15:17" x14ac:dyDescent="0.35">
      <c r="O14928" s="9"/>
      <c r="P14928" s="9"/>
      <c r="Q14928" s="21"/>
    </row>
    <row r="14929" spans="15:17" x14ac:dyDescent="0.35">
      <c r="O14929" s="9"/>
      <c r="P14929" s="9"/>
      <c r="Q14929" s="21"/>
    </row>
    <row r="14930" spans="15:17" x14ac:dyDescent="0.35">
      <c r="O14930" s="9"/>
      <c r="P14930" s="9"/>
      <c r="Q14930" s="21"/>
    </row>
    <row r="14931" spans="15:17" x14ac:dyDescent="0.35">
      <c r="O14931" s="9"/>
      <c r="P14931" s="9"/>
      <c r="Q14931" s="21"/>
    </row>
    <row r="14932" spans="15:17" x14ac:dyDescent="0.35">
      <c r="O14932" s="9"/>
      <c r="P14932" s="9"/>
      <c r="Q14932" s="21"/>
    </row>
    <row r="14933" spans="15:17" x14ac:dyDescent="0.35">
      <c r="O14933" s="9"/>
      <c r="P14933" s="9"/>
      <c r="Q14933" s="21"/>
    </row>
    <row r="14934" spans="15:17" x14ac:dyDescent="0.35">
      <c r="O14934" s="9"/>
      <c r="P14934" s="9"/>
      <c r="Q14934" s="21"/>
    </row>
    <row r="14935" spans="15:17" x14ac:dyDescent="0.35">
      <c r="O14935" s="9"/>
      <c r="P14935" s="9"/>
      <c r="Q14935" s="21"/>
    </row>
    <row r="14936" spans="15:17" x14ac:dyDescent="0.35">
      <c r="O14936" s="9"/>
      <c r="P14936" s="9"/>
      <c r="Q14936" s="21"/>
    </row>
    <row r="14937" spans="15:17" x14ac:dyDescent="0.35">
      <c r="O14937" s="9"/>
      <c r="P14937" s="9"/>
      <c r="Q14937" s="21"/>
    </row>
    <row r="14938" spans="15:17" x14ac:dyDescent="0.35">
      <c r="O14938" s="9"/>
      <c r="P14938" s="9"/>
      <c r="Q14938" s="21"/>
    </row>
    <row r="14939" spans="15:17" x14ac:dyDescent="0.35">
      <c r="O14939" s="9"/>
      <c r="P14939" s="9"/>
      <c r="Q14939" s="21"/>
    </row>
    <row r="14940" spans="15:17" x14ac:dyDescent="0.35">
      <c r="O14940" s="9"/>
      <c r="P14940" s="9"/>
      <c r="Q14940" s="21"/>
    </row>
    <row r="14941" spans="15:17" x14ac:dyDescent="0.35">
      <c r="O14941" s="9"/>
      <c r="P14941" s="9"/>
      <c r="Q14941" s="21"/>
    </row>
    <row r="14942" spans="15:17" x14ac:dyDescent="0.35">
      <c r="O14942" s="9"/>
      <c r="P14942" s="9"/>
      <c r="Q14942" s="21"/>
    </row>
    <row r="14943" spans="15:17" x14ac:dyDescent="0.35">
      <c r="O14943" s="9"/>
      <c r="P14943" s="9"/>
      <c r="Q14943" s="21"/>
    </row>
    <row r="14944" spans="15:17" x14ac:dyDescent="0.35">
      <c r="O14944" s="9"/>
      <c r="P14944" s="9"/>
      <c r="Q14944" s="21"/>
    </row>
    <row r="14945" spans="15:17" x14ac:dyDescent="0.35">
      <c r="O14945" s="9"/>
      <c r="P14945" s="9"/>
      <c r="Q14945" s="21"/>
    </row>
    <row r="14946" spans="15:17" x14ac:dyDescent="0.35">
      <c r="O14946" s="9"/>
      <c r="P14946" s="9"/>
      <c r="Q14946" s="21"/>
    </row>
    <row r="14947" spans="15:17" x14ac:dyDescent="0.35">
      <c r="O14947" s="9"/>
      <c r="P14947" s="9"/>
      <c r="Q14947" s="21"/>
    </row>
    <row r="14948" spans="15:17" x14ac:dyDescent="0.35">
      <c r="O14948" s="9"/>
      <c r="P14948" s="9"/>
      <c r="Q14948" s="21"/>
    </row>
    <row r="14949" spans="15:17" x14ac:dyDescent="0.35">
      <c r="O14949" s="9"/>
      <c r="P14949" s="9"/>
      <c r="Q14949" s="21"/>
    </row>
    <row r="14950" spans="15:17" x14ac:dyDescent="0.35">
      <c r="O14950" s="9"/>
      <c r="P14950" s="9"/>
      <c r="Q14950" s="21"/>
    </row>
    <row r="14951" spans="15:17" x14ac:dyDescent="0.35">
      <c r="O14951" s="9"/>
      <c r="P14951" s="9"/>
      <c r="Q14951" s="21"/>
    </row>
    <row r="14952" spans="15:17" x14ac:dyDescent="0.35">
      <c r="O14952" s="9"/>
      <c r="P14952" s="9"/>
      <c r="Q14952" s="21"/>
    </row>
    <row r="14953" spans="15:17" x14ac:dyDescent="0.35">
      <c r="O14953" s="9"/>
      <c r="P14953" s="9"/>
      <c r="Q14953" s="21"/>
    </row>
    <row r="14954" spans="15:17" x14ac:dyDescent="0.35">
      <c r="O14954" s="9"/>
      <c r="P14954" s="9"/>
      <c r="Q14954" s="21"/>
    </row>
    <row r="14955" spans="15:17" x14ac:dyDescent="0.35">
      <c r="O14955" s="9"/>
      <c r="P14955" s="9"/>
      <c r="Q14955" s="21"/>
    </row>
    <row r="14956" spans="15:17" x14ac:dyDescent="0.35">
      <c r="O14956" s="9"/>
      <c r="P14956" s="9"/>
      <c r="Q14956" s="21"/>
    </row>
    <row r="14957" spans="15:17" x14ac:dyDescent="0.35">
      <c r="O14957" s="9"/>
      <c r="P14957" s="9"/>
      <c r="Q14957" s="21"/>
    </row>
    <row r="14958" spans="15:17" x14ac:dyDescent="0.35">
      <c r="O14958" s="9"/>
      <c r="P14958" s="9"/>
      <c r="Q14958" s="21"/>
    </row>
    <row r="14959" spans="15:17" x14ac:dyDescent="0.35">
      <c r="O14959" s="9"/>
      <c r="P14959" s="9"/>
      <c r="Q14959" s="21"/>
    </row>
    <row r="14960" spans="15:17" x14ac:dyDescent="0.35">
      <c r="O14960" s="9"/>
      <c r="P14960" s="9"/>
      <c r="Q14960" s="21"/>
    </row>
    <row r="14961" spans="15:17" x14ac:dyDescent="0.35">
      <c r="O14961" s="9"/>
      <c r="P14961" s="9"/>
      <c r="Q14961" s="21"/>
    </row>
    <row r="14962" spans="15:17" x14ac:dyDescent="0.35">
      <c r="O14962" s="9"/>
      <c r="P14962" s="9"/>
      <c r="Q14962" s="21"/>
    </row>
    <row r="14963" spans="15:17" x14ac:dyDescent="0.35">
      <c r="O14963" s="9"/>
      <c r="P14963" s="9"/>
      <c r="Q14963" s="21"/>
    </row>
    <row r="14964" spans="15:17" x14ac:dyDescent="0.35">
      <c r="O14964" s="9"/>
      <c r="P14964" s="9"/>
      <c r="Q14964" s="21"/>
    </row>
    <row r="14965" spans="15:17" x14ac:dyDescent="0.35">
      <c r="O14965" s="9"/>
      <c r="P14965" s="9"/>
      <c r="Q14965" s="21"/>
    </row>
    <row r="14966" spans="15:17" x14ac:dyDescent="0.35">
      <c r="O14966" s="9"/>
      <c r="P14966" s="9"/>
      <c r="Q14966" s="21"/>
    </row>
    <row r="14967" spans="15:17" x14ac:dyDescent="0.35">
      <c r="O14967" s="9"/>
      <c r="P14967" s="9"/>
      <c r="Q14967" s="21"/>
    </row>
    <row r="14968" spans="15:17" x14ac:dyDescent="0.35">
      <c r="O14968" s="9"/>
      <c r="P14968" s="9"/>
      <c r="Q14968" s="21"/>
    </row>
    <row r="14969" spans="15:17" x14ac:dyDescent="0.35">
      <c r="O14969" s="9"/>
      <c r="P14969" s="9"/>
      <c r="Q14969" s="21"/>
    </row>
    <row r="14970" spans="15:17" x14ac:dyDescent="0.35">
      <c r="O14970" s="9"/>
      <c r="P14970" s="9"/>
      <c r="Q14970" s="21"/>
    </row>
    <row r="14971" spans="15:17" x14ac:dyDescent="0.35">
      <c r="O14971" s="9"/>
      <c r="P14971" s="9"/>
      <c r="Q14971" s="21"/>
    </row>
    <row r="14972" spans="15:17" x14ac:dyDescent="0.35">
      <c r="O14972" s="9"/>
      <c r="P14972" s="9"/>
      <c r="Q14972" s="21"/>
    </row>
    <row r="14973" spans="15:17" x14ac:dyDescent="0.35">
      <c r="O14973" s="9"/>
      <c r="P14973" s="9"/>
      <c r="Q14973" s="21"/>
    </row>
    <row r="14974" spans="15:17" x14ac:dyDescent="0.35">
      <c r="O14974" s="9"/>
      <c r="P14974" s="9"/>
      <c r="Q14974" s="21"/>
    </row>
    <row r="14975" spans="15:17" x14ac:dyDescent="0.35">
      <c r="O14975" s="9"/>
      <c r="P14975" s="9"/>
      <c r="Q14975" s="21"/>
    </row>
    <row r="14976" spans="15:17" x14ac:dyDescent="0.35">
      <c r="O14976" s="9"/>
      <c r="P14976" s="9"/>
      <c r="Q14976" s="21"/>
    </row>
    <row r="14977" spans="15:17" x14ac:dyDescent="0.35">
      <c r="O14977" s="9"/>
      <c r="P14977" s="9"/>
      <c r="Q14977" s="21"/>
    </row>
    <row r="14978" spans="15:17" x14ac:dyDescent="0.35">
      <c r="O14978" s="9"/>
      <c r="P14978" s="9"/>
      <c r="Q14978" s="21"/>
    </row>
    <row r="14979" spans="15:17" x14ac:dyDescent="0.35">
      <c r="O14979" s="9"/>
      <c r="P14979" s="9"/>
      <c r="Q14979" s="21"/>
    </row>
    <row r="14980" spans="15:17" x14ac:dyDescent="0.35">
      <c r="O14980" s="9"/>
      <c r="P14980" s="9"/>
      <c r="Q14980" s="21"/>
    </row>
    <row r="14981" spans="15:17" x14ac:dyDescent="0.35">
      <c r="O14981" s="9"/>
      <c r="P14981" s="9"/>
      <c r="Q14981" s="21"/>
    </row>
    <row r="14982" spans="15:17" x14ac:dyDescent="0.35">
      <c r="O14982" s="9"/>
      <c r="P14982" s="9"/>
      <c r="Q14982" s="21"/>
    </row>
    <row r="14983" spans="15:17" x14ac:dyDescent="0.35">
      <c r="O14983" s="9"/>
      <c r="P14983" s="9"/>
      <c r="Q14983" s="21"/>
    </row>
    <row r="14984" spans="15:17" x14ac:dyDescent="0.35">
      <c r="O14984" s="9"/>
      <c r="P14984" s="9"/>
      <c r="Q14984" s="21"/>
    </row>
    <row r="14985" spans="15:17" x14ac:dyDescent="0.35">
      <c r="O14985" s="9"/>
      <c r="P14985" s="9"/>
      <c r="Q14985" s="21"/>
    </row>
    <row r="14986" spans="15:17" x14ac:dyDescent="0.35">
      <c r="O14986" s="9"/>
      <c r="P14986" s="9"/>
      <c r="Q14986" s="21"/>
    </row>
    <row r="14987" spans="15:17" x14ac:dyDescent="0.35">
      <c r="O14987" s="9"/>
      <c r="P14987" s="9"/>
      <c r="Q14987" s="21"/>
    </row>
    <row r="14988" spans="15:17" x14ac:dyDescent="0.35">
      <c r="O14988" s="9"/>
      <c r="P14988" s="9"/>
      <c r="Q14988" s="21"/>
    </row>
    <row r="14989" spans="15:17" x14ac:dyDescent="0.35">
      <c r="O14989" s="9"/>
      <c r="P14989" s="9"/>
      <c r="Q14989" s="21"/>
    </row>
    <row r="14990" spans="15:17" x14ac:dyDescent="0.35">
      <c r="O14990" s="9"/>
      <c r="P14990" s="9"/>
      <c r="Q14990" s="21"/>
    </row>
    <row r="14991" spans="15:17" x14ac:dyDescent="0.35">
      <c r="O14991" s="9"/>
      <c r="P14991" s="9"/>
      <c r="Q14991" s="21"/>
    </row>
    <row r="14992" spans="15:17" x14ac:dyDescent="0.35">
      <c r="O14992" s="9"/>
      <c r="P14992" s="9"/>
      <c r="Q14992" s="21"/>
    </row>
    <row r="14993" spans="15:17" x14ac:dyDescent="0.35">
      <c r="O14993" s="9"/>
      <c r="P14993" s="9"/>
      <c r="Q14993" s="21"/>
    </row>
    <row r="14994" spans="15:17" x14ac:dyDescent="0.35">
      <c r="O14994" s="9"/>
      <c r="P14994" s="9"/>
      <c r="Q14994" s="21"/>
    </row>
    <row r="14995" spans="15:17" x14ac:dyDescent="0.35">
      <c r="O14995" s="9"/>
      <c r="P14995" s="9"/>
      <c r="Q14995" s="21"/>
    </row>
    <row r="14996" spans="15:17" x14ac:dyDescent="0.35">
      <c r="O14996" s="9"/>
      <c r="P14996" s="9"/>
      <c r="Q14996" s="21"/>
    </row>
    <row r="14997" spans="15:17" x14ac:dyDescent="0.35">
      <c r="O14997" s="9"/>
      <c r="P14997" s="9"/>
      <c r="Q14997" s="21"/>
    </row>
    <row r="14998" spans="15:17" x14ac:dyDescent="0.35">
      <c r="O14998" s="9"/>
      <c r="P14998" s="9"/>
      <c r="Q14998" s="21"/>
    </row>
    <row r="14999" spans="15:17" x14ac:dyDescent="0.35">
      <c r="O14999" s="9"/>
      <c r="P14999" s="9"/>
      <c r="Q14999" s="21"/>
    </row>
    <row r="15000" spans="15:17" x14ac:dyDescent="0.35">
      <c r="O15000" s="9"/>
      <c r="P15000" s="9"/>
      <c r="Q15000" s="21"/>
    </row>
    <row r="15001" spans="15:17" x14ac:dyDescent="0.35">
      <c r="O15001" s="9"/>
      <c r="P15001" s="9"/>
      <c r="Q15001" s="21"/>
    </row>
    <row r="15002" spans="15:17" x14ac:dyDescent="0.35">
      <c r="O15002" s="9"/>
      <c r="P15002" s="9"/>
      <c r="Q15002" s="21"/>
    </row>
    <row r="15003" spans="15:17" x14ac:dyDescent="0.35">
      <c r="O15003" s="9"/>
      <c r="P15003" s="9"/>
      <c r="Q15003" s="21"/>
    </row>
    <row r="15004" spans="15:17" x14ac:dyDescent="0.35">
      <c r="O15004" s="9"/>
      <c r="P15004" s="9"/>
      <c r="Q15004" s="21"/>
    </row>
    <row r="15005" spans="15:17" x14ac:dyDescent="0.35">
      <c r="O15005" s="9"/>
      <c r="P15005" s="9"/>
      <c r="Q15005" s="21"/>
    </row>
    <row r="15006" spans="15:17" x14ac:dyDescent="0.35">
      <c r="O15006" s="9"/>
      <c r="P15006" s="9"/>
      <c r="Q15006" s="21"/>
    </row>
    <row r="15007" spans="15:17" x14ac:dyDescent="0.35">
      <c r="O15007" s="9"/>
      <c r="P15007" s="9"/>
      <c r="Q15007" s="21"/>
    </row>
    <row r="15008" spans="15:17" x14ac:dyDescent="0.35">
      <c r="O15008" s="9"/>
      <c r="P15008" s="9"/>
      <c r="Q15008" s="21"/>
    </row>
    <row r="15009" spans="15:17" x14ac:dyDescent="0.35">
      <c r="O15009" s="9"/>
      <c r="P15009" s="9"/>
      <c r="Q15009" s="21"/>
    </row>
    <row r="15010" spans="15:17" x14ac:dyDescent="0.35">
      <c r="O15010" s="9"/>
      <c r="P15010" s="9"/>
      <c r="Q15010" s="21"/>
    </row>
    <row r="15011" spans="15:17" x14ac:dyDescent="0.35">
      <c r="O15011" s="9"/>
      <c r="P15011" s="9"/>
      <c r="Q15011" s="21"/>
    </row>
    <row r="15012" spans="15:17" x14ac:dyDescent="0.35">
      <c r="O15012" s="9"/>
      <c r="P15012" s="9"/>
      <c r="Q15012" s="21"/>
    </row>
    <row r="15013" spans="15:17" x14ac:dyDescent="0.35">
      <c r="O15013" s="9"/>
      <c r="P15013" s="9"/>
      <c r="Q15013" s="21"/>
    </row>
    <row r="15014" spans="15:17" x14ac:dyDescent="0.35">
      <c r="O15014" s="9"/>
      <c r="P15014" s="9"/>
      <c r="Q15014" s="21"/>
    </row>
    <row r="15015" spans="15:17" x14ac:dyDescent="0.35">
      <c r="O15015" s="9"/>
      <c r="P15015" s="9"/>
      <c r="Q15015" s="21"/>
    </row>
    <row r="15016" spans="15:17" x14ac:dyDescent="0.35">
      <c r="O15016" s="9"/>
      <c r="P15016" s="9"/>
      <c r="Q15016" s="21"/>
    </row>
    <row r="15017" spans="15:17" x14ac:dyDescent="0.35">
      <c r="O15017" s="9"/>
      <c r="P15017" s="9"/>
      <c r="Q15017" s="21"/>
    </row>
    <row r="15018" spans="15:17" x14ac:dyDescent="0.35">
      <c r="O15018" s="9"/>
      <c r="P15018" s="9"/>
      <c r="Q15018" s="21"/>
    </row>
    <row r="15019" spans="15:17" x14ac:dyDescent="0.35">
      <c r="O15019" s="9"/>
      <c r="P15019" s="9"/>
      <c r="Q15019" s="21"/>
    </row>
    <row r="15020" spans="15:17" x14ac:dyDescent="0.35">
      <c r="O15020" s="9"/>
      <c r="P15020" s="9"/>
      <c r="Q15020" s="21"/>
    </row>
    <row r="15021" spans="15:17" x14ac:dyDescent="0.35">
      <c r="O15021" s="9"/>
      <c r="P15021" s="9"/>
      <c r="Q15021" s="21"/>
    </row>
    <row r="15022" spans="15:17" x14ac:dyDescent="0.35">
      <c r="O15022" s="9"/>
      <c r="P15022" s="9"/>
      <c r="Q15022" s="21"/>
    </row>
    <row r="15023" spans="15:17" x14ac:dyDescent="0.35">
      <c r="O15023" s="9"/>
      <c r="P15023" s="9"/>
      <c r="Q15023" s="21"/>
    </row>
    <row r="15024" spans="15:17" x14ac:dyDescent="0.35">
      <c r="O15024" s="9"/>
      <c r="P15024" s="9"/>
      <c r="Q15024" s="21"/>
    </row>
    <row r="15025" spans="15:17" x14ac:dyDescent="0.35">
      <c r="O15025" s="9"/>
      <c r="P15025" s="9"/>
      <c r="Q15025" s="21"/>
    </row>
    <row r="15026" spans="15:17" x14ac:dyDescent="0.35">
      <c r="O15026" s="9"/>
      <c r="P15026" s="9"/>
      <c r="Q15026" s="21"/>
    </row>
    <row r="15027" spans="15:17" x14ac:dyDescent="0.35">
      <c r="O15027" s="9"/>
      <c r="P15027" s="9"/>
      <c r="Q15027" s="21"/>
    </row>
    <row r="15028" spans="15:17" x14ac:dyDescent="0.35">
      <c r="O15028" s="9"/>
      <c r="P15028" s="9"/>
      <c r="Q15028" s="21"/>
    </row>
    <row r="15029" spans="15:17" x14ac:dyDescent="0.35">
      <c r="O15029" s="9"/>
      <c r="P15029" s="9"/>
      <c r="Q15029" s="21"/>
    </row>
    <row r="15030" spans="15:17" x14ac:dyDescent="0.35">
      <c r="O15030" s="9"/>
      <c r="P15030" s="9"/>
      <c r="Q15030" s="21"/>
    </row>
    <row r="15031" spans="15:17" x14ac:dyDescent="0.35">
      <c r="O15031" s="9"/>
      <c r="P15031" s="9"/>
      <c r="Q15031" s="21"/>
    </row>
    <row r="15032" spans="15:17" x14ac:dyDescent="0.35">
      <c r="O15032" s="9"/>
      <c r="P15032" s="9"/>
      <c r="Q15032" s="21"/>
    </row>
    <row r="15033" spans="15:17" x14ac:dyDescent="0.35">
      <c r="O15033" s="9"/>
      <c r="P15033" s="9"/>
      <c r="Q15033" s="21"/>
    </row>
    <row r="15034" spans="15:17" x14ac:dyDescent="0.35">
      <c r="O15034" s="9"/>
      <c r="P15034" s="9"/>
      <c r="Q15034" s="21"/>
    </row>
    <row r="15035" spans="15:17" x14ac:dyDescent="0.35">
      <c r="O15035" s="9"/>
      <c r="P15035" s="9"/>
      <c r="Q15035" s="21"/>
    </row>
    <row r="15036" spans="15:17" x14ac:dyDescent="0.35">
      <c r="O15036" s="9"/>
      <c r="P15036" s="9"/>
      <c r="Q15036" s="21"/>
    </row>
    <row r="15037" spans="15:17" x14ac:dyDescent="0.35">
      <c r="O15037" s="9"/>
      <c r="P15037" s="9"/>
      <c r="Q15037" s="21"/>
    </row>
    <row r="15038" spans="15:17" x14ac:dyDescent="0.35">
      <c r="O15038" s="9"/>
      <c r="P15038" s="9"/>
      <c r="Q15038" s="21"/>
    </row>
    <row r="15039" spans="15:17" x14ac:dyDescent="0.35">
      <c r="O15039" s="9"/>
      <c r="P15039" s="9"/>
      <c r="Q15039" s="21"/>
    </row>
    <row r="15040" spans="15:17" x14ac:dyDescent="0.35">
      <c r="O15040" s="9"/>
      <c r="P15040" s="9"/>
      <c r="Q15040" s="21"/>
    </row>
    <row r="15041" spans="15:17" x14ac:dyDescent="0.35">
      <c r="O15041" s="9"/>
      <c r="P15041" s="9"/>
      <c r="Q15041" s="21"/>
    </row>
    <row r="15042" spans="15:17" x14ac:dyDescent="0.35">
      <c r="O15042" s="9"/>
      <c r="P15042" s="9"/>
      <c r="Q15042" s="21"/>
    </row>
    <row r="15043" spans="15:17" x14ac:dyDescent="0.35">
      <c r="O15043" s="9"/>
      <c r="P15043" s="9"/>
      <c r="Q15043" s="21"/>
    </row>
    <row r="15044" spans="15:17" x14ac:dyDescent="0.35">
      <c r="O15044" s="9"/>
      <c r="P15044" s="9"/>
      <c r="Q15044" s="21"/>
    </row>
    <row r="15045" spans="15:17" x14ac:dyDescent="0.35">
      <c r="O15045" s="9"/>
      <c r="P15045" s="9"/>
      <c r="Q15045" s="21"/>
    </row>
    <row r="15046" spans="15:17" x14ac:dyDescent="0.35">
      <c r="O15046" s="9"/>
      <c r="P15046" s="9"/>
      <c r="Q15046" s="21"/>
    </row>
    <row r="15047" spans="15:17" x14ac:dyDescent="0.35">
      <c r="O15047" s="9"/>
      <c r="P15047" s="9"/>
      <c r="Q15047" s="21"/>
    </row>
    <row r="15048" spans="15:17" x14ac:dyDescent="0.35">
      <c r="O15048" s="9"/>
      <c r="P15048" s="9"/>
      <c r="Q15048" s="21"/>
    </row>
    <row r="15049" spans="15:17" x14ac:dyDescent="0.35">
      <c r="O15049" s="9"/>
      <c r="P15049" s="9"/>
      <c r="Q15049" s="21"/>
    </row>
    <row r="15050" spans="15:17" x14ac:dyDescent="0.35">
      <c r="O15050" s="9"/>
      <c r="P15050" s="9"/>
      <c r="Q15050" s="21"/>
    </row>
    <row r="15051" spans="15:17" x14ac:dyDescent="0.35">
      <c r="O15051" s="9"/>
      <c r="P15051" s="9"/>
      <c r="Q15051" s="21"/>
    </row>
    <row r="15052" spans="15:17" x14ac:dyDescent="0.35">
      <c r="O15052" s="9"/>
      <c r="P15052" s="9"/>
      <c r="Q15052" s="21"/>
    </row>
    <row r="15053" spans="15:17" x14ac:dyDescent="0.35">
      <c r="O15053" s="9"/>
      <c r="P15053" s="9"/>
      <c r="Q15053" s="21"/>
    </row>
    <row r="15054" spans="15:17" x14ac:dyDescent="0.35">
      <c r="O15054" s="9"/>
      <c r="P15054" s="9"/>
      <c r="Q15054" s="21"/>
    </row>
    <row r="15055" spans="15:17" x14ac:dyDescent="0.35">
      <c r="O15055" s="9"/>
      <c r="P15055" s="9"/>
      <c r="Q15055" s="21"/>
    </row>
    <row r="15056" spans="15:17" x14ac:dyDescent="0.35">
      <c r="O15056" s="9"/>
      <c r="P15056" s="9"/>
      <c r="Q15056" s="21"/>
    </row>
    <row r="15057" spans="15:17" x14ac:dyDescent="0.35">
      <c r="O15057" s="9"/>
      <c r="P15057" s="9"/>
      <c r="Q15057" s="21"/>
    </row>
    <row r="15058" spans="15:17" x14ac:dyDescent="0.35">
      <c r="O15058" s="9"/>
      <c r="P15058" s="9"/>
      <c r="Q15058" s="21"/>
    </row>
    <row r="15059" spans="15:17" x14ac:dyDescent="0.35">
      <c r="O15059" s="9"/>
      <c r="P15059" s="9"/>
      <c r="Q15059" s="21"/>
    </row>
    <row r="15060" spans="15:17" x14ac:dyDescent="0.35">
      <c r="O15060" s="9"/>
      <c r="P15060" s="9"/>
      <c r="Q15060" s="21"/>
    </row>
    <row r="15061" spans="15:17" x14ac:dyDescent="0.35">
      <c r="O15061" s="9"/>
      <c r="P15061" s="9"/>
      <c r="Q15061" s="21"/>
    </row>
    <row r="15062" spans="15:17" x14ac:dyDescent="0.35">
      <c r="O15062" s="9"/>
      <c r="P15062" s="9"/>
      <c r="Q15062" s="21"/>
    </row>
    <row r="15063" spans="15:17" x14ac:dyDescent="0.35">
      <c r="O15063" s="9"/>
      <c r="P15063" s="9"/>
      <c r="Q15063" s="21"/>
    </row>
    <row r="15064" spans="15:17" x14ac:dyDescent="0.35">
      <c r="O15064" s="9"/>
      <c r="P15064" s="9"/>
      <c r="Q15064" s="21"/>
    </row>
    <row r="15065" spans="15:17" x14ac:dyDescent="0.35">
      <c r="O15065" s="9"/>
      <c r="P15065" s="9"/>
      <c r="Q15065" s="21"/>
    </row>
    <row r="15066" spans="15:17" x14ac:dyDescent="0.35">
      <c r="O15066" s="9"/>
      <c r="P15066" s="9"/>
      <c r="Q15066" s="21"/>
    </row>
    <row r="15067" spans="15:17" x14ac:dyDescent="0.35">
      <c r="O15067" s="9"/>
      <c r="P15067" s="9"/>
      <c r="Q15067" s="21"/>
    </row>
    <row r="15068" spans="15:17" x14ac:dyDescent="0.35">
      <c r="O15068" s="9"/>
      <c r="P15068" s="9"/>
      <c r="Q15068" s="21"/>
    </row>
    <row r="15069" spans="15:17" x14ac:dyDescent="0.35">
      <c r="O15069" s="9"/>
      <c r="P15069" s="9"/>
      <c r="Q15069" s="21"/>
    </row>
    <row r="15070" spans="15:17" x14ac:dyDescent="0.35">
      <c r="O15070" s="9"/>
      <c r="P15070" s="9"/>
      <c r="Q15070" s="21"/>
    </row>
    <row r="15071" spans="15:17" x14ac:dyDescent="0.35">
      <c r="O15071" s="9"/>
      <c r="P15071" s="9"/>
      <c r="Q15071" s="21"/>
    </row>
    <row r="15072" spans="15:17" x14ac:dyDescent="0.35">
      <c r="O15072" s="9"/>
      <c r="P15072" s="9"/>
      <c r="Q15072" s="21"/>
    </row>
    <row r="15073" spans="15:17" x14ac:dyDescent="0.35">
      <c r="O15073" s="9"/>
      <c r="P15073" s="9"/>
      <c r="Q15073" s="21"/>
    </row>
    <row r="15074" spans="15:17" x14ac:dyDescent="0.35">
      <c r="O15074" s="9"/>
      <c r="P15074" s="9"/>
      <c r="Q15074" s="21"/>
    </row>
    <row r="15075" spans="15:17" x14ac:dyDescent="0.35">
      <c r="O15075" s="9"/>
      <c r="P15075" s="9"/>
      <c r="Q15075" s="21"/>
    </row>
    <row r="15076" spans="15:17" x14ac:dyDescent="0.35">
      <c r="O15076" s="9"/>
      <c r="P15076" s="9"/>
      <c r="Q15076" s="21"/>
    </row>
    <row r="15077" spans="15:17" x14ac:dyDescent="0.35">
      <c r="O15077" s="9"/>
      <c r="P15077" s="9"/>
      <c r="Q15077" s="21"/>
    </row>
    <row r="15078" spans="15:17" x14ac:dyDescent="0.35">
      <c r="O15078" s="9"/>
      <c r="P15078" s="9"/>
      <c r="Q15078" s="21"/>
    </row>
    <row r="15079" spans="15:17" x14ac:dyDescent="0.35">
      <c r="O15079" s="9"/>
      <c r="P15079" s="9"/>
      <c r="Q15079" s="21"/>
    </row>
    <row r="15080" spans="15:17" x14ac:dyDescent="0.35">
      <c r="O15080" s="9"/>
      <c r="P15080" s="9"/>
      <c r="Q15080" s="21"/>
    </row>
    <row r="15081" spans="15:17" x14ac:dyDescent="0.35">
      <c r="O15081" s="9"/>
      <c r="P15081" s="9"/>
      <c r="Q15081" s="21"/>
    </row>
    <row r="15082" spans="15:17" x14ac:dyDescent="0.35">
      <c r="O15082" s="9"/>
      <c r="P15082" s="9"/>
      <c r="Q15082" s="21"/>
    </row>
    <row r="15083" spans="15:17" x14ac:dyDescent="0.35">
      <c r="O15083" s="9"/>
      <c r="P15083" s="9"/>
      <c r="Q15083" s="21"/>
    </row>
    <row r="15084" spans="15:17" x14ac:dyDescent="0.35">
      <c r="O15084" s="9"/>
      <c r="P15084" s="9"/>
      <c r="Q15084" s="21"/>
    </row>
    <row r="15085" spans="15:17" x14ac:dyDescent="0.35">
      <c r="O15085" s="9"/>
      <c r="P15085" s="9"/>
      <c r="Q15085" s="21"/>
    </row>
    <row r="15086" spans="15:17" x14ac:dyDescent="0.35">
      <c r="O15086" s="9"/>
      <c r="P15086" s="9"/>
      <c r="Q15086" s="21"/>
    </row>
    <row r="15087" spans="15:17" x14ac:dyDescent="0.35">
      <c r="O15087" s="9"/>
      <c r="P15087" s="9"/>
      <c r="Q15087" s="21"/>
    </row>
    <row r="15088" spans="15:17" x14ac:dyDescent="0.35">
      <c r="O15088" s="9"/>
      <c r="P15088" s="9"/>
      <c r="Q15088" s="21"/>
    </row>
    <row r="15089" spans="15:17" x14ac:dyDescent="0.35">
      <c r="O15089" s="9"/>
      <c r="P15089" s="9"/>
      <c r="Q15089" s="21"/>
    </row>
    <row r="15090" spans="15:17" x14ac:dyDescent="0.35">
      <c r="O15090" s="9"/>
      <c r="P15090" s="9"/>
      <c r="Q15090" s="21"/>
    </row>
    <row r="15091" spans="15:17" x14ac:dyDescent="0.35">
      <c r="O15091" s="9"/>
      <c r="P15091" s="9"/>
      <c r="Q15091" s="21"/>
    </row>
    <row r="15092" spans="15:17" x14ac:dyDescent="0.35">
      <c r="O15092" s="9"/>
      <c r="P15092" s="9"/>
      <c r="Q15092" s="21"/>
    </row>
    <row r="15093" spans="15:17" x14ac:dyDescent="0.35">
      <c r="O15093" s="9"/>
      <c r="P15093" s="9"/>
      <c r="Q15093" s="21"/>
    </row>
    <row r="15094" spans="15:17" x14ac:dyDescent="0.35">
      <c r="O15094" s="9"/>
      <c r="P15094" s="9"/>
      <c r="Q15094" s="21"/>
    </row>
    <row r="15095" spans="15:17" x14ac:dyDescent="0.35">
      <c r="O15095" s="9"/>
      <c r="P15095" s="9"/>
      <c r="Q15095" s="21"/>
    </row>
    <row r="15096" spans="15:17" x14ac:dyDescent="0.35">
      <c r="O15096" s="9"/>
      <c r="P15096" s="9"/>
      <c r="Q15096" s="21"/>
    </row>
    <row r="15097" spans="15:17" x14ac:dyDescent="0.35">
      <c r="O15097" s="9"/>
      <c r="P15097" s="9"/>
      <c r="Q15097" s="21"/>
    </row>
    <row r="15098" spans="15:17" x14ac:dyDescent="0.35">
      <c r="O15098" s="9"/>
      <c r="P15098" s="9"/>
      <c r="Q15098" s="21"/>
    </row>
    <row r="15099" spans="15:17" x14ac:dyDescent="0.35">
      <c r="O15099" s="9"/>
      <c r="P15099" s="9"/>
      <c r="Q15099" s="21"/>
    </row>
    <row r="15100" spans="15:17" x14ac:dyDescent="0.35">
      <c r="O15100" s="9"/>
      <c r="P15100" s="9"/>
      <c r="Q15100" s="21"/>
    </row>
    <row r="15101" spans="15:17" x14ac:dyDescent="0.35">
      <c r="O15101" s="9"/>
      <c r="P15101" s="9"/>
      <c r="Q15101" s="21"/>
    </row>
    <row r="15102" spans="15:17" x14ac:dyDescent="0.35">
      <c r="O15102" s="9"/>
      <c r="P15102" s="9"/>
      <c r="Q15102" s="21"/>
    </row>
    <row r="15103" spans="15:17" x14ac:dyDescent="0.35">
      <c r="O15103" s="9"/>
      <c r="P15103" s="9"/>
      <c r="Q15103" s="21"/>
    </row>
    <row r="15104" spans="15:17" x14ac:dyDescent="0.35">
      <c r="O15104" s="9"/>
      <c r="P15104" s="9"/>
      <c r="Q15104" s="21"/>
    </row>
    <row r="15105" spans="15:17" x14ac:dyDescent="0.35">
      <c r="O15105" s="9"/>
      <c r="P15105" s="9"/>
      <c r="Q15105" s="21"/>
    </row>
    <row r="15106" spans="15:17" x14ac:dyDescent="0.35">
      <c r="O15106" s="9"/>
      <c r="P15106" s="9"/>
      <c r="Q15106" s="21"/>
    </row>
    <row r="15107" spans="15:17" x14ac:dyDescent="0.35">
      <c r="O15107" s="9"/>
      <c r="P15107" s="9"/>
      <c r="Q15107" s="21"/>
    </row>
    <row r="15108" spans="15:17" x14ac:dyDescent="0.35">
      <c r="O15108" s="9"/>
      <c r="P15108" s="9"/>
      <c r="Q15108" s="21"/>
    </row>
    <row r="15109" spans="15:17" x14ac:dyDescent="0.35">
      <c r="O15109" s="9"/>
      <c r="P15109" s="9"/>
      <c r="Q15109" s="21"/>
    </row>
    <row r="15110" spans="15:17" x14ac:dyDescent="0.35">
      <c r="O15110" s="9"/>
      <c r="P15110" s="9"/>
      <c r="Q15110" s="21"/>
    </row>
    <row r="15111" spans="15:17" x14ac:dyDescent="0.35">
      <c r="O15111" s="9"/>
      <c r="P15111" s="9"/>
      <c r="Q15111" s="21"/>
    </row>
    <row r="15112" spans="15:17" x14ac:dyDescent="0.35">
      <c r="O15112" s="9"/>
      <c r="P15112" s="9"/>
      <c r="Q15112" s="21"/>
    </row>
    <row r="15113" spans="15:17" x14ac:dyDescent="0.35">
      <c r="O15113" s="9"/>
      <c r="P15113" s="9"/>
      <c r="Q15113" s="21"/>
    </row>
    <row r="15114" spans="15:17" x14ac:dyDescent="0.35">
      <c r="O15114" s="9"/>
      <c r="P15114" s="9"/>
      <c r="Q15114" s="21"/>
    </row>
    <row r="15115" spans="15:17" x14ac:dyDescent="0.35">
      <c r="O15115" s="9"/>
      <c r="P15115" s="9"/>
      <c r="Q15115" s="21"/>
    </row>
    <row r="15116" spans="15:17" x14ac:dyDescent="0.35">
      <c r="O15116" s="9"/>
      <c r="P15116" s="9"/>
      <c r="Q15116" s="21"/>
    </row>
    <row r="15117" spans="15:17" x14ac:dyDescent="0.35">
      <c r="O15117" s="9"/>
      <c r="P15117" s="9"/>
      <c r="Q15117" s="21"/>
    </row>
    <row r="15118" spans="15:17" x14ac:dyDescent="0.35">
      <c r="O15118" s="9"/>
      <c r="P15118" s="9"/>
      <c r="Q15118" s="21"/>
    </row>
    <row r="15119" spans="15:17" x14ac:dyDescent="0.35">
      <c r="O15119" s="9"/>
      <c r="P15119" s="9"/>
      <c r="Q15119" s="21"/>
    </row>
    <row r="15120" spans="15:17" x14ac:dyDescent="0.35">
      <c r="O15120" s="9"/>
      <c r="P15120" s="9"/>
      <c r="Q15120" s="21"/>
    </row>
    <row r="15121" spans="15:17" x14ac:dyDescent="0.35">
      <c r="O15121" s="9"/>
      <c r="P15121" s="9"/>
      <c r="Q15121" s="21"/>
    </row>
    <row r="15122" spans="15:17" x14ac:dyDescent="0.35">
      <c r="O15122" s="9"/>
      <c r="P15122" s="9"/>
      <c r="Q15122" s="21"/>
    </row>
    <row r="15123" spans="15:17" x14ac:dyDescent="0.35">
      <c r="O15123" s="9"/>
      <c r="P15123" s="9"/>
      <c r="Q15123" s="21"/>
    </row>
    <row r="15124" spans="15:17" x14ac:dyDescent="0.35">
      <c r="O15124" s="9"/>
      <c r="P15124" s="9"/>
      <c r="Q15124" s="21"/>
    </row>
    <row r="15125" spans="15:17" x14ac:dyDescent="0.35">
      <c r="O15125" s="9"/>
      <c r="P15125" s="9"/>
      <c r="Q15125" s="21"/>
    </row>
    <row r="15126" spans="15:17" x14ac:dyDescent="0.35">
      <c r="O15126" s="9"/>
      <c r="P15126" s="9"/>
      <c r="Q15126" s="21"/>
    </row>
    <row r="15127" spans="15:17" x14ac:dyDescent="0.35">
      <c r="O15127" s="9"/>
      <c r="P15127" s="9"/>
      <c r="Q15127" s="21"/>
    </row>
    <row r="15128" spans="15:17" x14ac:dyDescent="0.35">
      <c r="O15128" s="9"/>
      <c r="P15128" s="9"/>
      <c r="Q15128" s="21"/>
    </row>
    <row r="15129" spans="15:17" x14ac:dyDescent="0.35">
      <c r="O15129" s="9"/>
      <c r="P15129" s="9"/>
      <c r="Q15129" s="21"/>
    </row>
    <row r="15130" spans="15:17" x14ac:dyDescent="0.35">
      <c r="O15130" s="9"/>
      <c r="P15130" s="9"/>
      <c r="Q15130" s="21"/>
    </row>
    <row r="15131" spans="15:17" x14ac:dyDescent="0.35">
      <c r="O15131" s="9"/>
      <c r="P15131" s="9"/>
      <c r="Q15131" s="21"/>
    </row>
    <row r="15132" spans="15:17" x14ac:dyDescent="0.35">
      <c r="O15132" s="9"/>
      <c r="P15132" s="9"/>
      <c r="Q15132" s="21"/>
    </row>
    <row r="15133" spans="15:17" x14ac:dyDescent="0.35">
      <c r="O15133" s="9"/>
      <c r="P15133" s="9"/>
      <c r="Q15133" s="21"/>
    </row>
    <row r="15134" spans="15:17" x14ac:dyDescent="0.35">
      <c r="O15134" s="9"/>
      <c r="P15134" s="9"/>
      <c r="Q15134" s="21"/>
    </row>
    <row r="15135" spans="15:17" x14ac:dyDescent="0.35">
      <c r="O15135" s="9"/>
      <c r="P15135" s="9"/>
      <c r="Q15135" s="21"/>
    </row>
    <row r="15136" spans="15:17" x14ac:dyDescent="0.35">
      <c r="O15136" s="9"/>
      <c r="P15136" s="9"/>
      <c r="Q15136" s="21"/>
    </row>
    <row r="15137" spans="15:17" x14ac:dyDescent="0.35">
      <c r="O15137" s="9"/>
      <c r="P15137" s="9"/>
      <c r="Q15137" s="21"/>
    </row>
    <row r="15138" spans="15:17" x14ac:dyDescent="0.35">
      <c r="O15138" s="9"/>
      <c r="P15138" s="9"/>
      <c r="Q15138" s="21"/>
    </row>
    <row r="15139" spans="15:17" x14ac:dyDescent="0.35">
      <c r="O15139" s="9"/>
      <c r="P15139" s="9"/>
      <c r="Q15139" s="21"/>
    </row>
    <row r="15140" spans="15:17" x14ac:dyDescent="0.35">
      <c r="O15140" s="9"/>
      <c r="P15140" s="9"/>
      <c r="Q15140" s="21"/>
    </row>
    <row r="15141" spans="15:17" x14ac:dyDescent="0.35">
      <c r="O15141" s="9"/>
      <c r="P15141" s="9"/>
      <c r="Q15141" s="21"/>
    </row>
    <row r="15142" spans="15:17" x14ac:dyDescent="0.35">
      <c r="O15142" s="9"/>
      <c r="P15142" s="9"/>
      <c r="Q15142" s="21"/>
    </row>
    <row r="15143" spans="15:17" x14ac:dyDescent="0.35">
      <c r="O15143" s="9"/>
      <c r="P15143" s="9"/>
      <c r="Q15143" s="21"/>
    </row>
    <row r="15144" spans="15:17" x14ac:dyDescent="0.35">
      <c r="O15144" s="9"/>
      <c r="P15144" s="9"/>
      <c r="Q15144" s="21"/>
    </row>
    <row r="15145" spans="15:17" x14ac:dyDescent="0.35">
      <c r="O15145" s="9"/>
      <c r="P15145" s="9"/>
      <c r="Q15145" s="21"/>
    </row>
    <row r="15146" spans="15:17" x14ac:dyDescent="0.35">
      <c r="O15146" s="9"/>
      <c r="P15146" s="9"/>
      <c r="Q15146" s="21"/>
    </row>
    <row r="15147" spans="15:17" x14ac:dyDescent="0.35">
      <c r="O15147" s="9"/>
      <c r="P15147" s="9"/>
      <c r="Q15147" s="21"/>
    </row>
    <row r="15148" spans="15:17" x14ac:dyDescent="0.35">
      <c r="O15148" s="9"/>
      <c r="P15148" s="9"/>
      <c r="Q15148" s="21"/>
    </row>
    <row r="15149" spans="15:17" x14ac:dyDescent="0.35">
      <c r="O15149" s="9"/>
      <c r="P15149" s="9"/>
      <c r="Q15149" s="21"/>
    </row>
    <row r="15150" spans="15:17" x14ac:dyDescent="0.35">
      <c r="O15150" s="9"/>
      <c r="P15150" s="9"/>
      <c r="Q15150" s="21"/>
    </row>
    <row r="15151" spans="15:17" x14ac:dyDescent="0.35">
      <c r="O15151" s="9"/>
      <c r="P15151" s="9"/>
      <c r="Q15151" s="21"/>
    </row>
    <row r="15152" spans="15:17" x14ac:dyDescent="0.35">
      <c r="O15152" s="9"/>
      <c r="P15152" s="9"/>
      <c r="Q15152" s="21"/>
    </row>
    <row r="15153" spans="15:17" x14ac:dyDescent="0.35">
      <c r="O15153" s="9"/>
      <c r="P15153" s="9"/>
      <c r="Q15153" s="21"/>
    </row>
    <row r="15154" spans="15:17" x14ac:dyDescent="0.35">
      <c r="O15154" s="9"/>
      <c r="P15154" s="9"/>
      <c r="Q15154" s="21"/>
    </row>
    <row r="15155" spans="15:17" x14ac:dyDescent="0.35">
      <c r="O15155" s="9"/>
      <c r="P15155" s="9"/>
      <c r="Q15155" s="21"/>
    </row>
    <row r="15156" spans="15:17" x14ac:dyDescent="0.35">
      <c r="O15156" s="9"/>
      <c r="P15156" s="9"/>
      <c r="Q15156" s="21"/>
    </row>
    <row r="15157" spans="15:17" x14ac:dyDescent="0.35">
      <c r="O15157" s="9"/>
      <c r="P15157" s="9"/>
      <c r="Q15157" s="21"/>
    </row>
    <row r="15158" spans="15:17" x14ac:dyDescent="0.35">
      <c r="O15158" s="9"/>
      <c r="P15158" s="9"/>
      <c r="Q15158" s="21"/>
    </row>
    <row r="15159" spans="15:17" x14ac:dyDescent="0.35">
      <c r="O15159" s="9"/>
      <c r="P15159" s="9"/>
      <c r="Q15159" s="21"/>
    </row>
    <row r="15160" spans="15:17" x14ac:dyDescent="0.35">
      <c r="O15160" s="9"/>
      <c r="P15160" s="9"/>
      <c r="Q15160" s="21"/>
    </row>
    <row r="15161" spans="15:17" x14ac:dyDescent="0.35">
      <c r="O15161" s="9"/>
      <c r="P15161" s="9"/>
      <c r="Q15161" s="21"/>
    </row>
    <row r="15162" spans="15:17" x14ac:dyDescent="0.35">
      <c r="O15162" s="9"/>
      <c r="P15162" s="9"/>
      <c r="Q15162" s="21"/>
    </row>
    <row r="15163" spans="15:17" x14ac:dyDescent="0.35">
      <c r="O15163" s="9"/>
      <c r="P15163" s="9"/>
      <c r="Q15163" s="21"/>
    </row>
    <row r="15164" spans="15:17" x14ac:dyDescent="0.35">
      <c r="O15164" s="9"/>
      <c r="P15164" s="9"/>
      <c r="Q15164" s="21"/>
    </row>
    <row r="15165" spans="15:17" x14ac:dyDescent="0.35">
      <c r="O15165" s="9"/>
      <c r="P15165" s="9"/>
      <c r="Q15165" s="21"/>
    </row>
    <row r="15166" spans="15:17" x14ac:dyDescent="0.35">
      <c r="O15166" s="9"/>
      <c r="P15166" s="9"/>
      <c r="Q15166" s="21"/>
    </row>
    <row r="15167" spans="15:17" x14ac:dyDescent="0.35">
      <c r="O15167" s="9"/>
      <c r="P15167" s="9"/>
      <c r="Q15167" s="21"/>
    </row>
    <row r="15168" spans="15:17" x14ac:dyDescent="0.35">
      <c r="O15168" s="9"/>
      <c r="P15168" s="9"/>
      <c r="Q15168" s="21"/>
    </row>
    <row r="15169" spans="15:17" x14ac:dyDescent="0.35">
      <c r="O15169" s="9"/>
      <c r="P15169" s="9"/>
      <c r="Q15169" s="21"/>
    </row>
    <row r="15170" spans="15:17" x14ac:dyDescent="0.35">
      <c r="O15170" s="9"/>
      <c r="P15170" s="9"/>
      <c r="Q15170" s="21"/>
    </row>
    <row r="15171" spans="15:17" x14ac:dyDescent="0.35">
      <c r="O15171" s="9"/>
      <c r="P15171" s="9"/>
      <c r="Q15171" s="21"/>
    </row>
    <row r="15172" spans="15:17" x14ac:dyDescent="0.35">
      <c r="O15172" s="9"/>
      <c r="P15172" s="9"/>
      <c r="Q15172" s="21"/>
    </row>
    <row r="15173" spans="15:17" x14ac:dyDescent="0.35">
      <c r="O15173" s="9"/>
      <c r="P15173" s="9"/>
      <c r="Q15173" s="21"/>
    </row>
    <row r="15174" spans="15:17" x14ac:dyDescent="0.35">
      <c r="O15174" s="9"/>
      <c r="P15174" s="9"/>
      <c r="Q15174" s="21"/>
    </row>
    <row r="15175" spans="15:17" x14ac:dyDescent="0.35">
      <c r="O15175" s="9"/>
      <c r="P15175" s="9"/>
      <c r="Q15175" s="21"/>
    </row>
    <row r="15176" spans="15:17" x14ac:dyDescent="0.35">
      <c r="O15176" s="9"/>
      <c r="P15176" s="9"/>
      <c r="Q15176" s="21"/>
    </row>
    <row r="15177" spans="15:17" x14ac:dyDescent="0.35">
      <c r="O15177" s="9"/>
      <c r="P15177" s="9"/>
      <c r="Q15177" s="21"/>
    </row>
    <row r="15178" spans="15:17" x14ac:dyDescent="0.35">
      <c r="O15178" s="9"/>
      <c r="P15178" s="9"/>
      <c r="Q15178" s="21"/>
    </row>
    <row r="15179" spans="15:17" x14ac:dyDescent="0.35">
      <c r="O15179" s="9"/>
      <c r="P15179" s="9"/>
      <c r="Q15179" s="21"/>
    </row>
    <row r="15180" spans="15:17" x14ac:dyDescent="0.35">
      <c r="O15180" s="9"/>
      <c r="P15180" s="9"/>
      <c r="Q15180" s="21"/>
    </row>
    <row r="15181" spans="15:17" x14ac:dyDescent="0.35">
      <c r="O15181" s="9"/>
      <c r="P15181" s="9"/>
      <c r="Q15181" s="21"/>
    </row>
    <row r="15182" spans="15:17" x14ac:dyDescent="0.35">
      <c r="O15182" s="9"/>
      <c r="P15182" s="9"/>
      <c r="Q15182" s="21"/>
    </row>
    <row r="15183" spans="15:17" x14ac:dyDescent="0.35">
      <c r="O15183" s="9"/>
      <c r="P15183" s="9"/>
      <c r="Q15183" s="21"/>
    </row>
    <row r="15184" spans="15:17" x14ac:dyDescent="0.35">
      <c r="O15184" s="9"/>
      <c r="P15184" s="9"/>
      <c r="Q15184" s="21"/>
    </row>
    <row r="15185" spans="15:17" x14ac:dyDescent="0.35">
      <c r="O15185" s="9"/>
      <c r="P15185" s="9"/>
      <c r="Q15185" s="21"/>
    </row>
    <row r="15186" spans="15:17" x14ac:dyDescent="0.35">
      <c r="O15186" s="9"/>
      <c r="P15186" s="9"/>
      <c r="Q15186" s="21"/>
    </row>
    <row r="15187" spans="15:17" x14ac:dyDescent="0.35">
      <c r="O15187" s="9"/>
      <c r="P15187" s="9"/>
      <c r="Q15187" s="21"/>
    </row>
    <row r="15188" spans="15:17" x14ac:dyDescent="0.35">
      <c r="O15188" s="9"/>
      <c r="P15188" s="9"/>
      <c r="Q15188" s="21"/>
    </row>
    <row r="15189" spans="15:17" x14ac:dyDescent="0.35">
      <c r="O15189" s="9"/>
      <c r="P15189" s="9"/>
      <c r="Q15189" s="21"/>
    </row>
    <row r="15190" spans="15:17" x14ac:dyDescent="0.35">
      <c r="O15190" s="9"/>
      <c r="P15190" s="9"/>
      <c r="Q15190" s="21"/>
    </row>
    <row r="15191" spans="15:17" x14ac:dyDescent="0.35">
      <c r="O15191" s="9"/>
      <c r="P15191" s="9"/>
      <c r="Q15191" s="21"/>
    </row>
    <row r="15192" spans="15:17" x14ac:dyDescent="0.35">
      <c r="O15192" s="9"/>
      <c r="P15192" s="9"/>
      <c r="Q15192" s="21"/>
    </row>
    <row r="15193" spans="15:17" x14ac:dyDescent="0.35">
      <c r="O15193" s="9"/>
      <c r="P15193" s="9"/>
      <c r="Q15193" s="21"/>
    </row>
    <row r="15194" spans="15:17" x14ac:dyDescent="0.35">
      <c r="O15194" s="9"/>
      <c r="P15194" s="9"/>
      <c r="Q15194" s="21"/>
    </row>
    <row r="15195" spans="15:17" x14ac:dyDescent="0.35">
      <c r="O15195" s="9"/>
      <c r="P15195" s="9"/>
      <c r="Q15195" s="21"/>
    </row>
    <row r="15196" spans="15:17" x14ac:dyDescent="0.35">
      <c r="O15196" s="9"/>
      <c r="P15196" s="9"/>
      <c r="Q15196" s="21"/>
    </row>
    <row r="15197" spans="15:17" x14ac:dyDescent="0.35">
      <c r="O15197" s="9"/>
      <c r="P15197" s="9"/>
      <c r="Q15197" s="21"/>
    </row>
    <row r="15198" spans="15:17" x14ac:dyDescent="0.35">
      <c r="O15198" s="9"/>
      <c r="P15198" s="9"/>
      <c r="Q15198" s="21"/>
    </row>
    <row r="15199" spans="15:17" x14ac:dyDescent="0.35">
      <c r="O15199" s="9"/>
      <c r="P15199" s="9"/>
      <c r="Q15199" s="21"/>
    </row>
    <row r="15200" spans="15:17" x14ac:dyDescent="0.35">
      <c r="O15200" s="9"/>
      <c r="P15200" s="9"/>
      <c r="Q15200" s="21"/>
    </row>
    <row r="15201" spans="15:17" x14ac:dyDescent="0.35">
      <c r="O15201" s="9"/>
      <c r="P15201" s="9"/>
      <c r="Q15201" s="21"/>
    </row>
    <row r="15202" spans="15:17" x14ac:dyDescent="0.35">
      <c r="O15202" s="9"/>
      <c r="P15202" s="9"/>
      <c r="Q15202" s="21"/>
    </row>
    <row r="15203" spans="15:17" x14ac:dyDescent="0.35">
      <c r="O15203" s="9"/>
      <c r="P15203" s="9"/>
      <c r="Q15203" s="21"/>
    </row>
    <row r="15204" spans="15:17" x14ac:dyDescent="0.35">
      <c r="O15204" s="9"/>
      <c r="P15204" s="9"/>
      <c r="Q15204" s="21"/>
    </row>
    <row r="15205" spans="15:17" x14ac:dyDescent="0.35">
      <c r="O15205" s="9"/>
      <c r="P15205" s="9"/>
      <c r="Q15205" s="21"/>
    </row>
    <row r="15206" spans="15:17" x14ac:dyDescent="0.35">
      <c r="O15206" s="9"/>
      <c r="P15206" s="9"/>
      <c r="Q15206" s="21"/>
    </row>
    <row r="15207" spans="15:17" x14ac:dyDescent="0.35">
      <c r="O15207" s="9"/>
      <c r="P15207" s="9"/>
      <c r="Q15207" s="21"/>
    </row>
    <row r="15208" spans="15:17" x14ac:dyDescent="0.35">
      <c r="O15208" s="9"/>
      <c r="P15208" s="9"/>
      <c r="Q15208" s="21"/>
    </row>
    <row r="15209" spans="15:17" x14ac:dyDescent="0.35">
      <c r="O15209" s="9"/>
      <c r="P15209" s="9"/>
      <c r="Q15209" s="21"/>
    </row>
    <row r="15210" spans="15:17" x14ac:dyDescent="0.35">
      <c r="O15210" s="9"/>
      <c r="P15210" s="9"/>
      <c r="Q15210" s="21"/>
    </row>
    <row r="15211" spans="15:17" x14ac:dyDescent="0.35">
      <c r="O15211" s="9"/>
      <c r="P15211" s="9"/>
      <c r="Q15211" s="21"/>
    </row>
    <row r="15212" spans="15:17" x14ac:dyDescent="0.35">
      <c r="O15212" s="9"/>
      <c r="P15212" s="9"/>
      <c r="Q15212" s="21"/>
    </row>
    <row r="15213" spans="15:17" x14ac:dyDescent="0.35">
      <c r="O15213" s="9"/>
      <c r="P15213" s="9"/>
      <c r="Q15213" s="21"/>
    </row>
    <row r="15214" spans="15:17" x14ac:dyDescent="0.35">
      <c r="O15214" s="9"/>
      <c r="P15214" s="9"/>
      <c r="Q15214" s="21"/>
    </row>
    <row r="15215" spans="15:17" x14ac:dyDescent="0.35">
      <c r="O15215" s="9"/>
      <c r="P15215" s="9"/>
      <c r="Q15215" s="21"/>
    </row>
    <row r="15216" spans="15:17" x14ac:dyDescent="0.35">
      <c r="O15216" s="9"/>
      <c r="P15216" s="9"/>
      <c r="Q15216" s="21"/>
    </row>
    <row r="15217" spans="15:17" x14ac:dyDescent="0.35">
      <c r="O15217" s="9"/>
      <c r="P15217" s="9"/>
      <c r="Q15217" s="21"/>
    </row>
    <row r="15218" spans="15:17" x14ac:dyDescent="0.35">
      <c r="O15218" s="9"/>
      <c r="P15218" s="9"/>
      <c r="Q15218" s="21"/>
    </row>
    <row r="15219" spans="15:17" x14ac:dyDescent="0.35">
      <c r="O15219" s="9"/>
      <c r="P15219" s="9"/>
      <c r="Q15219" s="21"/>
    </row>
    <row r="15220" spans="15:17" x14ac:dyDescent="0.35">
      <c r="O15220" s="9"/>
      <c r="P15220" s="9"/>
      <c r="Q15220" s="21"/>
    </row>
    <row r="15221" spans="15:17" x14ac:dyDescent="0.35">
      <c r="O15221" s="9"/>
      <c r="P15221" s="9"/>
      <c r="Q15221" s="21"/>
    </row>
    <row r="15222" spans="15:17" x14ac:dyDescent="0.35">
      <c r="O15222" s="9"/>
      <c r="P15222" s="9"/>
      <c r="Q15222" s="21"/>
    </row>
    <row r="15223" spans="15:17" x14ac:dyDescent="0.35">
      <c r="O15223" s="9"/>
      <c r="P15223" s="9"/>
      <c r="Q15223" s="21"/>
    </row>
    <row r="15224" spans="15:17" x14ac:dyDescent="0.35">
      <c r="O15224" s="9"/>
      <c r="P15224" s="9"/>
      <c r="Q15224" s="21"/>
    </row>
    <row r="15225" spans="15:17" x14ac:dyDescent="0.35">
      <c r="O15225" s="9"/>
      <c r="P15225" s="9"/>
      <c r="Q15225" s="21"/>
    </row>
    <row r="15226" spans="15:17" x14ac:dyDescent="0.35">
      <c r="O15226" s="9"/>
      <c r="P15226" s="9"/>
      <c r="Q15226" s="21"/>
    </row>
    <row r="15227" spans="15:17" x14ac:dyDescent="0.35">
      <c r="O15227" s="9"/>
      <c r="P15227" s="9"/>
      <c r="Q15227" s="21"/>
    </row>
    <row r="15228" spans="15:17" x14ac:dyDescent="0.35">
      <c r="O15228" s="9"/>
      <c r="P15228" s="9"/>
      <c r="Q15228" s="21"/>
    </row>
    <row r="15229" spans="15:17" x14ac:dyDescent="0.35">
      <c r="O15229" s="9"/>
      <c r="P15229" s="9"/>
      <c r="Q15229" s="21"/>
    </row>
    <row r="15230" spans="15:17" x14ac:dyDescent="0.35">
      <c r="O15230" s="9"/>
      <c r="P15230" s="9"/>
      <c r="Q15230" s="21"/>
    </row>
    <row r="15231" spans="15:17" x14ac:dyDescent="0.35">
      <c r="O15231" s="9"/>
      <c r="P15231" s="9"/>
      <c r="Q15231" s="21"/>
    </row>
    <row r="15232" spans="15:17" x14ac:dyDescent="0.35">
      <c r="O15232" s="9"/>
      <c r="P15232" s="9"/>
      <c r="Q15232" s="21"/>
    </row>
    <row r="15233" spans="15:17" x14ac:dyDescent="0.35">
      <c r="O15233" s="9"/>
      <c r="P15233" s="9"/>
      <c r="Q15233" s="21"/>
    </row>
    <row r="15234" spans="15:17" x14ac:dyDescent="0.35">
      <c r="O15234" s="9"/>
      <c r="P15234" s="9"/>
      <c r="Q15234" s="21"/>
    </row>
    <row r="15235" spans="15:17" x14ac:dyDescent="0.35">
      <c r="O15235" s="9"/>
      <c r="P15235" s="9"/>
      <c r="Q15235" s="21"/>
    </row>
    <row r="15236" spans="15:17" x14ac:dyDescent="0.35">
      <c r="O15236" s="9"/>
      <c r="P15236" s="9"/>
      <c r="Q15236" s="21"/>
    </row>
    <row r="15237" spans="15:17" x14ac:dyDescent="0.35">
      <c r="O15237" s="9"/>
      <c r="P15237" s="9"/>
      <c r="Q15237" s="21"/>
    </row>
    <row r="15238" spans="15:17" x14ac:dyDescent="0.35">
      <c r="O15238" s="9"/>
      <c r="P15238" s="9"/>
      <c r="Q15238" s="21"/>
    </row>
    <row r="15239" spans="15:17" x14ac:dyDescent="0.35">
      <c r="O15239" s="9"/>
      <c r="P15239" s="9"/>
      <c r="Q15239" s="21"/>
    </row>
    <row r="15240" spans="15:17" x14ac:dyDescent="0.35">
      <c r="O15240" s="9"/>
      <c r="P15240" s="9"/>
      <c r="Q15240" s="21"/>
    </row>
    <row r="15241" spans="15:17" x14ac:dyDescent="0.35">
      <c r="O15241" s="9"/>
      <c r="P15241" s="9"/>
      <c r="Q15241" s="21"/>
    </row>
    <row r="15242" spans="15:17" x14ac:dyDescent="0.35">
      <c r="O15242" s="9"/>
      <c r="P15242" s="9"/>
      <c r="Q15242" s="21"/>
    </row>
    <row r="15243" spans="15:17" x14ac:dyDescent="0.35">
      <c r="O15243" s="9"/>
      <c r="P15243" s="9"/>
      <c r="Q15243" s="21"/>
    </row>
    <row r="15244" spans="15:17" x14ac:dyDescent="0.35">
      <c r="O15244" s="9"/>
      <c r="P15244" s="9"/>
      <c r="Q15244" s="21"/>
    </row>
    <row r="15245" spans="15:17" x14ac:dyDescent="0.35">
      <c r="O15245" s="9"/>
      <c r="P15245" s="9"/>
      <c r="Q15245" s="21"/>
    </row>
    <row r="15246" spans="15:17" x14ac:dyDescent="0.35">
      <c r="O15246" s="9"/>
      <c r="P15246" s="9"/>
      <c r="Q15246" s="21"/>
    </row>
    <row r="15247" spans="15:17" x14ac:dyDescent="0.35">
      <c r="O15247" s="9"/>
      <c r="P15247" s="9"/>
      <c r="Q15247" s="21"/>
    </row>
    <row r="15248" spans="15:17" x14ac:dyDescent="0.35">
      <c r="O15248" s="9"/>
      <c r="P15248" s="9"/>
      <c r="Q15248" s="21"/>
    </row>
    <row r="15249" spans="15:17" x14ac:dyDescent="0.35">
      <c r="O15249" s="9"/>
      <c r="P15249" s="9"/>
      <c r="Q15249" s="21"/>
    </row>
    <row r="15250" spans="15:17" x14ac:dyDescent="0.35">
      <c r="O15250" s="9"/>
      <c r="P15250" s="9"/>
      <c r="Q15250" s="21"/>
    </row>
    <row r="15251" spans="15:17" x14ac:dyDescent="0.35">
      <c r="O15251" s="9"/>
      <c r="P15251" s="9"/>
      <c r="Q15251" s="21"/>
    </row>
    <row r="15252" spans="15:17" x14ac:dyDescent="0.35">
      <c r="O15252" s="9"/>
      <c r="P15252" s="9"/>
      <c r="Q15252" s="21"/>
    </row>
    <row r="15253" spans="15:17" x14ac:dyDescent="0.35">
      <c r="O15253" s="9"/>
      <c r="P15253" s="9"/>
      <c r="Q15253" s="21"/>
    </row>
    <row r="15254" spans="15:17" x14ac:dyDescent="0.35">
      <c r="O15254" s="9"/>
      <c r="P15254" s="9"/>
      <c r="Q15254" s="21"/>
    </row>
    <row r="15255" spans="15:17" x14ac:dyDescent="0.35">
      <c r="O15255" s="9"/>
      <c r="P15255" s="9"/>
      <c r="Q15255" s="21"/>
    </row>
    <row r="15256" spans="15:17" x14ac:dyDescent="0.35">
      <c r="O15256" s="9"/>
      <c r="P15256" s="9"/>
      <c r="Q15256" s="21"/>
    </row>
    <row r="15257" spans="15:17" x14ac:dyDescent="0.35">
      <c r="O15257" s="9"/>
      <c r="P15257" s="9"/>
      <c r="Q15257" s="21"/>
    </row>
    <row r="15258" spans="15:17" x14ac:dyDescent="0.35">
      <c r="O15258" s="9"/>
      <c r="P15258" s="9"/>
      <c r="Q15258" s="21"/>
    </row>
    <row r="15259" spans="15:17" x14ac:dyDescent="0.35">
      <c r="O15259" s="9"/>
      <c r="P15259" s="9"/>
      <c r="Q15259" s="21"/>
    </row>
    <row r="15260" spans="15:17" x14ac:dyDescent="0.35">
      <c r="O15260" s="9"/>
      <c r="P15260" s="9"/>
      <c r="Q15260" s="21"/>
    </row>
    <row r="15261" spans="15:17" x14ac:dyDescent="0.35">
      <c r="O15261" s="9"/>
      <c r="P15261" s="9"/>
      <c r="Q15261" s="21"/>
    </row>
    <row r="15262" spans="15:17" x14ac:dyDescent="0.35">
      <c r="O15262" s="9"/>
      <c r="P15262" s="9"/>
      <c r="Q15262" s="21"/>
    </row>
    <row r="15263" spans="15:17" x14ac:dyDescent="0.35">
      <c r="O15263" s="9"/>
      <c r="P15263" s="9"/>
      <c r="Q15263" s="21"/>
    </row>
    <row r="15264" spans="15:17" x14ac:dyDescent="0.35">
      <c r="O15264" s="9"/>
      <c r="P15264" s="9"/>
      <c r="Q15264" s="21"/>
    </row>
    <row r="15265" spans="15:17" x14ac:dyDescent="0.35">
      <c r="O15265" s="9"/>
      <c r="P15265" s="9"/>
      <c r="Q15265" s="21"/>
    </row>
    <row r="15266" spans="15:17" x14ac:dyDescent="0.35">
      <c r="O15266" s="9"/>
      <c r="P15266" s="9"/>
      <c r="Q15266" s="21"/>
    </row>
    <row r="15267" spans="15:17" x14ac:dyDescent="0.35">
      <c r="O15267" s="9"/>
      <c r="P15267" s="9"/>
      <c r="Q15267" s="21"/>
    </row>
    <row r="15268" spans="15:17" x14ac:dyDescent="0.35">
      <c r="O15268" s="9"/>
      <c r="P15268" s="9"/>
      <c r="Q15268" s="21"/>
    </row>
    <row r="15269" spans="15:17" x14ac:dyDescent="0.35">
      <c r="O15269" s="9"/>
      <c r="P15269" s="9"/>
      <c r="Q15269" s="21"/>
    </row>
    <row r="15270" spans="15:17" x14ac:dyDescent="0.35">
      <c r="O15270" s="9"/>
      <c r="P15270" s="9"/>
      <c r="Q15270" s="21"/>
    </row>
    <row r="15271" spans="15:17" x14ac:dyDescent="0.35">
      <c r="O15271" s="9"/>
      <c r="P15271" s="9"/>
      <c r="Q15271" s="21"/>
    </row>
    <row r="15272" spans="15:17" x14ac:dyDescent="0.35">
      <c r="O15272" s="9"/>
      <c r="P15272" s="9"/>
      <c r="Q15272" s="21"/>
    </row>
    <row r="15273" spans="15:17" x14ac:dyDescent="0.35">
      <c r="O15273" s="9"/>
      <c r="P15273" s="9"/>
      <c r="Q15273" s="21"/>
    </row>
    <row r="15274" spans="15:17" x14ac:dyDescent="0.35">
      <c r="O15274" s="9"/>
      <c r="P15274" s="9"/>
      <c r="Q15274" s="21"/>
    </row>
    <row r="15275" spans="15:17" x14ac:dyDescent="0.35">
      <c r="O15275" s="9"/>
      <c r="P15275" s="9"/>
      <c r="Q15275" s="21"/>
    </row>
    <row r="15276" spans="15:17" x14ac:dyDescent="0.35">
      <c r="O15276" s="9"/>
      <c r="P15276" s="9"/>
      <c r="Q15276" s="21"/>
    </row>
    <row r="15277" spans="15:17" x14ac:dyDescent="0.35">
      <c r="O15277" s="9"/>
      <c r="P15277" s="9"/>
      <c r="Q15277" s="21"/>
    </row>
    <row r="15278" spans="15:17" x14ac:dyDescent="0.35">
      <c r="O15278" s="9"/>
      <c r="P15278" s="9"/>
      <c r="Q15278" s="21"/>
    </row>
    <row r="15279" spans="15:17" x14ac:dyDescent="0.35">
      <c r="O15279" s="9"/>
      <c r="P15279" s="9"/>
      <c r="Q15279" s="21"/>
    </row>
    <row r="15280" spans="15:17" x14ac:dyDescent="0.35">
      <c r="O15280" s="9"/>
      <c r="P15280" s="9"/>
      <c r="Q15280" s="21"/>
    </row>
    <row r="15281" spans="15:17" x14ac:dyDescent="0.35">
      <c r="O15281" s="9"/>
      <c r="P15281" s="9"/>
      <c r="Q15281" s="21"/>
    </row>
    <row r="15282" spans="15:17" x14ac:dyDescent="0.35">
      <c r="O15282" s="9"/>
      <c r="P15282" s="9"/>
      <c r="Q15282" s="21"/>
    </row>
    <row r="15283" spans="15:17" x14ac:dyDescent="0.35">
      <c r="O15283" s="9"/>
      <c r="P15283" s="9"/>
      <c r="Q15283" s="21"/>
    </row>
    <row r="15284" spans="15:17" x14ac:dyDescent="0.35">
      <c r="O15284" s="9"/>
      <c r="P15284" s="9"/>
      <c r="Q15284" s="21"/>
    </row>
    <row r="15285" spans="15:17" x14ac:dyDescent="0.35">
      <c r="O15285" s="9"/>
      <c r="P15285" s="9"/>
      <c r="Q15285" s="21"/>
    </row>
    <row r="15286" spans="15:17" x14ac:dyDescent="0.35">
      <c r="O15286" s="9"/>
      <c r="P15286" s="9"/>
      <c r="Q15286" s="21"/>
    </row>
    <row r="15287" spans="15:17" x14ac:dyDescent="0.35">
      <c r="O15287" s="9"/>
      <c r="P15287" s="9"/>
      <c r="Q15287" s="21"/>
    </row>
    <row r="15288" spans="15:17" x14ac:dyDescent="0.35">
      <c r="O15288" s="9"/>
      <c r="P15288" s="9"/>
      <c r="Q15288" s="21"/>
    </row>
    <row r="15289" spans="15:17" x14ac:dyDescent="0.35">
      <c r="O15289" s="9"/>
      <c r="P15289" s="9"/>
      <c r="Q15289" s="21"/>
    </row>
    <row r="15290" spans="15:17" x14ac:dyDescent="0.35">
      <c r="O15290" s="9"/>
      <c r="P15290" s="9"/>
      <c r="Q15290" s="21"/>
    </row>
    <row r="15291" spans="15:17" x14ac:dyDescent="0.35">
      <c r="O15291" s="9"/>
      <c r="P15291" s="9"/>
      <c r="Q15291" s="21"/>
    </row>
    <row r="15292" spans="15:17" x14ac:dyDescent="0.35">
      <c r="O15292" s="9"/>
      <c r="P15292" s="9"/>
      <c r="Q15292" s="21"/>
    </row>
    <row r="15293" spans="15:17" x14ac:dyDescent="0.35">
      <c r="O15293" s="9"/>
      <c r="P15293" s="9"/>
      <c r="Q15293" s="21"/>
    </row>
    <row r="15294" spans="15:17" x14ac:dyDescent="0.35">
      <c r="O15294" s="9"/>
      <c r="P15294" s="9"/>
      <c r="Q15294" s="21"/>
    </row>
    <row r="15295" spans="15:17" x14ac:dyDescent="0.35">
      <c r="O15295" s="9"/>
      <c r="P15295" s="9"/>
      <c r="Q15295" s="21"/>
    </row>
    <row r="15296" spans="15:17" x14ac:dyDescent="0.35">
      <c r="O15296" s="9"/>
      <c r="P15296" s="9"/>
      <c r="Q15296" s="21"/>
    </row>
    <row r="15297" spans="15:17" x14ac:dyDescent="0.35">
      <c r="O15297" s="9"/>
      <c r="P15297" s="9"/>
      <c r="Q15297" s="21"/>
    </row>
    <row r="15298" spans="15:17" x14ac:dyDescent="0.35">
      <c r="O15298" s="9"/>
      <c r="P15298" s="9"/>
      <c r="Q15298" s="21"/>
    </row>
    <row r="15299" spans="15:17" x14ac:dyDescent="0.35">
      <c r="O15299" s="9"/>
      <c r="P15299" s="9"/>
      <c r="Q15299" s="21"/>
    </row>
    <row r="15300" spans="15:17" x14ac:dyDescent="0.35">
      <c r="O15300" s="9"/>
      <c r="P15300" s="9"/>
      <c r="Q15300" s="21"/>
    </row>
    <row r="15301" spans="15:17" x14ac:dyDescent="0.35">
      <c r="O15301" s="9"/>
      <c r="P15301" s="9"/>
      <c r="Q15301" s="21"/>
    </row>
    <row r="15302" spans="15:17" x14ac:dyDescent="0.35">
      <c r="O15302" s="9"/>
      <c r="P15302" s="9"/>
      <c r="Q15302" s="21"/>
    </row>
    <row r="15303" spans="15:17" x14ac:dyDescent="0.35">
      <c r="O15303" s="9"/>
      <c r="P15303" s="9"/>
      <c r="Q15303" s="21"/>
    </row>
    <row r="15304" spans="15:17" x14ac:dyDescent="0.35">
      <c r="O15304" s="9"/>
      <c r="P15304" s="9"/>
      <c r="Q15304" s="21"/>
    </row>
    <row r="15305" spans="15:17" x14ac:dyDescent="0.35">
      <c r="O15305" s="9"/>
      <c r="P15305" s="9"/>
      <c r="Q15305" s="21"/>
    </row>
    <row r="15306" spans="15:17" x14ac:dyDescent="0.35">
      <c r="O15306" s="9"/>
      <c r="P15306" s="9"/>
      <c r="Q15306" s="21"/>
    </row>
    <row r="15307" spans="15:17" x14ac:dyDescent="0.35">
      <c r="O15307" s="9"/>
      <c r="P15307" s="9"/>
      <c r="Q15307" s="21"/>
    </row>
    <row r="15308" spans="15:17" x14ac:dyDescent="0.35">
      <c r="O15308" s="9"/>
      <c r="P15308" s="9"/>
      <c r="Q15308" s="21"/>
    </row>
    <row r="15309" spans="15:17" x14ac:dyDescent="0.35">
      <c r="O15309" s="9"/>
      <c r="P15309" s="9"/>
      <c r="Q15309" s="21"/>
    </row>
    <row r="15310" spans="15:17" x14ac:dyDescent="0.35">
      <c r="O15310" s="9"/>
      <c r="P15310" s="9"/>
      <c r="Q15310" s="21"/>
    </row>
    <row r="15311" spans="15:17" x14ac:dyDescent="0.35">
      <c r="O15311" s="9"/>
      <c r="P15311" s="9"/>
      <c r="Q15311" s="21"/>
    </row>
    <row r="15312" spans="15:17" x14ac:dyDescent="0.35">
      <c r="O15312" s="9"/>
      <c r="P15312" s="9"/>
      <c r="Q15312" s="21"/>
    </row>
    <row r="15313" spans="15:17" x14ac:dyDescent="0.35">
      <c r="O15313" s="9"/>
      <c r="P15313" s="9"/>
      <c r="Q15313" s="21"/>
    </row>
    <row r="15314" spans="15:17" x14ac:dyDescent="0.35">
      <c r="O15314" s="9"/>
      <c r="P15314" s="9"/>
      <c r="Q15314" s="21"/>
    </row>
    <row r="15315" spans="15:17" x14ac:dyDescent="0.35">
      <c r="O15315" s="9"/>
      <c r="P15315" s="9"/>
      <c r="Q15315" s="21"/>
    </row>
    <row r="15316" spans="15:17" x14ac:dyDescent="0.35">
      <c r="O15316" s="9"/>
      <c r="P15316" s="9"/>
      <c r="Q15316" s="21"/>
    </row>
    <row r="15317" spans="15:17" x14ac:dyDescent="0.35">
      <c r="O15317" s="9"/>
      <c r="P15317" s="9"/>
      <c r="Q15317" s="21"/>
    </row>
    <row r="15318" spans="15:17" x14ac:dyDescent="0.35">
      <c r="O15318" s="9"/>
      <c r="P15318" s="9"/>
      <c r="Q15318" s="21"/>
    </row>
    <row r="15319" spans="15:17" x14ac:dyDescent="0.35">
      <c r="O15319" s="9"/>
      <c r="P15319" s="9"/>
      <c r="Q15319" s="21"/>
    </row>
    <row r="15320" spans="15:17" x14ac:dyDescent="0.35">
      <c r="O15320" s="9"/>
      <c r="P15320" s="9"/>
      <c r="Q15320" s="21"/>
    </row>
    <row r="15321" spans="15:17" x14ac:dyDescent="0.35">
      <c r="O15321" s="9"/>
      <c r="P15321" s="9"/>
      <c r="Q15321" s="21"/>
    </row>
    <row r="15322" spans="15:17" x14ac:dyDescent="0.35">
      <c r="O15322" s="9"/>
      <c r="P15322" s="9"/>
      <c r="Q15322" s="21"/>
    </row>
    <row r="15323" spans="15:17" x14ac:dyDescent="0.35">
      <c r="O15323" s="9"/>
      <c r="P15323" s="9"/>
      <c r="Q15323" s="21"/>
    </row>
    <row r="15324" spans="15:17" x14ac:dyDescent="0.35">
      <c r="O15324" s="9"/>
      <c r="P15324" s="9"/>
      <c r="Q15324" s="21"/>
    </row>
    <row r="15325" spans="15:17" x14ac:dyDescent="0.35">
      <c r="O15325" s="9"/>
      <c r="P15325" s="9"/>
      <c r="Q15325" s="21"/>
    </row>
    <row r="15326" spans="15:17" x14ac:dyDescent="0.35">
      <c r="O15326" s="9"/>
      <c r="P15326" s="9"/>
      <c r="Q15326" s="21"/>
    </row>
    <row r="15327" spans="15:17" x14ac:dyDescent="0.35">
      <c r="O15327" s="9"/>
      <c r="P15327" s="9"/>
      <c r="Q15327" s="21"/>
    </row>
    <row r="15328" spans="15:17" x14ac:dyDescent="0.35">
      <c r="O15328" s="9"/>
      <c r="P15328" s="9"/>
      <c r="Q15328" s="21"/>
    </row>
    <row r="15329" spans="15:17" x14ac:dyDescent="0.35">
      <c r="O15329" s="9"/>
      <c r="P15329" s="9"/>
      <c r="Q15329" s="21"/>
    </row>
    <row r="15330" spans="15:17" x14ac:dyDescent="0.35">
      <c r="O15330" s="9"/>
      <c r="P15330" s="9"/>
      <c r="Q15330" s="21"/>
    </row>
    <row r="15331" spans="15:17" x14ac:dyDescent="0.35">
      <c r="O15331" s="9"/>
      <c r="P15331" s="9"/>
      <c r="Q15331" s="21"/>
    </row>
    <row r="15332" spans="15:17" x14ac:dyDescent="0.35">
      <c r="O15332" s="9"/>
      <c r="P15332" s="9"/>
      <c r="Q15332" s="21"/>
    </row>
    <row r="15333" spans="15:17" x14ac:dyDescent="0.35">
      <c r="O15333" s="9"/>
      <c r="P15333" s="9"/>
      <c r="Q15333" s="21"/>
    </row>
    <row r="15334" spans="15:17" x14ac:dyDescent="0.35">
      <c r="O15334" s="9"/>
      <c r="P15334" s="9"/>
      <c r="Q15334" s="21"/>
    </row>
    <row r="15335" spans="15:17" x14ac:dyDescent="0.35">
      <c r="O15335" s="9"/>
      <c r="P15335" s="9"/>
      <c r="Q15335" s="21"/>
    </row>
    <row r="15336" spans="15:17" x14ac:dyDescent="0.35">
      <c r="O15336" s="9"/>
      <c r="P15336" s="9"/>
      <c r="Q15336" s="21"/>
    </row>
    <row r="15337" spans="15:17" x14ac:dyDescent="0.35">
      <c r="O15337" s="9"/>
      <c r="P15337" s="9"/>
      <c r="Q15337" s="21"/>
    </row>
    <row r="15338" spans="15:17" x14ac:dyDescent="0.35">
      <c r="O15338" s="9"/>
      <c r="P15338" s="9"/>
      <c r="Q15338" s="21"/>
    </row>
    <row r="15339" spans="15:17" x14ac:dyDescent="0.35">
      <c r="O15339" s="9"/>
      <c r="P15339" s="9"/>
      <c r="Q15339" s="21"/>
    </row>
    <row r="15340" spans="15:17" x14ac:dyDescent="0.35">
      <c r="O15340" s="9"/>
      <c r="P15340" s="9"/>
      <c r="Q15340" s="21"/>
    </row>
    <row r="15341" spans="15:17" x14ac:dyDescent="0.35">
      <c r="O15341" s="9"/>
      <c r="P15341" s="9"/>
      <c r="Q15341" s="21"/>
    </row>
    <row r="15342" spans="15:17" x14ac:dyDescent="0.35">
      <c r="O15342" s="9"/>
      <c r="P15342" s="9"/>
      <c r="Q15342" s="21"/>
    </row>
    <row r="15343" spans="15:17" x14ac:dyDescent="0.35">
      <c r="O15343" s="9"/>
      <c r="P15343" s="9"/>
      <c r="Q15343" s="21"/>
    </row>
    <row r="15344" spans="15:17" x14ac:dyDescent="0.35">
      <c r="O15344" s="9"/>
      <c r="P15344" s="9"/>
      <c r="Q15344" s="21"/>
    </row>
    <row r="15345" spans="15:17" x14ac:dyDescent="0.35">
      <c r="O15345" s="9"/>
      <c r="P15345" s="9"/>
      <c r="Q15345" s="21"/>
    </row>
    <row r="15346" spans="15:17" x14ac:dyDescent="0.35">
      <c r="O15346" s="9"/>
      <c r="P15346" s="9"/>
      <c r="Q15346" s="21"/>
    </row>
    <row r="15347" spans="15:17" x14ac:dyDescent="0.35">
      <c r="O15347" s="9"/>
      <c r="P15347" s="9"/>
      <c r="Q15347" s="21"/>
    </row>
    <row r="15348" spans="15:17" x14ac:dyDescent="0.35">
      <c r="O15348" s="9"/>
      <c r="P15348" s="9"/>
      <c r="Q15348" s="21"/>
    </row>
    <row r="15349" spans="15:17" x14ac:dyDescent="0.35">
      <c r="O15349" s="9"/>
      <c r="P15349" s="9"/>
      <c r="Q15349" s="21"/>
    </row>
    <row r="15350" spans="15:17" x14ac:dyDescent="0.35">
      <c r="O15350" s="9"/>
      <c r="P15350" s="9"/>
      <c r="Q15350" s="21"/>
    </row>
    <row r="15351" spans="15:17" x14ac:dyDescent="0.35">
      <c r="O15351" s="9"/>
      <c r="P15351" s="9"/>
      <c r="Q15351" s="21"/>
    </row>
    <row r="15352" spans="15:17" x14ac:dyDescent="0.35">
      <c r="O15352" s="9"/>
      <c r="P15352" s="9"/>
      <c r="Q15352" s="21"/>
    </row>
    <row r="15353" spans="15:17" x14ac:dyDescent="0.35">
      <c r="O15353" s="9"/>
      <c r="P15353" s="9"/>
      <c r="Q15353" s="21"/>
    </row>
    <row r="15354" spans="15:17" x14ac:dyDescent="0.35">
      <c r="O15354" s="9"/>
      <c r="P15354" s="9"/>
      <c r="Q15354" s="21"/>
    </row>
    <row r="15355" spans="15:17" x14ac:dyDescent="0.35">
      <c r="O15355" s="9"/>
      <c r="P15355" s="9"/>
      <c r="Q15355" s="21"/>
    </row>
    <row r="15356" spans="15:17" x14ac:dyDescent="0.35">
      <c r="O15356" s="9"/>
      <c r="P15356" s="9"/>
      <c r="Q15356" s="21"/>
    </row>
    <row r="15357" spans="15:17" x14ac:dyDescent="0.35">
      <c r="O15357" s="9"/>
      <c r="P15357" s="9"/>
      <c r="Q15357" s="21"/>
    </row>
    <row r="15358" spans="15:17" x14ac:dyDescent="0.35">
      <c r="O15358" s="9"/>
      <c r="P15358" s="9"/>
      <c r="Q15358" s="21"/>
    </row>
    <row r="15359" spans="15:17" x14ac:dyDescent="0.35">
      <c r="O15359" s="9"/>
      <c r="P15359" s="9"/>
      <c r="Q15359" s="21"/>
    </row>
    <row r="15360" spans="15:17" x14ac:dyDescent="0.35">
      <c r="O15360" s="9"/>
      <c r="P15360" s="9"/>
      <c r="Q15360" s="21"/>
    </row>
    <row r="15361" spans="15:17" x14ac:dyDescent="0.35">
      <c r="O15361" s="9"/>
      <c r="P15361" s="9"/>
      <c r="Q15361" s="21"/>
    </row>
    <row r="15362" spans="15:17" x14ac:dyDescent="0.35">
      <c r="O15362" s="9"/>
      <c r="P15362" s="9"/>
      <c r="Q15362" s="21"/>
    </row>
    <row r="15363" spans="15:17" x14ac:dyDescent="0.35">
      <c r="O15363" s="9"/>
      <c r="P15363" s="9"/>
      <c r="Q15363" s="21"/>
    </row>
    <row r="15364" spans="15:17" x14ac:dyDescent="0.35">
      <c r="O15364" s="9"/>
      <c r="P15364" s="9"/>
      <c r="Q15364" s="21"/>
    </row>
    <row r="15365" spans="15:17" x14ac:dyDescent="0.35">
      <c r="O15365" s="9"/>
      <c r="P15365" s="9"/>
      <c r="Q15365" s="21"/>
    </row>
    <row r="15366" spans="15:17" x14ac:dyDescent="0.35">
      <c r="O15366" s="9"/>
      <c r="P15366" s="9"/>
      <c r="Q15366" s="21"/>
    </row>
    <row r="15367" spans="15:17" x14ac:dyDescent="0.35">
      <c r="O15367" s="9"/>
      <c r="P15367" s="9"/>
      <c r="Q15367" s="21"/>
    </row>
    <row r="15368" spans="15:17" x14ac:dyDescent="0.35">
      <c r="O15368" s="9"/>
      <c r="P15368" s="9"/>
      <c r="Q15368" s="21"/>
    </row>
    <row r="15369" spans="15:17" x14ac:dyDescent="0.35">
      <c r="O15369" s="9"/>
      <c r="P15369" s="9"/>
      <c r="Q15369" s="21"/>
    </row>
    <row r="15370" spans="15:17" x14ac:dyDescent="0.35">
      <c r="O15370" s="9"/>
      <c r="P15370" s="9"/>
      <c r="Q15370" s="21"/>
    </row>
    <row r="15371" spans="15:17" x14ac:dyDescent="0.35">
      <c r="O15371" s="9"/>
      <c r="P15371" s="9"/>
      <c r="Q15371" s="21"/>
    </row>
    <row r="15372" spans="15:17" x14ac:dyDescent="0.35">
      <c r="O15372" s="9"/>
      <c r="P15372" s="9"/>
      <c r="Q15372" s="21"/>
    </row>
    <row r="15373" spans="15:17" x14ac:dyDescent="0.35">
      <c r="O15373" s="9"/>
      <c r="P15373" s="9"/>
      <c r="Q15373" s="21"/>
    </row>
    <row r="15374" spans="15:17" x14ac:dyDescent="0.35">
      <c r="O15374" s="9"/>
      <c r="P15374" s="9"/>
      <c r="Q15374" s="21"/>
    </row>
    <row r="15375" spans="15:17" x14ac:dyDescent="0.35">
      <c r="O15375" s="9"/>
      <c r="P15375" s="9"/>
      <c r="Q15375" s="21"/>
    </row>
    <row r="15376" spans="15:17" x14ac:dyDescent="0.35">
      <c r="O15376" s="9"/>
      <c r="P15376" s="9"/>
      <c r="Q15376" s="21"/>
    </row>
    <row r="15377" spans="15:17" x14ac:dyDescent="0.35">
      <c r="O15377" s="9"/>
      <c r="P15377" s="9"/>
      <c r="Q15377" s="21"/>
    </row>
    <row r="15378" spans="15:17" x14ac:dyDescent="0.35">
      <c r="O15378" s="9"/>
      <c r="P15378" s="9"/>
      <c r="Q15378" s="21"/>
    </row>
    <row r="15379" spans="15:17" x14ac:dyDescent="0.35">
      <c r="O15379" s="9"/>
      <c r="P15379" s="9"/>
      <c r="Q15379" s="21"/>
    </row>
    <row r="15380" spans="15:17" x14ac:dyDescent="0.35">
      <c r="O15380" s="9"/>
      <c r="P15380" s="9"/>
      <c r="Q15380" s="21"/>
    </row>
    <row r="15381" spans="15:17" x14ac:dyDescent="0.35">
      <c r="O15381" s="9"/>
      <c r="P15381" s="9"/>
      <c r="Q15381" s="21"/>
    </row>
    <row r="15382" spans="15:17" x14ac:dyDescent="0.35">
      <c r="O15382" s="9"/>
      <c r="P15382" s="9"/>
      <c r="Q15382" s="21"/>
    </row>
    <row r="15383" spans="15:17" x14ac:dyDescent="0.35">
      <c r="O15383" s="9"/>
      <c r="P15383" s="9"/>
      <c r="Q15383" s="21"/>
    </row>
    <row r="15384" spans="15:17" x14ac:dyDescent="0.35">
      <c r="O15384" s="9"/>
      <c r="P15384" s="9"/>
      <c r="Q15384" s="21"/>
    </row>
    <row r="15385" spans="15:17" x14ac:dyDescent="0.35">
      <c r="O15385" s="9"/>
      <c r="P15385" s="9"/>
      <c r="Q15385" s="21"/>
    </row>
    <row r="15386" spans="15:17" x14ac:dyDescent="0.35">
      <c r="O15386" s="9"/>
      <c r="P15386" s="9"/>
      <c r="Q15386" s="21"/>
    </row>
    <row r="15387" spans="15:17" x14ac:dyDescent="0.35">
      <c r="O15387" s="9"/>
      <c r="P15387" s="9"/>
      <c r="Q15387" s="21"/>
    </row>
    <row r="15388" spans="15:17" x14ac:dyDescent="0.35">
      <c r="O15388" s="9"/>
      <c r="P15388" s="9"/>
      <c r="Q15388" s="21"/>
    </row>
    <row r="15389" spans="15:17" x14ac:dyDescent="0.35">
      <c r="O15389" s="9"/>
      <c r="P15389" s="9"/>
      <c r="Q15389" s="21"/>
    </row>
    <row r="15390" spans="15:17" x14ac:dyDescent="0.35">
      <c r="O15390" s="9"/>
      <c r="P15390" s="9"/>
      <c r="Q15390" s="21"/>
    </row>
    <row r="15391" spans="15:17" x14ac:dyDescent="0.35">
      <c r="O15391" s="9"/>
      <c r="P15391" s="9"/>
      <c r="Q15391" s="21"/>
    </row>
    <row r="15392" spans="15:17" x14ac:dyDescent="0.35">
      <c r="O15392" s="9"/>
      <c r="P15392" s="9"/>
      <c r="Q15392" s="21"/>
    </row>
    <row r="15393" spans="15:17" x14ac:dyDescent="0.35">
      <c r="O15393" s="9"/>
      <c r="P15393" s="9"/>
      <c r="Q15393" s="21"/>
    </row>
    <row r="15394" spans="15:17" x14ac:dyDescent="0.35">
      <c r="O15394" s="9"/>
      <c r="P15394" s="9"/>
      <c r="Q15394" s="21"/>
    </row>
    <row r="15395" spans="15:17" x14ac:dyDescent="0.35">
      <c r="O15395" s="9"/>
      <c r="P15395" s="9"/>
      <c r="Q15395" s="21"/>
    </row>
    <row r="15396" spans="15:17" x14ac:dyDescent="0.35">
      <c r="O15396" s="9"/>
      <c r="P15396" s="9"/>
      <c r="Q15396" s="21"/>
    </row>
    <row r="15397" spans="15:17" x14ac:dyDescent="0.35">
      <c r="O15397" s="9"/>
      <c r="P15397" s="9"/>
      <c r="Q15397" s="21"/>
    </row>
    <row r="15398" spans="15:17" x14ac:dyDescent="0.35">
      <c r="O15398" s="9"/>
      <c r="P15398" s="9"/>
      <c r="Q15398" s="21"/>
    </row>
    <row r="15399" spans="15:17" x14ac:dyDescent="0.35">
      <c r="O15399" s="9"/>
      <c r="P15399" s="9"/>
      <c r="Q15399" s="21"/>
    </row>
    <row r="15400" spans="15:17" x14ac:dyDescent="0.35">
      <c r="O15400" s="9"/>
      <c r="P15400" s="9"/>
      <c r="Q15400" s="21"/>
    </row>
    <row r="15401" spans="15:17" x14ac:dyDescent="0.35">
      <c r="O15401" s="9"/>
      <c r="P15401" s="9"/>
      <c r="Q15401" s="21"/>
    </row>
    <row r="15402" spans="15:17" x14ac:dyDescent="0.35">
      <c r="O15402" s="9"/>
      <c r="P15402" s="9"/>
      <c r="Q15402" s="21"/>
    </row>
    <row r="15403" spans="15:17" x14ac:dyDescent="0.35">
      <c r="O15403" s="9"/>
      <c r="P15403" s="9"/>
      <c r="Q15403" s="21"/>
    </row>
    <row r="15404" spans="15:17" x14ac:dyDescent="0.35">
      <c r="O15404" s="9"/>
      <c r="P15404" s="9"/>
      <c r="Q15404" s="21"/>
    </row>
    <row r="15405" spans="15:17" x14ac:dyDescent="0.35">
      <c r="O15405" s="9"/>
      <c r="P15405" s="9"/>
      <c r="Q15405" s="21"/>
    </row>
    <row r="15406" spans="15:17" x14ac:dyDescent="0.35">
      <c r="O15406" s="9"/>
      <c r="P15406" s="9"/>
      <c r="Q15406" s="21"/>
    </row>
    <row r="15407" spans="15:17" x14ac:dyDescent="0.35">
      <c r="O15407" s="9"/>
      <c r="P15407" s="9"/>
      <c r="Q15407" s="21"/>
    </row>
    <row r="15408" spans="15:17" x14ac:dyDescent="0.35">
      <c r="O15408" s="9"/>
      <c r="P15408" s="9"/>
      <c r="Q15408" s="21"/>
    </row>
    <row r="15409" spans="15:17" x14ac:dyDescent="0.35">
      <c r="O15409" s="9"/>
      <c r="P15409" s="9"/>
      <c r="Q15409" s="21"/>
    </row>
    <row r="15410" spans="15:17" x14ac:dyDescent="0.35">
      <c r="O15410" s="9"/>
      <c r="P15410" s="9"/>
      <c r="Q15410" s="21"/>
    </row>
    <row r="15411" spans="15:17" x14ac:dyDescent="0.35">
      <c r="O15411" s="9"/>
      <c r="P15411" s="9"/>
      <c r="Q15411" s="21"/>
    </row>
    <row r="15412" spans="15:17" x14ac:dyDescent="0.35">
      <c r="O15412" s="9"/>
      <c r="P15412" s="9"/>
      <c r="Q15412" s="21"/>
    </row>
    <row r="15413" spans="15:17" x14ac:dyDescent="0.35">
      <c r="O15413" s="9"/>
      <c r="P15413" s="9"/>
      <c r="Q15413" s="21"/>
    </row>
    <row r="15414" spans="15:17" x14ac:dyDescent="0.35">
      <c r="O15414" s="9"/>
      <c r="P15414" s="9"/>
      <c r="Q15414" s="21"/>
    </row>
    <row r="15415" spans="15:17" x14ac:dyDescent="0.35">
      <c r="O15415" s="9"/>
      <c r="P15415" s="9"/>
      <c r="Q15415" s="21"/>
    </row>
    <row r="15416" spans="15:17" x14ac:dyDescent="0.35">
      <c r="O15416" s="9"/>
      <c r="P15416" s="9"/>
      <c r="Q15416" s="21"/>
    </row>
    <row r="15417" spans="15:17" x14ac:dyDescent="0.35">
      <c r="O15417" s="9"/>
      <c r="P15417" s="9"/>
      <c r="Q15417" s="21"/>
    </row>
    <row r="15418" spans="15:17" x14ac:dyDescent="0.35">
      <c r="O15418" s="9"/>
      <c r="P15418" s="9"/>
      <c r="Q15418" s="21"/>
    </row>
    <row r="15419" spans="15:17" x14ac:dyDescent="0.35">
      <c r="O15419" s="9"/>
      <c r="P15419" s="9"/>
      <c r="Q15419" s="21"/>
    </row>
    <row r="15420" spans="15:17" x14ac:dyDescent="0.35">
      <c r="O15420" s="9"/>
      <c r="P15420" s="9"/>
      <c r="Q15420" s="21"/>
    </row>
    <row r="15421" spans="15:17" x14ac:dyDescent="0.35">
      <c r="O15421" s="9"/>
      <c r="P15421" s="9"/>
      <c r="Q15421" s="21"/>
    </row>
    <row r="15422" spans="15:17" x14ac:dyDescent="0.35">
      <c r="O15422" s="9"/>
      <c r="P15422" s="9"/>
      <c r="Q15422" s="21"/>
    </row>
    <row r="15423" spans="15:17" x14ac:dyDescent="0.35">
      <c r="O15423" s="9"/>
      <c r="P15423" s="9"/>
      <c r="Q15423" s="21"/>
    </row>
    <row r="15424" spans="15:17" x14ac:dyDescent="0.35">
      <c r="O15424" s="9"/>
      <c r="P15424" s="9"/>
      <c r="Q15424" s="21"/>
    </row>
    <row r="15425" spans="15:17" x14ac:dyDescent="0.35">
      <c r="O15425" s="9"/>
      <c r="P15425" s="9"/>
      <c r="Q15425" s="21"/>
    </row>
    <row r="15426" spans="15:17" x14ac:dyDescent="0.35">
      <c r="O15426" s="9"/>
      <c r="P15426" s="9"/>
      <c r="Q15426" s="21"/>
    </row>
    <row r="15427" spans="15:17" x14ac:dyDescent="0.35">
      <c r="O15427" s="9"/>
      <c r="P15427" s="9"/>
      <c r="Q15427" s="21"/>
    </row>
    <row r="15428" spans="15:17" x14ac:dyDescent="0.35">
      <c r="O15428" s="9"/>
      <c r="P15428" s="9"/>
      <c r="Q15428" s="21"/>
    </row>
    <row r="15429" spans="15:17" x14ac:dyDescent="0.35">
      <c r="O15429" s="9"/>
      <c r="P15429" s="9"/>
      <c r="Q15429" s="21"/>
    </row>
    <row r="15430" spans="15:17" x14ac:dyDescent="0.35">
      <c r="O15430" s="9"/>
      <c r="P15430" s="9"/>
      <c r="Q15430" s="21"/>
    </row>
    <row r="15431" spans="15:17" x14ac:dyDescent="0.35">
      <c r="O15431" s="9"/>
      <c r="P15431" s="9"/>
      <c r="Q15431" s="21"/>
    </row>
    <row r="15432" spans="15:17" x14ac:dyDescent="0.35">
      <c r="O15432" s="9"/>
      <c r="P15432" s="9"/>
      <c r="Q15432" s="21"/>
    </row>
    <row r="15433" spans="15:17" x14ac:dyDescent="0.35">
      <c r="O15433" s="9"/>
      <c r="P15433" s="9"/>
      <c r="Q15433" s="21"/>
    </row>
    <row r="15434" spans="15:17" x14ac:dyDescent="0.35">
      <c r="O15434" s="9"/>
      <c r="P15434" s="9"/>
      <c r="Q15434" s="21"/>
    </row>
    <row r="15435" spans="15:17" x14ac:dyDescent="0.35">
      <c r="O15435" s="9"/>
      <c r="P15435" s="9"/>
      <c r="Q15435" s="21"/>
    </row>
    <row r="15436" spans="15:17" x14ac:dyDescent="0.35">
      <c r="O15436" s="9"/>
      <c r="P15436" s="9"/>
      <c r="Q15436" s="21"/>
    </row>
    <row r="15437" spans="15:17" x14ac:dyDescent="0.35">
      <c r="O15437" s="9"/>
      <c r="P15437" s="9"/>
      <c r="Q15437" s="21"/>
    </row>
    <row r="15438" spans="15:17" x14ac:dyDescent="0.35">
      <c r="O15438" s="9"/>
      <c r="P15438" s="9"/>
      <c r="Q15438" s="21"/>
    </row>
    <row r="15439" spans="15:17" x14ac:dyDescent="0.35">
      <c r="O15439" s="9"/>
      <c r="P15439" s="9"/>
      <c r="Q15439" s="21"/>
    </row>
    <row r="15440" spans="15:17" x14ac:dyDescent="0.35">
      <c r="O15440" s="9"/>
      <c r="P15440" s="9"/>
      <c r="Q15440" s="21"/>
    </row>
    <row r="15441" spans="15:17" x14ac:dyDescent="0.35">
      <c r="O15441" s="9"/>
      <c r="P15441" s="9"/>
      <c r="Q15441" s="21"/>
    </row>
    <row r="15442" spans="15:17" x14ac:dyDescent="0.35">
      <c r="O15442" s="9"/>
      <c r="P15442" s="9"/>
      <c r="Q15442" s="21"/>
    </row>
    <row r="15443" spans="15:17" x14ac:dyDescent="0.35">
      <c r="O15443" s="9"/>
      <c r="P15443" s="9"/>
      <c r="Q15443" s="21"/>
    </row>
    <row r="15444" spans="15:17" x14ac:dyDescent="0.35">
      <c r="O15444" s="9"/>
      <c r="P15444" s="9"/>
      <c r="Q15444" s="21"/>
    </row>
    <row r="15445" spans="15:17" x14ac:dyDescent="0.35">
      <c r="O15445" s="9"/>
      <c r="P15445" s="9"/>
      <c r="Q15445" s="21"/>
    </row>
    <row r="15446" spans="15:17" x14ac:dyDescent="0.35">
      <c r="O15446" s="9"/>
      <c r="P15446" s="9"/>
      <c r="Q15446" s="21"/>
    </row>
    <row r="15447" spans="15:17" x14ac:dyDescent="0.35">
      <c r="O15447" s="9"/>
      <c r="P15447" s="9"/>
      <c r="Q15447" s="21"/>
    </row>
    <row r="15448" spans="15:17" x14ac:dyDescent="0.35">
      <c r="O15448" s="9"/>
      <c r="P15448" s="9"/>
      <c r="Q15448" s="21"/>
    </row>
    <row r="15449" spans="15:17" x14ac:dyDescent="0.35">
      <c r="O15449" s="9"/>
      <c r="P15449" s="9"/>
      <c r="Q15449" s="21"/>
    </row>
    <row r="15450" spans="15:17" x14ac:dyDescent="0.35">
      <c r="O15450" s="9"/>
      <c r="P15450" s="9"/>
      <c r="Q15450" s="21"/>
    </row>
    <row r="15451" spans="15:17" x14ac:dyDescent="0.35">
      <c r="O15451" s="9"/>
      <c r="P15451" s="9"/>
      <c r="Q15451" s="21"/>
    </row>
    <row r="15452" spans="15:17" x14ac:dyDescent="0.35">
      <c r="O15452" s="9"/>
      <c r="P15452" s="9"/>
      <c r="Q15452" s="21"/>
    </row>
    <row r="15453" spans="15:17" x14ac:dyDescent="0.35">
      <c r="O15453" s="9"/>
      <c r="P15453" s="9"/>
      <c r="Q15453" s="21"/>
    </row>
    <row r="15454" spans="15:17" x14ac:dyDescent="0.35">
      <c r="O15454" s="9"/>
      <c r="P15454" s="9"/>
      <c r="Q15454" s="21"/>
    </row>
    <row r="15455" spans="15:17" x14ac:dyDescent="0.35">
      <c r="O15455" s="9"/>
      <c r="P15455" s="9"/>
      <c r="Q15455" s="21"/>
    </row>
    <row r="15456" spans="15:17" x14ac:dyDescent="0.35">
      <c r="O15456" s="9"/>
      <c r="P15456" s="9"/>
      <c r="Q15456" s="21"/>
    </row>
    <row r="15457" spans="15:17" x14ac:dyDescent="0.35">
      <c r="O15457" s="9"/>
      <c r="P15457" s="9"/>
      <c r="Q15457" s="21"/>
    </row>
    <row r="15458" spans="15:17" x14ac:dyDescent="0.35">
      <c r="O15458" s="9"/>
      <c r="P15458" s="9"/>
      <c r="Q15458" s="21"/>
    </row>
    <row r="15459" spans="15:17" x14ac:dyDescent="0.35">
      <c r="O15459" s="9"/>
      <c r="P15459" s="9"/>
      <c r="Q15459" s="21"/>
    </row>
    <row r="15460" spans="15:17" x14ac:dyDescent="0.35">
      <c r="O15460" s="9"/>
      <c r="P15460" s="9"/>
      <c r="Q15460" s="21"/>
    </row>
    <row r="15461" spans="15:17" x14ac:dyDescent="0.35">
      <c r="O15461" s="9"/>
      <c r="P15461" s="9"/>
      <c r="Q15461" s="21"/>
    </row>
    <row r="15462" spans="15:17" x14ac:dyDescent="0.35">
      <c r="O15462" s="9"/>
      <c r="P15462" s="9"/>
      <c r="Q15462" s="21"/>
    </row>
    <row r="15463" spans="15:17" x14ac:dyDescent="0.35">
      <c r="O15463" s="9"/>
      <c r="P15463" s="9"/>
      <c r="Q15463" s="21"/>
    </row>
    <row r="15464" spans="15:17" x14ac:dyDescent="0.35">
      <c r="O15464" s="9"/>
      <c r="P15464" s="9"/>
      <c r="Q15464" s="21"/>
    </row>
    <row r="15465" spans="15:17" x14ac:dyDescent="0.35">
      <c r="O15465" s="9"/>
      <c r="P15465" s="9"/>
      <c r="Q15465" s="21"/>
    </row>
    <row r="15466" spans="15:17" x14ac:dyDescent="0.35">
      <c r="O15466" s="9"/>
      <c r="P15466" s="9"/>
      <c r="Q15466" s="21"/>
    </row>
    <row r="15467" spans="15:17" x14ac:dyDescent="0.35">
      <c r="O15467" s="9"/>
      <c r="P15467" s="9"/>
      <c r="Q15467" s="21"/>
    </row>
    <row r="15468" spans="15:17" x14ac:dyDescent="0.35">
      <c r="O15468" s="9"/>
      <c r="P15468" s="9"/>
      <c r="Q15468" s="21"/>
    </row>
    <row r="15469" spans="15:17" x14ac:dyDescent="0.35">
      <c r="O15469" s="9"/>
      <c r="P15469" s="9"/>
      <c r="Q15469" s="21"/>
    </row>
    <row r="15470" spans="15:17" x14ac:dyDescent="0.35">
      <c r="O15470" s="9"/>
      <c r="P15470" s="9"/>
      <c r="Q15470" s="21"/>
    </row>
    <row r="15471" spans="15:17" x14ac:dyDescent="0.35">
      <c r="O15471" s="9"/>
      <c r="P15471" s="9"/>
      <c r="Q15471" s="21"/>
    </row>
    <row r="15472" spans="15:17" x14ac:dyDescent="0.35">
      <c r="O15472" s="9"/>
      <c r="P15472" s="9"/>
      <c r="Q15472" s="21"/>
    </row>
    <row r="15473" spans="15:17" x14ac:dyDescent="0.35">
      <c r="O15473" s="9"/>
      <c r="P15473" s="9"/>
      <c r="Q15473" s="21"/>
    </row>
    <row r="15474" spans="15:17" x14ac:dyDescent="0.35">
      <c r="O15474" s="9"/>
      <c r="P15474" s="9"/>
      <c r="Q15474" s="21"/>
    </row>
    <row r="15475" spans="15:17" x14ac:dyDescent="0.35">
      <c r="O15475" s="9"/>
      <c r="P15475" s="9"/>
      <c r="Q15475" s="21"/>
    </row>
    <row r="15476" spans="15:17" x14ac:dyDescent="0.35">
      <c r="O15476" s="9"/>
      <c r="P15476" s="9"/>
      <c r="Q15476" s="21"/>
    </row>
    <row r="15477" spans="15:17" x14ac:dyDescent="0.35">
      <c r="O15477" s="9"/>
      <c r="P15477" s="9"/>
      <c r="Q15477" s="21"/>
    </row>
    <row r="15478" spans="15:17" x14ac:dyDescent="0.35">
      <c r="O15478" s="9"/>
      <c r="P15478" s="9"/>
      <c r="Q15478" s="21"/>
    </row>
    <row r="15479" spans="15:17" x14ac:dyDescent="0.35">
      <c r="O15479" s="9"/>
      <c r="P15479" s="9"/>
      <c r="Q15479" s="21"/>
    </row>
    <row r="15480" spans="15:17" x14ac:dyDescent="0.35">
      <c r="O15480" s="9"/>
      <c r="P15480" s="9"/>
      <c r="Q15480" s="21"/>
    </row>
    <row r="15481" spans="15:17" x14ac:dyDescent="0.35">
      <c r="O15481" s="9"/>
      <c r="P15481" s="9"/>
      <c r="Q15481" s="21"/>
    </row>
    <row r="15482" spans="15:17" x14ac:dyDescent="0.35">
      <c r="O15482" s="9"/>
      <c r="P15482" s="9"/>
      <c r="Q15482" s="21"/>
    </row>
    <row r="15483" spans="15:17" x14ac:dyDescent="0.35">
      <c r="O15483" s="9"/>
      <c r="P15483" s="9"/>
      <c r="Q15483" s="21"/>
    </row>
    <row r="15484" spans="15:17" x14ac:dyDescent="0.35">
      <c r="O15484" s="9"/>
      <c r="P15484" s="9"/>
      <c r="Q15484" s="21"/>
    </row>
    <row r="15485" spans="15:17" x14ac:dyDescent="0.35">
      <c r="O15485" s="9"/>
      <c r="P15485" s="9"/>
      <c r="Q15485" s="21"/>
    </row>
    <row r="15486" spans="15:17" x14ac:dyDescent="0.35">
      <c r="O15486" s="9"/>
      <c r="P15486" s="9"/>
      <c r="Q15486" s="21"/>
    </row>
    <row r="15487" spans="15:17" x14ac:dyDescent="0.35">
      <c r="O15487" s="9"/>
      <c r="P15487" s="9"/>
      <c r="Q15487" s="21"/>
    </row>
    <row r="15488" spans="15:17" x14ac:dyDescent="0.35">
      <c r="O15488" s="9"/>
      <c r="P15488" s="9"/>
      <c r="Q15488" s="21"/>
    </row>
    <row r="15489" spans="15:17" x14ac:dyDescent="0.35">
      <c r="O15489" s="9"/>
      <c r="P15489" s="9"/>
      <c r="Q15489" s="21"/>
    </row>
    <row r="15490" spans="15:17" x14ac:dyDescent="0.35">
      <c r="O15490" s="9"/>
      <c r="P15490" s="9"/>
      <c r="Q15490" s="21"/>
    </row>
    <row r="15491" spans="15:17" x14ac:dyDescent="0.35">
      <c r="O15491" s="9"/>
      <c r="P15491" s="9"/>
      <c r="Q15491" s="21"/>
    </row>
    <row r="15492" spans="15:17" x14ac:dyDescent="0.35">
      <c r="O15492" s="9"/>
      <c r="P15492" s="9"/>
      <c r="Q15492" s="21"/>
    </row>
    <row r="15493" spans="15:17" x14ac:dyDescent="0.35">
      <c r="O15493" s="9"/>
      <c r="P15493" s="9"/>
      <c r="Q15493" s="21"/>
    </row>
    <row r="15494" spans="15:17" x14ac:dyDescent="0.35">
      <c r="O15494" s="9"/>
      <c r="P15494" s="9"/>
      <c r="Q15494" s="21"/>
    </row>
    <row r="15495" spans="15:17" x14ac:dyDescent="0.35">
      <c r="O15495" s="9"/>
      <c r="P15495" s="9"/>
      <c r="Q15495" s="21"/>
    </row>
    <row r="15496" spans="15:17" x14ac:dyDescent="0.35">
      <c r="O15496" s="9"/>
      <c r="P15496" s="9"/>
      <c r="Q15496" s="21"/>
    </row>
    <row r="15497" spans="15:17" x14ac:dyDescent="0.35">
      <c r="O15497" s="9"/>
      <c r="P15497" s="9"/>
      <c r="Q15497" s="21"/>
    </row>
    <row r="15498" spans="15:17" x14ac:dyDescent="0.35">
      <c r="O15498" s="9"/>
      <c r="P15498" s="9"/>
      <c r="Q15498" s="21"/>
    </row>
    <row r="15499" spans="15:17" x14ac:dyDescent="0.35">
      <c r="O15499" s="9"/>
      <c r="P15499" s="9"/>
      <c r="Q15499" s="21"/>
    </row>
    <row r="15500" spans="15:17" x14ac:dyDescent="0.35">
      <c r="O15500" s="9"/>
      <c r="P15500" s="9"/>
      <c r="Q15500" s="21"/>
    </row>
    <row r="15501" spans="15:17" x14ac:dyDescent="0.35">
      <c r="O15501" s="9"/>
      <c r="P15501" s="9"/>
      <c r="Q15501" s="21"/>
    </row>
    <row r="15502" spans="15:17" x14ac:dyDescent="0.35">
      <c r="O15502" s="9"/>
      <c r="P15502" s="9"/>
      <c r="Q15502" s="21"/>
    </row>
    <row r="15503" spans="15:17" x14ac:dyDescent="0.35">
      <c r="O15503" s="9"/>
      <c r="P15503" s="9"/>
      <c r="Q15503" s="21"/>
    </row>
    <row r="15504" spans="15:17" x14ac:dyDescent="0.35">
      <c r="O15504" s="9"/>
      <c r="P15504" s="9"/>
      <c r="Q15504" s="21"/>
    </row>
    <row r="15505" spans="15:17" x14ac:dyDescent="0.35">
      <c r="O15505" s="9"/>
      <c r="P15505" s="9"/>
      <c r="Q15505" s="21"/>
    </row>
    <row r="15506" spans="15:17" x14ac:dyDescent="0.35">
      <c r="O15506" s="9"/>
      <c r="P15506" s="9"/>
      <c r="Q15506" s="21"/>
    </row>
    <row r="15507" spans="15:17" x14ac:dyDescent="0.35">
      <c r="O15507" s="9"/>
      <c r="P15507" s="9"/>
      <c r="Q15507" s="21"/>
    </row>
    <row r="15508" spans="15:17" x14ac:dyDescent="0.35">
      <c r="O15508" s="9"/>
      <c r="P15508" s="9"/>
      <c r="Q15508" s="21"/>
    </row>
    <row r="15509" spans="15:17" x14ac:dyDescent="0.35">
      <c r="O15509" s="9"/>
      <c r="P15509" s="9"/>
      <c r="Q15509" s="21"/>
    </row>
    <row r="15510" spans="15:17" x14ac:dyDescent="0.35">
      <c r="O15510" s="9"/>
      <c r="P15510" s="9"/>
      <c r="Q15510" s="21"/>
    </row>
    <row r="15511" spans="15:17" x14ac:dyDescent="0.35">
      <c r="O15511" s="9"/>
      <c r="P15511" s="9"/>
      <c r="Q15511" s="21"/>
    </row>
    <row r="15512" spans="15:17" x14ac:dyDescent="0.35">
      <c r="O15512" s="9"/>
      <c r="P15512" s="9"/>
      <c r="Q15512" s="21"/>
    </row>
    <row r="15513" spans="15:17" x14ac:dyDescent="0.35">
      <c r="O15513" s="9"/>
      <c r="P15513" s="9"/>
      <c r="Q15513" s="21"/>
    </row>
    <row r="15514" spans="15:17" x14ac:dyDescent="0.35">
      <c r="O15514" s="9"/>
      <c r="P15514" s="9"/>
      <c r="Q15514" s="21"/>
    </row>
    <row r="15515" spans="15:17" x14ac:dyDescent="0.35">
      <c r="O15515" s="9"/>
      <c r="P15515" s="9"/>
      <c r="Q15515" s="21"/>
    </row>
    <row r="15516" spans="15:17" x14ac:dyDescent="0.35">
      <c r="O15516" s="9"/>
      <c r="P15516" s="9"/>
      <c r="Q15516" s="21"/>
    </row>
    <row r="15517" spans="15:17" x14ac:dyDescent="0.35">
      <c r="O15517" s="9"/>
      <c r="P15517" s="9"/>
      <c r="Q15517" s="21"/>
    </row>
    <row r="15518" spans="15:17" x14ac:dyDescent="0.35">
      <c r="O15518" s="9"/>
      <c r="P15518" s="9"/>
      <c r="Q15518" s="21"/>
    </row>
    <row r="15519" spans="15:17" x14ac:dyDescent="0.35">
      <c r="O15519" s="9"/>
      <c r="P15519" s="9"/>
      <c r="Q15519" s="21"/>
    </row>
    <row r="15520" spans="15:17" x14ac:dyDescent="0.35">
      <c r="O15520" s="9"/>
      <c r="P15520" s="9"/>
      <c r="Q15520" s="21"/>
    </row>
    <row r="15521" spans="15:17" x14ac:dyDescent="0.35">
      <c r="O15521" s="9"/>
      <c r="P15521" s="9"/>
      <c r="Q15521" s="21"/>
    </row>
    <row r="15522" spans="15:17" x14ac:dyDescent="0.35">
      <c r="O15522" s="9"/>
      <c r="P15522" s="9"/>
      <c r="Q15522" s="21"/>
    </row>
    <row r="15523" spans="15:17" x14ac:dyDescent="0.35">
      <c r="O15523" s="9"/>
      <c r="P15523" s="9"/>
      <c r="Q15523" s="21"/>
    </row>
    <row r="15524" spans="15:17" x14ac:dyDescent="0.35">
      <c r="O15524" s="9"/>
      <c r="P15524" s="9"/>
      <c r="Q15524" s="21"/>
    </row>
    <row r="15525" spans="15:17" x14ac:dyDescent="0.35">
      <c r="O15525" s="9"/>
      <c r="P15525" s="9"/>
      <c r="Q15525" s="21"/>
    </row>
    <row r="15526" spans="15:17" x14ac:dyDescent="0.35">
      <c r="O15526" s="9"/>
      <c r="P15526" s="9"/>
      <c r="Q15526" s="21"/>
    </row>
    <row r="15527" spans="15:17" x14ac:dyDescent="0.35">
      <c r="O15527" s="9"/>
      <c r="P15527" s="9"/>
      <c r="Q15527" s="21"/>
    </row>
    <row r="15528" spans="15:17" x14ac:dyDescent="0.35">
      <c r="O15528" s="9"/>
      <c r="P15528" s="9"/>
      <c r="Q15528" s="21"/>
    </row>
    <row r="15529" spans="15:17" x14ac:dyDescent="0.35">
      <c r="O15529" s="9"/>
      <c r="P15529" s="9"/>
      <c r="Q15529" s="21"/>
    </row>
    <row r="15530" spans="15:17" x14ac:dyDescent="0.35">
      <c r="O15530" s="9"/>
      <c r="P15530" s="9"/>
      <c r="Q15530" s="21"/>
    </row>
    <row r="15531" spans="15:17" x14ac:dyDescent="0.35">
      <c r="O15531" s="9"/>
      <c r="P15531" s="9"/>
      <c r="Q15531" s="21"/>
    </row>
    <row r="15532" spans="15:17" x14ac:dyDescent="0.35">
      <c r="O15532" s="9"/>
      <c r="P15532" s="9"/>
      <c r="Q15532" s="21"/>
    </row>
    <row r="15533" spans="15:17" x14ac:dyDescent="0.35">
      <c r="O15533" s="9"/>
      <c r="P15533" s="9"/>
      <c r="Q15533" s="21"/>
    </row>
    <row r="15534" spans="15:17" x14ac:dyDescent="0.35">
      <c r="O15534" s="9"/>
      <c r="P15534" s="9"/>
      <c r="Q15534" s="21"/>
    </row>
    <row r="15535" spans="15:17" x14ac:dyDescent="0.35">
      <c r="O15535" s="9"/>
      <c r="P15535" s="9"/>
      <c r="Q15535" s="21"/>
    </row>
    <row r="15536" spans="15:17" x14ac:dyDescent="0.35">
      <c r="O15536" s="9"/>
      <c r="P15536" s="9"/>
      <c r="Q15536" s="21"/>
    </row>
    <row r="15537" spans="15:17" x14ac:dyDescent="0.35">
      <c r="O15537" s="9"/>
      <c r="P15537" s="9"/>
      <c r="Q15537" s="21"/>
    </row>
    <row r="15538" spans="15:17" x14ac:dyDescent="0.35">
      <c r="O15538" s="9"/>
      <c r="P15538" s="9"/>
      <c r="Q15538" s="21"/>
    </row>
    <row r="15539" spans="15:17" x14ac:dyDescent="0.35">
      <c r="O15539" s="9"/>
      <c r="P15539" s="9"/>
      <c r="Q15539" s="21"/>
    </row>
    <row r="15540" spans="15:17" x14ac:dyDescent="0.35">
      <c r="O15540" s="9"/>
      <c r="P15540" s="9"/>
      <c r="Q15540" s="21"/>
    </row>
    <row r="15541" spans="15:17" x14ac:dyDescent="0.35">
      <c r="O15541" s="9"/>
      <c r="P15541" s="9"/>
      <c r="Q15541" s="21"/>
    </row>
    <row r="15542" spans="15:17" x14ac:dyDescent="0.35">
      <c r="O15542" s="9"/>
      <c r="P15542" s="9"/>
      <c r="Q15542" s="21"/>
    </row>
    <row r="15543" spans="15:17" x14ac:dyDescent="0.35">
      <c r="O15543" s="9"/>
      <c r="P15543" s="9"/>
      <c r="Q15543" s="21"/>
    </row>
    <row r="15544" spans="15:17" x14ac:dyDescent="0.35">
      <c r="O15544" s="9"/>
      <c r="P15544" s="9"/>
      <c r="Q15544" s="21"/>
    </row>
    <row r="15545" spans="15:17" x14ac:dyDescent="0.35">
      <c r="O15545" s="9"/>
      <c r="P15545" s="9"/>
      <c r="Q15545" s="21"/>
    </row>
    <row r="15546" spans="15:17" x14ac:dyDescent="0.35">
      <c r="O15546" s="9"/>
      <c r="P15546" s="9"/>
      <c r="Q15546" s="21"/>
    </row>
    <row r="15547" spans="15:17" x14ac:dyDescent="0.35">
      <c r="O15547" s="9"/>
      <c r="P15547" s="9"/>
      <c r="Q15547" s="21"/>
    </row>
    <row r="15548" spans="15:17" x14ac:dyDescent="0.35">
      <c r="O15548" s="9"/>
      <c r="P15548" s="9"/>
      <c r="Q15548" s="21"/>
    </row>
    <row r="15549" spans="15:17" x14ac:dyDescent="0.35">
      <c r="O15549" s="9"/>
      <c r="P15549" s="9"/>
      <c r="Q15549" s="21"/>
    </row>
    <row r="15550" spans="15:17" x14ac:dyDescent="0.35">
      <c r="O15550" s="9"/>
      <c r="P15550" s="9"/>
      <c r="Q15550" s="21"/>
    </row>
    <row r="15551" spans="15:17" x14ac:dyDescent="0.35">
      <c r="O15551" s="9"/>
      <c r="P15551" s="9"/>
      <c r="Q15551" s="21"/>
    </row>
    <row r="15552" spans="15:17" x14ac:dyDescent="0.35">
      <c r="O15552" s="9"/>
      <c r="P15552" s="9"/>
      <c r="Q15552" s="21"/>
    </row>
    <row r="15553" spans="15:17" x14ac:dyDescent="0.35">
      <c r="O15553" s="9"/>
      <c r="P15553" s="9"/>
      <c r="Q15553" s="21"/>
    </row>
    <row r="15554" spans="15:17" x14ac:dyDescent="0.35">
      <c r="O15554" s="9"/>
      <c r="P15554" s="9"/>
      <c r="Q15554" s="21"/>
    </row>
    <row r="15555" spans="15:17" x14ac:dyDescent="0.35">
      <c r="O15555" s="9"/>
      <c r="P15555" s="9"/>
      <c r="Q15555" s="21"/>
    </row>
    <row r="15556" spans="15:17" x14ac:dyDescent="0.35">
      <c r="O15556" s="9"/>
      <c r="P15556" s="9"/>
      <c r="Q15556" s="21"/>
    </row>
    <row r="15557" spans="15:17" x14ac:dyDescent="0.35">
      <c r="O15557" s="9"/>
      <c r="P15557" s="9"/>
      <c r="Q15557" s="21"/>
    </row>
    <row r="15558" spans="15:17" x14ac:dyDescent="0.35">
      <c r="O15558" s="9"/>
      <c r="P15558" s="9"/>
      <c r="Q15558" s="21"/>
    </row>
    <row r="15559" spans="15:17" x14ac:dyDescent="0.35">
      <c r="O15559" s="9"/>
      <c r="P15559" s="9"/>
      <c r="Q15559" s="21"/>
    </row>
    <row r="15560" spans="15:17" x14ac:dyDescent="0.35">
      <c r="O15560" s="9"/>
      <c r="P15560" s="9"/>
      <c r="Q15560" s="21"/>
    </row>
    <row r="15561" spans="15:17" x14ac:dyDescent="0.35">
      <c r="O15561" s="9"/>
      <c r="P15561" s="9"/>
      <c r="Q15561" s="21"/>
    </row>
    <row r="15562" spans="15:17" x14ac:dyDescent="0.35">
      <c r="O15562" s="9"/>
      <c r="P15562" s="9"/>
      <c r="Q15562" s="21"/>
    </row>
    <row r="15563" spans="15:17" x14ac:dyDescent="0.35">
      <c r="O15563" s="9"/>
      <c r="P15563" s="9"/>
      <c r="Q15563" s="21"/>
    </row>
    <row r="15564" spans="15:17" x14ac:dyDescent="0.35">
      <c r="O15564" s="9"/>
      <c r="P15564" s="9"/>
      <c r="Q15564" s="21"/>
    </row>
    <row r="15565" spans="15:17" x14ac:dyDescent="0.35">
      <c r="O15565" s="9"/>
      <c r="P15565" s="9"/>
      <c r="Q15565" s="21"/>
    </row>
    <row r="15566" spans="15:17" x14ac:dyDescent="0.35">
      <c r="O15566" s="9"/>
      <c r="P15566" s="9"/>
      <c r="Q15566" s="21"/>
    </row>
    <row r="15567" spans="15:17" x14ac:dyDescent="0.35">
      <c r="O15567" s="9"/>
      <c r="P15567" s="9"/>
      <c r="Q15567" s="21"/>
    </row>
    <row r="15568" spans="15:17" x14ac:dyDescent="0.35">
      <c r="O15568" s="9"/>
      <c r="P15568" s="9"/>
      <c r="Q15568" s="21"/>
    </row>
    <row r="15569" spans="15:17" x14ac:dyDescent="0.35">
      <c r="O15569" s="9"/>
      <c r="P15569" s="9"/>
      <c r="Q15569" s="21"/>
    </row>
    <row r="15570" spans="15:17" x14ac:dyDescent="0.35">
      <c r="O15570" s="9"/>
      <c r="P15570" s="9"/>
      <c r="Q15570" s="21"/>
    </row>
    <row r="15571" spans="15:17" x14ac:dyDescent="0.35">
      <c r="O15571" s="9"/>
      <c r="P15571" s="9"/>
      <c r="Q15571" s="21"/>
    </row>
    <row r="15572" spans="15:17" x14ac:dyDescent="0.35">
      <c r="O15572" s="9"/>
      <c r="P15572" s="9"/>
      <c r="Q15572" s="21"/>
    </row>
    <row r="15573" spans="15:17" x14ac:dyDescent="0.35">
      <c r="O15573" s="9"/>
      <c r="P15573" s="9"/>
      <c r="Q15573" s="21"/>
    </row>
    <row r="15574" spans="15:17" x14ac:dyDescent="0.35">
      <c r="O15574" s="9"/>
      <c r="P15574" s="9"/>
      <c r="Q15574" s="21"/>
    </row>
    <row r="15575" spans="15:17" x14ac:dyDescent="0.35">
      <c r="O15575" s="9"/>
      <c r="P15575" s="9"/>
      <c r="Q15575" s="21"/>
    </row>
    <row r="15576" spans="15:17" x14ac:dyDescent="0.35">
      <c r="O15576" s="9"/>
      <c r="P15576" s="9"/>
      <c r="Q15576" s="21"/>
    </row>
    <row r="15577" spans="15:17" x14ac:dyDescent="0.35">
      <c r="O15577" s="9"/>
      <c r="P15577" s="9"/>
      <c r="Q15577" s="21"/>
    </row>
    <row r="15578" spans="15:17" x14ac:dyDescent="0.35">
      <c r="O15578" s="9"/>
      <c r="P15578" s="9"/>
      <c r="Q15578" s="21"/>
    </row>
    <row r="15579" spans="15:17" x14ac:dyDescent="0.35">
      <c r="O15579" s="9"/>
      <c r="P15579" s="9"/>
      <c r="Q15579" s="21"/>
    </row>
    <row r="15580" spans="15:17" x14ac:dyDescent="0.35">
      <c r="O15580" s="9"/>
      <c r="P15580" s="9"/>
      <c r="Q15580" s="21"/>
    </row>
    <row r="15581" spans="15:17" x14ac:dyDescent="0.35">
      <c r="O15581" s="9"/>
      <c r="P15581" s="9"/>
      <c r="Q15581" s="21"/>
    </row>
    <row r="15582" spans="15:17" x14ac:dyDescent="0.35">
      <c r="O15582" s="9"/>
      <c r="P15582" s="9"/>
      <c r="Q15582" s="21"/>
    </row>
    <row r="15583" spans="15:17" x14ac:dyDescent="0.35">
      <c r="O15583" s="9"/>
      <c r="P15583" s="9"/>
      <c r="Q15583" s="21"/>
    </row>
    <row r="15584" spans="15:17" x14ac:dyDescent="0.35">
      <c r="O15584" s="9"/>
      <c r="P15584" s="9"/>
      <c r="Q15584" s="21"/>
    </row>
    <row r="15585" spans="15:17" x14ac:dyDescent="0.35">
      <c r="O15585" s="9"/>
      <c r="P15585" s="9"/>
      <c r="Q15585" s="21"/>
    </row>
    <row r="15586" spans="15:17" x14ac:dyDescent="0.35">
      <c r="O15586" s="9"/>
      <c r="P15586" s="9"/>
      <c r="Q15586" s="21"/>
    </row>
    <row r="15587" spans="15:17" x14ac:dyDescent="0.35">
      <c r="O15587" s="9"/>
      <c r="P15587" s="9"/>
      <c r="Q15587" s="21"/>
    </row>
    <row r="15588" spans="15:17" x14ac:dyDescent="0.35">
      <c r="O15588" s="9"/>
      <c r="P15588" s="9"/>
      <c r="Q15588" s="21"/>
    </row>
    <row r="15589" spans="15:17" x14ac:dyDescent="0.35">
      <c r="O15589" s="9"/>
      <c r="P15589" s="9"/>
      <c r="Q15589" s="21"/>
    </row>
    <row r="15590" spans="15:17" x14ac:dyDescent="0.35">
      <c r="O15590" s="9"/>
      <c r="P15590" s="9"/>
      <c r="Q15590" s="21"/>
    </row>
    <row r="15591" spans="15:17" x14ac:dyDescent="0.35">
      <c r="O15591" s="9"/>
      <c r="P15591" s="9"/>
      <c r="Q15591" s="21"/>
    </row>
    <row r="15592" spans="15:17" x14ac:dyDescent="0.35">
      <c r="O15592" s="9"/>
      <c r="P15592" s="9"/>
      <c r="Q15592" s="21"/>
    </row>
    <row r="15593" spans="15:17" x14ac:dyDescent="0.35">
      <c r="O15593" s="9"/>
      <c r="P15593" s="9"/>
      <c r="Q15593" s="21"/>
    </row>
    <row r="15594" spans="15:17" x14ac:dyDescent="0.35">
      <c r="O15594" s="9"/>
      <c r="P15594" s="9"/>
      <c r="Q15594" s="21"/>
    </row>
    <row r="15595" spans="15:17" x14ac:dyDescent="0.35">
      <c r="O15595" s="9"/>
      <c r="P15595" s="9"/>
      <c r="Q15595" s="21"/>
    </row>
    <row r="15596" spans="15:17" x14ac:dyDescent="0.35">
      <c r="O15596" s="9"/>
      <c r="P15596" s="9"/>
      <c r="Q15596" s="21"/>
    </row>
    <row r="15597" spans="15:17" x14ac:dyDescent="0.35">
      <c r="O15597" s="9"/>
      <c r="P15597" s="9"/>
      <c r="Q15597" s="21"/>
    </row>
    <row r="15598" spans="15:17" x14ac:dyDescent="0.35">
      <c r="O15598" s="9"/>
      <c r="P15598" s="9"/>
      <c r="Q15598" s="21"/>
    </row>
    <row r="15599" spans="15:17" x14ac:dyDescent="0.35">
      <c r="O15599" s="9"/>
      <c r="P15599" s="9"/>
      <c r="Q15599" s="21"/>
    </row>
    <row r="15600" spans="15:17" x14ac:dyDescent="0.35">
      <c r="O15600" s="9"/>
      <c r="P15600" s="9"/>
      <c r="Q15600" s="21"/>
    </row>
    <row r="15601" spans="15:17" x14ac:dyDescent="0.35">
      <c r="O15601" s="9"/>
      <c r="P15601" s="9"/>
      <c r="Q15601" s="21"/>
    </row>
    <row r="15602" spans="15:17" x14ac:dyDescent="0.35">
      <c r="O15602" s="9"/>
      <c r="P15602" s="9"/>
      <c r="Q15602" s="21"/>
    </row>
    <row r="15603" spans="15:17" x14ac:dyDescent="0.35">
      <c r="O15603" s="9"/>
      <c r="P15603" s="9"/>
      <c r="Q15603" s="21"/>
    </row>
    <row r="15604" spans="15:17" x14ac:dyDescent="0.35">
      <c r="O15604" s="9"/>
      <c r="P15604" s="9"/>
      <c r="Q15604" s="21"/>
    </row>
    <row r="15605" spans="15:17" x14ac:dyDescent="0.35">
      <c r="O15605" s="9"/>
      <c r="P15605" s="9"/>
      <c r="Q15605" s="21"/>
    </row>
    <row r="15606" spans="15:17" x14ac:dyDescent="0.35">
      <c r="O15606" s="9"/>
      <c r="P15606" s="9"/>
      <c r="Q15606" s="21"/>
    </row>
    <row r="15607" spans="15:17" x14ac:dyDescent="0.35">
      <c r="O15607" s="9"/>
      <c r="P15607" s="9"/>
      <c r="Q15607" s="21"/>
    </row>
    <row r="15608" spans="15:17" x14ac:dyDescent="0.35">
      <c r="O15608" s="9"/>
      <c r="P15608" s="9"/>
      <c r="Q15608" s="21"/>
    </row>
    <row r="15609" spans="15:17" x14ac:dyDescent="0.35">
      <c r="O15609" s="9"/>
      <c r="P15609" s="9"/>
      <c r="Q15609" s="21"/>
    </row>
    <row r="15610" spans="15:17" x14ac:dyDescent="0.35">
      <c r="O15610" s="9"/>
      <c r="P15610" s="9"/>
      <c r="Q15610" s="21"/>
    </row>
    <row r="15611" spans="15:17" x14ac:dyDescent="0.35">
      <c r="O15611" s="9"/>
      <c r="P15611" s="9"/>
      <c r="Q15611" s="21"/>
    </row>
    <row r="15612" spans="15:17" x14ac:dyDescent="0.35">
      <c r="O15612" s="9"/>
      <c r="P15612" s="9"/>
      <c r="Q15612" s="21"/>
    </row>
    <row r="15613" spans="15:17" x14ac:dyDescent="0.35">
      <c r="O15613" s="9"/>
      <c r="P15613" s="9"/>
      <c r="Q15613" s="21"/>
    </row>
    <row r="15614" spans="15:17" x14ac:dyDescent="0.35">
      <c r="O15614" s="9"/>
      <c r="P15614" s="9"/>
      <c r="Q15614" s="21"/>
    </row>
    <row r="15615" spans="15:17" x14ac:dyDescent="0.35">
      <c r="O15615" s="9"/>
      <c r="P15615" s="9"/>
      <c r="Q15615" s="21"/>
    </row>
    <row r="15616" spans="15:17" x14ac:dyDescent="0.35">
      <c r="O15616" s="9"/>
      <c r="P15616" s="9"/>
      <c r="Q15616" s="21"/>
    </row>
    <row r="15617" spans="15:17" x14ac:dyDescent="0.35">
      <c r="O15617" s="9"/>
      <c r="P15617" s="9"/>
      <c r="Q15617" s="21"/>
    </row>
    <row r="15618" spans="15:17" x14ac:dyDescent="0.35">
      <c r="O15618" s="9"/>
      <c r="P15618" s="9"/>
      <c r="Q15618" s="21"/>
    </row>
    <row r="15619" spans="15:17" x14ac:dyDescent="0.35">
      <c r="O15619" s="9"/>
      <c r="P15619" s="9"/>
      <c r="Q15619" s="21"/>
    </row>
    <row r="15620" spans="15:17" x14ac:dyDescent="0.35">
      <c r="O15620" s="9"/>
      <c r="P15620" s="9"/>
      <c r="Q15620" s="21"/>
    </row>
    <row r="15621" spans="15:17" x14ac:dyDescent="0.35">
      <c r="O15621" s="9"/>
      <c r="P15621" s="9"/>
      <c r="Q15621" s="21"/>
    </row>
    <row r="15622" spans="15:17" x14ac:dyDescent="0.35">
      <c r="O15622" s="9"/>
      <c r="P15622" s="9"/>
      <c r="Q15622" s="21"/>
    </row>
    <row r="15623" spans="15:17" x14ac:dyDescent="0.35">
      <c r="O15623" s="9"/>
      <c r="P15623" s="9"/>
      <c r="Q15623" s="21"/>
    </row>
    <row r="15624" spans="15:17" x14ac:dyDescent="0.35">
      <c r="O15624" s="9"/>
      <c r="P15624" s="9"/>
      <c r="Q15624" s="21"/>
    </row>
    <row r="15625" spans="15:17" x14ac:dyDescent="0.35">
      <c r="O15625" s="9"/>
      <c r="P15625" s="9"/>
      <c r="Q15625" s="21"/>
    </row>
    <row r="15626" spans="15:17" x14ac:dyDescent="0.35">
      <c r="O15626" s="9"/>
      <c r="P15626" s="9"/>
      <c r="Q15626" s="21"/>
    </row>
    <row r="15627" spans="15:17" x14ac:dyDescent="0.35">
      <c r="O15627" s="9"/>
      <c r="P15627" s="9"/>
      <c r="Q15627" s="21"/>
    </row>
    <row r="15628" spans="15:17" x14ac:dyDescent="0.35">
      <c r="O15628" s="9"/>
      <c r="P15628" s="9"/>
      <c r="Q15628" s="21"/>
    </row>
    <row r="15629" spans="15:17" x14ac:dyDescent="0.35">
      <c r="O15629" s="9"/>
      <c r="P15629" s="9"/>
      <c r="Q15629" s="21"/>
    </row>
    <row r="15630" spans="15:17" x14ac:dyDescent="0.35">
      <c r="O15630" s="9"/>
      <c r="P15630" s="9"/>
      <c r="Q15630" s="21"/>
    </row>
    <row r="15631" spans="15:17" x14ac:dyDescent="0.35">
      <c r="O15631" s="9"/>
      <c r="P15631" s="9"/>
      <c r="Q15631" s="21"/>
    </row>
    <row r="15632" spans="15:17" x14ac:dyDescent="0.35">
      <c r="O15632" s="9"/>
      <c r="P15632" s="9"/>
      <c r="Q15632" s="21"/>
    </row>
    <row r="15633" spans="15:17" x14ac:dyDescent="0.35">
      <c r="O15633" s="9"/>
      <c r="P15633" s="9"/>
      <c r="Q15633" s="21"/>
    </row>
    <row r="15634" spans="15:17" x14ac:dyDescent="0.35">
      <c r="O15634" s="9"/>
      <c r="P15634" s="9"/>
      <c r="Q15634" s="21"/>
    </row>
    <row r="15635" spans="15:17" x14ac:dyDescent="0.35">
      <c r="O15635" s="9"/>
      <c r="P15635" s="9"/>
      <c r="Q15635" s="21"/>
    </row>
    <row r="15636" spans="15:17" x14ac:dyDescent="0.35">
      <c r="O15636" s="9"/>
      <c r="P15636" s="9"/>
      <c r="Q15636" s="21"/>
    </row>
    <row r="15637" spans="15:17" x14ac:dyDescent="0.35">
      <c r="O15637" s="9"/>
      <c r="P15637" s="9"/>
      <c r="Q15637" s="21"/>
    </row>
    <row r="15638" spans="15:17" x14ac:dyDescent="0.35">
      <c r="O15638" s="9"/>
      <c r="P15638" s="9"/>
      <c r="Q15638" s="21"/>
    </row>
    <row r="15639" spans="15:17" x14ac:dyDescent="0.35">
      <c r="O15639" s="9"/>
      <c r="P15639" s="9"/>
      <c r="Q15639" s="21"/>
    </row>
    <row r="15640" spans="15:17" x14ac:dyDescent="0.35">
      <c r="O15640" s="9"/>
      <c r="P15640" s="9"/>
      <c r="Q15640" s="21"/>
    </row>
    <row r="15641" spans="15:17" x14ac:dyDescent="0.35">
      <c r="O15641" s="9"/>
      <c r="P15641" s="9"/>
      <c r="Q15641" s="21"/>
    </row>
    <row r="15642" spans="15:17" x14ac:dyDescent="0.35">
      <c r="O15642" s="9"/>
      <c r="P15642" s="9"/>
      <c r="Q15642" s="21"/>
    </row>
    <row r="15643" spans="15:17" x14ac:dyDescent="0.35">
      <c r="O15643" s="9"/>
      <c r="P15643" s="9"/>
      <c r="Q15643" s="21"/>
    </row>
    <row r="15644" spans="15:17" x14ac:dyDescent="0.35">
      <c r="O15644" s="9"/>
      <c r="P15644" s="9"/>
      <c r="Q15644" s="21"/>
    </row>
    <row r="15645" spans="15:17" x14ac:dyDescent="0.35">
      <c r="O15645" s="9"/>
      <c r="P15645" s="9"/>
      <c r="Q15645" s="21"/>
    </row>
    <row r="15646" spans="15:17" x14ac:dyDescent="0.35">
      <c r="O15646" s="9"/>
      <c r="P15646" s="9"/>
      <c r="Q15646" s="21"/>
    </row>
    <row r="15647" spans="15:17" x14ac:dyDescent="0.35">
      <c r="O15647" s="9"/>
      <c r="P15647" s="9"/>
      <c r="Q15647" s="21"/>
    </row>
    <row r="15648" spans="15:17" x14ac:dyDescent="0.35">
      <c r="O15648" s="9"/>
      <c r="P15648" s="9"/>
      <c r="Q15648" s="21"/>
    </row>
    <row r="15649" spans="15:17" x14ac:dyDescent="0.35">
      <c r="O15649" s="9"/>
      <c r="P15649" s="9"/>
      <c r="Q15649" s="21"/>
    </row>
    <row r="15650" spans="15:17" x14ac:dyDescent="0.35">
      <c r="O15650" s="9"/>
      <c r="P15650" s="9"/>
      <c r="Q15650" s="21"/>
    </row>
    <row r="15651" spans="15:17" x14ac:dyDescent="0.35">
      <c r="O15651" s="9"/>
      <c r="P15651" s="9"/>
      <c r="Q15651" s="21"/>
    </row>
    <row r="15652" spans="15:17" x14ac:dyDescent="0.35">
      <c r="O15652" s="9"/>
      <c r="P15652" s="9"/>
      <c r="Q15652" s="21"/>
    </row>
    <row r="15653" spans="15:17" x14ac:dyDescent="0.35">
      <c r="O15653" s="9"/>
      <c r="P15653" s="9"/>
      <c r="Q15653" s="21"/>
    </row>
    <row r="15654" spans="15:17" x14ac:dyDescent="0.35">
      <c r="O15654" s="9"/>
      <c r="P15654" s="9"/>
      <c r="Q15654" s="21"/>
    </row>
    <row r="15655" spans="15:17" x14ac:dyDescent="0.35">
      <c r="O15655" s="9"/>
      <c r="P15655" s="9"/>
      <c r="Q15655" s="21"/>
    </row>
    <row r="15656" spans="15:17" x14ac:dyDescent="0.35">
      <c r="O15656" s="9"/>
      <c r="P15656" s="9"/>
      <c r="Q15656" s="21"/>
    </row>
    <row r="15657" spans="15:17" x14ac:dyDescent="0.35">
      <c r="O15657" s="9"/>
      <c r="P15657" s="9"/>
      <c r="Q15657" s="21"/>
    </row>
    <row r="15658" spans="15:17" x14ac:dyDescent="0.35">
      <c r="O15658" s="9"/>
      <c r="P15658" s="9"/>
      <c r="Q15658" s="21"/>
    </row>
    <row r="15659" spans="15:17" x14ac:dyDescent="0.35">
      <c r="O15659" s="9"/>
      <c r="P15659" s="9"/>
      <c r="Q15659" s="21"/>
    </row>
    <row r="15660" spans="15:17" x14ac:dyDescent="0.35">
      <c r="O15660" s="9"/>
      <c r="P15660" s="9"/>
      <c r="Q15660" s="21"/>
    </row>
    <row r="15661" spans="15:17" x14ac:dyDescent="0.35">
      <c r="O15661" s="9"/>
      <c r="P15661" s="9"/>
      <c r="Q15661" s="21"/>
    </row>
    <row r="15662" spans="15:17" x14ac:dyDescent="0.35">
      <c r="O15662" s="9"/>
      <c r="P15662" s="9"/>
      <c r="Q15662" s="21"/>
    </row>
    <row r="15663" spans="15:17" x14ac:dyDescent="0.35">
      <c r="O15663" s="9"/>
      <c r="P15663" s="9"/>
      <c r="Q15663" s="21"/>
    </row>
    <row r="15664" spans="15:17" x14ac:dyDescent="0.35">
      <c r="O15664" s="9"/>
      <c r="P15664" s="9"/>
      <c r="Q15664" s="21"/>
    </row>
    <row r="15665" spans="15:17" x14ac:dyDescent="0.35">
      <c r="O15665" s="9"/>
      <c r="P15665" s="9"/>
      <c r="Q15665" s="21"/>
    </row>
    <row r="15666" spans="15:17" x14ac:dyDescent="0.35">
      <c r="O15666" s="9"/>
      <c r="P15666" s="9"/>
      <c r="Q15666" s="21"/>
    </row>
    <row r="15667" spans="15:17" x14ac:dyDescent="0.35">
      <c r="O15667" s="9"/>
      <c r="P15667" s="9"/>
      <c r="Q15667" s="21"/>
    </row>
    <row r="15668" spans="15:17" x14ac:dyDescent="0.35">
      <c r="O15668" s="9"/>
      <c r="P15668" s="9"/>
      <c r="Q15668" s="21"/>
    </row>
    <row r="15669" spans="15:17" x14ac:dyDescent="0.35">
      <c r="O15669" s="9"/>
      <c r="P15669" s="9"/>
      <c r="Q15669" s="21"/>
    </row>
    <row r="15670" spans="15:17" x14ac:dyDescent="0.35">
      <c r="O15670" s="9"/>
      <c r="P15670" s="9"/>
      <c r="Q15670" s="21"/>
    </row>
    <row r="15671" spans="15:17" x14ac:dyDescent="0.35">
      <c r="O15671" s="9"/>
      <c r="P15671" s="9"/>
      <c r="Q15671" s="21"/>
    </row>
    <row r="15672" spans="15:17" x14ac:dyDescent="0.35">
      <c r="O15672" s="9"/>
      <c r="P15672" s="9"/>
      <c r="Q15672" s="21"/>
    </row>
    <row r="15673" spans="15:17" x14ac:dyDescent="0.35">
      <c r="O15673" s="9"/>
      <c r="P15673" s="9"/>
      <c r="Q15673" s="21"/>
    </row>
    <row r="15674" spans="15:17" x14ac:dyDescent="0.35">
      <c r="O15674" s="9"/>
      <c r="P15674" s="9"/>
      <c r="Q15674" s="21"/>
    </row>
    <row r="15675" spans="15:17" x14ac:dyDescent="0.35">
      <c r="O15675" s="9"/>
      <c r="P15675" s="9"/>
      <c r="Q15675" s="21"/>
    </row>
    <row r="15676" spans="15:17" x14ac:dyDescent="0.35">
      <c r="O15676" s="9"/>
      <c r="P15676" s="9"/>
      <c r="Q15676" s="21"/>
    </row>
    <row r="15677" spans="15:17" x14ac:dyDescent="0.35">
      <c r="O15677" s="9"/>
      <c r="P15677" s="9"/>
      <c r="Q15677" s="21"/>
    </row>
    <row r="15678" spans="15:17" x14ac:dyDescent="0.35">
      <c r="O15678" s="9"/>
      <c r="P15678" s="9"/>
      <c r="Q15678" s="21"/>
    </row>
    <row r="15679" spans="15:17" x14ac:dyDescent="0.35">
      <c r="O15679" s="9"/>
      <c r="P15679" s="9"/>
      <c r="Q15679" s="21"/>
    </row>
    <row r="15680" spans="15:17" x14ac:dyDescent="0.35">
      <c r="O15680" s="9"/>
      <c r="P15680" s="9"/>
      <c r="Q15680" s="21"/>
    </row>
    <row r="15681" spans="15:17" x14ac:dyDescent="0.35">
      <c r="O15681" s="9"/>
      <c r="P15681" s="9"/>
      <c r="Q15681" s="21"/>
    </row>
    <row r="15682" spans="15:17" x14ac:dyDescent="0.35">
      <c r="O15682" s="9"/>
      <c r="P15682" s="9"/>
      <c r="Q15682" s="21"/>
    </row>
    <row r="15683" spans="15:17" x14ac:dyDescent="0.35">
      <c r="O15683" s="9"/>
      <c r="P15683" s="9"/>
      <c r="Q15683" s="21"/>
    </row>
    <row r="15684" spans="15:17" x14ac:dyDescent="0.35">
      <c r="O15684" s="9"/>
      <c r="P15684" s="9"/>
      <c r="Q15684" s="21"/>
    </row>
    <row r="15685" spans="15:17" x14ac:dyDescent="0.35">
      <c r="O15685" s="9"/>
      <c r="P15685" s="9"/>
      <c r="Q15685" s="21"/>
    </row>
    <row r="15686" spans="15:17" x14ac:dyDescent="0.35">
      <c r="O15686" s="9"/>
      <c r="P15686" s="9"/>
      <c r="Q15686" s="21"/>
    </row>
    <row r="15687" spans="15:17" x14ac:dyDescent="0.35">
      <c r="O15687" s="9"/>
      <c r="P15687" s="9"/>
      <c r="Q15687" s="21"/>
    </row>
    <row r="15688" spans="15:17" x14ac:dyDescent="0.35">
      <c r="O15688" s="9"/>
      <c r="P15688" s="9"/>
      <c r="Q15688" s="21"/>
    </row>
    <row r="15689" spans="15:17" x14ac:dyDescent="0.35">
      <c r="O15689" s="9"/>
      <c r="P15689" s="9"/>
      <c r="Q15689" s="21"/>
    </row>
    <row r="15690" spans="15:17" x14ac:dyDescent="0.35">
      <c r="O15690" s="9"/>
      <c r="P15690" s="9"/>
      <c r="Q15690" s="21"/>
    </row>
    <row r="15691" spans="15:17" x14ac:dyDescent="0.35">
      <c r="O15691" s="9"/>
      <c r="P15691" s="9"/>
      <c r="Q15691" s="21"/>
    </row>
    <row r="15692" spans="15:17" x14ac:dyDescent="0.35">
      <c r="O15692" s="9"/>
      <c r="P15692" s="9"/>
      <c r="Q15692" s="21"/>
    </row>
    <row r="15693" spans="15:17" x14ac:dyDescent="0.35">
      <c r="O15693" s="9"/>
      <c r="P15693" s="9"/>
      <c r="Q15693" s="21"/>
    </row>
    <row r="15694" spans="15:17" x14ac:dyDescent="0.35">
      <c r="O15694" s="9"/>
      <c r="P15694" s="9"/>
      <c r="Q15694" s="21"/>
    </row>
    <row r="15695" spans="15:17" x14ac:dyDescent="0.35">
      <c r="O15695" s="9"/>
      <c r="P15695" s="9"/>
      <c r="Q15695" s="21"/>
    </row>
    <row r="15696" spans="15:17" x14ac:dyDescent="0.35">
      <c r="O15696" s="9"/>
      <c r="P15696" s="9"/>
      <c r="Q15696" s="21"/>
    </row>
    <row r="15697" spans="15:17" x14ac:dyDescent="0.35">
      <c r="O15697" s="9"/>
      <c r="P15697" s="9"/>
      <c r="Q15697" s="21"/>
    </row>
    <row r="15698" spans="15:17" x14ac:dyDescent="0.35">
      <c r="O15698" s="9"/>
      <c r="P15698" s="9"/>
      <c r="Q15698" s="21"/>
    </row>
    <row r="15699" spans="15:17" x14ac:dyDescent="0.35">
      <c r="O15699" s="9"/>
      <c r="P15699" s="9"/>
      <c r="Q15699" s="21"/>
    </row>
    <row r="15700" spans="15:17" x14ac:dyDescent="0.35">
      <c r="O15700" s="9"/>
      <c r="P15700" s="9"/>
      <c r="Q15700" s="21"/>
    </row>
    <row r="15701" spans="15:17" x14ac:dyDescent="0.35">
      <c r="O15701" s="9"/>
      <c r="P15701" s="9"/>
      <c r="Q15701" s="21"/>
    </row>
    <row r="15702" spans="15:17" x14ac:dyDescent="0.35">
      <c r="O15702" s="9"/>
      <c r="P15702" s="9"/>
      <c r="Q15702" s="21"/>
    </row>
    <row r="15703" spans="15:17" x14ac:dyDescent="0.35">
      <c r="O15703" s="9"/>
      <c r="P15703" s="9"/>
      <c r="Q15703" s="21"/>
    </row>
    <row r="15704" spans="15:17" x14ac:dyDescent="0.35">
      <c r="O15704" s="9"/>
      <c r="P15704" s="9"/>
      <c r="Q15704" s="21"/>
    </row>
    <row r="15705" spans="15:17" x14ac:dyDescent="0.35">
      <c r="O15705" s="9"/>
      <c r="P15705" s="9"/>
      <c r="Q15705" s="21"/>
    </row>
    <row r="15706" spans="15:17" x14ac:dyDescent="0.35">
      <c r="O15706" s="9"/>
      <c r="P15706" s="9"/>
      <c r="Q15706" s="21"/>
    </row>
    <row r="15707" spans="15:17" x14ac:dyDescent="0.35">
      <c r="O15707" s="9"/>
      <c r="P15707" s="9"/>
      <c r="Q15707" s="21"/>
    </row>
    <row r="15708" spans="15:17" x14ac:dyDescent="0.35">
      <c r="O15708" s="9"/>
      <c r="P15708" s="9"/>
      <c r="Q15708" s="21"/>
    </row>
    <row r="15709" spans="15:17" x14ac:dyDescent="0.35">
      <c r="O15709" s="9"/>
      <c r="P15709" s="9"/>
      <c r="Q15709" s="21"/>
    </row>
    <row r="15710" spans="15:17" x14ac:dyDescent="0.35">
      <c r="O15710" s="9"/>
      <c r="P15710" s="9"/>
      <c r="Q15710" s="21"/>
    </row>
    <row r="15711" spans="15:17" x14ac:dyDescent="0.35">
      <c r="O15711" s="9"/>
      <c r="P15711" s="9"/>
      <c r="Q15711" s="21"/>
    </row>
    <row r="15712" spans="15:17" x14ac:dyDescent="0.35">
      <c r="O15712" s="9"/>
      <c r="P15712" s="9"/>
      <c r="Q15712" s="21"/>
    </row>
    <row r="15713" spans="15:17" x14ac:dyDescent="0.35">
      <c r="O15713" s="9"/>
      <c r="P15713" s="9"/>
      <c r="Q15713" s="21"/>
    </row>
    <row r="15714" spans="15:17" x14ac:dyDescent="0.35">
      <c r="O15714" s="9"/>
      <c r="P15714" s="9"/>
      <c r="Q15714" s="21"/>
    </row>
    <row r="15715" spans="15:17" x14ac:dyDescent="0.35">
      <c r="O15715" s="9"/>
      <c r="P15715" s="9"/>
      <c r="Q15715" s="21"/>
    </row>
    <row r="15716" spans="15:17" x14ac:dyDescent="0.35">
      <c r="O15716" s="9"/>
      <c r="P15716" s="9"/>
      <c r="Q15716" s="21"/>
    </row>
    <row r="15717" spans="15:17" x14ac:dyDescent="0.35">
      <c r="O15717" s="9"/>
      <c r="P15717" s="9"/>
      <c r="Q15717" s="21"/>
    </row>
    <row r="15718" spans="15:17" x14ac:dyDescent="0.35">
      <c r="O15718" s="9"/>
      <c r="P15718" s="9"/>
      <c r="Q15718" s="21"/>
    </row>
    <row r="15719" spans="15:17" x14ac:dyDescent="0.35">
      <c r="O15719" s="9"/>
      <c r="P15719" s="9"/>
      <c r="Q15719" s="21"/>
    </row>
    <row r="15720" spans="15:17" x14ac:dyDescent="0.35">
      <c r="O15720" s="9"/>
      <c r="P15720" s="9"/>
      <c r="Q15720" s="21"/>
    </row>
    <row r="15721" spans="15:17" x14ac:dyDescent="0.35">
      <c r="O15721" s="9"/>
      <c r="P15721" s="9"/>
      <c r="Q15721" s="21"/>
    </row>
    <row r="15722" spans="15:17" x14ac:dyDescent="0.35">
      <c r="O15722" s="9"/>
      <c r="P15722" s="9"/>
      <c r="Q15722" s="21"/>
    </row>
    <row r="15723" spans="15:17" x14ac:dyDescent="0.35">
      <c r="O15723" s="9"/>
      <c r="P15723" s="9"/>
      <c r="Q15723" s="21"/>
    </row>
    <row r="15724" spans="15:17" x14ac:dyDescent="0.35">
      <c r="O15724" s="9"/>
      <c r="P15724" s="9"/>
      <c r="Q15724" s="21"/>
    </row>
    <row r="15725" spans="15:17" x14ac:dyDescent="0.35">
      <c r="O15725" s="9"/>
      <c r="P15725" s="9"/>
      <c r="Q15725" s="21"/>
    </row>
    <row r="15726" spans="15:17" x14ac:dyDescent="0.35">
      <c r="O15726" s="9"/>
      <c r="P15726" s="9"/>
      <c r="Q15726" s="21"/>
    </row>
    <row r="15727" spans="15:17" x14ac:dyDescent="0.35">
      <c r="O15727" s="9"/>
      <c r="P15727" s="9"/>
      <c r="Q15727" s="21"/>
    </row>
    <row r="15728" spans="15:17" x14ac:dyDescent="0.35">
      <c r="O15728" s="9"/>
      <c r="P15728" s="9"/>
      <c r="Q15728" s="21"/>
    </row>
    <row r="15729" spans="15:17" x14ac:dyDescent="0.35">
      <c r="O15729" s="9"/>
      <c r="P15729" s="9"/>
      <c r="Q15729" s="21"/>
    </row>
    <row r="15730" spans="15:17" x14ac:dyDescent="0.35">
      <c r="O15730" s="9"/>
      <c r="P15730" s="9"/>
      <c r="Q15730" s="21"/>
    </row>
    <row r="15731" spans="15:17" x14ac:dyDescent="0.35">
      <c r="O15731" s="9"/>
      <c r="P15731" s="9"/>
      <c r="Q15731" s="21"/>
    </row>
    <row r="15732" spans="15:17" x14ac:dyDescent="0.35">
      <c r="O15732" s="9"/>
      <c r="P15732" s="9"/>
      <c r="Q15732" s="21"/>
    </row>
    <row r="15733" spans="15:17" x14ac:dyDescent="0.35">
      <c r="O15733" s="9"/>
      <c r="P15733" s="9"/>
      <c r="Q15733" s="21"/>
    </row>
    <row r="15734" spans="15:17" x14ac:dyDescent="0.35">
      <c r="O15734" s="9"/>
      <c r="P15734" s="9"/>
      <c r="Q15734" s="21"/>
    </row>
    <row r="15735" spans="15:17" x14ac:dyDescent="0.35">
      <c r="O15735" s="9"/>
      <c r="P15735" s="9"/>
      <c r="Q15735" s="21"/>
    </row>
    <row r="15736" spans="15:17" x14ac:dyDescent="0.35">
      <c r="O15736" s="9"/>
      <c r="P15736" s="9"/>
      <c r="Q15736" s="21"/>
    </row>
    <row r="15737" spans="15:17" x14ac:dyDescent="0.35">
      <c r="O15737" s="9"/>
      <c r="P15737" s="9"/>
      <c r="Q15737" s="21"/>
    </row>
    <row r="15738" spans="15:17" x14ac:dyDescent="0.35">
      <c r="O15738" s="9"/>
      <c r="P15738" s="9"/>
      <c r="Q15738" s="21"/>
    </row>
    <row r="15739" spans="15:17" x14ac:dyDescent="0.35">
      <c r="O15739" s="9"/>
      <c r="P15739" s="9"/>
      <c r="Q15739" s="21"/>
    </row>
    <row r="15740" spans="15:17" x14ac:dyDescent="0.35">
      <c r="O15740" s="9"/>
      <c r="P15740" s="9"/>
      <c r="Q15740" s="21"/>
    </row>
    <row r="15741" spans="15:17" x14ac:dyDescent="0.35">
      <c r="O15741" s="9"/>
      <c r="P15741" s="9"/>
      <c r="Q15741" s="21"/>
    </row>
    <row r="15742" spans="15:17" x14ac:dyDescent="0.35">
      <c r="O15742" s="9"/>
      <c r="P15742" s="9"/>
      <c r="Q15742" s="21"/>
    </row>
    <row r="15743" spans="15:17" x14ac:dyDescent="0.35">
      <c r="O15743" s="9"/>
      <c r="P15743" s="9"/>
      <c r="Q15743" s="21"/>
    </row>
    <row r="15744" spans="15:17" x14ac:dyDescent="0.35">
      <c r="O15744" s="9"/>
      <c r="P15744" s="9"/>
      <c r="Q15744" s="21"/>
    </row>
    <row r="15745" spans="15:17" x14ac:dyDescent="0.35">
      <c r="O15745" s="9"/>
      <c r="P15745" s="9"/>
      <c r="Q15745" s="21"/>
    </row>
    <row r="15746" spans="15:17" x14ac:dyDescent="0.35">
      <c r="O15746" s="9"/>
      <c r="P15746" s="9"/>
      <c r="Q15746" s="21"/>
    </row>
    <row r="15747" spans="15:17" x14ac:dyDescent="0.35">
      <c r="O15747" s="9"/>
      <c r="P15747" s="9"/>
      <c r="Q15747" s="21"/>
    </row>
    <row r="15748" spans="15:17" x14ac:dyDescent="0.35">
      <c r="O15748" s="9"/>
      <c r="P15748" s="9"/>
      <c r="Q15748" s="21"/>
    </row>
    <row r="15749" spans="15:17" x14ac:dyDescent="0.35">
      <c r="O15749" s="9"/>
      <c r="P15749" s="9"/>
      <c r="Q15749" s="21"/>
    </row>
    <row r="15750" spans="15:17" x14ac:dyDescent="0.35">
      <c r="O15750" s="9"/>
      <c r="P15750" s="9"/>
      <c r="Q15750" s="21"/>
    </row>
    <row r="15751" spans="15:17" x14ac:dyDescent="0.35">
      <c r="O15751" s="9"/>
      <c r="P15751" s="9"/>
      <c r="Q15751" s="21"/>
    </row>
    <row r="15752" spans="15:17" x14ac:dyDescent="0.35">
      <c r="O15752" s="9"/>
      <c r="P15752" s="9"/>
      <c r="Q15752" s="21"/>
    </row>
    <row r="15753" spans="15:17" x14ac:dyDescent="0.35">
      <c r="O15753" s="9"/>
      <c r="P15753" s="9"/>
      <c r="Q15753" s="21"/>
    </row>
    <row r="15754" spans="15:17" x14ac:dyDescent="0.35">
      <c r="O15754" s="9"/>
      <c r="P15754" s="9"/>
      <c r="Q15754" s="21"/>
    </row>
    <row r="15755" spans="15:17" x14ac:dyDescent="0.35">
      <c r="O15755" s="9"/>
      <c r="P15755" s="9"/>
      <c r="Q15755" s="21"/>
    </row>
    <row r="15756" spans="15:17" x14ac:dyDescent="0.35">
      <c r="O15756" s="9"/>
      <c r="P15756" s="9"/>
      <c r="Q15756" s="21"/>
    </row>
    <row r="15757" spans="15:17" x14ac:dyDescent="0.35">
      <c r="O15757" s="9"/>
      <c r="P15757" s="9"/>
      <c r="Q15757" s="21"/>
    </row>
    <row r="15758" spans="15:17" x14ac:dyDescent="0.35">
      <c r="O15758" s="9"/>
      <c r="P15758" s="9"/>
      <c r="Q15758" s="21"/>
    </row>
    <row r="15759" spans="15:17" x14ac:dyDescent="0.35">
      <c r="O15759" s="9"/>
      <c r="P15759" s="9"/>
      <c r="Q15759" s="21"/>
    </row>
    <row r="15760" spans="15:17" x14ac:dyDescent="0.35">
      <c r="O15760" s="9"/>
      <c r="P15760" s="9"/>
      <c r="Q15760" s="21"/>
    </row>
    <row r="15761" spans="15:17" x14ac:dyDescent="0.35">
      <c r="O15761" s="9"/>
      <c r="P15761" s="9"/>
      <c r="Q15761" s="21"/>
    </row>
    <row r="15762" spans="15:17" x14ac:dyDescent="0.35">
      <c r="O15762" s="9"/>
      <c r="P15762" s="9"/>
      <c r="Q15762" s="21"/>
    </row>
    <row r="15763" spans="15:17" x14ac:dyDescent="0.35">
      <c r="O15763" s="9"/>
      <c r="P15763" s="9"/>
      <c r="Q15763" s="21"/>
    </row>
    <row r="15764" spans="15:17" x14ac:dyDescent="0.35">
      <c r="O15764" s="9"/>
      <c r="P15764" s="9"/>
      <c r="Q15764" s="21"/>
    </row>
    <row r="15765" spans="15:17" x14ac:dyDescent="0.35">
      <c r="O15765" s="9"/>
      <c r="P15765" s="9"/>
      <c r="Q15765" s="21"/>
    </row>
    <row r="15766" spans="15:17" x14ac:dyDescent="0.35">
      <c r="O15766" s="9"/>
      <c r="P15766" s="9"/>
      <c r="Q15766" s="21"/>
    </row>
    <row r="15767" spans="15:17" x14ac:dyDescent="0.35">
      <c r="O15767" s="9"/>
      <c r="P15767" s="9"/>
      <c r="Q15767" s="21"/>
    </row>
    <row r="15768" spans="15:17" x14ac:dyDescent="0.35">
      <c r="O15768" s="9"/>
      <c r="P15768" s="9"/>
      <c r="Q15768" s="21"/>
    </row>
    <row r="15769" spans="15:17" x14ac:dyDescent="0.35">
      <c r="O15769" s="9"/>
      <c r="P15769" s="9"/>
      <c r="Q15769" s="21"/>
    </row>
    <row r="15770" spans="15:17" x14ac:dyDescent="0.35">
      <c r="O15770" s="9"/>
      <c r="P15770" s="9"/>
      <c r="Q15770" s="21"/>
    </row>
    <row r="15771" spans="15:17" x14ac:dyDescent="0.35">
      <c r="O15771" s="9"/>
      <c r="P15771" s="9"/>
      <c r="Q15771" s="21"/>
    </row>
    <row r="15772" spans="15:17" x14ac:dyDescent="0.35">
      <c r="O15772" s="9"/>
      <c r="P15772" s="9"/>
      <c r="Q15772" s="21"/>
    </row>
    <row r="15773" spans="15:17" x14ac:dyDescent="0.35">
      <c r="O15773" s="9"/>
      <c r="P15773" s="9"/>
      <c r="Q15773" s="21"/>
    </row>
    <row r="15774" spans="15:17" x14ac:dyDescent="0.35">
      <c r="O15774" s="9"/>
      <c r="P15774" s="9"/>
      <c r="Q15774" s="21"/>
    </row>
    <row r="15775" spans="15:17" x14ac:dyDescent="0.35">
      <c r="O15775" s="9"/>
      <c r="P15775" s="9"/>
      <c r="Q15775" s="21"/>
    </row>
    <row r="15776" spans="15:17" x14ac:dyDescent="0.35">
      <c r="O15776" s="9"/>
      <c r="P15776" s="9"/>
      <c r="Q15776" s="21"/>
    </row>
    <row r="15777" spans="15:17" x14ac:dyDescent="0.35">
      <c r="O15777" s="9"/>
      <c r="P15777" s="9"/>
      <c r="Q15777" s="21"/>
    </row>
    <row r="15778" spans="15:17" x14ac:dyDescent="0.35">
      <c r="O15778" s="9"/>
      <c r="P15778" s="9"/>
      <c r="Q15778" s="21"/>
    </row>
    <row r="15779" spans="15:17" x14ac:dyDescent="0.35">
      <c r="O15779" s="9"/>
      <c r="P15779" s="9"/>
      <c r="Q15779" s="21"/>
    </row>
    <row r="15780" spans="15:17" x14ac:dyDescent="0.35">
      <c r="O15780" s="9"/>
      <c r="P15780" s="9"/>
      <c r="Q15780" s="21"/>
    </row>
    <row r="15781" spans="15:17" x14ac:dyDescent="0.35">
      <c r="O15781" s="9"/>
      <c r="P15781" s="9"/>
      <c r="Q15781" s="21"/>
    </row>
    <row r="15782" spans="15:17" x14ac:dyDescent="0.35">
      <c r="O15782" s="9"/>
      <c r="P15782" s="9"/>
      <c r="Q15782" s="21"/>
    </row>
    <row r="15783" spans="15:17" x14ac:dyDescent="0.35">
      <c r="O15783" s="9"/>
      <c r="P15783" s="9"/>
      <c r="Q15783" s="21"/>
    </row>
    <row r="15784" spans="15:17" x14ac:dyDescent="0.35">
      <c r="O15784" s="9"/>
      <c r="P15784" s="9"/>
      <c r="Q15784" s="21"/>
    </row>
    <row r="15785" spans="15:17" x14ac:dyDescent="0.35">
      <c r="O15785" s="9"/>
      <c r="P15785" s="9"/>
      <c r="Q15785" s="21"/>
    </row>
    <row r="15786" spans="15:17" x14ac:dyDescent="0.35">
      <c r="O15786" s="9"/>
      <c r="P15786" s="9"/>
      <c r="Q15786" s="21"/>
    </row>
    <row r="15787" spans="15:17" x14ac:dyDescent="0.35">
      <c r="O15787" s="9"/>
      <c r="P15787" s="9"/>
      <c r="Q15787" s="21"/>
    </row>
    <row r="15788" spans="15:17" x14ac:dyDescent="0.35">
      <c r="O15788" s="9"/>
      <c r="P15788" s="9"/>
      <c r="Q15788" s="21"/>
    </row>
    <row r="15789" spans="15:17" x14ac:dyDescent="0.35">
      <c r="O15789" s="9"/>
      <c r="P15789" s="9"/>
      <c r="Q15789" s="21"/>
    </row>
    <row r="15790" spans="15:17" x14ac:dyDescent="0.35">
      <c r="O15790" s="9"/>
      <c r="P15790" s="9"/>
      <c r="Q15790" s="21"/>
    </row>
    <row r="15791" spans="15:17" x14ac:dyDescent="0.35">
      <c r="O15791" s="9"/>
      <c r="P15791" s="9"/>
      <c r="Q15791" s="21"/>
    </row>
    <row r="15792" spans="15:17" x14ac:dyDescent="0.35">
      <c r="O15792" s="9"/>
      <c r="P15792" s="9"/>
      <c r="Q15792" s="21"/>
    </row>
    <row r="15793" spans="15:17" x14ac:dyDescent="0.35">
      <c r="O15793" s="9"/>
      <c r="P15793" s="9"/>
      <c r="Q15793" s="21"/>
    </row>
    <row r="15794" spans="15:17" x14ac:dyDescent="0.35">
      <c r="O15794" s="9"/>
      <c r="P15794" s="9"/>
      <c r="Q15794" s="21"/>
    </row>
    <row r="15795" spans="15:17" x14ac:dyDescent="0.35">
      <c r="O15795" s="9"/>
      <c r="P15795" s="9"/>
      <c r="Q15795" s="21"/>
    </row>
    <row r="15796" spans="15:17" x14ac:dyDescent="0.35">
      <c r="O15796" s="9"/>
      <c r="P15796" s="9"/>
      <c r="Q15796" s="21"/>
    </row>
    <row r="15797" spans="15:17" x14ac:dyDescent="0.35">
      <c r="O15797" s="9"/>
      <c r="P15797" s="9"/>
      <c r="Q15797" s="21"/>
    </row>
    <row r="15798" spans="15:17" x14ac:dyDescent="0.35">
      <c r="O15798" s="9"/>
      <c r="P15798" s="9"/>
      <c r="Q15798" s="21"/>
    </row>
    <row r="15799" spans="15:17" x14ac:dyDescent="0.35">
      <c r="O15799" s="9"/>
      <c r="P15799" s="9"/>
      <c r="Q15799" s="21"/>
    </row>
    <row r="15800" spans="15:17" x14ac:dyDescent="0.35">
      <c r="O15800" s="9"/>
      <c r="P15800" s="9"/>
      <c r="Q15800" s="21"/>
    </row>
    <row r="15801" spans="15:17" x14ac:dyDescent="0.35">
      <c r="O15801" s="9"/>
      <c r="P15801" s="9"/>
      <c r="Q15801" s="21"/>
    </row>
    <row r="15802" spans="15:17" x14ac:dyDescent="0.35">
      <c r="O15802" s="9"/>
      <c r="P15802" s="9"/>
      <c r="Q15802" s="21"/>
    </row>
    <row r="15803" spans="15:17" x14ac:dyDescent="0.35">
      <c r="O15803" s="9"/>
      <c r="P15803" s="9"/>
      <c r="Q15803" s="21"/>
    </row>
    <row r="15804" spans="15:17" x14ac:dyDescent="0.35">
      <c r="O15804" s="9"/>
      <c r="P15804" s="9"/>
      <c r="Q15804" s="21"/>
    </row>
    <row r="15805" spans="15:17" x14ac:dyDescent="0.35">
      <c r="O15805" s="9"/>
      <c r="P15805" s="9"/>
      <c r="Q15805" s="21"/>
    </row>
    <row r="15806" spans="15:17" x14ac:dyDescent="0.35">
      <c r="O15806" s="9"/>
      <c r="P15806" s="9"/>
      <c r="Q15806" s="21"/>
    </row>
    <row r="15807" spans="15:17" x14ac:dyDescent="0.35">
      <c r="O15807" s="9"/>
      <c r="P15807" s="9"/>
      <c r="Q15807" s="21"/>
    </row>
    <row r="15808" spans="15:17" x14ac:dyDescent="0.35">
      <c r="O15808" s="9"/>
      <c r="P15808" s="9"/>
      <c r="Q15808" s="21"/>
    </row>
    <row r="15809" spans="15:17" x14ac:dyDescent="0.35">
      <c r="O15809" s="9"/>
      <c r="P15809" s="9"/>
      <c r="Q15809" s="21"/>
    </row>
    <row r="15810" spans="15:17" x14ac:dyDescent="0.35">
      <c r="O15810" s="9"/>
      <c r="P15810" s="9"/>
      <c r="Q15810" s="21"/>
    </row>
    <row r="15811" spans="15:17" x14ac:dyDescent="0.35">
      <c r="O15811" s="9"/>
      <c r="P15811" s="9"/>
      <c r="Q15811" s="21"/>
    </row>
    <row r="15812" spans="15:17" x14ac:dyDescent="0.35">
      <c r="O15812" s="9"/>
      <c r="P15812" s="9"/>
      <c r="Q15812" s="21"/>
    </row>
    <row r="15813" spans="15:17" x14ac:dyDescent="0.35">
      <c r="O15813" s="9"/>
      <c r="P15813" s="9"/>
      <c r="Q15813" s="21"/>
    </row>
    <row r="15814" spans="15:17" x14ac:dyDescent="0.35">
      <c r="O15814" s="9"/>
      <c r="P15814" s="9"/>
      <c r="Q15814" s="21"/>
    </row>
    <row r="15815" spans="15:17" x14ac:dyDescent="0.35">
      <c r="O15815" s="9"/>
      <c r="P15815" s="9"/>
      <c r="Q15815" s="21"/>
    </row>
    <row r="15816" spans="15:17" x14ac:dyDescent="0.35">
      <c r="O15816" s="9"/>
      <c r="P15816" s="9"/>
      <c r="Q15816" s="21"/>
    </row>
    <row r="15817" spans="15:17" x14ac:dyDescent="0.35">
      <c r="O15817" s="9"/>
      <c r="P15817" s="9"/>
      <c r="Q15817" s="21"/>
    </row>
    <row r="15818" spans="15:17" x14ac:dyDescent="0.35">
      <c r="O15818" s="9"/>
      <c r="P15818" s="9"/>
      <c r="Q15818" s="21"/>
    </row>
    <row r="15819" spans="15:17" x14ac:dyDescent="0.35">
      <c r="O15819" s="9"/>
      <c r="P15819" s="9"/>
      <c r="Q15819" s="21"/>
    </row>
    <row r="15820" spans="15:17" x14ac:dyDescent="0.35">
      <c r="O15820" s="9"/>
      <c r="P15820" s="9"/>
      <c r="Q15820" s="21"/>
    </row>
    <row r="15821" spans="15:17" x14ac:dyDescent="0.35">
      <c r="O15821" s="9"/>
      <c r="P15821" s="9"/>
      <c r="Q15821" s="21"/>
    </row>
    <row r="15822" spans="15:17" x14ac:dyDescent="0.35">
      <c r="O15822" s="9"/>
      <c r="P15822" s="9"/>
      <c r="Q15822" s="21"/>
    </row>
    <row r="15823" spans="15:17" x14ac:dyDescent="0.35">
      <c r="O15823" s="9"/>
      <c r="P15823" s="9"/>
      <c r="Q15823" s="21"/>
    </row>
    <row r="15824" spans="15:17" x14ac:dyDescent="0.35">
      <c r="O15824" s="9"/>
      <c r="P15824" s="9"/>
      <c r="Q15824" s="21"/>
    </row>
    <row r="15825" spans="15:17" x14ac:dyDescent="0.35">
      <c r="O15825" s="9"/>
      <c r="P15825" s="9"/>
      <c r="Q15825" s="21"/>
    </row>
    <row r="15826" spans="15:17" x14ac:dyDescent="0.35">
      <c r="O15826" s="9"/>
      <c r="P15826" s="9"/>
      <c r="Q15826" s="21"/>
    </row>
    <row r="15827" spans="15:17" x14ac:dyDescent="0.35">
      <c r="O15827" s="9"/>
      <c r="P15827" s="9"/>
      <c r="Q15827" s="21"/>
    </row>
    <row r="15828" spans="15:17" x14ac:dyDescent="0.35">
      <c r="O15828" s="9"/>
      <c r="P15828" s="9"/>
      <c r="Q15828" s="21"/>
    </row>
    <row r="15829" spans="15:17" x14ac:dyDescent="0.35">
      <c r="O15829" s="9"/>
      <c r="P15829" s="9"/>
      <c r="Q15829" s="21"/>
    </row>
    <row r="15830" spans="15:17" x14ac:dyDescent="0.35">
      <c r="O15830" s="9"/>
      <c r="P15830" s="9"/>
      <c r="Q15830" s="21"/>
    </row>
    <row r="15831" spans="15:17" x14ac:dyDescent="0.35">
      <c r="O15831" s="9"/>
      <c r="P15831" s="9"/>
      <c r="Q15831" s="21"/>
    </row>
    <row r="15832" spans="15:17" x14ac:dyDescent="0.35">
      <c r="O15832" s="9"/>
      <c r="P15832" s="9"/>
      <c r="Q15832" s="21"/>
    </row>
    <row r="15833" spans="15:17" x14ac:dyDescent="0.35">
      <c r="O15833" s="9"/>
      <c r="P15833" s="9"/>
      <c r="Q15833" s="21"/>
    </row>
    <row r="15834" spans="15:17" x14ac:dyDescent="0.35">
      <c r="O15834" s="9"/>
      <c r="P15834" s="9"/>
      <c r="Q15834" s="21"/>
    </row>
    <row r="15835" spans="15:17" x14ac:dyDescent="0.35">
      <c r="O15835" s="9"/>
      <c r="P15835" s="9"/>
      <c r="Q15835" s="21"/>
    </row>
    <row r="15836" spans="15:17" x14ac:dyDescent="0.35">
      <c r="O15836" s="9"/>
      <c r="P15836" s="9"/>
      <c r="Q15836" s="21"/>
    </row>
    <row r="15837" spans="15:17" x14ac:dyDescent="0.35">
      <c r="O15837" s="9"/>
      <c r="P15837" s="9"/>
      <c r="Q15837" s="21"/>
    </row>
    <row r="15838" spans="15:17" x14ac:dyDescent="0.35">
      <c r="O15838" s="9"/>
      <c r="P15838" s="9"/>
      <c r="Q15838" s="21"/>
    </row>
    <row r="15839" spans="15:17" x14ac:dyDescent="0.35">
      <c r="O15839" s="9"/>
      <c r="P15839" s="9"/>
      <c r="Q15839" s="21"/>
    </row>
    <row r="15840" spans="15:17" x14ac:dyDescent="0.35">
      <c r="O15840" s="9"/>
      <c r="P15840" s="9"/>
      <c r="Q15840" s="21"/>
    </row>
    <row r="15841" spans="15:17" x14ac:dyDescent="0.35">
      <c r="O15841" s="9"/>
      <c r="P15841" s="9"/>
      <c r="Q15841" s="21"/>
    </row>
    <row r="15842" spans="15:17" x14ac:dyDescent="0.35">
      <c r="O15842" s="9"/>
      <c r="P15842" s="9"/>
      <c r="Q15842" s="21"/>
    </row>
    <row r="15843" spans="15:17" x14ac:dyDescent="0.35">
      <c r="O15843" s="9"/>
      <c r="P15843" s="9"/>
      <c r="Q15843" s="21"/>
    </row>
    <row r="15844" spans="15:17" x14ac:dyDescent="0.35">
      <c r="O15844" s="9"/>
      <c r="P15844" s="9"/>
      <c r="Q15844" s="21"/>
    </row>
    <row r="15845" spans="15:17" x14ac:dyDescent="0.35">
      <c r="O15845" s="9"/>
      <c r="P15845" s="9"/>
      <c r="Q15845" s="21"/>
    </row>
    <row r="15846" spans="15:17" x14ac:dyDescent="0.35">
      <c r="O15846" s="9"/>
      <c r="P15846" s="9"/>
      <c r="Q15846" s="21"/>
    </row>
    <row r="15847" spans="15:17" x14ac:dyDescent="0.35">
      <c r="O15847" s="9"/>
      <c r="P15847" s="9"/>
      <c r="Q15847" s="21"/>
    </row>
    <row r="15848" spans="15:17" x14ac:dyDescent="0.35">
      <c r="O15848" s="9"/>
      <c r="P15848" s="9"/>
      <c r="Q15848" s="21"/>
    </row>
    <row r="15849" spans="15:17" x14ac:dyDescent="0.35">
      <c r="O15849" s="9"/>
      <c r="P15849" s="9"/>
      <c r="Q15849" s="21"/>
    </row>
    <row r="15850" spans="15:17" x14ac:dyDescent="0.35">
      <c r="O15850" s="9"/>
      <c r="P15850" s="9"/>
      <c r="Q15850" s="21"/>
    </row>
    <row r="15851" spans="15:17" x14ac:dyDescent="0.35">
      <c r="O15851" s="9"/>
      <c r="P15851" s="9"/>
      <c r="Q15851" s="21"/>
    </row>
    <row r="15852" spans="15:17" x14ac:dyDescent="0.35">
      <c r="O15852" s="9"/>
      <c r="P15852" s="9"/>
      <c r="Q15852" s="21"/>
    </row>
    <row r="15853" spans="15:17" x14ac:dyDescent="0.35">
      <c r="O15853" s="9"/>
      <c r="P15853" s="9"/>
      <c r="Q15853" s="21"/>
    </row>
    <row r="15854" spans="15:17" x14ac:dyDescent="0.35">
      <c r="O15854" s="9"/>
      <c r="P15854" s="9"/>
      <c r="Q15854" s="21"/>
    </row>
    <row r="15855" spans="15:17" x14ac:dyDescent="0.35">
      <c r="O15855" s="9"/>
      <c r="P15855" s="9"/>
      <c r="Q15855" s="21"/>
    </row>
    <row r="15856" spans="15:17" x14ac:dyDescent="0.35">
      <c r="O15856" s="9"/>
      <c r="P15856" s="9"/>
      <c r="Q15856" s="21"/>
    </row>
    <row r="15857" spans="15:17" x14ac:dyDescent="0.35">
      <c r="O15857" s="9"/>
      <c r="P15857" s="9"/>
      <c r="Q15857" s="21"/>
    </row>
    <row r="15858" spans="15:17" x14ac:dyDescent="0.35">
      <c r="O15858" s="9"/>
      <c r="P15858" s="9"/>
      <c r="Q15858" s="21"/>
    </row>
    <row r="15859" spans="15:17" x14ac:dyDescent="0.35">
      <c r="O15859" s="9"/>
      <c r="P15859" s="9"/>
      <c r="Q15859" s="21"/>
    </row>
    <row r="15860" spans="15:17" x14ac:dyDescent="0.35">
      <c r="O15860" s="9"/>
      <c r="P15860" s="9"/>
      <c r="Q15860" s="21"/>
    </row>
    <row r="15861" spans="15:17" x14ac:dyDescent="0.35">
      <c r="O15861" s="9"/>
      <c r="P15861" s="9"/>
      <c r="Q15861" s="21"/>
    </row>
    <row r="15862" spans="15:17" x14ac:dyDescent="0.35">
      <c r="O15862" s="9"/>
      <c r="P15862" s="9"/>
      <c r="Q15862" s="21"/>
    </row>
    <row r="15863" spans="15:17" x14ac:dyDescent="0.35">
      <c r="O15863" s="9"/>
      <c r="P15863" s="9"/>
      <c r="Q15863" s="21"/>
    </row>
    <row r="15864" spans="15:17" x14ac:dyDescent="0.35">
      <c r="O15864" s="9"/>
      <c r="P15864" s="9"/>
      <c r="Q15864" s="21"/>
    </row>
    <row r="15865" spans="15:17" x14ac:dyDescent="0.35">
      <c r="O15865" s="9"/>
      <c r="P15865" s="9"/>
      <c r="Q15865" s="21"/>
    </row>
    <row r="15866" spans="15:17" x14ac:dyDescent="0.35">
      <c r="O15866" s="9"/>
      <c r="P15866" s="9"/>
      <c r="Q15866" s="21"/>
    </row>
    <row r="15867" spans="15:17" x14ac:dyDescent="0.35">
      <c r="O15867" s="9"/>
      <c r="P15867" s="9"/>
      <c r="Q15867" s="21"/>
    </row>
    <row r="15868" spans="15:17" x14ac:dyDescent="0.35">
      <c r="O15868" s="9"/>
      <c r="P15868" s="9"/>
      <c r="Q15868" s="21"/>
    </row>
    <row r="15869" spans="15:17" x14ac:dyDescent="0.35">
      <c r="O15869" s="9"/>
      <c r="P15869" s="9"/>
      <c r="Q15869" s="21"/>
    </row>
    <row r="15870" spans="15:17" x14ac:dyDescent="0.35">
      <c r="O15870" s="9"/>
      <c r="P15870" s="9"/>
      <c r="Q15870" s="21"/>
    </row>
    <row r="15871" spans="15:17" x14ac:dyDescent="0.35">
      <c r="O15871" s="9"/>
      <c r="P15871" s="9"/>
      <c r="Q15871" s="21"/>
    </row>
    <row r="15872" spans="15:17" x14ac:dyDescent="0.35">
      <c r="O15872" s="9"/>
      <c r="P15872" s="9"/>
      <c r="Q15872" s="21"/>
    </row>
    <row r="15873" spans="15:17" x14ac:dyDescent="0.35">
      <c r="O15873" s="9"/>
      <c r="P15873" s="9"/>
      <c r="Q15873" s="21"/>
    </row>
    <row r="15874" spans="15:17" x14ac:dyDescent="0.35">
      <c r="O15874" s="9"/>
      <c r="P15874" s="9"/>
      <c r="Q15874" s="21"/>
    </row>
    <row r="15875" spans="15:17" x14ac:dyDescent="0.35">
      <c r="O15875" s="9"/>
      <c r="P15875" s="9"/>
      <c r="Q15875" s="21"/>
    </row>
    <row r="15876" spans="15:17" x14ac:dyDescent="0.35">
      <c r="O15876" s="9"/>
      <c r="P15876" s="9"/>
      <c r="Q15876" s="21"/>
    </row>
    <row r="15877" spans="15:17" x14ac:dyDescent="0.35">
      <c r="O15877" s="9"/>
      <c r="P15877" s="9"/>
      <c r="Q15877" s="21"/>
    </row>
    <row r="15878" spans="15:17" x14ac:dyDescent="0.35">
      <c r="O15878" s="9"/>
      <c r="P15878" s="9"/>
      <c r="Q15878" s="21"/>
    </row>
    <row r="15879" spans="15:17" x14ac:dyDescent="0.35">
      <c r="O15879" s="9"/>
      <c r="P15879" s="9"/>
      <c r="Q15879" s="21"/>
    </row>
    <row r="15880" spans="15:17" x14ac:dyDescent="0.35">
      <c r="O15880" s="9"/>
      <c r="P15880" s="9"/>
      <c r="Q15880" s="21"/>
    </row>
    <row r="15881" spans="15:17" x14ac:dyDescent="0.35">
      <c r="O15881" s="9"/>
      <c r="P15881" s="9"/>
      <c r="Q15881" s="21"/>
    </row>
    <row r="15882" spans="15:17" x14ac:dyDescent="0.35">
      <c r="O15882" s="9"/>
      <c r="P15882" s="9"/>
      <c r="Q15882" s="21"/>
    </row>
    <row r="15883" spans="15:17" x14ac:dyDescent="0.35">
      <c r="O15883" s="9"/>
      <c r="P15883" s="9"/>
      <c r="Q15883" s="21"/>
    </row>
    <row r="15884" spans="15:17" x14ac:dyDescent="0.35">
      <c r="O15884" s="9"/>
      <c r="P15884" s="9"/>
      <c r="Q15884" s="21"/>
    </row>
    <row r="15885" spans="15:17" x14ac:dyDescent="0.35">
      <c r="O15885" s="9"/>
      <c r="P15885" s="9"/>
      <c r="Q15885" s="21"/>
    </row>
    <row r="15886" spans="15:17" x14ac:dyDescent="0.35">
      <c r="O15886" s="9"/>
      <c r="P15886" s="9"/>
      <c r="Q15886" s="21"/>
    </row>
    <row r="15887" spans="15:17" x14ac:dyDescent="0.35">
      <c r="O15887" s="9"/>
      <c r="P15887" s="9"/>
      <c r="Q15887" s="21"/>
    </row>
    <row r="15888" spans="15:17" x14ac:dyDescent="0.35">
      <c r="O15888" s="9"/>
      <c r="P15888" s="9"/>
      <c r="Q15888" s="21"/>
    </row>
    <row r="15889" spans="15:17" x14ac:dyDescent="0.35">
      <c r="O15889" s="9"/>
      <c r="P15889" s="9"/>
      <c r="Q15889" s="21"/>
    </row>
    <row r="15890" spans="15:17" x14ac:dyDescent="0.35">
      <c r="O15890" s="9"/>
      <c r="P15890" s="9"/>
      <c r="Q15890" s="21"/>
    </row>
    <row r="15891" spans="15:17" x14ac:dyDescent="0.35">
      <c r="O15891" s="9"/>
      <c r="P15891" s="9"/>
      <c r="Q15891" s="21"/>
    </row>
    <row r="15892" spans="15:17" x14ac:dyDescent="0.35">
      <c r="O15892" s="9"/>
      <c r="P15892" s="9"/>
      <c r="Q15892" s="21"/>
    </row>
    <row r="15893" spans="15:17" x14ac:dyDescent="0.35">
      <c r="O15893" s="9"/>
      <c r="P15893" s="9"/>
      <c r="Q15893" s="21"/>
    </row>
    <row r="15894" spans="15:17" x14ac:dyDescent="0.35">
      <c r="O15894" s="9"/>
      <c r="P15894" s="9"/>
      <c r="Q15894" s="21"/>
    </row>
    <row r="15895" spans="15:17" x14ac:dyDescent="0.35">
      <c r="O15895" s="9"/>
      <c r="P15895" s="9"/>
      <c r="Q15895" s="21"/>
    </row>
    <row r="15896" spans="15:17" x14ac:dyDescent="0.35">
      <c r="O15896" s="9"/>
      <c r="P15896" s="9"/>
      <c r="Q15896" s="21"/>
    </row>
    <row r="15897" spans="15:17" x14ac:dyDescent="0.35">
      <c r="O15897" s="9"/>
      <c r="P15897" s="9"/>
      <c r="Q15897" s="21"/>
    </row>
    <row r="15898" spans="15:17" x14ac:dyDescent="0.35">
      <c r="O15898" s="9"/>
      <c r="P15898" s="9"/>
      <c r="Q15898" s="21"/>
    </row>
    <row r="15899" spans="15:17" x14ac:dyDescent="0.35">
      <c r="O15899" s="9"/>
      <c r="P15899" s="9"/>
      <c r="Q15899" s="21"/>
    </row>
    <row r="15900" spans="15:17" x14ac:dyDescent="0.35">
      <c r="O15900" s="9"/>
      <c r="P15900" s="9"/>
      <c r="Q15900" s="21"/>
    </row>
    <row r="15901" spans="15:17" x14ac:dyDescent="0.35">
      <c r="O15901" s="9"/>
      <c r="P15901" s="9"/>
      <c r="Q15901" s="21"/>
    </row>
    <row r="15902" spans="15:17" x14ac:dyDescent="0.35">
      <c r="O15902" s="9"/>
      <c r="P15902" s="9"/>
      <c r="Q15902" s="21"/>
    </row>
    <row r="15903" spans="15:17" x14ac:dyDescent="0.35">
      <c r="O15903" s="9"/>
      <c r="P15903" s="9"/>
      <c r="Q15903" s="21"/>
    </row>
    <row r="15904" spans="15:17" x14ac:dyDescent="0.35">
      <c r="O15904" s="9"/>
      <c r="P15904" s="9"/>
      <c r="Q15904" s="21"/>
    </row>
    <row r="15905" spans="15:17" x14ac:dyDescent="0.35">
      <c r="O15905" s="9"/>
      <c r="P15905" s="9"/>
      <c r="Q15905" s="21"/>
    </row>
    <row r="15906" spans="15:17" x14ac:dyDescent="0.35">
      <c r="O15906" s="9"/>
      <c r="P15906" s="9"/>
      <c r="Q15906" s="21"/>
    </row>
    <row r="15907" spans="15:17" x14ac:dyDescent="0.35">
      <c r="O15907" s="9"/>
      <c r="P15907" s="9"/>
      <c r="Q15907" s="21"/>
    </row>
    <row r="15908" spans="15:17" x14ac:dyDescent="0.35">
      <c r="O15908" s="9"/>
      <c r="P15908" s="9"/>
      <c r="Q15908" s="21"/>
    </row>
    <row r="15909" spans="15:17" x14ac:dyDescent="0.35">
      <c r="O15909" s="9"/>
      <c r="P15909" s="9"/>
      <c r="Q15909" s="21"/>
    </row>
    <row r="15910" spans="15:17" x14ac:dyDescent="0.35">
      <c r="O15910" s="9"/>
      <c r="P15910" s="9"/>
      <c r="Q15910" s="21"/>
    </row>
    <row r="15911" spans="15:17" x14ac:dyDescent="0.35">
      <c r="O15911" s="9"/>
      <c r="P15911" s="9"/>
      <c r="Q15911" s="21"/>
    </row>
    <row r="15912" spans="15:17" x14ac:dyDescent="0.35">
      <c r="O15912" s="9"/>
      <c r="P15912" s="9"/>
      <c r="Q15912" s="21"/>
    </row>
    <row r="15913" spans="15:17" x14ac:dyDescent="0.35">
      <c r="O15913" s="9"/>
      <c r="P15913" s="9"/>
      <c r="Q15913" s="21"/>
    </row>
    <row r="15914" spans="15:17" x14ac:dyDescent="0.35">
      <c r="O15914" s="9"/>
      <c r="P15914" s="9"/>
      <c r="Q15914" s="21"/>
    </row>
    <row r="15915" spans="15:17" x14ac:dyDescent="0.35">
      <c r="O15915" s="9"/>
      <c r="P15915" s="9"/>
      <c r="Q15915" s="21"/>
    </row>
    <row r="15916" spans="15:17" x14ac:dyDescent="0.35">
      <c r="O15916" s="9"/>
      <c r="P15916" s="9"/>
      <c r="Q15916" s="21"/>
    </row>
    <row r="15917" spans="15:17" x14ac:dyDescent="0.35">
      <c r="O15917" s="9"/>
      <c r="P15917" s="9"/>
      <c r="Q15917" s="21"/>
    </row>
    <row r="15918" spans="15:17" x14ac:dyDescent="0.35">
      <c r="O15918" s="9"/>
      <c r="P15918" s="9"/>
      <c r="Q15918" s="21"/>
    </row>
    <row r="15919" spans="15:17" x14ac:dyDescent="0.35">
      <c r="O15919" s="9"/>
      <c r="P15919" s="9"/>
      <c r="Q15919" s="21"/>
    </row>
    <row r="15920" spans="15:17" x14ac:dyDescent="0.35">
      <c r="O15920" s="9"/>
      <c r="P15920" s="9"/>
      <c r="Q15920" s="21"/>
    </row>
    <row r="15921" spans="15:17" x14ac:dyDescent="0.35">
      <c r="O15921" s="9"/>
      <c r="P15921" s="9"/>
      <c r="Q15921" s="21"/>
    </row>
    <row r="15922" spans="15:17" x14ac:dyDescent="0.35">
      <c r="O15922" s="9"/>
      <c r="P15922" s="9"/>
      <c r="Q15922" s="21"/>
    </row>
    <row r="15923" spans="15:17" x14ac:dyDescent="0.35">
      <c r="O15923" s="9"/>
      <c r="P15923" s="9"/>
      <c r="Q15923" s="21"/>
    </row>
    <row r="15924" spans="15:17" x14ac:dyDescent="0.35">
      <c r="O15924" s="9"/>
      <c r="P15924" s="9"/>
      <c r="Q15924" s="21"/>
    </row>
    <row r="15925" spans="15:17" x14ac:dyDescent="0.35">
      <c r="O15925" s="9"/>
      <c r="P15925" s="9"/>
      <c r="Q15925" s="21"/>
    </row>
    <row r="15926" spans="15:17" x14ac:dyDescent="0.35">
      <c r="O15926" s="9"/>
      <c r="P15926" s="9"/>
      <c r="Q15926" s="21"/>
    </row>
    <row r="15927" spans="15:17" x14ac:dyDescent="0.35">
      <c r="O15927" s="9"/>
      <c r="P15927" s="9"/>
      <c r="Q15927" s="21"/>
    </row>
    <row r="15928" spans="15:17" x14ac:dyDescent="0.35">
      <c r="O15928" s="9"/>
      <c r="P15928" s="9"/>
      <c r="Q15928" s="21"/>
    </row>
    <row r="15929" spans="15:17" x14ac:dyDescent="0.35">
      <c r="O15929" s="9"/>
      <c r="P15929" s="9"/>
      <c r="Q15929" s="21"/>
    </row>
    <row r="15930" spans="15:17" x14ac:dyDescent="0.35">
      <c r="O15930" s="9"/>
      <c r="P15930" s="9"/>
      <c r="Q15930" s="21"/>
    </row>
    <row r="15931" spans="15:17" x14ac:dyDescent="0.35">
      <c r="O15931" s="9"/>
      <c r="P15931" s="9"/>
      <c r="Q15931" s="21"/>
    </row>
    <row r="15932" spans="15:17" x14ac:dyDescent="0.35">
      <c r="O15932" s="9"/>
      <c r="P15932" s="9"/>
      <c r="Q15932" s="21"/>
    </row>
    <row r="15933" spans="15:17" x14ac:dyDescent="0.35">
      <c r="O15933" s="9"/>
      <c r="P15933" s="9"/>
      <c r="Q15933" s="21"/>
    </row>
    <row r="15934" spans="15:17" x14ac:dyDescent="0.35">
      <c r="O15934" s="9"/>
      <c r="P15934" s="9"/>
      <c r="Q15934" s="21"/>
    </row>
    <row r="15935" spans="15:17" x14ac:dyDescent="0.35">
      <c r="O15935" s="9"/>
      <c r="P15935" s="9"/>
      <c r="Q15935" s="21"/>
    </row>
    <row r="15936" spans="15:17" x14ac:dyDescent="0.35">
      <c r="O15936" s="9"/>
      <c r="P15936" s="9"/>
      <c r="Q15936" s="21"/>
    </row>
    <row r="15937" spans="15:17" x14ac:dyDescent="0.35">
      <c r="O15937" s="9"/>
      <c r="P15937" s="9"/>
      <c r="Q15937" s="21"/>
    </row>
    <row r="15938" spans="15:17" x14ac:dyDescent="0.35">
      <c r="O15938" s="9"/>
      <c r="P15938" s="9"/>
      <c r="Q15938" s="21"/>
    </row>
    <row r="15939" spans="15:17" x14ac:dyDescent="0.35">
      <c r="O15939" s="9"/>
      <c r="P15939" s="9"/>
      <c r="Q15939" s="21"/>
    </row>
    <row r="15940" spans="15:17" x14ac:dyDescent="0.35">
      <c r="O15940" s="9"/>
      <c r="P15940" s="9"/>
      <c r="Q15940" s="21"/>
    </row>
    <row r="15941" spans="15:17" x14ac:dyDescent="0.35">
      <c r="O15941" s="9"/>
      <c r="P15941" s="9"/>
      <c r="Q15941" s="21"/>
    </row>
    <row r="15942" spans="15:17" x14ac:dyDescent="0.35">
      <c r="O15942" s="9"/>
      <c r="P15942" s="9"/>
      <c r="Q15942" s="21"/>
    </row>
    <row r="15943" spans="15:17" x14ac:dyDescent="0.35">
      <c r="O15943" s="9"/>
      <c r="P15943" s="9"/>
      <c r="Q15943" s="21"/>
    </row>
    <row r="15944" spans="15:17" x14ac:dyDescent="0.35">
      <c r="O15944" s="9"/>
      <c r="P15944" s="9"/>
      <c r="Q15944" s="21"/>
    </row>
    <row r="15945" spans="15:17" x14ac:dyDescent="0.35">
      <c r="O15945" s="9"/>
      <c r="P15945" s="9"/>
      <c r="Q15945" s="21"/>
    </row>
    <row r="15946" spans="15:17" x14ac:dyDescent="0.35">
      <c r="O15946" s="9"/>
      <c r="P15946" s="9"/>
      <c r="Q15946" s="21"/>
    </row>
    <row r="15947" spans="15:17" x14ac:dyDescent="0.35">
      <c r="O15947" s="9"/>
      <c r="P15947" s="9"/>
      <c r="Q15947" s="21"/>
    </row>
    <row r="15948" spans="15:17" x14ac:dyDescent="0.35">
      <c r="O15948" s="9"/>
      <c r="P15948" s="9"/>
      <c r="Q15948" s="21"/>
    </row>
    <row r="15949" spans="15:17" x14ac:dyDescent="0.35">
      <c r="O15949" s="9"/>
      <c r="P15949" s="9"/>
      <c r="Q15949" s="21"/>
    </row>
    <row r="15950" spans="15:17" x14ac:dyDescent="0.35">
      <c r="O15950" s="9"/>
      <c r="P15950" s="9"/>
      <c r="Q15950" s="21"/>
    </row>
    <row r="15951" spans="15:17" x14ac:dyDescent="0.35">
      <c r="O15951" s="9"/>
      <c r="P15951" s="9"/>
      <c r="Q15951" s="21"/>
    </row>
    <row r="15952" spans="15:17" x14ac:dyDescent="0.35">
      <c r="O15952" s="9"/>
      <c r="P15952" s="9"/>
      <c r="Q15952" s="21"/>
    </row>
    <row r="15953" spans="15:17" x14ac:dyDescent="0.35">
      <c r="O15953" s="9"/>
      <c r="P15953" s="9"/>
      <c r="Q15953" s="21"/>
    </row>
    <row r="15954" spans="15:17" x14ac:dyDescent="0.35">
      <c r="O15954" s="9"/>
      <c r="P15954" s="9"/>
      <c r="Q15954" s="21"/>
    </row>
    <row r="15955" spans="15:17" x14ac:dyDescent="0.35">
      <c r="O15955" s="9"/>
      <c r="P15955" s="9"/>
      <c r="Q15955" s="21"/>
    </row>
    <row r="15956" spans="15:17" x14ac:dyDescent="0.35">
      <c r="O15956" s="9"/>
      <c r="P15956" s="9"/>
      <c r="Q15956" s="21"/>
    </row>
    <row r="15957" spans="15:17" x14ac:dyDescent="0.35">
      <c r="O15957" s="9"/>
      <c r="P15957" s="9"/>
      <c r="Q15957" s="21"/>
    </row>
    <row r="15958" spans="15:17" x14ac:dyDescent="0.35">
      <c r="O15958" s="9"/>
      <c r="P15958" s="9"/>
      <c r="Q15958" s="21"/>
    </row>
    <row r="15959" spans="15:17" x14ac:dyDescent="0.35">
      <c r="O15959" s="9"/>
      <c r="P15959" s="9"/>
      <c r="Q15959" s="21"/>
    </row>
    <row r="15960" spans="15:17" x14ac:dyDescent="0.35">
      <c r="O15960" s="9"/>
      <c r="P15960" s="9"/>
      <c r="Q15960" s="21"/>
    </row>
    <row r="15961" spans="15:17" x14ac:dyDescent="0.35">
      <c r="O15961" s="9"/>
      <c r="P15961" s="9"/>
      <c r="Q15961" s="21"/>
    </row>
    <row r="15962" spans="15:17" x14ac:dyDescent="0.35">
      <c r="O15962" s="9"/>
      <c r="P15962" s="9"/>
      <c r="Q15962" s="21"/>
    </row>
    <row r="15963" spans="15:17" x14ac:dyDescent="0.35">
      <c r="O15963" s="9"/>
      <c r="P15963" s="9"/>
      <c r="Q15963" s="21"/>
    </row>
    <row r="15964" spans="15:17" x14ac:dyDescent="0.35">
      <c r="O15964" s="9"/>
      <c r="P15964" s="9"/>
      <c r="Q15964" s="21"/>
    </row>
    <row r="15965" spans="15:17" x14ac:dyDescent="0.35">
      <c r="O15965" s="9"/>
      <c r="P15965" s="9"/>
      <c r="Q15965" s="21"/>
    </row>
    <row r="15966" spans="15:17" x14ac:dyDescent="0.35">
      <c r="O15966" s="9"/>
      <c r="P15966" s="9"/>
      <c r="Q15966" s="21"/>
    </row>
    <row r="15967" spans="15:17" x14ac:dyDescent="0.35">
      <c r="O15967" s="9"/>
      <c r="P15967" s="9"/>
      <c r="Q15967" s="21"/>
    </row>
    <row r="15968" spans="15:17" x14ac:dyDescent="0.35">
      <c r="O15968" s="9"/>
      <c r="P15968" s="9"/>
      <c r="Q15968" s="21"/>
    </row>
    <row r="15969" spans="15:17" x14ac:dyDescent="0.35">
      <c r="O15969" s="9"/>
      <c r="P15969" s="9"/>
      <c r="Q15969" s="21"/>
    </row>
    <row r="15970" spans="15:17" x14ac:dyDescent="0.35">
      <c r="O15970" s="9"/>
      <c r="P15970" s="9"/>
      <c r="Q15970" s="21"/>
    </row>
    <row r="15971" spans="15:17" x14ac:dyDescent="0.35">
      <c r="O15971" s="9"/>
      <c r="P15971" s="9"/>
      <c r="Q15971" s="21"/>
    </row>
    <row r="15972" spans="15:17" x14ac:dyDescent="0.35">
      <c r="O15972" s="9"/>
      <c r="P15972" s="9"/>
      <c r="Q15972" s="21"/>
    </row>
    <row r="15973" spans="15:17" x14ac:dyDescent="0.35">
      <c r="O15973" s="9"/>
      <c r="P15973" s="9"/>
      <c r="Q15973" s="21"/>
    </row>
    <row r="15974" spans="15:17" x14ac:dyDescent="0.35">
      <c r="O15974" s="9"/>
      <c r="P15974" s="9"/>
      <c r="Q15974" s="21"/>
    </row>
    <row r="15975" spans="15:17" x14ac:dyDescent="0.35">
      <c r="O15975" s="9"/>
      <c r="P15975" s="9"/>
      <c r="Q15975" s="21"/>
    </row>
    <row r="15976" spans="15:17" x14ac:dyDescent="0.35">
      <c r="O15976" s="9"/>
      <c r="P15976" s="9"/>
      <c r="Q15976" s="21"/>
    </row>
    <row r="15977" spans="15:17" x14ac:dyDescent="0.35">
      <c r="O15977" s="9"/>
      <c r="P15977" s="9"/>
      <c r="Q15977" s="21"/>
    </row>
    <row r="15978" spans="15:17" x14ac:dyDescent="0.35">
      <c r="O15978" s="9"/>
      <c r="P15978" s="9"/>
      <c r="Q15978" s="21"/>
    </row>
    <row r="15979" spans="15:17" x14ac:dyDescent="0.35">
      <c r="O15979" s="9"/>
      <c r="P15979" s="9"/>
      <c r="Q15979" s="21"/>
    </row>
    <row r="15980" spans="15:17" x14ac:dyDescent="0.35">
      <c r="O15980" s="9"/>
      <c r="P15980" s="9"/>
      <c r="Q15980" s="21"/>
    </row>
    <row r="15981" spans="15:17" x14ac:dyDescent="0.35">
      <c r="O15981" s="9"/>
      <c r="P15981" s="9"/>
      <c r="Q15981" s="21"/>
    </row>
    <row r="15982" spans="15:17" x14ac:dyDescent="0.35">
      <c r="O15982" s="9"/>
      <c r="P15982" s="9"/>
      <c r="Q15982" s="21"/>
    </row>
    <row r="15983" spans="15:17" x14ac:dyDescent="0.35">
      <c r="O15983" s="9"/>
      <c r="P15983" s="9"/>
      <c r="Q15983" s="21"/>
    </row>
    <row r="15984" spans="15:17" x14ac:dyDescent="0.35">
      <c r="O15984" s="9"/>
      <c r="P15984" s="9"/>
      <c r="Q15984" s="21"/>
    </row>
    <row r="15985" spans="15:17" x14ac:dyDescent="0.35">
      <c r="O15985" s="9"/>
      <c r="P15985" s="9"/>
      <c r="Q15985" s="21"/>
    </row>
    <row r="15986" spans="15:17" x14ac:dyDescent="0.35">
      <c r="O15986" s="9"/>
      <c r="P15986" s="9"/>
      <c r="Q15986" s="21"/>
    </row>
    <row r="15987" spans="15:17" x14ac:dyDescent="0.35">
      <c r="O15987" s="9"/>
      <c r="P15987" s="9"/>
      <c r="Q15987" s="21"/>
    </row>
    <row r="15988" spans="15:17" x14ac:dyDescent="0.35">
      <c r="O15988" s="9"/>
      <c r="P15988" s="9"/>
      <c r="Q15988" s="21"/>
    </row>
    <row r="15989" spans="15:17" x14ac:dyDescent="0.35">
      <c r="O15989" s="9"/>
      <c r="P15989" s="9"/>
      <c r="Q15989" s="21"/>
    </row>
    <row r="15990" spans="15:17" x14ac:dyDescent="0.35">
      <c r="O15990" s="9"/>
      <c r="P15990" s="9"/>
      <c r="Q15990" s="21"/>
    </row>
    <row r="15991" spans="15:17" x14ac:dyDescent="0.35">
      <c r="O15991" s="9"/>
      <c r="P15991" s="9"/>
      <c r="Q15991" s="21"/>
    </row>
    <row r="15992" spans="15:17" x14ac:dyDescent="0.35">
      <c r="O15992" s="9"/>
      <c r="P15992" s="9"/>
      <c r="Q15992" s="21"/>
    </row>
    <row r="15993" spans="15:17" x14ac:dyDescent="0.35">
      <c r="O15993" s="9"/>
      <c r="P15993" s="9"/>
      <c r="Q15993" s="21"/>
    </row>
    <row r="15994" spans="15:17" x14ac:dyDescent="0.35">
      <c r="O15994" s="9"/>
      <c r="P15994" s="9"/>
      <c r="Q15994" s="21"/>
    </row>
    <row r="15995" spans="15:17" x14ac:dyDescent="0.35">
      <c r="O15995" s="9"/>
      <c r="P15995" s="9"/>
      <c r="Q15995" s="21"/>
    </row>
    <row r="15996" spans="15:17" x14ac:dyDescent="0.35">
      <c r="O15996" s="9"/>
      <c r="P15996" s="9"/>
      <c r="Q15996" s="21"/>
    </row>
    <row r="15997" spans="15:17" x14ac:dyDescent="0.35">
      <c r="O15997" s="9"/>
      <c r="P15997" s="9"/>
      <c r="Q15997" s="21"/>
    </row>
    <row r="15998" spans="15:17" x14ac:dyDescent="0.35">
      <c r="O15998" s="9"/>
      <c r="P15998" s="9"/>
      <c r="Q15998" s="21"/>
    </row>
    <row r="15999" spans="15:17" x14ac:dyDescent="0.35">
      <c r="O15999" s="9"/>
      <c r="P15999" s="9"/>
      <c r="Q15999" s="21"/>
    </row>
    <row r="16000" spans="15:17" x14ac:dyDescent="0.35">
      <c r="O16000" s="9"/>
      <c r="P16000" s="9"/>
      <c r="Q16000" s="21"/>
    </row>
    <row r="16001" spans="15:17" x14ac:dyDescent="0.35">
      <c r="O16001" s="9"/>
      <c r="P16001" s="9"/>
      <c r="Q16001" s="21"/>
    </row>
    <row r="16002" spans="15:17" x14ac:dyDescent="0.35">
      <c r="O16002" s="9"/>
      <c r="P16002" s="9"/>
      <c r="Q16002" s="21"/>
    </row>
    <row r="16003" spans="15:17" x14ac:dyDescent="0.35">
      <c r="O16003" s="9"/>
      <c r="P16003" s="9"/>
      <c r="Q16003" s="21"/>
    </row>
    <row r="16004" spans="15:17" x14ac:dyDescent="0.35">
      <c r="O16004" s="9"/>
      <c r="P16004" s="9"/>
      <c r="Q16004" s="21"/>
    </row>
    <row r="16005" spans="15:17" x14ac:dyDescent="0.35">
      <c r="O16005" s="9"/>
      <c r="P16005" s="9"/>
      <c r="Q16005" s="21"/>
    </row>
    <row r="16006" spans="15:17" x14ac:dyDescent="0.35">
      <c r="O16006" s="9"/>
      <c r="P16006" s="9"/>
      <c r="Q16006" s="21"/>
    </row>
    <row r="16007" spans="15:17" x14ac:dyDescent="0.35">
      <c r="O16007" s="9"/>
      <c r="P16007" s="9"/>
      <c r="Q16007" s="21"/>
    </row>
    <row r="16008" spans="15:17" x14ac:dyDescent="0.35">
      <c r="O16008" s="9"/>
      <c r="P16008" s="9"/>
      <c r="Q16008" s="21"/>
    </row>
    <row r="16009" spans="15:17" x14ac:dyDescent="0.35">
      <c r="O16009" s="9"/>
      <c r="P16009" s="9"/>
      <c r="Q16009" s="21"/>
    </row>
    <row r="16010" spans="15:17" x14ac:dyDescent="0.35">
      <c r="O16010" s="9"/>
      <c r="P16010" s="9"/>
      <c r="Q16010" s="21"/>
    </row>
    <row r="16011" spans="15:17" x14ac:dyDescent="0.35">
      <c r="O16011" s="9"/>
      <c r="P16011" s="9"/>
      <c r="Q16011" s="21"/>
    </row>
    <row r="16012" spans="15:17" x14ac:dyDescent="0.35">
      <c r="O16012" s="9"/>
      <c r="P16012" s="9"/>
      <c r="Q16012" s="21"/>
    </row>
    <row r="16013" spans="15:17" x14ac:dyDescent="0.35">
      <c r="O16013" s="9"/>
      <c r="P16013" s="9"/>
      <c r="Q16013" s="21"/>
    </row>
    <row r="16014" spans="15:17" x14ac:dyDescent="0.35">
      <c r="O16014" s="9"/>
      <c r="P16014" s="9"/>
      <c r="Q16014" s="21"/>
    </row>
    <row r="16015" spans="15:17" x14ac:dyDescent="0.35">
      <c r="O16015" s="9"/>
      <c r="P16015" s="9"/>
      <c r="Q16015" s="21"/>
    </row>
    <row r="16016" spans="15:17" x14ac:dyDescent="0.35">
      <c r="O16016" s="9"/>
      <c r="P16016" s="9"/>
      <c r="Q16016" s="21"/>
    </row>
    <row r="16017" spans="15:17" x14ac:dyDescent="0.35">
      <c r="O16017" s="9"/>
      <c r="P16017" s="9"/>
      <c r="Q16017" s="21"/>
    </row>
    <row r="16018" spans="15:17" x14ac:dyDescent="0.35">
      <c r="O16018" s="9"/>
      <c r="P16018" s="9"/>
      <c r="Q16018" s="21"/>
    </row>
    <row r="16019" spans="15:17" x14ac:dyDescent="0.35">
      <c r="O16019" s="9"/>
      <c r="P16019" s="9"/>
      <c r="Q16019" s="21"/>
    </row>
    <row r="16020" spans="15:17" x14ac:dyDescent="0.35">
      <c r="O16020" s="9"/>
      <c r="P16020" s="9"/>
      <c r="Q16020" s="21"/>
    </row>
    <row r="16021" spans="15:17" x14ac:dyDescent="0.35">
      <c r="O16021" s="9"/>
      <c r="P16021" s="9"/>
      <c r="Q16021" s="21"/>
    </row>
    <row r="16022" spans="15:17" x14ac:dyDescent="0.35">
      <c r="O16022" s="9"/>
      <c r="P16022" s="9"/>
      <c r="Q16022" s="21"/>
    </row>
    <row r="16023" spans="15:17" x14ac:dyDescent="0.35">
      <c r="O16023" s="9"/>
      <c r="P16023" s="9"/>
      <c r="Q16023" s="21"/>
    </row>
    <row r="16024" spans="15:17" x14ac:dyDescent="0.35">
      <c r="O16024" s="9"/>
      <c r="P16024" s="9"/>
      <c r="Q16024" s="21"/>
    </row>
    <row r="16025" spans="15:17" x14ac:dyDescent="0.35">
      <c r="O16025" s="9"/>
      <c r="P16025" s="9"/>
      <c r="Q16025" s="21"/>
    </row>
    <row r="16026" spans="15:17" x14ac:dyDescent="0.35">
      <c r="O16026" s="9"/>
      <c r="P16026" s="9"/>
      <c r="Q16026" s="21"/>
    </row>
    <row r="16027" spans="15:17" x14ac:dyDescent="0.35">
      <c r="O16027" s="9"/>
      <c r="P16027" s="9"/>
      <c r="Q16027" s="21"/>
    </row>
    <row r="16028" spans="15:17" x14ac:dyDescent="0.35">
      <c r="O16028" s="9"/>
      <c r="P16028" s="9"/>
      <c r="Q16028" s="21"/>
    </row>
    <row r="16029" spans="15:17" x14ac:dyDescent="0.35">
      <c r="O16029" s="9"/>
      <c r="P16029" s="9"/>
      <c r="Q16029" s="21"/>
    </row>
    <row r="16030" spans="15:17" x14ac:dyDescent="0.35">
      <c r="O16030" s="9"/>
      <c r="P16030" s="9"/>
      <c r="Q16030" s="21"/>
    </row>
    <row r="16031" spans="15:17" x14ac:dyDescent="0.35">
      <c r="O16031" s="9"/>
      <c r="P16031" s="9"/>
      <c r="Q16031" s="21"/>
    </row>
    <row r="16032" spans="15:17" x14ac:dyDescent="0.35">
      <c r="O16032" s="9"/>
      <c r="P16032" s="9"/>
      <c r="Q16032" s="21"/>
    </row>
    <row r="16033" spans="15:17" x14ac:dyDescent="0.35">
      <c r="O16033" s="9"/>
      <c r="P16033" s="9"/>
      <c r="Q16033" s="21"/>
    </row>
    <row r="16034" spans="15:17" x14ac:dyDescent="0.35">
      <c r="O16034" s="9"/>
      <c r="P16034" s="9"/>
      <c r="Q16034" s="21"/>
    </row>
    <row r="16035" spans="15:17" x14ac:dyDescent="0.35">
      <c r="O16035" s="9"/>
      <c r="P16035" s="9"/>
      <c r="Q16035" s="21"/>
    </row>
    <row r="16036" spans="15:17" x14ac:dyDescent="0.35">
      <c r="O16036" s="9"/>
      <c r="P16036" s="9"/>
      <c r="Q16036" s="21"/>
    </row>
    <row r="16037" spans="15:17" x14ac:dyDescent="0.35">
      <c r="O16037" s="9"/>
      <c r="P16037" s="9"/>
      <c r="Q16037" s="21"/>
    </row>
    <row r="16038" spans="15:17" x14ac:dyDescent="0.35">
      <c r="O16038" s="9"/>
      <c r="P16038" s="9"/>
      <c r="Q16038" s="21"/>
    </row>
    <row r="16039" spans="15:17" x14ac:dyDescent="0.35">
      <c r="O16039" s="9"/>
      <c r="P16039" s="9"/>
      <c r="Q16039" s="21"/>
    </row>
    <row r="16040" spans="15:17" x14ac:dyDescent="0.35">
      <c r="O16040" s="9"/>
      <c r="P16040" s="9"/>
      <c r="Q16040" s="21"/>
    </row>
    <row r="16041" spans="15:17" x14ac:dyDescent="0.35">
      <c r="O16041" s="9"/>
      <c r="P16041" s="9"/>
      <c r="Q16041" s="21"/>
    </row>
    <row r="16042" spans="15:17" x14ac:dyDescent="0.35">
      <c r="O16042" s="9"/>
      <c r="P16042" s="9"/>
      <c r="Q16042" s="21"/>
    </row>
    <row r="16043" spans="15:17" x14ac:dyDescent="0.35">
      <c r="O16043" s="9"/>
      <c r="P16043" s="9"/>
      <c r="Q16043" s="21"/>
    </row>
    <row r="16044" spans="15:17" x14ac:dyDescent="0.35">
      <c r="O16044" s="9"/>
      <c r="P16044" s="9"/>
      <c r="Q16044" s="21"/>
    </row>
    <row r="16045" spans="15:17" x14ac:dyDescent="0.35">
      <c r="O16045" s="9"/>
      <c r="P16045" s="9"/>
      <c r="Q16045" s="21"/>
    </row>
    <row r="16046" spans="15:17" x14ac:dyDescent="0.35">
      <c r="O16046" s="9"/>
      <c r="P16046" s="9"/>
      <c r="Q16046" s="21"/>
    </row>
    <row r="16047" spans="15:17" x14ac:dyDescent="0.35">
      <c r="O16047" s="9"/>
      <c r="P16047" s="9"/>
      <c r="Q16047" s="21"/>
    </row>
    <row r="16048" spans="15:17" x14ac:dyDescent="0.35">
      <c r="O16048" s="9"/>
      <c r="P16048" s="9"/>
      <c r="Q16048" s="21"/>
    </row>
    <row r="16049" spans="15:17" x14ac:dyDescent="0.35">
      <c r="O16049" s="9"/>
      <c r="P16049" s="9"/>
      <c r="Q16049" s="21"/>
    </row>
    <row r="16050" spans="15:17" x14ac:dyDescent="0.35">
      <c r="O16050" s="9"/>
      <c r="P16050" s="9"/>
      <c r="Q16050" s="21"/>
    </row>
    <row r="16051" spans="15:17" x14ac:dyDescent="0.35">
      <c r="O16051" s="9"/>
      <c r="P16051" s="9"/>
      <c r="Q16051" s="21"/>
    </row>
    <row r="16052" spans="15:17" x14ac:dyDescent="0.35">
      <c r="O16052" s="9"/>
      <c r="P16052" s="9"/>
      <c r="Q16052" s="21"/>
    </row>
    <row r="16053" spans="15:17" x14ac:dyDescent="0.35">
      <c r="O16053" s="9"/>
      <c r="P16053" s="9"/>
      <c r="Q16053" s="21"/>
    </row>
    <row r="16054" spans="15:17" x14ac:dyDescent="0.35">
      <c r="O16054" s="9"/>
      <c r="P16054" s="9"/>
      <c r="Q16054" s="21"/>
    </row>
    <row r="16055" spans="15:17" x14ac:dyDescent="0.35">
      <c r="O16055" s="9"/>
      <c r="P16055" s="9"/>
      <c r="Q16055" s="21"/>
    </row>
    <row r="16056" spans="15:17" x14ac:dyDescent="0.35">
      <c r="O16056" s="9"/>
      <c r="P16056" s="9"/>
      <c r="Q16056" s="21"/>
    </row>
    <row r="16057" spans="15:17" x14ac:dyDescent="0.35">
      <c r="O16057" s="9"/>
      <c r="P16057" s="9"/>
      <c r="Q16057" s="21"/>
    </row>
    <row r="16058" spans="15:17" x14ac:dyDescent="0.35">
      <c r="O16058" s="9"/>
      <c r="P16058" s="9"/>
      <c r="Q16058" s="21"/>
    </row>
    <row r="16059" spans="15:17" x14ac:dyDescent="0.35">
      <c r="O16059" s="9"/>
      <c r="P16059" s="9"/>
      <c r="Q16059" s="21"/>
    </row>
    <row r="16060" spans="15:17" x14ac:dyDescent="0.35">
      <c r="O16060" s="9"/>
      <c r="P16060" s="9"/>
      <c r="Q16060" s="21"/>
    </row>
    <row r="16061" spans="15:17" x14ac:dyDescent="0.35">
      <c r="O16061" s="9"/>
      <c r="P16061" s="9"/>
      <c r="Q16061" s="21"/>
    </row>
    <row r="16062" spans="15:17" x14ac:dyDescent="0.35">
      <c r="O16062" s="9"/>
      <c r="P16062" s="9"/>
      <c r="Q16062" s="21"/>
    </row>
    <row r="16063" spans="15:17" x14ac:dyDescent="0.35">
      <c r="O16063" s="9"/>
      <c r="P16063" s="9"/>
      <c r="Q16063" s="21"/>
    </row>
    <row r="16064" spans="15:17" x14ac:dyDescent="0.35">
      <c r="O16064" s="9"/>
      <c r="P16064" s="9"/>
      <c r="Q16064" s="21"/>
    </row>
    <row r="16065" spans="15:17" x14ac:dyDescent="0.35">
      <c r="O16065" s="9"/>
      <c r="P16065" s="9"/>
      <c r="Q16065" s="21"/>
    </row>
    <row r="16066" spans="15:17" x14ac:dyDescent="0.35">
      <c r="O16066" s="9"/>
      <c r="P16066" s="9"/>
      <c r="Q16066" s="21"/>
    </row>
    <row r="16067" spans="15:17" x14ac:dyDescent="0.35">
      <c r="O16067" s="9"/>
      <c r="P16067" s="9"/>
      <c r="Q16067" s="21"/>
    </row>
    <row r="16068" spans="15:17" x14ac:dyDescent="0.35">
      <c r="O16068" s="9"/>
      <c r="P16068" s="9"/>
      <c r="Q16068" s="21"/>
    </row>
    <row r="16069" spans="15:17" x14ac:dyDescent="0.35">
      <c r="O16069" s="9"/>
      <c r="P16069" s="9"/>
      <c r="Q16069" s="21"/>
    </row>
    <row r="16070" spans="15:17" x14ac:dyDescent="0.35">
      <c r="O16070" s="9"/>
      <c r="P16070" s="9"/>
      <c r="Q16070" s="21"/>
    </row>
    <row r="16071" spans="15:17" x14ac:dyDescent="0.35">
      <c r="O16071" s="9"/>
      <c r="P16071" s="9"/>
      <c r="Q16071" s="21"/>
    </row>
    <row r="16072" spans="15:17" x14ac:dyDescent="0.35">
      <c r="O16072" s="9"/>
      <c r="P16072" s="9"/>
      <c r="Q16072" s="21"/>
    </row>
    <row r="16073" spans="15:17" x14ac:dyDescent="0.35">
      <c r="O16073" s="9"/>
      <c r="P16073" s="9"/>
      <c r="Q16073" s="21"/>
    </row>
    <row r="16074" spans="15:17" x14ac:dyDescent="0.35">
      <c r="O16074" s="9"/>
      <c r="P16074" s="9"/>
      <c r="Q16074" s="21"/>
    </row>
    <row r="16075" spans="15:17" x14ac:dyDescent="0.35">
      <c r="O16075" s="9"/>
      <c r="P16075" s="9"/>
      <c r="Q16075" s="21"/>
    </row>
    <row r="16076" spans="15:17" x14ac:dyDescent="0.35">
      <c r="O16076" s="9"/>
      <c r="P16076" s="9"/>
      <c r="Q16076" s="21"/>
    </row>
    <row r="16077" spans="15:17" x14ac:dyDescent="0.35">
      <c r="O16077" s="9"/>
      <c r="P16077" s="9"/>
      <c r="Q16077" s="21"/>
    </row>
    <row r="16078" spans="15:17" x14ac:dyDescent="0.35">
      <c r="O16078" s="9"/>
      <c r="P16078" s="9"/>
      <c r="Q16078" s="21"/>
    </row>
    <row r="16079" spans="15:17" x14ac:dyDescent="0.35">
      <c r="O16079" s="9"/>
      <c r="P16079" s="9"/>
      <c r="Q16079" s="21"/>
    </row>
    <row r="16080" spans="15:17" x14ac:dyDescent="0.35">
      <c r="O16080" s="9"/>
      <c r="P16080" s="9"/>
      <c r="Q16080" s="21"/>
    </row>
    <row r="16081" spans="15:17" x14ac:dyDescent="0.35">
      <c r="O16081" s="9"/>
      <c r="P16081" s="9"/>
      <c r="Q16081" s="21"/>
    </row>
    <row r="16082" spans="15:17" x14ac:dyDescent="0.35">
      <c r="O16082" s="9"/>
      <c r="P16082" s="9"/>
      <c r="Q16082" s="21"/>
    </row>
    <row r="16083" spans="15:17" x14ac:dyDescent="0.35">
      <c r="O16083" s="9"/>
      <c r="P16083" s="9"/>
      <c r="Q16083" s="21"/>
    </row>
    <row r="16084" spans="15:17" x14ac:dyDescent="0.35">
      <c r="O16084" s="9"/>
      <c r="P16084" s="9"/>
      <c r="Q16084" s="21"/>
    </row>
    <row r="16085" spans="15:17" x14ac:dyDescent="0.35">
      <c r="O16085" s="9"/>
      <c r="P16085" s="9"/>
      <c r="Q16085" s="21"/>
    </row>
    <row r="16086" spans="15:17" x14ac:dyDescent="0.35">
      <c r="O16086" s="9"/>
      <c r="P16086" s="9"/>
      <c r="Q16086" s="21"/>
    </row>
    <row r="16087" spans="15:17" x14ac:dyDescent="0.35">
      <c r="O16087" s="9"/>
      <c r="P16087" s="9"/>
      <c r="Q16087" s="21"/>
    </row>
    <row r="16088" spans="15:17" x14ac:dyDescent="0.35">
      <c r="O16088" s="9"/>
      <c r="P16088" s="9"/>
      <c r="Q16088" s="21"/>
    </row>
    <row r="16089" spans="15:17" x14ac:dyDescent="0.35">
      <c r="O16089" s="9"/>
      <c r="P16089" s="9"/>
      <c r="Q16089" s="21"/>
    </row>
    <row r="16090" spans="15:17" x14ac:dyDescent="0.35">
      <c r="O16090" s="9"/>
      <c r="P16090" s="9"/>
      <c r="Q16090" s="21"/>
    </row>
    <row r="16091" spans="15:17" x14ac:dyDescent="0.35">
      <c r="O16091" s="9"/>
      <c r="P16091" s="9"/>
      <c r="Q16091" s="21"/>
    </row>
    <row r="16092" spans="15:17" x14ac:dyDescent="0.35">
      <c r="O16092" s="9"/>
      <c r="P16092" s="9"/>
      <c r="Q16092" s="21"/>
    </row>
    <row r="16093" spans="15:17" x14ac:dyDescent="0.35">
      <c r="O16093" s="9"/>
      <c r="P16093" s="9"/>
      <c r="Q16093" s="21"/>
    </row>
    <row r="16094" spans="15:17" x14ac:dyDescent="0.35">
      <c r="O16094" s="9"/>
      <c r="P16094" s="9"/>
      <c r="Q16094" s="21"/>
    </row>
    <row r="16095" spans="15:17" x14ac:dyDescent="0.35">
      <c r="O16095" s="9"/>
      <c r="P16095" s="9"/>
      <c r="Q16095" s="21"/>
    </row>
    <row r="16096" spans="15:17" x14ac:dyDescent="0.35">
      <c r="O16096" s="9"/>
      <c r="P16096" s="9"/>
      <c r="Q16096" s="21"/>
    </row>
    <row r="16097" spans="15:17" x14ac:dyDescent="0.35">
      <c r="O16097" s="9"/>
      <c r="P16097" s="9"/>
      <c r="Q16097" s="21"/>
    </row>
    <row r="16098" spans="15:17" x14ac:dyDescent="0.35">
      <c r="O16098" s="9"/>
      <c r="P16098" s="9"/>
      <c r="Q16098" s="21"/>
    </row>
    <row r="16099" spans="15:17" x14ac:dyDescent="0.35">
      <c r="O16099" s="9"/>
      <c r="P16099" s="9"/>
      <c r="Q16099" s="21"/>
    </row>
    <row r="16100" spans="15:17" x14ac:dyDescent="0.35">
      <c r="O16100" s="9"/>
      <c r="P16100" s="9"/>
      <c r="Q16100" s="21"/>
    </row>
    <row r="16101" spans="15:17" x14ac:dyDescent="0.35">
      <c r="O16101" s="9"/>
      <c r="P16101" s="9"/>
      <c r="Q16101" s="21"/>
    </row>
    <row r="16102" spans="15:17" x14ac:dyDescent="0.35">
      <c r="O16102" s="9"/>
      <c r="P16102" s="9"/>
      <c r="Q16102" s="21"/>
    </row>
    <row r="16103" spans="15:17" x14ac:dyDescent="0.35">
      <c r="O16103" s="9"/>
      <c r="P16103" s="9"/>
      <c r="Q16103" s="21"/>
    </row>
    <row r="16104" spans="15:17" x14ac:dyDescent="0.35">
      <c r="O16104" s="9"/>
      <c r="P16104" s="9"/>
      <c r="Q16104" s="21"/>
    </row>
    <row r="16105" spans="15:17" x14ac:dyDescent="0.35">
      <c r="O16105" s="9"/>
      <c r="P16105" s="9"/>
      <c r="Q16105" s="21"/>
    </row>
    <row r="16106" spans="15:17" x14ac:dyDescent="0.35">
      <c r="O16106" s="9"/>
      <c r="P16106" s="9"/>
      <c r="Q16106" s="21"/>
    </row>
    <row r="16107" spans="15:17" x14ac:dyDescent="0.35">
      <c r="O16107" s="9"/>
      <c r="P16107" s="9"/>
      <c r="Q16107" s="21"/>
    </row>
    <row r="16108" spans="15:17" x14ac:dyDescent="0.35">
      <c r="O16108" s="9"/>
      <c r="P16108" s="9"/>
      <c r="Q16108" s="21"/>
    </row>
    <row r="16109" spans="15:17" x14ac:dyDescent="0.35">
      <c r="O16109" s="9"/>
      <c r="P16109" s="9"/>
      <c r="Q16109" s="21"/>
    </row>
    <row r="16110" spans="15:17" x14ac:dyDescent="0.35">
      <c r="O16110" s="9"/>
      <c r="P16110" s="9"/>
      <c r="Q16110" s="21"/>
    </row>
    <row r="16111" spans="15:17" x14ac:dyDescent="0.35">
      <c r="O16111" s="9"/>
      <c r="P16111" s="9"/>
      <c r="Q16111" s="21"/>
    </row>
    <row r="16112" spans="15:17" x14ac:dyDescent="0.35">
      <c r="O16112" s="9"/>
      <c r="P16112" s="9"/>
      <c r="Q16112" s="21"/>
    </row>
    <row r="16113" spans="15:17" x14ac:dyDescent="0.35">
      <c r="O16113" s="9"/>
      <c r="P16113" s="9"/>
      <c r="Q16113" s="21"/>
    </row>
    <row r="16114" spans="15:17" x14ac:dyDescent="0.35">
      <c r="O16114" s="9"/>
      <c r="P16114" s="9"/>
      <c r="Q16114" s="21"/>
    </row>
    <row r="16115" spans="15:17" x14ac:dyDescent="0.35">
      <c r="O16115" s="9"/>
      <c r="P16115" s="9"/>
      <c r="Q16115" s="21"/>
    </row>
    <row r="16116" spans="15:17" x14ac:dyDescent="0.35">
      <c r="O16116" s="9"/>
      <c r="P16116" s="9"/>
      <c r="Q16116" s="21"/>
    </row>
    <row r="16117" spans="15:17" x14ac:dyDescent="0.35">
      <c r="O16117" s="9"/>
      <c r="P16117" s="9"/>
      <c r="Q16117" s="21"/>
    </row>
    <row r="16118" spans="15:17" x14ac:dyDescent="0.35">
      <c r="O16118" s="9"/>
      <c r="P16118" s="9"/>
      <c r="Q16118" s="21"/>
    </row>
    <row r="16119" spans="15:17" x14ac:dyDescent="0.35">
      <c r="O16119" s="9"/>
      <c r="P16119" s="9"/>
      <c r="Q16119" s="21"/>
    </row>
    <row r="16120" spans="15:17" x14ac:dyDescent="0.35">
      <c r="O16120" s="9"/>
      <c r="P16120" s="9"/>
      <c r="Q16120" s="21"/>
    </row>
    <row r="16121" spans="15:17" x14ac:dyDescent="0.35">
      <c r="O16121" s="9"/>
      <c r="P16121" s="9"/>
      <c r="Q16121" s="21"/>
    </row>
    <row r="16122" spans="15:17" x14ac:dyDescent="0.35">
      <c r="O16122" s="9"/>
      <c r="P16122" s="9"/>
      <c r="Q16122" s="21"/>
    </row>
    <row r="16123" spans="15:17" x14ac:dyDescent="0.35">
      <c r="O16123" s="9"/>
      <c r="P16123" s="9"/>
      <c r="Q16123" s="21"/>
    </row>
    <row r="16124" spans="15:17" x14ac:dyDescent="0.35">
      <c r="O16124" s="9"/>
      <c r="P16124" s="9"/>
      <c r="Q16124" s="21"/>
    </row>
    <row r="16125" spans="15:17" x14ac:dyDescent="0.35">
      <c r="O16125" s="9"/>
      <c r="P16125" s="9"/>
      <c r="Q16125" s="21"/>
    </row>
    <row r="16126" spans="15:17" x14ac:dyDescent="0.35">
      <c r="O16126" s="9"/>
      <c r="P16126" s="9"/>
      <c r="Q16126" s="21"/>
    </row>
    <row r="16127" spans="15:17" x14ac:dyDescent="0.35">
      <c r="O16127" s="9"/>
      <c r="P16127" s="9"/>
      <c r="Q16127" s="21"/>
    </row>
    <row r="16128" spans="15:17" x14ac:dyDescent="0.35">
      <c r="O16128" s="9"/>
      <c r="P16128" s="9"/>
      <c r="Q16128" s="21"/>
    </row>
    <row r="16129" spans="15:17" x14ac:dyDescent="0.35">
      <c r="O16129" s="9"/>
      <c r="P16129" s="9"/>
      <c r="Q16129" s="21"/>
    </row>
    <row r="16130" spans="15:17" x14ac:dyDescent="0.35">
      <c r="O16130" s="9"/>
      <c r="P16130" s="9"/>
      <c r="Q16130" s="21"/>
    </row>
    <row r="16131" spans="15:17" x14ac:dyDescent="0.35">
      <c r="O16131" s="9"/>
      <c r="P16131" s="9"/>
      <c r="Q16131" s="21"/>
    </row>
    <row r="16132" spans="15:17" x14ac:dyDescent="0.35">
      <c r="O16132" s="9"/>
      <c r="P16132" s="9"/>
      <c r="Q16132" s="21"/>
    </row>
    <row r="16133" spans="15:17" x14ac:dyDescent="0.35">
      <c r="O16133" s="9"/>
      <c r="P16133" s="9"/>
      <c r="Q16133" s="21"/>
    </row>
    <row r="16134" spans="15:17" x14ac:dyDescent="0.35">
      <c r="O16134" s="9"/>
      <c r="P16134" s="9"/>
      <c r="Q16134" s="21"/>
    </row>
    <row r="16135" spans="15:17" x14ac:dyDescent="0.35">
      <c r="O16135" s="9"/>
      <c r="P16135" s="9"/>
      <c r="Q16135" s="21"/>
    </row>
    <row r="16136" spans="15:17" x14ac:dyDescent="0.35">
      <c r="O16136" s="9"/>
      <c r="P16136" s="9"/>
      <c r="Q16136" s="21"/>
    </row>
    <row r="16137" spans="15:17" x14ac:dyDescent="0.35">
      <c r="O16137" s="9"/>
      <c r="P16137" s="9"/>
      <c r="Q16137" s="21"/>
    </row>
    <row r="16138" spans="15:17" x14ac:dyDescent="0.35">
      <c r="O16138" s="9"/>
      <c r="P16138" s="9"/>
      <c r="Q16138" s="21"/>
    </row>
    <row r="16139" spans="15:17" x14ac:dyDescent="0.35">
      <c r="O16139" s="9"/>
      <c r="P16139" s="9"/>
      <c r="Q16139" s="21"/>
    </row>
    <row r="16140" spans="15:17" x14ac:dyDescent="0.35">
      <c r="O16140" s="9"/>
      <c r="P16140" s="9"/>
      <c r="Q16140" s="21"/>
    </row>
    <row r="16141" spans="15:17" x14ac:dyDescent="0.35">
      <c r="O16141" s="9"/>
      <c r="P16141" s="9"/>
      <c r="Q16141" s="21"/>
    </row>
    <row r="16142" spans="15:17" x14ac:dyDescent="0.35">
      <c r="O16142" s="9"/>
      <c r="P16142" s="9"/>
      <c r="Q16142" s="21"/>
    </row>
    <row r="16143" spans="15:17" x14ac:dyDescent="0.35">
      <c r="O16143" s="9"/>
      <c r="P16143" s="9"/>
      <c r="Q16143" s="21"/>
    </row>
    <row r="16144" spans="15:17" x14ac:dyDescent="0.35">
      <c r="O16144" s="9"/>
      <c r="P16144" s="9"/>
      <c r="Q16144" s="21"/>
    </row>
    <row r="16145" spans="15:17" x14ac:dyDescent="0.35">
      <c r="O16145" s="9"/>
      <c r="P16145" s="9"/>
      <c r="Q16145" s="21"/>
    </row>
    <row r="16146" spans="15:17" x14ac:dyDescent="0.35">
      <c r="O16146" s="9"/>
      <c r="P16146" s="9"/>
      <c r="Q16146" s="21"/>
    </row>
    <row r="16147" spans="15:17" x14ac:dyDescent="0.35">
      <c r="O16147" s="9"/>
      <c r="P16147" s="9"/>
      <c r="Q16147" s="21"/>
    </row>
    <row r="16148" spans="15:17" x14ac:dyDescent="0.35">
      <c r="O16148" s="9"/>
      <c r="P16148" s="9"/>
      <c r="Q16148" s="21"/>
    </row>
    <row r="16149" spans="15:17" x14ac:dyDescent="0.35">
      <c r="O16149" s="9"/>
      <c r="P16149" s="9"/>
      <c r="Q16149" s="21"/>
    </row>
    <row r="16150" spans="15:17" x14ac:dyDescent="0.35">
      <c r="O16150" s="9"/>
      <c r="P16150" s="9"/>
      <c r="Q16150" s="21"/>
    </row>
    <row r="16151" spans="15:17" x14ac:dyDescent="0.35">
      <c r="O16151" s="9"/>
      <c r="P16151" s="9"/>
      <c r="Q16151" s="21"/>
    </row>
    <row r="16152" spans="15:17" x14ac:dyDescent="0.35">
      <c r="O16152" s="9"/>
      <c r="P16152" s="9"/>
      <c r="Q16152" s="21"/>
    </row>
    <row r="16153" spans="15:17" x14ac:dyDescent="0.35">
      <c r="O16153" s="9"/>
      <c r="P16153" s="9"/>
      <c r="Q16153" s="21"/>
    </row>
    <row r="16154" spans="15:17" x14ac:dyDescent="0.35">
      <c r="O16154" s="9"/>
      <c r="P16154" s="9"/>
      <c r="Q16154" s="21"/>
    </row>
    <row r="16155" spans="15:17" x14ac:dyDescent="0.35">
      <c r="O16155" s="9"/>
      <c r="P16155" s="9"/>
      <c r="Q16155" s="21"/>
    </row>
    <row r="16156" spans="15:17" x14ac:dyDescent="0.35">
      <c r="O16156" s="9"/>
      <c r="P16156" s="9"/>
      <c r="Q16156" s="21"/>
    </row>
    <row r="16157" spans="15:17" x14ac:dyDescent="0.35">
      <c r="O16157" s="9"/>
      <c r="P16157" s="9"/>
      <c r="Q16157" s="21"/>
    </row>
    <row r="16158" spans="15:17" x14ac:dyDescent="0.35">
      <c r="O16158" s="9"/>
      <c r="P16158" s="9"/>
      <c r="Q16158" s="21"/>
    </row>
    <row r="16159" spans="15:17" x14ac:dyDescent="0.35">
      <c r="O16159" s="9"/>
      <c r="P16159" s="9"/>
      <c r="Q16159" s="21"/>
    </row>
    <row r="16160" spans="15:17" x14ac:dyDescent="0.35">
      <c r="O16160" s="9"/>
      <c r="P16160" s="9"/>
      <c r="Q16160" s="21"/>
    </row>
    <row r="16161" spans="15:17" x14ac:dyDescent="0.35">
      <c r="O16161" s="9"/>
      <c r="P16161" s="9"/>
      <c r="Q16161" s="21"/>
    </row>
    <row r="16162" spans="15:17" x14ac:dyDescent="0.35">
      <c r="O16162" s="9"/>
      <c r="P16162" s="9"/>
      <c r="Q16162" s="21"/>
    </row>
    <row r="16163" spans="15:17" x14ac:dyDescent="0.35">
      <c r="O16163" s="9"/>
      <c r="P16163" s="9"/>
      <c r="Q16163" s="21"/>
    </row>
    <row r="16164" spans="15:17" x14ac:dyDescent="0.35">
      <c r="O16164" s="9"/>
      <c r="P16164" s="9"/>
      <c r="Q16164" s="21"/>
    </row>
    <row r="16165" spans="15:17" x14ac:dyDescent="0.35">
      <c r="O16165" s="9"/>
      <c r="P16165" s="9"/>
      <c r="Q16165" s="21"/>
    </row>
    <row r="16166" spans="15:17" x14ac:dyDescent="0.35">
      <c r="O16166" s="9"/>
      <c r="P16166" s="9"/>
      <c r="Q16166" s="21"/>
    </row>
    <row r="16167" spans="15:17" x14ac:dyDescent="0.35">
      <c r="O16167" s="9"/>
      <c r="P16167" s="9"/>
      <c r="Q16167" s="21"/>
    </row>
    <row r="16168" spans="15:17" x14ac:dyDescent="0.35">
      <c r="O16168" s="9"/>
      <c r="P16168" s="9"/>
      <c r="Q16168" s="21"/>
    </row>
    <row r="16169" spans="15:17" x14ac:dyDescent="0.35">
      <c r="O16169" s="9"/>
      <c r="P16169" s="9"/>
      <c r="Q16169" s="21"/>
    </row>
    <row r="16170" spans="15:17" x14ac:dyDescent="0.35">
      <c r="O16170" s="9"/>
      <c r="P16170" s="9"/>
      <c r="Q16170" s="21"/>
    </row>
    <row r="16171" spans="15:17" x14ac:dyDescent="0.35">
      <c r="O16171" s="9"/>
      <c r="P16171" s="9"/>
      <c r="Q16171" s="21"/>
    </row>
    <row r="16172" spans="15:17" x14ac:dyDescent="0.35">
      <c r="O16172" s="9"/>
      <c r="P16172" s="9"/>
      <c r="Q16172" s="21"/>
    </row>
    <row r="16173" spans="15:17" x14ac:dyDescent="0.35">
      <c r="O16173" s="9"/>
      <c r="P16173" s="9"/>
      <c r="Q16173" s="21"/>
    </row>
    <row r="16174" spans="15:17" x14ac:dyDescent="0.35">
      <c r="O16174" s="9"/>
      <c r="P16174" s="9"/>
      <c r="Q16174" s="21"/>
    </row>
    <row r="16175" spans="15:17" x14ac:dyDescent="0.35">
      <c r="O16175" s="9"/>
      <c r="P16175" s="9"/>
      <c r="Q16175" s="21"/>
    </row>
    <row r="16176" spans="15:17" x14ac:dyDescent="0.35">
      <c r="O16176" s="9"/>
      <c r="P16176" s="9"/>
      <c r="Q16176" s="21"/>
    </row>
    <row r="16177" spans="15:17" x14ac:dyDescent="0.35">
      <c r="O16177" s="9"/>
      <c r="P16177" s="9"/>
      <c r="Q16177" s="21"/>
    </row>
    <row r="16178" spans="15:17" x14ac:dyDescent="0.35">
      <c r="O16178" s="9"/>
      <c r="P16178" s="9"/>
      <c r="Q16178" s="21"/>
    </row>
    <row r="16179" spans="15:17" x14ac:dyDescent="0.35">
      <c r="O16179" s="9"/>
      <c r="P16179" s="9"/>
      <c r="Q16179" s="21"/>
    </row>
    <row r="16180" spans="15:17" x14ac:dyDescent="0.35">
      <c r="O16180" s="9"/>
      <c r="P16180" s="9"/>
      <c r="Q16180" s="21"/>
    </row>
    <row r="16181" spans="15:17" x14ac:dyDescent="0.35">
      <c r="O16181" s="9"/>
      <c r="P16181" s="9"/>
      <c r="Q16181" s="21"/>
    </row>
    <row r="16182" spans="15:17" x14ac:dyDescent="0.35">
      <c r="O16182" s="9"/>
      <c r="P16182" s="9"/>
      <c r="Q16182" s="21"/>
    </row>
    <row r="16183" spans="15:17" x14ac:dyDescent="0.35">
      <c r="O16183" s="9"/>
      <c r="P16183" s="9"/>
      <c r="Q16183" s="21"/>
    </row>
    <row r="16184" spans="15:17" x14ac:dyDescent="0.35">
      <c r="O16184" s="9"/>
      <c r="P16184" s="9"/>
      <c r="Q16184" s="21"/>
    </row>
    <row r="16185" spans="15:17" x14ac:dyDescent="0.35">
      <c r="O16185" s="9"/>
      <c r="P16185" s="9"/>
      <c r="Q16185" s="21"/>
    </row>
    <row r="16186" spans="15:17" x14ac:dyDescent="0.35">
      <c r="O16186" s="9"/>
      <c r="P16186" s="9"/>
      <c r="Q16186" s="21"/>
    </row>
    <row r="16187" spans="15:17" x14ac:dyDescent="0.35">
      <c r="O16187" s="9"/>
      <c r="P16187" s="9"/>
      <c r="Q16187" s="21"/>
    </row>
    <row r="16188" spans="15:17" x14ac:dyDescent="0.35">
      <c r="O16188" s="9"/>
      <c r="P16188" s="9"/>
      <c r="Q16188" s="21"/>
    </row>
    <row r="16189" spans="15:17" x14ac:dyDescent="0.35">
      <c r="O16189" s="9"/>
      <c r="P16189" s="9"/>
      <c r="Q16189" s="21"/>
    </row>
    <row r="16190" spans="15:17" x14ac:dyDescent="0.35">
      <c r="O16190" s="9"/>
      <c r="P16190" s="9"/>
      <c r="Q16190" s="21"/>
    </row>
    <row r="16191" spans="15:17" x14ac:dyDescent="0.35">
      <c r="O16191" s="9"/>
      <c r="P16191" s="9"/>
      <c r="Q16191" s="21"/>
    </row>
    <row r="16192" spans="15:17" x14ac:dyDescent="0.35">
      <c r="O16192" s="9"/>
      <c r="P16192" s="9"/>
      <c r="Q16192" s="21"/>
    </row>
    <row r="16193" spans="15:17" x14ac:dyDescent="0.35">
      <c r="O16193" s="9"/>
      <c r="P16193" s="9"/>
      <c r="Q16193" s="21"/>
    </row>
    <row r="16194" spans="15:17" x14ac:dyDescent="0.35">
      <c r="O16194" s="9"/>
      <c r="P16194" s="9"/>
      <c r="Q16194" s="21"/>
    </row>
    <row r="16195" spans="15:17" x14ac:dyDescent="0.35">
      <c r="O16195" s="9"/>
      <c r="P16195" s="9"/>
      <c r="Q16195" s="21"/>
    </row>
    <row r="16196" spans="15:17" x14ac:dyDescent="0.35">
      <c r="O16196" s="9"/>
      <c r="P16196" s="9"/>
      <c r="Q16196" s="21"/>
    </row>
    <row r="16197" spans="15:17" x14ac:dyDescent="0.35">
      <c r="O16197" s="9"/>
      <c r="P16197" s="9"/>
      <c r="Q16197" s="21"/>
    </row>
    <row r="16198" spans="15:17" x14ac:dyDescent="0.35">
      <c r="O16198" s="9"/>
      <c r="P16198" s="9"/>
      <c r="Q16198" s="21"/>
    </row>
    <row r="16199" spans="15:17" x14ac:dyDescent="0.35">
      <c r="O16199" s="9"/>
      <c r="P16199" s="9"/>
      <c r="Q16199" s="21"/>
    </row>
    <row r="16200" spans="15:17" x14ac:dyDescent="0.35">
      <c r="O16200" s="9"/>
      <c r="P16200" s="9"/>
      <c r="Q16200" s="21"/>
    </row>
    <row r="16201" spans="15:17" x14ac:dyDescent="0.35">
      <c r="O16201" s="9"/>
      <c r="P16201" s="9"/>
      <c r="Q16201" s="21"/>
    </row>
    <row r="16202" spans="15:17" x14ac:dyDescent="0.35">
      <c r="O16202" s="9"/>
      <c r="P16202" s="9"/>
      <c r="Q16202" s="21"/>
    </row>
    <row r="16203" spans="15:17" x14ac:dyDescent="0.35">
      <c r="O16203" s="9"/>
      <c r="P16203" s="9"/>
      <c r="Q16203" s="21"/>
    </row>
    <row r="16204" spans="15:17" x14ac:dyDescent="0.35">
      <c r="O16204" s="9"/>
      <c r="P16204" s="9"/>
      <c r="Q16204" s="21"/>
    </row>
    <row r="16205" spans="15:17" x14ac:dyDescent="0.35">
      <c r="O16205" s="9"/>
      <c r="P16205" s="9"/>
      <c r="Q16205" s="21"/>
    </row>
    <row r="16206" spans="15:17" x14ac:dyDescent="0.35">
      <c r="O16206" s="9"/>
      <c r="P16206" s="9"/>
      <c r="Q16206" s="21"/>
    </row>
    <row r="16207" spans="15:17" x14ac:dyDescent="0.35">
      <c r="O16207" s="9"/>
      <c r="P16207" s="9"/>
      <c r="Q16207" s="21"/>
    </row>
    <row r="16208" spans="15:17" x14ac:dyDescent="0.35">
      <c r="O16208" s="9"/>
      <c r="P16208" s="9"/>
      <c r="Q16208" s="21"/>
    </row>
    <row r="16209" spans="15:17" x14ac:dyDescent="0.35">
      <c r="O16209" s="9"/>
      <c r="P16209" s="9"/>
      <c r="Q16209" s="21"/>
    </row>
    <row r="16210" spans="15:17" x14ac:dyDescent="0.35">
      <c r="O16210" s="9"/>
      <c r="P16210" s="9"/>
      <c r="Q16210" s="21"/>
    </row>
    <row r="16211" spans="15:17" x14ac:dyDescent="0.35">
      <c r="O16211" s="9"/>
      <c r="P16211" s="9"/>
      <c r="Q16211" s="21"/>
    </row>
    <row r="16212" spans="15:17" x14ac:dyDescent="0.35">
      <c r="O16212" s="9"/>
      <c r="P16212" s="9"/>
      <c r="Q16212" s="21"/>
    </row>
    <row r="16213" spans="15:17" x14ac:dyDescent="0.35">
      <c r="O16213" s="9"/>
      <c r="P16213" s="9"/>
      <c r="Q16213" s="21"/>
    </row>
    <row r="16214" spans="15:17" x14ac:dyDescent="0.35">
      <c r="O16214" s="9"/>
      <c r="P16214" s="9"/>
      <c r="Q16214" s="21"/>
    </row>
    <row r="16215" spans="15:17" x14ac:dyDescent="0.35">
      <c r="O16215" s="9"/>
      <c r="P16215" s="9"/>
      <c r="Q16215" s="21"/>
    </row>
    <row r="16216" spans="15:17" x14ac:dyDescent="0.35">
      <c r="O16216" s="9"/>
      <c r="P16216" s="9"/>
      <c r="Q16216" s="21"/>
    </row>
    <row r="16217" spans="15:17" x14ac:dyDescent="0.35">
      <c r="O16217" s="9"/>
      <c r="P16217" s="9"/>
      <c r="Q16217" s="21"/>
    </row>
    <row r="16218" spans="15:17" x14ac:dyDescent="0.35">
      <c r="O16218" s="9"/>
      <c r="P16218" s="9"/>
      <c r="Q16218" s="21"/>
    </row>
    <row r="16219" spans="15:17" x14ac:dyDescent="0.35">
      <c r="O16219" s="9"/>
      <c r="P16219" s="9"/>
      <c r="Q16219" s="21"/>
    </row>
    <row r="16220" spans="15:17" x14ac:dyDescent="0.35">
      <c r="O16220" s="9"/>
      <c r="P16220" s="9"/>
      <c r="Q16220" s="21"/>
    </row>
    <row r="16221" spans="15:17" x14ac:dyDescent="0.35">
      <c r="O16221" s="9"/>
      <c r="P16221" s="9"/>
      <c r="Q16221" s="21"/>
    </row>
    <row r="16222" spans="15:17" x14ac:dyDescent="0.35">
      <c r="O16222" s="9"/>
      <c r="P16222" s="9"/>
      <c r="Q16222" s="21"/>
    </row>
    <row r="16223" spans="15:17" x14ac:dyDescent="0.35">
      <c r="O16223" s="9"/>
      <c r="P16223" s="9"/>
      <c r="Q16223" s="21"/>
    </row>
    <row r="16224" spans="15:17" x14ac:dyDescent="0.35">
      <c r="O16224" s="9"/>
      <c r="P16224" s="9"/>
      <c r="Q16224" s="21"/>
    </row>
    <row r="16225" spans="15:17" x14ac:dyDescent="0.35">
      <c r="O16225" s="9"/>
      <c r="P16225" s="9"/>
      <c r="Q16225" s="21"/>
    </row>
    <row r="16226" spans="15:17" x14ac:dyDescent="0.35">
      <c r="O16226" s="9"/>
      <c r="P16226" s="9"/>
      <c r="Q16226" s="21"/>
    </row>
    <row r="16227" spans="15:17" x14ac:dyDescent="0.35">
      <c r="O16227" s="9"/>
      <c r="P16227" s="9"/>
      <c r="Q16227" s="21"/>
    </row>
    <row r="16228" spans="15:17" x14ac:dyDescent="0.35">
      <c r="O16228" s="9"/>
      <c r="P16228" s="9"/>
      <c r="Q16228" s="21"/>
    </row>
    <row r="16229" spans="15:17" x14ac:dyDescent="0.35">
      <c r="O16229" s="9"/>
      <c r="P16229" s="9"/>
      <c r="Q16229" s="21"/>
    </row>
    <row r="16230" spans="15:17" x14ac:dyDescent="0.35">
      <c r="O16230" s="9"/>
      <c r="P16230" s="9"/>
      <c r="Q16230" s="21"/>
    </row>
    <row r="16231" spans="15:17" x14ac:dyDescent="0.35">
      <c r="O16231" s="9"/>
      <c r="P16231" s="9"/>
      <c r="Q16231" s="21"/>
    </row>
    <row r="16232" spans="15:17" x14ac:dyDescent="0.35">
      <c r="O16232" s="9"/>
      <c r="P16232" s="9"/>
      <c r="Q16232" s="21"/>
    </row>
    <row r="16233" spans="15:17" x14ac:dyDescent="0.35">
      <c r="O16233" s="9"/>
      <c r="P16233" s="9"/>
      <c r="Q16233" s="21"/>
    </row>
    <row r="16234" spans="15:17" x14ac:dyDescent="0.35">
      <c r="O16234" s="9"/>
      <c r="P16234" s="9"/>
      <c r="Q16234" s="21"/>
    </row>
    <row r="16235" spans="15:17" x14ac:dyDescent="0.35">
      <c r="O16235" s="9"/>
      <c r="P16235" s="9"/>
      <c r="Q16235" s="21"/>
    </row>
    <row r="16236" spans="15:17" x14ac:dyDescent="0.35">
      <c r="O16236" s="9"/>
      <c r="P16236" s="9"/>
      <c r="Q16236" s="21"/>
    </row>
    <row r="16237" spans="15:17" x14ac:dyDescent="0.35">
      <c r="O16237" s="9"/>
      <c r="P16237" s="9"/>
      <c r="Q16237" s="21"/>
    </row>
    <row r="16238" spans="15:17" x14ac:dyDescent="0.35">
      <c r="O16238" s="9"/>
      <c r="P16238" s="9"/>
      <c r="Q16238" s="21"/>
    </row>
    <row r="16239" spans="15:17" x14ac:dyDescent="0.35">
      <c r="O16239" s="9"/>
      <c r="P16239" s="9"/>
      <c r="Q16239" s="21"/>
    </row>
    <row r="16240" spans="15:17" x14ac:dyDescent="0.35">
      <c r="O16240" s="9"/>
      <c r="P16240" s="9"/>
      <c r="Q16240" s="21"/>
    </row>
    <row r="16241" spans="15:17" x14ac:dyDescent="0.35">
      <c r="O16241" s="9"/>
      <c r="P16241" s="9"/>
      <c r="Q16241" s="21"/>
    </row>
    <row r="16242" spans="15:17" x14ac:dyDescent="0.35">
      <c r="O16242" s="9"/>
      <c r="P16242" s="9"/>
      <c r="Q16242" s="21"/>
    </row>
    <row r="16243" spans="15:17" x14ac:dyDescent="0.35">
      <c r="O16243" s="9"/>
      <c r="P16243" s="9"/>
      <c r="Q16243" s="21"/>
    </row>
    <row r="16244" spans="15:17" x14ac:dyDescent="0.35">
      <c r="O16244" s="9"/>
      <c r="P16244" s="9"/>
      <c r="Q16244" s="21"/>
    </row>
    <row r="16245" spans="15:17" x14ac:dyDescent="0.35">
      <c r="O16245" s="9"/>
      <c r="P16245" s="9"/>
      <c r="Q16245" s="21"/>
    </row>
    <row r="16246" spans="15:17" x14ac:dyDescent="0.35">
      <c r="O16246" s="9"/>
      <c r="P16246" s="9"/>
      <c r="Q16246" s="21"/>
    </row>
    <row r="16247" spans="15:17" x14ac:dyDescent="0.35">
      <c r="O16247" s="9"/>
      <c r="P16247" s="9"/>
      <c r="Q16247" s="21"/>
    </row>
    <row r="16248" spans="15:17" x14ac:dyDescent="0.35">
      <c r="O16248" s="9"/>
      <c r="P16248" s="9"/>
      <c r="Q16248" s="21"/>
    </row>
    <row r="16249" spans="15:17" x14ac:dyDescent="0.35">
      <c r="O16249" s="9"/>
      <c r="P16249" s="9"/>
      <c r="Q16249" s="21"/>
    </row>
    <row r="16250" spans="15:17" x14ac:dyDescent="0.35">
      <c r="O16250" s="9"/>
      <c r="P16250" s="9"/>
      <c r="Q16250" s="21"/>
    </row>
    <row r="16251" spans="15:17" x14ac:dyDescent="0.35">
      <c r="O16251" s="9"/>
      <c r="P16251" s="9"/>
      <c r="Q16251" s="21"/>
    </row>
    <row r="16252" spans="15:17" x14ac:dyDescent="0.35">
      <c r="O16252" s="9"/>
      <c r="P16252" s="9"/>
      <c r="Q16252" s="21"/>
    </row>
    <row r="16253" spans="15:17" x14ac:dyDescent="0.35">
      <c r="O16253" s="9"/>
      <c r="P16253" s="9"/>
      <c r="Q16253" s="21"/>
    </row>
    <row r="16254" spans="15:17" x14ac:dyDescent="0.35">
      <c r="O16254" s="9"/>
      <c r="P16254" s="9"/>
      <c r="Q16254" s="21"/>
    </row>
    <row r="16255" spans="15:17" x14ac:dyDescent="0.35">
      <c r="O16255" s="9"/>
      <c r="P16255" s="9"/>
      <c r="Q16255" s="21"/>
    </row>
    <row r="16256" spans="15:17" x14ac:dyDescent="0.35">
      <c r="O16256" s="9"/>
      <c r="P16256" s="9"/>
      <c r="Q16256" s="21"/>
    </row>
    <row r="16257" spans="15:17" x14ac:dyDescent="0.35">
      <c r="O16257" s="9"/>
      <c r="P16257" s="9"/>
      <c r="Q16257" s="21"/>
    </row>
    <row r="16258" spans="15:17" x14ac:dyDescent="0.35">
      <c r="O16258" s="9"/>
      <c r="P16258" s="9"/>
      <c r="Q16258" s="21"/>
    </row>
    <row r="16259" spans="15:17" x14ac:dyDescent="0.35">
      <c r="O16259" s="9"/>
      <c r="P16259" s="9"/>
      <c r="Q16259" s="21"/>
    </row>
    <row r="16260" spans="15:17" x14ac:dyDescent="0.35">
      <c r="O16260" s="9"/>
      <c r="P16260" s="9"/>
      <c r="Q16260" s="21"/>
    </row>
    <row r="16261" spans="15:17" x14ac:dyDescent="0.35">
      <c r="O16261" s="9"/>
      <c r="P16261" s="9"/>
      <c r="Q16261" s="21"/>
    </row>
    <row r="16262" spans="15:17" x14ac:dyDescent="0.35">
      <c r="O16262" s="9"/>
      <c r="P16262" s="9"/>
      <c r="Q16262" s="21"/>
    </row>
    <row r="16263" spans="15:17" x14ac:dyDescent="0.35">
      <c r="O16263" s="9"/>
      <c r="P16263" s="9"/>
      <c r="Q16263" s="21"/>
    </row>
    <row r="16264" spans="15:17" x14ac:dyDescent="0.35">
      <c r="O16264" s="9"/>
      <c r="P16264" s="9"/>
      <c r="Q16264" s="21"/>
    </row>
    <row r="16265" spans="15:17" x14ac:dyDescent="0.35">
      <c r="O16265" s="9"/>
      <c r="P16265" s="9"/>
      <c r="Q16265" s="21"/>
    </row>
    <row r="16266" spans="15:17" x14ac:dyDescent="0.35">
      <c r="O16266" s="9"/>
      <c r="P16266" s="9"/>
      <c r="Q16266" s="21"/>
    </row>
    <row r="16267" spans="15:17" x14ac:dyDescent="0.35">
      <c r="O16267" s="9"/>
      <c r="P16267" s="9"/>
      <c r="Q16267" s="21"/>
    </row>
    <row r="16268" spans="15:17" x14ac:dyDescent="0.35">
      <c r="O16268" s="9"/>
      <c r="P16268" s="9"/>
      <c r="Q16268" s="21"/>
    </row>
    <row r="16269" spans="15:17" x14ac:dyDescent="0.35">
      <c r="O16269" s="9"/>
      <c r="P16269" s="9"/>
      <c r="Q16269" s="21"/>
    </row>
    <row r="16270" spans="15:17" x14ac:dyDescent="0.35">
      <c r="O16270" s="9"/>
      <c r="P16270" s="9"/>
      <c r="Q16270" s="21"/>
    </row>
    <row r="16271" spans="15:17" x14ac:dyDescent="0.35">
      <c r="O16271" s="9"/>
      <c r="P16271" s="9"/>
      <c r="Q16271" s="21"/>
    </row>
    <row r="16272" spans="15:17" x14ac:dyDescent="0.35">
      <c r="O16272" s="9"/>
      <c r="P16272" s="9"/>
      <c r="Q16272" s="21"/>
    </row>
    <row r="16273" spans="15:17" x14ac:dyDescent="0.35">
      <c r="O16273" s="9"/>
      <c r="P16273" s="9"/>
      <c r="Q16273" s="21"/>
    </row>
    <row r="16274" spans="15:17" x14ac:dyDescent="0.35">
      <c r="O16274" s="9"/>
      <c r="P16274" s="9"/>
      <c r="Q16274" s="21"/>
    </row>
    <row r="16275" spans="15:17" x14ac:dyDescent="0.35">
      <c r="O16275" s="9"/>
      <c r="P16275" s="9"/>
      <c r="Q16275" s="21"/>
    </row>
    <row r="16276" spans="15:17" x14ac:dyDescent="0.35">
      <c r="O16276" s="9"/>
      <c r="P16276" s="9"/>
      <c r="Q16276" s="21"/>
    </row>
    <row r="16277" spans="15:17" x14ac:dyDescent="0.35">
      <c r="O16277" s="9"/>
      <c r="P16277" s="9"/>
      <c r="Q16277" s="21"/>
    </row>
    <row r="16278" spans="15:17" x14ac:dyDescent="0.35">
      <c r="O16278" s="9"/>
      <c r="P16278" s="9"/>
      <c r="Q16278" s="21"/>
    </row>
    <row r="16279" spans="15:17" x14ac:dyDescent="0.35">
      <c r="O16279" s="9"/>
      <c r="P16279" s="9"/>
      <c r="Q16279" s="21"/>
    </row>
    <row r="16280" spans="15:17" x14ac:dyDescent="0.35">
      <c r="O16280" s="9"/>
      <c r="P16280" s="9"/>
      <c r="Q16280" s="21"/>
    </row>
    <row r="16281" spans="15:17" x14ac:dyDescent="0.35">
      <c r="O16281" s="9"/>
      <c r="P16281" s="9"/>
      <c r="Q16281" s="21"/>
    </row>
    <row r="16282" spans="15:17" x14ac:dyDescent="0.35">
      <c r="O16282" s="9"/>
      <c r="P16282" s="9"/>
      <c r="Q16282" s="21"/>
    </row>
    <row r="16283" spans="15:17" x14ac:dyDescent="0.35">
      <c r="O16283" s="9"/>
      <c r="P16283" s="9"/>
      <c r="Q16283" s="21"/>
    </row>
    <row r="16284" spans="15:17" x14ac:dyDescent="0.35">
      <c r="O16284" s="9"/>
      <c r="P16284" s="9"/>
      <c r="Q16284" s="21"/>
    </row>
    <row r="16285" spans="15:17" x14ac:dyDescent="0.35">
      <c r="O16285" s="9"/>
      <c r="P16285" s="9"/>
      <c r="Q16285" s="21"/>
    </row>
    <row r="16286" spans="15:17" x14ac:dyDescent="0.35">
      <c r="O16286" s="9"/>
      <c r="P16286" s="9"/>
      <c r="Q16286" s="21"/>
    </row>
    <row r="16287" spans="15:17" x14ac:dyDescent="0.35">
      <c r="O16287" s="9"/>
      <c r="P16287" s="9"/>
      <c r="Q16287" s="21"/>
    </row>
    <row r="16288" spans="15:17" x14ac:dyDescent="0.35">
      <c r="O16288" s="9"/>
      <c r="P16288" s="9"/>
      <c r="Q16288" s="21"/>
    </row>
    <row r="16289" spans="15:17" x14ac:dyDescent="0.35">
      <c r="O16289" s="9"/>
      <c r="P16289" s="9"/>
      <c r="Q16289" s="21"/>
    </row>
    <row r="16290" spans="15:17" x14ac:dyDescent="0.35">
      <c r="O16290" s="9"/>
      <c r="P16290" s="9"/>
      <c r="Q16290" s="21"/>
    </row>
    <row r="16291" spans="15:17" x14ac:dyDescent="0.35">
      <c r="O16291" s="9"/>
      <c r="P16291" s="9"/>
      <c r="Q16291" s="21"/>
    </row>
    <row r="16292" spans="15:17" x14ac:dyDescent="0.35">
      <c r="O16292" s="9"/>
      <c r="P16292" s="9"/>
      <c r="Q16292" s="21"/>
    </row>
    <row r="16293" spans="15:17" x14ac:dyDescent="0.35">
      <c r="O16293" s="9"/>
      <c r="P16293" s="9"/>
      <c r="Q16293" s="21"/>
    </row>
    <row r="16294" spans="15:17" x14ac:dyDescent="0.35">
      <c r="O16294" s="9"/>
      <c r="P16294" s="9"/>
      <c r="Q16294" s="21"/>
    </row>
    <row r="16295" spans="15:17" x14ac:dyDescent="0.35">
      <c r="O16295" s="9"/>
      <c r="P16295" s="9"/>
      <c r="Q16295" s="21"/>
    </row>
    <row r="16296" spans="15:17" x14ac:dyDescent="0.35">
      <c r="O16296" s="9"/>
      <c r="P16296" s="9"/>
      <c r="Q16296" s="21"/>
    </row>
    <row r="16297" spans="15:17" x14ac:dyDescent="0.35">
      <c r="O16297" s="9"/>
      <c r="P16297" s="9"/>
      <c r="Q16297" s="21"/>
    </row>
    <row r="16298" spans="15:17" x14ac:dyDescent="0.35">
      <c r="O16298" s="9"/>
      <c r="P16298" s="9"/>
      <c r="Q16298" s="21"/>
    </row>
    <row r="16299" spans="15:17" x14ac:dyDescent="0.35">
      <c r="O16299" s="9"/>
      <c r="P16299" s="9"/>
      <c r="Q16299" s="21"/>
    </row>
    <row r="16300" spans="15:17" x14ac:dyDescent="0.35">
      <c r="O16300" s="9"/>
      <c r="P16300" s="9"/>
      <c r="Q16300" s="21"/>
    </row>
    <row r="16301" spans="15:17" x14ac:dyDescent="0.35">
      <c r="O16301" s="9"/>
      <c r="P16301" s="9"/>
      <c r="Q16301" s="21"/>
    </row>
    <row r="16302" spans="15:17" x14ac:dyDescent="0.35">
      <c r="O16302" s="9"/>
      <c r="P16302" s="9"/>
      <c r="Q16302" s="21"/>
    </row>
    <row r="16303" spans="15:17" x14ac:dyDescent="0.35">
      <c r="O16303" s="9"/>
      <c r="P16303" s="9"/>
      <c r="Q16303" s="21"/>
    </row>
    <row r="16304" spans="15:17" x14ac:dyDescent="0.35">
      <c r="O16304" s="9"/>
      <c r="P16304" s="9"/>
      <c r="Q16304" s="21"/>
    </row>
    <row r="16305" spans="15:17" x14ac:dyDescent="0.35">
      <c r="O16305" s="9"/>
      <c r="P16305" s="9"/>
      <c r="Q16305" s="21"/>
    </row>
    <row r="16306" spans="15:17" x14ac:dyDescent="0.35">
      <c r="O16306" s="9"/>
      <c r="P16306" s="9"/>
      <c r="Q16306" s="21"/>
    </row>
    <row r="16307" spans="15:17" x14ac:dyDescent="0.35">
      <c r="O16307" s="9"/>
      <c r="P16307" s="9"/>
      <c r="Q16307" s="21"/>
    </row>
    <row r="16308" spans="15:17" x14ac:dyDescent="0.35">
      <c r="O16308" s="9"/>
      <c r="P16308" s="9"/>
      <c r="Q16308" s="21"/>
    </row>
    <row r="16309" spans="15:17" x14ac:dyDescent="0.35">
      <c r="O16309" s="9"/>
      <c r="P16309" s="9"/>
      <c r="Q16309" s="21"/>
    </row>
    <row r="16310" spans="15:17" x14ac:dyDescent="0.35">
      <c r="O16310" s="9"/>
      <c r="P16310" s="9"/>
      <c r="Q16310" s="21"/>
    </row>
    <row r="16311" spans="15:17" x14ac:dyDescent="0.35">
      <c r="O16311" s="9"/>
      <c r="P16311" s="9"/>
      <c r="Q16311" s="21"/>
    </row>
    <row r="16312" spans="15:17" x14ac:dyDescent="0.35">
      <c r="O16312" s="9"/>
      <c r="P16312" s="9"/>
      <c r="Q16312" s="21"/>
    </row>
    <row r="16313" spans="15:17" x14ac:dyDescent="0.35">
      <c r="O16313" s="9"/>
      <c r="P16313" s="9"/>
      <c r="Q16313" s="21"/>
    </row>
    <row r="16314" spans="15:17" x14ac:dyDescent="0.35">
      <c r="O16314" s="9"/>
      <c r="P16314" s="9"/>
      <c r="Q16314" s="21"/>
    </row>
    <row r="16315" spans="15:17" x14ac:dyDescent="0.35">
      <c r="O16315" s="9"/>
      <c r="P16315" s="9"/>
      <c r="Q16315" s="21"/>
    </row>
    <row r="16316" spans="15:17" x14ac:dyDescent="0.35">
      <c r="O16316" s="9"/>
      <c r="P16316" s="9"/>
      <c r="Q16316" s="21"/>
    </row>
    <row r="16317" spans="15:17" x14ac:dyDescent="0.35">
      <c r="O16317" s="9"/>
      <c r="P16317" s="9"/>
      <c r="Q16317" s="21"/>
    </row>
    <row r="16318" spans="15:17" x14ac:dyDescent="0.35">
      <c r="O16318" s="9"/>
      <c r="P16318" s="9"/>
      <c r="Q16318" s="21"/>
    </row>
    <row r="16319" spans="15:17" x14ac:dyDescent="0.35">
      <c r="O16319" s="9"/>
      <c r="P16319" s="9"/>
      <c r="Q16319" s="21"/>
    </row>
    <row r="16320" spans="15:17" x14ac:dyDescent="0.35">
      <c r="O16320" s="9"/>
      <c r="P16320" s="9"/>
      <c r="Q16320" s="21"/>
    </row>
    <row r="16321" spans="15:17" x14ac:dyDescent="0.35">
      <c r="O16321" s="9"/>
      <c r="P16321" s="9"/>
      <c r="Q16321" s="21"/>
    </row>
    <row r="16322" spans="15:17" x14ac:dyDescent="0.35">
      <c r="O16322" s="9"/>
      <c r="P16322" s="9"/>
      <c r="Q16322" s="21"/>
    </row>
    <row r="16323" spans="15:17" x14ac:dyDescent="0.35">
      <c r="O16323" s="9"/>
      <c r="P16323" s="9"/>
      <c r="Q16323" s="21"/>
    </row>
    <row r="16324" spans="15:17" x14ac:dyDescent="0.35">
      <c r="O16324" s="9"/>
      <c r="P16324" s="9"/>
      <c r="Q16324" s="21"/>
    </row>
    <row r="16325" spans="15:17" x14ac:dyDescent="0.35">
      <c r="O16325" s="9"/>
      <c r="P16325" s="9"/>
      <c r="Q16325" s="21"/>
    </row>
    <row r="16326" spans="15:17" x14ac:dyDescent="0.35">
      <c r="O16326" s="9"/>
      <c r="P16326" s="9"/>
      <c r="Q16326" s="21"/>
    </row>
    <row r="16327" spans="15:17" x14ac:dyDescent="0.35">
      <c r="O16327" s="9"/>
      <c r="P16327" s="9"/>
      <c r="Q16327" s="21"/>
    </row>
    <row r="16328" spans="15:17" x14ac:dyDescent="0.35">
      <c r="O16328" s="9"/>
      <c r="P16328" s="9"/>
      <c r="Q16328" s="21"/>
    </row>
    <row r="16329" spans="15:17" x14ac:dyDescent="0.35">
      <c r="O16329" s="9"/>
      <c r="P16329" s="9"/>
      <c r="Q16329" s="21"/>
    </row>
    <row r="16330" spans="15:17" x14ac:dyDescent="0.35">
      <c r="O16330" s="9"/>
      <c r="P16330" s="9"/>
      <c r="Q16330" s="21"/>
    </row>
    <row r="16331" spans="15:17" x14ac:dyDescent="0.35">
      <c r="O16331" s="9"/>
      <c r="P16331" s="9"/>
      <c r="Q16331" s="21"/>
    </row>
    <row r="16332" spans="15:17" x14ac:dyDescent="0.35">
      <c r="O16332" s="9"/>
      <c r="P16332" s="9"/>
      <c r="Q16332" s="21"/>
    </row>
    <row r="16333" spans="15:17" x14ac:dyDescent="0.35">
      <c r="O16333" s="9"/>
      <c r="P16333" s="9"/>
      <c r="Q16333" s="21"/>
    </row>
    <row r="16334" spans="15:17" x14ac:dyDescent="0.35">
      <c r="O16334" s="9"/>
      <c r="P16334" s="9"/>
      <c r="Q16334" s="21"/>
    </row>
    <row r="16335" spans="15:17" x14ac:dyDescent="0.35">
      <c r="O16335" s="9"/>
      <c r="P16335" s="9"/>
      <c r="Q16335" s="21"/>
    </row>
    <row r="16336" spans="15:17" x14ac:dyDescent="0.35">
      <c r="O16336" s="9"/>
      <c r="P16336" s="9"/>
      <c r="Q16336" s="21"/>
    </row>
    <row r="16337" spans="15:17" x14ac:dyDescent="0.35">
      <c r="O16337" s="9"/>
      <c r="P16337" s="9"/>
      <c r="Q16337" s="21"/>
    </row>
    <row r="16338" spans="15:17" x14ac:dyDescent="0.35">
      <c r="O16338" s="9"/>
      <c r="P16338" s="9"/>
      <c r="Q16338" s="21"/>
    </row>
    <row r="16339" spans="15:17" x14ac:dyDescent="0.35">
      <c r="O16339" s="9"/>
      <c r="P16339" s="9"/>
      <c r="Q16339" s="21"/>
    </row>
    <row r="16340" spans="15:17" x14ac:dyDescent="0.35">
      <c r="O16340" s="9"/>
      <c r="P16340" s="9"/>
      <c r="Q16340" s="21"/>
    </row>
    <row r="16341" spans="15:17" x14ac:dyDescent="0.35">
      <c r="O16341" s="9"/>
      <c r="P16341" s="9"/>
      <c r="Q16341" s="21"/>
    </row>
    <row r="16342" spans="15:17" x14ac:dyDescent="0.35">
      <c r="O16342" s="9"/>
      <c r="P16342" s="9"/>
      <c r="Q16342" s="21"/>
    </row>
    <row r="16343" spans="15:17" x14ac:dyDescent="0.35">
      <c r="O16343" s="9"/>
      <c r="P16343" s="9"/>
      <c r="Q16343" s="21"/>
    </row>
    <row r="16344" spans="15:17" x14ac:dyDescent="0.35">
      <c r="O16344" s="9"/>
      <c r="P16344" s="9"/>
      <c r="Q16344" s="21"/>
    </row>
    <row r="16345" spans="15:17" x14ac:dyDescent="0.35">
      <c r="O16345" s="9"/>
      <c r="P16345" s="9"/>
      <c r="Q16345" s="21"/>
    </row>
    <row r="16346" spans="15:17" x14ac:dyDescent="0.35">
      <c r="O16346" s="9"/>
      <c r="P16346" s="9"/>
      <c r="Q16346" s="21"/>
    </row>
    <row r="16347" spans="15:17" x14ac:dyDescent="0.35">
      <c r="O16347" s="9"/>
      <c r="P16347" s="9"/>
      <c r="Q16347" s="21"/>
    </row>
    <row r="16348" spans="15:17" x14ac:dyDescent="0.35">
      <c r="O16348" s="9"/>
      <c r="P16348" s="9"/>
      <c r="Q16348" s="21"/>
    </row>
    <row r="16349" spans="15:17" x14ac:dyDescent="0.35">
      <c r="O16349" s="9"/>
      <c r="P16349" s="9"/>
      <c r="Q16349" s="21"/>
    </row>
    <row r="16350" spans="15:17" x14ac:dyDescent="0.35">
      <c r="O16350" s="9"/>
      <c r="P16350" s="9"/>
      <c r="Q16350" s="21"/>
    </row>
    <row r="16351" spans="15:17" x14ac:dyDescent="0.35">
      <c r="O16351" s="9"/>
      <c r="P16351" s="9"/>
      <c r="Q16351" s="21"/>
    </row>
    <row r="16352" spans="15:17" x14ac:dyDescent="0.35">
      <c r="O16352" s="9"/>
      <c r="P16352" s="9"/>
      <c r="Q16352" s="21"/>
    </row>
    <row r="16353" spans="15:17" x14ac:dyDescent="0.35">
      <c r="O16353" s="9"/>
      <c r="P16353" s="9"/>
      <c r="Q16353" s="21"/>
    </row>
    <row r="16354" spans="15:17" x14ac:dyDescent="0.35">
      <c r="O16354" s="9"/>
      <c r="P16354" s="9"/>
      <c r="Q16354" s="21"/>
    </row>
    <row r="16355" spans="15:17" x14ac:dyDescent="0.35">
      <c r="O16355" s="9"/>
      <c r="P16355" s="9"/>
      <c r="Q16355" s="21"/>
    </row>
    <row r="16356" spans="15:17" x14ac:dyDescent="0.35">
      <c r="O16356" s="9"/>
      <c r="P16356" s="9"/>
      <c r="Q16356" s="21"/>
    </row>
    <row r="16357" spans="15:17" x14ac:dyDescent="0.35">
      <c r="O16357" s="9"/>
      <c r="P16357" s="9"/>
      <c r="Q16357" s="21"/>
    </row>
    <row r="16358" spans="15:17" x14ac:dyDescent="0.35">
      <c r="O16358" s="9"/>
      <c r="P16358" s="9"/>
      <c r="Q16358" s="21"/>
    </row>
    <row r="16359" spans="15:17" x14ac:dyDescent="0.35">
      <c r="O16359" s="9"/>
      <c r="P16359" s="9"/>
      <c r="Q16359" s="21"/>
    </row>
    <row r="16360" spans="15:17" x14ac:dyDescent="0.35">
      <c r="O16360" s="9"/>
      <c r="P16360" s="9"/>
      <c r="Q16360" s="21"/>
    </row>
    <row r="16361" spans="15:17" x14ac:dyDescent="0.35">
      <c r="O16361" s="9"/>
      <c r="P16361" s="9"/>
      <c r="Q16361" s="21"/>
    </row>
    <row r="16362" spans="15:17" x14ac:dyDescent="0.35">
      <c r="O16362" s="9"/>
      <c r="P16362" s="9"/>
      <c r="Q16362" s="21"/>
    </row>
    <row r="16363" spans="15:17" x14ac:dyDescent="0.35">
      <c r="O16363" s="9"/>
      <c r="P16363" s="9"/>
      <c r="Q16363" s="21"/>
    </row>
    <row r="16364" spans="15:17" x14ac:dyDescent="0.35">
      <c r="O16364" s="9"/>
      <c r="P16364" s="9"/>
      <c r="Q16364" s="21"/>
    </row>
    <row r="16365" spans="15:17" x14ac:dyDescent="0.35">
      <c r="O16365" s="9"/>
      <c r="P16365" s="9"/>
      <c r="Q16365" s="21"/>
    </row>
    <row r="16366" spans="15:17" x14ac:dyDescent="0.35">
      <c r="O16366" s="9"/>
      <c r="P16366" s="9"/>
      <c r="Q16366" s="21"/>
    </row>
    <row r="16367" spans="15:17" x14ac:dyDescent="0.35">
      <c r="O16367" s="9"/>
      <c r="P16367" s="9"/>
      <c r="Q16367" s="21"/>
    </row>
    <row r="16368" spans="15:17" x14ac:dyDescent="0.35">
      <c r="O16368" s="9"/>
      <c r="P16368" s="9"/>
      <c r="Q16368" s="21"/>
    </row>
    <row r="16369" spans="15:17" x14ac:dyDescent="0.35">
      <c r="O16369" s="9"/>
      <c r="P16369" s="9"/>
      <c r="Q16369" s="21"/>
    </row>
    <row r="16370" spans="15:17" x14ac:dyDescent="0.35">
      <c r="O16370" s="9"/>
      <c r="P16370" s="9"/>
      <c r="Q16370" s="21"/>
    </row>
    <row r="16371" spans="15:17" x14ac:dyDescent="0.35">
      <c r="O16371" s="9"/>
      <c r="P16371" s="9"/>
      <c r="Q16371" s="21"/>
    </row>
    <row r="16372" spans="15:17" x14ac:dyDescent="0.35">
      <c r="O16372" s="9"/>
      <c r="P16372" s="9"/>
      <c r="Q16372" s="21"/>
    </row>
    <row r="16373" spans="15:17" x14ac:dyDescent="0.35">
      <c r="O16373" s="9"/>
      <c r="P16373" s="9"/>
      <c r="Q16373" s="21"/>
    </row>
    <row r="16374" spans="15:17" x14ac:dyDescent="0.35">
      <c r="O16374" s="9"/>
      <c r="P16374" s="9"/>
      <c r="Q16374" s="21"/>
    </row>
    <row r="16375" spans="15:17" x14ac:dyDescent="0.35">
      <c r="O16375" s="9"/>
      <c r="P16375" s="9"/>
      <c r="Q16375" s="21"/>
    </row>
    <row r="16376" spans="15:17" x14ac:dyDescent="0.35">
      <c r="O16376" s="9"/>
      <c r="P16376" s="9"/>
      <c r="Q16376" s="21"/>
    </row>
    <row r="16377" spans="15:17" x14ac:dyDescent="0.35">
      <c r="O16377" s="9"/>
      <c r="P16377" s="9"/>
      <c r="Q16377" s="21"/>
    </row>
    <row r="16378" spans="15:17" x14ac:dyDescent="0.35">
      <c r="O16378" s="9"/>
      <c r="P16378" s="9"/>
      <c r="Q16378" s="21"/>
    </row>
    <row r="16379" spans="15:17" x14ac:dyDescent="0.35">
      <c r="O16379" s="9"/>
      <c r="P16379" s="9"/>
      <c r="Q16379" s="21"/>
    </row>
    <row r="16380" spans="15:17" x14ac:dyDescent="0.35">
      <c r="O16380" s="9"/>
      <c r="P16380" s="9"/>
      <c r="Q16380" s="21"/>
    </row>
    <row r="16381" spans="15:17" x14ac:dyDescent="0.35">
      <c r="O16381" s="9"/>
      <c r="P16381" s="9"/>
      <c r="Q16381" s="21"/>
    </row>
    <row r="16382" spans="15:17" x14ac:dyDescent="0.35">
      <c r="O16382" s="9"/>
      <c r="P16382" s="9"/>
      <c r="Q16382" s="21"/>
    </row>
    <row r="16383" spans="15:17" x14ac:dyDescent="0.35">
      <c r="O16383" s="9"/>
      <c r="P16383" s="9"/>
      <c r="Q16383" s="21"/>
    </row>
    <row r="16384" spans="15:17" x14ac:dyDescent="0.35">
      <c r="O16384" s="9"/>
      <c r="P16384" s="9"/>
      <c r="Q16384" s="21"/>
    </row>
    <row r="16385" spans="15:17" x14ac:dyDescent="0.35">
      <c r="O16385" s="9"/>
      <c r="P16385" s="9"/>
      <c r="Q16385" s="21"/>
    </row>
    <row r="16386" spans="15:17" x14ac:dyDescent="0.35">
      <c r="O16386" s="9"/>
      <c r="P16386" s="9"/>
      <c r="Q16386" s="21"/>
    </row>
    <row r="16387" spans="15:17" x14ac:dyDescent="0.35">
      <c r="O16387" s="9"/>
      <c r="P16387" s="9"/>
      <c r="Q16387" s="21"/>
    </row>
    <row r="16388" spans="15:17" x14ac:dyDescent="0.35">
      <c r="O16388" s="9"/>
      <c r="P16388" s="9"/>
      <c r="Q16388" s="21"/>
    </row>
    <row r="16389" spans="15:17" x14ac:dyDescent="0.35">
      <c r="O16389" s="9"/>
      <c r="P16389" s="9"/>
      <c r="Q16389" s="21"/>
    </row>
    <row r="16390" spans="15:17" x14ac:dyDescent="0.35">
      <c r="O16390" s="9"/>
      <c r="P16390" s="9"/>
      <c r="Q16390" s="21"/>
    </row>
    <row r="16391" spans="15:17" x14ac:dyDescent="0.35">
      <c r="O16391" s="9"/>
      <c r="P16391" s="9"/>
      <c r="Q16391" s="21"/>
    </row>
    <row r="16392" spans="15:17" x14ac:dyDescent="0.35">
      <c r="O16392" s="9"/>
      <c r="P16392" s="9"/>
      <c r="Q16392" s="21"/>
    </row>
    <row r="16393" spans="15:17" x14ac:dyDescent="0.35">
      <c r="O16393" s="9"/>
      <c r="P16393" s="9"/>
      <c r="Q16393" s="21"/>
    </row>
    <row r="16394" spans="15:17" x14ac:dyDescent="0.35">
      <c r="O16394" s="9"/>
      <c r="P16394" s="9"/>
      <c r="Q16394" s="21"/>
    </row>
    <row r="16395" spans="15:17" x14ac:dyDescent="0.35">
      <c r="O16395" s="9"/>
      <c r="P16395" s="9"/>
      <c r="Q16395" s="21"/>
    </row>
    <row r="16396" spans="15:17" x14ac:dyDescent="0.35">
      <c r="O16396" s="9"/>
      <c r="P16396" s="9"/>
      <c r="Q16396" s="21"/>
    </row>
    <row r="16397" spans="15:17" x14ac:dyDescent="0.35">
      <c r="O16397" s="9"/>
      <c r="P16397" s="9"/>
      <c r="Q16397" s="21"/>
    </row>
    <row r="16398" spans="15:17" x14ac:dyDescent="0.35">
      <c r="O16398" s="9"/>
      <c r="P16398" s="9"/>
      <c r="Q16398" s="21"/>
    </row>
    <row r="16399" spans="15:17" x14ac:dyDescent="0.35">
      <c r="O16399" s="9"/>
      <c r="P16399" s="9"/>
      <c r="Q16399" s="21"/>
    </row>
    <row r="16400" spans="15:17" x14ac:dyDescent="0.35">
      <c r="O16400" s="9"/>
      <c r="P16400" s="9"/>
      <c r="Q16400" s="21"/>
    </row>
    <row r="16401" spans="15:17" x14ac:dyDescent="0.35">
      <c r="O16401" s="9"/>
      <c r="P16401" s="9"/>
      <c r="Q16401" s="21"/>
    </row>
    <row r="16402" spans="15:17" x14ac:dyDescent="0.35">
      <c r="O16402" s="9"/>
      <c r="P16402" s="9"/>
      <c r="Q16402" s="21"/>
    </row>
    <row r="16403" spans="15:17" x14ac:dyDescent="0.35">
      <c r="O16403" s="9"/>
      <c r="P16403" s="9"/>
      <c r="Q16403" s="21"/>
    </row>
    <row r="16404" spans="15:17" x14ac:dyDescent="0.35">
      <c r="O16404" s="9"/>
      <c r="P16404" s="9"/>
      <c r="Q16404" s="21"/>
    </row>
    <row r="16405" spans="15:17" x14ac:dyDescent="0.35">
      <c r="O16405" s="9"/>
      <c r="P16405" s="9"/>
      <c r="Q16405" s="21"/>
    </row>
    <row r="16406" spans="15:17" x14ac:dyDescent="0.35">
      <c r="O16406" s="9"/>
      <c r="P16406" s="9"/>
      <c r="Q16406" s="21"/>
    </row>
    <row r="16407" spans="15:17" x14ac:dyDescent="0.35">
      <c r="O16407" s="9"/>
      <c r="P16407" s="9"/>
      <c r="Q16407" s="21"/>
    </row>
    <row r="16408" spans="15:17" x14ac:dyDescent="0.35">
      <c r="O16408" s="9"/>
      <c r="P16408" s="9"/>
      <c r="Q16408" s="21"/>
    </row>
    <row r="16409" spans="15:17" x14ac:dyDescent="0.35">
      <c r="O16409" s="9"/>
      <c r="P16409" s="9"/>
      <c r="Q16409" s="21"/>
    </row>
    <row r="16410" spans="15:17" x14ac:dyDescent="0.35">
      <c r="O16410" s="9"/>
      <c r="P16410" s="9"/>
      <c r="Q16410" s="21"/>
    </row>
    <row r="16411" spans="15:17" x14ac:dyDescent="0.35">
      <c r="O16411" s="9"/>
      <c r="P16411" s="9"/>
      <c r="Q16411" s="21"/>
    </row>
    <row r="16412" spans="15:17" x14ac:dyDescent="0.35">
      <c r="O16412" s="9"/>
      <c r="P16412" s="9"/>
      <c r="Q16412" s="21"/>
    </row>
    <row r="16413" spans="15:17" x14ac:dyDescent="0.35">
      <c r="O16413" s="9"/>
      <c r="P16413" s="9"/>
      <c r="Q16413" s="21"/>
    </row>
    <row r="16414" spans="15:17" x14ac:dyDescent="0.35">
      <c r="O16414" s="9"/>
      <c r="P16414" s="9"/>
      <c r="Q16414" s="21"/>
    </row>
    <row r="16415" spans="15:17" x14ac:dyDescent="0.35">
      <c r="O16415" s="9"/>
      <c r="P16415" s="9"/>
      <c r="Q16415" s="21"/>
    </row>
    <row r="16416" spans="15:17" x14ac:dyDescent="0.35">
      <c r="O16416" s="9"/>
      <c r="P16416" s="9"/>
      <c r="Q16416" s="21"/>
    </row>
    <row r="16417" spans="15:17" x14ac:dyDescent="0.35">
      <c r="O16417" s="9"/>
      <c r="P16417" s="9"/>
      <c r="Q16417" s="21"/>
    </row>
    <row r="16418" spans="15:17" x14ac:dyDescent="0.35">
      <c r="O16418" s="9"/>
      <c r="P16418" s="9"/>
      <c r="Q16418" s="21"/>
    </row>
    <row r="16419" spans="15:17" x14ac:dyDescent="0.35">
      <c r="O16419" s="9"/>
      <c r="P16419" s="9"/>
      <c r="Q16419" s="21"/>
    </row>
    <row r="16420" spans="15:17" x14ac:dyDescent="0.35">
      <c r="O16420" s="9"/>
      <c r="P16420" s="9"/>
      <c r="Q16420" s="21"/>
    </row>
    <row r="16421" spans="15:17" x14ac:dyDescent="0.35">
      <c r="O16421" s="9"/>
      <c r="P16421" s="9"/>
      <c r="Q16421" s="21"/>
    </row>
    <row r="16422" spans="15:17" x14ac:dyDescent="0.35">
      <c r="O16422" s="9"/>
      <c r="P16422" s="9"/>
      <c r="Q16422" s="21"/>
    </row>
    <row r="16423" spans="15:17" x14ac:dyDescent="0.35">
      <c r="O16423" s="9"/>
      <c r="P16423" s="9"/>
      <c r="Q16423" s="21"/>
    </row>
    <row r="16424" spans="15:17" x14ac:dyDescent="0.35">
      <c r="O16424" s="9"/>
      <c r="P16424" s="9"/>
      <c r="Q16424" s="21"/>
    </row>
    <row r="16425" spans="15:17" x14ac:dyDescent="0.35">
      <c r="O16425" s="9"/>
      <c r="P16425" s="9"/>
      <c r="Q16425" s="21"/>
    </row>
    <row r="16426" spans="15:17" x14ac:dyDescent="0.35">
      <c r="O16426" s="9"/>
      <c r="P16426" s="9"/>
      <c r="Q16426" s="21"/>
    </row>
    <row r="16427" spans="15:17" x14ac:dyDescent="0.35">
      <c r="O16427" s="9"/>
      <c r="P16427" s="9"/>
      <c r="Q16427" s="21"/>
    </row>
    <row r="16428" spans="15:17" x14ac:dyDescent="0.35">
      <c r="O16428" s="9"/>
      <c r="P16428" s="9"/>
      <c r="Q16428" s="21"/>
    </row>
    <row r="16429" spans="15:17" x14ac:dyDescent="0.35">
      <c r="O16429" s="9"/>
      <c r="P16429" s="9"/>
      <c r="Q16429" s="21"/>
    </row>
    <row r="16430" spans="15:17" x14ac:dyDescent="0.35">
      <c r="O16430" s="9"/>
      <c r="P16430" s="9"/>
      <c r="Q16430" s="21"/>
    </row>
    <row r="16431" spans="15:17" x14ac:dyDescent="0.35">
      <c r="O16431" s="9"/>
      <c r="P16431" s="9"/>
      <c r="Q16431" s="21"/>
    </row>
    <row r="16432" spans="15:17" x14ac:dyDescent="0.35">
      <c r="O16432" s="9"/>
      <c r="P16432" s="9"/>
      <c r="Q16432" s="21"/>
    </row>
    <row r="16433" spans="15:17" x14ac:dyDescent="0.35">
      <c r="O16433" s="9"/>
      <c r="P16433" s="9"/>
      <c r="Q16433" s="21"/>
    </row>
    <row r="16434" spans="15:17" x14ac:dyDescent="0.35">
      <c r="O16434" s="9"/>
      <c r="P16434" s="9"/>
      <c r="Q16434" s="21"/>
    </row>
    <row r="16435" spans="15:17" x14ac:dyDescent="0.35">
      <c r="O16435" s="9"/>
      <c r="P16435" s="9"/>
      <c r="Q16435" s="21"/>
    </row>
    <row r="16436" spans="15:17" x14ac:dyDescent="0.35">
      <c r="O16436" s="9"/>
      <c r="P16436" s="9"/>
      <c r="Q16436" s="21"/>
    </row>
    <row r="16437" spans="15:17" x14ac:dyDescent="0.35">
      <c r="O16437" s="9"/>
      <c r="P16437" s="9"/>
      <c r="Q16437" s="21"/>
    </row>
    <row r="16438" spans="15:17" x14ac:dyDescent="0.35">
      <c r="O16438" s="9"/>
      <c r="P16438" s="9"/>
      <c r="Q16438" s="21"/>
    </row>
    <row r="16439" spans="15:17" x14ac:dyDescent="0.35">
      <c r="O16439" s="9"/>
      <c r="P16439" s="9"/>
      <c r="Q16439" s="21"/>
    </row>
    <row r="16440" spans="15:17" x14ac:dyDescent="0.35">
      <c r="O16440" s="9"/>
      <c r="P16440" s="9"/>
      <c r="Q16440" s="21"/>
    </row>
    <row r="16441" spans="15:17" x14ac:dyDescent="0.35">
      <c r="O16441" s="9"/>
      <c r="P16441" s="9"/>
      <c r="Q16441" s="21"/>
    </row>
    <row r="16442" spans="15:17" x14ac:dyDescent="0.35">
      <c r="O16442" s="9"/>
      <c r="P16442" s="9"/>
      <c r="Q16442" s="21"/>
    </row>
    <row r="16443" spans="15:17" x14ac:dyDescent="0.35">
      <c r="O16443" s="9"/>
      <c r="P16443" s="9"/>
      <c r="Q16443" s="21"/>
    </row>
    <row r="16444" spans="15:17" x14ac:dyDescent="0.35">
      <c r="O16444" s="9"/>
      <c r="P16444" s="9"/>
      <c r="Q16444" s="21"/>
    </row>
    <row r="16445" spans="15:17" x14ac:dyDescent="0.35">
      <c r="O16445" s="9"/>
      <c r="P16445" s="9"/>
      <c r="Q16445" s="21"/>
    </row>
    <row r="16446" spans="15:17" x14ac:dyDescent="0.35">
      <c r="O16446" s="9"/>
      <c r="P16446" s="9"/>
      <c r="Q16446" s="21"/>
    </row>
    <row r="16447" spans="15:17" x14ac:dyDescent="0.35">
      <c r="O16447" s="9"/>
      <c r="P16447" s="9"/>
      <c r="Q16447" s="21"/>
    </row>
    <row r="16448" spans="15:17" x14ac:dyDescent="0.35">
      <c r="O16448" s="9"/>
      <c r="P16448" s="9"/>
      <c r="Q16448" s="21"/>
    </row>
    <row r="16449" spans="15:17" x14ac:dyDescent="0.35">
      <c r="O16449" s="9"/>
      <c r="P16449" s="9"/>
      <c r="Q16449" s="21"/>
    </row>
    <row r="16450" spans="15:17" x14ac:dyDescent="0.35">
      <c r="O16450" s="9"/>
      <c r="P16450" s="9"/>
      <c r="Q16450" s="21"/>
    </row>
    <row r="16451" spans="15:17" x14ac:dyDescent="0.35">
      <c r="O16451" s="9"/>
      <c r="P16451" s="9"/>
      <c r="Q16451" s="21"/>
    </row>
    <row r="16452" spans="15:17" x14ac:dyDescent="0.35">
      <c r="O16452" s="9"/>
      <c r="P16452" s="9"/>
      <c r="Q16452" s="21"/>
    </row>
    <row r="16453" spans="15:17" x14ac:dyDescent="0.35">
      <c r="O16453" s="9"/>
      <c r="P16453" s="9"/>
      <c r="Q16453" s="21"/>
    </row>
    <row r="16454" spans="15:17" x14ac:dyDescent="0.35">
      <c r="O16454" s="9"/>
      <c r="P16454" s="9"/>
      <c r="Q16454" s="21"/>
    </row>
    <row r="16455" spans="15:17" x14ac:dyDescent="0.35">
      <c r="O16455" s="9"/>
      <c r="P16455" s="9"/>
      <c r="Q16455" s="21"/>
    </row>
    <row r="16456" spans="15:17" x14ac:dyDescent="0.35">
      <c r="O16456" s="9"/>
      <c r="P16456" s="9"/>
      <c r="Q16456" s="21"/>
    </row>
    <row r="16457" spans="15:17" x14ac:dyDescent="0.35">
      <c r="O16457" s="9"/>
      <c r="P16457" s="9"/>
      <c r="Q16457" s="21"/>
    </row>
    <row r="16458" spans="15:17" x14ac:dyDescent="0.35">
      <c r="O16458" s="9"/>
      <c r="P16458" s="9"/>
      <c r="Q16458" s="21"/>
    </row>
    <row r="16459" spans="15:17" x14ac:dyDescent="0.35">
      <c r="O16459" s="9"/>
      <c r="P16459" s="9"/>
      <c r="Q16459" s="21"/>
    </row>
    <row r="16460" spans="15:17" x14ac:dyDescent="0.35">
      <c r="O16460" s="9"/>
      <c r="P16460" s="9"/>
      <c r="Q16460" s="21"/>
    </row>
    <row r="16461" spans="15:17" x14ac:dyDescent="0.35">
      <c r="O16461" s="9"/>
      <c r="P16461" s="9"/>
      <c r="Q16461" s="21"/>
    </row>
    <row r="16462" spans="15:17" x14ac:dyDescent="0.35">
      <c r="O16462" s="9"/>
      <c r="P16462" s="9"/>
      <c r="Q16462" s="21"/>
    </row>
    <row r="16463" spans="15:17" x14ac:dyDescent="0.35">
      <c r="O16463" s="9"/>
      <c r="P16463" s="9"/>
      <c r="Q16463" s="21"/>
    </row>
    <row r="16464" spans="15:17" x14ac:dyDescent="0.35">
      <c r="O16464" s="9"/>
      <c r="P16464" s="9"/>
      <c r="Q16464" s="21"/>
    </row>
    <row r="16465" spans="15:17" x14ac:dyDescent="0.35">
      <c r="O16465" s="9"/>
      <c r="P16465" s="9"/>
      <c r="Q16465" s="21"/>
    </row>
    <row r="16466" spans="15:17" x14ac:dyDescent="0.35">
      <c r="O16466" s="9"/>
      <c r="P16466" s="9"/>
      <c r="Q16466" s="21"/>
    </row>
    <row r="16467" spans="15:17" x14ac:dyDescent="0.35">
      <c r="O16467" s="9"/>
      <c r="P16467" s="9"/>
      <c r="Q16467" s="21"/>
    </row>
    <row r="16468" spans="15:17" x14ac:dyDescent="0.35">
      <c r="O16468" s="9"/>
      <c r="P16468" s="9"/>
      <c r="Q16468" s="21"/>
    </row>
    <row r="16469" spans="15:17" x14ac:dyDescent="0.35">
      <c r="O16469" s="9"/>
      <c r="P16469" s="9"/>
      <c r="Q16469" s="21"/>
    </row>
    <row r="16470" spans="15:17" x14ac:dyDescent="0.35">
      <c r="O16470" s="9"/>
      <c r="P16470" s="9"/>
      <c r="Q16470" s="21"/>
    </row>
    <row r="16471" spans="15:17" x14ac:dyDescent="0.35">
      <c r="O16471" s="9"/>
      <c r="P16471" s="9"/>
      <c r="Q16471" s="21"/>
    </row>
    <row r="16472" spans="15:17" x14ac:dyDescent="0.35">
      <c r="O16472" s="9"/>
      <c r="P16472" s="9"/>
      <c r="Q16472" s="21"/>
    </row>
    <row r="16473" spans="15:17" x14ac:dyDescent="0.35">
      <c r="O16473" s="9"/>
      <c r="P16473" s="9"/>
      <c r="Q16473" s="21"/>
    </row>
    <row r="16474" spans="15:17" x14ac:dyDescent="0.35">
      <c r="O16474" s="9"/>
      <c r="P16474" s="9"/>
      <c r="Q16474" s="21"/>
    </row>
    <row r="16475" spans="15:17" x14ac:dyDescent="0.35">
      <c r="O16475" s="9"/>
      <c r="P16475" s="9"/>
      <c r="Q16475" s="21"/>
    </row>
    <row r="16476" spans="15:17" x14ac:dyDescent="0.35">
      <c r="O16476" s="9"/>
      <c r="P16476" s="9"/>
      <c r="Q16476" s="21"/>
    </row>
    <row r="16477" spans="15:17" x14ac:dyDescent="0.35">
      <c r="O16477" s="9"/>
      <c r="P16477" s="9"/>
      <c r="Q16477" s="21"/>
    </row>
    <row r="16478" spans="15:17" x14ac:dyDescent="0.35">
      <c r="O16478" s="9"/>
      <c r="P16478" s="9"/>
      <c r="Q16478" s="21"/>
    </row>
    <row r="16479" spans="15:17" x14ac:dyDescent="0.35">
      <c r="O16479" s="9"/>
      <c r="P16479" s="9"/>
      <c r="Q16479" s="21"/>
    </row>
    <row r="16480" spans="15:17" x14ac:dyDescent="0.35">
      <c r="O16480" s="9"/>
      <c r="P16480" s="9"/>
      <c r="Q16480" s="21"/>
    </row>
    <row r="16481" spans="15:17" x14ac:dyDescent="0.35">
      <c r="O16481" s="9"/>
      <c r="P16481" s="9"/>
      <c r="Q16481" s="21"/>
    </row>
    <row r="16482" spans="15:17" x14ac:dyDescent="0.35">
      <c r="O16482" s="9"/>
      <c r="P16482" s="9"/>
      <c r="Q16482" s="21"/>
    </row>
    <row r="16483" spans="15:17" x14ac:dyDescent="0.35">
      <c r="O16483" s="9"/>
      <c r="P16483" s="9"/>
      <c r="Q16483" s="21"/>
    </row>
    <row r="16484" spans="15:17" x14ac:dyDescent="0.35">
      <c r="O16484" s="9"/>
      <c r="P16484" s="9"/>
      <c r="Q16484" s="21"/>
    </row>
    <row r="16485" spans="15:17" x14ac:dyDescent="0.35">
      <c r="O16485" s="9"/>
      <c r="P16485" s="9"/>
      <c r="Q16485" s="21"/>
    </row>
    <row r="16486" spans="15:17" x14ac:dyDescent="0.35">
      <c r="O16486" s="9"/>
      <c r="P16486" s="9"/>
      <c r="Q16486" s="21"/>
    </row>
    <row r="16487" spans="15:17" x14ac:dyDescent="0.35">
      <c r="O16487" s="9"/>
      <c r="P16487" s="9"/>
      <c r="Q16487" s="21"/>
    </row>
    <row r="16488" spans="15:17" x14ac:dyDescent="0.35">
      <c r="O16488" s="9"/>
      <c r="P16488" s="9"/>
      <c r="Q16488" s="21"/>
    </row>
    <row r="16489" spans="15:17" x14ac:dyDescent="0.35">
      <c r="O16489" s="9"/>
      <c r="P16489" s="9"/>
      <c r="Q16489" s="21"/>
    </row>
    <row r="16490" spans="15:17" x14ac:dyDescent="0.35">
      <c r="O16490" s="9"/>
      <c r="P16490" s="9"/>
      <c r="Q16490" s="21"/>
    </row>
    <row r="16491" spans="15:17" x14ac:dyDescent="0.35">
      <c r="O16491" s="9"/>
      <c r="P16491" s="9"/>
      <c r="Q16491" s="21"/>
    </row>
    <row r="16492" spans="15:17" x14ac:dyDescent="0.35">
      <c r="O16492" s="9"/>
      <c r="P16492" s="9"/>
      <c r="Q16492" s="21"/>
    </row>
    <row r="16493" spans="15:17" x14ac:dyDescent="0.35">
      <c r="O16493" s="9"/>
      <c r="P16493" s="9"/>
      <c r="Q16493" s="21"/>
    </row>
    <row r="16494" spans="15:17" x14ac:dyDescent="0.35">
      <c r="O16494" s="9"/>
      <c r="P16494" s="9"/>
      <c r="Q16494" s="21"/>
    </row>
    <row r="16495" spans="15:17" x14ac:dyDescent="0.35">
      <c r="O16495" s="9"/>
      <c r="P16495" s="9"/>
      <c r="Q16495" s="21"/>
    </row>
    <row r="16496" spans="15:17" x14ac:dyDescent="0.35">
      <c r="O16496" s="9"/>
      <c r="P16496" s="9"/>
      <c r="Q16496" s="21"/>
    </row>
    <row r="16497" spans="15:17" x14ac:dyDescent="0.35">
      <c r="O16497" s="9"/>
      <c r="P16497" s="9"/>
      <c r="Q16497" s="21"/>
    </row>
    <row r="16498" spans="15:17" x14ac:dyDescent="0.35">
      <c r="O16498" s="9"/>
      <c r="P16498" s="9"/>
      <c r="Q16498" s="21"/>
    </row>
    <row r="16499" spans="15:17" x14ac:dyDescent="0.35">
      <c r="O16499" s="9"/>
      <c r="P16499" s="9"/>
      <c r="Q16499" s="21"/>
    </row>
    <row r="16500" spans="15:17" x14ac:dyDescent="0.35">
      <c r="O16500" s="9"/>
      <c r="P16500" s="9"/>
      <c r="Q16500" s="21"/>
    </row>
    <row r="16501" spans="15:17" x14ac:dyDescent="0.35">
      <c r="O16501" s="9"/>
      <c r="P16501" s="9"/>
      <c r="Q16501" s="21"/>
    </row>
    <row r="16502" spans="15:17" x14ac:dyDescent="0.35">
      <c r="O16502" s="9"/>
      <c r="P16502" s="9"/>
      <c r="Q16502" s="21"/>
    </row>
    <row r="16503" spans="15:17" x14ac:dyDescent="0.35">
      <c r="O16503" s="9"/>
      <c r="P16503" s="9"/>
      <c r="Q16503" s="21"/>
    </row>
    <row r="16504" spans="15:17" x14ac:dyDescent="0.35">
      <c r="O16504" s="9"/>
      <c r="P16504" s="9"/>
      <c r="Q16504" s="21"/>
    </row>
    <row r="16505" spans="15:17" x14ac:dyDescent="0.35">
      <c r="O16505" s="9"/>
      <c r="P16505" s="9"/>
      <c r="Q16505" s="21"/>
    </row>
    <row r="16506" spans="15:17" x14ac:dyDescent="0.35">
      <c r="O16506" s="9"/>
      <c r="P16506" s="9"/>
      <c r="Q16506" s="21"/>
    </row>
    <row r="16507" spans="15:17" x14ac:dyDescent="0.35">
      <c r="O16507" s="9"/>
      <c r="P16507" s="9"/>
      <c r="Q16507" s="21"/>
    </row>
    <row r="16508" spans="15:17" x14ac:dyDescent="0.35">
      <c r="O16508" s="9"/>
      <c r="P16508" s="9"/>
      <c r="Q16508" s="21"/>
    </row>
    <row r="16509" spans="15:17" x14ac:dyDescent="0.35">
      <c r="O16509" s="9"/>
      <c r="P16509" s="9"/>
      <c r="Q16509" s="21"/>
    </row>
    <row r="16510" spans="15:17" x14ac:dyDescent="0.35">
      <c r="O16510" s="9"/>
      <c r="P16510" s="9"/>
      <c r="Q16510" s="21"/>
    </row>
    <row r="16511" spans="15:17" x14ac:dyDescent="0.35">
      <c r="O16511" s="9"/>
      <c r="P16511" s="9"/>
      <c r="Q16511" s="21"/>
    </row>
    <row r="16512" spans="15:17" x14ac:dyDescent="0.35">
      <c r="O16512" s="9"/>
      <c r="P16512" s="9"/>
      <c r="Q16512" s="21"/>
    </row>
    <row r="16513" spans="15:17" x14ac:dyDescent="0.35">
      <c r="O16513" s="9"/>
      <c r="P16513" s="9"/>
      <c r="Q16513" s="21"/>
    </row>
    <row r="16514" spans="15:17" x14ac:dyDescent="0.35">
      <c r="O16514" s="9"/>
      <c r="P16514" s="9"/>
      <c r="Q16514" s="21"/>
    </row>
    <row r="16515" spans="15:17" x14ac:dyDescent="0.35">
      <c r="O16515" s="9"/>
      <c r="P16515" s="9"/>
      <c r="Q16515" s="21"/>
    </row>
    <row r="16516" spans="15:17" x14ac:dyDescent="0.35">
      <c r="O16516" s="9"/>
      <c r="P16516" s="9"/>
      <c r="Q16516" s="21"/>
    </row>
    <row r="16517" spans="15:17" x14ac:dyDescent="0.35">
      <c r="O16517" s="9"/>
      <c r="P16517" s="9"/>
      <c r="Q16517" s="21"/>
    </row>
    <row r="16518" spans="15:17" x14ac:dyDescent="0.35">
      <c r="O16518" s="9"/>
      <c r="P16518" s="9"/>
      <c r="Q16518" s="21"/>
    </row>
    <row r="16519" spans="15:17" x14ac:dyDescent="0.35">
      <c r="O16519" s="9"/>
      <c r="P16519" s="9"/>
      <c r="Q16519" s="21"/>
    </row>
    <row r="16520" spans="15:17" x14ac:dyDescent="0.35">
      <c r="O16520" s="9"/>
      <c r="P16520" s="9"/>
      <c r="Q16520" s="21"/>
    </row>
    <row r="16521" spans="15:17" x14ac:dyDescent="0.35">
      <c r="O16521" s="9"/>
      <c r="P16521" s="9"/>
      <c r="Q16521" s="21"/>
    </row>
    <row r="16522" spans="15:17" x14ac:dyDescent="0.35">
      <c r="O16522" s="9"/>
      <c r="P16522" s="9"/>
      <c r="Q16522" s="21"/>
    </row>
    <row r="16523" spans="15:17" x14ac:dyDescent="0.35">
      <c r="O16523" s="9"/>
      <c r="P16523" s="9"/>
      <c r="Q16523" s="21"/>
    </row>
    <row r="16524" spans="15:17" x14ac:dyDescent="0.35">
      <c r="O16524" s="9"/>
      <c r="P16524" s="9"/>
      <c r="Q16524" s="21"/>
    </row>
    <row r="16525" spans="15:17" x14ac:dyDescent="0.35">
      <c r="O16525" s="9"/>
      <c r="P16525" s="9"/>
      <c r="Q16525" s="21"/>
    </row>
    <row r="16526" spans="15:17" x14ac:dyDescent="0.35">
      <c r="O16526" s="9"/>
      <c r="P16526" s="9"/>
      <c r="Q16526" s="21"/>
    </row>
    <row r="16527" spans="15:17" x14ac:dyDescent="0.35">
      <c r="O16527" s="9"/>
      <c r="P16527" s="9"/>
      <c r="Q16527" s="21"/>
    </row>
    <row r="16528" spans="15:17" x14ac:dyDescent="0.35">
      <c r="O16528" s="9"/>
      <c r="P16528" s="9"/>
      <c r="Q16528" s="21"/>
    </row>
    <row r="16529" spans="15:17" x14ac:dyDescent="0.35">
      <c r="O16529" s="9"/>
      <c r="P16529" s="9"/>
      <c r="Q16529" s="21"/>
    </row>
    <row r="16530" spans="15:17" x14ac:dyDescent="0.35">
      <c r="O16530" s="9"/>
      <c r="P16530" s="9"/>
      <c r="Q16530" s="21"/>
    </row>
    <row r="16531" spans="15:17" x14ac:dyDescent="0.35">
      <c r="O16531" s="9"/>
      <c r="P16531" s="9"/>
      <c r="Q16531" s="21"/>
    </row>
    <row r="16532" spans="15:17" x14ac:dyDescent="0.35">
      <c r="O16532" s="9"/>
      <c r="P16532" s="9"/>
      <c r="Q16532" s="21"/>
    </row>
    <row r="16533" spans="15:17" x14ac:dyDescent="0.35">
      <c r="O16533" s="9"/>
      <c r="P16533" s="9"/>
      <c r="Q16533" s="21"/>
    </row>
    <row r="16534" spans="15:17" x14ac:dyDescent="0.35">
      <c r="O16534" s="9"/>
      <c r="P16534" s="9"/>
      <c r="Q16534" s="21"/>
    </row>
    <row r="16535" spans="15:17" x14ac:dyDescent="0.35">
      <c r="O16535" s="9"/>
      <c r="P16535" s="9"/>
      <c r="Q16535" s="21"/>
    </row>
    <row r="16536" spans="15:17" x14ac:dyDescent="0.35">
      <c r="O16536" s="9"/>
      <c r="P16536" s="9"/>
      <c r="Q16536" s="21"/>
    </row>
    <row r="16537" spans="15:17" x14ac:dyDescent="0.35">
      <c r="O16537" s="9"/>
      <c r="P16537" s="9"/>
      <c r="Q16537" s="21"/>
    </row>
    <row r="16538" spans="15:17" x14ac:dyDescent="0.35">
      <c r="O16538" s="9"/>
      <c r="P16538" s="9"/>
      <c r="Q16538" s="21"/>
    </row>
    <row r="16539" spans="15:17" x14ac:dyDescent="0.35">
      <c r="O16539" s="9"/>
      <c r="P16539" s="9"/>
      <c r="Q16539" s="21"/>
    </row>
    <row r="16540" spans="15:17" x14ac:dyDescent="0.35">
      <c r="O16540" s="9"/>
      <c r="P16540" s="9"/>
      <c r="Q16540" s="21"/>
    </row>
    <row r="16541" spans="15:17" x14ac:dyDescent="0.35">
      <c r="O16541" s="9"/>
      <c r="P16541" s="9"/>
      <c r="Q16541" s="21"/>
    </row>
    <row r="16542" spans="15:17" x14ac:dyDescent="0.35">
      <c r="O16542" s="9"/>
      <c r="P16542" s="9"/>
      <c r="Q16542" s="21"/>
    </row>
    <row r="16543" spans="15:17" x14ac:dyDescent="0.35">
      <c r="O16543" s="9"/>
      <c r="P16543" s="9"/>
      <c r="Q16543" s="21"/>
    </row>
    <row r="16544" spans="15:17" x14ac:dyDescent="0.35">
      <c r="O16544" s="9"/>
      <c r="P16544" s="9"/>
      <c r="Q16544" s="21"/>
    </row>
    <row r="16545" spans="15:17" x14ac:dyDescent="0.35">
      <c r="O16545" s="9"/>
      <c r="P16545" s="9"/>
      <c r="Q16545" s="21"/>
    </row>
    <row r="16546" spans="15:17" x14ac:dyDescent="0.35">
      <c r="O16546" s="9"/>
      <c r="P16546" s="9"/>
      <c r="Q16546" s="21"/>
    </row>
    <row r="16547" spans="15:17" x14ac:dyDescent="0.35">
      <c r="O16547" s="9"/>
      <c r="P16547" s="9"/>
      <c r="Q16547" s="21"/>
    </row>
    <row r="16548" spans="15:17" x14ac:dyDescent="0.35">
      <c r="O16548" s="9"/>
      <c r="P16548" s="9"/>
      <c r="Q16548" s="21"/>
    </row>
    <row r="16549" spans="15:17" x14ac:dyDescent="0.35">
      <c r="O16549" s="9"/>
      <c r="P16549" s="9"/>
      <c r="Q16549" s="21"/>
    </row>
    <row r="16550" spans="15:17" x14ac:dyDescent="0.35">
      <c r="O16550" s="9"/>
      <c r="P16550" s="9"/>
      <c r="Q16550" s="21"/>
    </row>
    <row r="16551" spans="15:17" x14ac:dyDescent="0.35">
      <c r="O16551" s="9"/>
      <c r="P16551" s="9"/>
      <c r="Q16551" s="21"/>
    </row>
    <row r="16552" spans="15:17" x14ac:dyDescent="0.35">
      <c r="O16552" s="9"/>
      <c r="P16552" s="9"/>
      <c r="Q16552" s="21"/>
    </row>
    <row r="16553" spans="15:17" x14ac:dyDescent="0.35">
      <c r="O16553" s="9"/>
      <c r="P16553" s="9"/>
      <c r="Q16553" s="21"/>
    </row>
    <row r="16554" spans="15:17" x14ac:dyDescent="0.35">
      <c r="O16554" s="9"/>
      <c r="P16554" s="9"/>
      <c r="Q16554" s="21"/>
    </row>
    <row r="16555" spans="15:17" x14ac:dyDescent="0.35">
      <c r="O16555" s="9"/>
      <c r="P16555" s="9"/>
      <c r="Q16555" s="21"/>
    </row>
    <row r="16556" spans="15:17" x14ac:dyDescent="0.35">
      <c r="O16556" s="9"/>
      <c r="P16556" s="9"/>
      <c r="Q16556" s="21"/>
    </row>
    <row r="16557" spans="15:17" x14ac:dyDescent="0.35">
      <c r="O16557" s="9"/>
      <c r="P16557" s="9"/>
      <c r="Q16557" s="21"/>
    </row>
    <row r="16558" spans="15:17" x14ac:dyDescent="0.35">
      <c r="O16558" s="9"/>
      <c r="P16558" s="9"/>
      <c r="Q16558" s="21"/>
    </row>
    <row r="16559" spans="15:17" x14ac:dyDescent="0.35">
      <c r="O16559" s="9"/>
      <c r="P16559" s="9"/>
      <c r="Q16559" s="21"/>
    </row>
    <row r="16560" spans="15:17" x14ac:dyDescent="0.35">
      <c r="O16560" s="9"/>
      <c r="P16560" s="9"/>
      <c r="Q16560" s="21"/>
    </row>
    <row r="16561" spans="15:17" x14ac:dyDescent="0.35">
      <c r="O16561" s="9"/>
      <c r="P16561" s="9"/>
      <c r="Q16561" s="21"/>
    </row>
    <row r="16562" spans="15:17" x14ac:dyDescent="0.35">
      <c r="O16562" s="9"/>
      <c r="P16562" s="9"/>
      <c r="Q16562" s="21"/>
    </row>
    <row r="16563" spans="15:17" x14ac:dyDescent="0.35">
      <c r="O16563" s="9"/>
      <c r="P16563" s="9"/>
      <c r="Q16563" s="21"/>
    </row>
    <row r="16564" spans="15:17" x14ac:dyDescent="0.35">
      <c r="O16564" s="9"/>
      <c r="P16564" s="9"/>
      <c r="Q16564" s="21"/>
    </row>
    <row r="16565" spans="15:17" x14ac:dyDescent="0.35">
      <c r="O16565" s="9"/>
      <c r="P16565" s="9"/>
      <c r="Q16565" s="21"/>
    </row>
    <row r="16566" spans="15:17" x14ac:dyDescent="0.35">
      <c r="O16566" s="9"/>
      <c r="P16566" s="9"/>
      <c r="Q16566" s="21"/>
    </row>
    <row r="16567" spans="15:17" x14ac:dyDescent="0.35">
      <c r="O16567" s="9"/>
      <c r="P16567" s="9"/>
      <c r="Q16567" s="21"/>
    </row>
    <row r="16568" spans="15:17" x14ac:dyDescent="0.35">
      <c r="O16568" s="9"/>
      <c r="P16568" s="9"/>
      <c r="Q16568" s="21"/>
    </row>
    <row r="16569" spans="15:17" x14ac:dyDescent="0.35">
      <c r="O16569" s="9"/>
      <c r="P16569" s="9"/>
      <c r="Q16569" s="21"/>
    </row>
    <row r="16570" spans="15:17" x14ac:dyDescent="0.35">
      <c r="O16570" s="9"/>
      <c r="P16570" s="9"/>
      <c r="Q16570" s="21"/>
    </row>
    <row r="16571" spans="15:17" x14ac:dyDescent="0.35">
      <c r="O16571" s="9"/>
      <c r="P16571" s="9"/>
      <c r="Q16571" s="21"/>
    </row>
    <row r="16572" spans="15:17" x14ac:dyDescent="0.35">
      <c r="O16572" s="9"/>
      <c r="P16572" s="9"/>
      <c r="Q16572" s="21"/>
    </row>
    <row r="16573" spans="15:17" x14ac:dyDescent="0.35">
      <c r="O16573" s="9"/>
      <c r="P16573" s="9"/>
      <c r="Q16573" s="21"/>
    </row>
    <row r="16574" spans="15:17" x14ac:dyDescent="0.35">
      <c r="O16574" s="9"/>
      <c r="P16574" s="9"/>
      <c r="Q16574" s="21"/>
    </row>
    <row r="16575" spans="15:17" x14ac:dyDescent="0.35">
      <c r="O16575" s="9"/>
      <c r="P16575" s="9"/>
      <c r="Q16575" s="21"/>
    </row>
    <row r="16576" spans="15:17" x14ac:dyDescent="0.35">
      <c r="O16576" s="9"/>
      <c r="P16576" s="9"/>
      <c r="Q16576" s="21"/>
    </row>
    <row r="16577" spans="15:17" x14ac:dyDescent="0.35">
      <c r="O16577" s="9"/>
      <c r="P16577" s="9"/>
      <c r="Q16577" s="21"/>
    </row>
    <row r="16578" spans="15:17" x14ac:dyDescent="0.35">
      <c r="O16578" s="9"/>
      <c r="P16578" s="9"/>
      <c r="Q16578" s="21"/>
    </row>
    <row r="16579" spans="15:17" x14ac:dyDescent="0.35">
      <c r="O16579" s="9"/>
      <c r="P16579" s="9"/>
      <c r="Q16579" s="21"/>
    </row>
    <row r="16580" spans="15:17" x14ac:dyDescent="0.35">
      <c r="O16580" s="9"/>
      <c r="P16580" s="9"/>
      <c r="Q16580" s="21"/>
    </row>
    <row r="16581" spans="15:17" x14ac:dyDescent="0.35">
      <c r="O16581" s="9"/>
      <c r="P16581" s="9"/>
      <c r="Q16581" s="21"/>
    </row>
    <row r="16582" spans="15:17" x14ac:dyDescent="0.35">
      <c r="O16582" s="9"/>
      <c r="P16582" s="9"/>
      <c r="Q16582" s="21"/>
    </row>
    <row r="16583" spans="15:17" x14ac:dyDescent="0.35">
      <c r="O16583" s="9"/>
      <c r="P16583" s="9"/>
      <c r="Q16583" s="21"/>
    </row>
    <row r="16584" spans="15:17" x14ac:dyDescent="0.35">
      <c r="O16584" s="9"/>
      <c r="P16584" s="9"/>
      <c r="Q16584" s="21"/>
    </row>
    <row r="16585" spans="15:17" x14ac:dyDescent="0.35">
      <c r="O16585" s="9"/>
      <c r="P16585" s="9"/>
      <c r="Q16585" s="21"/>
    </row>
    <row r="16586" spans="15:17" x14ac:dyDescent="0.35">
      <c r="O16586" s="9"/>
      <c r="P16586" s="9"/>
      <c r="Q16586" s="21"/>
    </row>
    <row r="16587" spans="15:17" x14ac:dyDescent="0.35">
      <c r="O16587" s="9"/>
      <c r="P16587" s="9"/>
      <c r="Q16587" s="21"/>
    </row>
    <row r="16588" spans="15:17" x14ac:dyDescent="0.35">
      <c r="O16588" s="9"/>
      <c r="P16588" s="9"/>
      <c r="Q16588" s="21"/>
    </row>
    <row r="16589" spans="15:17" x14ac:dyDescent="0.35">
      <c r="O16589" s="9"/>
      <c r="P16589" s="9"/>
      <c r="Q16589" s="21"/>
    </row>
    <row r="16590" spans="15:17" x14ac:dyDescent="0.35">
      <c r="O16590" s="9"/>
      <c r="P16590" s="9"/>
      <c r="Q16590" s="21"/>
    </row>
    <row r="16591" spans="15:17" x14ac:dyDescent="0.35">
      <c r="O16591" s="9"/>
      <c r="P16591" s="9"/>
      <c r="Q16591" s="21"/>
    </row>
    <row r="16592" spans="15:17" x14ac:dyDescent="0.35">
      <c r="O16592" s="9"/>
      <c r="P16592" s="9"/>
      <c r="Q16592" s="21"/>
    </row>
    <row r="16593" spans="15:17" x14ac:dyDescent="0.35">
      <c r="O16593" s="9"/>
      <c r="P16593" s="9"/>
      <c r="Q16593" s="21"/>
    </row>
    <row r="16594" spans="15:17" x14ac:dyDescent="0.35">
      <c r="O16594" s="9"/>
      <c r="P16594" s="9"/>
      <c r="Q16594" s="21"/>
    </row>
    <row r="16595" spans="15:17" x14ac:dyDescent="0.35">
      <c r="O16595" s="9"/>
      <c r="P16595" s="9"/>
      <c r="Q16595" s="21"/>
    </row>
    <row r="16596" spans="15:17" x14ac:dyDescent="0.35">
      <c r="O16596" s="9"/>
      <c r="P16596" s="9"/>
      <c r="Q16596" s="21"/>
    </row>
    <row r="16597" spans="15:17" x14ac:dyDescent="0.35">
      <c r="O16597" s="9"/>
      <c r="P16597" s="9"/>
      <c r="Q16597" s="21"/>
    </row>
    <row r="16598" spans="15:17" x14ac:dyDescent="0.35">
      <c r="O16598" s="9"/>
      <c r="P16598" s="9"/>
      <c r="Q16598" s="21"/>
    </row>
    <row r="16599" spans="15:17" x14ac:dyDescent="0.35">
      <c r="O16599" s="9"/>
      <c r="P16599" s="9"/>
      <c r="Q16599" s="21"/>
    </row>
    <row r="16600" spans="15:17" x14ac:dyDescent="0.35">
      <c r="O16600" s="9"/>
      <c r="P16600" s="9"/>
      <c r="Q16600" s="21"/>
    </row>
    <row r="16601" spans="15:17" x14ac:dyDescent="0.35">
      <c r="O16601" s="9"/>
      <c r="P16601" s="9"/>
      <c r="Q16601" s="21"/>
    </row>
    <row r="16602" spans="15:17" x14ac:dyDescent="0.35">
      <c r="O16602" s="9"/>
      <c r="P16602" s="9"/>
      <c r="Q16602" s="21"/>
    </row>
    <row r="16603" spans="15:17" x14ac:dyDescent="0.35">
      <c r="O16603" s="9"/>
      <c r="P16603" s="9"/>
      <c r="Q16603" s="21"/>
    </row>
    <row r="16604" spans="15:17" x14ac:dyDescent="0.35">
      <c r="O16604" s="9"/>
      <c r="P16604" s="9"/>
      <c r="Q16604" s="21"/>
    </row>
    <row r="16605" spans="15:17" x14ac:dyDescent="0.35">
      <c r="O16605" s="9"/>
      <c r="P16605" s="9"/>
      <c r="Q16605" s="21"/>
    </row>
    <row r="16606" spans="15:17" x14ac:dyDescent="0.35">
      <c r="O16606" s="9"/>
      <c r="P16606" s="9"/>
      <c r="Q16606" s="21"/>
    </row>
    <row r="16607" spans="15:17" x14ac:dyDescent="0.35">
      <c r="O16607" s="9"/>
      <c r="P16607" s="9"/>
      <c r="Q16607" s="21"/>
    </row>
    <row r="16608" spans="15:17" x14ac:dyDescent="0.35">
      <c r="O16608" s="9"/>
      <c r="P16608" s="9"/>
      <c r="Q16608" s="21"/>
    </row>
    <row r="16609" spans="15:17" x14ac:dyDescent="0.35">
      <c r="O16609" s="9"/>
      <c r="P16609" s="9"/>
      <c r="Q16609" s="21"/>
    </row>
    <row r="16610" spans="15:17" x14ac:dyDescent="0.35">
      <c r="O16610" s="9"/>
      <c r="P16610" s="9"/>
      <c r="Q16610" s="21"/>
    </row>
    <row r="16611" spans="15:17" x14ac:dyDescent="0.35">
      <c r="O16611" s="9"/>
      <c r="P16611" s="9"/>
      <c r="Q16611" s="21"/>
    </row>
    <row r="16612" spans="15:17" x14ac:dyDescent="0.35">
      <c r="O16612" s="9"/>
      <c r="P16612" s="9"/>
      <c r="Q16612" s="21"/>
    </row>
    <row r="16613" spans="15:17" x14ac:dyDescent="0.35">
      <c r="O16613" s="9"/>
      <c r="P16613" s="9"/>
      <c r="Q16613" s="21"/>
    </row>
    <row r="16614" spans="15:17" x14ac:dyDescent="0.35">
      <c r="O16614" s="9"/>
      <c r="P16614" s="9"/>
      <c r="Q16614" s="21"/>
    </row>
    <row r="16615" spans="15:17" x14ac:dyDescent="0.35">
      <c r="O16615" s="9"/>
      <c r="P16615" s="9"/>
      <c r="Q16615" s="21"/>
    </row>
    <row r="16616" spans="15:17" x14ac:dyDescent="0.35">
      <c r="O16616" s="9"/>
      <c r="P16616" s="9"/>
      <c r="Q16616" s="21"/>
    </row>
    <row r="16617" spans="15:17" x14ac:dyDescent="0.35">
      <c r="O16617" s="9"/>
      <c r="P16617" s="9"/>
      <c r="Q16617" s="21"/>
    </row>
    <row r="16618" spans="15:17" x14ac:dyDescent="0.35">
      <c r="O16618" s="9"/>
      <c r="P16618" s="9"/>
      <c r="Q16618" s="21"/>
    </row>
    <row r="16619" spans="15:17" x14ac:dyDescent="0.35">
      <c r="O16619" s="9"/>
      <c r="P16619" s="9"/>
      <c r="Q16619" s="21"/>
    </row>
    <row r="16620" spans="15:17" x14ac:dyDescent="0.35">
      <c r="O16620" s="9"/>
      <c r="P16620" s="9"/>
      <c r="Q16620" s="21"/>
    </row>
    <row r="16621" spans="15:17" x14ac:dyDescent="0.35">
      <c r="O16621" s="9"/>
      <c r="P16621" s="9"/>
      <c r="Q16621" s="21"/>
    </row>
    <row r="16622" spans="15:17" x14ac:dyDescent="0.35">
      <c r="O16622" s="9"/>
      <c r="P16622" s="9"/>
      <c r="Q16622" s="21"/>
    </row>
    <row r="16623" spans="15:17" x14ac:dyDescent="0.35">
      <c r="O16623" s="9"/>
      <c r="P16623" s="9"/>
      <c r="Q16623" s="21"/>
    </row>
    <row r="16624" spans="15:17" x14ac:dyDescent="0.35">
      <c r="O16624" s="9"/>
      <c r="P16624" s="9"/>
      <c r="Q16624" s="21"/>
    </row>
    <row r="16625" spans="15:17" x14ac:dyDescent="0.35">
      <c r="O16625" s="9"/>
      <c r="P16625" s="9"/>
      <c r="Q16625" s="21"/>
    </row>
    <row r="16626" spans="15:17" x14ac:dyDescent="0.35">
      <c r="O16626" s="9"/>
      <c r="P16626" s="9"/>
      <c r="Q16626" s="21"/>
    </row>
    <row r="16627" spans="15:17" x14ac:dyDescent="0.35">
      <c r="O16627" s="9"/>
      <c r="P16627" s="9"/>
      <c r="Q16627" s="21"/>
    </row>
    <row r="16628" spans="15:17" x14ac:dyDescent="0.35">
      <c r="O16628" s="9"/>
      <c r="P16628" s="9"/>
      <c r="Q16628" s="21"/>
    </row>
    <row r="16629" spans="15:17" x14ac:dyDescent="0.35">
      <c r="O16629" s="9"/>
      <c r="P16629" s="9"/>
      <c r="Q16629" s="21"/>
    </row>
    <row r="16630" spans="15:17" x14ac:dyDescent="0.35">
      <c r="O16630" s="9"/>
      <c r="P16630" s="9"/>
      <c r="Q16630" s="21"/>
    </row>
    <row r="16631" spans="15:17" x14ac:dyDescent="0.35">
      <c r="O16631" s="9"/>
      <c r="P16631" s="9"/>
      <c r="Q16631" s="21"/>
    </row>
    <row r="16632" spans="15:17" x14ac:dyDescent="0.35">
      <c r="O16632" s="9"/>
      <c r="P16632" s="9"/>
      <c r="Q16632" s="21"/>
    </row>
    <row r="16633" spans="15:17" x14ac:dyDescent="0.35">
      <c r="O16633" s="9"/>
      <c r="P16633" s="9"/>
      <c r="Q16633" s="21"/>
    </row>
    <row r="16634" spans="15:17" x14ac:dyDescent="0.35">
      <c r="O16634" s="9"/>
      <c r="P16634" s="9"/>
      <c r="Q16634" s="21"/>
    </row>
    <row r="16635" spans="15:17" x14ac:dyDescent="0.35">
      <c r="O16635" s="9"/>
      <c r="P16635" s="9"/>
      <c r="Q16635" s="21"/>
    </row>
    <row r="16636" spans="15:17" x14ac:dyDescent="0.35">
      <c r="O16636" s="9"/>
      <c r="P16636" s="9"/>
      <c r="Q16636" s="21"/>
    </row>
    <row r="16637" spans="15:17" x14ac:dyDescent="0.35">
      <c r="O16637" s="9"/>
      <c r="P16637" s="9"/>
      <c r="Q16637" s="21"/>
    </row>
    <row r="16638" spans="15:17" x14ac:dyDescent="0.35">
      <c r="O16638" s="9"/>
      <c r="P16638" s="9"/>
      <c r="Q16638" s="21"/>
    </row>
    <row r="16639" spans="15:17" x14ac:dyDescent="0.35">
      <c r="O16639" s="9"/>
      <c r="P16639" s="9"/>
      <c r="Q16639" s="21"/>
    </row>
    <row r="16640" spans="15:17" x14ac:dyDescent="0.35">
      <c r="O16640" s="9"/>
      <c r="P16640" s="9"/>
      <c r="Q16640" s="21"/>
    </row>
    <row r="16641" spans="15:17" x14ac:dyDescent="0.35">
      <c r="O16641" s="9"/>
      <c r="P16641" s="9"/>
      <c r="Q16641" s="21"/>
    </row>
    <row r="16642" spans="15:17" x14ac:dyDescent="0.35">
      <c r="O16642" s="9"/>
      <c r="P16642" s="9"/>
      <c r="Q16642" s="21"/>
    </row>
    <row r="16643" spans="15:17" x14ac:dyDescent="0.35">
      <c r="O16643" s="9"/>
      <c r="P16643" s="9"/>
      <c r="Q16643" s="21"/>
    </row>
    <row r="16644" spans="15:17" x14ac:dyDescent="0.35">
      <c r="O16644" s="9"/>
      <c r="P16644" s="9"/>
      <c r="Q16644" s="21"/>
    </row>
    <row r="16645" spans="15:17" x14ac:dyDescent="0.35">
      <c r="O16645" s="9"/>
      <c r="P16645" s="9"/>
      <c r="Q16645" s="21"/>
    </row>
    <row r="16646" spans="15:17" x14ac:dyDescent="0.35">
      <c r="O16646" s="9"/>
      <c r="P16646" s="9"/>
      <c r="Q16646" s="21"/>
    </row>
    <row r="16647" spans="15:17" x14ac:dyDescent="0.35">
      <c r="O16647" s="9"/>
      <c r="P16647" s="9"/>
      <c r="Q16647" s="21"/>
    </row>
    <row r="16648" spans="15:17" x14ac:dyDescent="0.35">
      <c r="O16648" s="9"/>
      <c r="P16648" s="9"/>
      <c r="Q16648" s="21"/>
    </row>
    <row r="16649" spans="15:17" x14ac:dyDescent="0.35">
      <c r="O16649" s="9"/>
      <c r="P16649" s="9"/>
      <c r="Q16649" s="21"/>
    </row>
    <row r="16650" spans="15:17" x14ac:dyDescent="0.35">
      <c r="O16650" s="9"/>
      <c r="P16650" s="9"/>
      <c r="Q16650" s="21"/>
    </row>
    <row r="16651" spans="15:17" x14ac:dyDescent="0.35">
      <c r="O16651" s="9"/>
      <c r="P16651" s="9"/>
      <c r="Q16651" s="21"/>
    </row>
    <row r="16652" spans="15:17" x14ac:dyDescent="0.35">
      <c r="O16652" s="9"/>
      <c r="P16652" s="9"/>
      <c r="Q16652" s="21"/>
    </row>
    <row r="16653" spans="15:17" x14ac:dyDescent="0.35">
      <c r="O16653" s="9"/>
      <c r="P16653" s="9"/>
      <c r="Q16653" s="21"/>
    </row>
    <row r="16654" spans="15:17" x14ac:dyDescent="0.35">
      <c r="O16654" s="9"/>
      <c r="P16654" s="9"/>
      <c r="Q16654" s="21"/>
    </row>
    <row r="16655" spans="15:17" x14ac:dyDescent="0.35">
      <c r="O16655" s="9"/>
      <c r="P16655" s="9"/>
      <c r="Q16655" s="21"/>
    </row>
    <row r="16656" spans="15:17" x14ac:dyDescent="0.35">
      <c r="O16656" s="9"/>
      <c r="P16656" s="9"/>
      <c r="Q16656" s="21"/>
    </row>
    <row r="16657" spans="15:17" x14ac:dyDescent="0.35">
      <c r="O16657" s="9"/>
      <c r="P16657" s="9"/>
      <c r="Q16657" s="21"/>
    </row>
    <row r="16658" spans="15:17" x14ac:dyDescent="0.35">
      <c r="O16658" s="9"/>
      <c r="P16658" s="9"/>
      <c r="Q16658" s="21"/>
    </row>
    <row r="16659" spans="15:17" x14ac:dyDescent="0.35">
      <c r="O16659" s="9"/>
      <c r="P16659" s="9"/>
      <c r="Q16659" s="21"/>
    </row>
    <row r="16660" spans="15:17" x14ac:dyDescent="0.35">
      <c r="O16660" s="9"/>
      <c r="P16660" s="9"/>
      <c r="Q16660" s="21"/>
    </row>
    <row r="16661" spans="15:17" x14ac:dyDescent="0.35">
      <c r="O16661" s="9"/>
      <c r="P16661" s="9"/>
      <c r="Q16661" s="21"/>
    </row>
    <row r="16662" spans="15:17" x14ac:dyDescent="0.35">
      <c r="O16662" s="9"/>
      <c r="P16662" s="9"/>
      <c r="Q16662" s="21"/>
    </row>
    <row r="16663" spans="15:17" x14ac:dyDescent="0.35">
      <c r="O16663" s="9"/>
      <c r="P16663" s="9"/>
      <c r="Q16663" s="21"/>
    </row>
    <row r="16664" spans="15:17" x14ac:dyDescent="0.35">
      <c r="O16664" s="9"/>
      <c r="P16664" s="9"/>
      <c r="Q16664" s="21"/>
    </row>
    <row r="16665" spans="15:17" x14ac:dyDescent="0.35">
      <c r="O16665" s="9"/>
      <c r="P16665" s="9"/>
      <c r="Q16665" s="21"/>
    </row>
    <row r="16666" spans="15:17" x14ac:dyDescent="0.35">
      <c r="O16666" s="9"/>
      <c r="P16666" s="9"/>
      <c r="Q16666" s="21"/>
    </row>
    <row r="16667" spans="15:17" x14ac:dyDescent="0.35">
      <c r="O16667" s="9"/>
      <c r="P16667" s="9"/>
      <c r="Q16667" s="21"/>
    </row>
    <row r="16668" spans="15:17" x14ac:dyDescent="0.35">
      <c r="O16668" s="9"/>
      <c r="P16668" s="9"/>
      <c r="Q16668" s="21"/>
    </row>
    <row r="16669" spans="15:17" x14ac:dyDescent="0.35">
      <c r="O16669" s="9"/>
      <c r="P16669" s="9"/>
      <c r="Q16669" s="21"/>
    </row>
    <row r="16670" spans="15:17" x14ac:dyDescent="0.35">
      <c r="O16670" s="9"/>
      <c r="P16670" s="9"/>
      <c r="Q16670" s="21"/>
    </row>
    <row r="16671" spans="15:17" x14ac:dyDescent="0.35">
      <c r="O16671" s="9"/>
      <c r="P16671" s="9"/>
      <c r="Q16671" s="21"/>
    </row>
    <row r="16672" spans="15:17" x14ac:dyDescent="0.35">
      <c r="O16672" s="9"/>
      <c r="P16672" s="9"/>
      <c r="Q16672" s="21"/>
    </row>
    <row r="16673" spans="15:17" x14ac:dyDescent="0.35">
      <c r="O16673" s="9"/>
      <c r="P16673" s="9"/>
      <c r="Q16673" s="21"/>
    </row>
    <row r="16674" spans="15:17" x14ac:dyDescent="0.35">
      <c r="O16674" s="9"/>
      <c r="P16674" s="9"/>
      <c r="Q16674" s="21"/>
    </row>
    <row r="16675" spans="15:17" x14ac:dyDescent="0.35">
      <c r="O16675" s="9"/>
      <c r="P16675" s="9"/>
      <c r="Q16675" s="21"/>
    </row>
    <row r="16676" spans="15:17" x14ac:dyDescent="0.35">
      <c r="O16676" s="9"/>
      <c r="P16676" s="9"/>
      <c r="Q16676" s="21"/>
    </row>
    <row r="16677" spans="15:17" x14ac:dyDescent="0.35">
      <c r="O16677" s="9"/>
      <c r="P16677" s="9"/>
      <c r="Q16677" s="21"/>
    </row>
    <row r="16678" spans="15:17" x14ac:dyDescent="0.35">
      <c r="O16678" s="9"/>
      <c r="P16678" s="9"/>
      <c r="Q16678" s="21"/>
    </row>
    <row r="16679" spans="15:17" x14ac:dyDescent="0.35">
      <c r="O16679" s="9"/>
      <c r="P16679" s="9"/>
      <c r="Q16679" s="21"/>
    </row>
    <row r="16680" spans="15:17" x14ac:dyDescent="0.35">
      <c r="O16680" s="9"/>
      <c r="P16680" s="9"/>
      <c r="Q16680" s="21"/>
    </row>
    <row r="16681" spans="15:17" x14ac:dyDescent="0.35">
      <c r="O16681" s="9"/>
      <c r="P16681" s="9"/>
      <c r="Q16681" s="21"/>
    </row>
    <row r="16682" spans="15:17" x14ac:dyDescent="0.35">
      <c r="O16682" s="9"/>
      <c r="P16682" s="9"/>
      <c r="Q16682" s="21"/>
    </row>
    <row r="16683" spans="15:17" x14ac:dyDescent="0.35">
      <c r="O16683" s="9"/>
      <c r="P16683" s="9"/>
      <c r="Q16683" s="21"/>
    </row>
    <row r="16684" spans="15:17" x14ac:dyDescent="0.35">
      <c r="O16684" s="9"/>
      <c r="P16684" s="9"/>
      <c r="Q16684" s="21"/>
    </row>
    <row r="16685" spans="15:17" x14ac:dyDescent="0.35">
      <c r="O16685" s="9"/>
      <c r="P16685" s="9"/>
      <c r="Q16685" s="21"/>
    </row>
    <row r="16686" spans="15:17" x14ac:dyDescent="0.35">
      <c r="O16686" s="9"/>
      <c r="P16686" s="9"/>
      <c r="Q16686" s="21"/>
    </row>
    <row r="16687" spans="15:17" x14ac:dyDescent="0.35">
      <c r="O16687" s="9"/>
      <c r="P16687" s="9"/>
      <c r="Q16687" s="21"/>
    </row>
    <row r="16688" spans="15:17" x14ac:dyDescent="0.35">
      <c r="O16688" s="9"/>
      <c r="P16688" s="9"/>
      <c r="Q16688" s="21"/>
    </row>
    <row r="16689" spans="15:17" x14ac:dyDescent="0.35">
      <c r="O16689" s="9"/>
      <c r="P16689" s="9"/>
      <c r="Q16689" s="21"/>
    </row>
    <row r="16690" spans="15:17" x14ac:dyDescent="0.35">
      <c r="O16690" s="9"/>
      <c r="P16690" s="9"/>
      <c r="Q16690" s="21"/>
    </row>
    <row r="16691" spans="15:17" x14ac:dyDescent="0.35">
      <c r="O16691" s="9"/>
      <c r="P16691" s="9"/>
      <c r="Q16691" s="21"/>
    </row>
    <row r="16692" spans="15:17" x14ac:dyDescent="0.35">
      <c r="O16692" s="9"/>
      <c r="P16692" s="9"/>
      <c r="Q16692" s="21"/>
    </row>
    <row r="16693" spans="15:17" x14ac:dyDescent="0.35">
      <c r="O16693" s="9"/>
      <c r="P16693" s="9"/>
      <c r="Q16693" s="21"/>
    </row>
    <row r="16694" spans="15:17" x14ac:dyDescent="0.35">
      <c r="O16694" s="9"/>
      <c r="P16694" s="9"/>
      <c r="Q16694" s="21"/>
    </row>
    <row r="16695" spans="15:17" x14ac:dyDescent="0.35">
      <c r="O16695" s="9"/>
      <c r="P16695" s="9"/>
      <c r="Q16695" s="21"/>
    </row>
    <row r="16696" spans="15:17" x14ac:dyDescent="0.35">
      <c r="O16696" s="9"/>
      <c r="P16696" s="9"/>
      <c r="Q16696" s="21"/>
    </row>
    <row r="16697" spans="15:17" x14ac:dyDescent="0.35">
      <c r="O16697" s="9"/>
      <c r="P16697" s="9"/>
      <c r="Q16697" s="21"/>
    </row>
    <row r="16698" spans="15:17" x14ac:dyDescent="0.35">
      <c r="O16698" s="9"/>
      <c r="P16698" s="9"/>
      <c r="Q16698" s="21"/>
    </row>
    <row r="16699" spans="15:17" x14ac:dyDescent="0.35">
      <c r="O16699" s="9"/>
      <c r="P16699" s="9"/>
      <c r="Q16699" s="21"/>
    </row>
    <row r="16700" spans="15:17" x14ac:dyDescent="0.35">
      <c r="O16700" s="9"/>
      <c r="P16700" s="9"/>
      <c r="Q16700" s="21"/>
    </row>
    <row r="16701" spans="15:17" x14ac:dyDescent="0.35">
      <c r="O16701" s="9"/>
      <c r="P16701" s="9"/>
      <c r="Q16701" s="21"/>
    </row>
    <row r="16702" spans="15:17" x14ac:dyDescent="0.35">
      <c r="O16702" s="9"/>
      <c r="P16702" s="9"/>
      <c r="Q16702" s="21"/>
    </row>
    <row r="16703" spans="15:17" x14ac:dyDescent="0.35">
      <c r="O16703" s="9"/>
      <c r="P16703" s="9"/>
      <c r="Q16703" s="21"/>
    </row>
    <row r="16704" spans="15:17" x14ac:dyDescent="0.35">
      <c r="O16704" s="9"/>
      <c r="P16704" s="9"/>
      <c r="Q16704" s="21"/>
    </row>
    <row r="16705" spans="15:17" x14ac:dyDescent="0.35">
      <c r="O16705" s="9"/>
      <c r="P16705" s="9"/>
      <c r="Q16705" s="21"/>
    </row>
    <row r="16706" spans="15:17" x14ac:dyDescent="0.35">
      <c r="O16706" s="9"/>
      <c r="P16706" s="9"/>
      <c r="Q16706" s="21"/>
    </row>
    <row r="16707" spans="15:17" x14ac:dyDescent="0.35">
      <c r="O16707" s="9"/>
      <c r="P16707" s="9"/>
      <c r="Q16707" s="21"/>
    </row>
    <row r="16708" spans="15:17" x14ac:dyDescent="0.35">
      <c r="O16708" s="9"/>
      <c r="P16708" s="9"/>
      <c r="Q16708" s="21"/>
    </row>
    <row r="16709" spans="15:17" x14ac:dyDescent="0.35">
      <c r="O16709" s="9"/>
      <c r="P16709" s="9"/>
      <c r="Q16709" s="21"/>
    </row>
    <row r="16710" spans="15:17" x14ac:dyDescent="0.35">
      <c r="O16710" s="9"/>
      <c r="P16710" s="9"/>
      <c r="Q16710" s="21"/>
    </row>
    <row r="16711" spans="15:17" x14ac:dyDescent="0.35">
      <c r="O16711" s="9"/>
      <c r="P16711" s="9"/>
      <c r="Q16711" s="21"/>
    </row>
    <row r="16712" spans="15:17" x14ac:dyDescent="0.35">
      <c r="O16712" s="9"/>
      <c r="P16712" s="9"/>
      <c r="Q16712" s="21"/>
    </row>
    <row r="16713" spans="15:17" x14ac:dyDescent="0.35">
      <c r="O16713" s="9"/>
      <c r="P16713" s="9"/>
      <c r="Q16713" s="21"/>
    </row>
    <row r="16714" spans="15:17" x14ac:dyDescent="0.35">
      <c r="O16714" s="9"/>
      <c r="P16714" s="9"/>
      <c r="Q16714" s="21"/>
    </row>
    <row r="16715" spans="15:17" x14ac:dyDescent="0.35">
      <c r="O16715" s="9"/>
      <c r="P16715" s="9"/>
      <c r="Q16715" s="21"/>
    </row>
    <row r="16716" spans="15:17" x14ac:dyDescent="0.35">
      <c r="O16716" s="9"/>
      <c r="P16716" s="9"/>
      <c r="Q16716" s="21"/>
    </row>
    <row r="16717" spans="15:17" x14ac:dyDescent="0.35">
      <c r="O16717" s="9"/>
      <c r="P16717" s="9"/>
      <c r="Q16717" s="21"/>
    </row>
    <row r="16718" spans="15:17" x14ac:dyDescent="0.35">
      <c r="O16718" s="9"/>
      <c r="P16718" s="9"/>
      <c r="Q16718" s="21"/>
    </row>
    <row r="16719" spans="15:17" x14ac:dyDescent="0.35">
      <c r="O16719" s="9"/>
      <c r="P16719" s="9"/>
      <c r="Q16719" s="21"/>
    </row>
    <row r="16720" spans="15:17" x14ac:dyDescent="0.35">
      <c r="O16720" s="9"/>
      <c r="P16720" s="9"/>
      <c r="Q16720" s="21"/>
    </row>
    <row r="16721" spans="15:17" x14ac:dyDescent="0.35">
      <c r="O16721" s="9"/>
      <c r="P16721" s="9"/>
      <c r="Q16721" s="21"/>
    </row>
    <row r="16722" spans="15:17" x14ac:dyDescent="0.35">
      <c r="O16722" s="9"/>
      <c r="P16722" s="9"/>
      <c r="Q16722" s="21"/>
    </row>
    <row r="16723" spans="15:17" x14ac:dyDescent="0.35">
      <c r="O16723" s="9"/>
      <c r="P16723" s="9"/>
      <c r="Q16723" s="21"/>
    </row>
    <row r="16724" spans="15:17" x14ac:dyDescent="0.35">
      <c r="O16724" s="9"/>
      <c r="P16724" s="9"/>
      <c r="Q16724" s="21"/>
    </row>
    <row r="16725" spans="15:17" x14ac:dyDescent="0.35">
      <c r="O16725" s="9"/>
      <c r="P16725" s="9"/>
      <c r="Q16725" s="21"/>
    </row>
    <row r="16726" spans="15:17" x14ac:dyDescent="0.35">
      <c r="O16726" s="9"/>
      <c r="P16726" s="9"/>
      <c r="Q16726" s="21"/>
    </row>
    <row r="16727" spans="15:17" x14ac:dyDescent="0.35">
      <c r="O16727" s="9"/>
      <c r="P16727" s="9"/>
      <c r="Q16727" s="21"/>
    </row>
    <row r="16728" spans="15:17" x14ac:dyDescent="0.35">
      <c r="O16728" s="9"/>
      <c r="P16728" s="9"/>
      <c r="Q16728" s="21"/>
    </row>
    <row r="16729" spans="15:17" x14ac:dyDescent="0.35">
      <c r="O16729" s="9"/>
      <c r="P16729" s="9"/>
      <c r="Q16729" s="21"/>
    </row>
    <row r="16730" spans="15:17" x14ac:dyDescent="0.35">
      <c r="O16730" s="9"/>
      <c r="P16730" s="9"/>
      <c r="Q16730" s="21"/>
    </row>
    <row r="16731" spans="15:17" x14ac:dyDescent="0.35">
      <c r="O16731" s="9"/>
      <c r="P16731" s="9"/>
      <c r="Q16731" s="21"/>
    </row>
    <row r="16732" spans="15:17" x14ac:dyDescent="0.35">
      <c r="O16732" s="9"/>
      <c r="P16732" s="9"/>
      <c r="Q16732" s="21"/>
    </row>
    <row r="16733" spans="15:17" x14ac:dyDescent="0.35">
      <c r="O16733" s="9"/>
      <c r="P16733" s="9"/>
      <c r="Q16733" s="21"/>
    </row>
    <row r="16734" spans="15:17" x14ac:dyDescent="0.35">
      <c r="O16734" s="9"/>
      <c r="P16734" s="9"/>
      <c r="Q16734" s="21"/>
    </row>
    <row r="16735" spans="15:17" x14ac:dyDescent="0.35">
      <c r="O16735" s="9"/>
      <c r="P16735" s="9"/>
      <c r="Q16735" s="21"/>
    </row>
    <row r="16736" spans="15:17" x14ac:dyDescent="0.35">
      <c r="O16736" s="9"/>
      <c r="P16736" s="9"/>
      <c r="Q16736" s="21"/>
    </row>
    <row r="16737" spans="15:17" x14ac:dyDescent="0.35">
      <c r="O16737" s="9"/>
      <c r="P16737" s="9"/>
      <c r="Q16737" s="21"/>
    </row>
    <row r="16738" spans="15:17" x14ac:dyDescent="0.35">
      <c r="O16738" s="9"/>
      <c r="P16738" s="9"/>
      <c r="Q16738" s="21"/>
    </row>
    <row r="16739" spans="15:17" x14ac:dyDescent="0.35">
      <c r="O16739" s="9"/>
      <c r="P16739" s="9"/>
      <c r="Q16739" s="21"/>
    </row>
    <row r="16740" spans="15:17" x14ac:dyDescent="0.35">
      <c r="O16740" s="9"/>
      <c r="P16740" s="9"/>
      <c r="Q16740" s="21"/>
    </row>
    <row r="16741" spans="15:17" x14ac:dyDescent="0.35">
      <c r="O16741" s="9"/>
      <c r="P16741" s="9"/>
      <c r="Q16741" s="21"/>
    </row>
    <row r="16742" spans="15:17" x14ac:dyDescent="0.35">
      <c r="O16742" s="9"/>
      <c r="P16742" s="9"/>
      <c r="Q16742" s="21"/>
    </row>
    <row r="16743" spans="15:17" x14ac:dyDescent="0.35">
      <c r="O16743" s="9"/>
      <c r="P16743" s="9"/>
      <c r="Q16743" s="21"/>
    </row>
    <row r="16744" spans="15:17" x14ac:dyDescent="0.35">
      <c r="O16744" s="9"/>
      <c r="P16744" s="9"/>
      <c r="Q16744" s="21"/>
    </row>
    <row r="16745" spans="15:17" x14ac:dyDescent="0.35">
      <c r="O16745" s="9"/>
      <c r="P16745" s="9"/>
      <c r="Q16745" s="21"/>
    </row>
    <row r="16746" spans="15:17" x14ac:dyDescent="0.35">
      <c r="O16746" s="9"/>
      <c r="P16746" s="9"/>
      <c r="Q16746" s="21"/>
    </row>
    <row r="16747" spans="15:17" x14ac:dyDescent="0.35">
      <c r="O16747" s="9"/>
      <c r="P16747" s="9"/>
      <c r="Q16747" s="21"/>
    </row>
    <row r="16748" spans="15:17" x14ac:dyDescent="0.35">
      <c r="O16748" s="9"/>
      <c r="P16748" s="9"/>
      <c r="Q16748" s="21"/>
    </row>
    <row r="16749" spans="15:17" x14ac:dyDescent="0.35">
      <c r="O16749" s="9"/>
      <c r="P16749" s="9"/>
      <c r="Q16749" s="21"/>
    </row>
    <row r="16750" spans="15:17" x14ac:dyDescent="0.35">
      <c r="O16750" s="9"/>
      <c r="P16750" s="9"/>
      <c r="Q16750" s="21"/>
    </row>
    <row r="16751" spans="15:17" x14ac:dyDescent="0.35">
      <c r="O16751" s="9"/>
      <c r="P16751" s="9"/>
      <c r="Q16751" s="21"/>
    </row>
    <row r="16752" spans="15:17" x14ac:dyDescent="0.35">
      <c r="O16752" s="9"/>
      <c r="P16752" s="9"/>
      <c r="Q16752" s="21"/>
    </row>
    <row r="16753" spans="15:17" x14ac:dyDescent="0.35">
      <c r="O16753" s="9"/>
      <c r="P16753" s="9"/>
      <c r="Q16753" s="21"/>
    </row>
    <row r="16754" spans="15:17" x14ac:dyDescent="0.35">
      <c r="O16754" s="9"/>
      <c r="P16754" s="9"/>
      <c r="Q16754" s="21"/>
    </row>
    <row r="16755" spans="15:17" x14ac:dyDescent="0.35">
      <c r="O16755" s="9"/>
      <c r="P16755" s="9"/>
      <c r="Q16755" s="21"/>
    </row>
    <row r="16756" spans="15:17" x14ac:dyDescent="0.35">
      <c r="O16756" s="9"/>
      <c r="P16756" s="9"/>
      <c r="Q16756" s="21"/>
    </row>
    <row r="16757" spans="15:17" x14ac:dyDescent="0.35">
      <c r="O16757" s="9"/>
      <c r="P16757" s="9"/>
      <c r="Q16757" s="21"/>
    </row>
    <row r="16758" spans="15:17" x14ac:dyDescent="0.35">
      <c r="O16758" s="9"/>
      <c r="P16758" s="9"/>
      <c r="Q16758" s="21"/>
    </row>
    <row r="16759" spans="15:17" x14ac:dyDescent="0.35">
      <c r="O16759" s="9"/>
      <c r="P16759" s="9"/>
      <c r="Q16759" s="21"/>
    </row>
    <row r="16760" spans="15:17" x14ac:dyDescent="0.35">
      <c r="O16760" s="9"/>
      <c r="P16760" s="9"/>
      <c r="Q16760" s="21"/>
    </row>
    <row r="16761" spans="15:17" x14ac:dyDescent="0.35">
      <c r="O16761" s="9"/>
      <c r="P16761" s="9"/>
      <c r="Q16761" s="21"/>
    </row>
    <row r="16762" spans="15:17" x14ac:dyDescent="0.35">
      <c r="O16762" s="9"/>
      <c r="P16762" s="9"/>
      <c r="Q16762" s="21"/>
    </row>
    <row r="16763" spans="15:17" x14ac:dyDescent="0.35">
      <c r="O16763" s="9"/>
      <c r="P16763" s="9"/>
      <c r="Q16763" s="21"/>
    </row>
    <row r="16764" spans="15:17" x14ac:dyDescent="0.35">
      <c r="O16764" s="9"/>
      <c r="P16764" s="9"/>
      <c r="Q16764" s="21"/>
    </row>
    <row r="16765" spans="15:17" x14ac:dyDescent="0.35">
      <c r="O16765" s="9"/>
      <c r="P16765" s="9"/>
      <c r="Q16765" s="21"/>
    </row>
    <row r="16766" spans="15:17" x14ac:dyDescent="0.35">
      <c r="O16766" s="9"/>
      <c r="P16766" s="9"/>
      <c r="Q16766" s="21"/>
    </row>
    <row r="16767" spans="15:17" x14ac:dyDescent="0.35">
      <c r="O16767" s="9"/>
      <c r="P16767" s="9"/>
      <c r="Q16767" s="21"/>
    </row>
    <row r="16768" spans="15:17" x14ac:dyDescent="0.35">
      <c r="O16768" s="9"/>
      <c r="P16768" s="9"/>
      <c r="Q16768" s="21"/>
    </row>
    <row r="16769" spans="15:17" x14ac:dyDescent="0.35">
      <c r="O16769" s="9"/>
      <c r="P16769" s="9"/>
      <c r="Q16769" s="21"/>
    </row>
    <row r="16770" spans="15:17" x14ac:dyDescent="0.35">
      <c r="O16770" s="9"/>
      <c r="P16770" s="9"/>
      <c r="Q16770" s="21"/>
    </row>
    <row r="16771" spans="15:17" x14ac:dyDescent="0.35">
      <c r="O16771" s="9"/>
      <c r="P16771" s="9"/>
      <c r="Q16771" s="21"/>
    </row>
    <row r="16772" spans="15:17" x14ac:dyDescent="0.35">
      <c r="O16772" s="9"/>
      <c r="P16772" s="9"/>
      <c r="Q16772" s="21"/>
    </row>
    <row r="16773" spans="15:17" x14ac:dyDescent="0.35">
      <c r="O16773" s="9"/>
      <c r="P16773" s="9"/>
      <c r="Q16773" s="21"/>
    </row>
    <row r="16774" spans="15:17" x14ac:dyDescent="0.35">
      <c r="O16774" s="9"/>
      <c r="P16774" s="9"/>
      <c r="Q16774" s="21"/>
    </row>
    <row r="16775" spans="15:17" x14ac:dyDescent="0.35">
      <c r="O16775" s="9"/>
      <c r="P16775" s="9"/>
      <c r="Q16775" s="21"/>
    </row>
    <row r="16776" spans="15:17" x14ac:dyDescent="0.35">
      <c r="O16776" s="9"/>
      <c r="P16776" s="9"/>
      <c r="Q16776" s="21"/>
    </row>
    <row r="16777" spans="15:17" x14ac:dyDescent="0.35">
      <c r="O16777" s="9"/>
      <c r="P16777" s="9"/>
      <c r="Q16777" s="21"/>
    </row>
    <row r="16778" spans="15:17" x14ac:dyDescent="0.35">
      <c r="O16778" s="9"/>
      <c r="P16778" s="9"/>
      <c r="Q16778" s="21"/>
    </row>
    <row r="16779" spans="15:17" x14ac:dyDescent="0.35">
      <c r="O16779" s="9"/>
      <c r="P16779" s="9"/>
      <c r="Q16779" s="21"/>
    </row>
    <row r="16780" spans="15:17" x14ac:dyDescent="0.35">
      <c r="O16780" s="9"/>
      <c r="P16780" s="9"/>
      <c r="Q16780" s="21"/>
    </row>
    <row r="16781" spans="15:17" x14ac:dyDescent="0.35">
      <c r="O16781" s="9"/>
      <c r="P16781" s="9"/>
      <c r="Q16781" s="21"/>
    </row>
    <row r="16782" spans="15:17" x14ac:dyDescent="0.35">
      <c r="O16782" s="9"/>
      <c r="P16782" s="9"/>
      <c r="Q16782" s="21"/>
    </row>
    <row r="16783" spans="15:17" x14ac:dyDescent="0.35">
      <c r="O16783" s="9"/>
      <c r="P16783" s="9"/>
      <c r="Q16783" s="21"/>
    </row>
    <row r="16784" spans="15:17" x14ac:dyDescent="0.35">
      <c r="O16784" s="9"/>
      <c r="P16784" s="9"/>
      <c r="Q16784" s="21"/>
    </row>
    <row r="16785" spans="15:17" x14ac:dyDescent="0.35">
      <c r="O16785" s="9"/>
      <c r="P16785" s="9"/>
      <c r="Q16785" s="21"/>
    </row>
    <row r="16786" spans="15:17" x14ac:dyDescent="0.35">
      <c r="O16786" s="9"/>
      <c r="P16786" s="9"/>
      <c r="Q16786" s="21"/>
    </row>
    <row r="16787" spans="15:17" x14ac:dyDescent="0.35">
      <c r="O16787" s="9"/>
      <c r="P16787" s="9"/>
      <c r="Q16787" s="21"/>
    </row>
    <row r="16788" spans="15:17" x14ac:dyDescent="0.35">
      <c r="O16788" s="9"/>
      <c r="P16788" s="9"/>
      <c r="Q16788" s="21"/>
    </row>
    <row r="16789" spans="15:17" x14ac:dyDescent="0.35">
      <c r="O16789" s="9"/>
      <c r="P16789" s="9"/>
      <c r="Q16789" s="21"/>
    </row>
    <row r="16790" spans="15:17" x14ac:dyDescent="0.35">
      <c r="O16790" s="9"/>
      <c r="P16790" s="9"/>
      <c r="Q16790" s="21"/>
    </row>
    <row r="16791" spans="15:17" x14ac:dyDescent="0.35">
      <c r="O16791" s="9"/>
      <c r="P16791" s="9"/>
      <c r="Q16791" s="21"/>
    </row>
    <row r="16792" spans="15:17" x14ac:dyDescent="0.35">
      <c r="O16792" s="9"/>
      <c r="P16792" s="9"/>
      <c r="Q16792" s="21"/>
    </row>
    <row r="16793" spans="15:17" x14ac:dyDescent="0.35">
      <c r="O16793" s="9"/>
      <c r="P16793" s="9"/>
      <c r="Q16793" s="21"/>
    </row>
    <row r="16794" spans="15:17" x14ac:dyDescent="0.35">
      <c r="O16794" s="9"/>
      <c r="P16794" s="9"/>
      <c r="Q16794" s="21"/>
    </row>
    <row r="16795" spans="15:17" x14ac:dyDescent="0.35">
      <c r="O16795" s="9"/>
      <c r="P16795" s="9"/>
      <c r="Q16795" s="21"/>
    </row>
    <row r="16796" spans="15:17" x14ac:dyDescent="0.35">
      <c r="O16796" s="9"/>
      <c r="P16796" s="9"/>
      <c r="Q16796" s="21"/>
    </row>
    <row r="16797" spans="15:17" x14ac:dyDescent="0.35">
      <c r="O16797" s="9"/>
      <c r="P16797" s="9"/>
      <c r="Q16797" s="21"/>
    </row>
    <row r="16798" spans="15:17" x14ac:dyDescent="0.35">
      <c r="O16798" s="9"/>
      <c r="P16798" s="9"/>
      <c r="Q16798" s="21"/>
    </row>
    <row r="16799" spans="15:17" x14ac:dyDescent="0.35">
      <c r="O16799" s="9"/>
      <c r="P16799" s="9"/>
      <c r="Q16799" s="21"/>
    </row>
    <row r="16800" spans="15:17" x14ac:dyDescent="0.35">
      <c r="O16800" s="9"/>
      <c r="P16800" s="9"/>
      <c r="Q16800" s="21"/>
    </row>
    <row r="16801" spans="15:17" x14ac:dyDescent="0.35">
      <c r="O16801" s="9"/>
      <c r="P16801" s="9"/>
      <c r="Q16801" s="21"/>
    </row>
    <row r="16802" spans="15:17" x14ac:dyDescent="0.35">
      <c r="O16802" s="9"/>
      <c r="P16802" s="9"/>
      <c r="Q16802" s="21"/>
    </row>
    <row r="16803" spans="15:17" x14ac:dyDescent="0.35">
      <c r="O16803" s="9"/>
      <c r="P16803" s="9"/>
      <c r="Q16803" s="21"/>
    </row>
    <row r="16804" spans="15:17" x14ac:dyDescent="0.35">
      <c r="O16804" s="9"/>
      <c r="P16804" s="9"/>
      <c r="Q16804" s="21"/>
    </row>
    <row r="16805" spans="15:17" x14ac:dyDescent="0.35">
      <c r="O16805" s="9"/>
      <c r="P16805" s="9"/>
      <c r="Q16805" s="21"/>
    </row>
    <row r="16806" spans="15:17" x14ac:dyDescent="0.35">
      <c r="O16806" s="9"/>
      <c r="P16806" s="9"/>
      <c r="Q16806" s="21"/>
    </row>
    <row r="16807" spans="15:17" x14ac:dyDescent="0.35">
      <c r="O16807" s="9"/>
      <c r="P16807" s="9"/>
      <c r="Q16807" s="21"/>
    </row>
    <row r="16808" spans="15:17" x14ac:dyDescent="0.35">
      <c r="O16808" s="9"/>
      <c r="P16808" s="9"/>
      <c r="Q16808" s="21"/>
    </row>
    <row r="16809" spans="15:17" x14ac:dyDescent="0.35">
      <c r="O16809" s="9"/>
      <c r="P16809" s="9"/>
      <c r="Q16809" s="21"/>
    </row>
    <row r="16810" spans="15:17" x14ac:dyDescent="0.35">
      <c r="O16810" s="9"/>
      <c r="P16810" s="9"/>
      <c r="Q16810" s="21"/>
    </row>
    <row r="16811" spans="15:17" x14ac:dyDescent="0.35">
      <c r="O16811" s="9"/>
      <c r="P16811" s="9"/>
      <c r="Q16811" s="21"/>
    </row>
    <row r="16812" spans="15:17" x14ac:dyDescent="0.35">
      <c r="O16812" s="9"/>
      <c r="P16812" s="9"/>
      <c r="Q16812" s="21"/>
    </row>
    <row r="16813" spans="15:17" x14ac:dyDescent="0.35">
      <c r="O16813" s="9"/>
      <c r="P16813" s="9"/>
      <c r="Q16813" s="21"/>
    </row>
    <row r="16814" spans="15:17" x14ac:dyDescent="0.35">
      <c r="O16814" s="9"/>
      <c r="P16814" s="9"/>
      <c r="Q16814" s="21"/>
    </row>
    <row r="16815" spans="15:17" x14ac:dyDescent="0.35">
      <c r="O16815" s="9"/>
      <c r="P16815" s="9"/>
      <c r="Q16815" s="21"/>
    </row>
    <row r="16816" spans="15:17" x14ac:dyDescent="0.35">
      <c r="O16816" s="9"/>
      <c r="P16816" s="9"/>
      <c r="Q16816" s="21"/>
    </row>
    <row r="16817" spans="15:17" x14ac:dyDescent="0.35">
      <c r="O16817" s="9"/>
      <c r="P16817" s="9"/>
      <c r="Q16817" s="21"/>
    </row>
    <row r="16818" spans="15:17" x14ac:dyDescent="0.35">
      <c r="O16818" s="9"/>
      <c r="P16818" s="9"/>
      <c r="Q16818" s="21"/>
    </row>
    <row r="16819" spans="15:17" x14ac:dyDescent="0.35">
      <c r="O16819" s="9"/>
      <c r="P16819" s="9"/>
      <c r="Q16819" s="21"/>
    </row>
    <row r="16820" spans="15:17" x14ac:dyDescent="0.35">
      <c r="O16820" s="9"/>
      <c r="P16820" s="9"/>
      <c r="Q16820" s="21"/>
    </row>
    <row r="16821" spans="15:17" x14ac:dyDescent="0.35">
      <c r="O16821" s="9"/>
      <c r="P16821" s="9"/>
      <c r="Q16821" s="21"/>
    </row>
    <row r="16822" spans="15:17" x14ac:dyDescent="0.35">
      <c r="O16822" s="9"/>
      <c r="P16822" s="9"/>
      <c r="Q16822" s="21"/>
    </row>
    <row r="16823" spans="15:17" x14ac:dyDescent="0.35">
      <c r="O16823" s="9"/>
      <c r="P16823" s="9"/>
      <c r="Q16823" s="21"/>
    </row>
    <row r="16824" spans="15:17" x14ac:dyDescent="0.35">
      <c r="O16824" s="9"/>
      <c r="P16824" s="9"/>
      <c r="Q16824" s="21"/>
    </row>
    <row r="16825" spans="15:17" x14ac:dyDescent="0.35">
      <c r="O16825" s="9"/>
      <c r="P16825" s="9"/>
      <c r="Q16825" s="21"/>
    </row>
    <row r="16826" spans="15:17" x14ac:dyDescent="0.35">
      <c r="O16826" s="9"/>
      <c r="P16826" s="9"/>
      <c r="Q16826" s="21"/>
    </row>
    <row r="16827" spans="15:17" x14ac:dyDescent="0.35">
      <c r="O16827" s="9"/>
      <c r="P16827" s="9"/>
      <c r="Q16827" s="21"/>
    </row>
    <row r="16828" spans="15:17" x14ac:dyDescent="0.35">
      <c r="O16828" s="9"/>
      <c r="P16828" s="9"/>
      <c r="Q16828" s="21"/>
    </row>
    <row r="16829" spans="15:17" x14ac:dyDescent="0.35">
      <c r="O16829" s="9"/>
      <c r="P16829" s="9"/>
      <c r="Q16829" s="21"/>
    </row>
    <row r="16830" spans="15:17" x14ac:dyDescent="0.35">
      <c r="O16830" s="9"/>
      <c r="P16830" s="9"/>
      <c r="Q16830" s="21"/>
    </row>
    <row r="16831" spans="15:17" x14ac:dyDescent="0.35">
      <c r="O16831" s="9"/>
      <c r="P16831" s="9"/>
      <c r="Q16831" s="21"/>
    </row>
    <row r="16832" spans="15:17" x14ac:dyDescent="0.35">
      <c r="O16832" s="9"/>
      <c r="P16832" s="9"/>
      <c r="Q16832" s="21"/>
    </row>
    <row r="16833" spans="15:17" x14ac:dyDescent="0.35">
      <c r="O16833" s="9"/>
      <c r="P16833" s="9"/>
      <c r="Q16833" s="21"/>
    </row>
    <row r="16834" spans="15:17" x14ac:dyDescent="0.35">
      <c r="O16834" s="9"/>
      <c r="P16834" s="9"/>
      <c r="Q16834" s="21"/>
    </row>
    <row r="16835" spans="15:17" x14ac:dyDescent="0.35">
      <c r="O16835" s="9"/>
      <c r="P16835" s="9"/>
      <c r="Q16835" s="21"/>
    </row>
    <row r="16836" spans="15:17" x14ac:dyDescent="0.35">
      <c r="O16836" s="9"/>
      <c r="P16836" s="9"/>
      <c r="Q16836" s="21"/>
    </row>
    <row r="16837" spans="15:17" x14ac:dyDescent="0.35">
      <c r="O16837" s="9"/>
      <c r="P16837" s="9"/>
      <c r="Q16837" s="21"/>
    </row>
    <row r="16838" spans="15:17" x14ac:dyDescent="0.35">
      <c r="O16838" s="9"/>
      <c r="P16838" s="9"/>
      <c r="Q16838" s="21"/>
    </row>
    <row r="16839" spans="15:17" x14ac:dyDescent="0.35">
      <c r="O16839" s="9"/>
      <c r="P16839" s="9"/>
      <c r="Q16839" s="21"/>
    </row>
    <row r="16840" spans="15:17" x14ac:dyDescent="0.35">
      <c r="O16840" s="9"/>
      <c r="P16840" s="9"/>
      <c r="Q16840" s="21"/>
    </row>
    <row r="16841" spans="15:17" x14ac:dyDescent="0.35">
      <c r="O16841" s="9"/>
      <c r="P16841" s="9"/>
      <c r="Q16841" s="21"/>
    </row>
    <row r="16842" spans="15:17" x14ac:dyDescent="0.35">
      <c r="O16842" s="9"/>
      <c r="P16842" s="9"/>
      <c r="Q16842" s="21"/>
    </row>
    <row r="16843" spans="15:17" x14ac:dyDescent="0.35">
      <c r="O16843" s="9"/>
      <c r="P16843" s="9"/>
      <c r="Q16843" s="21"/>
    </row>
    <row r="16844" spans="15:17" x14ac:dyDescent="0.35">
      <c r="O16844" s="9"/>
      <c r="P16844" s="9"/>
      <c r="Q16844" s="21"/>
    </row>
    <row r="16845" spans="15:17" x14ac:dyDescent="0.35">
      <c r="O16845" s="9"/>
      <c r="P16845" s="9"/>
      <c r="Q16845" s="21"/>
    </row>
    <row r="16846" spans="15:17" x14ac:dyDescent="0.35">
      <c r="O16846" s="9"/>
      <c r="P16846" s="9"/>
      <c r="Q16846" s="21"/>
    </row>
    <row r="16847" spans="15:17" x14ac:dyDescent="0.35">
      <c r="O16847" s="9"/>
      <c r="P16847" s="9"/>
      <c r="Q16847" s="21"/>
    </row>
    <row r="16848" spans="15:17" x14ac:dyDescent="0.35">
      <c r="O16848" s="9"/>
      <c r="P16848" s="9"/>
      <c r="Q16848" s="21"/>
    </row>
    <row r="16849" spans="15:17" x14ac:dyDescent="0.35">
      <c r="O16849" s="9"/>
      <c r="P16849" s="9"/>
      <c r="Q16849" s="21"/>
    </row>
    <row r="16850" spans="15:17" x14ac:dyDescent="0.35">
      <c r="O16850" s="9"/>
      <c r="P16850" s="9"/>
      <c r="Q16850" s="21"/>
    </row>
    <row r="16851" spans="15:17" x14ac:dyDescent="0.35">
      <c r="O16851" s="9"/>
      <c r="P16851" s="9"/>
      <c r="Q16851" s="21"/>
    </row>
    <row r="16852" spans="15:17" x14ac:dyDescent="0.35">
      <c r="O16852" s="9"/>
      <c r="P16852" s="9"/>
      <c r="Q16852" s="21"/>
    </row>
    <row r="16853" spans="15:17" x14ac:dyDescent="0.35">
      <c r="O16853" s="9"/>
      <c r="P16853" s="9"/>
      <c r="Q16853" s="21"/>
    </row>
    <row r="16854" spans="15:17" x14ac:dyDescent="0.35">
      <c r="O16854" s="9"/>
      <c r="P16854" s="9"/>
      <c r="Q16854" s="21"/>
    </row>
    <row r="16855" spans="15:17" x14ac:dyDescent="0.35">
      <c r="O16855" s="9"/>
      <c r="P16855" s="9"/>
      <c r="Q16855" s="21"/>
    </row>
    <row r="16856" spans="15:17" x14ac:dyDescent="0.35">
      <c r="O16856" s="9"/>
      <c r="P16856" s="9"/>
      <c r="Q16856" s="21"/>
    </row>
    <row r="16857" spans="15:17" x14ac:dyDescent="0.35">
      <c r="O16857" s="9"/>
      <c r="P16857" s="9"/>
      <c r="Q16857" s="21"/>
    </row>
    <row r="16858" spans="15:17" x14ac:dyDescent="0.35">
      <c r="O16858" s="9"/>
      <c r="P16858" s="9"/>
      <c r="Q16858" s="21"/>
    </row>
    <row r="16859" spans="15:17" x14ac:dyDescent="0.35">
      <c r="O16859" s="9"/>
      <c r="P16859" s="9"/>
      <c r="Q16859" s="21"/>
    </row>
    <row r="16860" spans="15:17" x14ac:dyDescent="0.35">
      <c r="O16860" s="9"/>
      <c r="P16860" s="9"/>
      <c r="Q16860" s="21"/>
    </row>
    <row r="16861" spans="15:17" x14ac:dyDescent="0.35">
      <c r="O16861" s="9"/>
      <c r="P16861" s="9"/>
      <c r="Q16861" s="21"/>
    </row>
    <row r="16862" spans="15:17" x14ac:dyDescent="0.35">
      <c r="O16862" s="9"/>
      <c r="P16862" s="9"/>
      <c r="Q16862" s="21"/>
    </row>
    <row r="16863" spans="15:17" x14ac:dyDescent="0.35">
      <c r="O16863" s="9"/>
      <c r="P16863" s="9"/>
      <c r="Q16863" s="21"/>
    </row>
    <row r="16864" spans="15:17" x14ac:dyDescent="0.35">
      <c r="O16864" s="9"/>
      <c r="P16864" s="9"/>
      <c r="Q16864" s="21"/>
    </row>
    <row r="16865" spans="15:17" x14ac:dyDescent="0.35">
      <c r="O16865" s="9"/>
      <c r="P16865" s="9"/>
      <c r="Q16865" s="21"/>
    </row>
    <row r="16866" spans="15:17" x14ac:dyDescent="0.35">
      <c r="O16866" s="9"/>
      <c r="P16866" s="9"/>
      <c r="Q16866" s="21"/>
    </row>
    <row r="16867" spans="15:17" x14ac:dyDescent="0.35">
      <c r="O16867" s="9"/>
      <c r="P16867" s="9"/>
      <c r="Q16867" s="21"/>
    </row>
    <row r="16868" spans="15:17" x14ac:dyDescent="0.35">
      <c r="O16868" s="9"/>
      <c r="P16868" s="9"/>
      <c r="Q16868" s="21"/>
    </row>
    <row r="16869" spans="15:17" x14ac:dyDescent="0.35">
      <c r="O16869" s="9"/>
      <c r="P16869" s="9"/>
      <c r="Q16869" s="21"/>
    </row>
    <row r="16870" spans="15:17" x14ac:dyDescent="0.35">
      <c r="O16870" s="9"/>
      <c r="P16870" s="9"/>
      <c r="Q16870" s="21"/>
    </row>
    <row r="16871" spans="15:17" x14ac:dyDescent="0.35">
      <c r="O16871" s="9"/>
      <c r="P16871" s="9"/>
      <c r="Q16871" s="21"/>
    </row>
    <row r="16872" spans="15:17" x14ac:dyDescent="0.35">
      <c r="O16872" s="9"/>
      <c r="P16872" s="9"/>
      <c r="Q16872" s="21"/>
    </row>
    <row r="16873" spans="15:17" x14ac:dyDescent="0.35">
      <c r="O16873" s="9"/>
      <c r="P16873" s="9"/>
      <c r="Q16873" s="21"/>
    </row>
    <row r="16874" spans="15:17" x14ac:dyDescent="0.35">
      <c r="O16874" s="9"/>
      <c r="P16874" s="9"/>
      <c r="Q16874" s="21"/>
    </row>
    <row r="16875" spans="15:17" x14ac:dyDescent="0.35">
      <c r="O16875" s="9"/>
      <c r="P16875" s="9"/>
      <c r="Q16875" s="21"/>
    </row>
    <row r="16876" spans="15:17" x14ac:dyDescent="0.35">
      <c r="O16876" s="9"/>
      <c r="P16876" s="9"/>
      <c r="Q16876" s="21"/>
    </row>
    <row r="16877" spans="15:17" x14ac:dyDescent="0.35">
      <c r="O16877" s="9"/>
      <c r="P16877" s="9"/>
      <c r="Q16877" s="21"/>
    </row>
    <row r="16878" spans="15:17" x14ac:dyDescent="0.35">
      <c r="O16878" s="9"/>
      <c r="P16878" s="9"/>
      <c r="Q16878" s="21"/>
    </row>
    <row r="16879" spans="15:17" x14ac:dyDescent="0.35">
      <c r="O16879" s="9"/>
      <c r="P16879" s="9"/>
      <c r="Q16879" s="21"/>
    </row>
    <row r="16880" spans="15:17" x14ac:dyDescent="0.35">
      <c r="O16880" s="9"/>
      <c r="P16880" s="9"/>
      <c r="Q16880" s="21"/>
    </row>
    <row r="16881" spans="15:17" x14ac:dyDescent="0.35">
      <c r="O16881" s="9"/>
      <c r="P16881" s="9"/>
      <c r="Q16881" s="21"/>
    </row>
    <row r="16882" spans="15:17" x14ac:dyDescent="0.35">
      <c r="O16882" s="9"/>
      <c r="P16882" s="9"/>
      <c r="Q16882" s="21"/>
    </row>
    <row r="16883" spans="15:17" x14ac:dyDescent="0.35">
      <c r="O16883" s="9"/>
      <c r="P16883" s="9"/>
      <c r="Q16883" s="21"/>
    </row>
    <row r="16884" spans="15:17" x14ac:dyDescent="0.35">
      <c r="O16884" s="9"/>
      <c r="P16884" s="9"/>
      <c r="Q16884" s="21"/>
    </row>
    <row r="16885" spans="15:17" x14ac:dyDescent="0.35">
      <c r="O16885" s="9"/>
      <c r="P16885" s="9"/>
      <c r="Q16885" s="21"/>
    </row>
    <row r="16886" spans="15:17" x14ac:dyDescent="0.35">
      <c r="O16886" s="9"/>
      <c r="P16886" s="9"/>
      <c r="Q16886" s="21"/>
    </row>
    <row r="16887" spans="15:17" x14ac:dyDescent="0.35">
      <c r="O16887" s="9"/>
      <c r="P16887" s="9"/>
      <c r="Q16887" s="21"/>
    </row>
    <row r="16888" spans="15:17" x14ac:dyDescent="0.35">
      <c r="O16888" s="9"/>
      <c r="P16888" s="9"/>
      <c r="Q16888" s="21"/>
    </row>
    <row r="16889" spans="15:17" x14ac:dyDescent="0.35">
      <c r="O16889" s="9"/>
      <c r="P16889" s="9"/>
      <c r="Q16889" s="21"/>
    </row>
    <row r="16890" spans="15:17" x14ac:dyDescent="0.35">
      <c r="O16890" s="9"/>
      <c r="P16890" s="9"/>
      <c r="Q16890" s="21"/>
    </row>
    <row r="16891" spans="15:17" x14ac:dyDescent="0.35">
      <c r="O16891" s="9"/>
      <c r="P16891" s="9"/>
      <c r="Q16891" s="21"/>
    </row>
    <row r="16892" spans="15:17" x14ac:dyDescent="0.35">
      <c r="O16892" s="9"/>
      <c r="P16892" s="9"/>
      <c r="Q16892" s="21"/>
    </row>
    <row r="16893" spans="15:17" x14ac:dyDescent="0.35">
      <c r="O16893" s="9"/>
      <c r="P16893" s="9"/>
      <c r="Q16893" s="21"/>
    </row>
    <row r="16894" spans="15:17" x14ac:dyDescent="0.35">
      <c r="O16894" s="9"/>
      <c r="P16894" s="9"/>
      <c r="Q16894" s="21"/>
    </row>
    <row r="16895" spans="15:17" x14ac:dyDescent="0.35">
      <c r="O16895" s="9"/>
      <c r="P16895" s="9"/>
      <c r="Q16895" s="21"/>
    </row>
    <row r="16896" spans="15:17" x14ac:dyDescent="0.35">
      <c r="O16896" s="9"/>
      <c r="P16896" s="9"/>
      <c r="Q16896" s="21"/>
    </row>
    <row r="16897" spans="15:17" x14ac:dyDescent="0.35">
      <c r="O16897" s="9"/>
      <c r="P16897" s="9"/>
      <c r="Q16897" s="21"/>
    </row>
    <row r="16898" spans="15:17" x14ac:dyDescent="0.35">
      <c r="O16898" s="9"/>
      <c r="P16898" s="9"/>
      <c r="Q16898" s="21"/>
    </row>
    <row r="16899" spans="15:17" x14ac:dyDescent="0.35">
      <c r="O16899" s="9"/>
      <c r="P16899" s="9"/>
      <c r="Q16899" s="21"/>
    </row>
    <row r="16900" spans="15:17" x14ac:dyDescent="0.35">
      <c r="O16900" s="9"/>
      <c r="P16900" s="9"/>
      <c r="Q16900" s="21"/>
    </row>
    <row r="16901" spans="15:17" x14ac:dyDescent="0.35">
      <c r="O16901" s="9"/>
      <c r="P16901" s="9"/>
      <c r="Q16901" s="21"/>
    </row>
    <row r="16902" spans="15:17" x14ac:dyDescent="0.35">
      <c r="O16902" s="9"/>
      <c r="P16902" s="9"/>
      <c r="Q16902" s="21"/>
    </row>
    <row r="16903" spans="15:17" x14ac:dyDescent="0.35">
      <c r="O16903" s="9"/>
      <c r="P16903" s="9"/>
      <c r="Q16903" s="21"/>
    </row>
    <row r="16904" spans="15:17" x14ac:dyDescent="0.35">
      <c r="O16904" s="9"/>
      <c r="P16904" s="9"/>
      <c r="Q16904" s="21"/>
    </row>
    <row r="16905" spans="15:17" x14ac:dyDescent="0.35">
      <c r="O16905" s="9"/>
      <c r="P16905" s="9"/>
      <c r="Q16905" s="21"/>
    </row>
    <row r="16906" spans="15:17" x14ac:dyDescent="0.35">
      <c r="O16906" s="9"/>
      <c r="P16906" s="9"/>
      <c r="Q16906" s="21"/>
    </row>
    <row r="16907" spans="15:17" x14ac:dyDescent="0.35">
      <c r="O16907" s="9"/>
      <c r="P16907" s="9"/>
      <c r="Q16907" s="21"/>
    </row>
    <row r="16908" spans="15:17" x14ac:dyDescent="0.35">
      <c r="O16908" s="9"/>
      <c r="P16908" s="9"/>
      <c r="Q16908" s="21"/>
    </row>
    <row r="16909" spans="15:17" x14ac:dyDescent="0.35">
      <c r="O16909" s="9"/>
      <c r="P16909" s="9"/>
      <c r="Q16909" s="21"/>
    </row>
    <row r="16910" spans="15:17" x14ac:dyDescent="0.35">
      <c r="O16910" s="9"/>
      <c r="P16910" s="9"/>
      <c r="Q16910" s="21"/>
    </row>
    <row r="16911" spans="15:17" x14ac:dyDescent="0.35">
      <c r="O16911" s="9"/>
      <c r="P16911" s="9"/>
      <c r="Q16911" s="21"/>
    </row>
    <row r="16912" spans="15:17" x14ac:dyDescent="0.35">
      <c r="O16912" s="9"/>
      <c r="P16912" s="9"/>
      <c r="Q16912" s="21"/>
    </row>
    <row r="16913" spans="15:17" x14ac:dyDescent="0.35">
      <c r="O16913" s="9"/>
      <c r="P16913" s="9"/>
      <c r="Q16913" s="21"/>
    </row>
    <row r="16914" spans="15:17" x14ac:dyDescent="0.35">
      <c r="O16914" s="9"/>
      <c r="P16914" s="9"/>
      <c r="Q16914" s="21"/>
    </row>
    <row r="16915" spans="15:17" x14ac:dyDescent="0.35">
      <c r="O16915" s="9"/>
      <c r="P16915" s="9"/>
      <c r="Q16915" s="21"/>
    </row>
    <row r="16916" spans="15:17" x14ac:dyDescent="0.35">
      <c r="O16916" s="9"/>
      <c r="P16916" s="9"/>
      <c r="Q16916" s="21"/>
    </row>
    <row r="16917" spans="15:17" x14ac:dyDescent="0.35">
      <c r="O16917" s="9"/>
      <c r="P16917" s="9"/>
      <c r="Q16917" s="21"/>
    </row>
    <row r="16918" spans="15:17" x14ac:dyDescent="0.35">
      <c r="O16918" s="9"/>
      <c r="P16918" s="9"/>
      <c r="Q16918" s="21"/>
    </row>
    <row r="16919" spans="15:17" x14ac:dyDescent="0.35">
      <c r="O16919" s="9"/>
      <c r="P16919" s="9"/>
      <c r="Q16919" s="21"/>
    </row>
    <row r="16920" spans="15:17" x14ac:dyDescent="0.35">
      <c r="O16920" s="9"/>
      <c r="P16920" s="9"/>
      <c r="Q16920" s="21"/>
    </row>
    <row r="16921" spans="15:17" x14ac:dyDescent="0.35">
      <c r="O16921" s="9"/>
      <c r="P16921" s="9"/>
      <c r="Q16921" s="21"/>
    </row>
    <row r="16922" spans="15:17" x14ac:dyDescent="0.35">
      <c r="O16922" s="9"/>
      <c r="P16922" s="9"/>
      <c r="Q16922" s="21"/>
    </row>
    <row r="16923" spans="15:17" x14ac:dyDescent="0.35">
      <c r="O16923" s="9"/>
      <c r="P16923" s="9"/>
      <c r="Q16923" s="21"/>
    </row>
    <row r="16924" spans="15:17" x14ac:dyDescent="0.35">
      <c r="O16924" s="9"/>
      <c r="P16924" s="9"/>
      <c r="Q16924" s="21"/>
    </row>
    <row r="16925" spans="15:17" x14ac:dyDescent="0.35">
      <c r="O16925" s="9"/>
      <c r="P16925" s="9"/>
      <c r="Q16925" s="21"/>
    </row>
    <row r="16926" spans="15:17" x14ac:dyDescent="0.35">
      <c r="O16926" s="9"/>
      <c r="P16926" s="9"/>
      <c r="Q16926" s="21"/>
    </row>
    <row r="16927" spans="15:17" x14ac:dyDescent="0.35">
      <c r="O16927" s="9"/>
      <c r="P16927" s="9"/>
      <c r="Q16927" s="21"/>
    </row>
    <row r="16928" spans="15:17" x14ac:dyDescent="0.35">
      <c r="O16928" s="9"/>
      <c r="P16928" s="9"/>
      <c r="Q16928" s="21"/>
    </row>
    <row r="16929" spans="15:17" x14ac:dyDescent="0.35">
      <c r="O16929" s="9"/>
      <c r="P16929" s="9"/>
      <c r="Q16929" s="21"/>
    </row>
    <row r="16930" spans="15:17" x14ac:dyDescent="0.35">
      <c r="O16930" s="9"/>
      <c r="P16930" s="9"/>
      <c r="Q16930" s="21"/>
    </row>
    <row r="16931" spans="15:17" x14ac:dyDescent="0.35">
      <c r="O16931" s="9"/>
      <c r="P16931" s="9"/>
      <c r="Q16931" s="21"/>
    </row>
    <row r="16932" spans="15:17" x14ac:dyDescent="0.35">
      <c r="O16932" s="9"/>
      <c r="P16932" s="9"/>
      <c r="Q16932" s="21"/>
    </row>
    <row r="16933" spans="15:17" x14ac:dyDescent="0.35">
      <c r="O16933" s="9"/>
      <c r="P16933" s="9"/>
      <c r="Q16933" s="21"/>
    </row>
    <row r="16934" spans="15:17" x14ac:dyDescent="0.35">
      <c r="O16934" s="9"/>
      <c r="P16934" s="9"/>
      <c r="Q16934" s="21"/>
    </row>
    <row r="16935" spans="15:17" x14ac:dyDescent="0.35">
      <c r="O16935" s="9"/>
      <c r="P16935" s="9"/>
      <c r="Q16935" s="21"/>
    </row>
    <row r="16936" spans="15:17" x14ac:dyDescent="0.35">
      <c r="O16936" s="9"/>
      <c r="P16936" s="9"/>
      <c r="Q16936" s="21"/>
    </row>
    <row r="16937" spans="15:17" x14ac:dyDescent="0.35">
      <c r="O16937" s="9"/>
      <c r="P16937" s="9"/>
      <c r="Q16937" s="21"/>
    </row>
    <row r="16938" spans="15:17" x14ac:dyDescent="0.35">
      <c r="O16938" s="9"/>
      <c r="P16938" s="9"/>
      <c r="Q16938" s="21"/>
    </row>
    <row r="16939" spans="15:17" x14ac:dyDescent="0.35">
      <c r="O16939" s="9"/>
      <c r="P16939" s="9"/>
      <c r="Q16939" s="21"/>
    </row>
    <row r="16940" spans="15:17" x14ac:dyDescent="0.35">
      <c r="O16940" s="9"/>
      <c r="P16940" s="9"/>
      <c r="Q16940" s="21"/>
    </row>
    <row r="16941" spans="15:17" x14ac:dyDescent="0.35">
      <c r="O16941" s="9"/>
      <c r="P16941" s="9"/>
      <c r="Q16941" s="21"/>
    </row>
    <row r="16942" spans="15:17" x14ac:dyDescent="0.35">
      <c r="O16942" s="9"/>
      <c r="P16942" s="9"/>
      <c r="Q16942" s="21"/>
    </row>
    <row r="16943" spans="15:17" x14ac:dyDescent="0.35">
      <c r="O16943" s="9"/>
      <c r="P16943" s="9"/>
      <c r="Q16943" s="21"/>
    </row>
    <row r="16944" spans="15:17" x14ac:dyDescent="0.35">
      <c r="O16944" s="9"/>
      <c r="P16944" s="9"/>
      <c r="Q16944" s="21"/>
    </row>
    <row r="16945" spans="15:17" x14ac:dyDescent="0.35">
      <c r="O16945" s="9"/>
      <c r="P16945" s="9"/>
      <c r="Q16945" s="21"/>
    </row>
    <row r="16946" spans="15:17" x14ac:dyDescent="0.35">
      <c r="O16946" s="9"/>
      <c r="P16946" s="9"/>
      <c r="Q16946" s="21"/>
    </row>
    <row r="16947" spans="15:17" x14ac:dyDescent="0.35">
      <c r="O16947" s="9"/>
      <c r="P16947" s="9"/>
      <c r="Q16947" s="21"/>
    </row>
    <row r="16948" spans="15:17" x14ac:dyDescent="0.35">
      <c r="O16948" s="9"/>
      <c r="P16948" s="9"/>
      <c r="Q16948" s="21"/>
    </row>
    <row r="16949" spans="15:17" x14ac:dyDescent="0.35">
      <c r="O16949" s="9"/>
      <c r="P16949" s="9"/>
      <c r="Q16949" s="21"/>
    </row>
    <row r="16950" spans="15:17" x14ac:dyDescent="0.35">
      <c r="O16950" s="9"/>
      <c r="P16950" s="9"/>
      <c r="Q16950" s="21"/>
    </row>
    <row r="16951" spans="15:17" x14ac:dyDescent="0.35">
      <c r="O16951" s="9"/>
      <c r="P16951" s="9"/>
      <c r="Q16951" s="21"/>
    </row>
    <row r="16952" spans="15:17" x14ac:dyDescent="0.35">
      <c r="O16952" s="9"/>
      <c r="P16952" s="9"/>
      <c r="Q16952" s="21"/>
    </row>
    <row r="16953" spans="15:17" x14ac:dyDescent="0.35">
      <c r="O16953" s="9"/>
      <c r="P16953" s="9"/>
      <c r="Q16953" s="21"/>
    </row>
    <row r="16954" spans="15:17" x14ac:dyDescent="0.35">
      <c r="O16954" s="9"/>
      <c r="P16954" s="9"/>
      <c r="Q16954" s="21"/>
    </row>
    <row r="16955" spans="15:17" x14ac:dyDescent="0.35">
      <c r="O16955" s="9"/>
      <c r="P16955" s="9"/>
      <c r="Q16955" s="21"/>
    </row>
    <row r="16956" spans="15:17" x14ac:dyDescent="0.35">
      <c r="O16956" s="9"/>
      <c r="P16956" s="9"/>
      <c r="Q16956" s="21"/>
    </row>
    <row r="16957" spans="15:17" x14ac:dyDescent="0.35">
      <c r="O16957" s="9"/>
      <c r="P16957" s="9"/>
      <c r="Q16957" s="21"/>
    </row>
    <row r="16958" spans="15:17" x14ac:dyDescent="0.35">
      <c r="O16958" s="9"/>
      <c r="P16958" s="9"/>
      <c r="Q16958" s="21"/>
    </row>
    <row r="16959" spans="15:17" x14ac:dyDescent="0.35">
      <c r="O16959" s="9"/>
      <c r="P16959" s="9"/>
      <c r="Q16959" s="21"/>
    </row>
    <row r="16960" spans="15:17" x14ac:dyDescent="0.35">
      <c r="O16960" s="9"/>
      <c r="P16960" s="9"/>
      <c r="Q16960" s="21"/>
    </row>
    <row r="16961" spans="15:17" x14ac:dyDescent="0.35">
      <c r="O16961" s="9"/>
      <c r="P16961" s="9"/>
      <c r="Q16961" s="21"/>
    </row>
    <row r="16962" spans="15:17" x14ac:dyDescent="0.35">
      <c r="O16962" s="9"/>
      <c r="P16962" s="9"/>
      <c r="Q16962" s="21"/>
    </row>
    <row r="16963" spans="15:17" x14ac:dyDescent="0.35">
      <c r="O16963" s="9"/>
      <c r="P16963" s="9"/>
      <c r="Q16963" s="21"/>
    </row>
    <row r="16964" spans="15:17" x14ac:dyDescent="0.35">
      <c r="O16964" s="9"/>
      <c r="P16964" s="9"/>
      <c r="Q16964" s="21"/>
    </row>
    <row r="16965" spans="15:17" x14ac:dyDescent="0.35">
      <c r="O16965" s="9"/>
      <c r="P16965" s="9"/>
      <c r="Q16965" s="21"/>
    </row>
    <row r="16966" spans="15:17" x14ac:dyDescent="0.35">
      <c r="O16966" s="9"/>
      <c r="P16966" s="9"/>
      <c r="Q16966" s="21"/>
    </row>
    <row r="16967" spans="15:17" x14ac:dyDescent="0.35">
      <c r="O16967" s="9"/>
      <c r="P16967" s="9"/>
      <c r="Q16967" s="21"/>
    </row>
    <row r="16968" spans="15:17" x14ac:dyDescent="0.35">
      <c r="O16968" s="9"/>
      <c r="P16968" s="9"/>
      <c r="Q16968" s="21"/>
    </row>
    <row r="16969" spans="15:17" x14ac:dyDescent="0.35">
      <c r="O16969" s="9"/>
      <c r="P16969" s="9"/>
      <c r="Q16969" s="21"/>
    </row>
    <row r="16970" spans="15:17" x14ac:dyDescent="0.35">
      <c r="O16970" s="9"/>
      <c r="P16970" s="9"/>
      <c r="Q16970" s="21"/>
    </row>
    <row r="16971" spans="15:17" x14ac:dyDescent="0.35">
      <c r="O16971" s="9"/>
      <c r="P16971" s="9"/>
      <c r="Q16971" s="21"/>
    </row>
    <row r="16972" spans="15:17" x14ac:dyDescent="0.35">
      <c r="O16972" s="9"/>
      <c r="P16972" s="9"/>
      <c r="Q16972" s="21"/>
    </row>
    <row r="16973" spans="15:17" x14ac:dyDescent="0.35">
      <c r="O16973" s="9"/>
      <c r="P16973" s="9"/>
      <c r="Q16973" s="21"/>
    </row>
    <row r="16974" spans="15:17" x14ac:dyDescent="0.35">
      <c r="O16974" s="9"/>
      <c r="P16974" s="9"/>
      <c r="Q16974" s="21"/>
    </row>
    <row r="16975" spans="15:17" x14ac:dyDescent="0.35">
      <c r="O16975" s="9"/>
      <c r="P16975" s="9"/>
      <c r="Q16975" s="21"/>
    </row>
    <row r="16976" spans="15:17" x14ac:dyDescent="0.35">
      <c r="O16976" s="9"/>
      <c r="P16976" s="9"/>
      <c r="Q16976" s="21"/>
    </row>
    <row r="16977" spans="15:17" x14ac:dyDescent="0.35">
      <c r="O16977" s="9"/>
      <c r="P16977" s="9"/>
      <c r="Q16977" s="21"/>
    </row>
    <row r="16978" spans="15:17" x14ac:dyDescent="0.35">
      <c r="O16978" s="9"/>
      <c r="P16978" s="9"/>
      <c r="Q16978" s="21"/>
    </row>
    <row r="16979" spans="15:17" x14ac:dyDescent="0.35">
      <c r="O16979" s="9"/>
      <c r="P16979" s="9"/>
      <c r="Q16979" s="21"/>
    </row>
    <row r="16980" spans="15:17" x14ac:dyDescent="0.35">
      <c r="O16980" s="9"/>
      <c r="P16980" s="9"/>
      <c r="Q16980" s="21"/>
    </row>
    <row r="16981" spans="15:17" x14ac:dyDescent="0.35">
      <c r="O16981" s="9"/>
      <c r="P16981" s="9"/>
      <c r="Q16981" s="21"/>
    </row>
    <row r="16982" spans="15:17" x14ac:dyDescent="0.35">
      <c r="O16982" s="9"/>
      <c r="P16982" s="9"/>
      <c r="Q16982" s="21"/>
    </row>
    <row r="16983" spans="15:17" x14ac:dyDescent="0.35">
      <c r="O16983" s="9"/>
      <c r="P16983" s="9"/>
      <c r="Q16983" s="21"/>
    </row>
    <row r="16984" spans="15:17" x14ac:dyDescent="0.35">
      <c r="O16984" s="9"/>
      <c r="P16984" s="9"/>
      <c r="Q16984" s="21"/>
    </row>
    <row r="16985" spans="15:17" x14ac:dyDescent="0.35">
      <c r="O16985" s="9"/>
      <c r="P16985" s="9"/>
      <c r="Q16985" s="21"/>
    </row>
    <row r="16986" spans="15:17" x14ac:dyDescent="0.35">
      <c r="O16986" s="9"/>
      <c r="P16986" s="9"/>
      <c r="Q16986" s="21"/>
    </row>
    <row r="16987" spans="15:17" x14ac:dyDescent="0.35">
      <c r="O16987" s="9"/>
      <c r="P16987" s="9"/>
      <c r="Q16987" s="21"/>
    </row>
    <row r="16988" spans="15:17" x14ac:dyDescent="0.35">
      <c r="O16988" s="9"/>
      <c r="P16988" s="9"/>
      <c r="Q16988" s="21"/>
    </row>
    <row r="16989" spans="15:17" x14ac:dyDescent="0.35">
      <c r="O16989" s="9"/>
      <c r="P16989" s="9"/>
      <c r="Q16989" s="21"/>
    </row>
    <row r="16990" spans="15:17" x14ac:dyDescent="0.35">
      <c r="O16990" s="9"/>
      <c r="P16990" s="9"/>
      <c r="Q16990" s="21"/>
    </row>
    <row r="16991" spans="15:17" x14ac:dyDescent="0.35">
      <c r="O16991" s="9"/>
      <c r="P16991" s="9"/>
      <c r="Q16991" s="21"/>
    </row>
    <row r="16992" spans="15:17" x14ac:dyDescent="0.35">
      <c r="O16992" s="9"/>
      <c r="P16992" s="9"/>
      <c r="Q16992" s="21"/>
    </row>
    <row r="16993" spans="15:17" x14ac:dyDescent="0.35">
      <c r="O16993" s="9"/>
      <c r="P16993" s="9"/>
      <c r="Q16993" s="21"/>
    </row>
    <row r="16994" spans="15:17" x14ac:dyDescent="0.35">
      <c r="O16994" s="9"/>
      <c r="P16994" s="9"/>
      <c r="Q16994" s="21"/>
    </row>
    <row r="16995" spans="15:17" x14ac:dyDescent="0.35">
      <c r="O16995" s="9"/>
      <c r="P16995" s="9"/>
      <c r="Q16995" s="21"/>
    </row>
    <row r="16996" spans="15:17" x14ac:dyDescent="0.35">
      <c r="O16996" s="9"/>
      <c r="P16996" s="9"/>
      <c r="Q16996" s="21"/>
    </row>
    <row r="16997" spans="15:17" x14ac:dyDescent="0.35">
      <c r="O16997" s="9"/>
      <c r="P16997" s="9"/>
      <c r="Q16997" s="21"/>
    </row>
    <row r="16998" spans="15:17" x14ac:dyDescent="0.35">
      <c r="O16998" s="9"/>
      <c r="P16998" s="9"/>
      <c r="Q16998" s="21"/>
    </row>
    <row r="16999" spans="15:17" x14ac:dyDescent="0.35">
      <c r="O16999" s="9"/>
      <c r="P16999" s="9"/>
      <c r="Q16999" s="21"/>
    </row>
    <row r="17000" spans="15:17" x14ac:dyDescent="0.35">
      <c r="O17000" s="9"/>
      <c r="P17000" s="9"/>
      <c r="Q17000" s="21"/>
    </row>
    <row r="17001" spans="15:17" x14ac:dyDescent="0.35">
      <c r="O17001" s="9"/>
      <c r="P17001" s="9"/>
      <c r="Q17001" s="21"/>
    </row>
    <row r="17002" spans="15:17" x14ac:dyDescent="0.35">
      <c r="O17002" s="9"/>
      <c r="P17002" s="9"/>
      <c r="Q17002" s="21"/>
    </row>
    <row r="17003" spans="15:17" x14ac:dyDescent="0.35">
      <c r="O17003" s="9"/>
      <c r="P17003" s="9"/>
      <c r="Q17003" s="21"/>
    </row>
    <row r="17004" spans="15:17" x14ac:dyDescent="0.35">
      <c r="O17004" s="9"/>
      <c r="P17004" s="9"/>
      <c r="Q17004" s="21"/>
    </row>
    <row r="17005" spans="15:17" x14ac:dyDescent="0.35">
      <c r="O17005" s="9"/>
      <c r="P17005" s="9"/>
      <c r="Q17005" s="21"/>
    </row>
    <row r="17006" spans="15:17" x14ac:dyDescent="0.35">
      <c r="O17006" s="9"/>
      <c r="P17006" s="9"/>
      <c r="Q17006" s="21"/>
    </row>
    <row r="17007" spans="15:17" x14ac:dyDescent="0.35">
      <c r="O17007" s="9"/>
      <c r="P17007" s="9"/>
      <c r="Q17007" s="21"/>
    </row>
    <row r="17008" spans="15:17" x14ac:dyDescent="0.35">
      <c r="O17008" s="9"/>
      <c r="P17008" s="9"/>
      <c r="Q17008" s="21"/>
    </row>
    <row r="17009" spans="15:17" x14ac:dyDescent="0.35">
      <c r="O17009" s="9"/>
      <c r="P17009" s="9"/>
      <c r="Q17009" s="21"/>
    </row>
    <row r="17010" spans="15:17" x14ac:dyDescent="0.35">
      <c r="O17010" s="9"/>
      <c r="P17010" s="9"/>
      <c r="Q17010" s="21"/>
    </row>
    <row r="17011" spans="15:17" x14ac:dyDescent="0.35">
      <c r="O17011" s="9"/>
      <c r="P17011" s="9"/>
      <c r="Q17011" s="21"/>
    </row>
    <row r="17012" spans="15:17" x14ac:dyDescent="0.35">
      <c r="O17012" s="9"/>
      <c r="P17012" s="9"/>
      <c r="Q17012" s="21"/>
    </row>
    <row r="17013" spans="15:17" x14ac:dyDescent="0.35">
      <c r="O17013" s="9"/>
      <c r="P17013" s="9"/>
      <c r="Q17013" s="21"/>
    </row>
    <row r="17014" spans="15:17" x14ac:dyDescent="0.35">
      <c r="O17014" s="9"/>
      <c r="P17014" s="9"/>
      <c r="Q17014" s="21"/>
    </row>
    <row r="17015" spans="15:17" x14ac:dyDescent="0.35">
      <c r="O17015" s="9"/>
      <c r="P17015" s="9"/>
      <c r="Q17015" s="21"/>
    </row>
    <row r="17016" spans="15:17" x14ac:dyDescent="0.35">
      <c r="O17016" s="9"/>
      <c r="P17016" s="9"/>
      <c r="Q17016" s="21"/>
    </row>
    <row r="17017" spans="15:17" x14ac:dyDescent="0.35">
      <c r="O17017" s="9"/>
      <c r="P17017" s="9"/>
      <c r="Q17017" s="21"/>
    </row>
    <row r="17018" spans="15:17" x14ac:dyDescent="0.35">
      <c r="O17018" s="9"/>
      <c r="P17018" s="9"/>
      <c r="Q17018" s="21"/>
    </row>
    <row r="17019" spans="15:17" x14ac:dyDescent="0.35">
      <c r="O17019" s="9"/>
      <c r="P17019" s="9"/>
      <c r="Q17019" s="21"/>
    </row>
    <row r="17020" spans="15:17" x14ac:dyDescent="0.35">
      <c r="O17020" s="9"/>
      <c r="P17020" s="9"/>
      <c r="Q17020" s="21"/>
    </row>
    <row r="17021" spans="15:17" x14ac:dyDescent="0.35">
      <c r="O17021" s="9"/>
      <c r="P17021" s="9"/>
      <c r="Q17021" s="21"/>
    </row>
    <row r="17022" spans="15:17" x14ac:dyDescent="0.35">
      <c r="O17022" s="9"/>
      <c r="P17022" s="9"/>
      <c r="Q17022" s="21"/>
    </row>
    <row r="17023" spans="15:17" x14ac:dyDescent="0.35">
      <c r="O17023" s="9"/>
      <c r="P17023" s="9"/>
      <c r="Q17023" s="21"/>
    </row>
    <row r="17024" spans="15:17" x14ac:dyDescent="0.35">
      <c r="O17024" s="9"/>
      <c r="P17024" s="9"/>
      <c r="Q17024" s="21"/>
    </row>
    <row r="17025" spans="15:17" x14ac:dyDescent="0.35">
      <c r="O17025" s="9"/>
      <c r="P17025" s="9"/>
      <c r="Q17025" s="21"/>
    </row>
    <row r="17026" spans="15:17" x14ac:dyDescent="0.35">
      <c r="O17026" s="9"/>
      <c r="P17026" s="9"/>
      <c r="Q17026" s="21"/>
    </row>
    <row r="17027" spans="15:17" x14ac:dyDescent="0.35">
      <c r="O17027" s="9"/>
      <c r="P17027" s="9"/>
      <c r="Q17027" s="21"/>
    </row>
    <row r="17028" spans="15:17" x14ac:dyDescent="0.35">
      <c r="O17028" s="9"/>
      <c r="P17028" s="9"/>
      <c r="Q17028" s="21"/>
    </row>
    <row r="17029" spans="15:17" x14ac:dyDescent="0.35">
      <c r="O17029" s="9"/>
      <c r="P17029" s="9"/>
      <c r="Q17029" s="21"/>
    </row>
    <row r="17030" spans="15:17" x14ac:dyDescent="0.35">
      <c r="O17030" s="9"/>
      <c r="P17030" s="9"/>
      <c r="Q17030" s="21"/>
    </row>
    <row r="17031" spans="15:17" x14ac:dyDescent="0.35">
      <c r="O17031" s="9"/>
      <c r="P17031" s="9"/>
      <c r="Q17031" s="21"/>
    </row>
    <row r="17032" spans="15:17" x14ac:dyDescent="0.35">
      <c r="O17032" s="9"/>
      <c r="P17032" s="9"/>
      <c r="Q17032" s="21"/>
    </row>
    <row r="17033" spans="15:17" x14ac:dyDescent="0.35">
      <c r="O17033" s="9"/>
      <c r="P17033" s="9"/>
      <c r="Q17033" s="21"/>
    </row>
    <row r="17034" spans="15:17" x14ac:dyDescent="0.35">
      <c r="O17034" s="9"/>
      <c r="P17034" s="9"/>
      <c r="Q17034" s="21"/>
    </row>
    <row r="17035" spans="15:17" x14ac:dyDescent="0.35">
      <c r="O17035" s="9"/>
      <c r="P17035" s="9"/>
      <c r="Q17035" s="21"/>
    </row>
    <row r="17036" spans="15:17" x14ac:dyDescent="0.35">
      <c r="O17036" s="9"/>
      <c r="P17036" s="9"/>
      <c r="Q17036" s="21"/>
    </row>
    <row r="17037" spans="15:17" x14ac:dyDescent="0.35">
      <c r="O17037" s="9"/>
      <c r="P17037" s="9"/>
      <c r="Q17037" s="21"/>
    </row>
    <row r="17038" spans="15:17" x14ac:dyDescent="0.35">
      <c r="O17038" s="9"/>
      <c r="P17038" s="9"/>
      <c r="Q17038" s="21"/>
    </row>
    <row r="17039" spans="15:17" x14ac:dyDescent="0.35">
      <c r="O17039" s="9"/>
      <c r="P17039" s="9"/>
      <c r="Q17039" s="21"/>
    </row>
    <row r="17040" spans="15:17" x14ac:dyDescent="0.35">
      <c r="O17040" s="9"/>
      <c r="P17040" s="9"/>
      <c r="Q17040" s="21"/>
    </row>
    <row r="17041" spans="15:17" x14ac:dyDescent="0.35">
      <c r="O17041" s="9"/>
      <c r="P17041" s="9"/>
      <c r="Q17041" s="21"/>
    </row>
    <row r="17042" spans="15:17" x14ac:dyDescent="0.35">
      <c r="O17042" s="9"/>
      <c r="P17042" s="9"/>
      <c r="Q17042" s="21"/>
    </row>
    <row r="17043" spans="15:17" x14ac:dyDescent="0.35">
      <c r="O17043" s="9"/>
      <c r="P17043" s="9"/>
      <c r="Q17043" s="21"/>
    </row>
    <row r="17044" spans="15:17" x14ac:dyDescent="0.35">
      <c r="O17044" s="9"/>
      <c r="P17044" s="9"/>
      <c r="Q17044" s="21"/>
    </row>
    <row r="17045" spans="15:17" x14ac:dyDescent="0.35">
      <c r="O17045" s="9"/>
      <c r="P17045" s="9"/>
      <c r="Q17045" s="21"/>
    </row>
    <row r="17046" spans="15:17" x14ac:dyDescent="0.35">
      <c r="O17046" s="9"/>
      <c r="P17046" s="9"/>
      <c r="Q17046" s="21"/>
    </row>
    <row r="17047" spans="15:17" x14ac:dyDescent="0.35">
      <c r="O17047" s="9"/>
      <c r="P17047" s="9"/>
      <c r="Q17047" s="21"/>
    </row>
    <row r="17048" spans="15:17" x14ac:dyDescent="0.35">
      <c r="O17048" s="9"/>
      <c r="P17048" s="9"/>
      <c r="Q17048" s="21"/>
    </row>
    <row r="17049" spans="15:17" x14ac:dyDescent="0.35">
      <c r="O17049" s="9"/>
      <c r="P17049" s="9"/>
      <c r="Q17049" s="21"/>
    </row>
    <row r="17050" spans="15:17" x14ac:dyDescent="0.35">
      <c r="O17050" s="9"/>
      <c r="P17050" s="9"/>
      <c r="Q17050" s="21"/>
    </row>
    <row r="17051" spans="15:17" x14ac:dyDescent="0.35">
      <c r="O17051" s="9"/>
      <c r="P17051" s="9"/>
      <c r="Q17051" s="21"/>
    </row>
    <row r="17052" spans="15:17" x14ac:dyDescent="0.35">
      <c r="O17052" s="9"/>
      <c r="P17052" s="9"/>
      <c r="Q17052" s="21"/>
    </row>
    <row r="17053" spans="15:17" x14ac:dyDescent="0.35">
      <c r="O17053" s="9"/>
      <c r="P17053" s="9"/>
      <c r="Q17053" s="21"/>
    </row>
    <row r="17054" spans="15:17" x14ac:dyDescent="0.35">
      <c r="O17054" s="9"/>
      <c r="P17054" s="9"/>
      <c r="Q17054" s="21"/>
    </row>
    <row r="17055" spans="15:17" x14ac:dyDescent="0.35">
      <c r="O17055" s="9"/>
      <c r="P17055" s="9"/>
      <c r="Q17055" s="21"/>
    </row>
    <row r="17056" spans="15:17" x14ac:dyDescent="0.35">
      <c r="O17056" s="9"/>
      <c r="P17056" s="9"/>
      <c r="Q17056" s="21"/>
    </row>
    <row r="17057" spans="15:17" x14ac:dyDescent="0.35">
      <c r="O17057" s="9"/>
      <c r="P17057" s="9"/>
      <c r="Q17057" s="21"/>
    </row>
    <row r="17058" spans="15:17" x14ac:dyDescent="0.35">
      <c r="O17058" s="9"/>
      <c r="P17058" s="9"/>
      <c r="Q17058" s="21"/>
    </row>
    <row r="17059" spans="15:17" x14ac:dyDescent="0.35">
      <c r="O17059" s="9"/>
      <c r="P17059" s="9"/>
      <c r="Q17059" s="21"/>
    </row>
    <row r="17060" spans="15:17" x14ac:dyDescent="0.35">
      <c r="O17060" s="9"/>
      <c r="P17060" s="9"/>
      <c r="Q17060" s="21"/>
    </row>
    <row r="17061" spans="15:17" x14ac:dyDescent="0.35">
      <c r="O17061" s="9"/>
      <c r="P17061" s="9"/>
      <c r="Q17061" s="21"/>
    </row>
    <row r="17062" spans="15:17" x14ac:dyDescent="0.35">
      <c r="O17062" s="9"/>
      <c r="P17062" s="9"/>
      <c r="Q17062" s="21"/>
    </row>
    <row r="17063" spans="15:17" x14ac:dyDescent="0.35">
      <c r="O17063" s="9"/>
      <c r="P17063" s="9"/>
      <c r="Q17063" s="21"/>
    </row>
    <row r="17064" spans="15:17" x14ac:dyDescent="0.35">
      <c r="O17064" s="9"/>
      <c r="P17064" s="9"/>
      <c r="Q17064" s="21"/>
    </row>
    <row r="17065" spans="15:17" x14ac:dyDescent="0.35">
      <c r="O17065" s="9"/>
      <c r="P17065" s="9"/>
      <c r="Q17065" s="21"/>
    </row>
    <row r="17066" spans="15:17" x14ac:dyDescent="0.35">
      <c r="O17066" s="9"/>
      <c r="P17066" s="9"/>
      <c r="Q17066" s="21"/>
    </row>
    <row r="17067" spans="15:17" x14ac:dyDescent="0.35">
      <c r="O17067" s="9"/>
      <c r="P17067" s="9"/>
      <c r="Q17067" s="21"/>
    </row>
    <row r="17068" spans="15:17" x14ac:dyDescent="0.35">
      <c r="O17068" s="9"/>
      <c r="P17068" s="9"/>
      <c r="Q17068" s="21"/>
    </row>
    <row r="17069" spans="15:17" x14ac:dyDescent="0.35">
      <c r="O17069" s="9"/>
      <c r="P17069" s="9"/>
      <c r="Q17069" s="21"/>
    </row>
    <row r="17070" spans="15:17" x14ac:dyDescent="0.35">
      <c r="O17070" s="9"/>
      <c r="P17070" s="9"/>
      <c r="Q17070" s="21"/>
    </row>
    <row r="17071" spans="15:17" x14ac:dyDescent="0.35">
      <c r="O17071" s="9"/>
      <c r="P17071" s="9"/>
      <c r="Q17071" s="21"/>
    </row>
    <row r="17072" spans="15:17" x14ac:dyDescent="0.35">
      <c r="O17072" s="9"/>
      <c r="P17072" s="9"/>
      <c r="Q17072" s="21"/>
    </row>
    <row r="17073" spans="15:17" x14ac:dyDescent="0.35">
      <c r="O17073" s="9"/>
      <c r="P17073" s="9"/>
      <c r="Q17073" s="21"/>
    </row>
    <row r="17074" spans="15:17" x14ac:dyDescent="0.35">
      <c r="O17074" s="9"/>
      <c r="P17074" s="9"/>
      <c r="Q17074" s="21"/>
    </row>
    <row r="17075" spans="15:17" x14ac:dyDescent="0.35">
      <c r="O17075" s="9"/>
      <c r="P17075" s="9"/>
      <c r="Q17075" s="21"/>
    </row>
    <row r="17076" spans="15:17" x14ac:dyDescent="0.35">
      <c r="O17076" s="9"/>
      <c r="P17076" s="9"/>
      <c r="Q17076" s="21"/>
    </row>
    <row r="17077" spans="15:17" x14ac:dyDescent="0.35">
      <c r="O17077" s="9"/>
      <c r="P17077" s="9"/>
      <c r="Q17077" s="21"/>
    </row>
    <row r="17078" spans="15:17" x14ac:dyDescent="0.35">
      <c r="O17078" s="9"/>
      <c r="P17078" s="9"/>
      <c r="Q17078" s="21"/>
    </row>
    <row r="17079" spans="15:17" x14ac:dyDescent="0.35">
      <c r="O17079" s="9"/>
      <c r="P17079" s="9"/>
      <c r="Q17079" s="21"/>
    </row>
    <row r="17080" spans="15:17" x14ac:dyDescent="0.35">
      <c r="O17080" s="9"/>
      <c r="P17080" s="9"/>
      <c r="Q17080" s="21"/>
    </row>
    <row r="17081" spans="15:17" x14ac:dyDescent="0.35">
      <c r="O17081" s="9"/>
      <c r="P17081" s="9"/>
      <c r="Q17081" s="21"/>
    </row>
    <row r="17082" spans="15:17" x14ac:dyDescent="0.35">
      <c r="O17082" s="9"/>
      <c r="P17082" s="9"/>
      <c r="Q17082" s="21"/>
    </row>
    <row r="17083" spans="15:17" x14ac:dyDescent="0.35">
      <c r="O17083" s="9"/>
      <c r="P17083" s="9"/>
      <c r="Q17083" s="21"/>
    </row>
    <row r="17084" spans="15:17" x14ac:dyDescent="0.35">
      <c r="O17084" s="9"/>
      <c r="P17084" s="9"/>
      <c r="Q17084" s="21"/>
    </row>
    <row r="17085" spans="15:17" x14ac:dyDescent="0.35">
      <c r="O17085" s="9"/>
      <c r="P17085" s="9"/>
      <c r="Q17085" s="21"/>
    </row>
    <row r="17086" spans="15:17" x14ac:dyDescent="0.35">
      <c r="O17086" s="9"/>
      <c r="P17086" s="9"/>
      <c r="Q17086" s="21"/>
    </row>
    <row r="17087" spans="15:17" x14ac:dyDescent="0.35">
      <c r="O17087" s="9"/>
      <c r="P17087" s="9"/>
      <c r="Q17087" s="21"/>
    </row>
    <row r="17088" spans="15:17" x14ac:dyDescent="0.35">
      <c r="O17088" s="9"/>
      <c r="P17088" s="9"/>
      <c r="Q17088" s="21"/>
    </row>
    <row r="17089" spans="15:17" x14ac:dyDescent="0.35">
      <c r="O17089" s="9"/>
      <c r="P17089" s="9"/>
      <c r="Q17089" s="21"/>
    </row>
    <row r="17090" spans="15:17" x14ac:dyDescent="0.35">
      <c r="O17090" s="9"/>
      <c r="P17090" s="9"/>
      <c r="Q17090" s="21"/>
    </row>
    <row r="17091" spans="15:17" x14ac:dyDescent="0.35">
      <c r="O17091" s="9"/>
      <c r="P17091" s="9"/>
      <c r="Q17091" s="21"/>
    </row>
    <row r="17092" spans="15:17" x14ac:dyDescent="0.35">
      <c r="O17092" s="9"/>
      <c r="P17092" s="9"/>
      <c r="Q17092" s="21"/>
    </row>
    <row r="17093" spans="15:17" x14ac:dyDescent="0.35">
      <c r="O17093" s="9"/>
      <c r="P17093" s="9"/>
      <c r="Q17093" s="21"/>
    </row>
    <row r="17094" spans="15:17" x14ac:dyDescent="0.35">
      <c r="O17094" s="9"/>
      <c r="P17094" s="9"/>
      <c r="Q17094" s="21"/>
    </row>
    <row r="17095" spans="15:17" x14ac:dyDescent="0.35">
      <c r="O17095" s="9"/>
      <c r="P17095" s="9"/>
      <c r="Q17095" s="21"/>
    </row>
    <row r="17096" spans="15:17" x14ac:dyDescent="0.35">
      <c r="O17096" s="9"/>
      <c r="P17096" s="9"/>
      <c r="Q17096" s="21"/>
    </row>
    <row r="17097" spans="15:17" x14ac:dyDescent="0.35">
      <c r="O17097" s="9"/>
      <c r="P17097" s="9"/>
      <c r="Q17097" s="21"/>
    </row>
    <row r="17098" spans="15:17" x14ac:dyDescent="0.35">
      <c r="O17098" s="9"/>
      <c r="P17098" s="9"/>
      <c r="Q17098" s="21"/>
    </row>
    <row r="17099" spans="15:17" x14ac:dyDescent="0.35">
      <c r="O17099" s="9"/>
      <c r="P17099" s="9"/>
      <c r="Q17099" s="21"/>
    </row>
    <row r="17100" spans="15:17" x14ac:dyDescent="0.35">
      <c r="O17100" s="9"/>
      <c r="P17100" s="9"/>
      <c r="Q17100" s="21"/>
    </row>
    <row r="17101" spans="15:17" x14ac:dyDescent="0.35">
      <c r="O17101" s="9"/>
      <c r="P17101" s="9"/>
      <c r="Q17101" s="21"/>
    </row>
    <row r="17102" spans="15:17" x14ac:dyDescent="0.35">
      <c r="O17102" s="9"/>
      <c r="P17102" s="9"/>
      <c r="Q17102" s="21"/>
    </row>
    <row r="17103" spans="15:17" x14ac:dyDescent="0.35">
      <c r="O17103" s="9"/>
      <c r="P17103" s="9"/>
      <c r="Q17103" s="21"/>
    </row>
    <row r="17104" spans="15:17" x14ac:dyDescent="0.35">
      <c r="O17104" s="9"/>
      <c r="P17104" s="9"/>
      <c r="Q17104" s="21"/>
    </row>
    <row r="17105" spans="15:17" x14ac:dyDescent="0.35">
      <c r="O17105" s="9"/>
      <c r="P17105" s="9"/>
      <c r="Q17105" s="21"/>
    </row>
    <row r="17106" spans="15:17" x14ac:dyDescent="0.35">
      <c r="O17106" s="9"/>
      <c r="P17106" s="9"/>
      <c r="Q17106" s="21"/>
    </row>
    <row r="17107" spans="15:17" x14ac:dyDescent="0.35">
      <c r="O17107" s="9"/>
      <c r="P17107" s="9"/>
      <c r="Q17107" s="21"/>
    </row>
    <row r="17108" spans="15:17" x14ac:dyDescent="0.35">
      <c r="O17108" s="9"/>
      <c r="P17108" s="9"/>
      <c r="Q17108" s="21"/>
    </row>
    <row r="17109" spans="15:17" x14ac:dyDescent="0.35">
      <c r="O17109" s="9"/>
      <c r="P17109" s="9"/>
      <c r="Q17109" s="21"/>
    </row>
    <row r="17110" spans="15:17" x14ac:dyDescent="0.35">
      <c r="O17110" s="9"/>
      <c r="P17110" s="9"/>
      <c r="Q17110" s="21"/>
    </row>
    <row r="17111" spans="15:17" x14ac:dyDescent="0.35">
      <c r="O17111" s="9"/>
      <c r="P17111" s="9"/>
      <c r="Q17111" s="21"/>
    </row>
    <row r="17112" spans="15:17" x14ac:dyDescent="0.35">
      <c r="O17112" s="9"/>
      <c r="P17112" s="9"/>
      <c r="Q17112" s="21"/>
    </row>
    <row r="17113" spans="15:17" x14ac:dyDescent="0.35">
      <c r="O17113" s="9"/>
      <c r="P17113" s="9"/>
      <c r="Q17113" s="21"/>
    </row>
    <row r="17114" spans="15:17" x14ac:dyDescent="0.35">
      <c r="O17114" s="9"/>
      <c r="P17114" s="9"/>
      <c r="Q17114" s="21"/>
    </row>
    <row r="17115" spans="15:17" x14ac:dyDescent="0.35">
      <c r="O17115" s="9"/>
      <c r="P17115" s="9"/>
      <c r="Q17115" s="21"/>
    </row>
    <row r="17116" spans="15:17" x14ac:dyDescent="0.35">
      <c r="O17116" s="9"/>
      <c r="P17116" s="9"/>
      <c r="Q17116" s="21"/>
    </row>
    <row r="17117" spans="15:17" x14ac:dyDescent="0.35">
      <c r="O17117" s="9"/>
      <c r="P17117" s="9"/>
      <c r="Q17117" s="21"/>
    </row>
    <row r="17118" spans="15:17" x14ac:dyDescent="0.35">
      <c r="O17118" s="9"/>
      <c r="P17118" s="9"/>
      <c r="Q17118" s="21"/>
    </row>
    <row r="17119" spans="15:17" x14ac:dyDescent="0.35">
      <c r="O17119" s="9"/>
      <c r="P17119" s="9"/>
      <c r="Q17119" s="21"/>
    </row>
    <row r="17120" spans="15:17" x14ac:dyDescent="0.35">
      <c r="O17120" s="9"/>
      <c r="P17120" s="9"/>
      <c r="Q17120" s="21"/>
    </row>
    <row r="17121" spans="15:17" x14ac:dyDescent="0.35">
      <c r="O17121" s="9"/>
      <c r="P17121" s="9"/>
      <c r="Q17121" s="21"/>
    </row>
    <row r="17122" spans="15:17" x14ac:dyDescent="0.35">
      <c r="O17122" s="9"/>
      <c r="P17122" s="9"/>
      <c r="Q17122" s="21"/>
    </row>
    <row r="17123" spans="15:17" x14ac:dyDescent="0.35">
      <c r="O17123" s="9"/>
      <c r="P17123" s="9"/>
      <c r="Q17123" s="21"/>
    </row>
    <row r="17124" spans="15:17" x14ac:dyDescent="0.35">
      <c r="O17124" s="9"/>
      <c r="P17124" s="9"/>
      <c r="Q17124" s="21"/>
    </row>
    <row r="17125" spans="15:17" x14ac:dyDescent="0.35">
      <c r="O17125" s="9"/>
      <c r="P17125" s="9"/>
      <c r="Q17125" s="21"/>
    </row>
    <row r="17126" spans="15:17" x14ac:dyDescent="0.35">
      <c r="O17126" s="9"/>
      <c r="P17126" s="9"/>
      <c r="Q17126" s="21"/>
    </row>
    <row r="17127" spans="15:17" x14ac:dyDescent="0.35">
      <c r="O17127" s="9"/>
      <c r="P17127" s="9"/>
      <c r="Q17127" s="21"/>
    </row>
    <row r="17128" spans="15:17" x14ac:dyDescent="0.35">
      <c r="O17128" s="9"/>
      <c r="P17128" s="9"/>
      <c r="Q17128" s="21"/>
    </row>
    <row r="17129" spans="15:17" x14ac:dyDescent="0.35">
      <c r="O17129" s="9"/>
      <c r="P17129" s="9"/>
      <c r="Q17129" s="21"/>
    </row>
    <row r="17130" spans="15:17" x14ac:dyDescent="0.35">
      <c r="O17130" s="9"/>
      <c r="P17130" s="9"/>
      <c r="Q17130" s="21"/>
    </row>
    <row r="17131" spans="15:17" x14ac:dyDescent="0.35">
      <c r="O17131" s="9"/>
      <c r="P17131" s="9"/>
      <c r="Q17131" s="21"/>
    </row>
    <row r="17132" spans="15:17" x14ac:dyDescent="0.35">
      <c r="O17132" s="9"/>
      <c r="P17132" s="9"/>
      <c r="Q17132" s="21"/>
    </row>
    <row r="17133" spans="15:17" x14ac:dyDescent="0.35">
      <c r="O17133" s="9"/>
      <c r="P17133" s="9"/>
      <c r="Q17133" s="21"/>
    </row>
    <row r="17134" spans="15:17" x14ac:dyDescent="0.35">
      <c r="O17134" s="9"/>
      <c r="P17134" s="9"/>
      <c r="Q17134" s="21"/>
    </row>
    <row r="17135" spans="15:17" x14ac:dyDescent="0.35">
      <c r="O17135" s="9"/>
      <c r="P17135" s="9"/>
      <c r="Q17135" s="21"/>
    </row>
    <row r="17136" spans="15:17" x14ac:dyDescent="0.35">
      <c r="O17136" s="9"/>
      <c r="P17136" s="9"/>
      <c r="Q17136" s="21"/>
    </row>
    <row r="17137" spans="15:17" x14ac:dyDescent="0.35">
      <c r="O17137" s="9"/>
      <c r="P17137" s="9"/>
      <c r="Q17137" s="21"/>
    </row>
    <row r="17138" spans="15:17" x14ac:dyDescent="0.35">
      <c r="O17138" s="9"/>
      <c r="P17138" s="9"/>
      <c r="Q17138" s="21"/>
    </row>
    <row r="17139" spans="15:17" x14ac:dyDescent="0.35">
      <c r="O17139" s="9"/>
      <c r="P17139" s="9"/>
      <c r="Q17139" s="21"/>
    </row>
    <row r="17140" spans="15:17" x14ac:dyDescent="0.35">
      <c r="O17140" s="9"/>
      <c r="P17140" s="9"/>
      <c r="Q17140" s="21"/>
    </row>
    <row r="17141" spans="15:17" x14ac:dyDescent="0.35">
      <c r="O17141" s="9"/>
      <c r="P17141" s="9"/>
      <c r="Q17141" s="21"/>
    </row>
    <row r="17142" spans="15:17" x14ac:dyDescent="0.35">
      <c r="O17142" s="9"/>
      <c r="P17142" s="9"/>
      <c r="Q17142" s="21"/>
    </row>
    <row r="17143" spans="15:17" x14ac:dyDescent="0.35">
      <c r="O17143" s="9"/>
      <c r="P17143" s="9"/>
      <c r="Q17143" s="21"/>
    </row>
    <row r="17144" spans="15:17" x14ac:dyDescent="0.35">
      <c r="O17144" s="9"/>
      <c r="P17144" s="9"/>
      <c r="Q17144" s="21"/>
    </row>
    <row r="17145" spans="15:17" x14ac:dyDescent="0.35">
      <c r="O17145" s="9"/>
      <c r="P17145" s="9"/>
      <c r="Q17145" s="21"/>
    </row>
    <row r="17146" spans="15:17" x14ac:dyDescent="0.35">
      <c r="O17146" s="9"/>
      <c r="P17146" s="9"/>
      <c r="Q17146" s="21"/>
    </row>
    <row r="17147" spans="15:17" x14ac:dyDescent="0.35">
      <c r="O17147" s="9"/>
      <c r="P17147" s="9"/>
      <c r="Q17147" s="21"/>
    </row>
    <row r="17148" spans="15:17" x14ac:dyDescent="0.35">
      <c r="O17148" s="9"/>
      <c r="P17148" s="9"/>
      <c r="Q17148" s="21"/>
    </row>
    <row r="17149" spans="15:17" x14ac:dyDescent="0.35">
      <c r="O17149" s="9"/>
      <c r="P17149" s="9"/>
      <c r="Q17149" s="21"/>
    </row>
    <row r="17150" spans="15:17" x14ac:dyDescent="0.35">
      <c r="O17150" s="9"/>
      <c r="P17150" s="9"/>
      <c r="Q17150" s="21"/>
    </row>
    <row r="17151" spans="15:17" x14ac:dyDescent="0.35">
      <c r="O17151" s="9"/>
      <c r="P17151" s="9"/>
      <c r="Q17151" s="21"/>
    </row>
    <row r="17152" spans="15:17" x14ac:dyDescent="0.35">
      <c r="O17152" s="9"/>
      <c r="P17152" s="9"/>
      <c r="Q17152" s="21"/>
    </row>
    <row r="17153" spans="15:17" x14ac:dyDescent="0.35">
      <c r="O17153" s="9"/>
      <c r="P17153" s="9"/>
      <c r="Q17153" s="21"/>
    </row>
    <row r="17154" spans="15:17" x14ac:dyDescent="0.35">
      <c r="O17154" s="9"/>
      <c r="P17154" s="9"/>
      <c r="Q17154" s="21"/>
    </row>
    <row r="17155" spans="15:17" x14ac:dyDescent="0.35">
      <c r="O17155" s="9"/>
      <c r="P17155" s="9"/>
      <c r="Q17155" s="21"/>
    </row>
    <row r="17156" spans="15:17" x14ac:dyDescent="0.35">
      <c r="O17156" s="9"/>
      <c r="P17156" s="9"/>
      <c r="Q17156" s="21"/>
    </row>
    <row r="17157" spans="15:17" x14ac:dyDescent="0.35">
      <c r="O17157" s="9"/>
      <c r="P17157" s="9"/>
      <c r="Q17157" s="21"/>
    </row>
    <row r="17158" spans="15:17" x14ac:dyDescent="0.35">
      <c r="O17158" s="9"/>
      <c r="P17158" s="9"/>
      <c r="Q17158" s="21"/>
    </row>
    <row r="17159" spans="15:17" x14ac:dyDescent="0.35">
      <c r="O17159" s="9"/>
      <c r="P17159" s="9"/>
      <c r="Q17159" s="21"/>
    </row>
    <row r="17160" spans="15:17" x14ac:dyDescent="0.35">
      <c r="O17160" s="9"/>
      <c r="P17160" s="9"/>
      <c r="Q17160" s="21"/>
    </row>
    <row r="17161" spans="15:17" x14ac:dyDescent="0.35">
      <c r="O17161" s="9"/>
      <c r="P17161" s="9"/>
      <c r="Q17161" s="21"/>
    </row>
    <row r="17162" spans="15:17" x14ac:dyDescent="0.35">
      <c r="O17162" s="9"/>
      <c r="P17162" s="9"/>
      <c r="Q17162" s="21"/>
    </row>
    <row r="17163" spans="15:17" x14ac:dyDescent="0.35">
      <c r="O17163" s="9"/>
      <c r="P17163" s="9"/>
      <c r="Q17163" s="21"/>
    </row>
    <row r="17164" spans="15:17" x14ac:dyDescent="0.35">
      <c r="O17164" s="9"/>
      <c r="P17164" s="9"/>
      <c r="Q17164" s="21"/>
    </row>
    <row r="17165" spans="15:17" x14ac:dyDescent="0.35">
      <c r="O17165" s="9"/>
      <c r="P17165" s="9"/>
      <c r="Q17165" s="21"/>
    </row>
    <row r="17166" spans="15:17" x14ac:dyDescent="0.35">
      <c r="O17166" s="9"/>
      <c r="P17166" s="9"/>
      <c r="Q17166" s="21"/>
    </row>
    <row r="17167" spans="15:17" x14ac:dyDescent="0.35">
      <c r="O17167" s="9"/>
      <c r="P17167" s="9"/>
      <c r="Q17167" s="21"/>
    </row>
    <row r="17168" spans="15:17" x14ac:dyDescent="0.35">
      <c r="O17168" s="9"/>
      <c r="P17168" s="9"/>
      <c r="Q17168" s="21"/>
    </row>
    <row r="17169" spans="15:17" x14ac:dyDescent="0.35">
      <c r="O17169" s="9"/>
      <c r="P17169" s="9"/>
      <c r="Q17169" s="21"/>
    </row>
    <row r="17170" spans="15:17" x14ac:dyDescent="0.35">
      <c r="O17170" s="9"/>
      <c r="P17170" s="9"/>
      <c r="Q17170" s="21"/>
    </row>
    <row r="17171" spans="15:17" x14ac:dyDescent="0.35">
      <c r="O17171" s="9"/>
      <c r="P17171" s="9"/>
      <c r="Q17171" s="21"/>
    </row>
    <row r="17172" spans="15:17" x14ac:dyDescent="0.35">
      <c r="O17172" s="9"/>
      <c r="P17172" s="9"/>
      <c r="Q17172" s="21"/>
    </row>
    <row r="17173" spans="15:17" x14ac:dyDescent="0.35">
      <c r="O17173" s="9"/>
      <c r="P17173" s="9"/>
      <c r="Q17173" s="21"/>
    </row>
    <row r="17174" spans="15:17" x14ac:dyDescent="0.35">
      <c r="O17174" s="9"/>
      <c r="P17174" s="9"/>
      <c r="Q17174" s="21"/>
    </row>
    <row r="17175" spans="15:17" x14ac:dyDescent="0.35">
      <c r="O17175" s="9"/>
      <c r="P17175" s="9"/>
      <c r="Q17175" s="21"/>
    </row>
    <row r="17176" spans="15:17" x14ac:dyDescent="0.35">
      <c r="O17176" s="9"/>
      <c r="P17176" s="9"/>
      <c r="Q17176" s="21"/>
    </row>
    <row r="17177" spans="15:17" x14ac:dyDescent="0.35">
      <c r="O17177" s="9"/>
      <c r="P17177" s="9"/>
      <c r="Q17177" s="21"/>
    </row>
    <row r="17178" spans="15:17" x14ac:dyDescent="0.35">
      <c r="O17178" s="9"/>
      <c r="P17178" s="9"/>
      <c r="Q17178" s="21"/>
    </row>
    <row r="17179" spans="15:17" x14ac:dyDescent="0.35">
      <c r="O17179" s="9"/>
      <c r="P17179" s="9"/>
      <c r="Q17179" s="21"/>
    </row>
    <row r="17180" spans="15:17" x14ac:dyDescent="0.35">
      <c r="O17180" s="9"/>
      <c r="P17180" s="9"/>
      <c r="Q17180" s="21"/>
    </row>
    <row r="17181" spans="15:17" x14ac:dyDescent="0.35">
      <c r="O17181" s="9"/>
      <c r="P17181" s="9"/>
      <c r="Q17181" s="21"/>
    </row>
    <row r="17182" spans="15:17" x14ac:dyDescent="0.35">
      <c r="O17182" s="9"/>
      <c r="P17182" s="9"/>
      <c r="Q17182" s="21"/>
    </row>
    <row r="17183" spans="15:17" x14ac:dyDescent="0.35">
      <c r="O17183" s="9"/>
      <c r="P17183" s="9"/>
      <c r="Q17183" s="21"/>
    </row>
    <row r="17184" spans="15:17" x14ac:dyDescent="0.35">
      <c r="O17184" s="9"/>
      <c r="P17184" s="9"/>
      <c r="Q17184" s="21"/>
    </row>
    <row r="17185" spans="15:17" x14ac:dyDescent="0.35">
      <c r="O17185" s="9"/>
      <c r="P17185" s="9"/>
      <c r="Q17185" s="21"/>
    </row>
    <row r="17186" spans="15:17" x14ac:dyDescent="0.35">
      <c r="O17186" s="9"/>
      <c r="P17186" s="9"/>
      <c r="Q17186" s="21"/>
    </row>
    <row r="17187" spans="15:17" x14ac:dyDescent="0.35">
      <c r="O17187" s="9"/>
      <c r="P17187" s="9"/>
      <c r="Q17187" s="21"/>
    </row>
    <row r="17188" spans="15:17" x14ac:dyDescent="0.35">
      <c r="O17188" s="9"/>
      <c r="P17188" s="9"/>
      <c r="Q17188" s="21"/>
    </row>
    <row r="17189" spans="15:17" x14ac:dyDescent="0.35">
      <c r="O17189" s="9"/>
      <c r="P17189" s="9"/>
      <c r="Q17189" s="21"/>
    </row>
    <row r="17190" spans="15:17" x14ac:dyDescent="0.35">
      <c r="O17190" s="9"/>
      <c r="P17190" s="9"/>
      <c r="Q17190" s="21"/>
    </row>
    <row r="17191" spans="15:17" x14ac:dyDescent="0.35">
      <c r="O17191" s="9"/>
      <c r="P17191" s="9"/>
      <c r="Q17191" s="21"/>
    </row>
    <row r="17192" spans="15:17" x14ac:dyDescent="0.35">
      <c r="O17192" s="9"/>
      <c r="P17192" s="9"/>
      <c r="Q17192" s="21"/>
    </row>
    <row r="17193" spans="15:17" x14ac:dyDescent="0.35">
      <c r="O17193" s="9"/>
      <c r="P17193" s="9"/>
      <c r="Q17193" s="21"/>
    </row>
    <row r="17194" spans="15:17" x14ac:dyDescent="0.35">
      <c r="O17194" s="9"/>
      <c r="P17194" s="9"/>
      <c r="Q17194" s="21"/>
    </row>
    <row r="17195" spans="15:17" x14ac:dyDescent="0.35">
      <c r="O17195" s="9"/>
      <c r="P17195" s="9"/>
      <c r="Q17195" s="21"/>
    </row>
    <row r="17196" spans="15:17" x14ac:dyDescent="0.35">
      <c r="O17196" s="9"/>
      <c r="P17196" s="9"/>
      <c r="Q17196" s="21"/>
    </row>
    <row r="17197" spans="15:17" x14ac:dyDescent="0.35">
      <c r="O17197" s="9"/>
      <c r="P17197" s="9"/>
      <c r="Q17197" s="21"/>
    </row>
    <row r="17198" spans="15:17" x14ac:dyDescent="0.35">
      <c r="O17198" s="9"/>
      <c r="P17198" s="9"/>
      <c r="Q17198" s="21"/>
    </row>
    <row r="17199" spans="15:17" x14ac:dyDescent="0.35">
      <c r="O17199" s="9"/>
      <c r="P17199" s="9"/>
      <c r="Q17199" s="21"/>
    </row>
    <row r="17200" spans="15:17" x14ac:dyDescent="0.35">
      <c r="O17200" s="9"/>
      <c r="P17200" s="9"/>
      <c r="Q17200" s="21"/>
    </row>
    <row r="17201" spans="15:17" x14ac:dyDescent="0.35">
      <c r="O17201" s="9"/>
      <c r="P17201" s="9"/>
      <c r="Q17201" s="21"/>
    </row>
    <row r="17202" spans="15:17" x14ac:dyDescent="0.35">
      <c r="O17202" s="9"/>
      <c r="P17202" s="9"/>
      <c r="Q17202" s="21"/>
    </row>
    <row r="17203" spans="15:17" x14ac:dyDescent="0.35">
      <c r="O17203" s="9"/>
      <c r="P17203" s="9"/>
      <c r="Q17203" s="21"/>
    </row>
    <row r="17204" spans="15:17" x14ac:dyDescent="0.35">
      <c r="O17204" s="9"/>
      <c r="P17204" s="9"/>
      <c r="Q17204" s="21"/>
    </row>
    <row r="17205" spans="15:17" x14ac:dyDescent="0.35">
      <c r="O17205" s="9"/>
      <c r="P17205" s="9"/>
      <c r="Q17205" s="21"/>
    </row>
    <row r="17206" spans="15:17" x14ac:dyDescent="0.35">
      <c r="O17206" s="9"/>
      <c r="P17206" s="9"/>
      <c r="Q17206" s="21"/>
    </row>
    <row r="17207" spans="15:17" x14ac:dyDescent="0.35">
      <c r="O17207" s="9"/>
      <c r="P17207" s="9"/>
      <c r="Q17207" s="21"/>
    </row>
    <row r="17208" spans="15:17" x14ac:dyDescent="0.35">
      <c r="O17208" s="9"/>
      <c r="P17208" s="9"/>
      <c r="Q17208" s="21"/>
    </row>
    <row r="17209" spans="15:17" x14ac:dyDescent="0.35">
      <c r="O17209" s="9"/>
      <c r="P17209" s="9"/>
      <c r="Q17209" s="21"/>
    </row>
    <row r="17210" spans="15:17" x14ac:dyDescent="0.35">
      <c r="O17210" s="9"/>
      <c r="P17210" s="9"/>
      <c r="Q17210" s="21"/>
    </row>
    <row r="17211" spans="15:17" x14ac:dyDescent="0.35">
      <c r="O17211" s="9"/>
      <c r="P17211" s="9"/>
      <c r="Q17211" s="21"/>
    </row>
    <row r="17212" spans="15:17" x14ac:dyDescent="0.35">
      <c r="O17212" s="9"/>
      <c r="P17212" s="9"/>
      <c r="Q17212" s="21"/>
    </row>
    <row r="17213" spans="15:17" x14ac:dyDescent="0.35">
      <c r="O17213" s="9"/>
      <c r="P17213" s="9"/>
      <c r="Q17213" s="21"/>
    </row>
    <row r="17214" spans="15:17" x14ac:dyDescent="0.35">
      <c r="O17214" s="9"/>
      <c r="P17214" s="9"/>
      <c r="Q17214" s="21"/>
    </row>
    <row r="17215" spans="15:17" x14ac:dyDescent="0.35">
      <c r="O17215" s="9"/>
      <c r="P17215" s="9"/>
      <c r="Q17215" s="21"/>
    </row>
    <row r="17216" spans="15:17" x14ac:dyDescent="0.35">
      <c r="O17216" s="9"/>
      <c r="P17216" s="9"/>
      <c r="Q17216" s="21"/>
    </row>
    <row r="17217" spans="15:17" x14ac:dyDescent="0.35">
      <c r="O17217" s="9"/>
      <c r="P17217" s="9"/>
      <c r="Q17217" s="21"/>
    </row>
    <row r="17218" spans="15:17" x14ac:dyDescent="0.35">
      <c r="O17218" s="9"/>
      <c r="P17218" s="9"/>
      <c r="Q17218" s="21"/>
    </row>
    <row r="17219" spans="15:17" x14ac:dyDescent="0.35">
      <c r="O17219" s="9"/>
      <c r="P17219" s="9"/>
      <c r="Q17219" s="21"/>
    </row>
    <row r="17220" spans="15:17" x14ac:dyDescent="0.35">
      <c r="O17220" s="9"/>
      <c r="P17220" s="9"/>
      <c r="Q17220" s="21"/>
    </row>
    <row r="17221" spans="15:17" x14ac:dyDescent="0.35">
      <c r="O17221" s="9"/>
      <c r="P17221" s="9"/>
      <c r="Q17221" s="21"/>
    </row>
    <row r="17222" spans="15:17" x14ac:dyDescent="0.35">
      <c r="O17222" s="9"/>
      <c r="P17222" s="9"/>
      <c r="Q17222" s="21"/>
    </row>
    <row r="17223" spans="15:17" x14ac:dyDescent="0.35">
      <c r="O17223" s="9"/>
      <c r="P17223" s="9"/>
      <c r="Q17223" s="21"/>
    </row>
    <row r="17224" spans="15:17" x14ac:dyDescent="0.35">
      <c r="O17224" s="9"/>
      <c r="P17224" s="9"/>
      <c r="Q17224" s="21"/>
    </row>
    <row r="17225" spans="15:17" x14ac:dyDescent="0.35">
      <c r="O17225" s="9"/>
      <c r="P17225" s="9"/>
      <c r="Q17225" s="21"/>
    </row>
    <row r="17226" spans="15:17" x14ac:dyDescent="0.35">
      <c r="O17226" s="9"/>
      <c r="P17226" s="9"/>
      <c r="Q17226" s="21"/>
    </row>
    <row r="17227" spans="15:17" x14ac:dyDescent="0.35">
      <c r="O17227" s="9"/>
      <c r="P17227" s="9"/>
      <c r="Q17227" s="21"/>
    </row>
    <row r="17228" spans="15:17" x14ac:dyDescent="0.35">
      <c r="O17228" s="9"/>
      <c r="P17228" s="9"/>
      <c r="Q17228" s="21"/>
    </row>
    <row r="17229" spans="15:17" x14ac:dyDescent="0.35">
      <c r="O17229" s="9"/>
      <c r="P17229" s="9"/>
      <c r="Q17229" s="21"/>
    </row>
    <row r="17230" spans="15:17" x14ac:dyDescent="0.35">
      <c r="O17230" s="9"/>
      <c r="P17230" s="9"/>
      <c r="Q17230" s="21"/>
    </row>
    <row r="17231" spans="15:17" x14ac:dyDescent="0.35">
      <c r="O17231" s="9"/>
      <c r="P17231" s="9"/>
      <c r="Q17231" s="21"/>
    </row>
    <row r="17232" spans="15:17" x14ac:dyDescent="0.35">
      <c r="O17232" s="9"/>
      <c r="P17232" s="9"/>
      <c r="Q17232" s="21"/>
    </row>
    <row r="17233" spans="15:17" x14ac:dyDescent="0.35">
      <c r="O17233" s="9"/>
      <c r="P17233" s="9"/>
      <c r="Q17233" s="21"/>
    </row>
    <row r="17234" spans="15:17" x14ac:dyDescent="0.35">
      <c r="O17234" s="9"/>
      <c r="P17234" s="9"/>
      <c r="Q17234" s="21"/>
    </row>
    <row r="17235" spans="15:17" x14ac:dyDescent="0.35">
      <c r="O17235" s="9"/>
      <c r="P17235" s="9"/>
      <c r="Q17235" s="21"/>
    </row>
    <row r="17236" spans="15:17" x14ac:dyDescent="0.35">
      <c r="O17236" s="9"/>
      <c r="P17236" s="9"/>
      <c r="Q17236" s="21"/>
    </row>
    <row r="17237" spans="15:17" x14ac:dyDescent="0.35">
      <c r="O17237" s="9"/>
      <c r="P17237" s="9"/>
      <c r="Q17237" s="21"/>
    </row>
    <row r="17238" spans="15:17" x14ac:dyDescent="0.35">
      <c r="O17238" s="9"/>
      <c r="P17238" s="9"/>
      <c r="Q17238" s="21"/>
    </row>
    <row r="17239" spans="15:17" x14ac:dyDescent="0.35">
      <c r="O17239" s="9"/>
      <c r="P17239" s="9"/>
      <c r="Q17239" s="21"/>
    </row>
    <row r="17240" spans="15:17" x14ac:dyDescent="0.35">
      <c r="O17240" s="9"/>
      <c r="P17240" s="9"/>
      <c r="Q17240" s="21"/>
    </row>
    <row r="17241" spans="15:17" x14ac:dyDescent="0.35">
      <c r="O17241" s="9"/>
      <c r="P17241" s="9"/>
      <c r="Q17241" s="21"/>
    </row>
    <row r="17242" spans="15:17" x14ac:dyDescent="0.35">
      <c r="O17242" s="9"/>
      <c r="P17242" s="9"/>
      <c r="Q17242" s="21"/>
    </row>
    <row r="17243" spans="15:17" x14ac:dyDescent="0.35">
      <c r="O17243" s="9"/>
      <c r="P17243" s="9"/>
      <c r="Q17243" s="21"/>
    </row>
    <row r="17244" spans="15:17" x14ac:dyDescent="0.35">
      <c r="O17244" s="9"/>
      <c r="P17244" s="9"/>
      <c r="Q17244" s="21"/>
    </row>
    <row r="17245" spans="15:17" x14ac:dyDescent="0.35">
      <c r="O17245" s="9"/>
      <c r="P17245" s="9"/>
      <c r="Q17245" s="21"/>
    </row>
    <row r="17246" spans="15:17" x14ac:dyDescent="0.35">
      <c r="O17246" s="9"/>
      <c r="P17246" s="9"/>
      <c r="Q17246" s="21"/>
    </row>
    <row r="17247" spans="15:17" x14ac:dyDescent="0.35">
      <c r="O17247" s="9"/>
      <c r="P17247" s="9"/>
      <c r="Q17247" s="21"/>
    </row>
    <row r="17248" spans="15:17" x14ac:dyDescent="0.35">
      <c r="O17248" s="9"/>
      <c r="P17248" s="9"/>
      <c r="Q17248" s="21"/>
    </row>
    <row r="17249" spans="15:17" x14ac:dyDescent="0.35">
      <c r="O17249" s="9"/>
      <c r="P17249" s="9"/>
      <c r="Q17249" s="21"/>
    </row>
    <row r="17250" spans="15:17" x14ac:dyDescent="0.35">
      <c r="O17250" s="9"/>
      <c r="P17250" s="9"/>
      <c r="Q17250" s="21"/>
    </row>
    <row r="17251" spans="15:17" x14ac:dyDescent="0.35">
      <c r="O17251" s="9"/>
      <c r="P17251" s="9"/>
      <c r="Q17251" s="21"/>
    </row>
    <row r="17252" spans="15:17" x14ac:dyDescent="0.35">
      <c r="O17252" s="9"/>
      <c r="P17252" s="9"/>
      <c r="Q17252" s="21"/>
    </row>
    <row r="17253" spans="15:17" x14ac:dyDescent="0.35">
      <c r="O17253" s="9"/>
      <c r="P17253" s="9"/>
      <c r="Q17253" s="21"/>
    </row>
    <row r="17254" spans="15:17" x14ac:dyDescent="0.35">
      <c r="O17254" s="9"/>
      <c r="P17254" s="9"/>
      <c r="Q17254" s="21"/>
    </row>
    <row r="17255" spans="15:17" x14ac:dyDescent="0.35">
      <c r="O17255" s="9"/>
      <c r="P17255" s="9"/>
      <c r="Q17255" s="21"/>
    </row>
    <row r="17256" spans="15:17" x14ac:dyDescent="0.35">
      <c r="O17256" s="9"/>
      <c r="P17256" s="9"/>
      <c r="Q17256" s="21"/>
    </row>
    <row r="17257" spans="15:17" x14ac:dyDescent="0.35">
      <c r="O17257" s="9"/>
      <c r="P17257" s="9"/>
      <c r="Q17257" s="21"/>
    </row>
    <row r="17258" spans="15:17" x14ac:dyDescent="0.35">
      <c r="O17258" s="9"/>
      <c r="P17258" s="9"/>
      <c r="Q17258" s="21"/>
    </row>
    <row r="17259" spans="15:17" x14ac:dyDescent="0.35">
      <c r="O17259" s="9"/>
      <c r="P17259" s="9"/>
      <c r="Q17259" s="21"/>
    </row>
    <row r="17260" spans="15:17" x14ac:dyDescent="0.35">
      <c r="O17260" s="9"/>
      <c r="P17260" s="9"/>
      <c r="Q17260" s="21"/>
    </row>
    <row r="17261" spans="15:17" x14ac:dyDescent="0.35">
      <c r="O17261" s="9"/>
      <c r="P17261" s="9"/>
      <c r="Q17261" s="21"/>
    </row>
    <row r="17262" spans="15:17" x14ac:dyDescent="0.35">
      <c r="O17262" s="9"/>
      <c r="P17262" s="9"/>
      <c r="Q17262" s="21"/>
    </row>
    <row r="17263" spans="15:17" x14ac:dyDescent="0.35">
      <c r="O17263" s="9"/>
      <c r="P17263" s="9"/>
      <c r="Q17263" s="21"/>
    </row>
    <row r="17264" spans="15:17" x14ac:dyDescent="0.35">
      <c r="O17264" s="9"/>
      <c r="P17264" s="9"/>
      <c r="Q17264" s="21"/>
    </row>
    <row r="17265" spans="15:17" x14ac:dyDescent="0.35">
      <c r="O17265" s="9"/>
      <c r="P17265" s="9"/>
      <c r="Q17265" s="21"/>
    </row>
    <row r="17266" spans="15:17" x14ac:dyDescent="0.35">
      <c r="O17266" s="9"/>
      <c r="P17266" s="9"/>
      <c r="Q17266" s="21"/>
    </row>
    <row r="17267" spans="15:17" x14ac:dyDescent="0.35">
      <c r="O17267" s="9"/>
      <c r="P17267" s="9"/>
      <c r="Q17267" s="21"/>
    </row>
    <row r="17268" spans="15:17" x14ac:dyDescent="0.35">
      <c r="O17268" s="9"/>
      <c r="P17268" s="9"/>
      <c r="Q17268" s="21"/>
    </row>
    <row r="17269" spans="15:17" x14ac:dyDescent="0.35">
      <c r="O17269" s="9"/>
      <c r="P17269" s="9"/>
      <c r="Q17269" s="21"/>
    </row>
    <row r="17270" spans="15:17" x14ac:dyDescent="0.35">
      <c r="O17270" s="9"/>
      <c r="P17270" s="9"/>
      <c r="Q17270" s="21"/>
    </row>
    <row r="17271" spans="15:17" x14ac:dyDescent="0.35">
      <c r="O17271" s="9"/>
      <c r="P17271" s="9"/>
      <c r="Q17271" s="21"/>
    </row>
    <row r="17272" spans="15:17" x14ac:dyDescent="0.35">
      <c r="O17272" s="9"/>
      <c r="P17272" s="9"/>
      <c r="Q17272" s="21"/>
    </row>
    <row r="17273" spans="15:17" x14ac:dyDescent="0.35">
      <c r="O17273" s="9"/>
      <c r="P17273" s="9"/>
      <c r="Q17273" s="21"/>
    </row>
    <row r="17274" spans="15:17" x14ac:dyDescent="0.35">
      <c r="O17274" s="9"/>
      <c r="P17274" s="9"/>
      <c r="Q17274" s="21"/>
    </row>
    <row r="17275" spans="15:17" x14ac:dyDescent="0.35">
      <c r="O17275" s="9"/>
      <c r="P17275" s="9"/>
      <c r="Q17275" s="21"/>
    </row>
    <row r="17276" spans="15:17" x14ac:dyDescent="0.35">
      <c r="O17276" s="9"/>
      <c r="P17276" s="9"/>
      <c r="Q17276" s="21"/>
    </row>
    <row r="17277" spans="15:17" x14ac:dyDescent="0.35">
      <c r="O17277" s="9"/>
      <c r="P17277" s="9"/>
      <c r="Q17277" s="21"/>
    </row>
    <row r="17278" spans="15:17" x14ac:dyDescent="0.35">
      <c r="O17278" s="9"/>
      <c r="P17278" s="9"/>
      <c r="Q17278" s="21"/>
    </row>
    <row r="17279" spans="15:17" x14ac:dyDescent="0.35">
      <c r="O17279" s="9"/>
      <c r="P17279" s="9"/>
      <c r="Q17279" s="21"/>
    </row>
    <row r="17280" spans="15:17" x14ac:dyDescent="0.35">
      <c r="O17280" s="9"/>
      <c r="P17280" s="9"/>
      <c r="Q17280" s="21"/>
    </row>
    <row r="17281" spans="15:17" x14ac:dyDescent="0.35">
      <c r="O17281" s="9"/>
      <c r="P17281" s="9"/>
      <c r="Q17281" s="21"/>
    </row>
    <row r="17282" spans="15:17" x14ac:dyDescent="0.35">
      <c r="O17282" s="9"/>
      <c r="P17282" s="9"/>
      <c r="Q17282" s="21"/>
    </row>
    <row r="17283" spans="15:17" x14ac:dyDescent="0.35">
      <c r="O17283" s="9"/>
      <c r="P17283" s="9"/>
      <c r="Q17283" s="21"/>
    </row>
    <row r="17284" spans="15:17" x14ac:dyDescent="0.35">
      <c r="O17284" s="9"/>
      <c r="P17284" s="9"/>
      <c r="Q17284" s="21"/>
    </row>
    <row r="17285" spans="15:17" x14ac:dyDescent="0.35">
      <c r="O17285" s="9"/>
      <c r="P17285" s="9"/>
      <c r="Q17285" s="21"/>
    </row>
    <row r="17286" spans="15:17" x14ac:dyDescent="0.35">
      <c r="O17286" s="9"/>
      <c r="P17286" s="9"/>
      <c r="Q17286" s="21"/>
    </row>
    <row r="17287" spans="15:17" x14ac:dyDescent="0.35">
      <c r="O17287" s="9"/>
      <c r="P17287" s="9"/>
      <c r="Q17287" s="21"/>
    </row>
    <row r="17288" spans="15:17" x14ac:dyDescent="0.35">
      <c r="O17288" s="9"/>
      <c r="P17288" s="9"/>
      <c r="Q17288" s="21"/>
    </row>
    <row r="17289" spans="15:17" x14ac:dyDescent="0.35">
      <c r="O17289" s="9"/>
      <c r="P17289" s="9"/>
      <c r="Q17289" s="21"/>
    </row>
    <row r="17290" spans="15:17" x14ac:dyDescent="0.35">
      <c r="O17290" s="9"/>
      <c r="P17290" s="9"/>
      <c r="Q17290" s="21"/>
    </row>
    <row r="17291" spans="15:17" x14ac:dyDescent="0.35">
      <c r="O17291" s="9"/>
      <c r="P17291" s="9"/>
      <c r="Q17291" s="21"/>
    </row>
    <row r="17292" spans="15:17" x14ac:dyDescent="0.35">
      <c r="O17292" s="9"/>
      <c r="P17292" s="9"/>
      <c r="Q17292" s="21"/>
    </row>
    <row r="17293" spans="15:17" x14ac:dyDescent="0.35">
      <c r="O17293" s="9"/>
      <c r="P17293" s="9"/>
      <c r="Q17293" s="21"/>
    </row>
    <row r="17294" spans="15:17" x14ac:dyDescent="0.35">
      <c r="O17294" s="9"/>
      <c r="P17294" s="9"/>
      <c r="Q17294" s="21"/>
    </row>
    <row r="17295" spans="15:17" x14ac:dyDescent="0.35">
      <c r="O17295" s="9"/>
      <c r="P17295" s="9"/>
      <c r="Q17295" s="21"/>
    </row>
    <row r="17296" spans="15:17" x14ac:dyDescent="0.35">
      <c r="O17296" s="9"/>
      <c r="P17296" s="9"/>
      <c r="Q17296" s="21"/>
    </row>
    <row r="17297" spans="15:17" x14ac:dyDescent="0.35">
      <c r="O17297" s="9"/>
      <c r="P17297" s="9"/>
      <c r="Q17297" s="21"/>
    </row>
    <row r="17298" spans="15:17" x14ac:dyDescent="0.35">
      <c r="O17298" s="9"/>
      <c r="P17298" s="9"/>
      <c r="Q17298" s="21"/>
    </row>
    <row r="17299" spans="15:17" x14ac:dyDescent="0.35">
      <c r="O17299" s="9"/>
      <c r="P17299" s="9"/>
      <c r="Q17299" s="21"/>
    </row>
    <row r="17300" spans="15:17" x14ac:dyDescent="0.35">
      <c r="O17300" s="9"/>
      <c r="P17300" s="9"/>
      <c r="Q17300" s="21"/>
    </row>
    <row r="17301" spans="15:17" x14ac:dyDescent="0.35">
      <c r="O17301" s="9"/>
      <c r="P17301" s="9"/>
      <c r="Q17301" s="21"/>
    </row>
    <row r="17302" spans="15:17" x14ac:dyDescent="0.35">
      <c r="O17302" s="9"/>
      <c r="P17302" s="9"/>
      <c r="Q17302" s="21"/>
    </row>
    <row r="17303" spans="15:17" x14ac:dyDescent="0.35">
      <c r="O17303" s="9"/>
      <c r="P17303" s="9"/>
      <c r="Q17303" s="21"/>
    </row>
    <row r="17304" spans="15:17" x14ac:dyDescent="0.35">
      <c r="O17304" s="9"/>
      <c r="P17304" s="9"/>
      <c r="Q17304" s="21"/>
    </row>
    <row r="17305" spans="15:17" x14ac:dyDescent="0.35">
      <c r="O17305" s="9"/>
      <c r="P17305" s="9"/>
      <c r="Q17305" s="21"/>
    </row>
    <row r="17306" spans="15:17" x14ac:dyDescent="0.35">
      <c r="O17306" s="9"/>
      <c r="P17306" s="9"/>
      <c r="Q17306" s="21"/>
    </row>
    <row r="17307" spans="15:17" x14ac:dyDescent="0.35">
      <c r="O17307" s="9"/>
      <c r="P17307" s="9"/>
      <c r="Q17307" s="21"/>
    </row>
    <row r="17308" spans="15:17" x14ac:dyDescent="0.35">
      <c r="O17308" s="9"/>
      <c r="P17308" s="9"/>
      <c r="Q17308" s="21"/>
    </row>
    <row r="17309" spans="15:17" x14ac:dyDescent="0.35">
      <c r="O17309" s="9"/>
      <c r="P17309" s="9"/>
      <c r="Q17309" s="21"/>
    </row>
    <row r="17310" spans="15:17" x14ac:dyDescent="0.35">
      <c r="O17310" s="9"/>
      <c r="P17310" s="9"/>
      <c r="Q17310" s="21"/>
    </row>
    <row r="17311" spans="15:17" x14ac:dyDescent="0.35">
      <c r="O17311" s="9"/>
      <c r="P17311" s="9"/>
      <c r="Q17311" s="21"/>
    </row>
    <row r="17312" spans="15:17" x14ac:dyDescent="0.35">
      <c r="O17312" s="9"/>
      <c r="P17312" s="9"/>
      <c r="Q17312" s="21"/>
    </row>
    <row r="17313" spans="15:17" x14ac:dyDescent="0.35">
      <c r="O17313" s="9"/>
      <c r="P17313" s="9"/>
      <c r="Q17313" s="21"/>
    </row>
    <row r="17314" spans="15:17" x14ac:dyDescent="0.35">
      <c r="O17314" s="9"/>
      <c r="P17314" s="9"/>
      <c r="Q17314" s="21"/>
    </row>
    <row r="17315" spans="15:17" x14ac:dyDescent="0.35">
      <c r="O17315" s="9"/>
      <c r="P17315" s="9"/>
      <c r="Q17315" s="21"/>
    </row>
    <row r="17316" spans="15:17" x14ac:dyDescent="0.35">
      <c r="O17316" s="9"/>
      <c r="P17316" s="9"/>
      <c r="Q17316" s="21"/>
    </row>
    <row r="17317" spans="15:17" x14ac:dyDescent="0.35">
      <c r="O17317" s="9"/>
      <c r="P17317" s="9"/>
      <c r="Q17317" s="21"/>
    </row>
    <row r="17318" spans="15:17" x14ac:dyDescent="0.35">
      <c r="O17318" s="9"/>
      <c r="P17318" s="9"/>
      <c r="Q17318" s="21"/>
    </row>
    <row r="17319" spans="15:17" x14ac:dyDescent="0.35">
      <c r="O17319" s="9"/>
      <c r="P17319" s="9"/>
      <c r="Q17319" s="21"/>
    </row>
    <row r="17320" spans="15:17" x14ac:dyDescent="0.35">
      <c r="O17320" s="9"/>
      <c r="P17320" s="9"/>
      <c r="Q17320" s="21"/>
    </row>
    <row r="17321" spans="15:17" x14ac:dyDescent="0.35">
      <c r="O17321" s="9"/>
      <c r="P17321" s="9"/>
      <c r="Q17321" s="21"/>
    </row>
    <row r="17322" spans="15:17" x14ac:dyDescent="0.35">
      <c r="O17322" s="9"/>
      <c r="P17322" s="9"/>
      <c r="Q17322" s="21"/>
    </row>
    <row r="17323" spans="15:17" x14ac:dyDescent="0.35">
      <c r="O17323" s="9"/>
      <c r="P17323" s="9"/>
      <c r="Q17323" s="21"/>
    </row>
    <row r="17324" spans="15:17" x14ac:dyDescent="0.35">
      <c r="O17324" s="9"/>
      <c r="P17324" s="9"/>
      <c r="Q17324" s="21"/>
    </row>
    <row r="17325" spans="15:17" x14ac:dyDescent="0.35">
      <c r="O17325" s="9"/>
      <c r="P17325" s="9"/>
      <c r="Q17325" s="21"/>
    </row>
    <row r="17326" spans="15:17" x14ac:dyDescent="0.35">
      <c r="O17326" s="9"/>
      <c r="P17326" s="9"/>
      <c r="Q17326" s="21"/>
    </row>
    <row r="17327" spans="15:17" x14ac:dyDescent="0.35">
      <c r="O17327" s="9"/>
      <c r="P17327" s="9"/>
      <c r="Q17327" s="21"/>
    </row>
    <row r="17328" spans="15:17" x14ac:dyDescent="0.35">
      <c r="O17328" s="9"/>
      <c r="P17328" s="9"/>
      <c r="Q17328" s="21"/>
    </row>
    <row r="17329" spans="15:17" x14ac:dyDescent="0.35">
      <c r="O17329" s="9"/>
      <c r="P17329" s="9"/>
      <c r="Q17329" s="21"/>
    </row>
    <row r="17330" spans="15:17" x14ac:dyDescent="0.35">
      <c r="O17330" s="9"/>
      <c r="P17330" s="9"/>
      <c r="Q17330" s="21"/>
    </row>
    <row r="17331" spans="15:17" x14ac:dyDescent="0.35">
      <c r="O17331" s="9"/>
      <c r="P17331" s="9"/>
      <c r="Q17331" s="21"/>
    </row>
    <row r="17332" spans="15:17" x14ac:dyDescent="0.35">
      <c r="O17332" s="9"/>
      <c r="P17332" s="9"/>
      <c r="Q17332" s="21"/>
    </row>
    <row r="17333" spans="15:17" x14ac:dyDescent="0.35">
      <c r="O17333" s="9"/>
      <c r="P17333" s="9"/>
      <c r="Q17333" s="21"/>
    </row>
    <row r="17334" spans="15:17" x14ac:dyDescent="0.35">
      <c r="O17334" s="9"/>
      <c r="P17334" s="9"/>
      <c r="Q17334" s="21"/>
    </row>
    <row r="17335" spans="15:17" x14ac:dyDescent="0.35">
      <c r="O17335" s="9"/>
      <c r="P17335" s="9"/>
      <c r="Q17335" s="21"/>
    </row>
    <row r="17336" spans="15:17" x14ac:dyDescent="0.35">
      <c r="O17336" s="9"/>
      <c r="P17336" s="9"/>
      <c r="Q17336" s="21"/>
    </row>
    <row r="17337" spans="15:17" x14ac:dyDescent="0.35">
      <c r="O17337" s="9"/>
      <c r="P17337" s="9"/>
      <c r="Q17337" s="21"/>
    </row>
    <row r="17338" spans="15:17" x14ac:dyDescent="0.35">
      <c r="O17338" s="9"/>
      <c r="P17338" s="9"/>
      <c r="Q17338" s="21"/>
    </row>
    <row r="17339" spans="15:17" x14ac:dyDescent="0.35">
      <c r="O17339" s="9"/>
      <c r="P17339" s="9"/>
      <c r="Q17339" s="21"/>
    </row>
    <row r="17340" spans="15:17" x14ac:dyDescent="0.35">
      <c r="O17340" s="9"/>
      <c r="P17340" s="9"/>
      <c r="Q17340" s="21"/>
    </row>
    <row r="17341" spans="15:17" x14ac:dyDescent="0.35">
      <c r="O17341" s="9"/>
      <c r="P17341" s="9"/>
      <c r="Q17341" s="21"/>
    </row>
    <row r="17342" spans="15:17" x14ac:dyDescent="0.35">
      <c r="O17342" s="9"/>
      <c r="P17342" s="9"/>
      <c r="Q17342" s="21"/>
    </row>
    <row r="17343" spans="15:17" x14ac:dyDescent="0.35">
      <c r="O17343" s="9"/>
      <c r="P17343" s="9"/>
      <c r="Q17343" s="21"/>
    </row>
    <row r="17344" spans="15:17" x14ac:dyDescent="0.35">
      <c r="O17344" s="9"/>
      <c r="P17344" s="9"/>
      <c r="Q17344" s="21"/>
    </row>
    <row r="17345" spans="15:17" x14ac:dyDescent="0.35">
      <c r="O17345" s="9"/>
      <c r="P17345" s="9"/>
      <c r="Q17345" s="21"/>
    </row>
    <row r="17346" spans="15:17" x14ac:dyDescent="0.35">
      <c r="O17346" s="9"/>
      <c r="P17346" s="9"/>
      <c r="Q17346" s="21"/>
    </row>
    <row r="17347" spans="15:17" x14ac:dyDescent="0.35">
      <c r="O17347" s="9"/>
      <c r="P17347" s="9"/>
      <c r="Q17347" s="21"/>
    </row>
    <row r="17348" spans="15:17" x14ac:dyDescent="0.35">
      <c r="O17348" s="9"/>
      <c r="P17348" s="9"/>
      <c r="Q17348" s="21"/>
    </row>
    <row r="17349" spans="15:17" x14ac:dyDescent="0.35">
      <c r="O17349" s="9"/>
      <c r="P17349" s="9"/>
      <c r="Q17349" s="21"/>
    </row>
    <row r="17350" spans="15:17" x14ac:dyDescent="0.35">
      <c r="O17350" s="9"/>
      <c r="P17350" s="9"/>
      <c r="Q17350" s="21"/>
    </row>
    <row r="17351" spans="15:17" x14ac:dyDescent="0.35">
      <c r="O17351" s="9"/>
      <c r="P17351" s="9"/>
      <c r="Q17351" s="21"/>
    </row>
    <row r="17352" spans="15:17" x14ac:dyDescent="0.35">
      <c r="O17352" s="9"/>
      <c r="P17352" s="9"/>
      <c r="Q17352" s="21"/>
    </row>
    <row r="17353" spans="15:17" x14ac:dyDescent="0.35">
      <c r="O17353" s="9"/>
      <c r="P17353" s="9"/>
      <c r="Q17353" s="21"/>
    </row>
    <row r="17354" spans="15:17" x14ac:dyDescent="0.35">
      <c r="O17354" s="9"/>
      <c r="P17354" s="9"/>
      <c r="Q17354" s="21"/>
    </row>
    <row r="17355" spans="15:17" x14ac:dyDescent="0.35">
      <c r="O17355" s="9"/>
      <c r="P17355" s="9"/>
      <c r="Q17355" s="21"/>
    </row>
    <row r="17356" spans="15:17" x14ac:dyDescent="0.35">
      <c r="O17356" s="9"/>
      <c r="P17356" s="9"/>
      <c r="Q17356" s="21"/>
    </row>
    <row r="17357" spans="15:17" x14ac:dyDescent="0.35">
      <c r="O17357" s="9"/>
      <c r="P17357" s="9"/>
      <c r="Q17357" s="21"/>
    </row>
    <row r="17358" spans="15:17" x14ac:dyDescent="0.35">
      <c r="O17358" s="9"/>
      <c r="P17358" s="9"/>
      <c r="Q17358" s="21"/>
    </row>
    <row r="17359" spans="15:17" x14ac:dyDescent="0.35">
      <c r="O17359" s="9"/>
      <c r="P17359" s="9"/>
      <c r="Q17359" s="21"/>
    </row>
    <row r="17360" spans="15:17" x14ac:dyDescent="0.35">
      <c r="O17360" s="9"/>
      <c r="P17360" s="9"/>
      <c r="Q17360" s="21"/>
    </row>
    <row r="17361" spans="15:17" x14ac:dyDescent="0.35">
      <c r="O17361" s="9"/>
      <c r="P17361" s="9"/>
      <c r="Q17361" s="21"/>
    </row>
    <row r="17362" spans="15:17" x14ac:dyDescent="0.35">
      <c r="O17362" s="9"/>
      <c r="P17362" s="9"/>
      <c r="Q17362" s="21"/>
    </row>
    <row r="17363" spans="15:17" x14ac:dyDescent="0.35">
      <c r="O17363" s="9"/>
      <c r="P17363" s="9"/>
      <c r="Q17363" s="21"/>
    </row>
    <row r="17364" spans="15:17" x14ac:dyDescent="0.35">
      <c r="O17364" s="9"/>
      <c r="P17364" s="9"/>
      <c r="Q17364" s="21"/>
    </row>
    <row r="17365" spans="15:17" x14ac:dyDescent="0.35">
      <c r="O17365" s="9"/>
      <c r="P17365" s="9"/>
      <c r="Q17365" s="21"/>
    </row>
    <row r="17366" spans="15:17" x14ac:dyDescent="0.35">
      <c r="O17366" s="9"/>
      <c r="P17366" s="9"/>
      <c r="Q17366" s="21"/>
    </row>
    <row r="17367" spans="15:17" x14ac:dyDescent="0.35">
      <c r="O17367" s="9"/>
      <c r="P17367" s="9"/>
      <c r="Q17367" s="21"/>
    </row>
    <row r="17368" spans="15:17" x14ac:dyDescent="0.35">
      <c r="O17368" s="9"/>
      <c r="P17368" s="9"/>
      <c r="Q17368" s="21"/>
    </row>
    <row r="17369" spans="15:17" x14ac:dyDescent="0.35">
      <c r="O17369" s="9"/>
      <c r="P17369" s="9"/>
      <c r="Q17369" s="21"/>
    </row>
    <row r="17370" spans="15:17" x14ac:dyDescent="0.35">
      <c r="O17370" s="9"/>
      <c r="P17370" s="9"/>
      <c r="Q17370" s="21"/>
    </row>
    <row r="17371" spans="15:17" x14ac:dyDescent="0.35">
      <c r="O17371" s="9"/>
      <c r="P17371" s="9"/>
      <c r="Q17371" s="21"/>
    </row>
    <row r="17372" spans="15:17" x14ac:dyDescent="0.35">
      <c r="O17372" s="9"/>
      <c r="P17372" s="9"/>
      <c r="Q17372" s="21"/>
    </row>
    <row r="17373" spans="15:17" x14ac:dyDescent="0.35">
      <c r="O17373" s="9"/>
      <c r="P17373" s="9"/>
      <c r="Q17373" s="21"/>
    </row>
    <row r="17374" spans="15:17" x14ac:dyDescent="0.35">
      <c r="O17374" s="9"/>
      <c r="P17374" s="9"/>
      <c r="Q17374" s="21"/>
    </row>
    <row r="17375" spans="15:17" x14ac:dyDescent="0.35">
      <c r="O17375" s="9"/>
      <c r="P17375" s="9"/>
      <c r="Q17375" s="21"/>
    </row>
    <row r="17376" spans="15:17" x14ac:dyDescent="0.35">
      <c r="O17376" s="9"/>
      <c r="P17376" s="9"/>
      <c r="Q17376" s="21"/>
    </row>
    <row r="17377" spans="15:17" x14ac:dyDescent="0.35">
      <c r="O17377" s="9"/>
      <c r="P17377" s="9"/>
      <c r="Q17377" s="21"/>
    </row>
    <row r="17378" spans="15:17" x14ac:dyDescent="0.35">
      <c r="O17378" s="9"/>
      <c r="P17378" s="9"/>
      <c r="Q17378" s="21"/>
    </row>
    <row r="17379" spans="15:17" x14ac:dyDescent="0.35">
      <c r="O17379" s="9"/>
      <c r="P17379" s="9"/>
      <c r="Q17379" s="21"/>
    </row>
    <row r="17380" spans="15:17" x14ac:dyDescent="0.35">
      <c r="O17380" s="9"/>
      <c r="P17380" s="9"/>
      <c r="Q17380" s="21"/>
    </row>
    <row r="17381" spans="15:17" x14ac:dyDescent="0.35">
      <c r="O17381" s="9"/>
      <c r="P17381" s="9"/>
      <c r="Q17381" s="21"/>
    </row>
    <row r="17382" spans="15:17" x14ac:dyDescent="0.35">
      <c r="O17382" s="9"/>
      <c r="P17382" s="9"/>
      <c r="Q17382" s="21"/>
    </row>
    <row r="17383" spans="15:17" x14ac:dyDescent="0.35">
      <c r="O17383" s="9"/>
      <c r="P17383" s="9"/>
      <c r="Q17383" s="21"/>
    </row>
    <row r="17384" spans="15:17" x14ac:dyDescent="0.35">
      <c r="O17384" s="9"/>
      <c r="P17384" s="9"/>
      <c r="Q17384" s="21"/>
    </row>
    <row r="17385" spans="15:17" x14ac:dyDescent="0.35">
      <c r="O17385" s="9"/>
      <c r="P17385" s="9"/>
      <c r="Q17385" s="21"/>
    </row>
    <row r="17386" spans="15:17" x14ac:dyDescent="0.35">
      <c r="O17386" s="9"/>
      <c r="P17386" s="9"/>
      <c r="Q17386" s="21"/>
    </row>
    <row r="17387" spans="15:17" x14ac:dyDescent="0.35">
      <c r="O17387" s="9"/>
      <c r="P17387" s="9"/>
      <c r="Q17387" s="21"/>
    </row>
    <row r="17388" spans="15:17" x14ac:dyDescent="0.35">
      <c r="O17388" s="9"/>
      <c r="P17388" s="9"/>
      <c r="Q17388" s="21"/>
    </row>
    <row r="17389" spans="15:17" x14ac:dyDescent="0.35">
      <c r="O17389" s="9"/>
      <c r="P17389" s="9"/>
      <c r="Q17389" s="21"/>
    </row>
    <row r="17390" spans="15:17" x14ac:dyDescent="0.35">
      <c r="O17390" s="9"/>
      <c r="P17390" s="9"/>
      <c r="Q17390" s="21"/>
    </row>
    <row r="17391" spans="15:17" x14ac:dyDescent="0.35">
      <c r="O17391" s="9"/>
      <c r="P17391" s="9"/>
      <c r="Q17391" s="21"/>
    </row>
    <row r="17392" spans="15:17" x14ac:dyDescent="0.35">
      <c r="O17392" s="9"/>
      <c r="P17392" s="9"/>
      <c r="Q17392" s="21"/>
    </row>
    <row r="17393" spans="15:17" x14ac:dyDescent="0.35">
      <c r="O17393" s="9"/>
      <c r="P17393" s="9"/>
      <c r="Q17393" s="21"/>
    </row>
    <row r="17394" spans="15:17" x14ac:dyDescent="0.35">
      <c r="O17394" s="9"/>
      <c r="P17394" s="9"/>
      <c r="Q17394" s="21"/>
    </row>
    <row r="17395" spans="15:17" x14ac:dyDescent="0.35">
      <c r="O17395" s="9"/>
      <c r="P17395" s="9"/>
      <c r="Q17395" s="21"/>
    </row>
    <row r="17396" spans="15:17" x14ac:dyDescent="0.35">
      <c r="O17396" s="9"/>
      <c r="P17396" s="9"/>
      <c r="Q17396" s="21"/>
    </row>
    <row r="17397" spans="15:17" x14ac:dyDescent="0.35">
      <c r="O17397" s="9"/>
      <c r="P17397" s="9"/>
      <c r="Q17397" s="21"/>
    </row>
    <row r="17398" spans="15:17" x14ac:dyDescent="0.35">
      <c r="O17398" s="9"/>
      <c r="P17398" s="9"/>
      <c r="Q17398" s="21"/>
    </row>
    <row r="17399" spans="15:17" x14ac:dyDescent="0.35">
      <c r="O17399" s="9"/>
      <c r="P17399" s="9"/>
      <c r="Q17399" s="21"/>
    </row>
    <row r="17400" spans="15:17" x14ac:dyDescent="0.35">
      <c r="O17400" s="9"/>
      <c r="P17400" s="9"/>
      <c r="Q17400" s="21"/>
    </row>
    <row r="17401" spans="15:17" x14ac:dyDescent="0.35">
      <c r="O17401" s="9"/>
      <c r="P17401" s="9"/>
      <c r="Q17401" s="21"/>
    </row>
    <row r="17402" spans="15:17" x14ac:dyDescent="0.35">
      <c r="O17402" s="9"/>
      <c r="P17402" s="9"/>
      <c r="Q17402" s="21"/>
    </row>
    <row r="17403" spans="15:17" x14ac:dyDescent="0.35">
      <c r="O17403" s="9"/>
      <c r="P17403" s="9"/>
      <c r="Q17403" s="21"/>
    </row>
    <row r="17404" spans="15:17" x14ac:dyDescent="0.35">
      <c r="O17404" s="9"/>
      <c r="P17404" s="9"/>
      <c r="Q17404" s="21"/>
    </row>
    <row r="17405" spans="15:17" x14ac:dyDescent="0.35">
      <c r="O17405" s="9"/>
      <c r="P17405" s="9"/>
      <c r="Q17405" s="21"/>
    </row>
    <row r="17406" spans="15:17" x14ac:dyDescent="0.35">
      <c r="O17406" s="9"/>
      <c r="P17406" s="9"/>
      <c r="Q17406" s="21"/>
    </row>
    <row r="17407" spans="15:17" x14ac:dyDescent="0.35">
      <c r="O17407" s="9"/>
      <c r="P17407" s="9"/>
      <c r="Q17407" s="21"/>
    </row>
    <row r="17408" spans="15:17" x14ac:dyDescent="0.35">
      <c r="O17408" s="9"/>
      <c r="P17408" s="9"/>
      <c r="Q17408" s="21"/>
    </row>
    <row r="17409" spans="15:17" x14ac:dyDescent="0.35">
      <c r="O17409" s="9"/>
      <c r="P17409" s="9"/>
      <c r="Q17409" s="21"/>
    </row>
    <row r="17410" spans="15:17" x14ac:dyDescent="0.35">
      <c r="O17410" s="9"/>
      <c r="P17410" s="9"/>
      <c r="Q17410" s="21"/>
    </row>
    <row r="17411" spans="15:17" x14ac:dyDescent="0.35">
      <c r="O17411" s="9"/>
      <c r="P17411" s="9"/>
      <c r="Q17411" s="21"/>
    </row>
    <row r="17412" spans="15:17" x14ac:dyDescent="0.35">
      <c r="O17412" s="9"/>
      <c r="P17412" s="9"/>
      <c r="Q17412" s="21"/>
    </row>
    <row r="17413" spans="15:17" x14ac:dyDescent="0.35">
      <c r="O17413" s="9"/>
      <c r="P17413" s="9"/>
      <c r="Q17413" s="21"/>
    </row>
    <row r="17414" spans="15:17" x14ac:dyDescent="0.35">
      <c r="O17414" s="9"/>
      <c r="P17414" s="9"/>
      <c r="Q17414" s="21"/>
    </row>
    <row r="17415" spans="15:17" x14ac:dyDescent="0.35">
      <c r="O17415" s="9"/>
      <c r="P17415" s="9"/>
      <c r="Q17415" s="21"/>
    </row>
    <row r="17416" spans="15:17" x14ac:dyDescent="0.35">
      <c r="O17416" s="9"/>
      <c r="P17416" s="9"/>
      <c r="Q17416" s="21"/>
    </row>
    <row r="17417" spans="15:17" x14ac:dyDescent="0.35">
      <c r="O17417" s="9"/>
      <c r="P17417" s="9"/>
      <c r="Q17417" s="21"/>
    </row>
    <row r="17418" spans="15:17" x14ac:dyDescent="0.35">
      <c r="O17418" s="9"/>
      <c r="P17418" s="9"/>
      <c r="Q17418" s="21"/>
    </row>
    <row r="17419" spans="15:17" x14ac:dyDescent="0.35">
      <c r="O17419" s="9"/>
      <c r="P17419" s="9"/>
      <c r="Q17419" s="21"/>
    </row>
    <row r="17420" spans="15:17" x14ac:dyDescent="0.35">
      <c r="O17420" s="9"/>
      <c r="P17420" s="9"/>
      <c r="Q17420" s="21"/>
    </row>
    <row r="17421" spans="15:17" x14ac:dyDescent="0.35">
      <c r="O17421" s="9"/>
      <c r="P17421" s="9"/>
      <c r="Q17421" s="21"/>
    </row>
    <row r="17422" spans="15:17" x14ac:dyDescent="0.35">
      <c r="O17422" s="9"/>
      <c r="P17422" s="9"/>
      <c r="Q17422" s="21"/>
    </row>
    <row r="17423" spans="15:17" x14ac:dyDescent="0.35">
      <c r="O17423" s="9"/>
      <c r="P17423" s="9"/>
      <c r="Q17423" s="21"/>
    </row>
    <row r="17424" spans="15:17" x14ac:dyDescent="0.35">
      <c r="O17424" s="9"/>
      <c r="P17424" s="9"/>
      <c r="Q17424" s="21"/>
    </row>
    <row r="17425" spans="15:17" x14ac:dyDescent="0.35">
      <c r="O17425" s="9"/>
      <c r="P17425" s="9"/>
      <c r="Q17425" s="21"/>
    </row>
    <row r="17426" spans="15:17" x14ac:dyDescent="0.35">
      <c r="O17426" s="9"/>
      <c r="P17426" s="9"/>
      <c r="Q17426" s="21"/>
    </row>
    <row r="17427" spans="15:17" x14ac:dyDescent="0.35">
      <c r="O17427" s="9"/>
      <c r="P17427" s="9"/>
      <c r="Q17427" s="21"/>
    </row>
    <row r="17428" spans="15:17" x14ac:dyDescent="0.35">
      <c r="O17428" s="9"/>
      <c r="P17428" s="9"/>
      <c r="Q17428" s="21"/>
    </row>
    <row r="17429" spans="15:17" x14ac:dyDescent="0.35">
      <c r="O17429" s="9"/>
      <c r="P17429" s="9"/>
      <c r="Q17429" s="21"/>
    </row>
    <row r="17430" spans="15:17" x14ac:dyDescent="0.35">
      <c r="O17430" s="9"/>
      <c r="P17430" s="9"/>
      <c r="Q17430" s="21"/>
    </row>
    <row r="17431" spans="15:17" x14ac:dyDescent="0.35">
      <c r="O17431" s="9"/>
      <c r="P17431" s="9"/>
      <c r="Q17431" s="21"/>
    </row>
    <row r="17432" spans="15:17" x14ac:dyDescent="0.35">
      <c r="O17432" s="9"/>
      <c r="P17432" s="9"/>
      <c r="Q17432" s="21"/>
    </row>
    <row r="17433" spans="15:17" x14ac:dyDescent="0.35">
      <c r="O17433" s="9"/>
      <c r="P17433" s="9"/>
      <c r="Q17433" s="21"/>
    </row>
    <row r="17434" spans="15:17" x14ac:dyDescent="0.35">
      <c r="O17434" s="9"/>
      <c r="P17434" s="9"/>
      <c r="Q17434" s="21"/>
    </row>
    <row r="17435" spans="15:17" x14ac:dyDescent="0.35">
      <c r="O17435" s="9"/>
      <c r="P17435" s="9"/>
      <c r="Q17435" s="21"/>
    </row>
    <row r="17436" spans="15:17" x14ac:dyDescent="0.35">
      <c r="O17436" s="9"/>
      <c r="P17436" s="9"/>
      <c r="Q17436" s="21"/>
    </row>
    <row r="17437" spans="15:17" x14ac:dyDescent="0.35">
      <c r="O17437" s="9"/>
      <c r="P17437" s="9"/>
      <c r="Q17437" s="21"/>
    </row>
    <row r="17438" spans="15:17" x14ac:dyDescent="0.35">
      <c r="O17438" s="9"/>
      <c r="P17438" s="9"/>
      <c r="Q17438" s="21"/>
    </row>
    <row r="17439" spans="15:17" x14ac:dyDescent="0.35">
      <c r="O17439" s="9"/>
      <c r="P17439" s="9"/>
      <c r="Q17439" s="21"/>
    </row>
    <row r="17440" spans="15:17" x14ac:dyDescent="0.35">
      <c r="O17440" s="9"/>
      <c r="P17440" s="9"/>
      <c r="Q17440" s="21"/>
    </row>
    <row r="17441" spans="15:17" x14ac:dyDescent="0.35">
      <c r="O17441" s="9"/>
      <c r="P17441" s="9"/>
      <c r="Q17441" s="21"/>
    </row>
    <row r="17442" spans="15:17" x14ac:dyDescent="0.35">
      <c r="O17442" s="9"/>
      <c r="P17442" s="9"/>
      <c r="Q17442" s="21"/>
    </row>
    <row r="17443" spans="15:17" x14ac:dyDescent="0.35">
      <c r="O17443" s="9"/>
      <c r="P17443" s="9"/>
      <c r="Q17443" s="21"/>
    </row>
    <row r="17444" spans="15:17" x14ac:dyDescent="0.35">
      <c r="O17444" s="9"/>
      <c r="P17444" s="9"/>
      <c r="Q17444" s="21"/>
    </row>
    <row r="17445" spans="15:17" x14ac:dyDescent="0.35">
      <c r="O17445" s="9"/>
      <c r="P17445" s="9"/>
      <c r="Q17445" s="21"/>
    </row>
    <row r="17446" spans="15:17" x14ac:dyDescent="0.35">
      <c r="O17446" s="9"/>
      <c r="P17446" s="9"/>
      <c r="Q17446" s="21"/>
    </row>
    <row r="17447" spans="15:17" x14ac:dyDescent="0.35">
      <c r="O17447" s="9"/>
      <c r="P17447" s="9"/>
      <c r="Q17447" s="21"/>
    </row>
    <row r="17448" spans="15:17" x14ac:dyDescent="0.35">
      <c r="O17448" s="9"/>
      <c r="P17448" s="9"/>
      <c r="Q17448" s="21"/>
    </row>
    <row r="17449" spans="15:17" x14ac:dyDescent="0.35">
      <c r="O17449" s="9"/>
      <c r="P17449" s="9"/>
      <c r="Q17449" s="21"/>
    </row>
    <row r="17450" spans="15:17" x14ac:dyDescent="0.35">
      <c r="O17450" s="9"/>
      <c r="P17450" s="9"/>
      <c r="Q17450" s="21"/>
    </row>
    <row r="17451" spans="15:17" x14ac:dyDescent="0.35">
      <c r="O17451" s="9"/>
      <c r="P17451" s="9"/>
      <c r="Q17451" s="21"/>
    </row>
    <row r="17452" spans="15:17" x14ac:dyDescent="0.35">
      <c r="O17452" s="9"/>
      <c r="P17452" s="9"/>
      <c r="Q17452" s="21"/>
    </row>
    <row r="17453" spans="15:17" x14ac:dyDescent="0.35">
      <c r="O17453" s="9"/>
      <c r="P17453" s="9"/>
      <c r="Q17453" s="21"/>
    </row>
    <row r="17454" spans="15:17" x14ac:dyDescent="0.35">
      <c r="O17454" s="9"/>
      <c r="P17454" s="9"/>
      <c r="Q17454" s="21"/>
    </row>
    <row r="17455" spans="15:17" x14ac:dyDescent="0.35">
      <c r="O17455" s="9"/>
      <c r="P17455" s="9"/>
      <c r="Q17455" s="21"/>
    </row>
    <row r="17456" spans="15:17" x14ac:dyDescent="0.35">
      <c r="O17456" s="9"/>
      <c r="P17456" s="9"/>
      <c r="Q17456" s="21"/>
    </row>
    <row r="17457" spans="15:17" x14ac:dyDescent="0.35">
      <c r="O17457" s="9"/>
      <c r="P17457" s="9"/>
      <c r="Q17457" s="21"/>
    </row>
    <row r="17458" spans="15:17" x14ac:dyDescent="0.35">
      <c r="O17458" s="9"/>
      <c r="P17458" s="9"/>
      <c r="Q17458" s="21"/>
    </row>
    <row r="17459" spans="15:17" x14ac:dyDescent="0.35">
      <c r="O17459" s="9"/>
      <c r="P17459" s="9"/>
      <c r="Q17459" s="21"/>
    </row>
    <row r="17460" spans="15:17" x14ac:dyDescent="0.35">
      <c r="O17460" s="9"/>
      <c r="P17460" s="9"/>
      <c r="Q17460" s="21"/>
    </row>
    <row r="17461" spans="15:17" x14ac:dyDescent="0.35">
      <c r="O17461" s="9"/>
      <c r="P17461" s="9"/>
      <c r="Q17461" s="21"/>
    </row>
    <row r="17462" spans="15:17" x14ac:dyDescent="0.35">
      <c r="O17462" s="9"/>
      <c r="P17462" s="9"/>
      <c r="Q17462" s="21"/>
    </row>
    <row r="17463" spans="15:17" x14ac:dyDescent="0.35">
      <c r="O17463" s="9"/>
      <c r="P17463" s="9"/>
      <c r="Q17463" s="21"/>
    </row>
    <row r="17464" spans="15:17" x14ac:dyDescent="0.35">
      <c r="O17464" s="9"/>
      <c r="P17464" s="9"/>
      <c r="Q17464" s="21"/>
    </row>
    <row r="17465" spans="15:17" x14ac:dyDescent="0.35">
      <c r="O17465" s="9"/>
      <c r="P17465" s="9"/>
      <c r="Q17465" s="21"/>
    </row>
    <row r="17466" spans="15:17" x14ac:dyDescent="0.35">
      <c r="O17466" s="9"/>
      <c r="P17466" s="9"/>
      <c r="Q17466" s="21"/>
    </row>
    <row r="17467" spans="15:17" x14ac:dyDescent="0.35">
      <c r="O17467" s="9"/>
      <c r="P17467" s="9"/>
      <c r="Q17467" s="21"/>
    </row>
    <row r="17468" spans="15:17" x14ac:dyDescent="0.35">
      <c r="O17468" s="9"/>
      <c r="P17468" s="9"/>
      <c r="Q17468" s="21"/>
    </row>
    <row r="17469" spans="15:17" x14ac:dyDescent="0.35">
      <c r="O17469" s="9"/>
      <c r="P17469" s="9"/>
      <c r="Q17469" s="21"/>
    </row>
    <row r="17470" spans="15:17" x14ac:dyDescent="0.35">
      <c r="O17470" s="9"/>
      <c r="P17470" s="9"/>
      <c r="Q17470" s="21"/>
    </row>
    <row r="17471" spans="15:17" x14ac:dyDescent="0.35">
      <c r="O17471" s="9"/>
      <c r="P17471" s="9"/>
      <c r="Q17471" s="21"/>
    </row>
    <row r="17472" spans="15:17" x14ac:dyDescent="0.35">
      <c r="O17472" s="9"/>
      <c r="P17472" s="9"/>
      <c r="Q17472" s="21"/>
    </row>
    <row r="17473" spans="15:17" x14ac:dyDescent="0.35">
      <c r="O17473" s="9"/>
      <c r="P17473" s="9"/>
      <c r="Q17473" s="21"/>
    </row>
    <row r="17474" spans="15:17" x14ac:dyDescent="0.35">
      <c r="O17474" s="9"/>
      <c r="P17474" s="9"/>
      <c r="Q17474" s="21"/>
    </row>
    <row r="17475" spans="15:17" x14ac:dyDescent="0.35">
      <c r="O17475" s="9"/>
      <c r="P17475" s="9"/>
      <c r="Q17475" s="21"/>
    </row>
    <row r="17476" spans="15:17" x14ac:dyDescent="0.35">
      <c r="O17476" s="9"/>
      <c r="P17476" s="9"/>
      <c r="Q17476" s="21"/>
    </row>
    <row r="17477" spans="15:17" x14ac:dyDescent="0.35">
      <c r="O17477" s="9"/>
      <c r="P17477" s="9"/>
      <c r="Q17477" s="21"/>
    </row>
    <row r="17478" spans="15:17" x14ac:dyDescent="0.35">
      <c r="O17478" s="9"/>
      <c r="P17478" s="9"/>
      <c r="Q17478" s="21"/>
    </row>
    <row r="17479" spans="15:17" x14ac:dyDescent="0.35">
      <c r="O17479" s="9"/>
      <c r="P17479" s="9"/>
      <c r="Q17479" s="21"/>
    </row>
    <row r="17480" spans="15:17" x14ac:dyDescent="0.35">
      <c r="O17480" s="9"/>
      <c r="P17480" s="9"/>
      <c r="Q17480" s="21"/>
    </row>
    <row r="17481" spans="15:17" x14ac:dyDescent="0.35">
      <c r="O17481" s="9"/>
      <c r="P17481" s="9"/>
      <c r="Q17481" s="21"/>
    </row>
    <row r="17482" spans="15:17" x14ac:dyDescent="0.35">
      <c r="O17482" s="9"/>
      <c r="P17482" s="9"/>
      <c r="Q17482" s="21"/>
    </row>
    <row r="17483" spans="15:17" x14ac:dyDescent="0.35">
      <c r="O17483" s="9"/>
      <c r="P17483" s="9"/>
      <c r="Q17483" s="21"/>
    </row>
    <row r="17484" spans="15:17" x14ac:dyDescent="0.35">
      <c r="O17484" s="9"/>
      <c r="P17484" s="9"/>
      <c r="Q17484" s="21"/>
    </row>
    <row r="17485" spans="15:17" x14ac:dyDescent="0.35">
      <c r="O17485" s="9"/>
      <c r="P17485" s="9"/>
      <c r="Q17485" s="21"/>
    </row>
    <row r="17486" spans="15:17" x14ac:dyDescent="0.35">
      <c r="O17486" s="9"/>
      <c r="P17486" s="9"/>
      <c r="Q17486" s="21"/>
    </row>
    <row r="17487" spans="15:17" x14ac:dyDescent="0.35">
      <c r="O17487" s="9"/>
      <c r="P17487" s="9"/>
      <c r="Q17487" s="21"/>
    </row>
    <row r="17488" spans="15:17" x14ac:dyDescent="0.35">
      <c r="O17488" s="9"/>
      <c r="P17488" s="9"/>
      <c r="Q17488" s="21"/>
    </row>
    <row r="17489" spans="15:17" x14ac:dyDescent="0.35">
      <c r="O17489" s="9"/>
      <c r="P17489" s="9"/>
      <c r="Q17489" s="21"/>
    </row>
    <row r="17490" spans="15:17" x14ac:dyDescent="0.35">
      <c r="O17490" s="9"/>
      <c r="P17490" s="9"/>
      <c r="Q17490" s="21"/>
    </row>
    <row r="17491" spans="15:17" x14ac:dyDescent="0.35">
      <c r="O17491" s="9"/>
      <c r="P17491" s="9"/>
      <c r="Q17491" s="21"/>
    </row>
    <row r="17492" spans="15:17" x14ac:dyDescent="0.35">
      <c r="O17492" s="9"/>
      <c r="P17492" s="9"/>
      <c r="Q17492" s="21"/>
    </row>
    <row r="17493" spans="15:17" x14ac:dyDescent="0.35">
      <c r="O17493" s="9"/>
      <c r="P17493" s="9"/>
      <c r="Q17493" s="21"/>
    </row>
    <row r="17494" spans="15:17" x14ac:dyDescent="0.35">
      <c r="O17494" s="9"/>
      <c r="P17494" s="9"/>
      <c r="Q17494" s="21"/>
    </row>
    <row r="17495" spans="15:17" x14ac:dyDescent="0.35">
      <c r="O17495" s="9"/>
      <c r="P17495" s="9"/>
      <c r="Q17495" s="21"/>
    </row>
    <row r="17496" spans="15:17" x14ac:dyDescent="0.35">
      <c r="O17496" s="9"/>
      <c r="P17496" s="9"/>
      <c r="Q17496" s="21"/>
    </row>
    <row r="17497" spans="15:17" x14ac:dyDescent="0.35">
      <c r="O17497" s="9"/>
      <c r="P17497" s="9"/>
      <c r="Q17497" s="21"/>
    </row>
    <row r="17498" spans="15:17" x14ac:dyDescent="0.35">
      <c r="O17498" s="9"/>
      <c r="P17498" s="9"/>
      <c r="Q17498" s="21"/>
    </row>
    <row r="17499" spans="15:17" x14ac:dyDescent="0.35">
      <c r="O17499" s="9"/>
      <c r="P17499" s="9"/>
      <c r="Q17499" s="21"/>
    </row>
    <row r="17500" spans="15:17" x14ac:dyDescent="0.35">
      <c r="O17500" s="9"/>
      <c r="P17500" s="9"/>
      <c r="Q17500" s="21"/>
    </row>
    <row r="17501" spans="15:17" x14ac:dyDescent="0.35">
      <c r="O17501" s="9"/>
      <c r="P17501" s="9"/>
      <c r="Q17501" s="21"/>
    </row>
    <row r="17502" spans="15:17" x14ac:dyDescent="0.35">
      <c r="O17502" s="9"/>
      <c r="P17502" s="9"/>
      <c r="Q17502" s="21"/>
    </row>
    <row r="17503" spans="15:17" x14ac:dyDescent="0.35">
      <c r="O17503" s="9"/>
      <c r="P17503" s="9"/>
      <c r="Q17503" s="21"/>
    </row>
    <row r="17504" spans="15:17" x14ac:dyDescent="0.35">
      <c r="O17504" s="9"/>
      <c r="P17504" s="9"/>
      <c r="Q17504" s="21"/>
    </row>
    <row r="17505" spans="15:17" x14ac:dyDescent="0.35">
      <c r="O17505" s="9"/>
      <c r="P17505" s="9"/>
      <c r="Q17505" s="21"/>
    </row>
    <row r="17506" spans="15:17" x14ac:dyDescent="0.35">
      <c r="O17506" s="9"/>
      <c r="P17506" s="9"/>
      <c r="Q17506" s="21"/>
    </row>
    <row r="17507" spans="15:17" x14ac:dyDescent="0.35">
      <c r="O17507" s="9"/>
      <c r="P17507" s="9"/>
      <c r="Q17507" s="21"/>
    </row>
    <row r="17508" spans="15:17" x14ac:dyDescent="0.35">
      <c r="O17508" s="9"/>
      <c r="P17508" s="9"/>
      <c r="Q17508" s="21"/>
    </row>
    <row r="17509" spans="15:17" x14ac:dyDescent="0.35">
      <c r="O17509" s="9"/>
      <c r="P17509" s="9"/>
      <c r="Q17509" s="21"/>
    </row>
    <row r="17510" spans="15:17" x14ac:dyDescent="0.35">
      <c r="O17510" s="9"/>
      <c r="P17510" s="9"/>
      <c r="Q17510" s="21"/>
    </row>
    <row r="17511" spans="15:17" x14ac:dyDescent="0.35">
      <c r="O17511" s="9"/>
      <c r="P17511" s="9"/>
      <c r="Q17511" s="21"/>
    </row>
    <row r="17512" spans="15:17" x14ac:dyDescent="0.35">
      <c r="O17512" s="9"/>
      <c r="P17512" s="9"/>
      <c r="Q17512" s="21"/>
    </row>
    <row r="17513" spans="15:17" x14ac:dyDescent="0.35">
      <c r="O17513" s="9"/>
      <c r="P17513" s="9"/>
      <c r="Q17513" s="21"/>
    </row>
    <row r="17514" spans="15:17" x14ac:dyDescent="0.35">
      <c r="O17514" s="9"/>
      <c r="P17514" s="9"/>
      <c r="Q17514" s="21"/>
    </row>
    <row r="17515" spans="15:17" x14ac:dyDescent="0.35">
      <c r="O17515" s="9"/>
      <c r="P17515" s="9"/>
      <c r="Q17515" s="21"/>
    </row>
    <row r="17516" spans="15:17" x14ac:dyDescent="0.35">
      <c r="O17516" s="9"/>
      <c r="P17516" s="9"/>
      <c r="Q17516" s="21"/>
    </row>
    <row r="17517" spans="15:17" x14ac:dyDescent="0.35">
      <c r="O17517" s="9"/>
      <c r="P17517" s="9"/>
      <c r="Q17517" s="21"/>
    </row>
    <row r="17518" spans="15:17" x14ac:dyDescent="0.35">
      <c r="O17518" s="9"/>
      <c r="P17518" s="9"/>
      <c r="Q17518" s="21"/>
    </row>
    <row r="17519" spans="15:17" x14ac:dyDescent="0.35">
      <c r="O17519" s="9"/>
      <c r="P17519" s="9"/>
      <c r="Q17519" s="21"/>
    </row>
    <row r="17520" spans="15:17" x14ac:dyDescent="0.35">
      <c r="O17520" s="9"/>
      <c r="P17520" s="9"/>
      <c r="Q17520" s="21"/>
    </row>
    <row r="17521" spans="15:17" x14ac:dyDescent="0.35">
      <c r="O17521" s="9"/>
      <c r="P17521" s="9"/>
      <c r="Q17521" s="21"/>
    </row>
    <row r="17522" spans="15:17" x14ac:dyDescent="0.35">
      <c r="O17522" s="9"/>
      <c r="P17522" s="9"/>
      <c r="Q17522" s="21"/>
    </row>
    <row r="17523" spans="15:17" x14ac:dyDescent="0.35">
      <c r="O17523" s="9"/>
      <c r="P17523" s="9"/>
      <c r="Q17523" s="21"/>
    </row>
    <row r="17524" spans="15:17" x14ac:dyDescent="0.35">
      <c r="O17524" s="9"/>
      <c r="P17524" s="9"/>
      <c r="Q17524" s="21"/>
    </row>
    <row r="17525" spans="15:17" x14ac:dyDescent="0.35">
      <c r="O17525" s="9"/>
      <c r="P17525" s="9"/>
      <c r="Q17525" s="21"/>
    </row>
    <row r="17526" spans="15:17" x14ac:dyDescent="0.35">
      <c r="O17526" s="9"/>
      <c r="P17526" s="9"/>
      <c r="Q17526" s="21"/>
    </row>
    <row r="17527" spans="15:17" x14ac:dyDescent="0.35">
      <c r="O17527" s="9"/>
      <c r="P17527" s="9"/>
      <c r="Q17527" s="21"/>
    </row>
    <row r="17528" spans="15:17" x14ac:dyDescent="0.35">
      <c r="O17528" s="9"/>
      <c r="P17528" s="9"/>
      <c r="Q17528" s="21"/>
    </row>
    <row r="17529" spans="15:17" x14ac:dyDescent="0.35">
      <c r="O17529" s="9"/>
      <c r="P17529" s="9"/>
      <c r="Q17529" s="21"/>
    </row>
    <row r="17530" spans="15:17" x14ac:dyDescent="0.35">
      <c r="O17530" s="9"/>
      <c r="P17530" s="9"/>
      <c r="Q17530" s="21"/>
    </row>
    <row r="17531" spans="15:17" x14ac:dyDescent="0.35">
      <c r="O17531" s="9"/>
      <c r="P17531" s="9"/>
      <c r="Q17531" s="21"/>
    </row>
    <row r="17532" spans="15:17" x14ac:dyDescent="0.35">
      <c r="O17532" s="9"/>
      <c r="P17532" s="9"/>
      <c r="Q17532" s="21"/>
    </row>
    <row r="17533" spans="15:17" x14ac:dyDescent="0.35">
      <c r="O17533" s="9"/>
      <c r="P17533" s="9"/>
      <c r="Q17533" s="21"/>
    </row>
    <row r="17534" spans="15:17" x14ac:dyDescent="0.35">
      <c r="O17534" s="9"/>
      <c r="P17534" s="9"/>
      <c r="Q17534" s="21"/>
    </row>
    <row r="17535" spans="15:17" x14ac:dyDescent="0.35">
      <c r="O17535" s="9"/>
      <c r="P17535" s="9"/>
      <c r="Q17535" s="21"/>
    </row>
    <row r="17536" spans="15:17" x14ac:dyDescent="0.35">
      <c r="O17536" s="9"/>
      <c r="P17536" s="9"/>
      <c r="Q17536" s="21"/>
    </row>
    <row r="17537" spans="15:17" x14ac:dyDescent="0.35">
      <c r="O17537" s="9"/>
      <c r="P17537" s="9"/>
      <c r="Q17537" s="21"/>
    </row>
    <row r="17538" spans="15:17" x14ac:dyDescent="0.35">
      <c r="O17538" s="9"/>
      <c r="P17538" s="9"/>
      <c r="Q17538" s="21"/>
    </row>
    <row r="17539" spans="15:17" x14ac:dyDescent="0.35">
      <c r="O17539" s="9"/>
      <c r="P17539" s="9"/>
      <c r="Q17539" s="21"/>
    </row>
    <row r="17540" spans="15:17" x14ac:dyDescent="0.35">
      <c r="O17540" s="9"/>
      <c r="P17540" s="9"/>
      <c r="Q17540" s="21"/>
    </row>
    <row r="17541" spans="15:17" x14ac:dyDescent="0.35">
      <c r="O17541" s="9"/>
      <c r="P17541" s="9"/>
      <c r="Q17541" s="21"/>
    </row>
    <row r="17542" spans="15:17" x14ac:dyDescent="0.35">
      <c r="O17542" s="9"/>
      <c r="P17542" s="9"/>
      <c r="Q17542" s="21"/>
    </row>
    <row r="17543" spans="15:17" x14ac:dyDescent="0.35">
      <c r="O17543" s="9"/>
      <c r="P17543" s="9"/>
      <c r="Q17543" s="21"/>
    </row>
    <row r="17544" spans="15:17" x14ac:dyDescent="0.35">
      <c r="O17544" s="9"/>
      <c r="P17544" s="9"/>
      <c r="Q17544" s="21"/>
    </row>
    <row r="17545" spans="15:17" x14ac:dyDescent="0.35">
      <c r="O17545" s="9"/>
      <c r="P17545" s="9"/>
      <c r="Q17545" s="21"/>
    </row>
    <row r="17546" spans="15:17" x14ac:dyDescent="0.35">
      <c r="O17546" s="9"/>
      <c r="P17546" s="9"/>
      <c r="Q17546" s="21"/>
    </row>
    <row r="17547" spans="15:17" x14ac:dyDescent="0.35">
      <c r="O17547" s="9"/>
      <c r="P17547" s="9"/>
      <c r="Q17547" s="21"/>
    </row>
    <row r="17548" spans="15:17" x14ac:dyDescent="0.35">
      <c r="O17548" s="9"/>
      <c r="P17548" s="9"/>
      <c r="Q17548" s="21"/>
    </row>
    <row r="17549" spans="15:17" x14ac:dyDescent="0.35">
      <c r="O17549" s="9"/>
      <c r="P17549" s="9"/>
      <c r="Q17549" s="21"/>
    </row>
    <row r="17550" spans="15:17" x14ac:dyDescent="0.35">
      <c r="O17550" s="9"/>
      <c r="P17550" s="9"/>
      <c r="Q17550" s="21"/>
    </row>
    <row r="17551" spans="15:17" x14ac:dyDescent="0.35">
      <c r="O17551" s="9"/>
      <c r="P17551" s="9"/>
      <c r="Q17551" s="21"/>
    </row>
    <row r="17552" spans="15:17" x14ac:dyDescent="0.35">
      <c r="O17552" s="9"/>
      <c r="P17552" s="9"/>
      <c r="Q17552" s="21"/>
    </row>
    <row r="17553" spans="15:17" x14ac:dyDescent="0.35">
      <c r="O17553" s="9"/>
      <c r="P17553" s="9"/>
      <c r="Q17553" s="21"/>
    </row>
    <row r="17554" spans="15:17" x14ac:dyDescent="0.35">
      <c r="O17554" s="9"/>
      <c r="P17554" s="9"/>
      <c r="Q17554" s="21"/>
    </row>
    <row r="17555" spans="15:17" x14ac:dyDescent="0.35">
      <c r="O17555" s="9"/>
      <c r="P17555" s="9"/>
      <c r="Q17555" s="21"/>
    </row>
    <row r="17556" spans="15:17" x14ac:dyDescent="0.35">
      <c r="O17556" s="9"/>
      <c r="P17556" s="9"/>
      <c r="Q17556" s="21"/>
    </row>
    <row r="17557" spans="15:17" x14ac:dyDescent="0.35">
      <c r="O17557" s="9"/>
      <c r="P17557" s="9"/>
      <c r="Q17557" s="21"/>
    </row>
    <row r="17558" spans="15:17" x14ac:dyDescent="0.35">
      <c r="O17558" s="9"/>
      <c r="P17558" s="9"/>
      <c r="Q17558" s="21"/>
    </row>
    <row r="17559" spans="15:17" x14ac:dyDescent="0.35">
      <c r="O17559" s="9"/>
      <c r="P17559" s="9"/>
      <c r="Q17559" s="21"/>
    </row>
    <row r="17560" spans="15:17" x14ac:dyDescent="0.35">
      <c r="O17560" s="9"/>
      <c r="P17560" s="9"/>
      <c r="Q17560" s="21"/>
    </row>
    <row r="17561" spans="15:17" x14ac:dyDescent="0.35">
      <c r="O17561" s="9"/>
      <c r="P17561" s="9"/>
      <c r="Q17561" s="21"/>
    </row>
    <row r="17562" spans="15:17" x14ac:dyDescent="0.35">
      <c r="O17562" s="9"/>
      <c r="P17562" s="9"/>
      <c r="Q17562" s="21"/>
    </row>
    <row r="17563" spans="15:17" x14ac:dyDescent="0.35">
      <c r="O17563" s="9"/>
      <c r="P17563" s="9"/>
      <c r="Q17563" s="21"/>
    </row>
    <row r="17564" spans="15:17" x14ac:dyDescent="0.35">
      <c r="O17564" s="9"/>
      <c r="P17564" s="9"/>
      <c r="Q17564" s="21"/>
    </row>
    <row r="17565" spans="15:17" x14ac:dyDescent="0.35">
      <c r="O17565" s="9"/>
      <c r="P17565" s="9"/>
      <c r="Q17565" s="21"/>
    </row>
    <row r="17566" spans="15:17" x14ac:dyDescent="0.35">
      <c r="O17566" s="9"/>
      <c r="P17566" s="9"/>
      <c r="Q17566" s="21"/>
    </row>
    <row r="17567" spans="15:17" x14ac:dyDescent="0.35">
      <c r="O17567" s="9"/>
      <c r="P17567" s="9"/>
      <c r="Q17567" s="21"/>
    </row>
    <row r="17568" spans="15:17" x14ac:dyDescent="0.35">
      <c r="O17568" s="9"/>
      <c r="P17568" s="9"/>
      <c r="Q17568" s="21"/>
    </row>
    <row r="17569" spans="15:17" x14ac:dyDescent="0.35">
      <c r="O17569" s="9"/>
      <c r="P17569" s="9"/>
      <c r="Q17569" s="21"/>
    </row>
    <row r="17570" spans="15:17" x14ac:dyDescent="0.35">
      <c r="O17570" s="9"/>
      <c r="P17570" s="9"/>
      <c r="Q17570" s="21"/>
    </row>
    <row r="17571" spans="15:17" x14ac:dyDescent="0.35">
      <c r="O17571" s="9"/>
      <c r="P17571" s="9"/>
      <c r="Q17571" s="21"/>
    </row>
    <row r="17572" spans="15:17" x14ac:dyDescent="0.35">
      <c r="O17572" s="9"/>
      <c r="P17572" s="9"/>
      <c r="Q17572" s="21"/>
    </row>
    <row r="17573" spans="15:17" x14ac:dyDescent="0.35">
      <c r="O17573" s="9"/>
      <c r="P17573" s="9"/>
      <c r="Q17573" s="21"/>
    </row>
    <row r="17574" spans="15:17" x14ac:dyDescent="0.35">
      <c r="O17574" s="9"/>
      <c r="P17574" s="9"/>
      <c r="Q17574" s="21"/>
    </row>
    <row r="17575" spans="15:17" x14ac:dyDescent="0.35">
      <c r="O17575" s="9"/>
      <c r="P17575" s="9"/>
      <c r="Q17575" s="21"/>
    </row>
    <row r="17576" spans="15:17" x14ac:dyDescent="0.35">
      <c r="O17576" s="9"/>
      <c r="P17576" s="9"/>
      <c r="Q17576" s="21"/>
    </row>
    <row r="17577" spans="15:17" x14ac:dyDescent="0.35">
      <c r="O17577" s="9"/>
      <c r="P17577" s="9"/>
      <c r="Q17577" s="21"/>
    </row>
    <row r="17578" spans="15:17" x14ac:dyDescent="0.35">
      <c r="O17578" s="9"/>
      <c r="P17578" s="9"/>
      <c r="Q17578" s="21"/>
    </row>
    <row r="17579" spans="15:17" x14ac:dyDescent="0.35">
      <c r="O17579" s="9"/>
      <c r="P17579" s="9"/>
      <c r="Q17579" s="21"/>
    </row>
    <row r="17580" spans="15:17" x14ac:dyDescent="0.35">
      <c r="O17580" s="9"/>
      <c r="P17580" s="9"/>
      <c r="Q17580" s="21"/>
    </row>
    <row r="17581" spans="15:17" x14ac:dyDescent="0.35">
      <c r="O17581" s="9"/>
      <c r="P17581" s="9"/>
      <c r="Q17581" s="21"/>
    </row>
    <row r="17582" spans="15:17" x14ac:dyDescent="0.35">
      <c r="O17582" s="9"/>
      <c r="P17582" s="9"/>
      <c r="Q17582" s="21"/>
    </row>
    <row r="17583" spans="15:17" x14ac:dyDescent="0.35">
      <c r="O17583" s="9"/>
      <c r="P17583" s="9"/>
      <c r="Q17583" s="21"/>
    </row>
    <row r="17584" spans="15:17" x14ac:dyDescent="0.35">
      <c r="O17584" s="9"/>
      <c r="P17584" s="9"/>
      <c r="Q17584" s="21"/>
    </row>
    <row r="17585" spans="15:17" x14ac:dyDescent="0.35">
      <c r="O17585" s="9"/>
      <c r="P17585" s="9"/>
      <c r="Q17585" s="21"/>
    </row>
    <row r="17586" spans="15:17" x14ac:dyDescent="0.35">
      <c r="O17586" s="9"/>
      <c r="P17586" s="9"/>
      <c r="Q17586" s="21"/>
    </row>
    <row r="17587" spans="15:17" x14ac:dyDescent="0.35">
      <c r="O17587" s="9"/>
      <c r="P17587" s="9"/>
      <c r="Q17587" s="21"/>
    </row>
    <row r="17588" spans="15:17" x14ac:dyDescent="0.35">
      <c r="O17588" s="9"/>
      <c r="P17588" s="9"/>
      <c r="Q17588" s="21"/>
    </row>
    <row r="17589" spans="15:17" x14ac:dyDescent="0.35">
      <c r="O17589" s="9"/>
      <c r="P17589" s="9"/>
      <c r="Q17589" s="21"/>
    </row>
    <row r="17590" spans="15:17" x14ac:dyDescent="0.35">
      <c r="O17590" s="9"/>
      <c r="P17590" s="9"/>
      <c r="Q17590" s="21"/>
    </row>
    <row r="17591" spans="15:17" x14ac:dyDescent="0.35">
      <c r="O17591" s="9"/>
      <c r="P17591" s="9"/>
      <c r="Q17591" s="21"/>
    </row>
    <row r="17592" spans="15:17" x14ac:dyDescent="0.35">
      <c r="O17592" s="9"/>
      <c r="P17592" s="9"/>
      <c r="Q17592" s="21"/>
    </row>
    <row r="17593" spans="15:17" x14ac:dyDescent="0.35">
      <c r="O17593" s="9"/>
      <c r="P17593" s="9"/>
      <c r="Q17593" s="21"/>
    </row>
    <row r="17594" spans="15:17" x14ac:dyDescent="0.35">
      <c r="O17594" s="9"/>
      <c r="P17594" s="9"/>
      <c r="Q17594" s="21"/>
    </row>
    <row r="17595" spans="15:17" x14ac:dyDescent="0.35">
      <c r="O17595" s="9"/>
      <c r="P17595" s="9"/>
      <c r="Q17595" s="21"/>
    </row>
    <row r="17596" spans="15:17" x14ac:dyDescent="0.35">
      <c r="O17596" s="9"/>
      <c r="P17596" s="9"/>
      <c r="Q17596" s="21"/>
    </row>
    <row r="17597" spans="15:17" x14ac:dyDescent="0.35">
      <c r="O17597" s="9"/>
      <c r="P17597" s="9"/>
      <c r="Q17597" s="21"/>
    </row>
    <row r="17598" spans="15:17" x14ac:dyDescent="0.35">
      <c r="O17598" s="9"/>
      <c r="P17598" s="9"/>
      <c r="Q17598" s="21"/>
    </row>
    <row r="17599" spans="15:17" x14ac:dyDescent="0.35">
      <c r="O17599" s="9"/>
      <c r="P17599" s="9"/>
      <c r="Q17599" s="21"/>
    </row>
    <row r="17600" spans="15:17" x14ac:dyDescent="0.35">
      <c r="O17600" s="9"/>
      <c r="P17600" s="9"/>
      <c r="Q17600" s="21"/>
    </row>
    <row r="17601" spans="15:17" x14ac:dyDescent="0.35">
      <c r="O17601" s="9"/>
      <c r="P17601" s="9"/>
      <c r="Q17601" s="21"/>
    </row>
    <row r="17602" spans="15:17" x14ac:dyDescent="0.35">
      <c r="O17602" s="9"/>
      <c r="P17602" s="9"/>
      <c r="Q17602" s="21"/>
    </row>
    <row r="17603" spans="15:17" x14ac:dyDescent="0.35">
      <c r="O17603" s="9"/>
      <c r="P17603" s="9"/>
      <c r="Q17603" s="21"/>
    </row>
    <row r="17604" spans="15:17" x14ac:dyDescent="0.35">
      <c r="O17604" s="9"/>
      <c r="P17604" s="9"/>
      <c r="Q17604" s="21"/>
    </row>
    <row r="17605" spans="15:17" x14ac:dyDescent="0.35">
      <c r="O17605" s="9"/>
      <c r="P17605" s="9"/>
      <c r="Q17605" s="21"/>
    </row>
    <row r="17606" spans="15:17" x14ac:dyDescent="0.35">
      <c r="O17606" s="9"/>
      <c r="P17606" s="9"/>
      <c r="Q17606" s="21"/>
    </row>
    <row r="17607" spans="15:17" x14ac:dyDescent="0.35">
      <c r="O17607" s="9"/>
      <c r="P17607" s="9"/>
      <c r="Q17607" s="21"/>
    </row>
    <row r="17608" spans="15:17" x14ac:dyDescent="0.35">
      <c r="O17608" s="9"/>
      <c r="P17608" s="9"/>
      <c r="Q17608" s="21"/>
    </row>
    <row r="17609" spans="15:17" x14ac:dyDescent="0.35">
      <c r="O17609" s="9"/>
      <c r="P17609" s="9"/>
      <c r="Q17609" s="21"/>
    </row>
    <row r="17610" spans="15:17" x14ac:dyDescent="0.35">
      <c r="O17610" s="9"/>
      <c r="P17610" s="9"/>
      <c r="Q17610" s="21"/>
    </row>
    <row r="17611" spans="15:17" x14ac:dyDescent="0.35">
      <c r="O17611" s="9"/>
      <c r="P17611" s="9"/>
      <c r="Q17611" s="21"/>
    </row>
    <row r="17612" spans="15:17" x14ac:dyDescent="0.35">
      <c r="O17612" s="9"/>
      <c r="P17612" s="9"/>
      <c r="Q17612" s="21"/>
    </row>
    <row r="17613" spans="15:17" x14ac:dyDescent="0.35">
      <c r="O17613" s="9"/>
      <c r="P17613" s="9"/>
      <c r="Q17613" s="21"/>
    </row>
    <row r="17614" spans="15:17" x14ac:dyDescent="0.35">
      <c r="O17614" s="9"/>
      <c r="P17614" s="9"/>
      <c r="Q17614" s="21"/>
    </row>
    <row r="17615" spans="15:17" x14ac:dyDescent="0.35">
      <c r="O17615" s="9"/>
      <c r="P17615" s="9"/>
      <c r="Q17615" s="21"/>
    </row>
    <row r="17616" spans="15:17" x14ac:dyDescent="0.35">
      <c r="O17616" s="9"/>
      <c r="P17616" s="9"/>
      <c r="Q17616" s="21"/>
    </row>
    <row r="17617" spans="15:17" x14ac:dyDescent="0.35">
      <c r="O17617" s="9"/>
      <c r="P17617" s="9"/>
      <c r="Q17617" s="21"/>
    </row>
    <row r="17618" spans="15:17" x14ac:dyDescent="0.35">
      <c r="O17618" s="9"/>
      <c r="P17618" s="9"/>
      <c r="Q17618" s="21"/>
    </row>
    <row r="17619" spans="15:17" x14ac:dyDescent="0.35">
      <c r="O17619" s="9"/>
      <c r="P17619" s="9"/>
      <c r="Q17619" s="21"/>
    </row>
    <row r="17620" spans="15:17" x14ac:dyDescent="0.35">
      <c r="O17620" s="9"/>
      <c r="P17620" s="9"/>
      <c r="Q17620" s="21"/>
    </row>
    <row r="17621" spans="15:17" x14ac:dyDescent="0.35">
      <c r="O17621" s="9"/>
      <c r="P17621" s="9"/>
      <c r="Q17621" s="21"/>
    </row>
    <row r="17622" spans="15:17" x14ac:dyDescent="0.35">
      <c r="O17622" s="9"/>
      <c r="P17622" s="9"/>
      <c r="Q17622" s="21"/>
    </row>
    <row r="17623" spans="15:17" x14ac:dyDescent="0.35">
      <c r="O17623" s="9"/>
      <c r="P17623" s="9"/>
      <c r="Q17623" s="21"/>
    </row>
    <row r="17624" spans="15:17" x14ac:dyDescent="0.35">
      <c r="O17624" s="9"/>
      <c r="P17624" s="9"/>
      <c r="Q17624" s="21"/>
    </row>
    <row r="17625" spans="15:17" x14ac:dyDescent="0.35">
      <c r="O17625" s="9"/>
      <c r="P17625" s="9"/>
      <c r="Q17625" s="21"/>
    </row>
    <row r="17626" spans="15:17" x14ac:dyDescent="0.35">
      <c r="O17626" s="9"/>
      <c r="P17626" s="9"/>
      <c r="Q17626" s="21"/>
    </row>
    <row r="17627" spans="15:17" x14ac:dyDescent="0.35">
      <c r="O17627" s="9"/>
      <c r="P17627" s="9"/>
      <c r="Q17627" s="21"/>
    </row>
    <row r="17628" spans="15:17" x14ac:dyDescent="0.35">
      <c r="O17628" s="9"/>
      <c r="P17628" s="9"/>
      <c r="Q17628" s="21"/>
    </row>
    <row r="17629" spans="15:17" x14ac:dyDescent="0.35">
      <c r="O17629" s="9"/>
      <c r="P17629" s="9"/>
      <c r="Q17629" s="21"/>
    </row>
    <row r="17630" spans="15:17" x14ac:dyDescent="0.35">
      <c r="O17630" s="9"/>
      <c r="P17630" s="9"/>
      <c r="Q17630" s="21"/>
    </row>
    <row r="17631" spans="15:17" x14ac:dyDescent="0.35">
      <c r="O17631" s="9"/>
      <c r="P17631" s="9"/>
      <c r="Q17631" s="21"/>
    </row>
    <row r="17632" spans="15:17" x14ac:dyDescent="0.35">
      <c r="O17632" s="9"/>
      <c r="P17632" s="9"/>
      <c r="Q17632" s="21"/>
    </row>
    <row r="17633" spans="15:17" x14ac:dyDescent="0.35">
      <c r="O17633" s="9"/>
      <c r="P17633" s="9"/>
      <c r="Q17633" s="21"/>
    </row>
    <row r="17634" spans="15:17" x14ac:dyDescent="0.35">
      <c r="O17634" s="9"/>
      <c r="P17634" s="9"/>
      <c r="Q17634" s="21"/>
    </row>
    <row r="17635" spans="15:17" x14ac:dyDescent="0.35">
      <c r="O17635" s="9"/>
      <c r="P17635" s="9"/>
      <c r="Q17635" s="21"/>
    </row>
    <row r="17636" spans="15:17" x14ac:dyDescent="0.35">
      <c r="O17636" s="9"/>
      <c r="P17636" s="9"/>
      <c r="Q17636" s="21"/>
    </row>
    <row r="17637" spans="15:17" x14ac:dyDescent="0.35">
      <c r="O17637" s="9"/>
      <c r="P17637" s="9"/>
      <c r="Q17637" s="21"/>
    </row>
    <row r="17638" spans="15:17" x14ac:dyDescent="0.35">
      <c r="O17638" s="9"/>
      <c r="P17638" s="9"/>
      <c r="Q17638" s="21"/>
    </row>
    <row r="17639" spans="15:17" x14ac:dyDescent="0.35">
      <c r="O17639" s="9"/>
      <c r="P17639" s="9"/>
      <c r="Q17639" s="21"/>
    </row>
    <row r="17640" spans="15:17" x14ac:dyDescent="0.35">
      <c r="O17640" s="9"/>
      <c r="P17640" s="9"/>
      <c r="Q17640" s="21"/>
    </row>
    <row r="17641" spans="15:17" x14ac:dyDescent="0.35">
      <c r="O17641" s="9"/>
      <c r="P17641" s="9"/>
      <c r="Q17641" s="21"/>
    </row>
    <row r="17642" spans="15:17" x14ac:dyDescent="0.35">
      <c r="O17642" s="9"/>
      <c r="P17642" s="9"/>
      <c r="Q17642" s="21"/>
    </row>
    <row r="17643" spans="15:17" x14ac:dyDescent="0.35">
      <c r="O17643" s="9"/>
      <c r="P17643" s="9"/>
      <c r="Q17643" s="21"/>
    </row>
    <row r="17644" spans="15:17" x14ac:dyDescent="0.35">
      <c r="O17644" s="9"/>
      <c r="P17644" s="9"/>
      <c r="Q17644" s="21"/>
    </row>
    <row r="17645" spans="15:17" x14ac:dyDescent="0.35">
      <c r="O17645" s="9"/>
      <c r="P17645" s="9"/>
      <c r="Q17645" s="21"/>
    </row>
    <row r="17646" spans="15:17" x14ac:dyDescent="0.35">
      <c r="O17646" s="9"/>
      <c r="P17646" s="9"/>
      <c r="Q17646" s="21"/>
    </row>
    <row r="17647" spans="15:17" x14ac:dyDescent="0.35">
      <c r="O17647" s="9"/>
      <c r="P17647" s="9"/>
      <c r="Q17647" s="21"/>
    </row>
    <row r="17648" spans="15:17" x14ac:dyDescent="0.35">
      <c r="O17648" s="9"/>
      <c r="P17648" s="9"/>
      <c r="Q17648" s="21"/>
    </row>
    <row r="17649" spans="15:17" x14ac:dyDescent="0.35">
      <c r="O17649" s="9"/>
      <c r="P17649" s="9"/>
      <c r="Q17649" s="21"/>
    </row>
    <row r="17650" spans="15:17" x14ac:dyDescent="0.35">
      <c r="O17650" s="9"/>
      <c r="P17650" s="9"/>
      <c r="Q17650" s="21"/>
    </row>
    <row r="17651" spans="15:17" x14ac:dyDescent="0.35">
      <c r="O17651" s="9"/>
      <c r="P17651" s="9"/>
      <c r="Q17651" s="21"/>
    </row>
    <row r="17652" spans="15:17" x14ac:dyDescent="0.35">
      <c r="O17652" s="9"/>
      <c r="P17652" s="9"/>
      <c r="Q17652" s="21"/>
    </row>
    <row r="17653" spans="15:17" x14ac:dyDescent="0.35">
      <c r="O17653" s="9"/>
      <c r="P17653" s="9"/>
      <c r="Q17653" s="21"/>
    </row>
    <row r="17654" spans="15:17" x14ac:dyDescent="0.35">
      <c r="O17654" s="9"/>
      <c r="P17654" s="9"/>
      <c r="Q17654" s="21"/>
    </row>
    <row r="17655" spans="15:17" x14ac:dyDescent="0.35">
      <c r="O17655" s="9"/>
      <c r="P17655" s="9"/>
      <c r="Q17655" s="21"/>
    </row>
    <row r="17656" spans="15:17" x14ac:dyDescent="0.35">
      <c r="O17656" s="9"/>
      <c r="P17656" s="9"/>
      <c r="Q17656" s="21"/>
    </row>
    <row r="17657" spans="15:17" x14ac:dyDescent="0.35">
      <c r="O17657" s="9"/>
      <c r="P17657" s="9"/>
      <c r="Q17657" s="21"/>
    </row>
    <row r="17658" spans="15:17" x14ac:dyDescent="0.35">
      <c r="O17658" s="9"/>
      <c r="P17658" s="9"/>
      <c r="Q17658" s="21"/>
    </row>
    <row r="17659" spans="15:17" x14ac:dyDescent="0.35">
      <c r="O17659" s="9"/>
      <c r="P17659" s="9"/>
      <c r="Q17659" s="21"/>
    </row>
    <row r="17660" spans="15:17" x14ac:dyDescent="0.35">
      <c r="O17660" s="9"/>
      <c r="P17660" s="9"/>
      <c r="Q17660" s="21"/>
    </row>
    <row r="17661" spans="15:17" x14ac:dyDescent="0.35">
      <c r="O17661" s="9"/>
      <c r="P17661" s="9"/>
      <c r="Q17661" s="21"/>
    </row>
    <row r="17662" spans="15:17" x14ac:dyDescent="0.35">
      <c r="O17662" s="9"/>
      <c r="P17662" s="9"/>
      <c r="Q17662" s="21"/>
    </row>
    <row r="17663" spans="15:17" x14ac:dyDescent="0.35">
      <c r="O17663" s="9"/>
      <c r="P17663" s="9"/>
      <c r="Q17663" s="21"/>
    </row>
    <row r="17664" spans="15:17" x14ac:dyDescent="0.35">
      <c r="O17664" s="9"/>
      <c r="P17664" s="9"/>
      <c r="Q17664" s="21"/>
    </row>
    <row r="17665" spans="15:17" x14ac:dyDescent="0.35">
      <c r="O17665" s="9"/>
      <c r="P17665" s="9"/>
      <c r="Q17665" s="21"/>
    </row>
    <row r="17666" spans="15:17" x14ac:dyDescent="0.35">
      <c r="O17666" s="9"/>
      <c r="P17666" s="9"/>
      <c r="Q17666" s="21"/>
    </row>
    <row r="17667" spans="15:17" x14ac:dyDescent="0.35">
      <c r="O17667" s="9"/>
      <c r="P17667" s="9"/>
      <c r="Q17667" s="21"/>
    </row>
    <row r="17668" spans="15:17" x14ac:dyDescent="0.35">
      <c r="O17668" s="9"/>
      <c r="P17668" s="9"/>
      <c r="Q17668" s="21"/>
    </row>
    <row r="17669" spans="15:17" x14ac:dyDescent="0.35">
      <c r="O17669" s="9"/>
      <c r="P17669" s="9"/>
      <c r="Q17669" s="21"/>
    </row>
    <row r="17670" spans="15:17" x14ac:dyDescent="0.35">
      <c r="O17670" s="9"/>
      <c r="P17670" s="9"/>
      <c r="Q17670" s="21"/>
    </row>
    <row r="17671" spans="15:17" x14ac:dyDescent="0.35">
      <c r="O17671" s="9"/>
      <c r="P17671" s="9"/>
      <c r="Q17671" s="21"/>
    </row>
    <row r="17672" spans="15:17" x14ac:dyDescent="0.35">
      <c r="O17672" s="9"/>
      <c r="P17672" s="9"/>
      <c r="Q17672" s="21"/>
    </row>
    <row r="17673" spans="15:17" x14ac:dyDescent="0.35">
      <c r="O17673" s="9"/>
      <c r="P17673" s="9"/>
      <c r="Q17673" s="21"/>
    </row>
    <row r="17674" spans="15:17" x14ac:dyDescent="0.35">
      <c r="O17674" s="9"/>
      <c r="P17674" s="9"/>
      <c r="Q17674" s="21"/>
    </row>
    <row r="17675" spans="15:17" x14ac:dyDescent="0.35">
      <c r="O17675" s="9"/>
      <c r="P17675" s="9"/>
      <c r="Q17675" s="21"/>
    </row>
    <row r="17676" spans="15:17" x14ac:dyDescent="0.35">
      <c r="O17676" s="9"/>
      <c r="P17676" s="9"/>
      <c r="Q17676" s="21"/>
    </row>
    <row r="17677" spans="15:17" x14ac:dyDescent="0.35">
      <c r="O17677" s="9"/>
      <c r="P17677" s="9"/>
      <c r="Q17677" s="21"/>
    </row>
    <row r="17678" spans="15:17" x14ac:dyDescent="0.35">
      <c r="O17678" s="9"/>
      <c r="P17678" s="9"/>
      <c r="Q17678" s="21"/>
    </row>
    <row r="17679" spans="15:17" x14ac:dyDescent="0.35">
      <c r="O17679" s="9"/>
      <c r="P17679" s="9"/>
      <c r="Q17679" s="21"/>
    </row>
    <row r="17680" spans="15:17" x14ac:dyDescent="0.35">
      <c r="O17680" s="9"/>
      <c r="P17680" s="9"/>
      <c r="Q17680" s="21"/>
    </row>
    <row r="17681" spans="15:17" x14ac:dyDescent="0.35">
      <c r="O17681" s="9"/>
      <c r="P17681" s="9"/>
      <c r="Q17681" s="21"/>
    </row>
    <row r="17682" spans="15:17" x14ac:dyDescent="0.35">
      <c r="O17682" s="9"/>
      <c r="P17682" s="9"/>
      <c r="Q17682" s="21"/>
    </row>
    <row r="17683" spans="15:17" x14ac:dyDescent="0.35">
      <c r="O17683" s="9"/>
      <c r="P17683" s="9"/>
      <c r="Q17683" s="21"/>
    </row>
    <row r="17684" spans="15:17" x14ac:dyDescent="0.35">
      <c r="O17684" s="9"/>
      <c r="P17684" s="9"/>
      <c r="Q17684" s="21"/>
    </row>
    <row r="17685" spans="15:17" x14ac:dyDescent="0.35">
      <c r="O17685" s="9"/>
      <c r="P17685" s="9"/>
      <c r="Q17685" s="21"/>
    </row>
    <row r="17686" spans="15:17" x14ac:dyDescent="0.35">
      <c r="O17686" s="9"/>
      <c r="P17686" s="9"/>
      <c r="Q17686" s="21"/>
    </row>
    <row r="17687" spans="15:17" x14ac:dyDescent="0.35">
      <c r="O17687" s="9"/>
      <c r="P17687" s="9"/>
      <c r="Q17687" s="21"/>
    </row>
    <row r="17688" spans="15:17" x14ac:dyDescent="0.35">
      <c r="O17688" s="9"/>
      <c r="P17688" s="9"/>
      <c r="Q17688" s="21"/>
    </row>
    <row r="17689" spans="15:17" x14ac:dyDescent="0.35">
      <c r="O17689" s="9"/>
      <c r="P17689" s="9"/>
      <c r="Q17689" s="21"/>
    </row>
    <row r="17690" spans="15:17" x14ac:dyDescent="0.35">
      <c r="O17690" s="9"/>
      <c r="P17690" s="9"/>
      <c r="Q17690" s="21"/>
    </row>
    <row r="17691" spans="15:17" x14ac:dyDescent="0.35">
      <c r="O17691" s="9"/>
      <c r="P17691" s="9"/>
      <c r="Q17691" s="21"/>
    </row>
    <row r="17692" spans="15:17" x14ac:dyDescent="0.35">
      <c r="O17692" s="9"/>
      <c r="P17692" s="9"/>
      <c r="Q17692" s="21"/>
    </row>
    <row r="17693" spans="15:17" x14ac:dyDescent="0.35">
      <c r="O17693" s="9"/>
      <c r="P17693" s="9"/>
      <c r="Q17693" s="21"/>
    </row>
    <row r="17694" spans="15:17" x14ac:dyDescent="0.35">
      <c r="O17694" s="9"/>
      <c r="P17694" s="9"/>
      <c r="Q17694" s="21"/>
    </row>
    <row r="17695" spans="15:17" x14ac:dyDescent="0.35">
      <c r="O17695" s="9"/>
      <c r="P17695" s="9"/>
      <c r="Q17695" s="21"/>
    </row>
    <row r="17696" spans="15:17" x14ac:dyDescent="0.35">
      <c r="O17696" s="9"/>
      <c r="P17696" s="9"/>
      <c r="Q17696" s="21"/>
    </row>
    <row r="17697" spans="15:17" x14ac:dyDescent="0.35">
      <c r="O17697" s="9"/>
      <c r="P17697" s="9"/>
      <c r="Q17697" s="21"/>
    </row>
    <row r="17698" spans="15:17" x14ac:dyDescent="0.35">
      <c r="O17698" s="9"/>
      <c r="P17698" s="9"/>
      <c r="Q17698" s="21"/>
    </row>
    <row r="17699" spans="15:17" x14ac:dyDescent="0.35">
      <c r="O17699" s="9"/>
      <c r="P17699" s="9"/>
      <c r="Q17699" s="21"/>
    </row>
    <row r="17700" spans="15:17" x14ac:dyDescent="0.35">
      <c r="O17700" s="9"/>
      <c r="P17700" s="9"/>
      <c r="Q17700" s="21"/>
    </row>
    <row r="17701" spans="15:17" x14ac:dyDescent="0.35">
      <c r="O17701" s="9"/>
      <c r="P17701" s="9"/>
      <c r="Q17701" s="21"/>
    </row>
    <row r="17702" spans="15:17" x14ac:dyDescent="0.35">
      <c r="O17702" s="9"/>
      <c r="P17702" s="9"/>
      <c r="Q17702" s="21"/>
    </row>
    <row r="17703" spans="15:17" x14ac:dyDescent="0.35">
      <c r="O17703" s="9"/>
      <c r="P17703" s="9"/>
      <c r="Q17703" s="21"/>
    </row>
    <row r="17704" spans="15:17" x14ac:dyDescent="0.35">
      <c r="O17704" s="9"/>
      <c r="P17704" s="9"/>
      <c r="Q17704" s="21"/>
    </row>
    <row r="17705" spans="15:17" x14ac:dyDescent="0.35">
      <c r="O17705" s="9"/>
      <c r="P17705" s="9"/>
      <c r="Q17705" s="21"/>
    </row>
    <row r="17706" spans="15:17" x14ac:dyDescent="0.35">
      <c r="O17706" s="9"/>
      <c r="P17706" s="9"/>
      <c r="Q17706" s="21"/>
    </row>
    <row r="17707" spans="15:17" x14ac:dyDescent="0.35">
      <c r="O17707" s="9"/>
      <c r="P17707" s="9"/>
      <c r="Q17707" s="21"/>
    </row>
    <row r="17708" spans="15:17" x14ac:dyDescent="0.35">
      <c r="O17708" s="9"/>
      <c r="P17708" s="9"/>
      <c r="Q17708" s="21"/>
    </row>
    <row r="17709" spans="15:17" x14ac:dyDescent="0.35">
      <c r="O17709" s="9"/>
      <c r="P17709" s="9"/>
      <c r="Q17709" s="21"/>
    </row>
    <row r="17710" spans="15:17" x14ac:dyDescent="0.35">
      <c r="O17710" s="9"/>
      <c r="P17710" s="9"/>
      <c r="Q17710" s="21"/>
    </row>
    <row r="17711" spans="15:17" x14ac:dyDescent="0.35">
      <c r="O17711" s="9"/>
      <c r="P17711" s="9"/>
      <c r="Q17711" s="21"/>
    </row>
    <row r="17712" spans="15:17" x14ac:dyDescent="0.35">
      <c r="O17712" s="9"/>
      <c r="P17712" s="9"/>
      <c r="Q17712" s="21"/>
    </row>
    <row r="17713" spans="15:17" x14ac:dyDescent="0.35">
      <c r="O17713" s="9"/>
      <c r="P17713" s="9"/>
      <c r="Q17713" s="21"/>
    </row>
    <row r="17714" spans="15:17" x14ac:dyDescent="0.35">
      <c r="O17714" s="9"/>
      <c r="P17714" s="9"/>
      <c r="Q17714" s="21"/>
    </row>
    <row r="17715" spans="15:17" x14ac:dyDescent="0.35">
      <c r="O17715" s="9"/>
      <c r="P17715" s="9"/>
      <c r="Q17715" s="21"/>
    </row>
    <row r="17716" spans="15:17" x14ac:dyDescent="0.35">
      <c r="O17716" s="9"/>
      <c r="P17716" s="9"/>
      <c r="Q17716" s="21"/>
    </row>
    <row r="17717" spans="15:17" x14ac:dyDescent="0.35">
      <c r="O17717" s="9"/>
      <c r="P17717" s="9"/>
      <c r="Q17717" s="21"/>
    </row>
    <row r="17718" spans="15:17" x14ac:dyDescent="0.35">
      <c r="O17718" s="9"/>
      <c r="P17718" s="9"/>
      <c r="Q17718" s="21"/>
    </row>
    <row r="17719" spans="15:17" x14ac:dyDescent="0.35">
      <c r="O17719" s="9"/>
      <c r="P17719" s="9"/>
      <c r="Q17719" s="21"/>
    </row>
    <row r="17720" spans="15:17" x14ac:dyDescent="0.35">
      <c r="O17720" s="9"/>
      <c r="P17720" s="9"/>
      <c r="Q17720" s="21"/>
    </row>
    <row r="17721" spans="15:17" x14ac:dyDescent="0.35">
      <c r="O17721" s="9"/>
      <c r="P17721" s="9"/>
      <c r="Q17721" s="21"/>
    </row>
    <row r="17722" spans="15:17" x14ac:dyDescent="0.35">
      <c r="O17722" s="9"/>
      <c r="P17722" s="9"/>
      <c r="Q17722" s="21"/>
    </row>
    <row r="17723" spans="15:17" x14ac:dyDescent="0.35">
      <c r="O17723" s="9"/>
      <c r="P17723" s="9"/>
      <c r="Q17723" s="21"/>
    </row>
    <row r="17724" spans="15:17" x14ac:dyDescent="0.35">
      <c r="O17724" s="9"/>
      <c r="P17724" s="9"/>
      <c r="Q17724" s="21"/>
    </row>
    <row r="17725" spans="15:17" x14ac:dyDescent="0.35">
      <c r="O17725" s="9"/>
      <c r="P17725" s="9"/>
      <c r="Q17725" s="21"/>
    </row>
    <row r="17726" spans="15:17" x14ac:dyDescent="0.35">
      <c r="O17726" s="9"/>
      <c r="P17726" s="9"/>
      <c r="Q17726" s="21"/>
    </row>
    <row r="17727" spans="15:17" x14ac:dyDescent="0.35">
      <c r="O17727" s="9"/>
      <c r="P17727" s="9"/>
      <c r="Q17727" s="21"/>
    </row>
    <row r="17728" spans="15:17" x14ac:dyDescent="0.35">
      <c r="O17728" s="9"/>
      <c r="P17728" s="9"/>
      <c r="Q17728" s="21"/>
    </row>
    <row r="17729" spans="15:17" x14ac:dyDescent="0.35">
      <c r="O17729" s="9"/>
      <c r="P17729" s="9"/>
      <c r="Q17729" s="21"/>
    </row>
    <row r="17730" spans="15:17" x14ac:dyDescent="0.35">
      <c r="O17730" s="9"/>
      <c r="P17730" s="9"/>
      <c r="Q17730" s="21"/>
    </row>
    <row r="17731" spans="15:17" x14ac:dyDescent="0.35">
      <c r="O17731" s="9"/>
      <c r="P17731" s="9"/>
      <c r="Q17731" s="21"/>
    </row>
    <row r="17732" spans="15:17" x14ac:dyDescent="0.35">
      <c r="O17732" s="9"/>
      <c r="P17732" s="9"/>
      <c r="Q17732" s="21"/>
    </row>
    <row r="17733" spans="15:17" x14ac:dyDescent="0.35">
      <c r="O17733" s="9"/>
      <c r="P17733" s="9"/>
      <c r="Q17733" s="21"/>
    </row>
    <row r="17734" spans="15:17" x14ac:dyDescent="0.35">
      <c r="O17734" s="9"/>
      <c r="P17734" s="9"/>
      <c r="Q17734" s="21"/>
    </row>
    <row r="17735" spans="15:17" x14ac:dyDescent="0.35">
      <c r="O17735" s="9"/>
      <c r="P17735" s="9"/>
      <c r="Q17735" s="21"/>
    </row>
    <row r="17736" spans="15:17" x14ac:dyDescent="0.35">
      <c r="O17736" s="9"/>
      <c r="P17736" s="9"/>
      <c r="Q17736" s="21"/>
    </row>
    <row r="17737" spans="15:17" x14ac:dyDescent="0.35">
      <c r="O17737" s="9"/>
      <c r="P17737" s="9"/>
      <c r="Q17737" s="21"/>
    </row>
    <row r="17738" spans="15:17" x14ac:dyDescent="0.35">
      <c r="O17738" s="9"/>
      <c r="P17738" s="9"/>
      <c r="Q17738" s="21"/>
    </row>
    <row r="17739" spans="15:17" x14ac:dyDescent="0.35">
      <c r="O17739" s="9"/>
      <c r="P17739" s="9"/>
      <c r="Q17739" s="21"/>
    </row>
    <row r="17740" spans="15:17" x14ac:dyDescent="0.35">
      <c r="O17740" s="9"/>
      <c r="P17740" s="9"/>
      <c r="Q17740" s="21"/>
    </row>
    <row r="17741" spans="15:17" x14ac:dyDescent="0.35">
      <c r="O17741" s="9"/>
      <c r="P17741" s="9"/>
      <c r="Q17741" s="21"/>
    </row>
    <row r="17742" spans="15:17" x14ac:dyDescent="0.35">
      <c r="O17742" s="9"/>
      <c r="P17742" s="9"/>
      <c r="Q17742" s="21"/>
    </row>
    <row r="17743" spans="15:17" x14ac:dyDescent="0.35">
      <c r="O17743" s="9"/>
      <c r="P17743" s="9"/>
      <c r="Q17743" s="21"/>
    </row>
    <row r="17744" spans="15:17" x14ac:dyDescent="0.35">
      <c r="O17744" s="9"/>
      <c r="P17744" s="9"/>
      <c r="Q17744" s="21"/>
    </row>
    <row r="17745" spans="15:17" x14ac:dyDescent="0.35">
      <c r="O17745" s="9"/>
      <c r="P17745" s="9"/>
      <c r="Q17745" s="21"/>
    </row>
    <row r="17746" spans="15:17" x14ac:dyDescent="0.35">
      <c r="O17746" s="9"/>
      <c r="P17746" s="9"/>
      <c r="Q17746" s="21"/>
    </row>
    <row r="17747" spans="15:17" x14ac:dyDescent="0.35">
      <c r="O17747" s="9"/>
      <c r="P17747" s="9"/>
      <c r="Q17747" s="21"/>
    </row>
    <row r="17748" spans="15:17" x14ac:dyDescent="0.35">
      <c r="O17748" s="9"/>
      <c r="P17748" s="9"/>
      <c r="Q17748" s="21"/>
    </row>
    <row r="17749" spans="15:17" x14ac:dyDescent="0.35">
      <c r="O17749" s="9"/>
      <c r="P17749" s="9"/>
      <c r="Q17749" s="21"/>
    </row>
    <row r="17750" spans="15:17" x14ac:dyDescent="0.35">
      <c r="O17750" s="9"/>
      <c r="P17750" s="9"/>
      <c r="Q17750" s="21"/>
    </row>
    <row r="17751" spans="15:17" x14ac:dyDescent="0.35">
      <c r="O17751" s="9"/>
      <c r="P17751" s="9"/>
      <c r="Q17751" s="21"/>
    </row>
    <row r="17752" spans="15:17" x14ac:dyDescent="0.35">
      <c r="O17752" s="9"/>
      <c r="P17752" s="9"/>
      <c r="Q17752" s="21"/>
    </row>
    <row r="17753" spans="15:17" x14ac:dyDescent="0.35">
      <c r="O17753" s="9"/>
      <c r="P17753" s="9"/>
      <c r="Q17753" s="21"/>
    </row>
    <row r="17754" spans="15:17" x14ac:dyDescent="0.35">
      <c r="O17754" s="9"/>
      <c r="P17754" s="9"/>
      <c r="Q17754" s="21"/>
    </row>
    <row r="17755" spans="15:17" x14ac:dyDescent="0.35">
      <c r="O17755" s="9"/>
      <c r="P17755" s="9"/>
      <c r="Q17755" s="21"/>
    </row>
    <row r="17756" spans="15:17" x14ac:dyDescent="0.35">
      <c r="O17756" s="9"/>
      <c r="P17756" s="9"/>
      <c r="Q17756" s="21"/>
    </row>
    <row r="17757" spans="15:17" x14ac:dyDescent="0.35">
      <c r="O17757" s="9"/>
      <c r="P17757" s="9"/>
      <c r="Q17757" s="21"/>
    </row>
    <row r="17758" spans="15:17" x14ac:dyDescent="0.35">
      <c r="O17758" s="9"/>
      <c r="P17758" s="9"/>
      <c r="Q17758" s="21"/>
    </row>
    <row r="17759" spans="15:17" x14ac:dyDescent="0.35">
      <c r="O17759" s="9"/>
      <c r="P17759" s="9"/>
      <c r="Q17759" s="21"/>
    </row>
    <row r="17760" spans="15:17" x14ac:dyDescent="0.35">
      <c r="O17760" s="9"/>
      <c r="P17760" s="9"/>
      <c r="Q17760" s="21"/>
    </row>
    <row r="17761" spans="15:17" x14ac:dyDescent="0.35">
      <c r="O17761" s="9"/>
      <c r="P17761" s="9"/>
      <c r="Q17761" s="21"/>
    </row>
    <row r="17762" spans="15:17" x14ac:dyDescent="0.35">
      <c r="O17762" s="9"/>
      <c r="P17762" s="9"/>
      <c r="Q17762" s="21"/>
    </row>
    <row r="17763" spans="15:17" x14ac:dyDescent="0.35">
      <c r="O17763" s="9"/>
      <c r="P17763" s="9"/>
      <c r="Q17763" s="21"/>
    </row>
    <row r="17764" spans="15:17" x14ac:dyDescent="0.35">
      <c r="O17764" s="9"/>
      <c r="P17764" s="9"/>
      <c r="Q17764" s="21"/>
    </row>
    <row r="17765" spans="15:17" x14ac:dyDescent="0.35">
      <c r="O17765" s="9"/>
      <c r="P17765" s="9"/>
      <c r="Q17765" s="21"/>
    </row>
    <row r="17766" spans="15:17" x14ac:dyDescent="0.35">
      <c r="O17766" s="9"/>
      <c r="P17766" s="9"/>
      <c r="Q17766" s="21"/>
    </row>
    <row r="17767" spans="15:17" x14ac:dyDescent="0.35">
      <c r="O17767" s="9"/>
      <c r="P17767" s="9"/>
      <c r="Q17767" s="21"/>
    </row>
    <row r="17768" spans="15:17" x14ac:dyDescent="0.35">
      <c r="O17768" s="9"/>
      <c r="P17768" s="9"/>
      <c r="Q17768" s="21"/>
    </row>
    <row r="17769" spans="15:17" x14ac:dyDescent="0.35">
      <c r="O17769" s="9"/>
      <c r="P17769" s="9"/>
      <c r="Q17769" s="21"/>
    </row>
    <row r="17770" spans="15:17" x14ac:dyDescent="0.35">
      <c r="O17770" s="9"/>
      <c r="P17770" s="9"/>
      <c r="Q17770" s="21"/>
    </row>
    <row r="17771" spans="15:17" x14ac:dyDescent="0.35">
      <c r="O17771" s="9"/>
      <c r="P17771" s="9"/>
      <c r="Q17771" s="21"/>
    </row>
    <row r="17772" spans="15:17" x14ac:dyDescent="0.35">
      <c r="O17772" s="9"/>
      <c r="P17772" s="9"/>
      <c r="Q17772" s="21"/>
    </row>
    <row r="17773" spans="15:17" x14ac:dyDescent="0.35">
      <c r="O17773" s="9"/>
      <c r="P17773" s="9"/>
      <c r="Q17773" s="21"/>
    </row>
    <row r="17774" spans="15:17" x14ac:dyDescent="0.35">
      <c r="O17774" s="9"/>
      <c r="P17774" s="9"/>
      <c r="Q17774" s="21"/>
    </row>
    <row r="17775" spans="15:17" x14ac:dyDescent="0.35">
      <c r="O17775" s="9"/>
      <c r="P17775" s="9"/>
      <c r="Q17775" s="21"/>
    </row>
    <row r="17776" spans="15:17" x14ac:dyDescent="0.35">
      <c r="O17776" s="9"/>
      <c r="P17776" s="9"/>
      <c r="Q17776" s="21"/>
    </row>
    <row r="17777" spans="15:17" x14ac:dyDescent="0.35">
      <c r="O17777" s="9"/>
      <c r="P17777" s="9"/>
      <c r="Q17777" s="21"/>
    </row>
    <row r="17778" spans="15:17" x14ac:dyDescent="0.35">
      <c r="O17778" s="9"/>
      <c r="P17778" s="9"/>
      <c r="Q17778" s="21"/>
    </row>
    <row r="17779" spans="15:17" x14ac:dyDescent="0.35">
      <c r="O17779" s="9"/>
      <c r="P17779" s="9"/>
      <c r="Q17779" s="21"/>
    </row>
    <row r="17780" spans="15:17" x14ac:dyDescent="0.35">
      <c r="O17780" s="9"/>
      <c r="P17780" s="9"/>
      <c r="Q17780" s="21"/>
    </row>
    <row r="17781" spans="15:17" x14ac:dyDescent="0.35">
      <c r="O17781" s="9"/>
      <c r="P17781" s="9"/>
      <c r="Q17781" s="21"/>
    </row>
    <row r="17782" spans="15:17" x14ac:dyDescent="0.35">
      <c r="O17782" s="9"/>
      <c r="P17782" s="9"/>
      <c r="Q17782" s="21"/>
    </row>
    <row r="17783" spans="15:17" x14ac:dyDescent="0.35">
      <c r="O17783" s="9"/>
      <c r="P17783" s="9"/>
      <c r="Q17783" s="21"/>
    </row>
    <row r="17784" spans="15:17" x14ac:dyDescent="0.35">
      <c r="O17784" s="9"/>
      <c r="P17784" s="9"/>
      <c r="Q17784" s="21"/>
    </row>
    <row r="17785" spans="15:17" x14ac:dyDescent="0.35">
      <c r="O17785" s="9"/>
      <c r="P17785" s="9"/>
      <c r="Q17785" s="21"/>
    </row>
    <row r="17786" spans="15:17" x14ac:dyDescent="0.35">
      <c r="O17786" s="9"/>
      <c r="P17786" s="9"/>
      <c r="Q17786" s="21"/>
    </row>
    <row r="17787" spans="15:17" x14ac:dyDescent="0.35">
      <c r="O17787" s="9"/>
      <c r="P17787" s="9"/>
      <c r="Q17787" s="21"/>
    </row>
    <row r="17788" spans="15:17" x14ac:dyDescent="0.35">
      <c r="O17788" s="9"/>
      <c r="P17788" s="9"/>
      <c r="Q17788" s="21"/>
    </row>
    <row r="17789" spans="15:17" x14ac:dyDescent="0.35">
      <c r="O17789" s="9"/>
      <c r="P17789" s="9"/>
      <c r="Q17789" s="21"/>
    </row>
    <row r="17790" spans="15:17" x14ac:dyDescent="0.35">
      <c r="O17790" s="9"/>
      <c r="P17790" s="9"/>
      <c r="Q17790" s="21"/>
    </row>
    <row r="17791" spans="15:17" x14ac:dyDescent="0.35">
      <c r="O17791" s="9"/>
      <c r="P17791" s="9"/>
      <c r="Q17791" s="21"/>
    </row>
    <row r="17792" spans="15:17" x14ac:dyDescent="0.35">
      <c r="O17792" s="9"/>
      <c r="P17792" s="9"/>
      <c r="Q17792" s="21"/>
    </row>
    <row r="17793" spans="15:17" x14ac:dyDescent="0.35">
      <c r="O17793" s="9"/>
      <c r="P17793" s="9"/>
      <c r="Q17793" s="21"/>
    </row>
    <row r="17794" spans="15:17" x14ac:dyDescent="0.35">
      <c r="O17794" s="9"/>
      <c r="P17794" s="9"/>
      <c r="Q17794" s="21"/>
    </row>
    <row r="17795" spans="15:17" x14ac:dyDescent="0.35">
      <c r="O17795" s="9"/>
      <c r="P17795" s="9"/>
      <c r="Q17795" s="21"/>
    </row>
    <row r="17796" spans="15:17" x14ac:dyDescent="0.35">
      <c r="O17796" s="9"/>
      <c r="P17796" s="9"/>
      <c r="Q17796" s="21"/>
    </row>
    <row r="17797" spans="15:17" x14ac:dyDescent="0.35">
      <c r="O17797" s="9"/>
      <c r="P17797" s="9"/>
      <c r="Q17797" s="21"/>
    </row>
    <row r="17798" spans="15:17" x14ac:dyDescent="0.35">
      <c r="O17798" s="9"/>
      <c r="P17798" s="9"/>
      <c r="Q17798" s="21"/>
    </row>
    <row r="17799" spans="15:17" x14ac:dyDescent="0.35">
      <c r="O17799" s="9"/>
      <c r="P17799" s="9"/>
      <c r="Q17799" s="21"/>
    </row>
    <row r="17800" spans="15:17" x14ac:dyDescent="0.35">
      <c r="O17800" s="9"/>
      <c r="P17800" s="9"/>
      <c r="Q17800" s="21"/>
    </row>
    <row r="17801" spans="15:17" x14ac:dyDescent="0.35">
      <c r="O17801" s="9"/>
      <c r="P17801" s="9"/>
      <c r="Q17801" s="21"/>
    </row>
    <row r="17802" spans="15:17" x14ac:dyDescent="0.35">
      <c r="O17802" s="9"/>
      <c r="P17802" s="9"/>
      <c r="Q17802" s="21"/>
    </row>
    <row r="17803" spans="15:17" x14ac:dyDescent="0.35">
      <c r="O17803" s="9"/>
      <c r="P17803" s="9"/>
      <c r="Q17803" s="21"/>
    </row>
    <row r="17804" spans="15:17" x14ac:dyDescent="0.35">
      <c r="O17804" s="9"/>
      <c r="P17804" s="9"/>
      <c r="Q17804" s="21"/>
    </row>
    <row r="17805" spans="15:17" x14ac:dyDescent="0.35">
      <c r="O17805" s="9"/>
      <c r="P17805" s="9"/>
      <c r="Q17805" s="21"/>
    </row>
    <row r="17806" spans="15:17" x14ac:dyDescent="0.35">
      <c r="O17806" s="9"/>
      <c r="P17806" s="9"/>
      <c r="Q17806" s="21"/>
    </row>
    <row r="17807" spans="15:17" x14ac:dyDescent="0.35">
      <c r="O17807" s="9"/>
      <c r="P17807" s="9"/>
      <c r="Q17807" s="21"/>
    </row>
    <row r="17808" spans="15:17" x14ac:dyDescent="0.35">
      <c r="O17808" s="9"/>
      <c r="P17808" s="9"/>
      <c r="Q17808" s="21"/>
    </row>
    <row r="17809" spans="15:17" x14ac:dyDescent="0.35">
      <c r="O17809" s="9"/>
      <c r="P17809" s="9"/>
      <c r="Q17809" s="21"/>
    </row>
    <row r="17810" spans="15:17" x14ac:dyDescent="0.35">
      <c r="O17810" s="9"/>
      <c r="P17810" s="9"/>
      <c r="Q17810" s="21"/>
    </row>
    <row r="17811" spans="15:17" x14ac:dyDescent="0.35">
      <c r="O17811" s="9"/>
      <c r="P17811" s="9"/>
      <c r="Q17811" s="21"/>
    </row>
    <row r="17812" spans="15:17" x14ac:dyDescent="0.35">
      <c r="O17812" s="9"/>
      <c r="P17812" s="9"/>
      <c r="Q17812" s="21"/>
    </row>
    <row r="17813" spans="15:17" x14ac:dyDescent="0.35">
      <c r="O17813" s="9"/>
      <c r="P17813" s="9"/>
      <c r="Q17813" s="21"/>
    </row>
    <row r="17814" spans="15:17" x14ac:dyDescent="0.35">
      <c r="O17814" s="9"/>
      <c r="P17814" s="9"/>
      <c r="Q17814" s="21"/>
    </row>
    <row r="17815" spans="15:17" x14ac:dyDescent="0.35">
      <c r="O17815" s="9"/>
      <c r="P17815" s="9"/>
      <c r="Q17815" s="21"/>
    </row>
    <row r="17816" spans="15:17" x14ac:dyDescent="0.35">
      <c r="O17816" s="9"/>
      <c r="P17816" s="9"/>
      <c r="Q17816" s="21"/>
    </row>
    <row r="17817" spans="15:17" x14ac:dyDescent="0.35">
      <c r="O17817" s="9"/>
      <c r="P17817" s="9"/>
      <c r="Q17817" s="21"/>
    </row>
    <row r="17818" spans="15:17" x14ac:dyDescent="0.35">
      <c r="O17818" s="9"/>
      <c r="P17818" s="9"/>
      <c r="Q17818" s="21"/>
    </row>
    <row r="17819" spans="15:17" x14ac:dyDescent="0.35">
      <c r="O17819" s="9"/>
      <c r="P17819" s="9"/>
      <c r="Q17819" s="21"/>
    </row>
    <row r="17820" spans="15:17" x14ac:dyDescent="0.35">
      <c r="O17820" s="9"/>
      <c r="P17820" s="9"/>
      <c r="Q17820" s="21"/>
    </row>
    <row r="17821" spans="15:17" x14ac:dyDescent="0.35">
      <c r="O17821" s="9"/>
      <c r="P17821" s="9"/>
      <c r="Q17821" s="21"/>
    </row>
    <row r="17822" spans="15:17" x14ac:dyDescent="0.35">
      <c r="O17822" s="9"/>
      <c r="P17822" s="9"/>
      <c r="Q17822" s="21"/>
    </row>
    <row r="17823" spans="15:17" x14ac:dyDescent="0.35">
      <c r="O17823" s="9"/>
      <c r="P17823" s="9"/>
      <c r="Q17823" s="21"/>
    </row>
    <row r="17824" spans="15:17" x14ac:dyDescent="0.35">
      <c r="O17824" s="9"/>
      <c r="P17824" s="9"/>
      <c r="Q17824" s="21"/>
    </row>
    <row r="17825" spans="15:17" x14ac:dyDescent="0.35">
      <c r="O17825" s="9"/>
      <c r="P17825" s="9"/>
      <c r="Q17825" s="21"/>
    </row>
    <row r="17826" spans="15:17" x14ac:dyDescent="0.35">
      <c r="O17826" s="9"/>
      <c r="P17826" s="9"/>
      <c r="Q17826" s="21"/>
    </row>
    <row r="17827" spans="15:17" x14ac:dyDescent="0.35">
      <c r="O17827" s="9"/>
      <c r="P17827" s="9"/>
      <c r="Q17827" s="21"/>
    </row>
    <row r="17828" spans="15:17" x14ac:dyDescent="0.35">
      <c r="O17828" s="9"/>
      <c r="P17828" s="9"/>
      <c r="Q17828" s="21"/>
    </row>
    <row r="17829" spans="15:17" x14ac:dyDescent="0.35">
      <c r="O17829" s="9"/>
      <c r="P17829" s="9"/>
      <c r="Q17829" s="21"/>
    </row>
    <row r="17830" spans="15:17" x14ac:dyDescent="0.35">
      <c r="O17830" s="9"/>
      <c r="P17830" s="9"/>
      <c r="Q17830" s="21"/>
    </row>
    <row r="17831" spans="15:17" x14ac:dyDescent="0.35">
      <c r="O17831" s="9"/>
      <c r="P17831" s="9"/>
      <c r="Q17831" s="21"/>
    </row>
    <row r="17832" spans="15:17" x14ac:dyDescent="0.35">
      <c r="O17832" s="9"/>
      <c r="P17832" s="9"/>
      <c r="Q17832" s="21"/>
    </row>
    <row r="17833" spans="15:17" x14ac:dyDescent="0.35">
      <c r="O17833" s="9"/>
      <c r="P17833" s="9"/>
      <c r="Q17833" s="21"/>
    </row>
    <row r="17834" spans="15:17" x14ac:dyDescent="0.35">
      <c r="O17834" s="9"/>
      <c r="P17834" s="9"/>
      <c r="Q17834" s="21"/>
    </row>
    <row r="17835" spans="15:17" x14ac:dyDescent="0.35">
      <c r="O17835" s="9"/>
      <c r="P17835" s="9"/>
      <c r="Q17835" s="21"/>
    </row>
    <row r="17836" spans="15:17" x14ac:dyDescent="0.35">
      <c r="O17836" s="9"/>
      <c r="P17836" s="9"/>
      <c r="Q17836" s="21"/>
    </row>
    <row r="17837" spans="15:17" x14ac:dyDescent="0.35">
      <c r="O17837" s="9"/>
      <c r="P17837" s="9"/>
      <c r="Q17837" s="21"/>
    </row>
    <row r="17838" spans="15:17" x14ac:dyDescent="0.35">
      <c r="O17838" s="9"/>
      <c r="P17838" s="9"/>
      <c r="Q17838" s="21"/>
    </row>
    <row r="17839" spans="15:17" x14ac:dyDescent="0.35">
      <c r="O17839" s="9"/>
      <c r="P17839" s="9"/>
      <c r="Q17839" s="21"/>
    </row>
    <row r="17840" spans="15:17" x14ac:dyDescent="0.35">
      <c r="O17840" s="9"/>
      <c r="P17840" s="9"/>
      <c r="Q17840" s="21"/>
    </row>
    <row r="17841" spans="15:17" x14ac:dyDescent="0.35">
      <c r="O17841" s="9"/>
      <c r="P17841" s="9"/>
      <c r="Q17841" s="21"/>
    </row>
    <row r="17842" spans="15:17" x14ac:dyDescent="0.35">
      <c r="O17842" s="9"/>
      <c r="P17842" s="9"/>
      <c r="Q17842" s="21"/>
    </row>
    <row r="17843" spans="15:17" x14ac:dyDescent="0.35">
      <c r="O17843" s="9"/>
      <c r="P17843" s="9"/>
      <c r="Q17843" s="21"/>
    </row>
    <row r="17844" spans="15:17" x14ac:dyDescent="0.35">
      <c r="O17844" s="9"/>
      <c r="P17844" s="9"/>
      <c r="Q17844" s="21"/>
    </row>
    <row r="17845" spans="15:17" x14ac:dyDescent="0.35">
      <c r="O17845" s="9"/>
      <c r="P17845" s="9"/>
      <c r="Q17845" s="21"/>
    </row>
    <row r="17846" spans="15:17" x14ac:dyDescent="0.35">
      <c r="O17846" s="9"/>
      <c r="P17846" s="9"/>
      <c r="Q17846" s="21"/>
    </row>
    <row r="17847" spans="15:17" x14ac:dyDescent="0.35">
      <c r="O17847" s="9"/>
      <c r="P17847" s="9"/>
      <c r="Q17847" s="21"/>
    </row>
    <row r="17848" spans="15:17" x14ac:dyDescent="0.35">
      <c r="O17848" s="9"/>
      <c r="P17848" s="9"/>
      <c r="Q17848" s="21"/>
    </row>
    <row r="17849" spans="15:17" x14ac:dyDescent="0.35">
      <c r="O17849" s="9"/>
      <c r="P17849" s="9"/>
      <c r="Q17849" s="21"/>
    </row>
    <row r="17850" spans="15:17" x14ac:dyDescent="0.35">
      <c r="O17850" s="9"/>
      <c r="P17850" s="9"/>
      <c r="Q17850" s="21"/>
    </row>
    <row r="17851" spans="15:17" x14ac:dyDescent="0.35">
      <c r="O17851" s="9"/>
      <c r="P17851" s="9"/>
      <c r="Q17851" s="21"/>
    </row>
    <row r="17852" spans="15:17" x14ac:dyDescent="0.35">
      <c r="O17852" s="9"/>
      <c r="P17852" s="9"/>
      <c r="Q17852" s="21"/>
    </row>
    <row r="17853" spans="15:17" x14ac:dyDescent="0.35">
      <c r="O17853" s="9"/>
      <c r="P17853" s="9"/>
      <c r="Q17853" s="21"/>
    </row>
    <row r="17854" spans="15:17" x14ac:dyDescent="0.35">
      <c r="O17854" s="9"/>
      <c r="P17854" s="9"/>
      <c r="Q17854" s="21"/>
    </row>
    <row r="17855" spans="15:17" x14ac:dyDescent="0.35">
      <c r="O17855" s="9"/>
      <c r="P17855" s="9"/>
      <c r="Q17855" s="21"/>
    </row>
    <row r="17856" spans="15:17" x14ac:dyDescent="0.35">
      <c r="O17856" s="9"/>
      <c r="P17856" s="9"/>
      <c r="Q17856" s="21"/>
    </row>
    <row r="17857" spans="15:17" x14ac:dyDescent="0.35">
      <c r="O17857" s="9"/>
      <c r="P17857" s="9"/>
      <c r="Q17857" s="21"/>
    </row>
    <row r="17858" spans="15:17" x14ac:dyDescent="0.35">
      <c r="O17858" s="9"/>
      <c r="P17858" s="9"/>
      <c r="Q17858" s="21"/>
    </row>
    <row r="17859" spans="15:17" x14ac:dyDescent="0.35">
      <c r="O17859" s="9"/>
      <c r="P17859" s="9"/>
      <c r="Q17859" s="21"/>
    </row>
    <row r="17860" spans="15:17" x14ac:dyDescent="0.35">
      <c r="O17860" s="9"/>
      <c r="P17860" s="9"/>
      <c r="Q17860" s="21"/>
    </row>
    <row r="17861" spans="15:17" x14ac:dyDescent="0.35">
      <c r="O17861" s="9"/>
      <c r="P17861" s="9"/>
      <c r="Q17861" s="21"/>
    </row>
    <row r="17862" spans="15:17" x14ac:dyDescent="0.35">
      <c r="O17862" s="9"/>
      <c r="P17862" s="9"/>
      <c r="Q17862" s="21"/>
    </row>
    <row r="17863" spans="15:17" x14ac:dyDescent="0.35">
      <c r="O17863" s="9"/>
      <c r="P17863" s="9"/>
      <c r="Q17863" s="21"/>
    </row>
    <row r="17864" spans="15:17" x14ac:dyDescent="0.35">
      <c r="O17864" s="9"/>
      <c r="P17864" s="9"/>
      <c r="Q17864" s="21"/>
    </row>
    <row r="17865" spans="15:17" x14ac:dyDescent="0.35">
      <c r="O17865" s="9"/>
      <c r="P17865" s="9"/>
      <c r="Q17865" s="21"/>
    </row>
    <row r="17866" spans="15:17" x14ac:dyDescent="0.35">
      <c r="O17866" s="9"/>
      <c r="P17866" s="9"/>
      <c r="Q17866" s="21"/>
    </row>
    <row r="17867" spans="15:17" x14ac:dyDescent="0.35">
      <c r="O17867" s="9"/>
      <c r="P17867" s="9"/>
      <c r="Q17867" s="21"/>
    </row>
    <row r="17868" spans="15:17" x14ac:dyDescent="0.35">
      <c r="O17868" s="9"/>
      <c r="P17868" s="9"/>
      <c r="Q17868" s="21"/>
    </row>
    <row r="17869" spans="15:17" x14ac:dyDescent="0.35">
      <c r="O17869" s="9"/>
      <c r="P17869" s="9"/>
      <c r="Q17869" s="21"/>
    </row>
    <row r="17870" spans="15:17" x14ac:dyDescent="0.35">
      <c r="O17870" s="9"/>
      <c r="P17870" s="9"/>
      <c r="Q17870" s="21"/>
    </row>
    <row r="17871" spans="15:17" x14ac:dyDescent="0.35">
      <c r="O17871" s="9"/>
      <c r="P17871" s="9"/>
      <c r="Q17871" s="21"/>
    </row>
    <row r="17872" spans="15:17" x14ac:dyDescent="0.35">
      <c r="O17872" s="9"/>
      <c r="P17872" s="9"/>
      <c r="Q17872" s="21"/>
    </row>
    <row r="17873" spans="15:17" x14ac:dyDescent="0.35">
      <c r="O17873" s="9"/>
      <c r="P17873" s="9"/>
      <c r="Q17873" s="21"/>
    </row>
    <row r="17874" spans="15:17" x14ac:dyDescent="0.35">
      <c r="O17874" s="9"/>
      <c r="P17874" s="9"/>
      <c r="Q17874" s="21"/>
    </row>
    <row r="17875" spans="15:17" x14ac:dyDescent="0.35">
      <c r="O17875" s="9"/>
      <c r="P17875" s="9"/>
      <c r="Q17875" s="21"/>
    </row>
    <row r="17876" spans="15:17" x14ac:dyDescent="0.35">
      <c r="O17876" s="9"/>
      <c r="P17876" s="9"/>
      <c r="Q17876" s="21"/>
    </row>
    <row r="17877" spans="15:17" x14ac:dyDescent="0.35">
      <c r="O17877" s="9"/>
      <c r="P17877" s="9"/>
      <c r="Q17877" s="21"/>
    </row>
    <row r="17878" spans="15:17" x14ac:dyDescent="0.35">
      <c r="O17878" s="9"/>
      <c r="P17878" s="9"/>
      <c r="Q17878" s="21"/>
    </row>
    <row r="17879" spans="15:17" x14ac:dyDescent="0.35">
      <c r="O17879" s="9"/>
      <c r="P17879" s="9"/>
      <c r="Q17879" s="21"/>
    </row>
    <row r="17880" spans="15:17" x14ac:dyDescent="0.35">
      <c r="O17880" s="9"/>
      <c r="P17880" s="9"/>
      <c r="Q17880" s="21"/>
    </row>
    <row r="17881" spans="15:17" x14ac:dyDescent="0.35">
      <c r="O17881" s="9"/>
      <c r="P17881" s="9"/>
      <c r="Q17881" s="21"/>
    </row>
    <row r="17882" spans="15:17" x14ac:dyDescent="0.35">
      <c r="O17882" s="9"/>
      <c r="P17882" s="9"/>
      <c r="Q17882" s="21"/>
    </row>
    <row r="17883" spans="15:17" x14ac:dyDescent="0.35">
      <c r="O17883" s="9"/>
      <c r="P17883" s="9"/>
      <c r="Q17883" s="21"/>
    </row>
    <row r="17884" spans="15:17" x14ac:dyDescent="0.35">
      <c r="O17884" s="9"/>
      <c r="P17884" s="9"/>
      <c r="Q17884" s="21"/>
    </row>
    <row r="17885" spans="15:17" x14ac:dyDescent="0.35">
      <c r="O17885" s="9"/>
      <c r="P17885" s="9"/>
      <c r="Q17885" s="21"/>
    </row>
    <row r="17886" spans="15:17" x14ac:dyDescent="0.35">
      <c r="O17886" s="9"/>
      <c r="P17886" s="9"/>
      <c r="Q17886" s="21"/>
    </row>
    <row r="17887" spans="15:17" x14ac:dyDescent="0.35">
      <c r="O17887" s="9"/>
      <c r="P17887" s="9"/>
      <c r="Q17887" s="21"/>
    </row>
    <row r="17888" spans="15:17" x14ac:dyDescent="0.35">
      <c r="O17888" s="9"/>
      <c r="P17888" s="9"/>
      <c r="Q17888" s="21"/>
    </row>
    <row r="17889" spans="15:17" x14ac:dyDescent="0.35">
      <c r="O17889" s="9"/>
      <c r="P17889" s="9"/>
      <c r="Q17889" s="21"/>
    </row>
    <row r="17890" spans="15:17" x14ac:dyDescent="0.35">
      <c r="O17890" s="9"/>
      <c r="P17890" s="9"/>
      <c r="Q17890" s="21"/>
    </row>
    <row r="17891" spans="15:17" x14ac:dyDescent="0.35">
      <c r="O17891" s="9"/>
      <c r="P17891" s="9"/>
      <c r="Q17891" s="21"/>
    </row>
    <row r="17892" spans="15:17" x14ac:dyDescent="0.35">
      <c r="O17892" s="9"/>
      <c r="P17892" s="9"/>
      <c r="Q17892" s="21"/>
    </row>
    <row r="17893" spans="15:17" x14ac:dyDescent="0.35">
      <c r="O17893" s="9"/>
      <c r="P17893" s="9"/>
      <c r="Q17893" s="21"/>
    </row>
    <row r="17894" spans="15:17" x14ac:dyDescent="0.35">
      <c r="O17894" s="9"/>
      <c r="P17894" s="9"/>
      <c r="Q17894" s="21"/>
    </row>
    <row r="17895" spans="15:17" x14ac:dyDescent="0.35">
      <c r="O17895" s="9"/>
      <c r="P17895" s="9"/>
      <c r="Q17895" s="21"/>
    </row>
    <row r="17896" spans="15:17" x14ac:dyDescent="0.35">
      <c r="O17896" s="9"/>
      <c r="P17896" s="9"/>
      <c r="Q17896" s="21"/>
    </row>
    <row r="17897" spans="15:17" x14ac:dyDescent="0.35">
      <c r="O17897" s="9"/>
      <c r="P17897" s="9"/>
      <c r="Q17897" s="21"/>
    </row>
    <row r="17898" spans="15:17" x14ac:dyDescent="0.35">
      <c r="O17898" s="9"/>
      <c r="P17898" s="9"/>
      <c r="Q17898" s="21"/>
    </row>
    <row r="17899" spans="15:17" x14ac:dyDescent="0.35">
      <c r="O17899" s="9"/>
      <c r="P17899" s="9"/>
      <c r="Q17899" s="21"/>
    </row>
    <row r="17900" spans="15:17" x14ac:dyDescent="0.35">
      <c r="O17900" s="9"/>
      <c r="P17900" s="9"/>
      <c r="Q17900" s="21"/>
    </row>
    <row r="17901" spans="15:17" x14ac:dyDescent="0.35">
      <c r="O17901" s="9"/>
      <c r="P17901" s="9"/>
      <c r="Q17901" s="21"/>
    </row>
    <row r="17902" spans="15:17" x14ac:dyDescent="0.35">
      <c r="O17902" s="9"/>
      <c r="P17902" s="9"/>
      <c r="Q17902" s="21"/>
    </row>
    <row r="17903" spans="15:17" x14ac:dyDescent="0.35">
      <c r="O17903" s="9"/>
      <c r="P17903" s="9"/>
      <c r="Q17903" s="21"/>
    </row>
    <row r="17904" spans="15:17" x14ac:dyDescent="0.35">
      <c r="O17904" s="9"/>
      <c r="P17904" s="9"/>
      <c r="Q17904" s="21"/>
    </row>
    <row r="17905" spans="15:17" x14ac:dyDescent="0.35">
      <c r="O17905" s="9"/>
      <c r="P17905" s="9"/>
      <c r="Q17905" s="21"/>
    </row>
    <row r="17906" spans="15:17" x14ac:dyDescent="0.35">
      <c r="O17906" s="9"/>
      <c r="P17906" s="9"/>
      <c r="Q17906" s="21"/>
    </row>
    <row r="17907" spans="15:17" x14ac:dyDescent="0.35">
      <c r="O17907" s="9"/>
      <c r="P17907" s="9"/>
      <c r="Q17907" s="21"/>
    </row>
    <row r="17908" spans="15:17" x14ac:dyDescent="0.35">
      <c r="O17908" s="9"/>
      <c r="P17908" s="9"/>
      <c r="Q17908" s="21"/>
    </row>
    <row r="17909" spans="15:17" x14ac:dyDescent="0.35">
      <c r="O17909" s="9"/>
      <c r="P17909" s="9"/>
      <c r="Q17909" s="21"/>
    </row>
    <row r="17910" spans="15:17" x14ac:dyDescent="0.35">
      <c r="O17910" s="9"/>
      <c r="P17910" s="9"/>
      <c r="Q17910" s="21"/>
    </row>
    <row r="17911" spans="15:17" x14ac:dyDescent="0.35">
      <c r="O17911" s="9"/>
      <c r="P17911" s="9"/>
      <c r="Q17911" s="21"/>
    </row>
    <row r="17912" spans="15:17" x14ac:dyDescent="0.35">
      <c r="O17912" s="9"/>
      <c r="P17912" s="9"/>
      <c r="Q17912" s="21"/>
    </row>
    <row r="17913" spans="15:17" x14ac:dyDescent="0.35">
      <c r="O17913" s="9"/>
      <c r="P17913" s="9"/>
      <c r="Q17913" s="21"/>
    </row>
    <row r="17914" spans="15:17" x14ac:dyDescent="0.35">
      <c r="O17914" s="9"/>
      <c r="P17914" s="9"/>
      <c r="Q17914" s="21"/>
    </row>
    <row r="17915" spans="15:17" x14ac:dyDescent="0.35">
      <c r="O17915" s="9"/>
      <c r="P17915" s="9"/>
      <c r="Q17915" s="21"/>
    </row>
    <row r="17916" spans="15:17" x14ac:dyDescent="0.35">
      <c r="O17916" s="9"/>
      <c r="P17916" s="9"/>
      <c r="Q17916" s="21"/>
    </row>
    <row r="17917" spans="15:17" x14ac:dyDescent="0.35">
      <c r="O17917" s="9"/>
      <c r="P17917" s="9"/>
      <c r="Q17917" s="21"/>
    </row>
    <row r="17918" spans="15:17" x14ac:dyDescent="0.35">
      <c r="O17918" s="9"/>
      <c r="P17918" s="9"/>
      <c r="Q17918" s="21"/>
    </row>
    <row r="17919" spans="15:17" x14ac:dyDescent="0.35">
      <c r="O17919" s="9"/>
      <c r="P17919" s="9"/>
      <c r="Q17919" s="21"/>
    </row>
    <row r="17920" spans="15:17" x14ac:dyDescent="0.35">
      <c r="O17920" s="9"/>
      <c r="P17920" s="9"/>
      <c r="Q17920" s="21"/>
    </row>
    <row r="17921" spans="15:17" x14ac:dyDescent="0.35">
      <c r="O17921" s="9"/>
      <c r="P17921" s="9"/>
      <c r="Q17921" s="21"/>
    </row>
    <row r="17922" spans="15:17" x14ac:dyDescent="0.35">
      <c r="O17922" s="9"/>
      <c r="P17922" s="9"/>
      <c r="Q17922" s="21"/>
    </row>
    <row r="17923" spans="15:17" x14ac:dyDescent="0.35">
      <c r="O17923" s="9"/>
      <c r="P17923" s="9"/>
      <c r="Q17923" s="21"/>
    </row>
    <row r="17924" spans="15:17" x14ac:dyDescent="0.35">
      <c r="O17924" s="9"/>
      <c r="P17924" s="9"/>
      <c r="Q17924" s="21"/>
    </row>
    <row r="17925" spans="15:17" x14ac:dyDescent="0.35">
      <c r="O17925" s="9"/>
      <c r="P17925" s="9"/>
      <c r="Q17925" s="21"/>
    </row>
    <row r="17926" spans="15:17" x14ac:dyDescent="0.35">
      <c r="O17926" s="9"/>
      <c r="P17926" s="9"/>
      <c r="Q17926" s="21"/>
    </row>
    <row r="17927" spans="15:17" x14ac:dyDescent="0.35">
      <c r="O17927" s="9"/>
      <c r="P17927" s="9"/>
      <c r="Q17927" s="21"/>
    </row>
    <row r="17928" spans="15:17" x14ac:dyDescent="0.35">
      <c r="O17928" s="9"/>
      <c r="P17928" s="9"/>
      <c r="Q17928" s="21"/>
    </row>
    <row r="17929" spans="15:17" x14ac:dyDescent="0.35">
      <c r="O17929" s="9"/>
      <c r="P17929" s="9"/>
      <c r="Q17929" s="21"/>
    </row>
    <row r="17930" spans="15:17" x14ac:dyDescent="0.35">
      <c r="O17930" s="9"/>
      <c r="P17930" s="9"/>
      <c r="Q17930" s="21"/>
    </row>
    <row r="17931" spans="15:17" x14ac:dyDescent="0.35">
      <c r="O17931" s="9"/>
      <c r="P17931" s="9"/>
      <c r="Q17931" s="21"/>
    </row>
    <row r="17932" spans="15:17" x14ac:dyDescent="0.35">
      <c r="O17932" s="9"/>
      <c r="P17932" s="9"/>
      <c r="Q17932" s="21"/>
    </row>
    <row r="17933" spans="15:17" x14ac:dyDescent="0.35">
      <c r="O17933" s="9"/>
      <c r="P17933" s="9"/>
      <c r="Q17933" s="21"/>
    </row>
    <row r="17934" spans="15:17" x14ac:dyDescent="0.35">
      <c r="O17934" s="9"/>
      <c r="P17934" s="9"/>
      <c r="Q17934" s="21"/>
    </row>
    <row r="17935" spans="15:17" x14ac:dyDescent="0.35">
      <c r="O17935" s="9"/>
      <c r="P17935" s="9"/>
      <c r="Q17935" s="21"/>
    </row>
    <row r="17936" spans="15:17" x14ac:dyDescent="0.35">
      <c r="O17936" s="9"/>
      <c r="P17936" s="9"/>
      <c r="Q17936" s="21"/>
    </row>
    <row r="17937" spans="15:17" x14ac:dyDescent="0.35">
      <c r="O17937" s="9"/>
      <c r="P17937" s="9"/>
      <c r="Q17937" s="21"/>
    </row>
    <row r="17938" spans="15:17" x14ac:dyDescent="0.35">
      <c r="O17938" s="9"/>
      <c r="P17938" s="9"/>
      <c r="Q17938" s="21"/>
    </row>
    <row r="17939" spans="15:17" x14ac:dyDescent="0.35">
      <c r="O17939" s="9"/>
      <c r="P17939" s="9"/>
      <c r="Q17939" s="21"/>
    </row>
    <row r="17940" spans="15:17" x14ac:dyDescent="0.35">
      <c r="O17940" s="9"/>
      <c r="P17940" s="9"/>
      <c r="Q17940" s="21"/>
    </row>
    <row r="17941" spans="15:17" x14ac:dyDescent="0.35">
      <c r="O17941" s="9"/>
      <c r="P17941" s="9"/>
      <c r="Q17941" s="21"/>
    </row>
    <row r="17942" spans="15:17" x14ac:dyDescent="0.35">
      <c r="O17942" s="9"/>
      <c r="P17942" s="9"/>
      <c r="Q17942" s="21"/>
    </row>
    <row r="17943" spans="15:17" x14ac:dyDescent="0.35">
      <c r="O17943" s="9"/>
      <c r="P17943" s="9"/>
      <c r="Q17943" s="21"/>
    </row>
    <row r="17944" spans="15:17" x14ac:dyDescent="0.35">
      <c r="O17944" s="9"/>
      <c r="P17944" s="9"/>
      <c r="Q17944" s="21"/>
    </row>
    <row r="17945" spans="15:17" x14ac:dyDescent="0.35">
      <c r="O17945" s="9"/>
      <c r="P17945" s="9"/>
      <c r="Q17945" s="21"/>
    </row>
    <row r="17946" spans="15:17" x14ac:dyDescent="0.35">
      <c r="O17946" s="9"/>
      <c r="P17946" s="9"/>
      <c r="Q17946" s="21"/>
    </row>
    <row r="17947" spans="15:17" x14ac:dyDescent="0.35">
      <c r="O17947" s="9"/>
      <c r="P17947" s="9"/>
      <c r="Q17947" s="21"/>
    </row>
    <row r="17948" spans="15:17" x14ac:dyDescent="0.35">
      <c r="O17948" s="9"/>
      <c r="P17948" s="9"/>
      <c r="Q17948" s="21"/>
    </row>
    <row r="17949" spans="15:17" x14ac:dyDescent="0.35">
      <c r="O17949" s="9"/>
      <c r="P17949" s="9"/>
      <c r="Q17949" s="21"/>
    </row>
    <row r="17950" spans="15:17" x14ac:dyDescent="0.35">
      <c r="O17950" s="9"/>
      <c r="P17950" s="9"/>
      <c r="Q17950" s="21"/>
    </row>
    <row r="17951" spans="15:17" x14ac:dyDescent="0.35">
      <c r="O17951" s="9"/>
      <c r="P17951" s="9"/>
      <c r="Q17951" s="21"/>
    </row>
    <row r="17952" spans="15:17" x14ac:dyDescent="0.35">
      <c r="O17952" s="9"/>
      <c r="P17952" s="9"/>
      <c r="Q17952" s="21"/>
    </row>
    <row r="17953" spans="15:17" x14ac:dyDescent="0.35">
      <c r="O17953" s="9"/>
      <c r="P17953" s="9"/>
      <c r="Q17953" s="21"/>
    </row>
    <row r="17954" spans="15:17" x14ac:dyDescent="0.35">
      <c r="O17954" s="9"/>
      <c r="P17954" s="9"/>
      <c r="Q17954" s="21"/>
    </row>
    <row r="17955" spans="15:17" x14ac:dyDescent="0.35">
      <c r="O17955" s="9"/>
      <c r="P17955" s="9"/>
      <c r="Q17955" s="21"/>
    </row>
    <row r="17956" spans="15:17" x14ac:dyDescent="0.35">
      <c r="O17956" s="9"/>
      <c r="P17956" s="9"/>
      <c r="Q17956" s="21"/>
    </row>
    <row r="17957" spans="15:17" x14ac:dyDescent="0.35">
      <c r="O17957" s="9"/>
      <c r="P17957" s="9"/>
      <c r="Q17957" s="21"/>
    </row>
    <row r="17958" spans="15:17" x14ac:dyDescent="0.35">
      <c r="O17958" s="9"/>
      <c r="P17958" s="9"/>
      <c r="Q17958" s="21"/>
    </row>
    <row r="17959" spans="15:17" x14ac:dyDescent="0.35">
      <c r="O17959" s="9"/>
      <c r="P17959" s="9"/>
      <c r="Q17959" s="21"/>
    </row>
    <row r="17960" spans="15:17" x14ac:dyDescent="0.35">
      <c r="O17960" s="9"/>
      <c r="P17960" s="9"/>
      <c r="Q17960" s="21"/>
    </row>
    <row r="17961" spans="15:17" x14ac:dyDescent="0.35">
      <c r="O17961" s="9"/>
      <c r="P17961" s="9"/>
      <c r="Q17961" s="21"/>
    </row>
    <row r="17962" spans="15:17" x14ac:dyDescent="0.35">
      <c r="O17962" s="9"/>
      <c r="P17962" s="9"/>
      <c r="Q17962" s="21"/>
    </row>
    <row r="17963" spans="15:17" x14ac:dyDescent="0.35">
      <c r="O17963" s="9"/>
      <c r="P17963" s="9"/>
      <c r="Q17963" s="21"/>
    </row>
    <row r="17964" spans="15:17" x14ac:dyDescent="0.35">
      <c r="O17964" s="9"/>
      <c r="P17964" s="9"/>
      <c r="Q17964" s="21"/>
    </row>
    <row r="17965" spans="15:17" x14ac:dyDescent="0.35">
      <c r="O17965" s="9"/>
      <c r="P17965" s="9"/>
      <c r="Q17965" s="21"/>
    </row>
    <row r="17966" spans="15:17" x14ac:dyDescent="0.35">
      <c r="O17966" s="9"/>
      <c r="P17966" s="9"/>
      <c r="Q17966" s="21"/>
    </row>
    <row r="17967" spans="15:17" x14ac:dyDescent="0.35">
      <c r="O17967" s="9"/>
      <c r="P17967" s="9"/>
      <c r="Q17967" s="21"/>
    </row>
    <row r="17968" spans="15:17" x14ac:dyDescent="0.35">
      <c r="O17968" s="9"/>
      <c r="P17968" s="9"/>
      <c r="Q17968" s="21"/>
    </row>
    <row r="17969" spans="15:17" x14ac:dyDescent="0.35">
      <c r="O17969" s="9"/>
      <c r="P17969" s="9"/>
      <c r="Q17969" s="21"/>
    </row>
    <row r="17970" spans="15:17" x14ac:dyDescent="0.35">
      <c r="O17970" s="9"/>
      <c r="P17970" s="9"/>
      <c r="Q17970" s="21"/>
    </row>
    <row r="17971" spans="15:17" x14ac:dyDescent="0.35">
      <c r="O17971" s="9"/>
      <c r="P17971" s="9"/>
      <c r="Q17971" s="21"/>
    </row>
    <row r="17972" spans="15:17" x14ac:dyDescent="0.35">
      <c r="O17972" s="9"/>
      <c r="P17972" s="9"/>
      <c r="Q17972" s="21"/>
    </row>
    <row r="17973" spans="15:17" x14ac:dyDescent="0.35">
      <c r="O17973" s="9"/>
      <c r="P17973" s="9"/>
      <c r="Q17973" s="21"/>
    </row>
    <row r="17974" spans="15:17" x14ac:dyDescent="0.35">
      <c r="O17974" s="9"/>
      <c r="P17974" s="9"/>
      <c r="Q17974" s="21"/>
    </row>
    <row r="17975" spans="15:17" x14ac:dyDescent="0.35">
      <c r="O17975" s="9"/>
      <c r="P17975" s="9"/>
      <c r="Q17975" s="21"/>
    </row>
    <row r="17976" spans="15:17" x14ac:dyDescent="0.35">
      <c r="O17976" s="9"/>
      <c r="P17976" s="9"/>
      <c r="Q17976" s="21"/>
    </row>
    <row r="17977" spans="15:17" x14ac:dyDescent="0.35">
      <c r="O17977" s="9"/>
      <c r="P17977" s="9"/>
      <c r="Q17977" s="21"/>
    </row>
    <row r="17978" spans="15:17" x14ac:dyDescent="0.35">
      <c r="O17978" s="9"/>
      <c r="P17978" s="9"/>
      <c r="Q17978" s="21"/>
    </row>
    <row r="17979" spans="15:17" x14ac:dyDescent="0.35">
      <c r="O17979" s="9"/>
      <c r="P17979" s="9"/>
      <c r="Q17979" s="21"/>
    </row>
    <row r="17980" spans="15:17" x14ac:dyDescent="0.35">
      <c r="O17980" s="9"/>
      <c r="P17980" s="9"/>
      <c r="Q17980" s="21"/>
    </row>
    <row r="17981" spans="15:17" x14ac:dyDescent="0.35">
      <c r="O17981" s="9"/>
      <c r="P17981" s="9"/>
      <c r="Q17981" s="21"/>
    </row>
    <row r="17982" spans="15:17" x14ac:dyDescent="0.35">
      <c r="O17982" s="9"/>
      <c r="P17982" s="9"/>
      <c r="Q17982" s="21"/>
    </row>
    <row r="17983" spans="15:17" x14ac:dyDescent="0.35">
      <c r="O17983" s="9"/>
      <c r="P17983" s="9"/>
      <c r="Q17983" s="21"/>
    </row>
    <row r="17984" spans="15:17" x14ac:dyDescent="0.35">
      <c r="O17984" s="9"/>
      <c r="P17984" s="9"/>
      <c r="Q17984" s="21"/>
    </row>
    <row r="17985" spans="15:17" x14ac:dyDescent="0.35">
      <c r="O17985" s="9"/>
      <c r="P17985" s="9"/>
      <c r="Q17985" s="21"/>
    </row>
    <row r="17986" spans="15:17" x14ac:dyDescent="0.35">
      <c r="O17986" s="9"/>
      <c r="P17986" s="9"/>
      <c r="Q17986" s="21"/>
    </row>
    <row r="17987" spans="15:17" x14ac:dyDescent="0.35">
      <c r="O17987" s="9"/>
      <c r="P17987" s="9"/>
      <c r="Q17987" s="21"/>
    </row>
    <row r="17988" spans="15:17" x14ac:dyDescent="0.35">
      <c r="O17988" s="9"/>
      <c r="P17988" s="9"/>
      <c r="Q17988" s="21"/>
    </row>
    <row r="17989" spans="15:17" x14ac:dyDescent="0.35">
      <c r="O17989" s="9"/>
      <c r="P17989" s="9"/>
      <c r="Q17989" s="21"/>
    </row>
    <row r="17990" spans="15:17" x14ac:dyDescent="0.35">
      <c r="O17990" s="9"/>
      <c r="P17990" s="9"/>
      <c r="Q17990" s="21"/>
    </row>
    <row r="17991" spans="15:17" x14ac:dyDescent="0.35">
      <c r="O17991" s="9"/>
      <c r="P17991" s="9"/>
      <c r="Q17991" s="21"/>
    </row>
    <row r="17992" spans="15:17" x14ac:dyDescent="0.35">
      <c r="O17992" s="9"/>
      <c r="P17992" s="9"/>
      <c r="Q17992" s="21"/>
    </row>
    <row r="17993" spans="15:17" x14ac:dyDescent="0.35">
      <c r="O17993" s="9"/>
      <c r="P17993" s="9"/>
      <c r="Q17993" s="21"/>
    </row>
    <row r="17994" spans="15:17" x14ac:dyDescent="0.35">
      <c r="O17994" s="9"/>
      <c r="P17994" s="9"/>
      <c r="Q17994" s="21"/>
    </row>
    <row r="17995" spans="15:17" x14ac:dyDescent="0.35">
      <c r="O17995" s="9"/>
      <c r="P17995" s="9"/>
      <c r="Q17995" s="21"/>
    </row>
    <row r="17996" spans="15:17" x14ac:dyDescent="0.35">
      <c r="O17996" s="9"/>
      <c r="P17996" s="9"/>
      <c r="Q17996" s="21"/>
    </row>
    <row r="17997" spans="15:17" x14ac:dyDescent="0.35">
      <c r="O17997" s="9"/>
      <c r="P17997" s="9"/>
      <c r="Q17997" s="21"/>
    </row>
    <row r="17998" spans="15:17" x14ac:dyDescent="0.35">
      <c r="O17998" s="9"/>
      <c r="P17998" s="9"/>
      <c r="Q17998" s="21"/>
    </row>
    <row r="17999" spans="15:17" x14ac:dyDescent="0.35">
      <c r="O17999" s="9"/>
      <c r="P17999" s="9"/>
      <c r="Q17999" s="21"/>
    </row>
    <row r="18000" spans="15:17" x14ac:dyDescent="0.35">
      <c r="O18000" s="9"/>
      <c r="P18000" s="9"/>
      <c r="Q18000" s="21"/>
    </row>
    <row r="18001" spans="15:17" x14ac:dyDescent="0.35">
      <c r="O18001" s="9"/>
      <c r="P18001" s="9"/>
      <c r="Q18001" s="21"/>
    </row>
    <row r="18002" spans="15:17" x14ac:dyDescent="0.35">
      <c r="O18002" s="9"/>
      <c r="P18002" s="9"/>
      <c r="Q18002" s="21"/>
    </row>
    <row r="18003" spans="15:17" x14ac:dyDescent="0.35">
      <c r="O18003" s="9"/>
      <c r="P18003" s="9"/>
      <c r="Q18003" s="21"/>
    </row>
    <row r="18004" spans="15:17" x14ac:dyDescent="0.35">
      <c r="O18004" s="9"/>
      <c r="P18004" s="9"/>
      <c r="Q18004" s="21"/>
    </row>
    <row r="18005" spans="15:17" x14ac:dyDescent="0.35">
      <c r="O18005" s="9"/>
      <c r="P18005" s="9"/>
      <c r="Q18005" s="21"/>
    </row>
    <row r="18006" spans="15:17" x14ac:dyDescent="0.35">
      <c r="O18006" s="9"/>
      <c r="P18006" s="9"/>
      <c r="Q18006" s="21"/>
    </row>
    <row r="18007" spans="15:17" x14ac:dyDescent="0.35">
      <c r="O18007" s="9"/>
      <c r="P18007" s="9"/>
      <c r="Q18007" s="21"/>
    </row>
    <row r="18008" spans="15:17" x14ac:dyDescent="0.35">
      <c r="O18008" s="9"/>
      <c r="P18008" s="9"/>
      <c r="Q18008" s="21"/>
    </row>
    <row r="18009" spans="15:17" x14ac:dyDescent="0.35">
      <c r="O18009" s="9"/>
      <c r="P18009" s="9"/>
      <c r="Q18009" s="21"/>
    </row>
    <row r="18010" spans="15:17" x14ac:dyDescent="0.35">
      <c r="O18010" s="9"/>
      <c r="P18010" s="9"/>
      <c r="Q18010" s="21"/>
    </row>
    <row r="18011" spans="15:17" x14ac:dyDescent="0.35">
      <c r="O18011" s="9"/>
      <c r="P18011" s="9"/>
      <c r="Q18011" s="21"/>
    </row>
    <row r="18012" spans="15:17" x14ac:dyDescent="0.35">
      <c r="O18012" s="9"/>
      <c r="P18012" s="9"/>
      <c r="Q18012" s="21"/>
    </row>
    <row r="18013" spans="15:17" x14ac:dyDescent="0.35">
      <c r="O18013" s="9"/>
      <c r="P18013" s="9"/>
      <c r="Q18013" s="21"/>
    </row>
    <row r="18014" spans="15:17" x14ac:dyDescent="0.35">
      <c r="O18014" s="9"/>
      <c r="P18014" s="9"/>
      <c r="Q18014" s="21"/>
    </row>
    <row r="18015" spans="15:17" x14ac:dyDescent="0.35">
      <c r="O18015" s="9"/>
      <c r="P18015" s="9"/>
      <c r="Q18015" s="21"/>
    </row>
    <row r="18016" spans="15:17" x14ac:dyDescent="0.35">
      <c r="O18016" s="9"/>
      <c r="P18016" s="9"/>
      <c r="Q18016" s="21"/>
    </row>
    <row r="18017" spans="15:17" x14ac:dyDescent="0.35">
      <c r="O18017" s="9"/>
      <c r="P18017" s="9"/>
      <c r="Q18017" s="21"/>
    </row>
    <row r="18018" spans="15:17" x14ac:dyDescent="0.35">
      <c r="O18018" s="9"/>
      <c r="P18018" s="9"/>
      <c r="Q18018" s="21"/>
    </row>
    <row r="18019" spans="15:17" x14ac:dyDescent="0.35">
      <c r="O18019" s="9"/>
      <c r="P18019" s="9"/>
      <c r="Q18019" s="21"/>
    </row>
    <row r="18020" spans="15:17" x14ac:dyDescent="0.35">
      <c r="O18020" s="9"/>
      <c r="P18020" s="9"/>
      <c r="Q18020" s="21"/>
    </row>
    <row r="18021" spans="15:17" x14ac:dyDescent="0.35">
      <c r="O18021" s="9"/>
      <c r="P18021" s="9"/>
      <c r="Q18021" s="21"/>
    </row>
    <row r="18022" spans="15:17" x14ac:dyDescent="0.35">
      <c r="O18022" s="9"/>
      <c r="P18022" s="9"/>
      <c r="Q18022" s="21"/>
    </row>
    <row r="18023" spans="15:17" x14ac:dyDescent="0.35">
      <c r="O18023" s="9"/>
      <c r="P18023" s="9"/>
      <c r="Q18023" s="21"/>
    </row>
    <row r="18024" spans="15:17" x14ac:dyDescent="0.35">
      <c r="O18024" s="9"/>
      <c r="P18024" s="9"/>
      <c r="Q18024" s="21"/>
    </row>
    <row r="18025" spans="15:17" x14ac:dyDescent="0.35">
      <c r="O18025" s="9"/>
      <c r="P18025" s="9"/>
      <c r="Q18025" s="21"/>
    </row>
    <row r="18026" spans="15:17" x14ac:dyDescent="0.35">
      <c r="O18026" s="9"/>
      <c r="P18026" s="9"/>
      <c r="Q18026" s="21"/>
    </row>
    <row r="18027" spans="15:17" x14ac:dyDescent="0.35">
      <c r="O18027" s="9"/>
      <c r="P18027" s="9"/>
      <c r="Q18027" s="21"/>
    </row>
    <row r="18028" spans="15:17" x14ac:dyDescent="0.35">
      <c r="O18028" s="9"/>
      <c r="P18028" s="9"/>
      <c r="Q18028" s="21"/>
    </row>
    <row r="18029" spans="15:17" x14ac:dyDescent="0.35">
      <c r="O18029" s="9"/>
      <c r="P18029" s="9"/>
      <c r="Q18029" s="21"/>
    </row>
    <row r="18030" spans="15:17" x14ac:dyDescent="0.35">
      <c r="O18030" s="9"/>
      <c r="P18030" s="9"/>
      <c r="Q18030" s="21"/>
    </row>
    <row r="18031" spans="15:17" x14ac:dyDescent="0.35">
      <c r="O18031" s="9"/>
      <c r="P18031" s="9"/>
      <c r="Q18031" s="21"/>
    </row>
    <row r="18032" spans="15:17" x14ac:dyDescent="0.35">
      <c r="O18032" s="9"/>
      <c r="P18032" s="9"/>
      <c r="Q18032" s="21"/>
    </row>
    <row r="18033" spans="15:17" x14ac:dyDescent="0.35">
      <c r="O18033" s="9"/>
      <c r="P18033" s="9"/>
      <c r="Q18033" s="21"/>
    </row>
    <row r="18034" spans="15:17" x14ac:dyDescent="0.35">
      <c r="O18034" s="9"/>
      <c r="P18034" s="9"/>
      <c r="Q18034" s="21"/>
    </row>
    <row r="18035" spans="15:17" x14ac:dyDescent="0.35">
      <c r="O18035" s="9"/>
      <c r="P18035" s="9"/>
      <c r="Q18035" s="21"/>
    </row>
    <row r="18036" spans="15:17" x14ac:dyDescent="0.35">
      <c r="O18036" s="9"/>
      <c r="P18036" s="9"/>
      <c r="Q18036" s="21"/>
    </row>
    <row r="18037" spans="15:17" x14ac:dyDescent="0.35">
      <c r="O18037" s="9"/>
      <c r="P18037" s="9"/>
      <c r="Q18037" s="21"/>
    </row>
    <row r="18038" spans="15:17" x14ac:dyDescent="0.35">
      <c r="O18038" s="9"/>
      <c r="P18038" s="9"/>
      <c r="Q18038" s="21"/>
    </row>
    <row r="18039" spans="15:17" x14ac:dyDescent="0.35">
      <c r="O18039" s="9"/>
      <c r="P18039" s="9"/>
      <c r="Q18039" s="21"/>
    </row>
    <row r="18040" spans="15:17" x14ac:dyDescent="0.35">
      <c r="O18040" s="9"/>
      <c r="P18040" s="9"/>
      <c r="Q18040" s="21"/>
    </row>
    <row r="18041" spans="15:17" x14ac:dyDescent="0.35">
      <c r="O18041" s="9"/>
      <c r="P18041" s="9"/>
      <c r="Q18041" s="21"/>
    </row>
    <row r="18042" spans="15:17" x14ac:dyDescent="0.35">
      <c r="O18042" s="9"/>
      <c r="P18042" s="9"/>
      <c r="Q18042" s="21"/>
    </row>
    <row r="18043" spans="15:17" x14ac:dyDescent="0.35">
      <c r="O18043" s="9"/>
      <c r="P18043" s="9"/>
      <c r="Q18043" s="21"/>
    </row>
    <row r="18044" spans="15:17" x14ac:dyDescent="0.35">
      <c r="O18044" s="9"/>
      <c r="P18044" s="9"/>
      <c r="Q18044" s="21"/>
    </row>
    <row r="18045" spans="15:17" x14ac:dyDescent="0.35">
      <c r="O18045" s="9"/>
      <c r="P18045" s="9"/>
      <c r="Q18045" s="21"/>
    </row>
    <row r="18046" spans="15:17" x14ac:dyDescent="0.35">
      <c r="O18046" s="9"/>
      <c r="P18046" s="9"/>
      <c r="Q18046" s="21"/>
    </row>
    <row r="18047" spans="15:17" x14ac:dyDescent="0.35">
      <c r="O18047" s="9"/>
      <c r="P18047" s="9"/>
      <c r="Q18047" s="21"/>
    </row>
    <row r="18048" spans="15:17" x14ac:dyDescent="0.35">
      <c r="O18048" s="9"/>
      <c r="P18048" s="9"/>
      <c r="Q18048" s="21"/>
    </row>
    <row r="18049" spans="15:17" x14ac:dyDescent="0.35">
      <c r="O18049" s="9"/>
      <c r="P18049" s="9"/>
      <c r="Q18049" s="21"/>
    </row>
    <row r="18050" spans="15:17" x14ac:dyDescent="0.35">
      <c r="O18050" s="9"/>
      <c r="P18050" s="9"/>
      <c r="Q18050" s="21"/>
    </row>
    <row r="18051" spans="15:17" x14ac:dyDescent="0.35">
      <c r="O18051" s="9"/>
      <c r="P18051" s="9"/>
      <c r="Q18051" s="21"/>
    </row>
    <row r="18052" spans="15:17" x14ac:dyDescent="0.35">
      <c r="O18052" s="9"/>
      <c r="P18052" s="9"/>
      <c r="Q18052" s="21"/>
    </row>
    <row r="18053" spans="15:17" x14ac:dyDescent="0.35">
      <c r="O18053" s="9"/>
      <c r="P18053" s="9"/>
      <c r="Q18053" s="21"/>
    </row>
    <row r="18054" spans="15:17" x14ac:dyDescent="0.35">
      <c r="O18054" s="9"/>
      <c r="P18054" s="9"/>
      <c r="Q18054" s="21"/>
    </row>
    <row r="18055" spans="15:17" x14ac:dyDescent="0.35">
      <c r="O18055" s="9"/>
      <c r="P18055" s="9"/>
      <c r="Q18055" s="21"/>
    </row>
    <row r="18056" spans="15:17" x14ac:dyDescent="0.35">
      <c r="O18056" s="9"/>
      <c r="P18056" s="9"/>
      <c r="Q18056" s="21"/>
    </row>
    <row r="18057" spans="15:17" x14ac:dyDescent="0.35">
      <c r="O18057" s="9"/>
      <c r="P18057" s="9"/>
      <c r="Q18057" s="21"/>
    </row>
    <row r="18058" spans="15:17" x14ac:dyDescent="0.35">
      <c r="O18058" s="9"/>
      <c r="P18058" s="9"/>
      <c r="Q18058" s="21"/>
    </row>
    <row r="18059" spans="15:17" x14ac:dyDescent="0.35">
      <c r="O18059" s="9"/>
      <c r="P18059" s="9"/>
      <c r="Q18059" s="21"/>
    </row>
    <row r="18060" spans="15:17" x14ac:dyDescent="0.35">
      <c r="O18060" s="9"/>
      <c r="P18060" s="9"/>
      <c r="Q18060" s="21"/>
    </row>
    <row r="18061" spans="15:17" x14ac:dyDescent="0.35">
      <c r="O18061" s="9"/>
      <c r="P18061" s="9"/>
      <c r="Q18061" s="21"/>
    </row>
    <row r="18062" spans="15:17" x14ac:dyDescent="0.35">
      <c r="O18062" s="9"/>
      <c r="P18062" s="9"/>
      <c r="Q18062" s="21"/>
    </row>
    <row r="18063" spans="15:17" x14ac:dyDescent="0.35">
      <c r="O18063" s="9"/>
      <c r="P18063" s="9"/>
      <c r="Q18063" s="21"/>
    </row>
    <row r="18064" spans="15:17" x14ac:dyDescent="0.35">
      <c r="O18064" s="9"/>
      <c r="P18064" s="9"/>
      <c r="Q18064" s="21"/>
    </row>
    <row r="18065" spans="15:17" x14ac:dyDescent="0.35">
      <c r="O18065" s="9"/>
      <c r="P18065" s="9"/>
      <c r="Q18065" s="21"/>
    </row>
    <row r="18066" spans="15:17" x14ac:dyDescent="0.35">
      <c r="O18066" s="9"/>
      <c r="P18066" s="9"/>
      <c r="Q18066" s="21"/>
    </row>
    <row r="18067" spans="15:17" x14ac:dyDescent="0.35">
      <c r="O18067" s="9"/>
      <c r="P18067" s="9"/>
      <c r="Q18067" s="21"/>
    </row>
    <row r="18068" spans="15:17" x14ac:dyDescent="0.35">
      <c r="O18068" s="9"/>
      <c r="P18068" s="9"/>
      <c r="Q18068" s="21"/>
    </row>
    <row r="18069" spans="15:17" x14ac:dyDescent="0.35">
      <c r="O18069" s="9"/>
      <c r="P18069" s="9"/>
      <c r="Q18069" s="21"/>
    </row>
    <row r="18070" spans="15:17" x14ac:dyDescent="0.35">
      <c r="O18070" s="9"/>
      <c r="P18070" s="9"/>
      <c r="Q18070" s="21"/>
    </row>
    <row r="18071" spans="15:17" x14ac:dyDescent="0.35">
      <c r="O18071" s="9"/>
      <c r="P18071" s="9"/>
      <c r="Q18071" s="21"/>
    </row>
    <row r="18072" spans="15:17" x14ac:dyDescent="0.35">
      <c r="O18072" s="9"/>
      <c r="P18072" s="9"/>
      <c r="Q18072" s="21"/>
    </row>
    <row r="18073" spans="15:17" x14ac:dyDescent="0.35">
      <c r="O18073" s="9"/>
      <c r="P18073" s="9"/>
      <c r="Q18073" s="21"/>
    </row>
    <row r="18074" spans="15:17" x14ac:dyDescent="0.35">
      <c r="O18074" s="9"/>
      <c r="P18074" s="9"/>
      <c r="Q18074" s="21"/>
    </row>
    <row r="18075" spans="15:17" x14ac:dyDescent="0.35">
      <c r="O18075" s="9"/>
      <c r="P18075" s="9"/>
      <c r="Q18075" s="21"/>
    </row>
    <row r="18076" spans="15:17" x14ac:dyDescent="0.35">
      <c r="O18076" s="9"/>
      <c r="P18076" s="9"/>
      <c r="Q18076" s="21"/>
    </row>
    <row r="18077" spans="15:17" x14ac:dyDescent="0.35">
      <c r="O18077" s="9"/>
      <c r="P18077" s="9"/>
      <c r="Q18077" s="21"/>
    </row>
    <row r="18078" spans="15:17" x14ac:dyDescent="0.35">
      <c r="O18078" s="9"/>
      <c r="P18078" s="9"/>
      <c r="Q18078" s="21"/>
    </row>
    <row r="18079" spans="15:17" x14ac:dyDescent="0.35">
      <c r="O18079" s="9"/>
      <c r="P18079" s="9"/>
      <c r="Q18079" s="21"/>
    </row>
    <row r="18080" spans="15:17" x14ac:dyDescent="0.35">
      <c r="O18080" s="9"/>
      <c r="P18080" s="9"/>
      <c r="Q18080" s="21"/>
    </row>
    <row r="18081" spans="15:17" x14ac:dyDescent="0.35">
      <c r="O18081" s="9"/>
      <c r="P18081" s="9"/>
      <c r="Q18081" s="21"/>
    </row>
    <row r="18082" spans="15:17" x14ac:dyDescent="0.35">
      <c r="O18082" s="9"/>
      <c r="P18082" s="9"/>
      <c r="Q18082" s="21"/>
    </row>
    <row r="18083" spans="15:17" x14ac:dyDescent="0.35">
      <c r="O18083" s="9"/>
      <c r="P18083" s="9"/>
      <c r="Q18083" s="21"/>
    </row>
    <row r="18084" spans="15:17" x14ac:dyDescent="0.35">
      <c r="O18084" s="9"/>
      <c r="P18084" s="9"/>
      <c r="Q18084" s="21"/>
    </row>
    <row r="18085" spans="15:17" x14ac:dyDescent="0.35">
      <c r="O18085" s="9"/>
      <c r="P18085" s="9"/>
      <c r="Q18085" s="21"/>
    </row>
    <row r="18086" spans="15:17" x14ac:dyDescent="0.35">
      <c r="O18086" s="9"/>
      <c r="P18086" s="9"/>
      <c r="Q18086" s="21"/>
    </row>
    <row r="18087" spans="15:17" x14ac:dyDescent="0.35">
      <c r="O18087" s="9"/>
      <c r="P18087" s="9"/>
      <c r="Q18087" s="21"/>
    </row>
    <row r="18088" spans="15:17" x14ac:dyDescent="0.35">
      <c r="O18088" s="9"/>
      <c r="P18088" s="9"/>
      <c r="Q18088" s="21"/>
    </row>
    <row r="18089" spans="15:17" x14ac:dyDescent="0.35">
      <c r="O18089" s="9"/>
      <c r="P18089" s="9"/>
      <c r="Q18089" s="21"/>
    </row>
    <row r="18090" spans="15:17" x14ac:dyDescent="0.35">
      <c r="O18090" s="9"/>
      <c r="P18090" s="9"/>
      <c r="Q18090" s="21"/>
    </row>
    <row r="18091" spans="15:17" x14ac:dyDescent="0.35">
      <c r="O18091" s="9"/>
      <c r="P18091" s="9"/>
      <c r="Q18091" s="21"/>
    </row>
    <row r="18092" spans="15:17" x14ac:dyDescent="0.35">
      <c r="O18092" s="9"/>
      <c r="P18092" s="9"/>
      <c r="Q18092" s="21"/>
    </row>
    <row r="18093" spans="15:17" x14ac:dyDescent="0.35">
      <c r="O18093" s="9"/>
      <c r="P18093" s="9"/>
      <c r="Q18093" s="21"/>
    </row>
    <row r="18094" spans="15:17" x14ac:dyDescent="0.35">
      <c r="O18094" s="9"/>
      <c r="P18094" s="9"/>
      <c r="Q18094" s="21"/>
    </row>
    <row r="18095" spans="15:17" x14ac:dyDescent="0.35">
      <c r="O18095" s="9"/>
      <c r="P18095" s="9"/>
      <c r="Q18095" s="21"/>
    </row>
    <row r="18096" spans="15:17" x14ac:dyDescent="0.35">
      <c r="O18096" s="9"/>
      <c r="P18096" s="9"/>
      <c r="Q18096" s="21"/>
    </row>
    <row r="18097" spans="15:17" x14ac:dyDescent="0.35">
      <c r="O18097" s="9"/>
      <c r="P18097" s="9"/>
      <c r="Q18097" s="21"/>
    </row>
    <row r="18098" spans="15:17" x14ac:dyDescent="0.35">
      <c r="O18098" s="9"/>
      <c r="P18098" s="9"/>
      <c r="Q18098" s="21"/>
    </row>
    <row r="18099" spans="15:17" x14ac:dyDescent="0.35">
      <c r="O18099" s="9"/>
      <c r="P18099" s="9"/>
      <c r="Q18099" s="21"/>
    </row>
    <row r="18100" spans="15:17" x14ac:dyDescent="0.35">
      <c r="O18100" s="9"/>
      <c r="P18100" s="9"/>
      <c r="Q18100" s="21"/>
    </row>
    <row r="18101" spans="15:17" x14ac:dyDescent="0.35">
      <c r="O18101" s="9"/>
      <c r="P18101" s="9"/>
      <c r="Q18101" s="21"/>
    </row>
    <row r="18102" spans="15:17" x14ac:dyDescent="0.35">
      <c r="O18102" s="9"/>
      <c r="P18102" s="9"/>
      <c r="Q18102" s="21"/>
    </row>
    <row r="18103" spans="15:17" x14ac:dyDescent="0.35">
      <c r="O18103" s="9"/>
      <c r="P18103" s="9"/>
      <c r="Q18103" s="21"/>
    </row>
    <row r="18104" spans="15:17" x14ac:dyDescent="0.35">
      <c r="O18104" s="9"/>
      <c r="P18104" s="9"/>
      <c r="Q18104" s="21"/>
    </row>
    <row r="18105" spans="15:17" x14ac:dyDescent="0.35">
      <c r="O18105" s="9"/>
      <c r="P18105" s="9"/>
      <c r="Q18105" s="21"/>
    </row>
    <row r="18106" spans="15:17" x14ac:dyDescent="0.35">
      <c r="O18106" s="9"/>
      <c r="P18106" s="9"/>
      <c r="Q18106" s="21"/>
    </row>
    <row r="18107" spans="15:17" x14ac:dyDescent="0.35">
      <c r="O18107" s="9"/>
      <c r="P18107" s="9"/>
      <c r="Q18107" s="21"/>
    </row>
    <row r="18108" spans="15:17" x14ac:dyDescent="0.35">
      <c r="O18108" s="9"/>
      <c r="P18108" s="9"/>
      <c r="Q18108" s="21"/>
    </row>
    <row r="18109" spans="15:17" x14ac:dyDescent="0.35">
      <c r="O18109" s="9"/>
      <c r="P18109" s="9"/>
      <c r="Q18109" s="21"/>
    </row>
    <row r="18110" spans="15:17" x14ac:dyDescent="0.35">
      <c r="O18110" s="9"/>
      <c r="P18110" s="9"/>
      <c r="Q18110" s="21"/>
    </row>
    <row r="18111" spans="15:17" x14ac:dyDescent="0.35">
      <c r="O18111" s="9"/>
      <c r="P18111" s="9"/>
      <c r="Q18111" s="21"/>
    </row>
    <row r="18112" spans="15:17" x14ac:dyDescent="0.35">
      <c r="O18112" s="9"/>
      <c r="P18112" s="9"/>
      <c r="Q18112" s="21"/>
    </row>
    <row r="18113" spans="15:17" x14ac:dyDescent="0.35">
      <c r="O18113" s="9"/>
      <c r="P18113" s="9"/>
      <c r="Q18113" s="21"/>
    </row>
    <row r="18114" spans="15:17" x14ac:dyDescent="0.35">
      <c r="O18114" s="9"/>
      <c r="P18114" s="9"/>
      <c r="Q18114" s="21"/>
    </row>
    <row r="18115" spans="15:17" x14ac:dyDescent="0.35">
      <c r="O18115" s="9"/>
      <c r="P18115" s="9"/>
      <c r="Q18115" s="21"/>
    </row>
    <row r="18116" spans="15:17" x14ac:dyDescent="0.35">
      <c r="O18116" s="9"/>
      <c r="P18116" s="9"/>
      <c r="Q18116" s="21"/>
    </row>
    <row r="18117" spans="15:17" x14ac:dyDescent="0.35">
      <c r="O18117" s="9"/>
      <c r="P18117" s="9"/>
      <c r="Q18117" s="21"/>
    </row>
    <row r="18118" spans="15:17" x14ac:dyDescent="0.35">
      <c r="O18118" s="9"/>
      <c r="P18118" s="9"/>
      <c r="Q18118" s="21"/>
    </row>
    <row r="18119" spans="15:17" x14ac:dyDescent="0.35">
      <c r="O18119" s="9"/>
      <c r="P18119" s="9"/>
      <c r="Q18119" s="21"/>
    </row>
    <row r="18120" spans="15:17" x14ac:dyDescent="0.35">
      <c r="O18120" s="9"/>
      <c r="P18120" s="9"/>
      <c r="Q18120" s="21"/>
    </row>
    <row r="18121" spans="15:17" x14ac:dyDescent="0.35">
      <c r="O18121" s="9"/>
      <c r="P18121" s="9"/>
      <c r="Q18121" s="21"/>
    </row>
    <row r="18122" spans="15:17" x14ac:dyDescent="0.35">
      <c r="O18122" s="9"/>
      <c r="P18122" s="9"/>
      <c r="Q18122" s="21"/>
    </row>
    <row r="18123" spans="15:17" x14ac:dyDescent="0.35">
      <c r="O18123" s="9"/>
      <c r="P18123" s="9"/>
      <c r="Q18123" s="21"/>
    </row>
    <row r="18124" spans="15:17" x14ac:dyDescent="0.35">
      <c r="O18124" s="9"/>
      <c r="P18124" s="9"/>
      <c r="Q18124" s="21"/>
    </row>
    <row r="18125" spans="15:17" x14ac:dyDescent="0.35">
      <c r="O18125" s="9"/>
      <c r="P18125" s="9"/>
      <c r="Q18125" s="21"/>
    </row>
    <row r="18126" spans="15:17" x14ac:dyDescent="0.35">
      <c r="O18126" s="9"/>
      <c r="P18126" s="9"/>
      <c r="Q18126" s="21"/>
    </row>
    <row r="18127" spans="15:17" x14ac:dyDescent="0.35">
      <c r="O18127" s="9"/>
      <c r="P18127" s="9"/>
      <c r="Q18127" s="21"/>
    </row>
    <row r="18128" spans="15:17" x14ac:dyDescent="0.35">
      <c r="O18128" s="9"/>
      <c r="P18128" s="9"/>
      <c r="Q18128" s="21"/>
    </row>
    <row r="18129" spans="15:17" x14ac:dyDescent="0.35">
      <c r="O18129" s="9"/>
      <c r="P18129" s="9"/>
      <c r="Q18129" s="21"/>
    </row>
    <row r="18130" spans="15:17" x14ac:dyDescent="0.35">
      <c r="O18130" s="9"/>
      <c r="P18130" s="9"/>
      <c r="Q18130" s="21"/>
    </row>
    <row r="18131" spans="15:17" x14ac:dyDescent="0.35">
      <c r="O18131" s="9"/>
      <c r="P18131" s="9"/>
      <c r="Q18131" s="21"/>
    </row>
    <row r="18132" spans="15:17" x14ac:dyDescent="0.35">
      <c r="O18132" s="9"/>
      <c r="P18132" s="9"/>
      <c r="Q18132" s="21"/>
    </row>
    <row r="18133" spans="15:17" x14ac:dyDescent="0.35">
      <c r="O18133" s="9"/>
      <c r="P18133" s="9"/>
      <c r="Q18133" s="21"/>
    </row>
    <row r="18134" spans="15:17" x14ac:dyDescent="0.35">
      <c r="O18134" s="9"/>
      <c r="P18134" s="9"/>
      <c r="Q18134" s="21"/>
    </row>
    <row r="18135" spans="15:17" x14ac:dyDescent="0.35">
      <c r="O18135" s="9"/>
      <c r="P18135" s="9"/>
      <c r="Q18135" s="21"/>
    </row>
    <row r="18136" spans="15:17" x14ac:dyDescent="0.35">
      <c r="O18136" s="9"/>
      <c r="P18136" s="9"/>
      <c r="Q18136" s="21"/>
    </row>
    <row r="18137" spans="15:17" x14ac:dyDescent="0.35">
      <c r="O18137" s="9"/>
      <c r="P18137" s="9"/>
      <c r="Q18137" s="21"/>
    </row>
    <row r="18138" spans="15:17" x14ac:dyDescent="0.35">
      <c r="O18138" s="9"/>
      <c r="P18138" s="9"/>
      <c r="Q18138" s="21"/>
    </row>
    <row r="18139" spans="15:17" x14ac:dyDescent="0.35">
      <c r="O18139" s="9"/>
      <c r="P18139" s="9"/>
      <c r="Q18139" s="21"/>
    </row>
    <row r="18140" spans="15:17" x14ac:dyDescent="0.35">
      <c r="O18140" s="9"/>
      <c r="P18140" s="9"/>
      <c r="Q18140" s="21"/>
    </row>
    <row r="18141" spans="15:17" x14ac:dyDescent="0.35">
      <c r="O18141" s="9"/>
      <c r="P18141" s="9"/>
      <c r="Q18141" s="21"/>
    </row>
    <row r="18142" spans="15:17" x14ac:dyDescent="0.35">
      <c r="O18142" s="9"/>
      <c r="P18142" s="9"/>
      <c r="Q18142" s="21"/>
    </row>
    <row r="18143" spans="15:17" x14ac:dyDescent="0.35">
      <c r="O18143" s="9"/>
      <c r="P18143" s="9"/>
      <c r="Q18143" s="21"/>
    </row>
    <row r="18144" spans="15:17" x14ac:dyDescent="0.35">
      <c r="O18144" s="9"/>
      <c r="P18144" s="9"/>
      <c r="Q18144" s="21"/>
    </row>
    <row r="18145" spans="15:17" x14ac:dyDescent="0.35">
      <c r="O18145" s="9"/>
      <c r="P18145" s="9"/>
      <c r="Q18145" s="21"/>
    </row>
    <row r="18146" spans="15:17" x14ac:dyDescent="0.35">
      <c r="O18146" s="9"/>
      <c r="P18146" s="9"/>
      <c r="Q18146" s="21"/>
    </row>
    <row r="18147" spans="15:17" x14ac:dyDescent="0.35">
      <c r="O18147" s="9"/>
      <c r="P18147" s="9"/>
      <c r="Q18147" s="21"/>
    </row>
    <row r="18148" spans="15:17" x14ac:dyDescent="0.35">
      <c r="O18148" s="9"/>
      <c r="P18148" s="9"/>
      <c r="Q18148" s="21"/>
    </row>
    <row r="18149" spans="15:17" x14ac:dyDescent="0.35">
      <c r="O18149" s="9"/>
      <c r="P18149" s="9"/>
      <c r="Q18149" s="21"/>
    </row>
    <row r="18150" spans="15:17" x14ac:dyDescent="0.35">
      <c r="O18150" s="9"/>
      <c r="P18150" s="9"/>
      <c r="Q18150" s="21"/>
    </row>
    <row r="18151" spans="15:17" x14ac:dyDescent="0.35">
      <c r="O18151" s="9"/>
      <c r="P18151" s="9"/>
      <c r="Q18151" s="21"/>
    </row>
    <row r="18152" spans="15:17" x14ac:dyDescent="0.35">
      <c r="O18152" s="9"/>
      <c r="P18152" s="9"/>
      <c r="Q18152" s="21"/>
    </row>
    <row r="18153" spans="15:17" x14ac:dyDescent="0.35">
      <c r="O18153" s="9"/>
      <c r="P18153" s="9"/>
      <c r="Q18153" s="21"/>
    </row>
    <row r="18154" spans="15:17" x14ac:dyDescent="0.35">
      <c r="O18154" s="9"/>
      <c r="P18154" s="9"/>
      <c r="Q18154" s="21"/>
    </row>
    <row r="18155" spans="15:17" x14ac:dyDescent="0.35">
      <c r="O18155" s="9"/>
      <c r="P18155" s="9"/>
      <c r="Q18155" s="21"/>
    </row>
    <row r="18156" spans="15:17" x14ac:dyDescent="0.35">
      <c r="O18156" s="9"/>
      <c r="P18156" s="9"/>
      <c r="Q18156" s="21"/>
    </row>
    <row r="18157" spans="15:17" x14ac:dyDescent="0.35">
      <c r="O18157" s="9"/>
      <c r="P18157" s="9"/>
      <c r="Q18157" s="21"/>
    </row>
    <row r="18158" spans="15:17" x14ac:dyDescent="0.35">
      <c r="O18158" s="9"/>
      <c r="P18158" s="9"/>
      <c r="Q18158" s="21"/>
    </row>
    <row r="18159" spans="15:17" x14ac:dyDescent="0.35">
      <c r="O18159" s="9"/>
      <c r="P18159" s="9"/>
      <c r="Q18159" s="21"/>
    </row>
    <row r="18160" spans="15:17" x14ac:dyDescent="0.35">
      <c r="O18160" s="9"/>
      <c r="P18160" s="9"/>
      <c r="Q18160" s="21"/>
    </row>
    <row r="18161" spans="15:17" x14ac:dyDescent="0.35">
      <c r="O18161" s="9"/>
      <c r="P18161" s="9"/>
      <c r="Q18161" s="21"/>
    </row>
    <row r="18162" spans="15:17" x14ac:dyDescent="0.35">
      <c r="O18162" s="9"/>
      <c r="P18162" s="9"/>
      <c r="Q18162" s="21"/>
    </row>
    <row r="18163" spans="15:17" x14ac:dyDescent="0.35">
      <c r="O18163" s="9"/>
      <c r="P18163" s="9"/>
      <c r="Q18163" s="21"/>
    </row>
    <row r="18164" spans="15:17" x14ac:dyDescent="0.35">
      <c r="O18164" s="9"/>
      <c r="P18164" s="9"/>
      <c r="Q18164" s="21"/>
    </row>
    <row r="18165" spans="15:17" x14ac:dyDescent="0.35">
      <c r="O18165" s="9"/>
      <c r="P18165" s="9"/>
      <c r="Q18165" s="21"/>
    </row>
    <row r="18166" spans="15:17" x14ac:dyDescent="0.35">
      <c r="O18166" s="9"/>
      <c r="P18166" s="9"/>
      <c r="Q18166" s="21"/>
    </row>
    <row r="18167" spans="15:17" x14ac:dyDescent="0.35">
      <c r="O18167" s="9"/>
      <c r="P18167" s="9"/>
      <c r="Q18167" s="21"/>
    </row>
    <row r="18168" spans="15:17" x14ac:dyDescent="0.35">
      <c r="O18168" s="9"/>
      <c r="P18168" s="9"/>
      <c r="Q18168" s="21"/>
    </row>
    <row r="18169" spans="15:17" x14ac:dyDescent="0.35">
      <c r="O18169" s="9"/>
      <c r="P18169" s="9"/>
      <c r="Q18169" s="21"/>
    </row>
    <row r="18170" spans="15:17" x14ac:dyDescent="0.35">
      <c r="O18170" s="9"/>
      <c r="P18170" s="9"/>
      <c r="Q18170" s="21"/>
    </row>
    <row r="18171" spans="15:17" x14ac:dyDescent="0.35">
      <c r="O18171" s="9"/>
      <c r="P18171" s="9"/>
      <c r="Q18171" s="21"/>
    </row>
    <row r="18172" spans="15:17" x14ac:dyDescent="0.35">
      <c r="O18172" s="9"/>
      <c r="P18172" s="9"/>
      <c r="Q18172" s="21"/>
    </row>
    <row r="18173" spans="15:17" x14ac:dyDescent="0.35">
      <c r="O18173" s="9"/>
      <c r="P18173" s="9"/>
      <c r="Q18173" s="21"/>
    </row>
    <row r="18174" spans="15:17" x14ac:dyDescent="0.35">
      <c r="O18174" s="9"/>
      <c r="P18174" s="9"/>
      <c r="Q18174" s="21"/>
    </row>
    <row r="18175" spans="15:17" x14ac:dyDescent="0.35">
      <c r="O18175" s="9"/>
      <c r="P18175" s="9"/>
      <c r="Q18175" s="21"/>
    </row>
    <row r="18176" spans="15:17" x14ac:dyDescent="0.35">
      <c r="O18176" s="9"/>
      <c r="P18176" s="9"/>
      <c r="Q18176" s="21"/>
    </row>
    <row r="18177" spans="15:17" x14ac:dyDescent="0.35">
      <c r="O18177" s="9"/>
      <c r="P18177" s="9"/>
      <c r="Q18177" s="21"/>
    </row>
    <row r="18178" spans="15:17" x14ac:dyDescent="0.35">
      <c r="O18178" s="9"/>
      <c r="P18178" s="9"/>
      <c r="Q18178" s="21"/>
    </row>
    <row r="18179" spans="15:17" x14ac:dyDescent="0.35">
      <c r="O18179" s="9"/>
      <c r="P18179" s="9"/>
      <c r="Q18179" s="21"/>
    </row>
    <row r="18180" spans="15:17" x14ac:dyDescent="0.35">
      <c r="O18180" s="9"/>
      <c r="P18180" s="9"/>
      <c r="Q18180" s="21"/>
    </row>
    <row r="18181" spans="15:17" x14ac:dyDescent="0.35">
      <c r="O18181" s="9"/>
      <c r="P18181" s="9"/>
      <c r="Q18181" s="21"/>
    </row>
    <row r="18182" spans="15:17" x14ac:dyDescent="0.35">
      <c r="O18182" s="9"/>
      <c r="P18182" s="9"/>
      <c r="Q18182" s="21"/>
    </row>
    <row r="18183" spans="15:17" x14ac:dyDescent="0.35">
      <c r="O18183" s="9"/>
      <c r="P18183" s="9"/>
      <c r="Q18183" s="21"/>
    </row>
    <row r="18184" spans="15:17" x14ac:dyDescent="0.35">
      <c r="O18184" s="9"/>
      <c r="P18184" s="9"/>
      <c r="Q18184" s="21"/>
    </row>
    <row r="18185" spans="15:17" x14ac:dyDescent="0.35">
      <c r="O18185" s="9"/>
      <c r="P18185" s="9"/>
      <c r="Q18185" s="21"/>
    </row>
    <row r="18186" spans="15:17" x14ac:dyDescent="0.35">
      <c r="O18186" s="9"/>
      <c r="P18186" s="9"/>
      <c r="Q18186" s="21"/>
    </row>
    <row r="18187" spans="15:17" x14ac:dyDescent="0.35">
      <c r="O18187" s="9"/>
      <c r="P18187" s="9"/>
      <c r="Q18187" s="21"/>
    </row>
    <row r="18188" spans="15:17" x14ac:dyDescent="0.35">
      <c r="O18188" s="9"/>
      <c r="P18188" s="9"/>
      <c r="Q18188" s="21"/>
    </row>
    <row r="18189" spans="15:17" x14ac:dyDescent="0.35">
      <c r="O18189" s="9"/>
      <c r="P18189" s="9"/>
      <c r="Q18189" s="21"/>
    </row>
    <row r="18190" spans="15:17" x14ac:dyDescent="0.35">
      <c r="O18190" s="9"/>
      <c r="P18190" s="9"/>
      <c r="Q18190" s="21"/>
    </row>
    <row r="18191" spans="15:17" x14ac:dyDescent="0.35">
      <c r="O18191" s="9"/>
      <c r="P18191" s="9"/>
      <c r="Q18191" s="21"/>
    </row>
    <row r="18192" spans="15:17" x14ac:dyDescent="0.35">
      <c r="O18192" s="9"/>
      <c r="P18192" s="9"/>
      <c r="Q18192" s="21"/>
    </row>
    <row r="18193" spans="15:17" x14ac:dyDescent="0.35">
      <c r="O18193" s="9"/>
      <c r="P18193" s="9"/>
      <c r="Q18193" s="21"/>
    </row>
    <row r="18194" spans="15:17" x14ac:dyDescent="0.35">
      <c r="O18194" s="9"/>
      <c r="P18194" s="9"/>
      <c r="Q18194" s="21"/>
    </row>
    <row r="18195" spans="15:17" x14ac:dyDescent="0.35">
      <c r="O18195" s="9"/>
      <c r="P18195" s="9"/>
      <c r="Q18195" s="21"/>
    </row>
    <row r="18196" spans="15:17" x14ac:dyDescent="0.35">
      <c r="O18196" s="9"/>
      <c r="P18196" s="9"/>
      <c r="Q18196" s="21"/>
    </row>
    <row r="18197" spans="15:17" x14ac:dyDescent="0.35">
      <c r="O18197" s="9"/>
      <c r="P18197" s="9"/>
      <c r="Q18197" s="21"/>
    </row>
    <row r="18198" spans="15:17" x14ac:dyDescent="0.35">
      <c r="O18198" s="9"/>
      <c r="P18198" s="9"/>
      <c r="Q18198" s="21"/>
    </row>
    <row r="18199" spans="15:17" x14ac:dyDescent="0.35">
      <c r="O18199" s="9"/>
      <c r="P18199" s="9"/>
      <c r="Q18199" s="21"/>
    </row>
    <row r="18200" spans="15:17" x14ac:dyDescent="0.35">
      <c r="O18200" s="9"/>
      <c r="P18200" s="9"/>
      <c r="Q18200" s="21"/>
    </row>
    <row r="18201" spans="15:17" x14ac:dyDescent="0.35">
      <c r="O18201" s="9"/>
      <c r="P18201" s="9"/>
      <c r="Q18201" s="21"/>
    </row>
    <row r="18202" spans="15:17" x14ac:dyDescent="0.35">
      <c r="O18202" s="9"/>
      <c r="P18202" s="9"/>
      <c r="Q18202" s="21"/>
    </row>
    <row r="18203" spans="15:17" x14ac:dyDescent="0.35">
      <c r="O18203" s="9"/>
      <c r="P18203" s="9"/>
      <c r="Q18203" s="21"/>
    </row>
    <row r="18204" spans="15:17" x14ac:dyDescent="0.35">
      <c r="O18204" s="9"/>
      <c r="P18204" s="9"/>
      <c r="Q18204" s="21"/>
    </row>
    <row r="18205" spans="15:17" x14ac:dyDescent="0.35">
      <c r="O18205" s="9"/>
      <c r="P18205" s="9"/>
      <c r="Q18205" s="21"/>
    </row>
    <row r="18206" spans="15:17" x14ac:dyDescent="0.35">
      <c r="O18206" s="9"/>
      <c r="P18206" s="9"/>
      <c r="Q18206" s="21"/>
    </row>
    <row r="18207" spans="15:17" x14ac:dyDescent="0.35">
      <c r="O18207" s="9"/>
      <c r="P18207" s="9"/>
      <c r="Q18207" s="21"/>
    </row>
    <row r="18208" spans="15:17" x14ac:dyDescent="0.35">
      <c r="O18208" s="9"/>
      <c r="P18208" s="9"/>
      <c r="Q18208" s="21"/>
    </row>
    <row r="18209" spans="15:17" x14ac:dyDescent="0.35">
      <c r="O18209" s="9"/>
      <c r="P18209" s="9"/>
      <c r="Q18209" s="21"/>
    </row>
    <row r="18210" spans="15:17" x14ac:dyDescent="0.35">
      <c r="O18210" s="9"/>
      <c r="P18210" s="9"/>
      <c r="Q18210" s="21"/>
    </row>
    <row r="18211" spans="15:17" x14ac:dyDescent="0.35">
      <c r="O18211" s="9"/>
      <c r="P18211" s="9"/>
      <c r="Q18211" s="21"/>
    </row>
    <row r="18212" spans="15:17" x14ac:dyDescent="0.35">
      <c r="O18212" s="9"/>
      <c r="P18212" s="9"/>
      <c r="Q18212" s="21"/>
    </row>
    <row r="18213" spans="15:17" x14ac:dyDescent="0.35">
      <c r="O18213" s="9"/>
      <c r="P18213" s="9"/>
      <c r="Q18213" s="21"/>
    </row>
    <row r="18214" spans="15:17" x14ac:dyDescent="0.35">
      <c r="O18214" s="9"/>
      <c r="P18214" s="9"/>
      <c r="Q18214" s="21"/>
    </row>
    <row r="18215" spans="15:17" x14ac:dyDescent="0.35">
      <c r="O18215" s="9"/>
      <c r="P18215" s="9"/>
      <c r="Q18215" s="21"/>
    </row>
    <row r="18216" spans="15:17" x14ac:dyDescent="0.35">
      <c r="O18216" s="9"/>
      <c r="P18216" s="9"/>
      <c r="Q18216" s="21"/>
    </row>
    <row r="18217" spans="15:17" x14ac:dyDescent="0.35">
      <c r="O18217" s="9"/>
      <c r="P18217" s="9"/>
      <c r="Q18217" s="21"/>
    </row>
    <row r="18218" spans="15:17" x14ac:dyDescent="0.35">
      <c r="O18218" s="9"/>
      <c r="P18218" s="9"/>
      <c r="Q18218" s="21"/>
    </row>
    <row r="18219" spans="15:17" x14ac:dyDescent="0.35">
      <c r="O18219" s="9"/>
      <c r="P18219" s="9"/>
      <c r="Q18219" s="21"/>
    </row>
    <row r="18220" spans="15:17" x14ac:dyDescent="0.35">
      <c r="O18220" s="9"/>
      <c r="P18220" s="9"/>
      <c r="Q18220" s="21"/>
    </row>
    <row r="18221" spans="15:17" x14ac:dyDescent="0.35">
      <c r="O18221" s="9"/>
      <c r="P18221" s="9"/>
      <c r="Q18221" s="21"/>
    </row>
    <row r="18222" spans="15:17" x14ac:dyDescent="0.35">
      <c r="O18222" s="9"/>
      <c r="P18222" s="9"/>
      <c r="Q18222" s="21"/>
    </row>
    <row r="18223" spans="15:17" x14ac:dyDescent="0.35">
      <c r="O18223" s="9"/>
      <c r="P18223" s="9"/>
      <c r="Q18223" s="21"/>
    </row>
    <row r="18224" spans="15:17" x14ac:dyDescent="0.35">
      <c r="O18224" s="9"/>
      <c r="P18224" s="9"/>
      <c r="Q18224" s="21"/>
    </row>
    <row r="18225" spans="15:17" x14ac:dyDescent="0.35">
      <c r="O18225" s="9"/>
      <c r="P18225" s="9"/>
      <c r="Q18225" s="21"/>
    </row>
    <row r="18226" spans="15:17" x14ac:dyDescent="0.35">
      <c r="O18226" s="9"/>
      <c r="P18226" s="9"/>
      <c r="Q18226" s="21"/>
    </row>
    <row r="18227" spans="15:17" x14ac:dyDescent="0.35">
      <c r="O18227" s="9"/>
      <c r="P18227" s="9"/>
      <c r="Q18227" s="21"/>
    </row>
    <row r="18228" spans="15:17" x14ac:dyDescent="0.35">
      <c r="O18228" s="9"/>
      <c r="P18228" s="9"/>
      <c r="Q18228" s="21"/>
    </row>
    <row r="18229" spans="15:17" x14ac:dyDescent="0.35">
      <c r="O18229" s="9"/>
      <c r="P18229" s="9"/>
      <c r="Q18229" s="21"/>
    </row>
    <row r="18230" spans="15:17" x14ac:dyDescent="0.35">
      <c r="O18230" s="9"/>
      <c r="P18230" s="9"/>
      <c r="Q18230" s="21"/>
    </row>
    <row r="18231" spans="15:17" x14ac:dyDescent="0.35">
      <c r="O18231" s="9"/>
      <c r="P18231" s="9"/>
      <c r="Q18231" s="21"/>
    </row>
    <row r="18232" spans="15:17" x14ac:dyDescent="0.35">
      <c r="O18232" s="9"/>
      <c r="P18232" s="9"/>
      <c r="Q18232" s="21"/>
    </row>
    <row r="18233" spans="15:17" x14ac:dyDescent="0.35">
      <c r="O18233" s="9"/>
      <c r="P18233" s="9"/>
      <c r="Q18233" s="21"/>
    </row>
    <row r="18234" spans="15:17" x14ac:dyDescent="0.35">
      <c r="O18234" s="9"/>
      <c r="P18234" s="9"/>
      <c r="Q18234" s="21"/>
    </row>
    <row r="18235" spans="15:17" x14ac:dyDescent="0.35">
      <c r="O18235" s="9"/>
      <c r="P18235" s="9"/>
      <c r="Q18235" s="21"/>
    </row>
    <row r="18236" spans="15:17" x14ac:dyDescent="0.35">
      <c r="O18236" s="9"/>
      <c r="P18236" s="9"/>
      <c r="Q18236" s="21"/>
    </row>
    <row r="18237" spans="15:17" x14ac:dyDescent="0.35">
      <c r="O18237" s="9"/>
      <c r="P18237" s="9"/>
      <c r="Q18237" s="21"/>
    </row>
    <row r="18238" spans="15:17" x14ac:dyDescent="0.35">
      <c r="O18238" s="9"/>
      <c r="P18238" s="9"/>
      <c r="Q18238" s="21"/>
    </row>
    <row r="18239" spans="15:17" x14ac:dyDescent="0.35">
      <c r="O18239" s="9"/>
      <c r="P18239" s="9"/>
      <c r="Q18239" s="21"/>
    </row>
    <row r="18240" spans="15:17" x14ac:dyDescent="0.35">
      <c r="O18240" s="9"/>
      <c r="P18240" s="9"/>
      <c r="Q18240" s="21"/>
    </row>
    <row r="18241" spans="15:17" x14ac:dyDescent="0.35">
      <c r="O18241" s="9"/>
      <c r="P18241" s="9"/>
      <c r="Q18241" s="21"/>
    </row>
    <row r="18242" spans="15:17" x14ac:dyDescent="0.35">
      <c r="O18242" s="9"/>
      <c r="P18242" s="9"/>
      <c r="Q18242" s="21"/>
    </row>
    <row r="18243" spans="15:17" x14ac:dyDescent="0.35">
      <c r="O18243" s="9"/>
      <c r="P18243" s="9"/>
      <c r="Q18243" s="21"/>
    </row>
    <row r="18244" spans="15:17" x14ac:dyDescent="0.35">
      <c r="O18244" s="9"/>
      <c r="P18244" s="9"/>
      <c r="Q18244" s="21"/>
    </row>
    <row r="18245" spans="15:17" x14ac:dyDescent="0.35">
      <c r="O18245" s="9"/>
      <c r="P18245" s="9"/>
      <c r="Q18245" s="21"/>
    </row>
    <row r="18246" spans="15:17" x14ac:dyDescent="0.35">
      <c r="O18246" s="9"/>
      <c r="P18246" s="9"/>
      <c r="Q18246" s="21"/>
    </row>
    <row r="18247" spans="15:17" x14ac:dyDescent="0.35">
      <c r="O18247" s="9"/>
      <c r="P18247" s="9"/>
      <c r="Q18247" s="21"/>
    </row>
    <row r="18248" spans="15:17" x14ac:dyDescent="0.35">
      <c r="O18248" s="9"/>
      <c r="P18248" s="9"/>
      <c r="Q18248" s="21"/>
    </row>
    <row r="18249" spans="15:17" x14ac:dyDescent="0.35">
      <c r="O18249" s="9"/>
      <c r="P18249" s="9"/>
      <c r="Q18249" s="21"/>
    </row>
    <row r="18250" spans="15:17" x14ac:dyDescent="0.35">
      <c r="O18250" s="9"/>
      <c r="P18250" s="9"/>
      <c r="Q18250" s="21"/>
    </row>
    <row r="18251" spans="15:17" x14ac:dyDescent="0.35">
      <c r="O18251" s="9"/>
      <c r="P18251" s="9"/>
      <c r="Q18251" s="21"/>
    </row>
    <row r="18252" spans="15:17" x14ac:dyDescent="0.35">
      <c r="O18252" s="9"/>
      <c r="P18252" s="9"/>
      <c r="Q18252" s="21"/>
    </row>
    <row r="18253" spans="15:17" x14ac:dyDescent="0.35">
      <c r="O18253" s="9"/>
      <c r="P18253" s="9"/>
      <c r="Q18253" s="21"/>
    </row>
    <row r="18254" spans="15:17" x14ac:dyDescent="0.35">
      <c r="O18254" s="9"/>
      <c r="P18254" s="9"/>
      <c r="Q18254" s="21"/>
    </row>
    <row r="18255" spans="15:17" x14ac:dyDescent="0.35">
      <c r="O18255" s="9"/>
      <c r="P18255" s="9"/>
      <c r="Q18255" s="21"/>
    </row>
    <row r="18256" spans="15:17" x14ac:dyDescent="0.35">
      <c r="O18256" s="9"/>
      <c r="P18256" s="9"/>
      <c r="Q18256" s="21"/>
    </row>
    <row r="18257" spans="15:17" x14ac:dyDescent="0.35">
      <c r="O18257" s="9"/>
      <c r="P18257" s="9"/>
      <c r="Q18257" s="21"/>
    </row>
    <row r="18258" spans="15:17" x14ac:dyDescent="0.35">
      <c r="O18258" s="9"/>
      <c r="P18258" s="9"/>
      <c r="Q18258" s="21"/>
    </row>
    <row r="18259" spans="15:17" x14ac:dyDescent="0.35">
      <c r="O18259" s="9"/>
      <c r="P18259" s="9"/>
      <c r="Q18259" s="21"/>
    </row>
    <row r="18260" spans="15:17" x14ac:dyDescent="0.35">
      <c r="O18260" s="9"/>
      <c r="P18260" s="9"/>
      <c r="Q18260" s="21"/>
    </row>
    <row r="18261" spans="15:17" x14ac:dyDescent="0.35">
      <c r="O18261" s="9"/>
      <c r="P18261" s="9"/>
      <c r="Q18261" s="21"/>
    </row>
    <row r="18262" spans="15:17" x14ac:dyDescent="0.35">
      <c r="O18262" s="9"/>
      <c r="P18262" s="9"/>
      <c r="Q18262" s="21"/>
    </row>
    <row r="18263" spans="15:17" x14ac:dyDescent="0.35">
      <c r="O18263" s="9"/>
      <c r="P18263" s="9"/>
      <c r="Q18263" s="21"/>
    </row>
    <row r="18264" spans="15:17" x14ac:dyDescent="0.35">
      <c r="O18264" s="9"/>
      <c r="P18264" s="9"/>
      <c r="Q18264" s="21"/>
    </row>
    <row r="18265" spans="15:17" x14ac:dyDescent="0.35">
      <c r="O18265" s="9"/>
      <c r="P18265" s="9"/>
      <c r="Q18265" s="21"/>
    </row>
    <row r="18266" spans="15:17" x14ac:dyDescent="0.35">
      <c r="O18266" s="9"/>
      <c r="P18266" s="9"/>
      <c r="Q18266" s="21"/>
    </row>
    <row r="18267" spans="15:17" x14ac:dyDescent="0.35">
      <c r="O18267" s="9"/>
      <c r="P18267" s="9"/>
      <c r="Q18267" s="21"/>
    </row>
    <row r="18268" spans="15:17" x14ac:dyDescent="0.35">
      <c r="O18268" s="9"/>
      <c r="P18268" s="9"/>
      <c r="Q18268" s="21"/>
    </row>
    <row r="18269" spans="15:17" x14ac:dyDescent="0.35">
      <c r="O18269" s="9"/>
      <c r="P18269" s="9"/>
      <c r="Q18269" s="21"/>
    </row>
    <row r="18270" spans="15:17" x14ac:dyDescent="0.35">
      <c r="O18270" s="9"/>
      <c r="P18270" s="9"/>
      <c r="Q18270" s="21"/>
    </row>
    <row r="18271" spans="15:17" x14ac:dyDescent="0.35">
      <c r="O18271" s="9"/>
      <c r="P18271" s="9"/>
      <c r="Q18271" s="21"/>
    </row>
    <row r="18272" spans="15:17" x14ac:dyDescent="0.35">
      <c r="O18272" s="9"/>
      <c r="P18272" s="9"/>
      <c r="Q18272" s="21"/>
    </row>
    <row r="18273" spans="15:17" x14ac:dyDescent="0.35">
      <c r="O18273" s="9"/>
      <c r="P18273" s="9"/>
      <c r="Q18273" s="21"/>
    </row>
    <row r="18274" spans="15:17" x14ac:dyDescent="0.35">
      <c r="O18274" s="9"/>
      <c r="P18274" s="9"/>
      <c r="Q18274" s="21"/>
    </row>
    <row r="18275" spans="15:17" x14ac:dyDescent="0.35">
      <c r="O18275" s="9"/>
      <c r="P18275" s="9"/>
      <c r="Q18275" s="21"/>
    </row>
    <row r="18276" spans="15:17" x14ac:dyDescent="0.35">
      <c r="O18276" s="9"/>
      <c r="P18276" s="9"/>
      <c r="Q18276" s="21"/>
    </row>
    <row r="18277" spans="15:17" x14ac:dyDescent="0.35">
      <c r="O18277" s="9"/>
      <c r="P18277" s="9"/>
      <c r="Q18277" s="21"/>
    </row>
    <row r="18278" spans="15:17" x14ac:dyDescent="0.35">
      <c r="O18278" s="9"/>
      <c r="P18278" s="9"/>
      <c r="Q18278" s="21"/>
    </row>
    <row r="18279" spans="15:17" x14ac:dyDescent="0.35">
      <c r="O18279" s="9"/>
      <c r="P18279" s="9"/>
      <c r="Q18279" s="21"/>
    </row>
    <row r="18280" spans="15:17" x14ac:dyDescent="0.35">
      <c r="O18280" s="9"/>
      <c r="P18280" s="9"/>
      <c r="Q18280" s="21"/>
    </row>
    <row r="18281" spans="15:17" x14ac:dyDescent="0.35">
      <c r="O18281" s="9"/>
      <c r="P18281" s="9"/>
      <c r="Q18281" s="21"/>
    </row>
    <row r="18282" spans="15:17" x14ac:dyDescent="0.35">
      <c r="O18282" s="9"/>
      <c r="P18282" s="9"/>
      <c r="Q18282" s="21"/>
    </row>
    <row r="18283" spans="15:17" x14ac:dyDescent="0.35">
      <c r="O18283" s="9"/>
      <c r="P18283" s="9"/>
      <c r="Q18283" s="21"/>
    </row>
    <row r="18284" spans="15:17" x14ac:dyDescent="0.35">
      <c r="O18284" s="9"/>
      <c r="P18284" s="9"/>
      <c r="Q18284" s="21"/>
    </row>
    <row r="18285" spans="15:17" x14ac:dyDescent="0.35">
      <c r="O18285" s="9"/>
      <c r="P18285" s="9"/>
      <c r="Q18285" s="21"/>
    </row>
    <row r="18286" spans="15:17" x14ac:dyDescent="0.35">
      <c r="O18286" s="9"/>
      <c r="P18286" s="9"/>
      <c r="Q18286" s="21"/>
    </row>
    <row r="18287" spans="15:17" x14ac:dyDescent="0.35">
      <c r="O18287" s="9"/>
      <c r="P18287" s="9"/>
      <c r="Q18287" s="21"/>
    </row>
    <row r="18288" spans="15:17" x14ac:dyDescent="0.35">
      <c r="O18288" s="9"/>
      <c r="P18288" s="9"/>
      <c r="Q18288" s="21"/>
    </row>
    <row r="18289" spans="15:17" x14ac:dyDescent="0.35">
      <c r="O18289" s="9"/>
      <c r="P18289" s="9"/>
      <c r="Q18289" s="21"/>
    </row>
    <row r="18290" spans="15:17" x14ac:dyDescent="0.35">
      <c r="O18290" s="9"/>
      <c r="P18290" s="9"/>
      <c r="Q18290" s="21"/>
    </row>
    <row r="18291" spans="15:17" x14ac:dyDescent="0.35">
      <c r="O18291" s="9"/>
      <c r="P18291" s="9"/>
      <c r="Q18291" s="21"/>
    </row>
    <row r="18292" spans="15:17" x14ac:dyDescent="0.35">
      <c r="O18292" s="9"/>
      <c r="P18292" s="9"/>
      <c r="Q18292" s="21"/>
    </row>
    <row r="18293" spans="15:17" x14ac:dyDescent="0.35">
      <c r="O18293" s="9"/>
      <c r="P18293" s="9"/>
      <c r="Q18293" s="21"/>
    </row>
    <row r="18294" spans="15:17" x14ac:dyDescent="0.35">
      <c r="O18294" s="9"/>
      <c r="P18294" s="9"/>
      <c r="Q18294" s="21"/>
    </row>
    <row r="18295" spans="15:17" x14ac:dyDescent="0.35">
      <c r="O18295" s="9"/>
      <c r="P18295" s="9"/>
      <c r="Q18295" s="21"/>
    </row>
    <row r="18296" spans="15:17" x14ac:dyDescent="0.35">
      <c r="O18296" s="9"/>
      <c r="P18296" s="9"/>
      <c r="Q18296" s="21"/>
    </row>
    <row r="18297" spans="15:17" x14ac:dyDescent="0.35">
      <c r="O18297" s="9"/>
      <c r="P18297" s="9"/>
      <c r="Q18297" s="21"/>
    </row>
    <row r="18298" spans="15:17" x14ac:dyDescent="0.35">
      <c r="O18298" s="9"/>
      <c r="P18298" s="9"/>
      <c r="Q18298" s="21"/>
    </row>
    <row r="18299" spans="15:17" x14ac:dyDescent="0.35">
      <c r="O18299" s="9"/>
      <c r="P18299" s="9"/>
      <c r="Q18299" s="21"/>
    </row>
    <row r="18300" spans="15:17" x14ac:dyDescent="0.35">
      <c r="O18300" s="9"/>
      <c r="P18300" s="9"/>
      <c r="Q18300" s="21"/>
    </row>
    <row r="18301" spans="15:17" x14ac:dyDescent="0.35">
      <c r="O18301" s="9"/>
      <c r="P18301" s="9"/>
      <c r="Q18301" s="21"/>
    </row>
    <row r="18302" spans="15:17" x14ac:dyDescent="0.35">
      <c r="O18302" s="9"/>
      <c r="P18302" s="9"/>
      <c r="Q18302" s="21"/>
    </row>
    <row r="18303" spans="15:17" x14ac:dyDescent="0.35">
      <c r="O18303" s="9"/>
      <c r="P18303" s="9"/>
      <c r="Q18303" s="21"/>
    </row>
    <row r="18304" spans="15:17" x14ac:dyDescent="0.35">
      <c r="O18304" s="9"/>
      <c r="P18304" s="9"/>
      <c r="Q18304" s="21"/>
    </row>
    <row r="18305" spans="15:17" x14ac:dyDescent="0.35">
      <c r="O18305" s="9"/>
      <c r="P18305" s="9"/>
      <c r="Q18305" s="21"/>
    </row>
    <row r="18306" spans="15:17" x14ac:dyDescent="0.35">
      <c r="O18306" s="9"/>
      <c r="P18306" s="9"/>
      <c r="Q18306" s="21"/>
    </row>
    <row r="18307" spans="15:17" x14ac:dyDescent="0.35">
      <c r="O18307" s="9"/>
      <c r="P18307" s="9"/>
      <c r="Q18307" s="21"/>
    </row>
    <row r="18308" spans="15:17" x14ac:dyDescent="0.35">
      <c r="O18308" s="9"/>
      <c r="P18308" s="9"/>
      <c r="Q18308" s="21"/>
    </row>
    <row r="18309" spans="15:17" x14ac:dyDescent="0.35">
      <c r="O18309" s="9"/>
      <c r="P18309" s="9"/>
      <c r="Q18309" s="21"/>
    </row>
    <row r="18310" spans="15:17" x14ac:dyDescent="0.35">
      <c r="O18310" s="9"/>
      <c r="P18310" s="9"/>
      <c r="Q18310" s="21"/>
    </row>
    <row r="18311" spans="15:17" x14ac:dyDescent="0.35">
      <c r="O18311" s="9"/>
      <c r="P18311" s="9"/>
      <c r="Q18311" s="21"/>
    </row>
    <row r="18312" spans="15:17" x14ac:dyDescent="0.35">
      <c r="O18312" s="9"/>
      <c r="P18312" s="9"/>
      <c r="Q18312" s="21"/>
    </row>
    <row r="18313" spans="15:17" x14ac:dyDescent="0.35">
      <c r="O18313" s="9"/>
      <c r="P18313" s="9"/>
      <c r="Q18313" s="21"/>
    </row>
    <row r="18314" spans="15:17" x14ac:dyDescent="0.35">
      <c r="O18314" s="9"/>
      <c r="P18314" s="9"/>
      <c r="Q18314" s="21"/>
    </row>
    <row r="18315" spans="15:17" x14ac:dyDescent="0.35">
      <c r="O18315" s="9"/>
      <c r="P18315" s="9"/>
      <c r="Q18315" s="21"/>
    </row>
    <row r="18316" spans="15:17" x14ac:dyDescent="0.35">
      <c r="O18316" s="9"/>
      <c r="P18316" s="9"/>
      <c r="Q18316" s="21"/>
    </row>
    <row r="18317" spans="15:17" x14ac:dyDescent="0.35">
      <c r="O18317" s="9"/>
      <c r="P18317" s="9"/>
      <c r="Q18317" s="21"/>
    </row>
    <row r="18318" spans="15:17" x14ac:dyDescent="0.35">
      <c r="O18318" s="9"/>
      <c r="P18318" s="9"/>
      <c r="Q18318" s="21"/>
    </row>
    <row r="18319" spans="15:17" x14ac:dyDescent="0.35">
      <c r="O18319" s="9"/>
      <c r="P18319" s="9"/>
      <c r="Q18319" s="21"/>
    </row>
    <row r="18320" spans="15:17" x14ac:dyDescent="0.35">
      <c r="O18320" s="9"/>
      <c r="P18320" s="9"/>
      <c r="Q18320" s="21"/>
    </row>
    <row r="18321" spans="15:17" x14ac:dyDescent="0.35">
      <c r="O18321" s="9"/>
      <c r="P18321" s="9"/>
      <c r="Q18321" s="21"/>
    </row>
    <row r="18322" spans="15:17" x14ac:dyDescent="0.35">
      <c r="O18322" s="9"/>
      <c r="P18322" s="9"/>
      <c r="Q18322" s="21"/>
    </row>
    <row r="18323" spans="15:17" x14ac:dyDescent="0.35">
      <c r="O18323" s="9"/>
      <c r="P18323" s="9"/>
      <c r="Q18323" s="21"/>
    </row>
    <row r="18324" spans="15:17" x14ac:dyDescent="0.35">
      <c r="O18324" s="9"/>
      <c r="P18324" s="9"/>
      <c r="Q18324" s="21"/>
    </row>
    <row r="18325" spans="15:17" x14ac:dyDescent="0.35">
      <c r="O18325" s="9"/>
      <c r="P18325" s="9"/>
      <c r="Q18325" s="21"/>
    </row>
    <row r="18326" spans="15:17" x14ac:dyDescent="0.35">
      <c r="O18326" s="9"/>
      <c r="P18326" s="9"/>
      <c r="Q18326" s="21"/>
    </row>
    <row r="18327" spans="15:17" x14ac:dyDescent="0.35">
      <c r="O18327" s="9"/>
      <c r="P18327" s="9"/>
      <c r="Q18327" s="21"/>
    </row>
    <row r="18328" spans="15:17" x14ac:dyDescent="0.35">
      <c r="O18328" s="9"/>
      <c r="P18328" s="9"/>
      <c r="Q18328" s="21"/>
    </row>
    <row r="18329" spans="15:17" x14ac:dyDescent="0.35">
      <c r="O18329" s="9"/>
      <c r="P18329" s="9"/>
      <c r="Q18329" s="21"/>
    </row>
    <row r="18330" spans="15:17" x14ac:dyDescent="0.35">
      <c r="O18330" s="9"/>
      <c r="P18330" s="9"/>
      <c r="Q18330" s="21"/>
    </row>
    <row r="18331" spans="15:17" x14ac:dyDescent="0.35">
      <c r="O18331" s="9"/>
      <c r="P18331" s="9"/>
      <c r="Q18331" s="21"/>
    </row>
    <row r="18332" spans="15:17" x14ac:dyDescent="0.35">
      <c r="O18332" s="9"/>
      <c r="P18332" s="9"/>
      <c r="Q18332" s="21"/>
    </row>
    <row r="18333" spans="15:17" x14ac:dyDescent="0.35">
      <c r="O18333" s="9"/>
      <c r="P18333" s="9"/>
      <c r="Q18333" s="21"/>
    </row>
    <row r="18334" spans="15:17" x14ac:dyDescent="0.35">
      <c r="O18334" s="9"/>
      <c r="P18334" s="9"/>
      <c r="Q18334" s="21"/>
    </row>
    <row r="18335" spans="15:17" x14ac:dyDescent="0.35">
      <c r="O18335" s="9"/>
      <c r="P18335" s="9"/>
      <c r="Q18335" s="21"/>
    </row>
    <row r="18336" spans="15:17" x14ac:dyDescent="0.35">
      <c r="O18336" s="9"/>
      <c r="P18336" s="9"/>
      <c r="Q18336" s="21"/>
    </row>
    <row r="18337" spans="15:17" x14ac:dyDescent="0.35">
      <c r="O18337" s="9"/>
      <c r="P18337" s="9"/>
      <c r="Q18337" s="21"/>
    </row>
    <row r="18338" spans="15:17" x14ac:dyDescent="0.35">
      <c r="O18338" s="9"/>
      <c r="P18338" s="9"/>
      <c r="Q18338" s="21"/>
    </row>
    <row r="18339" spans="15:17" x14ac:dyDescent="0.35">
      <c r="O18339" s="9"/>
      <c r="P18339" s="9"/>
      <c r="Q18339" s="21"/>
    </row>
    <row r="18340" spans="15:17" x14ac:dyDescent="0.35">
      <c r="O18340" s="9"/>
      <c r="P18340" s="9"/>
      <c r="Q18340" s="21"/>
    </row>
    <row r="18341" spans="15:17" x14ac:dyDescent="0.35">
      <c r="O18341" s="9"/>
      <c r="P18341" s="9"/>
      <c r="Q18341" s="21"/>
    </row>
    <row r="18342" spans="15:17" x14ac:dyDescent="0.35">
      <c r="O18342" s="9"/>
      <c r="P18342" s="9"/>
      <c r="Q18342" s="21"/>
    </row>
    <row r="18343" spans="15:17" x14ac:dyDescent="0.35">
      <c r="O18343" s="9"/>
      <c r="P18343" s="9"/>
      <c r="Q18343" s="21"/>
    </row>
    <row r="18344" spans="15:17" x14ac:dyDescent="0.35">
      <c r="O18344" s="9"/>
      <c r="P18344" s="9"/>
      <c r="Q18344" s="21"/>
    </row>
    <row r="18345" spans="15:17" x14ac:dyDescent="0.35">
      <c r="O18345" s="9"/>
      <c r="P18345" s="9"/>
      <c r="Q18345" s="21"/>
    </row>
    <row r="18346" spans="15:17" x14ac:dyDescent="0.35">
      <c r="O18346" s="9"/>
      <c r="P18346" s="9"/>
      <c r="Q18346" s="21"/>
    </row>
    <row r="18347" spans="15:17" x14ac:dyDescent="0.35">
      <c r="O18347" s="9"/>
      <c r="P18347" s="9"/>
      <c r="Q18347" s="21"/>
    </row>
    <row r="18348" spans="15:17" x14ac:dyDescent="0.35">
      <c r="O18348" s="9"/>
      <c r="P18348" s="9"/>
      <c r="Q18348" s="21"/>
    </row>
    <row r="18349" spans="15:17" x14ac:dyDescent="0.35">
      <c r="O18349" s="9"/>
      <c r="P18349" s="9"/>
      <c r="Q18349" s="21"/>
    </row>
    <row r="18350" spans="15:17" x14ac:dyDescent="0.35">
      <c r="O18350" s="9"/>
      <c r="P18350" s="9"/>
      <c r="Q18350" s="21"/>
    </row>
    <row r="18351" spans="15:17" x14ac:dyDescent="0.35">
      <c r="O18351" s="9"/>
      <c r="P18351" s="9"/>
      <c r="Q18351" s="21"/>
    </row>
    <row r="18352" spans="15:17" x14ac:dyDescent="0.35">
      <c r="O18352" s="9"/>
      <c r="P18352" s="9"/>
      <c r="Q18352" s="21"/>
    </row>
    <row r="18353" spans="15:17" x14ac:dyDescent="0.35">
      <c r="O18353" s="9"/>
      <c r="P18353" s="9"/>
      <c r="Q18353" s="21"/>
    </row>
    <row r="18354" spans="15:17" x14ac:dyDescent="0.35">
      <c r="O18354" s="9"/>
      <c r="P18354" s="9"/>
      <c r="Q18354" s="21"/>
    </row>
    <row r="18355" spans="15:17" x14ac:dyDescent="0.35">
      <c r="O18355" s="9"/>
      <c r="P18355" s="9"/>
      <c r="Q18355" s="21"/>
    </row>
    <row r="18356" spans="15:17" x14ac:dyDescent="0.35">
      <c r="O18356" s="9"/>
      <c r="P18356" s="9"/>
      <c r="Q18356" s="21"/>
    </row>
    <row r="18357" spans="15:17" x14ac:dyDescent="0.35">
      <c r="O18357" s="9"/>
      <c r="P18357" s="9"/>
      <c r="Q18357" s="21"/>
    </row>
    <row r="18358" spans="15:17" x14ac:dyDescent="0.35">
      <c r="O18358" s="9"/>
      <c r="P18358" s="9"/>
      <c r="Q18358" s="21"/>
    </row>
    <row r="18359" spans="15:17" x14ac:dyDescent="0.35">
      <c r="O18359" s="9"/>
      <c r="P18359" s="9"/>
      <c r="Q18359" s="21"/>
    </row>
    <row r="18360" spans="15:17" x14ac:dyDescent="0.35">
      <c r="O18360" s="9"/>
      <c r="P18360" s="9"/>
      <c r="Q18360" s="21"/>
    </row>
    <row r="18361" spans="15:17" x14ac:dyDescent="0.35">
      <c r="O18361" s="9"/>
      <c r="P18361" s="9"/>
      <c r="Q18361" s="21"/>
    </row>
    <row r="18362" spans="15:17" x14ac:dyDescent="0.35">
      <c r="O18362" s="9"/>
      <c r="P18362" s="9"/>
      <c r="Q18362" s="21"/>
    </row>
    <row r="18363" spans="15:17" x14ac:dyDescent="0.35">
      <c r="O18363" s="9"/>
      <c r="P18363" s="9"/>
      <c r="Q18363" s="21"/>
    </row>
    <row r="18364" spans="15:17" x14ac:dyDescent="0.35">
      <c r="O18364" s="9"/>
      <c r="P18364" s="9"/>
      <c r="Q18364" s="21"/>
    </row>
    <row r="18365" spans="15:17" x14ac:dyDescent="0.35">
      <c r="O18365" s="9"/>
      <c r="P18365" s="9"/>
      <c r="Q18365" s="21"/>
    </row>
    <row r="18366" spans="15:17" x14ac:dyDescent="0.35">
      <c r="O18366" s="9"/>
      <c r="P18366" s="9"/>
      <c r="Q18366" s="21"/>
    </row>
    <row r="18367" spans="15:17" x14ac:dyDescent="0.35">
      <c r="O18367" s="9"/>
      <c r="P18367" s="9"/>
      <c r="Q18367" s="21"/>
    </row>
    <row r="18368" spans="15:17" x14ac:dyDescent="0.35">
      <c r="O18368" s="9"/>
      <c r="P18368" s="9"/>
      <c r="Q18368" s="21"/>
    </row>
    <row r="18369" spans="15:17" x14ac:dyDescent="0.35">
      <c r="O18369" s="9"/>
      <c r="P18369" s="9"/>
      <c r="Q18369" s="21"/>
    </row>
    <row r="18370" spans="15:17" x14ac:dyDescent="0.35">
      <c r="O18370" s="9"/>
      <c r="P18370" s="9"/>
      <c r="Q18370" s="21"/>
    </row>
    <row r="18371" spans="15:17" x14ac:dyDescent="0.35">
      <c r="O18371" s="9"/>
      <c r="P18371" s="9"/>
      <c r="Q18371" s="21"/>
    </row>
    <row r="18372" spans="15:17" x14ac:dyDescent="0.35">
      <c r="O18372" s="9"/>
      <c r="P18372" s="9"/>
      <c r="Q18372" s="21"/>
    </row>
    <row r="18373" spans="15:17" x14ac:dyDescent="0.35">
      <c r="O18373" s="9"/>
      <c r="P18373" s="9"/>
      <c r="Q18373" s="21"/>
    </row>
    <row r="18374" spans="15:17" x14ac:dyDescent="0.35">
      <c r="O18374" s="9"/>
      <c r="P18374" s="9"/>
      <c r="Q18374" s="21"/>
    </row>
    <row r="18375" spans="15:17" x14ac:dyDescent="0.35">
      <c r="O18375" s="9"/>
      <c r="P18375" s="9"/>
      <c r="Q18375" s="21"/>
    </row>
    <row r="18376" spans="15:17" x14ac:dyDescent="0.35">
      <c r="O18376" s="9"/>
      <c r="P18376" s="9"/>
      <c r="Q18376" s="21"/>
    </row>
    <row r="18377" spans="15:17" x14ac:dyDescent="0.35">
      <c r="O18377" s="9"/>
      <c r="P18377" s="9"/>
      <c r="Q18377" s="21"/>
    </row>
    <row r="18378" spans="15:17" x14ac:dyDescent="0.35">
      <c r="O18378" s="9"/>
      <c r="P18378" s="9"/>
      <c r="Q18378" s="21"/>
    </row>
    <row r="18379" spans="15:17" x14ac:dyDescent="0.35">
      <c r="O18379" s="9"/>
      <c r="P18379" s="9"/>
      <c r="Q18379" s="21"/>
    </row>
    <row r="18380" spans="15:17" x14ac:dyDescent="0.35">
      <c r="O18380" s="9"/>
      <c r="P18380" s="9"/>
      <c r="Q18380" s="21"/>
    </row>
    <row r="18381" spans="15:17" x14ac:dyDescent="0.35">
      <c r="O18381" s="9"/>
      <c r="P18381" s="9"/>
      <c r="Q18381" s="21"/>
    </row>
    <row r="18382" spans="15:17" x14ac:dyDescent="0.35">
      <c r="O18382" s="9"/>
      <c r="P18382" s="9"/>
      <c r="Q18382" s="21"/>
    </row>
    <row r="18383" spans="15:17" x14ac:dyDescent="0.35">
      <c r="O18383" s="9"/>
      <c r="P18383" s="9"/>
      <c r="Q18383" s="21"/>
    </row>
    <row r="18384" spans="15:17" x14ac:dyDescent="0.35">
      <c r="O18384" s="9"/>
      <c r="P18384" s="9"/>
      <c r="Q18384" s="21"/>
    </row>
    <row r="18385" spans="15:17" x14ac:dyDescent="0.35">
      <c r="O18385" s="9"/>
      <c r="P18385" s="9"/>
      <c r="Q18385" s="21"/>
    </row>
    <row r="18386" spans="15:17" x14ac:dyDescent="0.35">
      <c r="O18386" s="9"/>
      <c r="P18386" s="9"/>
      <c r="Q18386" s="21"/>
    </row>
    <row r="18387" spans="15:17" x14ac:dyDescent="0.35">
      <c r="O18387" s="9"/>
      <c r="P18387" s="9"/>
      <c r="Q18387" s="21"/>
    </row>
    <row r="18388" spans="15:17" x14ac:dyDescent="0.35">
      <c r="O18388" s="9"/>
      <c r="P18388" s="9"/>
      <c r="Q18388" s="21"/>
    </row>
    <row r="18389" spans="15:17" x14ac:dyDescent="0.35">
      <c r="O18389" s="9"/>
      <c r="P18389" s="9"/>
      <c r="Q18389" s="21"/>
    </row>
    <row r="18390" spans="15:17" x14ac:dyDescent="0.35">
      <c r="O18390" s="9"/>
      <c r="P18390" s="9"/>
      <c r="Q18390" s="21"/>
    </row>
    <row r="18391" spans="15:17" x14ac:dyDescent="0.35">
      <c r="O18391" s="9"/>
      <c r="P18391" s="9"/>
      <c r="Q18391" s="21"/>
    </row>
    <row r="18392" spans="15:17" x14ac:dyDescent="0.35">
      <c r="O18392" s="9"/>
      <c r="P18392" s="9"/>
      <c r="Q18392" s="21"/>
    </row>
    <row r="18393" spans="15:17" x14ac:dyDescent="0.35">
      <c r="O18393" s="9"/>
      <c r="P18393" s="9"/>
      <c r="Q18393" s="21"/>
    </row>
    <row r="18394" spans="15:17" x14ac:dyDescent="0.35">
      <c r="O18394" s="9"/>
      <c r="P18394" s="9"/>
      <c r="Q18394" s="21"/>
    </row>
    <row r="18395" spans="15:17" x14ac:dyDescent="0.35">
      <c r="O18395" s="9"/>
      <c r="P18395" s="9"/>
      <c r="Q18395" s="21"/>
    </row>
    <row r="18396" spans="15:17" x14ac:dyDescent="0.35">
      <c r="O18396" s="9"/>
      <c r="P18396" s="9"/>
      <c r="Q18396" s="21"/>
    </row>
    <row r="18397" spans="15:17" x14ac:dyDescent="0.35">
      <c r="O18397" s="9"/>
      <c r="P18397" s="9"/>
      <c r="Q18397" s="21"/>
    </row>
    <row r="18398" spans="15:17" x14ac:dyDescent="0.35">
      <c r="O18398" s="9"/>
      <c r="P18398" s="9"/>
      <c r="Q18398" s="21"/>
    </row>
    <row r="18399" spans="15:17" x14ac:dyDescent="0.35">
      <c r="O18399" s="9"/>
      <c r="P18399" s="9"/>
      <c r="Q18399" s="21"/>
    </row>
    <row r="18400" spans="15:17" x14ac:dyDescent="0.35">
      <c r="O18400" s="9"/>
      <c r="P18400" s="9"/>
      <c r="Q18400" s="21"/>
    </row>
    <row r="18401" spans="15:17" x14ac:dyDescent="0.35">
      <c r="O18401" s="9"/>
      <c r="P18401" s="9"/>
      <c r="Q18401" s="21"/>
    </row>
    <row r="18402" spans="15:17" x14ac:dyDescent="0.35">
      <c r="O18402" s="9"/>
      <c r="P18402" s="9"/>
      <c r="Q18402" s="21"/>
    </row>
    <row r="18403" spans="15:17" x14ac:dyDescent="0.35">
      <c r="O18403" s="9"/>
      <c r="P18403" s="9"/>
      <c r="Q18403" s="21"/>
    </row>
    <row r="18404" spans="15:17" x14ac:dyDescent="0.35">
      <c r="O18404" s="9"/>
      <c r="P18404" s="9"/>
      <c r="Q18404" s="21"/>
    </row>
    <row r="18405" spans="15:17" x14ac:dyDescent="0.35">
      <c r="O18405" s="9"/>
      <c r="P18405" s="9"/>
      <c r="Q18405" s="21"/>
    </row>
    <row r="18406" spans="15:17" x14ac:dyDescent="0.35">
      <c r="O18406" s="9"/>
      <c r="P18406" s="9"/>
      <c r="Q18406" s="21"/>
    </row>
    <row r="18407" spans="15:17" x14ac:dyDescent="0.35">
      <c r="O18407" s="9"/>
      <c r="P18407" s="9"/>
      <c r="Q18407" s="21"/>
    </row>
    <row r="18408" spans="15:17" x14ac:dyDescent="0.35">
      <c r="O18408" s="9"/>
      <c r="P18408" s="9"/>
      <c r="Q18408" s="21"/>
    </row>
    <row r="18409" spans="15:17" x14ac:dyDescent="0.35">
      <c r="O18409" s="9"/>
      <c r="P18409" s="9"/>
      <c r="Q18409" s="21"/>
    </row>
    <row r="18410" spans="15:17" x14ac:dyDescent="0.35">
      <c r="O18410" s="9"/>
      <c r="P18410" s="9"/>
      <c r="Q18410" s="21"/>
    </row>
    <row r="18411" spans="15:17" x14ac:dyDescent="0.35">
      <c r="O18411" s="9"/>
      <c r="P18411" s="9"/>
      <c r="Q18411" s="21"/>
    </row>
    <row r="18412" spans="15:17" x14ac:dyDescent="0.35">
      <c r="O18412" s="9"/>
      <c r="P18412" s="9"/>
      <c r="Q18412" s="21"/>
    </row>
    <row r="18413" spans="15:17" x14ac:dyDescent="0.35">
      <c r="O18413" s="9"/>
      <c r="P18413" s="9"/>
      <c r="Q18413" s="21"/>
    </row>
    <row r="18414" spans="15:17" x14ac:dyDescent="0.35">
      <c r="O18414" s="9"/>
      <c r="P18414" s="9"/>
      <c r="Q18414" s="21"/>
    </row>
    <row r="18415" spans="15:17" x14ac:dyDescent="0.35">
      <c r="O18415" s="9"/>
      <c r="P18415" s="9"/>
      <c r="Q18415" s="21"/>
    </row>
    <row r="18416" spans="15:17" x14ac:dyDescent="0.35">
      <c r="O18416" s="9"/>
      <c r="P18416" s="9"/>
      <c r="Q18416" s="21"/>
    </row>
    <row r="18417" spans="15:17" x14ac:dyDescent="0.35">
      <c r="O18417" s="9"/>
      <c r="P18417" s="9"/>
      <c r="Q18417" s="21"/>
    </row>
    <row r="18418" spans="15:17" x14ac:dyDescent="0.35">
      <c r="O18418" s="9"/>
      <c r="P18418" s="9"/>
      <c r="Q18418" s="21"/>
    </row>
    <row r="18419" spans="15:17" x14ac:dyDescent="0.35">
      <c r="O18419" s="9"/>
      <c r="P18419" s="9"/>
      <c r="Q18419" s="21"/>
    </row>
    <row r="18420" spans="15:17" x14ac:dyDescent="0.35">
      <c r="O18420" s="9"/>
      <c r="P18420" s="9"/>
      <c r="Q18420" s="21"/>
    </row>
    <row r="18421" spans="15:17" x14ac:dyDescent="0.35">
      <c r="O18421" s="9"/>
      <c r="P18421" s="9"/>
      <c r="Q18421" s="21"/>
    </row>
    <row r="18422" spans="15:17" x14ac:dyDescent="0.35">
      <c r="O18422" s="9"/>
      <c r="P18422" s="9"/>
      <c r="Q18422" s="21"/>
    </row>
    <row r="18423" spans="15:17" x14ac:dyDescent="0.35">
      <c r="O18423" s="9"/>
      <c r="P18423" s="9"/>
      <c r="Q18423" s="21"/>
    </row>
    <row r="18424" spans="15:17" x14ac:dyDescent="0.35">
      <c r="O18424" s="9"/>
      <c r="P18424" s="9"/>
      <c r="Q18424" s="21"/>
    </row>
    <row r="18425" spans="15:17" x14ac:dyDescent="0.35">
      <c r="O18425" s="9"/>
      <c r="P18425" s="9"/>
      <c r="Q18425" s="21"/>
    </row>
    <row r="18426" spans="15:17" x14ac:dyDescent="0.35">
      <c r="O18426" s="9"/>
      <c r="P18426" s="9"/>
      <c r="Q18426" s="21"/>
    </row>
    <row r="18427" spans="15:17" x14ac:dyDescent="0.35">
      <c r="O18427" s="9"/>
      <c r="P18427" s="9"/>
      <c r="Q18427" s="21"/>
    </row>
    <row r="18428" spans="15:17" x14ac:dyDescent="0.35">
      <c r="O18428" s="9"/>
      <c r="P18428" s="9"/>
      <c r="Q18428" s="21"/>
    </row>
    <row r="18429" spans="15:17" x14ac:dyDescent="0.35">
      <c r="O18429" s="9"/>
      <c r="P18429" s="9"/>
      <c r="Q18429" s="21"/>
    </row>
    <row r="18430" spans="15:17" x14ac:dyDescent="0.35">
      <c r="O18430" s="9"/>
      <c r="P18430" s="9"/>
      <c r="Q18430" s="21"/>
    </row>
    <row r="18431" spans="15:17" x14ac:dyDescent="0.35">
      <c r="O18431" s="9"/>
      <c r="P18431" s="9"/>
      <c r="Q18431" s="21"/>
    </row>
    <row r="18432" spans="15:17" x14ac:dyDescent="0.35">
      <c r="O18432" s="9"/>
      <c r="P18432" s="9"/>
      <c r="Q18432" s="21"/>
    </row>
    <row r="18433" spans="15:17" x14ac:dyDescent="0.35">
      <c r="O18433" s="9"/>
      <c r="P18433" s="9"/>
      <c r="Q18433" s="21"/>
    </row>
    <row r="18434" spans="15:17" x14ac:dyDescent="0.35">
      <c r="O18434" s="9"/>
      <c r="P18434" s="9"/>
      <c r="Q18434" s="21"/>
    </row>
    <row r="18435" spans="15:17" x14ac:dyDescent="0.35">
      <c r="O18435" s="9"/>
      <c r="P18435" s="9"/>
      <c r="Q18435" s="21"/>
    </row>
    <row r="18436" spans="15:17" x14ac:dyDescent="0.35">
      <c r="O18436" s="9"/>
      <c r="P18436" s="9"/>
      <c r="Q18436" s="21"/>
    </row>
    <row r="18437" spans="15:17" x14ac:dyDescent="0.35">
      <c r="O18437" s="9"/>
      <c r="P18437" s="9"/>
      <c r="Q18437" s="21"/>
    </row>
    <row r="18438" spans="15:17" x14ac:dyDescent="0.35">
      <c r="O18438" s="9"/>
      <c r="P18438" s="9"/>
      <c r="Q18438" s="21"/>
    </row>
    <row r="18439" spans="15:17" x14ac:dyDescent="0.35">
      <c r="O18439" s="9"/>
      <c r="P18439" s="9"/>
      <c r="Q18439" s="21"/>
    </row>
    <row r="18440" spans="15:17" x14ac:dyDescent="0.35">
      <c r="O18440" s="9"/>
      <c r="P18440" s="9"/>
      <c r="Q18440" s="21"/>
    </row>
    <row r="18441" spans="15:17" x14ac:dyDescent="0.35">
      <c r="O18441" s="9"/>
      <c r="P18441" s="9"/>
      <c r="Q18441" s="21"/>
    </row>
    <row r="18442" spans="15:17" x14ac:dyDescent="0.35">
      <c r="O18442" s="9"/>
      <c r="P18442" s="9"/>
      <c r="Q18442" s="21"/>
    </row>
    <row r="18443" spans="15:17" x14ac:dyDescent="0.35">
      <c r="O18443" s="9"/>
      <c r="P18443" s="9"/>
      <c r="Q18443" s="21"/>
    </row>
    <row r="18444" spans="15:17" x14ac:dyDescent="0.35">
      <c r="O18444" s="9"/>
      <c r="P18444" s="9"/>
      <c r="Q18444" s="21"/>
    </row>
    <row r="18445" spans="15:17" x14ac:dyDescent="0.35">
      <c r="O18445" s="9"/>
      <c r="P18445" s="9"/>
      <c r="Q18445" s="21"/>
    </row>
    <row r="18446" spans="15:17" x14ac:dyDescent="0.35">
      <c r="O18446" s="9"/>
      <c r="P18446" s="9"/>
      <c r="Q18446" s="21"/>
    </row>
    <row r="18447" spans="15:17" x14ac:dyDescent="0.35">
      <c r="O18447" s="9"/>
      <c r="P18447" s="9"/>
      <c r="Q18447" s="21"/>
    </row>
    <row r="18448" spans="15:17" x14ac:dyDescent="0.35">
      <c r="O18448" s="9"/>
      <c r="P18448" s="9"/>
      <c r="Q18448" s="21"/>
    </row>
    <row r="18449" spans="15:17" x14ac:dyDescent="0.35">
      <c r="O18449" s="9"/>
      <c r="P18449" s="9"/>
      <c r="Q18449" s="21"/>
    </row>
    <row r="18450" spans="15:17" x14ac:dyDescent="0.35">
      <c r="O18450" s="9"/>
      <c r="P18450" s="9"/>
      <c r="Q18450" s="21"/>
    </row>
    <row r="18451" spans="15:17" x14ac:dyDescent="0.35">
      <c r="O18451" s="9"/>
      <c r="P18451" s="9"/>
      <c r="Q18451" s="21"/>
    </row>
    <row r="18452" spans="15:17" x14ac:dyDescent="0.35">
      <c r="O18452" s="9"/>
      <c r="P18452" s="9"/>
      <c r="Q18452" s="21"/>
    </row>
    <row r="18453" spans="15:17" x14ac:dyDescent="0.35">
      <c r="O18453" s="9"/>
      <c r="P18453" s="9"/>
      <c r="Q18453" s="21"/>
    </row>
    <row r="18454" spans="15:17" x14ac:dyDescent="0.35">
      <c r="O18454" s="9"/>
      <c r="P18454" s="9"/>
      <c r="Q18454" s="21"/>
    </row>
    <row r="18455" spans="15:17" x14ac:dyDescent="0.35">
      <c r="O18455" s="9"/>
      <c r="P18455" s="9"/>
      <c r="Q18455" s="21"/>
    </row>
    <row r="18456" spans="15:17" x14ac:dyDescent="0.35">
      <c r="O18456" s="9"/>
      <c r="P18456" s="9"/>
      <c r="Q18456" s="21"/>
    </row>
    <row r="18457" spans="15:17" x14ac:dyDescent="0.35">
      <c r="O18457" s="9"/>
      <c r="P18457" s="9"/>
      <c r="Q18457" s="21"/>
    </row>
    <row r="18458" spans="15:17" x14ac:dyDescent="0.35">
      <c r="O18458" s="9"/>
      <c r="P18458" s="9"/>
      <c r="Q18458" s="21"/>
    </row>
    <row r="18459" spans="15:17" x14ac:dyDescent="0.35">
      <c r="O18459" s="9"/>
      <c r="P18459" s="9"/>
      <c r="Q18459" s="21"/>
    </row>
    <row r="18460" spans="15:17" x14ac:dyDescent="0.35">
      <c r="O18460" s="9"/>
      <c r="P18460" s="9"/>
      <c r="Q18460" s="21"/>
    </row>
    <row r="18461" spans="15:17" x14ac:dyDescent="0.35">
      <c r="O18461" s="9"/>
      <c r="P18461" s="9"/>
      <c r="Q18461" s="21"/>
    </row>
    <row r="18462" spans="15:17" x14ac:dyDescent="0.35">
      <c r="O18462" s="9"/>
      <c r="P18462" s="9"/>
      <c r="Q18462" s="21"/>
    </row>
    <row r="18463" spans="15:17" x14ac:dyDescent="0.35">
      <c r="O18463" s="9"/>
      <c r="P18463" s="9"/>
      <c r="Q18463" s="21"/>
    </row>
    <row r="18464" spans="15:17" x14ac:dyDescent="0.35">
      <c r="O18464" s="9"/>
      <c r="P18464" s="9"/>
      <c r="Q18464" s="21"/>
    </row>
    <row r="18465" spans="15:17" x14ac:dyDescent="0.35">
      <c r="O18465" s="9"/>
      <c r="P18465" s="9"/>
      <c r="Q18465" s="21"/>
    </row>
    <row r="18466" spans="15:17" x14ac:dyDescent="0.35">
      <c r="O18466" s="9"/>
      <c r="P18466" s="9"/>
      <c r="Q18466" s="21"/>
    </row>
    <row r="18467" spans="15:17" x14ac:dyDescent="0.35">
      <c r="O18467" s="9"/>
      <c r="P18467" s="9"/>
      <c r="Q18467" s="21"/>
    </row>
    <row r="18468" spans="15:17" x14ac:dyDescent="0.35">
      <c r="O18468" s="9"/>
      <c r="P18468" s="9"/>
      <c r="Q18468" s="21"/>
    </row>
    <row r="18469" spans="15:17" x14ac:dyDescent="0.35">
      <c r="O18469" s="9"/>
      <c r="P18469" s="9"/>
      <c r="Q18469" s="21"/>
    </row>
    <row r="18470" spans="15:17" x14ac:dyDescent="0.35">
      <c r="O18470" s="9"/>
      <c r="P18470" s="9"/>
      <c r="Q18470" s="21"/>
    </row>
    <row r="18471" spans="15:17" x14ac:dyDescent="0.35">
      <c r="O18471" s="9"/>
      <c r="P18471" s="9"/>
      <c r="Q18471" s="21"/>
    </row>
    <row r="18472" spans="15:17" x14ac:dyDescent="0.35">
      <c r="O18472" s="9"/>
      <c r="P18472" s="9"/>
      <c r="Q18472" s="21"/>
    </row>
    <row r="18473" spans="15:17" x14ac:dyDescent="0.35">
      <c r="O18473" s="9"/>
      <c r="P18473" s="9"/>
      <c r="Q18473" s="21"/>
    </row>
    <row r="18474" spans="15:17" x14ac:dyDescent="0.35">
      <c r="O18474" s="9"/>
      <c r="P18474" s="9"/>
      <c r="Q18474" s="21"/>
    </row>
    <row r="18475" spans="15:17" x14ac:dyDescent="0.35">
      <c r="O18475" s="9"/>
      <c r="P18475" s="9"/>
      <c r="Q18475" s="21"/>
    </row>
    <row r="18476" spans="15:17" x14ac:dyDescent="0.35">
      <c r="O18476" s="9"/>
      <c r="P18476" s="9"/>
      <c r="Q18476" s="21"/>
    </row>
    <row r="18477" spans="15:17" x14ac:dyDescent="0.35">
      <c r="O18477" s="9"/>
      <c r="P18477" s="9"/>
      <c r="Q18477" s="21"/>
    </row>
    <row r="18478" spans="15:17" x14ac:dyDescent="0.35">
      <c r="O18478" s="9"/>
      <c r="P18478" s="9"/>
      <c r="Q18478" s="21"/>
    </row>
    <row r="18479" spans="15:17" x14ac:dyDescent="0.35">
      <c r="O18479" s="9"/>
      <c r="P18479" s="9"/>
      <c r="Q18479" s="21"/>
    </row>
    <row r="18480" spans="15:17" x14ac:dyDescent="0.35">
      <c r="O18480" s="9"/>
      <c r="P18480" s="9"/>
      <c r="Q18480" s="21"/>
    </row>
    <row r="18481" spans="15:17" x14ac:dyDescent="0.35">
      <c r="O18481" s="9"/>
      <c r="P18481" s="9"/>
      <c r="Q18481" s="21"/>
    </row>
    <row r="18482" spans="15:17" x14ac:dyDescent="0.35">
      <c r="O18482" s="9"/>
      <c r="P18482" s="9"/>
      <c r="Q18482" s="21"/>
    </row>
    <row r="18483" spans="15:17" x14ac:dyDescent="0.35">
      <c r="O18483" s="9"/>
      <c r="P18483" s="9"/>
      <c r="Q18483" s="21"/>
    </row>
    <row r="18484" spans="15:17" x14ac:dyDescent="0.35">
      <c r="O18484" s="9"/>
      <c r="P18484" s="9"/>
      <c r="Q18484" s="21"/>
    </row>
    <row r="18485" spans="15:17" x14ac:dyDescent="0.35">
      <c r="O18485" s="9"/>
      <c r="P18485" s="9"/>
      <c r="Q18485" s="21"/>
    </row>
    <row r="18486" spans="15:17" x14ac:dyDescent="0.35">
      <c r="O18486" s="9"/>
      <c r="P18486" s="9"/>
      <c r="Q18486" s="21"/>
    </row>
    <row r="18487" spans="15:17" x14ac:dyDescent="0.35">
      <c r="O18487" s="9"/>
      <c r="P18487" s="9"/>
      <c r="Q18487" s="21"/>
    </row>
    <row r="18488" spans="15:17" x14ac:dyDescent="0.35">
      <c r="O18488" s="9"/>
      <c r="P18488" s="9"/>
      <c r="Q18488" s="21"/>
    </row>
    <row r="18489" spans="15:17" x14ac:dyDescent="0.35">
      <c r="O18489" s="9"/>
      <c r="P18489" s="9"/>
      <c r="Q18489" s="21"/>
    </row>
    <row r="18490" spans="15:17" x14ac:dyDescent="0.35">
      <c r="O18490" s="9"/>
      <c r="P18490" s="9"/>
      <c r="Q18490" s="21"/>
    </row>
    <row r="18491" spans="15:17" x14ac:dyDescent="0.35">
      <c r="O18491" s="9"/>
      <c r="P18491" s="9"/>
      <c r="Q18491" s="21"/>
    </row>
    <row r="18492" spans="15:17" x14ac:dyDescent="0.35">
      <c r="O18492" s="9"/>
      <c r="P18492" s="9"/>
      <c r="Q18492" s="21"/>
    </row>
    <row r="18493" spans="15:17" x14ac:dyDescent="0.35">
      <c r="O18493" s="9"/>
      <c r="P18493" s="9"/>
      <c r="Q18493" s="21"/>
    </row>
    <row r="18494" spans="15:17" x14ac:dyDescent="0.35">
      <c r="O18494" s="9"/>
      <c r="P18494" s="9"/>
      <c r="Q18494" s="21"/>
    </row>
    <row r="18495" spans="15:17" x14ac:dyDescent="0.35">
      <c r="O18495" s="9"/>
      <c r="P18495" s="9"/>
      <c r="Q18495" s="21"/>
    </row>
    <row r="18496" spans="15:17" x14ac:dyDescent="0.35">
      <c r="O18496" s="9"/>
      <c r="P18496" s="9"/>
      <c r="Q18496" s="21"/>
    </row>
    <row r="18497" spans="15:17" x14ac:dyDescent="0.35">
      <c r="O18497" s="9"/>
      <c r="P18497" s="9"/>
      <c r="Q18497" s="21"/>
    </row>
    <row r="18498" spans="15:17" x14ac:dyDescent="0.35">
      <c r="O18498" s="9"/>
      <c r="P18498" s="9"/>
      <c r="Q18498" s="21"/>
    </row>
    <row r="18499" spans="15:17" x14ac:dyDescent="0.35">
      <c r="O18499" s="9"/>
      <c r="P18499" s="9"/>
      <c r="Q18499" s="21"/>
    </row>
    <row r="18500" spans="15:17" x14ac:dyDescent="0.35">
      <c r="O18500" s="9"/>
      <c r="P18500" s="9"/>
      <c r="Q18500" s="21"/>
    </row>
    <row r="18501" spans="15:17" x14ac:dyDescent="0.35">
      <c r="O18501" s="9"/>
      <c r="P18501" s="9"/>
      <c r="Q18501" s="21"/>
    </row>
    <row r="18502" spans="15:17" x14ac:dyDescent="0.35">
      <c r="O18502" s="9"/>
      <c r="P18502" s="9"/>
      <c r="Q18502" s="21"/>
    </row>
    <row r="18503" spans="15:17" x14ac:dyDescent="0.35">
      <c r="O18503" s="9"/>
      <c r="P18503" s="9"/>
      <c r="Q18503" s="21"/>
    </row>
    <row r="18504" spans="15:17" x14ac:dyDescent="0.35">
      <c r="O18504" s="9"/>
      <c r="P18504" s="9"/>
      <c r="Q18504" s="21"/>
    </row>
    <row r="18505" spans="15:17" x14ac:dyDescent="0.35">
      <c r="O18505" s="9"/>
      <c r="P18505" s="9"/>
      <c r="Q18505" s="21"/>
    </row>
    <row r="18506" spans="15:17" x14ac:dyDescent="0.35">
      <c r="O18506" s="9"/>
      <c r="P18506" s="9"/>
      <c r="Q18506" s="21"/>
    </row>
    <row r="18507" spans="15:17" x14ac:dyDescent="0.35">
      <c r="O18507" s="9"/>
      <c r="P18507" s="9"/>
      <c r="Q18507" s="21"/>
    </row>
    <row r="18508" spans="15:17" x14ac:dyDescent="0.35">
      <c r="O18508" s="9"/>
      <c r="P18508" s="9"/>
      <c r="Q18508" s="21"/>
    </row>
    <row r="18509" spans="15:17" x14ac:dyDescent="0.35">
      <c r="O18509" s="9"/>
      <c r="P18509" s="9"/>
      <c r="Q18509" s="21"/>
    </row>
    <row r="18510" spans="15:17" x14ac:dyDescent="0.35">
      <c r="O18510" s="9"/>
      <c r="P18510" s="9"/>
      <c r="Q18510" s="21"/>
    </row>
    <row r="18511" spans="15:17" x14ac:dyDescent="0.35">
      <c r="O18511" s="9"/>
      <c r="P18511" s="9"/>
      <c r="Q18511" s="21"/>
    </row>
    <row r="18512" spans="15:17" x14ac:dyDescent="0.35">
      <c r="O18512" s="9"/>
      <c r="P18512" s="9"/>
      <c r="Q18512" s="21"/>
    </row>
    <row r="18513" spans="15:17" x14ac:dyDescent="0.35">
      <c r="O18513" s="9"/>
      <c r="P18513" s="9"/>
      <c r="Q18513" s="21"/>
    </row>
    <row r="18514" spans="15:17" x14ac:dyDescent="0.35">
      <c r="O18514" s="9"/>
      <c r="P18514" s="9"/>
      <c r="Q18514" s="21"/>
    </row>
    <row r="18515" spans="15:17" x14ac:dyDescent="0.35">
      <c r="O18515" s="9"/>
      <c r="P18515" s="9"/>
      <c r="Q18515" s="21"/>
    </row>
    <row r="18516" spans="15:17" x14ac:dyDescent="0.35">
      <c r="O18516" s="9"/>
      <c r="P18516" s="9"/>
      <c r="Q18516" s="21"/>
    </row>
    <row r="18517" spans="15:17" x14ac:dyDescent="0.35">
      <c r="O18517" s="9"/>
      <c r="P18517" s="9"/>
      <c r="Q18517" s="21"/>
    </row>
    <row r="18518" spans="15:17" x14ac:dyDescent="0.35">
      <c r="O18518" s="9"/>
      <c r="P18518" s="9"/>
      <c r="Q18518" s="21"/>
    </row>
    <row r="18519" spans="15:17" x14ac:dyDescent="0.35">
      <c r="O18519" s="9"/>
      <c r="P18519" s="9"/>
      <c r="Q18519" s="21"/>
    </row>
    <row r="18520" spans="15:17" x14ac:dyDescent="0.35">
      <c r="O18520" s="9"/>
      <c r="P18520" s="9"/>
      <c r="Q18520" s="21"/>
    </row>
    <row r="18521" spans="15:17" x14ac:dyDescent="0.35">
      <c r="O18521" s="9"/>
      <c r="P18521" s="9"/>
      <c r="Q18521" s="21"/>
    </row>
    <row r="18522" spans="15:17" x14ac:dyDescent="0.35">
      <c r="O18522" s="9"/>
      <c r="P18522" s="9"/>
      <c r="Q18522" s="21"/>
    </row>
    <row r="18523" spans="15:17" x14ac:dyDescent="0.35">
      <c r="O18523" s="9"/>
      <c r="P18523" s="9"/>
      <c r="Q18523" s="21"/>
    </row>
    <row r="18524" spans="15:17" x14ac:dyDescent="0.35">
      <c r="O18524" s="9"/>
      <c r="P18524" s="9"/>
      <c r="Q18524" s="21"/>
    </row>
    <row r="18525" spans="15:17" x14ac:dyDescent="0.35">
      <c r="O18525" s="9"/>
      <c r="P18525" s="9"/>
      <c r="Q18525" s="21"/>
    </row>
    <row r="18526" spans="15:17" x14ac:dyDescent="0.35">
      <c r="O18526" s="9"/>
      <c r="P18526" s="9"/>
      <c r="Q18526" s="21"/>
    </row>
    <row r="18527" spans="15:17" x14ac:dyDescent="0.35">
      <c r="O18527" s="9"/>
      <c r="P18527" s="9"/>
      <c r="Q18527" s="21"/>
    </row>
    <row r="18528" spans="15:17" x14ac:dyDescent="0.35">
      <c r="O18528" s="9"/>
      <c r="P18528" s="9"/>
      <c r="Q18528" s="21"/>
    </row>
    <row r="18529" spans="15:17" x14ac:dyDescent="0.35">
      <c r="O18529" s="9"/>
      <c r="P18529" s="9"/>
      <c r="Q18529" s="21"/>
    </row>
    <row r="18530" spans="15:17" x14ac:dyDescent="0.35">
      <c r="O18530" s="9"/>
      <c r="P18530" s="9"/>
      <c r="Q18530" s="21"/>
    </row>
    <row r="18531" spans="15:17" x14ac:dyDescent="0.35">
      <c r="O18531" s="9"/>
      <c r="P18531" s="9"/>
      <c r="Q18531" s="21"/>
    </row>
    <row r="18532" spans="15:17" x14ac:dyDescent="0.35">
      <c r="O18532" s="9"/>
      <c r="P18532" s="9"/>
      <c r="Q18532" s="21"/>
    </row>
    <row r="18533" spans="15:17" x14ac:dyDescent="0.35">
      <c r="O18533" s="9"/>
      <c r="P18533" s="9"/>
      <c r="Q18533" s="21"/>
    </row>
    <row r="18534" spans="15:17" x14ac:dyDescent="0.35">
      <c r="O18534" s="9"/>
      <c r="P18534" s="9"/>
      <c r="Q18534" s="21"/>
    </row>
    <row r="18535" spans="15:17" x14ac:dyDescent="0.35">
      <c r="O18535" s="9"/>
      <c r="P18535" s="9"/>
      <c r="Q18535" s="21"/>
    </row>
    <row r="18536" spans="15:17" x14ac:dyDescent="0.35">
      <c r="O18536" s="9"/>
      <c r="P18536" s="9"/>
      <c r="Q18536" s="21"/>
    </row>
    <row r="18537" spans="15:17" x14ac:dyDescent="0.35">
      <c r="O18537" s="9"/>
      <c r="P18537" s="9"/>
      <c r="Q18537" s="21"/>
    </row>
    <row r="18538" spans="15:17" x14ac:dyDescent="0.35">
      <c r="O18538" s="9"/>
      <c r="P18538" s="9"/>
      <c r="Q18538" s="21"/>
    </row>
    <row r="18539" spans="15:17" x14ac:dyDescent="0.35">
      <c r="O18539" s="9"/>
      <c r="P18539" s="9"/>
      <c r="Q18539" s="21"/>
    </row>
    <row r="18540" spans="15:17" x14ac:dyDescent="0.35">
      <c r="O18540" s="9"/>
      <c r="P18540" s="9"/>
      <c r="Q18540" s="21"/>
    </row>
    <row r="18541" spans="15:17" x14ac:dyDescent="0.35">
      <c r="O18541" s="9"/>
      <c r="P18541" s="9"/>
      <c r="Q18541" s="21"/>
    </row>
    <row r="18542" spans="15:17" x14ac:dyDescent="0.35">
      <c r="O18542" s="9"/>
      <c r="P18542" s="9"/>
      <c r="Q18542" s="21"/>
    </row>
    <row r="18543" spans="15:17" x14ac:dyDescent="0.35">
      <c r="O18543" s="9"/>
      <c r="P18543" s="9"/>
      <c r="Q18543" s="21"/>
    </row>
    <row r="18544" spans="15:17" x14ac:dyDescent="0.35">
      <c r="O18544" s="9"/>
      <c r="P18544" s="9"/>
      <c r="Q18544" s="21"/>
    </row>
    <row r="18545" spans="15:17" x14ac:dyDescent="0.35">
      <c r="O18545" s="9"/>
      <c r="P18545" s="9"/>
      <c r="Q18545" s="21"/>
    </row>
    <row r="18546" spans="15:17" x14ac:dyDescent="0.35">
      <c r="O18546" s="9"/>
      <c r="P18546" s="9"/>
      <c r="Q18546" s="21"/>
    </row>
    <row r="18547" spans="15:17" x14ac:dyDescent="0.35">
      <c r="O18547" s="9"/>
      <c r="P18547" s="9"/>
      <c r="Q18547" s="21"/>
    </row>
    <row r="18548" spans="15:17" x14ac:dyDescent="0.35">
      <c r="O18548" s="9"/>
      <c r="P18548" s="9"/>
      <c r="Q18548" s="21"/>
    </row>
    <row r="18549" spans="15:17" x14ac:dyDescent="0.35">
      <c r="O18549" s="9"/>
      <c r="P18549" s="9"/>
      <c r="Q18549" s="21"/>
    </row>
    <row r="18550" spans="15:17" x14ac:dyDescent="0.35">
      <c r="O18550" s="9"/>
      <c r="P18550" s="9"/>
      <c r="Q18550" s="21"/>
    </row>
    <row r="18551" spans="15:17" x14ac:dyDescent="0.35">
      <c r="O18551" s="9"/>
      <c r="P18551" s="9"/>
      <c r="Q18551" s="21"/>
    </row>
    <row r="18552" spans="15:17" x14ac:dyDescent="0.35">
      <c r="O18552" s="9"/>
      <c r="P18552" s="9"/>
      <c r="Q18552" s="21"/>
    </row>
    <row r="18553" spans="15:17" x14ac:dyDescent="0.35">
      <c r="O18553" s="9"/>
      <c r="P18553" s="9"/>
      <c r="Q18553" s="21"/>
    </row>
    <row r="18554" spans="15:17" x14ac:dyDescent="0.35">
      <c r="O18554" s="9"/>
      <c r="P18554" s="9"/>
      <c r="Q18554" s="21"/>
    </row>
    <row r="18555" spans="15:17" x14ac:dyDescent="0.35">
      <c r="O18555" s="9"/>
      <c r="P18555" s="9"/>
      <c r="Q18555" s="21"/>
    </row>
    <row r="18556" spans="15:17" x14ac:dyDescent="0.35">
      <c r="O18556" s="9"/>
      <c r="P18556" s="9"/>
      <c r="Q18556" s="21"/>
    </row>
    <row r="18557" spans="15:17" x14ac:dyDescent="0.35">
      <c r="O18557" s="9"/>
      <c r="P18557" s="9"/>
      <c r="Q18557" s="21"/>
    </row>
    <row r="18558" spans="15:17" x14ac:dyDescent="0.35">
      <c r="O18558" s="9"/>
      <c r="P18558" s="9"/>
      <c r="Q18558" s="21"/>
    </row>
    <row r="18559" spans="15:17" x14ac:dyDescent="0.35">
      <c r="O18559" s="9"/>
      <c r="P18559" s="9"/>
      <c r="Q18559" s="21"/>
    </row>
    <row r="18560" spans="15:17" x14ac:dyDescent="0.35">
      <c r="O18560" s="9"/>
      <c r="P18560" s="9"/>
      <c r="Q18560" s="21"/>
    </row>
    <row r="18561" spans="15:17" x14ac:dyDescent="0.35">
      <c r="O18561" s="9"/>
      <c r="P18561" s="9"/>
      <c r="Q18561" s="21"/>
    </row>
    <row r="18562" spans="15:17" x14ac:dyDescent="0.35">
      <c r="O18562" s="9"/>
      <c r="P18562" s="9"/>
      <c r="Q18562" s="21"/>
    </row>
    <row r="18563" spans="15:17" x14ac:dyDescent="0.35">
      <c r="O18563" s="9"/>
      <c r="P18563" s="9"/>
      <c r="Q18563" s="21"/>
    </row>
    <row r="18564" spans="15:17" x14ac:dyDescent="0.35">
      <c r="O18564" s="9"/>
      <c r="P18564" s="9"/>
      <c r="Q18564" s="21"/>
    </row>
    <row r="18565" spans="15:17" x14ac:dyDescent="0.35">
      <c r="O18565" s="9"/>
      <c r="P18565" s="9"/>
      <c r="Q18565" s="21"/>
    </row>
    <row r="18566" spans="15:17" x14ac:dyDescent="0.35">
      <c r="O18566" s="9"/>
      <c r="P18566" s="9"/>
      <c r="Q18566" s="21"/>
    </row>
    <row r="18567" spans="15:17" x14ac:dyDescent="0.35">
      <c r="O18567" s="9"/>
      <c r="P18567" s="9"/>
      <c r="Q18567" s="21"/>
    </row>
    <row r="18568" spans="15:17" x14ac:dyDescent="0.35">
      <c r="O18568" s="9"/>
      <c r="P18568" s="9"/>
      <c r="Q18568" s="21"/>
    </row>
    <row r="18569" spans="15:17" x14ac:dyDescent="0.35">
      <c r="O18569" s="9"/>
      <c r="P18569" s="9"/>
      <c r="Q18569" s="21"/>
    </row>
    <row r="18570" spans="15:17" x14ac:dyDescent="0.35">
      <c r="O18570" s="9"/>
      <c r="P18570" s="9"/>
      <c r="Q18570" s="21"/>
    </row>
    <row r="18571" spans="15:17" x14ac:dyDescent="0.35">
      <c r="O18571" s="9"/>
      <c r="P18571" s="9"/>
      <c r="Q18571" s="21"/>
    </row>
    <row r="18572" spans="15:17" x14ac:dyDescent="0.35">
      <c r="O18572" s="9"/>
      <c r="P18572" s="9"/>
      <c r="Q18572" s="21"/>
    </row>
    <row r="18573" spans="15:17" x14ac:dyDescent="0.35">
      <c r="O18573" s="9"/>
      <c r="P18573" s="9"/>
      <c r="Q18573" s="21"/>
    </row>
    <row r="18574" spans="15:17" x14ac:dyDescent="0.35">
      <c r="O18574" s="9"/>
      <c r="P18574" s="9"/>
      <c r="Q18574" s="21"/>
    </row>
    <row r="18575" spans="15:17" x14ac:dyDescent="0.35">
      <c r="O18575" s="9"/>
      <c r="P18575" s="9"/>
      <c r="Q18575" s="21"/>
    </row>
    <row r="18576" spans="15:17" x14ac:dyDescent="0.35">
      <c r="O18576" s="9"/>
      <c r="P18576" s="9"/>
      <c r="Q18576" s="21"/>
    </row>
    <row r="18577" spans="15:17" x14ac:dyDescent="0.35">
      <c r="O18577" s="9"/>
      <c r="P18577" s="9"/>
      <c r="Q18577" s="21"/>
    </row>
    <row r="18578" spans="15:17" x14ac:dyDescent="0.35">
      <c r="O18578" s="9"/>
      <c r="P18578" s="9"/>
      <c r="Q18578" s="21"/>
    </row>
    <row r="18579" spans="15:17" x14ac:dyDescent="0.35">
      <c r="O18579" s="9"/>
      <c r="P18579" s="9"/>
      <c r="Q18579" s="21"/>
    </row>
    <row r="18580" spans="15:17" x14ac:dyDescent="0.35">
      <c r="O18580" s="9"/>
      <c r="P18580" s="9"/>
      <c r="Q18580" s="21"/>
    </row>
    <row r="18581" spans="15:17" x14ac:dyDescent="0.35">
      <c r="O18581" s="9"/>
      <c r="P18581" s="9"/>
      <c r="Q18581" s="21"/>
    </row>
    <row r="18582" spans="15:17" x14ac:dyDescent="0.35">
      <c r="O18582" s="9"/>
      <c r="P18582" s="9"/>
      <c r="Q18582" s="21"/>
    </row>
    <row r="18583" spans="15:17" x14ac:dyDescent="0.35">
      <c r="O18583" s="9"/>
      <c r="P18583" s="9"/>
      <c r="Q18583" s="21"/>
    </row>
    <row r="18584" spans="15:17" x14ac:dyDescent="0.35">
      <c r="O18584" s="9"/>
      <c r="P18584" s="9"/>
      <c r="Q18584" s="21"/>
    </row>
    <row r="18585" spans="15:17" x14ac:dyDescent="0.35">
      <c r="O18585" s="9"/>
      <c r="P18585" s="9"/>
      <c r="Q18585" s="21"/>
    </row>
    <row r="18586" spans="15:17" x14ac:dyDescent="0.35">
      <c r="O18586" s="9"/>
      <c r="P18586" s="9"/>
      <c r="Q18586" s="21"/>
    </row>
    <row r="18587" spans="15:17" x14ac:dyDescent="0.35">
      <c r="O18587" s="9"/>
      <c r="P18587" s="9"/>
      <c r="Q18587" s="21"/>
    </row>
    <row r="18588" spans="15:17" x14ac:dyDescent="0.35">
      <c r="O18588" s="9"/>
      <c r="P18588" s="9"/>
      <c r="Q18588" s="21"/>
    </row>
    <row r="18589" spans="15:17" x14ac:dyDescent="0.35">
      <c r="O18589" s="9"/>
      <c r="P18589" s="9"/>
      <c r="Q18589" s="21"/>
    </row>
    <row r="18590" spans="15:17" x14ac:dyDescent="0.35">
      <c r="O18590" s="9"/>
      <c r="P18590" s="9"/>
      <c r="Q18590" s="21"/>
    </row>
    <row r="18591" spans="15:17" x14ac:dyDescent="0.35">
      <c r="O18591" s="9"/>
      <c r="P18591" s="9"/>
      <c r="Q18591" s="21"/>
    </row>
    <row r="18592" spans="15:17" x14ac:dyDescent="0.35">
      <c r="O18592" s="9"/>
      <c r="P18592" s="9"/>
      <c r="Q18592" s="21"/>
    </row>
    <row r="18593" spans="15:17" x14ac:dyDescent="0.35">
      <c r="O18593" s="9"/>
      <c r="P18593" s="9"/>
      <c r="Q18593" s="21"/>
    </row>
    <row r="18594" spans="15:17" x14ac:dyDescent="0.35">
      <c r="O18594" s="9"/>
      <c r="P18594" s="9"/>
      <c r="Q18594" s="21"/>
    </row>
    <row r="18595" spans="15:17" x14ac:dyDescent="0.35">
      <c r="O18595" s="9"/>
      <c r="P18595" s="9"/>
      <c r="Q18595" s="21"/>
    </row>
    <row r="18596" spans="15:17" x14ac:dyDescent="0.35">
      <c r="O18596" s="9"/>
      <c r="P18596" s="9"/>
      <c r="Q18596" s="21"/>
    </row>
    <row r="18597" spans="15:17" x14ac:dyDescent="0.35">
      <c r="O18597" s="9"/>
      <c r="P18597" s="9"/>
      <c r="Q18597" s="21"/>
    </row>
    <row r="18598" spans="15:17" x14ac:dyDescent="0.35">
      <c r="O18598" s="9"/>
      <c r="P18598" s="9"/>
      <c r="Q18598" s="21"/>
    </row>
    <row r="18599" spans="15:17" x14ac:dyDescent="0.35">
      <c r="O18599" s="9"/>
      <c r="P18599" s="9"/>
      <c r="Q18599" s="21"/>
    </row>
    <row r="18600" spans="15:17" x14ac:dyDescent="0.35">
      <c r="O18600" s="9"/>
      <c r="P18600" s="9"/>
      <c r="Q18600" s="21"/>
    </row>
    <row r="18601" spans="15:17" x14ac:dyDescent="0.35">
      <c r="O18601" s="9"/>
      <c r="P18601" s="9"/>
      <c r="Q18601" s="21"/>
    </row>
    <row r="18602" spans="15:17" x14ac:dyDescent="0.35">
      <c r="O18602" s="9"/>
      <c r="P18602" s="9"/>
      <c r="Q18602" s="21"/>
    </row>
    <row r="18603" spans="15:17" x14ac:dyDescent="0.35">
      <c r="O18603" s="9"/>
      <c r="P18603" s="9"/>
      <c r="Q18603" s="21"/>
    </row>
    <row r="18604" spans="15:17" x14ac:dyDescent="0.35">
      <c r="O18604" s="9"/>
      <c r="P18604" s="9"/>
      <c r="Q18604" s="21"/>
    </row>
    <row r="18605" spans="15:17" x14ac:dyDescent="0.35">
      <c r="O18605" s="9"/>
      <c r="P18605" s="9"/>
      <c r="Q18605" s="21"/>
    </row>
    <row r="18606" spans="15:17" x14ac:dyDescent="0.35">
      <c r="O18606" s="9"/>
      <c r="P18606" s="9"/>
      <c r="Q18606" s="21"/>
    </row>
    <row r="18607" spans="15:17" x14ac:dyDescent="0.35">
      <c r="O18607" s="9"/>
      <c r="P18607" s="9"/>
      <c r="Q18607" s="21"/>
    </row>
    <row r="18608" spans="15:17" x14ac:dyDescent="0.35">
      <c r="O18608" s="9"/>
      <c r="P18608" s="9"/>
      <c r="Q18608" s="21"/>
    </row>
    <row r="18609" spans="15:17" x14ac:dyDescent="0.35">
      <c r="O18609" s="9"/>
      <c r="P18609" s="9"/>
      <c r="Q18609" s="21"/>
    </row>
    <row r="18610" spans="15:17" x14ac:dyDescent="0.35">
      <c r="O18610" s="9"/>
      <c r="P18610" s="9"/>
      <c r="Q18610" s="21"/>
    </row>
    <row r="18611" spans="15:17" x14ac:dyDescent="0.35">
      <c r="O18611" s="9"/>
      <c r="P18611" s="9"/>
      <c r="Q18611" s="21"/>
    </row>
    <row r="18612" spans="15:17" x14ac:dyDescent="0.35">
      <c r="O18612" s="9"/>
      <c r="P18612" s="9"/>
      <c r="Q18612" s="21"/>
    </row>
    <row r="18613" spans="15:17" x14ac:dyDescent="0.35">
      <c r="O18613" s="9"/>
      <c r="P18613" s="9"/>
      <c r="Q18613" s="21"/>
    </row>
    <row r="18614" spans="15:17" x14ac:dyDescent="0.35">
      <c r="O18614" s="9"/>
      <c r="P18614" s="9"/>
      <c r="Q18614" s="21"/>
    </row>
    <row r="18615" spans="15:17" x14ac:dyDescent="0.35">
      <c r="O18615" s="9"/>
      <c r="P18615" s="9"/>
      <c r="Q18615" s="21"/>
    </row>
    <row r="18616" spans="15:17" x14ac:dyDescent="0.35">
      <c r="O18616" s="9"/>
      <c r="P18616" s="9"/>
      <c r="Q18616" s="21"/>
    </row>
    <row r="18617" spans="15:17" x14ac:dyDescent="0.35">
      <c r="O18617" s="9"/>
      <c r="P18617" s="9"/>
      <c r="Q18617" s="21"/>
    </row>
    <row r="18618" spans="15:17" x14ac:dyDescent="0.35">
      <c r="O18618" s="9"/>
      <c r="P18618" s="9"/>
      <c r="Q18618" s="21"/>
    </row>
    <row r="18619" spans="15:17" x14ac:dyDescent="0.35">
      <c r="O18619" s="9"/>
      <c r="P18619" s="9"/>
      <c r="Q18619" s="21"/>
    </row>
    <row r="18620" spans="15:17" x14ac:dyDescent="0.35">
      <c r="O18620" s="9"/>
      <c r="P18620" s="9"/>
      <c r="Q18620" s="21"/>
    </row>
    <row r="18621" spans="15:17" x14ac:dyDescent="0.35">
      <c r="O18621" s="9"/>
      <c r="P18621" s="9"/>
      <c r="Q18621" s="21"/>
    </row>
    <row r="18622" spans="15:17" x14ac:dyDescent="0.35">
      <c r="O18622" s="9"/>
      <c r="P18622" s="9"/>
      <c r="Q18622" s="21"/>
    </row>
    <row r="18623" spans="15:17" x14ac:dyDescent="0.35">
      <c r="O18623" s="9"/>
      <c r="P18623" s="9"/>
      <c r="Q18623" s="21"/>
    </row>
    <row r="18624" spans="15:17" x14ac:dyDescent="0.35">
      <c r="O18624" s="9"/>
      <c r="P18624" s="9"/>
      <c r="Q18624" s="21"/>
    </row>
    <row r="18625" spans="15:17" x14ac:dyDescent="0.35">
      <c r="O18625" s="9"/>
      <c r="P18625" s="9"/>
      <c r="Q18625" s="21"/>
    </row>
    <row r="18626" spans="15:17" x14ac:dyDescent="0.35">
      <c r="O18626" s="9"/>
      <c r="P18626" s="9"/>
      <c r="Q18626" s="21"/>
    </row>
    <row r="18627" spans="15:17" x14ac:dyDescent="0.35">
      <c r="O18627" s="9"/>
      <c r="P18627" s="9"/>
      <c r="Q18627" s="21"/>
    </row>
    <row r="18628" spans="15:17" x14ac:dyDescent="0.35">
      <c r="O18628" s="9"/>
      <c r="P18628" s="9"/>
      <c r="Q18628" s="21"/>
    </row>
    <row r="18629" spans="15:17" x14ac:dyDescent="0.35">
      <c r="O18629" s="9"/>
      <c r="P18629" s="9"/>
      <c r="Q18629" s="21"/>
    </row>
    <row r="18630" spans="15:17" x14ac:dyDescent="0.35">
      <c r="O18630" s="9"/>
      <c r="P18630" s="9"/>
      <c r="Q18630" s="21"/>
    </row>
    <row r="18631" spans="15:17" x14ac:dyDescent="0.35">
      <c r="O18631" s="9"/>
      <c r="P18631" s="9"/>
      <c r="Q18631" s="21"/>
    </row>
    <row r="18632" spans="15:17" x14ac:dyDescent="0.35">
      <c r="O18632" s="9"/>
      <c r="P18632" s="9"/>
      <c r="Q18632" s="21"/>
    </row>
    <row r="18633" spans="15:17" x14ac:dyDescent="0.35">
      <c r="O18633" s="9"/>
      <c r="P18633" s="9"/>
      <c r="Q18633" s="21"/>
    </row>
    <row r="18634" spans="15:17" x14ac:dyDescent="0.35">
      <c r="O18634" s="9"/>
      <c r="P18634" s="9"/>
      <c r="Q18634" s="21"/>
    </row>
    <row r="18635" spans="15:17" x14ac:dyDescent="0.35">
      <c r="O18635" s="9"/>
      <c r="P18635" s="9"/>
      <c r="Q18635" s="21"/>
    </row>
    <row r="18636" spans="15:17" x14ac:dyDescent="0.35">
      <c r="O18636" s="9"/>
      <c r="P18636" s="9"/>
      <c r="Q18636" s="21"/>
    </row>
    <row r="18637" spans="15:17" x14ac:dyDescent="0.35">
      <c r="O18637" s="9"/>
      <c r="P18637" s="9"/>
      <c r="Q18637" s="21"/>
    </row>
    <row r="18638" spans="15:17" x14ac:dyDescent="0.35">
      <c r="O18638" s="9"/>
      <c r="P18638" s="9"/>
      <c r="Q18638" s="21"/>
    </row>
    <row r="18639" spans="15:17" x14ac:dyDescent="0.35">
      <c r="O18639" s="9"/>
      <c r="P18639" s="9"/>
      <c r="Q18639" s="21"/>
    </row>
    <row r="18640" spans="15:17" x14ac:dyDescent="0.35">
      <c r="O18640" s="9"/>
      <c r="P18640" s="9"/>
      <c r="Q18640" s="21"/>
    </row>
    <row r="18641" spans="15:17" x14ac:dyDescent="0.35">
      <c r="O18641" s="9"/>
      <c r="P18641" s="9"/>
      <c r="Q18641" s="21"/>
    </row>
    <row r="18642" spans="15:17" x14ac:dyDescent="0.35">
      <c r="O18642" s="9"/>
      <c r="P18642" s="9"/>
      <c r="Q18642" s="21"/>
    </row>
    <row r="18643" spans="15:17" x14ac:dyDescent="0.35">
      <c r="O18643" s="9"/>
      <c r="P18643" s="9"/>
      <c r="Q18643" s="21"/>
    </row>
    <row r="18644" spans="15:17" x14ac:dyDescent="0.35">
      <c r="O18644" s="9"/>
      <c r="P18644" s="9"/>
      <c r="Q18644" s="21"/>
    </row>
    <row r="18645" spans="15:17" x14ac:dyDescent="0.35">
      <c r="O18645" s="9"/>
      <c r="P18645" s="9"/>
      <c r="Q18645" s="21"/>
    </row>
    <row r="18646" spans="15:17" x14ac:dyDescent="0.35">
      <c r="O18646" s="9"/>
      <c r="P18646" s="9"/>
      <c r="Q18646" s="21"/>
    </row>
    <row r="18647" spans="15:17" x14ac:dyDescent="0.35">
      <c r="O18647" s="9"/>
      <c r="P18647" s="9"/>
      <c r="Q18647" s="21"/>
    </row>
    <row r="18648" spans="15:17" x14ac:dyDescent="0.35">
      <c r="O18648" s="9"/>
      <c r="P18648" s="9"/>
      <c r="Q18648" s="21"/>
    </row>
    <row r="18649" spans="15:17" x14ac:dyDescent="0.35">
      <c r="O18649" s="9"/>
      <c r="P18649" s="9"/>
      <c r="Q18649" s="21"/>
    </row>
    <row r="18650" spans="15:17" x14ac:dyDescent="0.35">
      <c r="O18650" s="9"/>
      <c r="P18650" s="9"/>
      <c r="Q18650" s="21"/>
    </row>
    <row r="18651" spans="15:17" x14ac:dyDescent="0.35">
      <c r="O18651" s="9"/>
      <c r="P18651" s="9"/>
      <c r="Q18651" s="21"/>
    </row>
    <row r="18652" spans="15:17" x14ac:dyDescent="0.35">
      <c r="O18652" s="9"/>
      <c r="P18652" s="9"/>
      <c r="Q18652" s="21"/>
    </row>
    <row r="18653" spans="15:17" x14ac:dyDescent="0.35">
      <c r="O18653" s="9"/>
      <c r="P18653" s="9"/>
      <c r="Q18653" s="21"/>
    </row>
    <row r="18654" spans="15:17" x14ac:dyDescent="0.35">
      <c r="O18654" s="9"/>
      <c r="P18654" s="9"/>
      <c r="Q18654" s="21"/>
    </row>
    <row r="18655" spans="15:17" x14ac:dyDescent="0.35">
      <c r="O18655" s="9"/>
      <c r="P18655" s="9"/>
      <c r="Q18655" s="21"/>
    </row>
    <row r="18656" spans="15:17" x14ac:dyDescent="0.35">
      <c r="O18656" s="9"/>
      <c r="P18656" s="9"/>
      <c r="Q18656" s="21"/>
    </row>
    <row r="18657" spans="15:17" x14ac:dyDescent="0.35">
      <c r="O18657" s="9"/>
      <c r="P18657" s="9"/>
      <c r="Q18657" s="21"/>
    </row>
    <row r="18658" spans="15:17" x14ac:dyDescent="0.35">
      <c r="O18658" s="9"/>
      <c r="P18658" s="9"/>
      <c r="Q18658" s="21"/>
    </row>
    <row r="18659" spans="15:17" x14ac:dyDescent="0.35">
      <c r="O18659" s="9"/>
      <c r="P18659" s="9"/>
      <c r="Q18659" s="21"/>
    </row>
    <row r="18660" spans="15:17" x14ac:dyDescent="0.35">
      <c r="O18660" s="9"/>
      <c r="P18660" s="9"/>
      <c r="Q18660" s="21"/>
    </row>
    <row r="18661" spans="15:17" x14ac:dyDescent="0.35">
      <c r="O18661" s="9"/>
      <c r="P18661" s="9"/>
      <c r="Q18661" s="21"/>
    </row>
    <row r="18662" spans="15:17" x14ac:dyDescent="0.35">
      <c r="O18662" s="9"/>
      <c r="P18662" s="9"/>
      <c r="Q18662" s="21"/>
    </row>
    <row r="18663" spans="15:17" x14ac:dyDescent="0.35">
      <c r="O18663" s="9"/>
      <c r="P18663" s="9"/>
      <c r="Q18663" s="21"/>
    </row>
    <row r="18664" spans="15:17" x14ac:dyDescent="0.35">
      <c r="O18664" s="9"/>
      <c r="P18664" s="9"/>
      <c r="Q18664" s="21"/>
    </row>
    <row r="18665" spans="15:17" x14ac:dyDescent="0.35">
      <c r="O18665" s="9"/>
      <c r="P18665" s="9"/>
      <c r="Q18665" s="21"/>
    </row>
    <row r="18666" spans="15:17" x14ac:dyDescent="0.35">
      <c r="O18666" s="9"/>
      <c r="P18666" s="9"/>
      <c r="Q18666" s="21"/>
    </row>
    <row r="18667" spans="15:17" x14ac:dyDescent="0.35">
      <c r="O18667" s="9"/>
      <c r="P18667" s="9"/>
      <c r="Q18667" s="21"/>
    </row>
    <row r="18668" spans="15:17" x14ac:dyDescent="0.35">
      <c r="O18668" s="9"/>
      <c r="P18668" s="9"/>
      <c r="Q18668" s="21"/>
    </row>
    <row r="18669" spans="15:17" x14ac:dyDescent="0.35">
      <c r="O18669" s="9"/>
      <c r="P18669" s="9"/>
      <c r="Q18669" s="21"/>
    </row>
    <row r="18670" spans="15:17" x14ac:dyDescent="0.35">
      <c r="O18670" s="9"/>
      <c r="P18670" s="9"/>
      <c r="Q18670" s="21"/>
    </row>
    <row r="18671" spans="15:17" x14ac:dyDescent="0.35">
      <c r="O18671" s="9"/>
      <c r="P18671" s="9"/>
      <c r="Q18671" s="21"/>
    </row>
    <row r="18672" spans="15:17" x14ac:dyDescent="0.35">
      <c r="O18672" s="9"/>
      <c r="P18672" s="9"/>
      <c r="Q18672" s="21"/>
    </row>
    <row r="18673" spans="15:17" x14ac:dyDescent="0.35">
      <c r="O18673" s="9"/>
      <c r="P18673" s="9"/>
      <c r="Q18673" s="21"/>
    </row>
    <row r="18674" spans="15:17" x14ac:dyDescent="0.35">
      <c r="O18674" s="9"/>
      <c r="P18674" s="9"/>
      <c r="Q18674" s="21"/>
    </row>
    <row r="18675" spans="15:17" x14ac:dyDescent="0.35">
      <c r="O18675" s="9"/>
      <c r="P18675" s="9"/>
      <c r="Q18675" s="21"/>
    </row>
    <row r="18676" spans="15:17" x14ac:dyDescent="0.35">
      <c r="O18676" s="9"/>
      <c r="P18676" s="9"/>
      <c r="Q18676" s="21"/>
    </row>
    <row r="18677" spans="15:17" x14ac:dyDescent="0.35">
      <c r="O18677" s="9"/>
      <c r="P18677" s="9"/>
      <c r="Q18677" s="21"/>
    </row>
    <row r="18678" spans="15:17" x14ac:dyDescent="0.35">
      <c r="O18678" s="9"/>
      <c r="P18678" s="9"/>
      <c r="Q18678" s="21"/>
    </row>
    <row r="18679" spans="15:17" x14ac:dyDescent="0.35">
      <c r="O18679" s="9"/>
      <c r="P18679" s="9"/>
      <c r="Q18679" s="21"/>
    </row>
    <row r="18680" spans="15:17" x14ac:dyDescent="0.35">
      <c r="O18680" s="9"/>
      <c r="P18680" s="9"/>
      <c r="Q18680" s="21"/>
    </row>
    <row r="18681" spans="15:17" x14ac:dyDescent="0.35">
      <c r="O18681" s="9"/>
      <c r="P18681" s="9"/>
      <c r="Q18681" s="21"/>
    </row>
    <row r="18682" spans="15:17" x14ac:dyDescent="0.35">
      <c r="O18682" s="9"/>
      <c r="P18682" s="9"/>
      <c r="Q18682" s="21"/>
    </row>
    <row r="18683" spans="15:17" x14ac:dyDescent="0.35">
      <c r="O18683" s="9"/>
      <c r="P18683" s="9"/>
      <c r="Q18683" s="21"/>
    </row>
    <row r="18684" spans="15:17" x14ac:dyDescent="0.35">
      <c r="O18684" s="9"/>
      <c r="P18684" s="9"/>
      <c r="Q18684" s="21"/>
    </row>
    <row r="18685" spans="15:17" x14ac:dyDescent="0.35">
      <c r="O18685" s="9"/>
      <c r="P18685" s="9"/>
      <c r="Q18685" s="21"/>
    </row>
    <row r="18686" spans="15:17" x14ac:dyDescent="0.35">
      <c r="O18686" s="9"/>
      <c r="P18686" s="9"/>
      <c r="Q18686" s="21"/>
    </row>
    <row r="18687" spans="15:17" x14ac:dyDescent="0.35">
      <c r="O18687" s="9"/>
      <c r="P18687" s="9"/>
      <c r="Q18687" s="21"/>
    </row>
    <row r="18688" spans="15:17" x14ac:dyDescent="0.35">
      <c r="O18688" s="9"/>
      <c r="P18688" s="9"/>
      <c r="Q18688" s="21"/>
    </row>
    <row r="18689" spans="15:17" x14ac:dyDescent="0.35">
      <c r="O18689" s="9"/>
      <c r="P18689" s="9"/>
      <c r="Q18689" s="21"/>
    </row>
    <row r="18690" spans="15:17" x14ac:dyDescent="0.35">
      <c r="O18690" s="9"/>
      <c r="P18690" s="9"/>
      <c r="Q18690" s="21"/>
    </row>
    <row r="18691" spans="15:17" x14ac:dyDescent="0.35">
      <c r="O18691" s="9"/>
      <c r="P18691" s="9"/>
      <c r="Q18691" s="21"/>
    </row>
    <row r="18692" spans="15:17" x14ac:dyDescent="0.35">
      <c r="O18692" s="9"/>
      <c r="P18692" s="9"/>
      <c r="Q18692" s="21"/>
    </row>
    <row r="18693" spans="15:17" x14ac:dyDescent="0.35">
      <c r="O18693" s="9"/>
      <c r="P18693" s="9"/>
      <c r="Q18693" s="21"/>
    </row>
    <row r="18694" spans="15:17" x14ac:dyDescent="0.35">
      <c r="O18694" s="9"/>
      <c r="P18694" s="9"/>
      <c r="Q18694" s="21"/>
    </row>
    <row r="18695" spans="15:17" x14ac:dyDescent="0.35">
      <c r="O18695" s="9"/>
      <c r="P18695" s="9"/>
      <c r="Q18695" s="21"/>
    </row>
    <row r="18696" spans="15:17" x14ac:dyDescent="0.35">
      <c r="O18696" s="9"/>
      <c r="P18696" s="9"/>
      <c r="Q18696" s="21"/>
    </row>
    <row r="18697" spans="15:17" x14ac:dyDescent="0.35">
      <c r="O18697" s="9"/>
      <c r="P18697" s="9"/>
      <c r="Q18697" s="21"/>
    </row>
    <row r="18698" spans="15:17" x14ac:dyDescent="0.35">
      <c r="O18698" s="9"/>
      <c r="P18698" s="9"/>
      <c r="Q18698" s="21"/>
    </row>
    <row r="18699" spans="15:17" x14ac:dyDescent="0.35">
      <c r="O18699" s="9"/>
      <c r="P18699" s="9"/>
      <c r="Q18699" s="21"/>
    </row>
    <row r="18700" spans="15:17" x14ac:dyDescent="0.35">
      <c r="O18700" s="9"/>
      <c r="P18700" s="9"/>
      <c r="Q18700" s="21"/>
    </row>
    <row r="18701" spans="15:17" x14ac:dyDescent="0.35">
      <c r="O18701" s="9"/>
      <c r="P18701" s="9"/>
      <c r="Q18701" s="21"/>
    </row>
    <row r="18702" spans="15:17" x14ac:dyDescent="0.35">
      <c r="O18702" s="9"/>
      <c r="P18702" s="9"/>
      <c r="Q18702" s="21"/>
    </row>
    <row r="18703" spans="15:17" x14ac:dyDescent="0.35">
      <c r="O18703" s="9"/>
      <c r="P18703" s="9"/>
      <c r="Q18703" s="21"/>
    </row>
    <row r="18704" spans="15:17" x14ac:dyDescent="0.35">
      <c r="O18704" s="9"/>
      <c r="P18704" s="9"/>
      <c r="Q18704" s="21"/>
    </row>
    <row r="18705" spans="15:17" x14ac:dyDescent="0.35">
      <c r="O18705" s="9"/>
      <c r="P18705" s="9"/>
      <c r="Q18705" s="21"/>
    </row>
    <row r="18706" spans="15:17" x14ac:dyDescent="0.35">
      <c r="O18706" s="9"/>
      <c r="P18706" s="9"/>
      <c r="Q18706" s="21"/>
    </row>
    <row r="18707" spans="15:17" x14ac:dyDescent="0.35">
      <c r="O18707" s="9"/>
      <c r="P18707" s="9"/>
      <c r="Q18707" s="21"/>
    </row>
    <row r="18708" spans="15:17" x14ac:dyDescent="0.35">
      <c r="O18708" s="9"/>
      <c r="P18708" s="9"/>
      <c r="Q18708" s="21"/>
    </row>
    <row r="18709" spans="15:17" x14ac:dyDescent="0.35">
      <c r="O18709" s="9"/>
      <c r="P18709" s="9"/>
      <c r="Q18709" s="21"/>
    </row>
    <row r="18710" spans="15:17" x14ac:dyDescent="0.35">
      <c r="O18710" s="9"/>
      <c r="P18710" s="9"/>
      <c r="Q18710" s="21"/>
    </row>
    <row r="18711" spans="15:17" x14ac:dyDescent="0.35">
      <c r="O18711" s="9"/>
      <c r="P18711" s="9"/>
      <c r="Q18711" s="21"/>
    </row>
    <row r="18712" spans="15:17" x14ac:dyDescent="0.35">
      <c r="O18712" s="9"/>
      <c r="P18712" s="9"/>
      <c r="Q18712" s="21"/>
    </row>
    <row r="18713" spans="15:17" x14ac:dyDescent="0.35">
      <c r="O18713" s="9"/>
      <c r="P18713" s="9"/>
      <c r="Q18713" s="21"/>
    </row>
    <row r="18714" spans="15:17" x14ac:dyDescent="0.35">
      <c r="O18714" s="9"/>
      <c r="P18714" s="9"/>
      <c r="Q18714" s="21"/>
    </row>
    <row r="18715" spans="15:17" x14ac:dyDescent="0.35">
      <c r="O18715" s="9"/>
      <c r="P18715" s="9"/>
      <c r="Q18715" s="21"/>
    </row>
    <row r="18716" spans="15:17" x14ac:dyDescent="0.35">
      <c r="O18716" s="9"/>
      <c r="P18716" s="9"/>
      <c r="Q18716" s="21"/>
    </row>
    <row r="18717" spans="15:17" x14ac:dyDescent="0.35">
      <c r="O18717" s="9"/>
      <c r="P18717" s="9"/>
      <c r="Q18717" s="21"/>
    </row>
    <row r="18718" spans="15:17" x14ac:dyDescent="0.35">
      <c r="O18718" s="9"/>
      <c r="P18718" s="9"/>
      <c r="Q18718" s="21"/>
    </row>
    <row r="18719" spans="15:17" x14ac:dyDescent="0.35">
      <c r="O18719" s="9"/>
      <c r="P18719" s="9"/>
      <c r="Q18719" s="21"/>
    </row>
    <row r="18720" spans="15:17" x14ac:dyDescent="0.35">
      <c r="O18720" s="9"/>
      <c r="P18720" s="9"/>
      <c r="Q18720" s="21"/>
    </row>
    <row r="18721" spans="15:17" x14ac:dyDescent="0.35">
      <c r="O18721" s="9"/>
      <c r="P18721" s="9"/>
      <c r="Q18721" s="21"/>
    </row>
    <row r="18722" spans="15:17" x14ac:dyDescent="0.35">
      <c r="O18722" s="9"/>
      <c r="P18722" s="9"/>
      <c r="Q18722" s="21"/>
    </row>
    <row r="18723" spans="15:17" x14ac:dyDescent="0.35">
      <c r="O18723" s="9"/>
      <c r="P18723" s="9"/>
      <c r="Q18723" s="21"/>
    </row>
    <row r="18724" spans="15:17" x14ac:dyDescent="0.35">
      <c r="O18724" s="9"/>
      <c r="P18724" s="9"/>
      <c r="Q18724" s="21"/>
    </row>
    <row r="18725" spans="15:17" x14ac:dyDescent="0.35">
      <c r="O18725" s="9"/>
      <c r="P18725" s="9"/>
      <c r="Q18725" s="21"/>
    </row>
    <row r="18726" spans="15:17" x14ac:dyDescent="0.35">
      <c r="O18726" s="9"/>
      <c r="P18726" s="9"/>
      <c r="Q18726" s="21"/>
    </row>
    <row r="18727" spans="15:17" x14ac:dyDescent="0.35">
      <c r="O18727" s="9"/>
      <c r="P18727" s="9"/>
      <c r="Q18727" s="21"/>
    </row>
    <row r="18728" spans="15:17" x14ac:dyDescent="0.35">
      <c r="O18728" s="9"/>
      <c r="P18728" s="9"/>
      <c r="Q18728" s="21"/>
    </row>
    <row r="18729" spans="15:17" x14ac:dyDescent="0.35">
      <c r="O18729" s="9"/>
      <c r="P18729" s="9"/>
      <c r="Q18729" s="21"/>
    </row>
    <row r="18730" spans="15:17" x14ac:dyDescent="0.35">
      <c r="O18730" s="9"/>
      <c r="P18730" s="9"/>
      <c r="Q18730" s="21"/>
    </row>
    <row r="18731" spans="15:17" x14ac:dyDescent="0.35">
      <c r="O18731" s="9"/>
      <c r="P18731" s="9"/>
      <c r="Q18731" s="21"/>
    </row>
    <row r="18732" spans="15:17" x14ac:dyDescent="0.35">
      <c r="O18732" s="9"/>
      <c r="P18732" s="9"/>
      <c r="Q18732" s="21"/>
    </row>
    <row r="18733" spans="15:17" x14ac:dyDescent="0.35">
      <c r="O18733" s="9"/>
      <c r="P18733" s="9"/>
      <c r="Q18733" s="21"/>
    </row>
    <row r="18734" spans="15:17" x14ac:dyDescent="0.35">
      <c r="O18734" s="9"/>
      <c r="P18734" s="9"/>
      <c r="Q18734" s="21"/>
    </row>
    <row r="18735" spans="15:17" x14ac:dyDescent="0.35">
      <c r="O18735" s="9"/>
      <c r="P18735" s="9"/>
      <c r="Q18735" s="21"/>
    </row>
    <row r="18736" spans="15:17" x14ac:dyDescent="0.35">
      <c r="O18736" s="9"/>
      <c r="P18736" s="9"/>
      <c r="Q18736" s="21"/>
    </row>
    <row r="18737" spans="15:17" x14ac:dyDescent="0.35">
      <c r="O18737" s="9"/>
      <c r="P18737" s="9"/>
      <c r="Q18737" s="21"/>
    </row>
    <row r="18738" spans="15:17" x14ac:dyDescent="0.35">
      <c r="O18738" s="9"/>
      <c r="P18738" s="9"/>
      <c r="Q18738" s="21"/>
    </row>
    <row r="18739" spans="15:17" x14ac:dyDescent="0.35">
      <c r="O18739" s="9"/>
      <c r="P18739" s="9"/>
      <c r="Q18739" s="21"/>
    </row>
    <row r="18740" spans="15:17" x14ac:dyDescent="0.35">
      <c r="O18740" s="9"/>
      <c r="P18740" s="9"/>
      <c r="Q18740" s="21"/>
    </row>
    <row r="18741" spans="15:17" x14ac:dyDescent="0.35">
      <c r="O18741" s="9"/>
      <c r="P18741" s="9"/>
      <c r="Q18741" s="21"/>
    </row>
    <row r="18742" spans="15:17" x14ac:dyDescent="0.35">
      <c r="O18742" s="9"/>
      <c r="P18742" s="9"/>
      <c r="Q18742" s="21"/>
    </row>
    <row r="18743" spans="15:17" x14ac:dyDescent="0.35">
      <c r="O18743" s="9"/>
      <c r="P18743" s="9"/>
      <c r="Q18743" s="21"/>
    </row>
    <row r="18744" spans="15:17" x14ac:dyDescent="0.35">
      <c r="O18744" s="9"/>
      <c r="P18744" s="9"/>
      <c r="Q18744" s="21"/>
    </row>
    <row r="18745" spans="15:17" x14ac:dyDescent="0.35">
      <c r="O18745" s="9"/>
      <c r="P18745" s="9"/>
      <c r="Q18745" s="21"/>
    </row>
    <row r="18746" spans="15:17" x14ac:dyDescent="0.35">
      <c r="O18746" s="9"/>
      <c r="P18746" s="9"/>
      <c r="Q18746" s="21"/>
    </row>
    <row r="18747" spans="15:17" x14ac:dyDescent="0.35">
      <c r="O18747" s="9"/>
      <c r="P18747" s="9"/>
      <c r="Q18747" s="21"/>
    </row>
    <row r="18748" spans="15:17" x14ac:dyDescent="0.35">
      <c r="O18748" s="9"/>
      <c r="P18748" s="9"/>
      <c r="Q18748" s="21"/>
    </row>
    <row r="18749" spans="15:17" x14ac:dyDescent="0.35">
      <c r="O18749" s="9"/>
      <c r="P18749" s="9"/>
      <c r="Q18749" s="21"/>
    </row>
    <row r="18750" spans="15:17" x14ac:dyDescent="0.35">
      <c r="O18750" s="9"/>
      <c r="P18750" s="9"/>
      <c r="Q18750" s="21"/>
    </row>
    <row r="18751" spans="15:17" x14ac:dyDescent="0.35">
      <c r="O18751" s="9"/>
      <c r="P18751" s="9"/>
      <c r="Q18751" s="21"/>
    </row>
    <row r="18752" spans="15:17" x14ac:dyDescent="0.35">
      <c r="O18752" s="9"/>
      <c r="P18752" s="9"/>
      <c r="Q18752" s="21"/>
    </row>
    <row r="18753" spans="15:17" x14ac:dyDescent="0.35">
      <c r="O18753" s="9"/>
      <c r="P18753" s="9"/>
      <c r="Q18753" s="21"/>
    </row>
    <row r="18754" spans="15:17" x14ac:dyDescent="0.35">
      <c r="O18754" s="9"/>
      <c r="P18754" s="9"/>
      <c r="Q18754" s="21"/>
    </row>
    <row r="18755" spans="15:17" x14ac:dyDescent="0.35">
      <c r="O18755" s="9"/>
      <c r="P18755" s="9"/>
      <c r="Q18755" s="21"/>
    </row>
    <row r="18756" spans="15:17" x14ac:dyDescent="0.35">
      <c r="O18756" s="9"/>
      <c r="P18756" s="9"/>
      <c r="Q18756" s="21"/>
    </row>
    <row r="18757" spans="15:17" x14ac:dyDescent="0.35">
      <c r="O18757" s="9"/>
      <c r="P18757" s="9"/>
      <c r="Q18757" s="21"/>
    </row>
    <row r="18758" spans="15:17" x14ac:dyDescent="0.35">
      <c r="O18758" s="9"/>
      <c r="P18758" s="9"/>
      <c r="Q18758" s="21"/>
    </row>
    <row r="18759" spans="15:17" x14ac:dyDescent="0.35">
      <c r="O18759" s="9"/>
      <c r="P18759" s="9"/>
      <c r="Q18759" s="21"/>
    </row>
    <row r="18760" spans="15:17" x14ac:dyDescent="0.35">
      <c r="O18760" s="9"/>
      <c r="P18760" s="9"/>
      <c r="Q18760" s="21"/>
    </row>
    <row r="18761" spans="15:17" x14ac:dyDescent="0.35">
      <c r="O18761" s="9"/>
      <c r="P18761" s="9"/>
      <c r="Q18761" s="21"/>
    </row>
    <row r="18762" spans="15:17" x14ac:dyDescent="0.35">
      <c r="O18762" s="9"/>
      <c r="P18762" s="9"/>
      <c r="Q18762" s="21"/>
    </row>
    <row r="18763" spans="15:17" x14ac:dyDescent="0.35">
      <c r="O18763" s="9"/>
      <c r="P18763" s="9"/>
      <c r="Q18763" s="21"/>
    </row>
    <row r="18764" spans="15:17" x14ac:dyDescent="0.35">
      <c r="O18764" s="9"/>
      <c r="P18764" s="9"/>
      <c r="Q18764" s="21"/>
    </row>
    <row r="18765" spans="15:17" x14ac:dyDescent="0.35">
      <c r="O18765" s="9"/>
      <c r="P18765" s="9"/>
      <c r="Q18765" s="21"/>
    </row>
    <row r="18766" spans="15:17" x14ac:dyDescent="0.35">
      <c r="O18766" s="9"/>
      <c r="P18766" s="9"/>
      <c r="Q18766" s="21"/>
    </row>
    <row r="18767" spans="15:17" x14ac:dyDescent="0.35">
      <c r="O18767" s="9"/>
      <c r="P18767" s="9"/>
      <c r="Q18767" s="21"/>
    </row>
    <row r="18768" spans="15:17" x14ac:dyDescent="0.35">
      <c r="O18768" s="9"/>
      <c r="P18768" s="9"/>
      <c r="Q18768" s="21"/>
    </row>
    <row r="18769" spans="15:17" x14ac:dyDescent="0.35">
      <c r="O18769" s="9"/>
      <c r="P18769" s="9"/>
      <c r="Q18769" s="21"/>
    </row>
    <row r="18770" spans="15:17" x14ac:dyDescent="0.35">
      <c r="O18770" s="9"/>
      <c r="P18770" s="9"/>
      <c r="Q18770" s="21"/>
    </row>
    <row r="18771" spans="15:17" x14ac:dyDescent="0.35">
      <c r="O18771" s="9"/>
      <c r="P18771" s="9"/>
      <c r="Q18771" s="21"/>
    </row>
    <row r="18772" spans="15:17" x14ac:dyDescent="0.35">
      <c r="O18772" s="9"/>
      <c r="P18772" s="9"/>
      <c r="Q18772" s="21"/>
    </row>
    <row r="18773" spans="15:17" x14ac:dyDescent="0.35">
      <c r="O18773" s="9"/>
      <c r="P18773" s="9"/>
      <c r="Q18773" s="21"/>
    </row>
    <row r="18774" spans="15:17" x14ac:dyDescent="0.35">
      <c r="O18774" s="9"/>
      <c r="P18774" s="9"/>
      <c r="Q18774" s="21"/>
    </row>
    <row r="18775" spans="15:17" x14ac:dyDescent="0.35">
      <c r="O18775" s="9"/>
      <c r="P18775" s="9"/>
      <c r="Q18775" s="21"/>
    </row>
    <row r="18776" spans="15:17" x14ac:dyDescent="0.35">
      <c r="O18776" s="9"/>
      <c r="P18776" s="9"/>
      <c r="Q18776" s="21"/>
    </row>
    <row r="18777" spans="15:17" x14ac:dyDescent="0.35">
      <c r="O18777" s="9"/>
      <c r="P18777" s="9"/>
      <c r="Q18777" s="21"/>
    </row>
    <row r="18778" spans="15:17" x14ac:dyDescent="0.35">
      <c r="O18778" s="9"/>
      <c r="P18778" s="9"/>
      <c r="Q18778" s="21"/>
    </row>
    <row r="18779" spans="15:17" x14ac:dyDescent="0.35">
      <c r="O18779" s="9"/>
      <c r="P18779" s="9"/>
      <c r="Q18779" s="21"/>
    </row>
    <row r="18780" spans="15:17" x14ac:dyDescent="0.35">
      <c r="O18780" s="9"/>
      <c r="P18780" s="9"/>
      <c r="Q18780" s="21"/>
    </row>
    <row r="18781" spans="15:17" x14ac:dyDescent="0.35">
      <c r="O18781" s="9"/>
      <c r="P18781" s="9"/>
      <c r="Q18781" s="21"/>
    </row>
    <row r="18782" spans="15:17" x14ac:dyDescent="0.35">
      <c r="O18782" s="9"/>
      <c r="P18782" s="9"/>
      <c r="Q18782" s="21"/>
    </row>
    <row r="18783" spans="15:17" x14ac:dyDescent="0.35">
      <c r="O18783" s="9"/>
      <c r="P18783" s="9"/>
      <c r="Q18783" s="21"/>
    </row>
    <row r="18784" spans="15:17" x14ac:dyDescent="0.35">
      <c r="O18784" s="9"/>
      <c r="P18784" s="9"/>
      <c r="Q18784" s="21"/>
    </row>
    <row r="18785" spans="15:17" x14ac:dyDescent="0.35">
      <c r="O18785" s="9"/>
      <c r="P18785" s="9"/>
      <c r="Q18785" s="21"/>
    </row>
    <row r="18786" spans="15:17" x14ac:dyDescent="0.35">
      <c r="O18786" s="9"/>
      <c r="P18786" s="9"/>
      <c r="Q18786" s="21"/>
    </row>
    <row r="18787" spans="15:17" x14ac:dyDescent="0.35">
      <c r="O18787" s="9"/>
      <c r="P18787" s="9"/>
      <c r="Q18787" s="21"/>
    </row>
    <row r="18788" spans="15:17" x14ac:dyDescent="0.35">
      <c r="O18788" s="9"/>
      <c r="P18788" s="9"/>
      <c r="Q18788" s="21"/>
    </row>
    <row r="18789" spans="15:17" x14ac:dyDescent="0.35">
      <c r="O18789" s="9"/>
      <c r="P18789" s="9"/>
      <c r="Q18789" s="21"/>
    </row>
    <row r="18790" spans="15:17" x14ac:dyDescent="0.35">
      <c r="O18790" s="9"/>
      <c r="P18790" s="9"/>
      <c r="Q18790" s="21"/>
    </row>
    <row r="18791" spans="15:17" x14ac:dyDescent="0.35">
      <c r="O18791" s="9"/>
      <c r="P18791" s="9"/>
      <c r="Q18791" s="21"/>
    </row>
    <row r="18792" spans="15:17" x14ac:dyDescent="0.35">
      <c r="O18792" s="9"/>
      <c r="P18792" s="9"/>
      <c r="Q18792" s="21"/>
    </row>
    <row r="18793" spans="15:17" x14ac:dyDescent="0.35">
      <c r="O18793" s="9"/>
      <c r="P18793" s="9"/>
      <c r="Q18793" s="21"/>
    </row>
    <row r="18794" spans="15:17" x14ac:dyDescent="0.35">
      <c r="O18794" s="9"/>
      <c r="P18794" s="9"/>
      <c r="Q18794" s="21"/>
    </row>
    <row r="18795" spans="15:17" x14ac:dyDescent="0.35">
      <c r="O18795" s="9"/>
      <c r="P18795" s="9"/>
      <c r="Q18795" s="21"/>
    </row>
    <row r="18796" spans="15:17" x14ac:dyDescent="0.35">
      <c r="O18796" s="9"/>
      <c r="P18796" s="9"/>
      <c r="Q18796" s="21"/>
    </row>
    <row r="18797" spans="15:17" x14ac:dyDescent="0.35">
      <c r="O18797" s="9"/>
      <c r="P18797" s="9"/>
      <c r="Q18797" s="21"/>
    </row>
    <row r="18798" spans="15:17" x14ac:dyDescent="0.35">
      <c r="O18798" s="9"/>
      <c r="P18798" s="9"/>
      <c r="Q18798" s="21"/>
    </row>
    <row r="18799" spans="15:17" x14ac:dyDescent="0.35">
      <c r="O18799" s="9"/>
      <c r="P18799" s="9"/>
      <c r="Q18799" s="21"/>
    </row>
    <row r="18800" spans="15:17" x14ac:dyDescent="0.35">
      <c r="O18800" s="9"/>
      <c r="P18800" s="9"/>
      <c r="Q18800" s="21"/>
    </row>
    <row r="18801" spans="15:17" x14ac:dyDescent="0.35">
      <c r="O18801" s="9"/>
      <c r="P18801" s="9"/>
      <c r="Q18801" s="21"/>
    </row>
    <row r="18802" spans="15:17" x14ac:dyDescent="0.35">
      <c r="O18802" s="9"/>
      <c r="P18802" s="9"/>
      <c r="Q18802" s="21"/>
    </row>
    <row r="18803" spans="15:17" x14ac:dyDescent="0.35">
      <c r="O18803" s="9"/>
      <c r="P18803" s="9"/>
      <c r="Q18803" s="21"/>
    </row>
    <row r="18804" spans="15:17" x14ac:dyDescent="0.35">
      <c r="O18804" s="9"/>
      <c r="P18804" s="9"/>
      <c r="Q18804" s="21"/>
    </row>
    <row r="18805" spans="15:17" x14ac:dyDescent="0.35">
      <c r="O18805" s="9"/>
      <c r="P18805" s="9"/>
      <c r="Q18805" s="21"/>
    </row>
    <row r="18806" spans="15:17" x14ac:dyDescent="0.35">
      <c r="O18806" s="9"/>
      <c r="P18806" s="9"/>
      <c r="Q18806" s="21"/>
    </row>
    <row r="18807" spans="15:17" x14ac:dyDescent="0.35">
      <c r="O18807" s="9"/>
      <c r="P18807" s="9"/>
      <c r="Q18807" s="21"/>
    </row>
    <row r="18808" spans="15:17" x14ac:dyDescent="0.35">
      <c r="O18808" s="9"/>
      <c r="P18808" s="9"/>
      <c r="Q18808" s="21"/>
    </row>
    <row r="18809" spans="15:17" x14ac:dyDescent="0.35">
      <c r="O18809" s="9"/>
      <c r="P18809" s="9"/>
      <c r="Q18809" s="21"/>
    </row>
    <row r="18810" spans="15:17" x14ac:dyDescent="0.35">
      <c r="O18810" s="9"/>
      <c r="P18810" s="9"/>
      <c r="Q18810" s="21"/>
    </row>
    <row r="18811" spans="15:17" x14ac:dyDescent="0.35">
      <c r="O18811" s="9"/>
      <c r="P18811" s="9"/>
      <c r="Q18811" s="21"/>
    </row>
    <row r="18812" spans="15:17" x14ac:dyDescent="0.35">
      <c r="O18812" s="9"/>
      <c r="P18812" s="9"/>
      <c r="Q18812" s="21"/>
    </row>
    <row r="18813" spans="15:17" x14ac:dyDescent="0.35">
      <c r="O18813" s="9"/>
      <c r="P18813" s="9"/>
      <c r="Q18813" s="21"/>
    </row>
    <row r="18814" spans="15:17" x14ac:dyDescent="0.35">
      <c r="O18814" s="9"/>
      <c r="P18814" s="9"/>
      <c r="Q18814" s="21"/>
    </row>
    <row r="18815" spans="15:17" x14ac:dyDescent="0.35">
      <c r="O18815" s="9"/>
      <c r="P18815" s="9"/>
      <c r="Q18815" s="21"/>
    </row>
    <row r="18816" spans="15:17" x14ac:dyDescent="0.35">
      <c r="O18816" s="9"/>
      <c r="P18816" s="9"/>
      <c r="Q18816" s="21"/>
    </row>
    <row r="18817" spans="15:17" x14ac:dyDescent="0.35">
      <c r="O18817" s="9"/>
      <c r="P18817" s="9"/>
      <c r="Q18817" s="21"/>
    </row>
    <row r="18818" spans="15:17" x14ac:dyDescent="0.35">
      <c r="O18818" s="9"/>
      <c r="P18818" s="9"/>
      <c r="Q18818" s="21"/>
    </row>
    <row r="18819" spans="15:17" x14ac:dyDescent="0.35">
      <c r="O18819" s="9"/>
      <c r="P18819" s="9"/>
      <c r="Q18819" s="21"/>
    </row>
    <row r="18820" spans="15:17" x14ac:dyDescent="0.35">
      <c r="O18820" s="9"/>
      <c r="P18820" s="9"/>
      <c r="Q18820" s="21"/>
    </row>
    <row r="18821" spans="15:17" x14ac:dyDescent="0.35">
      <c r="O18821" s="9"/>
      <c r="P18821" s="9"/>
      <c r="Q18821" s="21"/>
    </row>
    <row r="18822" spans="15:17" x14ac:dyDescent="0.35">
      <c r="O18822" s="9"/>
      <c r="P18822" s="9"/>
      <c r="Q18822" s="21"/>
    </row>
    <row r="18823" spans="15:17" x14ac:dyDescent="0.35">
      <c r="O18823" s="9"/>
      <c r="P18823" s="9"/>
      <c r="Q18823" s="21"/>
    </row>
    <row r="18824" spans="15:17" x14ac:dyDescent="0.35">
      <c r="O18824" s="9"/>
      <c r="P18824" s="9"/>
      <c r="Q18824" s="21"/>
    </row>
    <row r="18825" spans="15:17" x14ac:dyDescent="0.35">
      <c r="O18825" s="9"/>
      <c r="P18825" s="9"/>
      <c r="Q18825" s="21"/>
    </row>
    <row r="18826" spans="15:17" x14ac:dyDescent="0.35">
      <c r="O18826" s="9"/>
      <c r="P18826" s="9"/>
      <c r="Q18826" s="21"/>
    </row>
    <row r="18827" spans="15:17" x14ac:dyDescent="0.35">
      <c r="O18827" s="9"/>
      <c r="P18827" s="9"/>
      <c r="Q18827" s="21"/>
    </row>
    <row r="18828" spans="15:17" x14ac:dyDescent="0.35">
      <c r="O18828" s="9"/>
      <c r="P18828" s="9"/>
      <c r="Q18828" s="21"/>
    </row>
    <row r="18829" spans="15:17" x14ac:dyDescent="0.35">
      <c r="O18829" s="9"/>
      <c r="P18829" s="9"/>
      <c r="Q18829" s="21"/>
    </row>
    <row r="18830" spans="15:17" x14ac:dyDescent="0.35">
      <c r="O18830" s="9"/>
      <c r="P18830" s="9"/>
      <c r="Q18830" s="21"/>
    </row>
    <row r="18831" spans="15:17" x14ac:dyDescent="0.35">
      <c r="O18831" s="9"/>
      <c r="P18831" s="9"/>
      <c r="Q18831" s="21"/>
    </row>
    <row r="18832" spans="15:17" x14ac:dyDescent="0.35">
      <c r="O18832" s="9"/>
      <c r="P18832" s="9"/>
      <c r="Q18832" s="21"/>
    </row>
    <row r="18833" spans="15:17" x14ac:dyDescent="0.35">
      <c r="O18833" s="9"/>
      <c r="P18833" s="9"/>
      <c r="Q18833" s="21"/>
    </row>
    <row r="18834" spans="15:17" x14ac:dyDescent="0.35">
      <c r="O18834" s="9"/>
      <c r="P18834" s="9"/>
      <c r="Q18834" s="21"/>
    </row>
    <row r="18835" spans="15:17" x14ac:dyDescent="0.35">
      <c r="O18835" s="9"/>
      <c r="P18835" s="9"/>
      <c r="Q18835" s="21"/>
    </row>
    <row r="18836" spans="15:17" x14ac:dyDescent="0.35">
      <c r="O18836" s="9"/>
      <c r="P18836" s="9"/>
      <c r="Q18836" s="21"/>
    </row>
    <row r="18837" spans="15:17" x14ac:dyDescent="0.35">
      <c r="O18837" s="9"/>
      <c r="P18837" s="9"/>
      <c r="Q18837" s="21"/>
    </row>
    <row r="18838" spans="15:17" x14ac:dyDescent="0.35">
      <c r="O18838" s="9"/>
      <c r="P18838" s="9"/>
      <c r="Q18838" s="21"/>
    </row>
    <row r="18839" spans="15:17" x14ac:dyDescent="0.35">
      <c r="O18839" s="9"/>
      <c r="P18839" s="9"/>
      <c r="Q18839" s="21"/>
    </row>
    <row r="18840" spans="15:17" x14ac:dyDescent="0.35">
      <c r="O18840" s="9"/>
      <c r="P18840" s="9"/>
      <c r="Q18840" s="21"/>
    </row>
    <row r="18841" spans="15:17" x14ac:dyDescent="0.35">
      <c r="O18841" s="9"/>
      <c r="P18841" s="9"/>
      <c r="Q18841" s="21"/>
    </row>
    <row r="18842" spans="15:17" x14ac:dyDescent="0.35">
      <c r="O18842" s="9"/>
      <c r="P18842" s="9"/>
      <c r="Q18842" s="21"/>
    </row>
    <row r="18843" spans="15:17" x14ac:dyDescent="0.35">
      <c r="O18843" s="9"/>
      <c r="P18843" s="9"/>
      <c r="Q18843" s="21"/>
    </row>
    <row r="18844" spans="15:17" x14ac:dyDescent="0.35">
      <c r="O18844" s="9"/>
      <c r="P18844" s="9"/>
      <c r="Q18844" s="21"/>
    </row>
    <row r="18845" spans="15:17" x14ac:dyDescent="0.35">
      <c r="O18845" s="9"/>
      <c r="P18845" s="9"/>
      <c r="Q18845" s="21"/>
    </row>
    <row r="18846" spans="15:17" x14ac:dyDescent="0.35">
      <c r="O18846" s="9"/>
      <c r="P18846" s="9"/>
      <c r="Q18846" s="21"/>
    </row>
    <row r="18847" spans="15:17" x14ac:dyDescent="0.35">
      <c r="O18847" s="9"/>
      <c r="P18847" s="9"/>
      <c r="Q18847" s="21"/>
    </row>
    <row r="18848" spans="15:17" x14ac:dyDescent="0.35">
      <c r="O18848" s="9"/>
      <c r="P18848" s="9"/>
      <c r="Q18848" s="21"/>
    </row>
    <row r="18849" spans="15:17" x14ac:dyDescent="0.35">
      <c r="O18849" s="9"/>
      <c r="P18849" s="9"/>
      <c r="Q18849" s="21"/>
    </row>
    <row r="18850" spans="15:17" x14ac:dyDescent="0.35">
      <c r="O18850" s="9"/>
      <c r="P18850" s="9"/>
      <c r="Q18850" s="21"/>
    </row>
    <row r="18851" spans="15:17" x14ac:dyDescent="0.35">
      <c r="O18851" s="9"/>
      <c r="P18851" s="9"/>
      <c r="Q18851" s="21"/>
    </row>
    <row r="18852" spans="15:17" x14ac:dyDescent="0.35">
      <c r="O18852" s="9"/>
      <c r="P18852" s="9"/>
      <c r="Q18852" s="21"/>
    </row>
    <row r="18853" spans="15:17" x14ac:dyDescent="0.35">
      <c r="O18853" s="9"/>
      <c r="P18853" s="9"/>
      <c r="Q18853" s="21"/>
    </row>
    <row r="18854" spans="15:17" x14ac:dyDescent="0.35">
      <c r="O18854" s="9"/>
      <c r="P18854" s="9"/>
      <c r="Q18854" s="21"/>
    </row>
    <row r="18855" spans="15:17" x14ac:dyDescent="0.35">
      <c r="O18855" s="9"/>
      <c r="P18855" s="9"/>
      <c r="Q18855" s="21"/>
    </row>
    <row r="18856" spans="15:17" x14ac:dyDescent="0.35">
      <c r="O18856" s="9"/>
      <c r="P18856" s="9"/>
      <c r="Q18856" s="21"/>
    </row>
    <row r="18857" spans="15:17" x14ac:dyDescent="0.35">
      <c r="O18857" s="9"/>
      <c r="P18857" s="9"/>
      <c r="Q18857" s="21"/>
    </row>
    <row r="18858" spans="15:17" x14ac:dyDescent="0.35">
      <c r="O18858" s="9"/>
      <c r="P18858" s="9"/>
      <c r="Q18858" s="21"/>
    </row>
    <row r="18859" spans="15:17" x14ac:dyDescent="0.35">
      <c r="O18859" s="9"/>
      <c r="P18859" s="9"/>
      <c r="Q18859" s="21"/>
    </row>
    <row r="18860" spans="15:17" x14ac:dyDescent="0.35">
      <c r="O18860" s="9"/>
      <c r="P18860" s="9"/>
      <c r="Q18860" s="21"/>
    </row>
    <row r="18861" spans="15:17" x14ac:dyDescent="0.35">
      <c r="O18861" s="9"/>
      <c r="P18861" s="9"/>
      <c r="Q18861" s="21"/>
    </row>
    <row r="18862" spans="15:17" x14ac:dyDescent="0.35">
      <c r="O18862" s="9"/>
      <c r="P18862" s="9"/>
      <c r="Q18862" s="21"/>
    </row>
    <row r="18863" spans="15:17" x14ac:dyDescent="0.35">
      <c r="O18863" s="9"/>
      <c r="P18863" s="9"/>
      <c r="Q18863" s="21"/>
    </row>
    <row r="18864" spans="15:17" x14ac:dyDescent="0.35">
      <c r="O18864" s="9"/>
      <c r="P18864" s="9"/>
      <c r="Q18864" s="21"/>
    </row>
    <row r="18865" spans="15:17" x14ac:dyDescent="0.35">
      <c r="O18865" s="9"/>
      <c r="P18865" s="9"/>
      <c r="Q18865" s="21"/>
    </row>
    <row r="18866" spans="15:17" x14ac:dyDescent="0.35">
      <c r="O18866" s="9"/>
      <c r="P18866" s="9"/>
      <c r="Q18866" s="21"/>
    </row>
    <row r="18867" spans="15:17" x14ac:dyDescent="0.35">
      <c r="O18867" s="9"/>
      <c r="P18867" s="9"/>
      <c r="Q18867" s="21"/>
    </row>
    <row r="18868" spans="15:17" x14ac:dyDescent="0.35">
      <c r="O18868" s="9"/>
      <c r="P18868" s="9"/>
      <c r="Q18868" s="21"/>
    </row>
    <row r="18869" spans="15:17" x14ac:dyDescent="0.35">
      <c r="O18869" s="9"/>
      <c r="P18869" s="9"/>
      <c r="Q18869" s="21"/>
    </row>
    <row r="18870" spans="15:17" x14ac:dyDescent="0.35">
      <c r="O18870" s="9"/>
      <c r="P18870" s="9"/>
      <c r="Q18870" s="21"/>
    </row>
    <row r="18871" spans="15:17" x14ac:dyDescent="0.35">
      <c r="O18871" s="9"/>
      <c r="P18871" s="9"/>
      <c r="Q18871" s="21"/>
    </row>
    <row r="18872" spans="15:17" x14ac:dyDescent="0.35">
      <c r="O18872" s="9"/>
      <c r="P18872" s="9"/>
      <c r="Q18872" s="21"/>
    </row>
    <row r="18873" spans="15:17" x14ac:dyDescent="0.35">
      <c r="O18873" s="9"/>
      <c r="P18873" s="9"/>
      <c r="Q18873" s="21"/>
    </row>
    <row r="18874" spans="15:17" x14ac:dyDescent="0.35">
      <c r="O18874" s="9"/>
      <c r="P18874" s="9"/>
      <c r="Q18874" s="21"/>
    </row>
    <row r="18875" spans="15:17" x14ac:dyDescent="0.35">
      <c r="O18875" s="9"/>
      <c r="P18875" s="9"/>
      <c r="Q18875" s="21"/>
    </row>
    <row r="18876" spans="15:17" x14ac:dyDescent="0.35">
      <c r="O18876" s="9"/>
      <c r="P18876" s="9"/>
      <c r="Q18876" s="21"/>
    </row>
    <row r="18877" spans="15:17" x14ac:dyDescent="0.35">
      <c r="O18877" s="9"/>
      <c r="P18877" s="9"/>
      <c r="Q18877" s="21"/>
    </row>
    <row r="18878" spans="15:17" x14ac:dyDescent="0.35">
      <c r="O18878" s="9"/>
      <c r="P18878" s="9"/>
      <c r="Q18878" s="21"/>
    </row>
    <row r="18879" spans="15:17" x14ac:dyDescent="0.35">
      <c r="O18879" s="9"/>
      <c r="P18879" s="9"/>
      <c r="Q18879" s="21"/>
    </row>
    <row r="18880" spans="15:17" x14ac:dyDescent="0.35">
      <c r="O18880" s="9"/>
      <c r="P18880" s="9"/>
      <c r="Q18880" s="21"/>
    </row>
    <row r="18881" spans="15:17" x14ac:dyDescent="0.35">
      <c r="O18881" s="9"/>
      <c r="P18881" s="9"/>
      <c r="Q18881" s="21"/>
    </row>
    <row r="18882" spans="15:17" x14ac:dyDescent="0.35">
      <c r="O18882" s="9"/>
      <c r="P18882" s="9"/>
      <c r="Q18882" s="21"/>
    </row>
    <row r="18883" spans="15:17" x14ac:dyDescent="0.35">
      <c r="O18883" s="9"/>
      <c r="P18883" s="9"/>
      <c r="Q18883" s="21"/>
    </row>
    <row r="18884" spans="15:17" x14ac:dyDescent="0.35">
      <c r="O18884" s="9"/>
      <c r="P18884" s="9"/>
      <c r="Q18884" s="21"/>
    </row>
    <row r="18885" spans="15:17" x14ac:dyDescent="0.35">
      <c r="O18885" s="9"/>
      <c r="P18885" s="9"/>
      <c r="Q18885" s="21"/>
    </row>
    <row r="18886" spans="15:17" x14ac:dyDescent="0.35">
      <c r="O18886" s="9"/>
      <c r="P18886" s="9"/>
      <c r="Q18886" s="21"/>
    </row>
    <row r="18887" spans="15:17" x14ac:dyDescent="0.35">
      <c r="O18887" s="9"/>
      <c r="P18887" s="9"/>
      <c r="Q18887" s="21"/>
    </row>
    <row r="18888" spans="15:17" x14ac:dyDescent="0.35">
      <c r="O18888" s="9"/>
      <c r="P18888" s="9"/>
      <c r="Q18888" s="21"/>
    </row>
    <row r="18889" spans="15:17" x14ac:dyDescent="0.35">
      <c r="O18889" s="9"/>
      <c r="P18889" s="9"/>
      <c r="Q18889" s="21"/>
    </row>
    <row r="18890" spans="15:17" x14ac:dyDescent="0.35">
      <c r="O18890" s="9"/>
      <c r="P18890" s="9"/>
      <c r="Q18890" s="21"/>
    </row>
    <row r="18891" spans="15:17" x14ac:dyDescent="0.35">
      <c r="O18891" s="9"/>
      <c r="P18891" s="9"/>
      <c r="Q18891" s="21"/>
    </row>
    <row r="18892" spans="15:17" x14ac:dyDescent="0.35">
      <c r="O18892" s="9"/>
      <c r="P18892" s="9"/>
      <c r="Q18892" s="21"/>
    </row>
    <row r="18893" spans="15:17" x14ac:dyDescent="0.35">
      <c r="O18893" s="9"/>
      <c r="P18893" s="9"/>
      <c r="Q18893" s="21"/>
    </row>
    <row r="18894" spans="15:17" x14ac:dyDescent="0.35">
      <c r="O18894" s="9"/>
      <c r="P18894" s="9"/>
      <c r="Q18894" s="21"/>
    </row>
    <row r="18895" spans="15:17" x14ac:dyDescent="0.35">
      <c r="O18895" s="9"/>
      <c r="P18895" s="9"/>
      <c r="Q18895" s="21"/>
    </row>
    <row r="18896" spans="15:17" x14ac:dyDescent="0.35">
      <c r="O18896" s="9"/>
      <c r="P18896" s="9"/>
      <c r="Q18896" s="21"/>
    </row>
    <row r="18897" spans="15:17" x14ac:dyDescent="0.35">
      <c r="O18897" s="9"/>
      <c r="P18897" s="9"/>
      <c r="Q18897" s="21"/>
    </row>
    <row r="18898" spans="15:17" x14ac:dyDescent="0.35">
      <c r="O18898" s="9"/>
      <c r="P18898" s="9"/>
      <c r="Q18898" s="21"/>
    </row>
    <row r="18899" spans="15:17" x14ac:dyDescent="0.35">
      <c r="O18899" s="9"/>
      <c r="P18899" s="9"/>
      <c r="Q18899" s="21"/>
    </row>
    <row r="18900" spans="15:17" x14ac:dyDescent="0.35">
      <c r="O18900" s="9"/>
      <c r="P18900" s="9"/>
      <c r="Q18900" s="21"/>
    </row>
    <row r="18901" spans="15:17" x14ac:dyDescent="0.35">
      <c r="O18901" s="9"/>
      <c r="P18901" s="9"/>
      <c r="Q18901" s="21"/>
    </row>
    <row r="18902" spans="15:17" x14ac:dyDescent="0.35">
      <c r="O18902" s="9"/>
      <c r="P18902" s="9"/>
      <c r="Q18902" s="21"/>
    </row>
    <row r="18903" spans="15:17" x14ac:dyDescent="0.35">
      <c r="O18903" s="9"/>
      <c r="P18903" s="9"/>
      <c r="Q18903" s="21"/>
    </row>
    <row r="18904" spans="15:17" x14ac:dyDescent="0.35">
      <c r="O18904" s="9"/>
      <c r="P18904" s="9"/>
      <c r="Q18904" s="21"/>
    </row>
    <row r="18905" spans="15:17" x14ac:dyDescent="0.35">
      <c r="O18905" s="9"/>
      <c r="P18905" s="9"/>
      <c r="Q18905" s="21"/>
    </row>
    <row r="18906" spans="15:17" x14ac:dyDescent="0.35">
      <c r="O18906" s="9"/>
      <c r="P18906" s="9"/>
      <c r="Q18906" s="21"/>
    </row>
    <row r="18907" spans="15:17" x14ac:dyDescent="0.35">
      <c r="O18907" s="9"/>
      <c r="P18907" s="9"/>
      <c r="Q18907" s="21"/>
    </row>
    <row r="18908" spans="15:17" x14ac:dyDescent="0.35">
      <c r="O18908" s="9"/>
      <c r="P18908" s="9"/>
      <c r="Q18908" s="21"/>
    </row>
    <row r="18909" spans="15:17" x14ac:dyDescent="0.35">
      <c r="O18909" s="9"/>
      <c r="P18909" s="9"/>
      <c r="Q18909" s="21"/>
    </row>
    <row r="18910" spans="15:17" x14ac:dyDescent="0.35">
      <c r="O18910" s="9"/>
      <c r="P18910" s="9"/>
      <c r="Q18910" s="21"/>
    </row>
    <row r="18911" spans="15:17" x14ac:dyDescent="0.35">
      <c r="O18911" s="9"/>
      <c r="P18911" s="9"/>
      <c r="Q18911" s="21"/>
    </row>
    <row r="18912" spans="15:17" x14ac:dyDescent="0.35">
      <c r="O18912" s="9"/>
      <c r="P18912" s="9"/>
      <c r="Q18912" s="21"/>
    </row>
    <row r="18913" spans="15:17" x14ac:dyDescent="0.35">
      <c r="O18913" s="9"/>
      <c r="P18913" s="9"/>
      <c r="Q18913" s="21"/>
    </row>
    <row r="18914" spans="15:17" x14ac:dyDescent="0.35">
      <c r="O18914" s="9"/>
      <c r="P18914" s="9"/>
      <c r="Q18914" s="21"/>
    </row>
    <row r="18915" spans="15:17" x14ac:dyDescent="0.35">
      <c r="O18915" s="9"/>
      <c r="P18915" s="9"/>
      <c r="Q18915" s="21"/>
    </row>
    <row r="18916" spans="15:17" x14ac:dyDescent="0.35">
      <c r="O18916" s="9"/>
      <c r="P18916" s="9"/>
      <c r="Q18916" s="21"/>
    </row>
    <row r="18917" spans="15:17" x14ac:dyDescent="0.35">
      <c r="O18917" s="9"/>
      <c r="P18917" s="9"/>
      <c r="Q18917" s="21"/>
    </row>
    <row r="18918" spans="15:17" x14ac:dyDescent="0.35">
      <c r="O18918" s="9"/>
      <c r="P18918" s="9"/>
      <c r="Q18918" s="21"/>
    </row>
    <row r="18919" spans="15:17" x14ac:dyDescent="0.35">
      <c r="O18919" s="9"/>
      <c r="P18919" s="9"/>
      <c r="Q18919" s="21"/>
    </row>
    <row r="18920" spans="15:17" x14ac:dyDescent="0.35">
      <c r="O18920" s="9"/>
      <c r="P18920" s="9"/>
      <c r="Q18920" s="21"/>
    </row>
    <row r="18921" spans="15:17" x14ac:dyDescent="0.35">
      <c r="O18921" s="9"/>
      <c r="P18921" s="9"/>
      <c r="Q18921" s="21"/>
    </row>
    <row r="18922" spans="15:17" x14ac:dyDescent="0.35">
      <c r="O18922" s="9"/>
      <c r="P18922" s="9"/>
      <c r="Q18922" s="21"/>
    </row>
    <row r="18923" spans="15:17" x14ac:dyDescent="0.35">
      <c r="O18923" s="9"/>
      <c r="P18923" s="9"/>
      <c r="Q18923" s="21"/>
    </row>
    <row r="18924" spans="15:17" x14ac:dyDescent="0.35">
      <c r="O18924" s="9"/>
      <c r="P18924" s="9"/>
      <c r="Q18924" s="21"/>
    </row>
    <row r="18925" spans="15:17" x14ac:dyDescent="0.35">
      <c r="O18925" s="9"/>
      <c r="P18925" s="9"/>
      <c r="Q18925" s="21"/>
    </row>
    <row r="18926" spans="15:17" x14ac:dyDescent="0.35">
      <c r="O18926" s="9"/>
      <c r="P18926" s="9"/>
      <c r="Q18926" s="21"/>
    </row>
    <row r="18927" spans="15:17" x14ac:dyDescent="0.35">
      <c r="O18927" s="9"/>
      <c r="P18927" s="9"/>
      <c r="Q18927" s="21"/>
    </row>
    <row r="18928" spans="15:17" x14ac:dyDescent="0.35">
      <c r="O18928" s="9"/>
      <c r="P18928" s="9"/>
      <c r="Q18928" s="21"/>
    </row>
    <row r="18929" spans="15:17" x14ac:dyDescent="0.35">
      <c r="O18929" s="9"/>
      <c r="P18929" s="9"/>
      <c r="Q18929" s="21"/>
    </row>
    <row r="18930" spans="15:17" x14ac:dyDescent="0.35">
      <c r="O18930" s="9"/>
      <c r="P18930" s="9"/>
      <c r="Q18930" s="21"/>
    </row>
    <row r="18931" spans="15:17" x14ac:dyDescent="0.35">
      <c r="O18931" s="9"/>
      <c r="P18931" s="9"/>
      <c r="Q18931" s="21"/>
    </row>
    <row r="18932" spans="15:17" x14ac:dyDescent="0.35">
      <c r="O18932" s="9"/>
      <c r="P18932" s="9"/>
      <c r="Q18932" s="21"/>
    </row>
    <row r="18933" spans="15:17" x14ac:dyDescent="0.35">
      <c r="O18933" s="9"/>
      <c r="P18933" s="9"/>
      <c r="Q18933" s="21"/>
    </row>
    <row r="18934" spans="15:17" x14ac:dyDescent="0.35">
      <c r="O18934" s="9"/>
      <c r="P18934" s="9"/>
      <c r="Q18934" s="21"/>
    </row>
    <row r="18935" spans="15:17" x14ac:dyDescent="0.35">
      <c r="O18935" s="9"/>
      <c r="P18935" s="9"/>
      <c r="Q18935" s="21"/>
    </row>
    <row r="18936" spans="15:17" x14ac:dyDescent="0.35">
      <c r="O18936" s="9"/>
      <c r="P18936" s="9"/>
      <c r="Q18936" s="21"/>
    </row>
    <row r="18937" spans="15:17" x14ac:dyDescent="0.35">
      <c r="O18937" s="9"/>
      <c r="P18937" s="9"/>
      <c r="Q18937" s="21"/>
    </row>
    <row r="18938" spans="15:17" x14ac:dyDescent="0.35">
      <c r="O18938" s="9"/>
      <c r="P18938" s="9"/>
      <c r="Q18938" s="21"/>
    </row>
    <row r="18939" spans="15:17" x14ac:dyDescent="0.35">
      <c r="O18939" s="9"/>
      <c r="P18939" s="9"/>
      <c r="Q18939" s="21"/>
    </row>
    <row r="18940" spans="15:17" x14ac:dyDescent="0.35">
      <c r="O18940" s="9"/>
      <c r="P18940" s="9"/>
      <c r="Q18940" s="21"/>
    </row>
    <row r="18941" spans="15:17" x14ac:dyDescent="0.35">
      <c r="O18941" s="9"/>
      <c r="P18941" s="9"/>
      <c r="Q18941" s="21"/>
    </row>
    <row r="18942" spans="15:17" x14ac:dyDescent="0.35">
      <c r="O18942" s="9"/>
      <c r="P18942" s="9"/>
      <c r="Q18942" s="21"/>
    </row>
    <row r="18943" spans="15:17" x14ac:dyDescent="0.35">
      <c r="O18943" s="9"/>
      <c r="P18943" s="9"/>
      <c r="Q18943" s="21"/>
    </row>
    <row r="18944" spans="15:17" x14ac:dyDescent="0.35">
      <c r="O18944" s="9"/>
      <c r="P18944" s="9"/>
      <c r="Q18944" s="21"/>
    </row>
    <row r="18945" spans="15:17" x14ac:dyDescent="0.35">
      <c r="O18945" s="9"/>
      <c r="P18945" s="9"/>
      <c r="Q18945" s="21"/>
    </row>
    <row r="18946" spans="15:17" x14ac:dyDescent="0.35">
      <c r="O18946" s="9"/>
      <c r="P18946" s="9"/>
      <c r="Q18946" s="21"/>
    </row>
    <row r="18947" spans="15:17" x14ac:dyDescent="0.35">
      <c r="O18947" s="9"/>
      <c r="P18947" s="9"/>
      <c r="Q18947" s="21"/>
    </row>
    <row r="18948" spans="15:17" x14ac:dyDescent="0.35">
      <c r="O18948" s="9"/>
      <c r="P18948" s="9"/>
      <c r="Q18948" s="21"/>
    </row>
    <row r="18949" spans="15:17" x14ac:dyDescent="0.35">
      <c r="O18949" s="9"/>
      <c r="P18949" s="9"/>
      <c r="Q18949" s="21"/>
    </row>
    <row r="18950" spans="15:17" x14ac:dyDescent="0.35">
      <c r="O18950" s="9"/>
      <c r="P18950" s="9"/>
      <c r="Q18950" s="21"/>
    </row>
    <row r="18951" spans="15:17" x14ac:dyDescent="0.35">
      <c r="O18951" s="9"/>
      <c r="P18951" s="9"/>
      <c r="Q18951" s="21"/>
    </row>
    <row r="18952" spans="15:17" x14ac:dyDescent="0.35">
      <c r="O18952" s="9"/>
      <c r="P18952" s="9"/>
      <c r="Q18952" s="21"/>
    </row>
    <row r="18953" spans="15:17" x14ac:dyDescent="0.35">
      <c r="O18953" s="9"/>
      <c r="P18953" s="9"/>
      <c r="Q18953" s="21"/>
    </row>
    <row r="18954" spans="15:17" x14ac:dyDescent="0.35">
      <c r="O18954" s="9"/>
      <c r="P18954" s="9"/>
      <c r="Q18954" s="21"/>
    </row>
    <row r="18955" spans="15:17" x14ac:dyDescent="0.35">
      <c r="O18955" s="9"/>
      <c r="P18955" s="9"/>
      <c r="Q18955" s="21"/>
    </row>
    <row r="18956" spans="15:17" x14ac:dyDescent="0.35">
      <c r="O18956" s="9"/>
      <c r="P18956" s="9"/>
      <c r="Q18956" s="21"/>
    </row>
    <row r="18957" spans="15:17" x14ac:dyDescent="0.35">
      <c r="O18957" s="9"/>
      <c r="P18957" s="9"/>
      <c r="Q18957" s="21"/>
    </row>
    <row r="18958" spans="15:17" x14ac:dyDescent="0.35">
      <c r="O18958" s="9"/>
      <c r="P18958" s="9"/>
      <c r="Q18958" s="21"/>
    </row>
    <row r="18959" spans="15:17" x14ac:dyDescent="0.35">
      <c r="O18959" s="9"/>
      <c r="P18959" s="9"/>
      <c r="Q18959" s="21"/>
    </row>
    <row r="18960" spans="15:17" x14ac:dyDescent="0.35">
      <c r="O18960" s="9"/>
      <c r="P18960" s="9"/>
      <c r="Q18960" s="21"/>
    </row>
    <row r="18961" spans="15:17" x14ac:dyDescent="0.35">
      <c r="O18961" s="9"/>
      <c r="P18961" s="9"/>
      <c r="Q18961" s="21"/>
    </row>
    <row r="18962" spans="15:17" x14ac:dyDescent="0.35">
      <c r="O18962" s="9"/>
      <c r="P18962" s="9"/>
      <c r="Q18962" s="21"/>
    </row>
    <row r="18963" spans="15:17" x14ac:dyDescent="0.35">
      <c r="O18963" s="9"/>
      <c r="P18963" s="9"/>
      <c r="Q18963" s="21"/>
    </row>
    <row r="18964" spans="15:17" x14ac:dyDescent="0.35">
      <c r="O18964" s="9"/>
      <c r="P18964" s="9"/>
      <c r="Q18964" s="21"/>
    </row>
    <row r="18965" spans="15:17" x14ac:dyDescent="0.35">
      <c r="O18965" s="9"/>
      <c r="P18965" s="9"/>
      <c r="Q18965" s="21"/>
    </row>
    <row r="18966" spans="15:17" x14ac:dyDescent="0.35">
      <c r="O18966" s="9"/>
      <c r="P18966" s="9"/>
      <c r="Q18966" s="21"/>
    </row>
    <row r="18967" spans="15:17" x14ac:dyDescent="0.35">
      <c r="O18967" s="9"/>
      <c r="P18967" s="9"/>
      <c r="Q18967" s="21"/>
    </row>
    <row r="18968" spans="15:17" x14ac:dyDescent="0.35">
      <c r="O18968" s="9"/>
      <c r="P18968" s="9"/>
      <c r="Q18968" s="21"/>
    </row>
    <row r="18969" spans="15:17" x14ac:dyDescent="0.35">
      <c r="O18969" s="9"/>
      <c r="P18969" s="9"/>
      <c r="Q18969" s="21"/>
    </row>
    <row r="18970" spans="15:17" x14ac:dyDescent="0.35">
      <c r="O18970" s="9"/>
      <c r="P18970" s="9"/>
      <c r="Q18970" s="21"/>
    </row>
    <row r="18971" spans="15:17" x14ac:dyDescent="0.35">
      <c r="O18971" s="9"/>
      <c r="P18971" s="9"/>
      <c r="Q18971" s="21"/>
    </row>
    <row r="18972" spans="15:17" x14ac:dyDescent="0.35">
      <c r="O18972" s="9"/>
      <c r="P18972" s="9"/>
      <c r="Q18972" s="21"/>
    </row>
    <row r="18973" spans="15:17" x14ac:dyDescent="0.35">
      <c r="O18973" s="9"/>
      <c r="P18973" s="9"/>
      <c r="Q18973" s="21"/>
    </row>
    <row r="18974" spans="15:17" x14ac:dyDescent="0.35">
      <c r="O18974" s="9"/>
      <c r="P18974" s="9"/>
      <c r="Q18974" s="21"/>
    </row>
    <row r="18975" spans="15:17" x14ac:dyDescent="0.35">
      <c r="O18975" s="9"/>
      <c r="P18975" s="9"/>
      <c r="Q18975" s="21"/>
    </row>
    <row r="18976" spans="15:17" x14ac:dyDescent="0.35">
      <c r="O18976" s="9"/>
      <c r="P18976" s="9"/>
      <c r="Q18976" s="21"/>
    </row>
    <row r="18977" spans="15:17" x14ac:dyDescent="0.35">
      <c r="O18977" s="9"/>
      <c r="P18977" s="9"/>
      <c r="Q18977" s="21"/>
    </row>
    <row r="18978" spans="15:17" x14ac:dyDescent="0.35">
      <c r="O18978" s="9"/>
      <c r="P18978" s="9"/>
      <c r="Q18978" s="21"/>
    </row>
    <row r="18979" spans="15:17" x14ac:dyDescent="0.35">
      <c r="O18979" s="9"/>
      <c r="P18979" s="9"/>
      <c r="Q18979" s="21"/>
    </row>
    <row r="18980" spans="15:17" x14ac:dyDescent="0.35">
      <c r="O18980" s="9"/>
      <c r="P18980" s="9"/>
      <c r="Q18980" s="21"/>
    </row>
    <row r="18981" spans="15:17" x14ac:dyDescent="0.35">
      <c r="O18981" s="9"/>
      <c r="P18981" s="9"/>
      <c r="Q18981" s="21"/>
    </row>
    <row r="18982" spans="15:17" x14ac:dyDescent="0.35">
      <c r="O18982" s="9"/>
      <c r="P18982" s="9"/>
      <c r="Q18982" s="21"/>
    </row>
    <row r="18983" spans="15:17" x14ac:dyDescent="0.35">
      <c r="O18983" s="9"/>
      <c r="P18983" s="9"/>
      <c r="Q18983" s="21"/>
    </row>
    <row r="18984" spans="15:17" x14ac:dyDescent="0.35">
      <c r="O18984" s="9"/>
      <c r="P18984" s="9"/>
      <c r="Q18984" s="21"/>
    </row>
    <row r="18985" spans="15:17" x14ac:dyDescent="0.35">
      <c r="O18985" s="9"/>
      <c r="P18985" s="9"/>
      <c r="Q18985" s="21"/>
    </row>
    <row r="18986" spans="15:17" x14ac:dyDescent="0.35">
      <c r="O18986" s="9"/>
      <c r="P18986" s="9"/>
      <c r="Q18986" s="21"/>
    </row>
    <row r="18987" spans="15:17" x14ac:dyDescent="0.35">
      <c r="O18987" s="9"/>
      <c r="P18987" s="9"/>
      <c r="Q18987" s="21"/>
    </row>
    <row r="18988" spans="15:17" x14ac:dyDescent="0.35">
      <c r="O18988" s="9"/>
      <c r="P18988" s="9"/>
      <c r="Q18988" s="21"/>
    </row>
    <row r="18989" spans="15:17" x14ac:dyDescent="0.35">
      <c r="O18989" s="9"/>
      <c r="P18989" s="9"/>
      <c r="Q18989" s="21"/>
    </row>
    <row r="18990" spans="15:17" x14ac:dyDescent="0.35">
      <c r="O18990" s="9"/>
      <c r="P18990" s="9"/>
      <c r="Q18990" s="21"/>
    </row>
    <row r="18991" spans="15:17" x14ac:dyDescent="0.35">
      <c r="O18991" s="9"/>
      <c r="P18991" s="9"/>
      <c r="Q18991" s="21"/>
    </row>
    <row r="18992" spans="15:17" x14ac:dyDescent="0.35">
      <c r="O18992" s="9"/>
      <c r="P18992" s="9"/>
      <c r="Q18992" s="21"/>
    </row>
    <row r="18993" spans="15:17" x14ac:dyDescent="0.35">
      <c r="O18993" s="9"/>
      <c r="P18993" s="9"/>
      <c r="Q18993" s="21"/>
    </row>
    <row r="18994" spans="15:17" x14ac:dyDescent="0.35">
      <c r="O18994" s="9"/>
      <c r="P18994" s="9"/>
      <c r="Q18994" s="21"/>
    </row>
    <row r="18995" spans="15:17" x14ac:dyDescent="0.35">
      <c r="O18995" s="9"/>
      <c r="P18995" s="9"/>
      <c r="Q18995" s="21"/>
    </row>
    <row r="18996" spans="15:17" x14ac:dyDescent="0.35">
      <c r="O18996" s="9"/>
      <c r="P18996" s="9"/>
      <c r="Q18996" s="21"/>
    </row>
    <row r="18997" spans="15:17" x14ac:dyDescent="0.35">
      <c r="O18997" s="9"/>
      <c r="P18997" s="9"/>
      <c r="Q18997" s="21"/>
    </row>
    <row r="18998" spans="15:17" x14ac:dyDescent="0.35">
      <c r="O18998" s="9"/>
      <c r="P18998" s="9"/>
      <c r="Q18998" s="21"/>
    </row>
    <row r="18999" spans="15:17" x14ac:dyDescent="0.35">
      <c r="O18999" s="9"/>
      <c r="P18999" s="9"/>
      <c r="Q18999" s="21"/>
    </row>
    <row r="19000" spans="15:17" x14ac:dyDescent="0.35">
      <c r="O19000" s="9"/>
      <c r="P19000" s="9"/>
      <c r="Q19000" s="21"/>
    </row>
    <row r="19001" spans="15:17" x14ac:dyDescent="0.35">
      <c r="O19001" s="9"/>
      <c r="P19001" s="9"/>
      <c r="Q19001" s="21"/>
    </row>
    <row r="19002" spans="15:17" x14ac:dyDescent="0.35">
      <c r="O19002" s="9"/>
      <c r="P19002" s="9"/>
      <c r="Q19002" s="21"/>
    </row>
    <row r="19003" spans="15:17" x14ac:dyDescent="0.35">
      <c r="O19003" s="9"/>
      <c r="P19003" s="9"/>
      <c r="Q19003" s="21"/>
    </row>
    <row r="19004" spans="15:17" x14ac:dyDescent="0.35">
      <c r="O19004" s="9"/>
      <c r="P19004" s="9"/>
      <c r="Q19004" s="21"/>
    </row>
    <row r="19005" spans="15:17" x14ac:dyDescent="0.35">
      <c r="O19005" s="9"/>
      <c r="P19005" s="9"/>
      <c r="Q19005" s="21"/>
    </row>
    <row r="19006" spans="15:17" x14ac:dyDescent="0.35">
      <c r="O19006" s="9"/>
      <c r="P19006" s="9"/>
      <c r="Q19006" s="21"/>
    </row>
    <row r="19007" spans="15:17" x14ac:dyDescent="0.35">
      <c r="O19007" s="9"/>
      <c r="P19007" s="9"/>
      <c r="Q19007" s="21"/>
    </row>
    <row r="19008" spans="15:17" x14ac:dyDescent="0.35">
      <c r="O19008" s="9"/>
      <c r="P19008" s="9"/>
      <c r="Q19008" s="21"/>
    </row>
    <row r="19009" spans="15:17" x14ac:dyDescent="0.35">
      <c r="O19009" s="9"/>
      <c r="P19009" s="9"/>
      <c r="Q19009" s="21"/>
    </row>
    <row r="19010" spans="15:17" x14ac:dyDescent="0.35">
      <c r="O19010" s="9"/>
      <c r="P19010" s="9"/>
      <c r="Q19010" s="21"/>
    </row>
    <row r="19011" spans="15:17" x14ac:dyDescent="0.35">
      <c r="O19011" s="9"/>
      <c r="P19011" s="9"/>
      <c r="Q19011" s="21"/>
    </row>
    <row r="19012" spans="15:17" x14ac:dyDescent="0.35">
      <c r="O19012" s="9"/>
      <c r="P19012" s="9"/>
      <c r="Q19012" s="21"/>
    </row>
    <row r="19013" spans="15:17" x14ac:dyDescent="0.35">
      <c r="O19013" s="9"/>
      <c r="P19013" s="9"/>
      <c r="Q19013" s="21"/>
    </row>
    <row r="19014" spans="15:17" x14ac:dyDescent="0.35">
      <c r="O19014" s="9"/>
      <c r="P19014" s="9"/>
      <c r="Q19014" s="21"/>
    </row>
    <row r="19015" spans="15:17" x14ac:dyDescent="0.35">
      <c r="O19015" s="9"/>
      <c r="P19015" s="9"/>
      <c r="Q19015" s="21"/>
    </row>
    <row r="19016" spans="15:17" x14ac:dyDescent="0.35">
      <c r="O19016" s="9"/>
      <c r="P19016" s="9"/>
      <c r="Q19016" s="21"/>
    </row>
    <row r="19017" spans="15:17" x14ac:dyDescent="0.35">
      <c r="O19017" s="9"/>
      <c r="P19017" s="9"/>
      <c r="Q19017" s="21"/>
    </row>
    <row r="19018" spans="15:17" x14ac:dyDescent="0.35">
      <c r="O19018" s="9"/>
      <c r="P19018" s="9"/>
      <c r="Q19018" s="21"/>
    </row>
    <row r="19019" spans="15:17" x14ac:dyDescent="0.35">
      <c r="O19019" s="9"/>
      <c r="P19019" s="9"/>
      <c r="Q19019" s="21"/>
    </row>
    <row r="19020" spans="15:17" x14ac:dyDescent="0.35">
      <c r="O19020" s="9"/>
      <c r="P19020" s="9"/>
      <c r="Q19020" s="21"/>
    </row>
    <row r="19021" spans="15:17" x14ac:dyDescent="0.35">
      <c r="O19021" s="9"/>
      <c r="P19021" s="9"/>
      <c r="Q19021" s="21"/>
    </row>
    <row r="19022" spans="15:17" x14ac:dyDescent="0.35">
      <c r="O19022" s="9"/>
      <c r="P19022" s="9"/>
      <c r="Q19022" s="21"/>
    </row>
    <row r="19023" spans="15:17" x14ac:dyDescent="0.35">
      <c r="O19023" s="9"/>
      <c r="P19023" s="9"/>
      <c r="Q19023" s="21"/>
    </row>
    <row r="19024" spans="15:17" x14ac:dyDescent="0.35">
      <c r="O19024" s="9"/>
      <c r="P19024" s="9"/>
      <c r="Q19024" s="21"/>
    </row>
    <row r="19025" spans="15:17" x14ac:dyDescent="0.35">
      <c r="O19025" s="9"/>
      <c r="P19025" s="9"/>
      <c r="Q19025" s="21"/>
    </row>
    <row r="19026" spans="15:17" x14ac:dyDescent="0.35">
      <c r="O19026" s="9"/>
      <c r="P19026" s="9"/>
      <c r="Q19026" s="21"/>
    </row>
    <row r="19027" spans="15:17" x14ac:dyDescent="0.35">
      <c r="O19027" s="9"/>
      <c r="P19027" s="9"/>
      <c r="Q19027" s="21"/>
    </row>
    <row r="19028" spans="15:17" x14ac:dyDescent="0.35">
      <c r="O19028" s="9"/>
      <c r="P19028" s="9"/>
      <c r="Q19028" s="21"/>
    </row>
    <row r="19029" spans="15:17" x14ac:dyDescent="0.35">
      <c r="O19029" s="9"/>
      <c r="P19029" s="9"/>
      <c r="Q19029" s="21"/>
    </row>
    <row r="19030" spans="15:17" x14ac:dyDescent="0.35">
      <c r="O19030" s="9"/>
      <c r="P19030" s="9"/>
      <c r="Q19030" s="21"/>
    </row>
    <row r="19031" spans="15:17" x14ac:dyDescent="0.35">
      <c r="O19031" s="9"/>
      <c r="P19031" s="9"/>
      <c r="Q19031" s="21"/>
    </row>
    <row r="19032" spans="15:17" x14ac:dyDescent="0.35">
      <c r="O19032" s="9"/>
      <c r="P19032" s="9"/>
      <c r="Q19032" s="21"/>
    </row>
    <row r="19033" spans="15:17" x14ac:dyDescent="0.35">
      <c r="O19033" s="9"/>
      <c r="P19033" s="9"/>
      <c r="Q19033" s="21"/>
    </row>
    <row r="19034" spans="15:17" x14ac:dyDescent="0.35">
      <c r="O19034" s="9"/>
      <c r="P19034" s="9"/>
      <c r="Q19034" s="21"/>
    </row>
    <row r="19035" spans="15:17" x14ac:dyDescent="0.35">
      <c r="O19035" s="9"/>
      <c r="P19035" s="9"/>
      <c r="Q19035" s="21"/>
    </row>
    <row r="19036" spans="15:17" x14ac:dyDescent="0.35">
      <c r="O19036" s="9"/>
      <c r="P19036" s="9"/>
      <c r="Q19036" s="21"/>
    </row>
    <row r="19037" spans="15:17" x14ac:dyDescent="0.35">
      <c r="O19037" s="9"/>
      <c r="P19037" s="9"/>
      <c r="Q19037" s="21"/>
    </row>
    <row r="19038" spans="15:17" x14ac:dyDescent="0.35">
      <c r="O19038" s="9"/>
      <c r="P19038" s="9"/>
      <c r="Q19038" s="21"/>
    </row>
    <row r="19039" spans="15:17" x14ac:dyDescent="0.35">
      <c r="O19039" s="9"/>
      <c r="P19039" s="9"/>
      <c r="Q19039" s="21"/>
    </row>
    <row r="19040" spans="15:17" x14ac:dyDescent="0.35">
      <c r="O19040" s="9"/>
      <c r="P19040" s="9"/>
      <c r="Q19040" s="21"/>
    </row>
    <row r="19041" spans="15:17" x14ac:dyDescent="0.35">
      <c r="O19041" s="9"/>
      <c r="P19041" s="9"/>
      <c r="Q19041" s="21"/>
    </row>
    <row r="19042" spans="15:17" x14ac:dyDescent="0.35">
      <c r="O19042" s="9"/>
      <c r="P19042" s="9"/>
      <c r="Q19042" s="21"/>
    </row>
    <row r="19043" spans="15:17" x14ac:dyDescent="0.35">
      <c r="O19043" s="9"/>
      <c r="P19043" s="9"/>
      <c r="Q19043" s="21"/>
    </row>
    <row r="19044" spans="15:17" x14ac:dyDescent="0.35">
      <c r="O19044" s="9"/>
      <c r="P19044" s="9"/>
      <c r="Q19044" s="21"/>
    </row>
    <row r="19045" spans="15:17" x14ac:dyDescent="0.35">
      <c r="O19045" s="9"/>
      <c r="P19045" s="9"/>
      <c r="Q19045" s="21"/>
    </row>
    <row r="19046" spans="15:17" x14ac:dyDescent="0.35">
      <c r="O19046" s="9"/>
      <c r="P19046" s="9"/>
      <c r="Q19046" s="21"/>
    </row>
    <row r="19047" spans="15:17" x14ac:dyDescent="0.35">
      <c r="O19047" s="9"/>
      <c r="P19047" s="9"/>
      <c r="Q19047" s="21"/>
    </row>
    <row r="19048" spans="15:17" x14ac:dyDescent="0.35">
      <c r="O19048" s="9"/>
      <c r="P19048" s="9"/>
      <c r="Q19048" s="21"/>
    </row>
    <row r="19049" spans="15:17" x14ac:dyDescent="0.35">
      <c r="O19049" s="9"/>
      <c r="P19049" s="9"/>
      <c r="Q19049" s="21"/>
    </row>
    <row r="19050" spans="15:17" x14ac:dyDescent="0.35">
      <c r="O19050" s="9"/>
      <c r="P19050" s="9"/>
      <c r="Q19050" s="21"/>
    </row>
    <row r="19051" spans="15:17" x14ac:dyDescent="0.35">
      <c r="O19051" s="9"/>
      <c r="P19051" s="9"/>
      <c r="Q19051" s="21"/>
    </row>
    <row r="19052" spans="15:17" x14ac:dyDescent="0.35">
      <c r="O19052" s="9"/>
      <c r="P19052" s="9"/>
      <c r="Q19052" s="21"/>
    </row>
    <row r="19053" spans="15:17" x14ac:dyDescent="0.35">
      <c r="O19053" s="9"/>
      <c r="P19053" s="9"/>
      <c r="Q19053" s="21"/>
    </row>
    <row r="19054" spans="15:17" x14ac:dyDescent="0.35">
      <c r="O19054" s="9"/>
      <c r="P19054" s="9"/>
      <c r="Q19054" s="21"/>
    </row>
    <row r="19055" spans="15:17" x14ac:dyDescent="0.35">
      <c r="O19055" s="9"/>
      <c r="P19055" s="9"/>
      <c r="Q19055" s="21"/>
    </row>
    <row r="19056" spans="15:17" x14ac:dyDescent="0.35">
      <c r="O19056" s="9"/>
      <c r="P19056" s="9"/>
      <c r="Q19056" s="21"/>
    </row>
    <row r="19057" spans="15:17" x14ac:dyDescent="0.35">
      <c r="O19057" s="9"/>
      <c r="P19057" s="9"/>
      <c r="Q19057" s="21"/>
    </row>
    <row r="19058" spans="15:17" x14ac:dyDescent="0.35">
      <c r="O19058" s="9"/>
      <c r="P19058" s="9"/>
      <c r="Q19058" s="21"/>
    </row>
    <row r="19059" spans="15:17" x14ac:dyDescent="0.35">
      <c r="O19059" s="9"/>
      <c r="P19059" s="9"/>
      <c r="Q19059" s="21"/>
    </row>
    <row r="19060" spans="15:17" x14ac:dyDescent="0.35">
      <c r="O19060" s="9"/>
      <c r="P19060" s="9"/>
      <c r="Q19060" s="21"/>
    </row>
    <row r="19061" spans="15:17" x14ac:dyDescent="0.35">
      <c r="O19061" s="9"/>
      <c r="P19061" s="9"/>
      <c r="Q19061" s="21"/>
    </row>
    <row r="19062" spans="15:17" x14ac:dyDescent="0.35">
      <c r="O19062" s="9"/>
      <c r="P19062" s="9"/>
      <c r="Q19062" s="21"/>
    </row>
    <row r="19063" spans="15:17" x14ac:dyDescent="0.35">
      <c r="O19063" s="9"/>
      <c r="P19063" s="9"/>
      <c r="Q19063" s="21"/>
    </row>
    <row r="19064" spans="15:17" x14ac:dyDescent="0.35">
      <c r="O19064" s="9"/>
      <c r="P19064" s="9"/>
      <c r="Q19064" s="21"/>
    </row>
    <row r="19065" spans="15:17" x14ac:dyDescent="0.35">
      <c r="O19065" s="9"/>
      <c r="P19065" s="9"/>
      <c r="Q19065" s="21"/>
    </row>
    <row r="19066" spans="15:17" x14ac:dyDescent="0.35">
      <c r="O19066" s="9"/>
      <c r="P19066" s="9"/>
      <c r="Q19066" s="21"/>
    </row>
    <row r="19067" spans="15:17" x14ac:dyDescent="0.35">
      <c r="O19067" s="9"/>
      <c r="P19067" s="9"/>
      <c r="Q19067" s="21"/>
    </row>
    <row r="19068" spans="15:17" x14ac:dyDescent="0.35">
      <c r="O19068" s="9"/>
      <c r="P19068" s="9"/>
      <c r="Q19068" s="21"/>
    </row>
    <row r="19069" spans="15:17" x14ac:dyDescent="0.35">
      <c r="O19069" s="9"/>
      <c r="P19069" s="9"/>
      <c r="Q19069" s="21"/>
    </row>
    <row r="19070" spans="15:17" x14ac:dyDescent="0.35">
      <c r="O19070" s="9"/>
      <c r="P19070" s="9"/>
      <c r="Q19070" s="21"/>
    </row>
    <row r="19071" spans="15:17" x14ac:dyDescent="0.35">
      <c r="O19071" s="9"/>
      <c r="P19071" s="9"/>
      <c r="Q19071" s="21"/>
    </row>
    <row r="19072" spans="15:17" x14ac:dyDescent="0.35">
      <c r="O19072" s="9"/>
      <c r="P19072" s="9"/>
      <c r="Q19072" s="21"/>
    </row>
    <row r="19073" spans="15:17" x14ac:dyDescent="0.35">
      <c r="O19073" s="9"/>
      <c r="P19073" s="9"/>
      <c r="Q19073" s="21"/>
    </row>
    <row r="19074" spans="15:17" x14ac:dyDescent="0.35">
      <c r="O19074" s="9"/>
      <c r="P19074" s="9"/>
      <c r="Q19074" s="21"/>
    </row>
    <row r="19075" spans="15:17" x14ac:dyDescent="0.35">
      <c r="O19075" s="9"/>
      <c r="P19075" s="9"/>
      <c r="Q19075" s="21"/>
    </row>
    <row r="19076" spans="15:17" x14ac:dyDescent="0.35">
      <c r="O19076" s="9"/>
      <c r="P19076" s="9"/>
      <c r="Q19076" s="21"/>
    </row>
    <row r="19077" spans="15:17" x14ac:dyDescent="0.35">
      <c r="O19077" s="9"/>
      <c r="P19077" s="9"/>
      <c r="Q19077" s="21"/>
    </row>
    <row r="19078" spans="15:17" x14ac:dyDescent="0.35">
      <c r="O19078" s="9"/>
      <c r="P19078" s="9"/>
      <c r="Q19078" s="21"/>
    </row>
    <row r="19079" spans="15:17" x14ac:dyDescent="0.35">
      <c r="O19079" s="9"/>
      <c r="P19079" s="9"/>
      <c r="Q19079" s="21"/>
    </row>
    <row r="19080" spans="15:17" x14ac:dyDescent="0.35">
      <c r="O19080" s="9"/>
      <c r="P19080" s="9"/>
      <c r="Q19080" s="21"/>
    </row>
    <row r="19081" spans="15:17" x14ac:dyDescent="0.35">
      <c r="O19081" s="9"/>
      <c r="P19081" s="9"/>
      <c r="Q19081" s="21"/>
    </row>
    <row r="19082" spans="15:17" x14ac:dyDescent="0.35">
      <c r="O19082" s="9"/>
      <c r="P19082" s="9"/>
      <c r="Q19082" s="21"/>
    </row>
    <row r="19083" spans="15:17" x14ac:dyDescent="0.35">
      <c r="O19083" s="9"/>
      <c r="P19083" s="9"/>
      <c r="Q19083" s="21"/>
    </row>
    <row r="19084" spans="15:17" x14ac:dyDescent="0.35">
      <c r="O19084" s="9"/>
      <c r="P19084" s="9"/>
      <c r="Q19084" s="21"/>
    </row>
    <row r="19085" spans="15:17" x14ac:dyDescent="0.35">
      <c r="O19085" s="9"/>
      <c r="P19085" s="9"/>
      <c r="Q19085" s="21"/>
    </row>
    <row r="19086" spans="15:17" x14ac:dyDescent="0.35">
      <c r="O19086" s="9"/>
      <c r="P19086" s="9"/>
      <c r="Q19086" s="21"/>
    </row>
    <row r="19087" spans="15:17" x14ac:dyDescent="0.35">
      <c r="O19087" s="9"/>
      <c r="P19087" s="9"/>
      <c r="Q19087" s="21"/>
    </row>
    <row r="19088" spans="15:17" x14ac:dyDescent="0.35">
      <c r="O19088" s="9"/>
      <c r="P19088" s="9"/>
      <c r="Q19088" s="21"/>
    </row>
    <row r="19089" spans="15:17" x14ac:dyDescent="0.35">
      <c r="O19089" s="9"/>
      <c r="P19089" s="9"/>
      <c r="Q19089" s="21"/>
    </row>
    <row r="19090" spans="15:17" x14ac:dyDescent="0.35">
      <c r="O19090" s="9"/>
      <c r="P19090" s="9"/>
      <c r="Q19090" s="21"/>
    </row>
    <row r="19091" spans="15:17" x14ac:dyDescent="0.35">
      <c r="O19091" s="9"/>
      <c r="P19091" s="9"/>
      <c r="Q19091" s="21"/>
    </row>
    <row r="19092" spans="15:17" x14ac:dyDescent="0.35">
      <c r="O19092" s="9"/>
      <c r="P19092" s="9"/>
      <c r="Q19092" s="21"/>
    </row>
    <row r="19093" spans="15:17" x14ac:dyDescent="0.35">
      <c r="O19093" s="9"/>
      <c r="P19093" s="9"/>
      <c r="Q19093" s="21"/>
    </row>
    <row r="19094" spans="15:17" x14ac:dyDescent="0.35">
      <c r="O19094" s="9"/>
      <c r="P19094" s="9"/>
      <c r="Q19094" s="21"/>
    </row>
    <row r="19095" spans="15:17" x14ac:dyDescent="0.35">
      <c r="O19095" s="9"/>
      <c r="P19095" s="9"/>
      <c r="Q19095" s="21"/>
    </row>
    <row r="19096" spans="15:17" x14ac:dyDescent="0.35">
      <c r="O19096" s="9"/>
      <c r="P19096" s="9"/>
      <c r="Q19096" s="21"/>
    </row>
    <row r="19097" spans="15:17" x14ac:dyDescent="0.35">
      <c r="O19097" s="9"/>
      <c r="P19097" s="9"/>
      <c r="Q19097" s="21"/>
    </row>
    <row r="19098" spans="15:17" x14ac:dyDescent="0.35">
      <c r="O19098" s="9"/>
      <c r="P19098" s="9"/>
      <c r="Q19098" s="21"/>
    </row>
    <row r="19099" spans="15:17" x14ac:dyDescent="0.35">
      <c r="O19099" s="9"/>
      <c r="P19099" s="9"/>
      <c r="Q19099" s="21"/>
    </row>
    <row r="19100" spans="15:17" x14ac:dyDescent="0.35">
      <c r="O19100" s="9"/>
      <c r="P19100" s="9"/>
      <c r="Q19100" s="21"/>
    </row>
    <row r="19101" spans="15:17" x14ac:dyDescent="0.35">
      <c r="O19101" s="9"/>
      <c r="P19101" s="9"/>
      <c r="Q19101" s="21"/>
    </row>
    <row r="19102" spans="15:17" x14ac:dyDescent="0.35">
      <c r="O19102" s="9"/>
      <c r="P19102" s="9"/>
      <c r="Q19102" s="21"/>
    </row>
    <row r="19103" spans="15:17" x14ac:dyDescent="0.35">
      <c r="O19103" s="9"/>
      <c r="P19103" s="9"/>
      <c r="Q19103" s="21"/>
    </row>
    <row r="19104" spans="15:17" x14ac:dyDescent="0.35">
      <c r="O19104" s="9"/>
      <c r="P19104" s="9"/>
      <c r="Q19104" s="21"/>
    </row>
    <row r="19105" spans="15:17" x14ac:dyDescent="0.35">
      <c r="O19105" s="9"/>
      <c r="P19105" s="9"/>
      <c r="Q19105" s="21"/>
    </row>
    <row r="19106" spans="15:17" x14ac:dyDescent="0.35">
      <c r="O19106" s="9"/>
      <c r="P19106" s="9"/>
      <c r="Q19106" s="21"/>
    </row>
    <row r="19107" spans="15:17" x14ac:dyDescent="0.35">
      <c r="O19107" s="9"/>
      <c r="P19107" s="9"/>
      <c r="Q19107" s="21"/>
    </row>
    <row r="19108" spans="15:17" x14ac:dyDescent="0.35">
      <c r="O19108" s="9"/>
      <c r="P19108" s="9"/>
      <c r="Q19108" s="21"/>
    </row>
    <row r="19109" spans="15:17" x14ac:dyDescent="0.35">
      <c r="O19109" s="9"/>
      <c r="P19109" s="9"/>
      <c r="Q19109" s="21"/>
    </row>
    <row r="19110" spans="15:17" x14ac:dyDescent="0.35">
      <c r="O19110" s="9"/>
      <c r="P19110" s="9"/>
      <c r="Q19110" s="21"/>
    </row>
    <row r="19111" spans="15:17" x14ac:dyDescent="0.35">
      <c r="O19111" s="9"/>
      <c r="P19111" s="9"/>
      <c r="Q19111" s="21"/>
    </row>
    <row r="19112" spans="15:17" x14ac:dyDescent="0.35">
      <c r="O19112" s="9"/>
      <c r="P19112" s="9"/>
      <c r="Q19112" s="21"/>
    </row>
    <row r="19113" spans="15:17" x14ac:dyDescent="0.35">
      <c r="O19113" s="9"/>
      <c r="P19113" s="9"/>
      <c r="Q19113" s="21"/>
    </row>
    <row r="19114" spans="15:17" x14ac:dyDescent="0.35">
      <c r="O19114" s="9"/>
      <c r="P19114" s="9"/>
      <c r="Q19114" s="21"/>
    </row>
    <row r="19115" spans="15:17" x14ac:dyDescent="0.35">
      <c r="O19115" s="9"/>
      <c r="P19115" s="9"/>
      <c r="Q19115" s="21"/>
    </row>
    <row r="19116" spans="15:17" x14ac:dyDescent="0.35">
      <c r="O19116" s="9"/>
      <c r="P19116" s="9"/>
      <c r="Q19116" s="21"/>
    </row>
    <row r="19117" spans="15:17" x14ac:dyDescent="0.35">
      <c r="O19117" s="9"/>
      <c r="P19117" s="9"/>
      <c r="Q19117" s="21"/>
    </row>
    <row r="19118" spans="15:17" x14ac:dyDescent="0.35">
      <c r="O19118" s="9"/>
      <c r="P19118" s="9"/>
      <c r="Q19118" s="21"/>
    </row>
    <row r="19119" spans="15:17" x14ac:dyDescent="0.35">
      <c r="O19119" s="9"/>
      <c r="P19119" s="9"/>
      <c r="Q19119" s="21"/>
    </row>
    <row r="19120" spans="15:17" x14ac:dyDescent="0.35">
      <c r="O19120" s="9"/>
      <c r="P19120" s="9"/>
      <c r="Q19120" s="21"/>
    </row>
    <row r="19121" spans="15:17" x14ac:dyDescent="0.35">
      <c r="O19121" s="9"/>
      <c r="P19121" s="9"/>
      <c r="Q19121" s="21"/>
    </row>
    <row r="19122" spans="15:17" x14ac:dyDescent="0.35">
      <c r="O19122" s="9"/>
      <c r="P19122" s="9"/>
      <c r="Q19122" s="21"/>
    </row>
    <row r="19123" spans="15:17" x14ac:dyDescent="0.35">
      <c r="O19123" s="9"/>
      <c r="P19123" s="9"/>
      <c r="Q19123" s="21"/>
    </row>
    <row r="19124" spans="15:17" x14ac:dyDescent="0.35">
      <c r="O19124" s="9"/>
      <c r="P19124" s="9"/>
      <c r="Q19124" s="21"/>
    </row>
    <row r="19125" spans="15:17" x14ac:dyDescent="0.35">
      <c r="O19125" s="9"/>
      <c r="P19125" s="9"/>
      <c r="Q19125" s="21"/>
    </row>
    <row r="19126" spans="15:17" x14ac:dyDescent="0.35">
      <c r="O19126" s="9"/>
      <c r="P19126" s="9"/>
      <c r="Q19126" s="21"/>
    </row>
    <row r="19127" spans="15:17" x14ac:dyDescent="0.35">
      <c r="O19127" s="9"/>
      <c r="P19127" s="9"/>
      <c r="Q19127" s="21"/>
    </row>
    <row r="19128" spans="15:17" x14ac:dyDescent="0.35">
      <c r="O19128" s="9"/>
      <c r="P19128" s="9"/>
      <c r="Q19128" s="21"/>
    </row>
    <row r="19129" spans="15:17" x14ac:dyDescent="0.35">
      <c r="O19129" s="9"/>
      <c r="P19129" s="9"/>
      <c r="Q19129" s="21"/>
    </row>
    <row r="19130" spans="15:17" x14ac:dyDescent="0.35">
      <c r="O19130" s="9"/>
      <c r="P19130" s="9"/>
      <c r="Q19130" s="21"/>
    </row>
    <row r="19131" spans="15:17" x14ac:dyDescent="0.35">
      <c r="O19131" s="9"/>
      <c r="P19131" s="9"/>
      <c r="Q19131" s="21"/>
    </row>
    <row r="19132" spans="15:17" x14ac:dyDescent="0.35">
      <c r="O19132" s="9"/>
      <c r="P19132" s="9"/>
      <c r="Q19132" s="21"/>
    </row>
    <row r="19133" spans="15:17" x14ac:dyDescent="0.35">
      <c r="O19133" s="9"/>
      <c r="P19133" s="9"/>
      <c r="Q19133" s="21"/>
    </row>
    <row r="19134" spans="15:17" x14ac:dyDescent="0.35">
      <c r="O19134" s="9"/>
      <c r="P19134" s="9"/>
      <c r="Q19134" s="21"/>
    </row>
    <row r="19135" spans="15:17" x14ac:dyDescent="0.35">
      <c r="O19135" s="9"/>
      <c r="P19135" s="9"/>
      <c r="Q19135" s="21"/>
    </row>
    <row r="19136" spans="15:17" x14ac:dyDescent="0.35">
      <c r="O19136" s="9"/>
      <c r="P19136" s="9"/>
      <c r="Q19136" s="21"/>
    </row>
    <row r="19137" spans="15:17" x14ac:dyDescent="0.35">
      <c r="O19137" s="9"/>
      <c r="P19137" s="9"/>
      <c r="Q19137" s="21"/>
    </row>
    <row r="19138" spans="15:17" x14ac:dyDescent="0.35">
      <c r="O19138" s="9"/>
      <c r="P19138" s="9"/>
      <c r="Q19138" s="21"/>
    </row>
    <row r="19139" spans="15:17" x14ac:dyDescent="0.35">
      <c r="O19139" s="9"/>
      <c r="P19139" s="9"/>
      <c r="Q19139" s="21"/>
    </row>
    <row r="19140" spans="15:17" x14ac:dyDescent="0.35">
      <c r="O19140" s="9"/>
      <c r="P19140" s="9"/>
      <c r="Q19140" s="21"/>
    </row>
    <row r="19141" spans="15:17" x14ac:dyDescent="0.35">
      <c r="O19141" s="9"/>
      <c r="P19141" s="9"/>
      <c r="Q19141" s="21"/>
    </row>
    <row r="19142" spans="15:17" x14ac:dyDescent="0.35">
      <c r="O19142" s="9"/>
      <c r="P19142" s="9"/>
      <c r="Q19142" s="21"/>
    </row>
    <row r="19143" spans="15:17" x14ac:dyDescent="0.35">
      <c r="O19143" s="9"/>
      <c r="P19143" s="9"/>
      <c r="Q19143" s="21"/>
    </row>
    <row r="19144" spans="15:17" x14ac:dyDescent="0.35">
      <c r="O19144" s="9"/>
      <c r="P19144" s="9"/>
      <c r="Q19144" s="21"/>
    </row>
    <row r="19145" spans="15:17" x14ac:dyDescent="0.35">
      <c r="O19145" s="9"/>
      <c r="P19145" s="9"/>
      <c r="Q19145" s="21"/>
    </row>
    <row r="19146" spans="15:17" x14ac:dyDescent="0.35">
      <c r="O19146" s="9"/>
      <c r="P19146" s="9"/>
      <c r="Q19146" s="21"/>
    </row>
    <row r="19147" spans="15:17" x14ac:dyDescent="0.35">
      <c r="O19147" s="9"/>
      <c r="P19147" s="9"/>
      <c r="Q19147" s="21"/>
    </row>
    <row r="19148" spans="15:17" x14ac:dyDescent="0.35">
      <c r="O19148" s="9"/>
      <c r="P19148" s="9"/>
      <c r="Q19148" s="21"/>
    </row>
    <row r="19149" spans="15:17" x14ac:dyDescent="0.35">
      <c r="O19149" s="9"/>
      <c r="P19149" s="9"/>
      <c r="Q19149" s="21"/>
    </row>
    <row r="19150" spans="15:17" x14ac:dyDescent="0.35">
      <c r="O19150" s="9"/>
      <c r="P19150" s="9"/>
      <c r="Q19150" s="21"/>
    </row>
    <row r="19151" spans="15:17" x14ac:dyDescent="0.35">
      <c r="O19151" s="9"/>
      <c r="P19151" s="9"/>
      <c r="Q19151" s="21"/>
    </row>
    <row r="19152" spans="15:17" x14ac:dyDescent="0.35">
      <c r="O19152" s="9"/>
      <c r="P19152" s="9"/>
      <c r="Q19152" s="21"/>
    </row>
    <row r="19153" spans="15:17" x14ac:dyDescent="0.35">
      <c r="O19153" s="9"/>
      <c r="P19153" s="9"/>
      <c r="Q19153" s="21"/>
    </row>
    <row r="19154" spans="15:17" x14ac:dyDescent="0.35">
      <c r="O19154" s="9"/>
      <c r="P19154" s="9"/>
      <c r="Q19154" s="21"/>
    </row>
    <row r="19155" spans="15:17" x14ac:dyDescent="0.35">
      <c r="O19155" s="9"/>
      <c r="P19155" s="9"/>
      <c r="Q19155" s="21"/>
    </row>
    <row r="19156" spans="15:17" x14ac:dyDescent="0.35">
      <c r="O19156" s="9"/>
      <c r="P19156" s="9"/>
      <c r="Q19156" s="21"/>
    </row>
    <row r="19157" spans="15:17" x14ac:dyDescent="0.35">
      <c r="O19157" s="9"/>
      <c r="P19157" s="9"/>
      <c r="Q19157" s="21"/>
    </row>
    <row r="19158" spans="15:17" x14ac:dyDescent="0.35">
      <c r="O19158" s="9"/>
      <c r="P19158" s="9"/>
      <c r="Q19158" s="21"/>
    </row>
    <row r="19159" spans="15:17" x14ac:dyDescent="0.35">
      <c r="O19159" s="9"/>
      <c r="P19159" s="9"/>
      <c r="Q19159" s="21"/>
    </row>
    <row r="19160" spans="15:17" x14ac:dyDescent="0.35">
      <c r="O19160" s="9"/>
      <c r="P19160" s="9"/>
      <c r="Q19160" s="21"/>
    </row>
    <row r="19161" spans="15:17" x14ac:dyDescent="0.35">
      <c r="O19161" s="9"/>
      <c r="P19161" s="9"/>
      <c r="Q19161" s="21"/>
    </row>
    <row r="19162" spans="15:17" x14ac:dyDescent="0.35">
      <c r="O19162" s="9"/>
      <c r="P19162" s="9"/>
      <c r="Q19162" s="21"/>
    </row>
    <row r="19163" spans="15:17" x14ac:dyDescent="0.35">
      <c r="O19163" s="9"/>
      <c r="P19163" s="9"/>
      <c r="Q19163" s="21"/>
    </row>
    <row r="19164" spans="15:17" x14ac:dyDescent="0.35">
      <c r="O19164" s="9"/>
      <c r="P19164" s="9"/>
      <c r="Q19164" s="21"/>
    </row>
    <row r="19165" spans="15:17" x14ac:dyDescent="0.35">
      <c r="O19165" s="9"/>
      <c r="P19165" s="9"/>
      <c r="Q19165" s="21"/>
    </row>
    <row r="19166" spans="15:17" x14ac:dyDescent="0.35">
      <c r="O19166" s="9"/>
      <c r="P19166" s="9"/>
      <c r="Q19166" s="21"/>
    </row>
    <row r="19167" spans="15:17" x14ac:dyDescent="0.35">
      <c r="O19167" s="9"/>
      <c r="P19167" s="9"/>
      <c r="Q19167" s="21"/>
    </row>
    <row r="19168" spans="15:17" x14ac:dyDescent="0.35">
      <c r="O19168" s="9"/>
      <c r="P19168" s="9"/>
      <c r="Q19168" s="21"/>
    </row>
    <row r="19169" spans="15:17" x14ac:dyDescent="0.35">
      <c r="O19169" s="9"/>
      <c r="P19169" s="9"/>
      <c r="Q19169" s="21"/>
    </row>
    <row r="19170" spans="15:17" x14ac:dyDescent="0.35">
      <c r="O19170" s="9"/>
      <c r="P19170" s="9"/>
      <c r="Q19170" s="21"/>
    </row>
    <row r="19171" spans="15:17" x14ac:dyDescent="0.35">
      <c r="O19171" s="9"/>
      <c r="P19171" s="9"/>
      <c r="Q19171" s="21"/>
    </row>
    <row r="19172" spans="15:17" x14ac:dyDescent="0.35">
      <c r="O19172" s="9"/>
      <c r="P19172" s="9"/>
      <c r="Q19172" s="21"/>
    </row>
    <row r="19173" spans="15:17" x14ac:dyDescent="0.35">
      <c r="O19173" s="9"/>
      <c r="P19173" s="9"/>
      <c r="Q19173" s="21"/>
    </row>
    <row r="19174" spans="15:17" x14ac:dyDescent="0.35">
      <c r="O19174" s="9"/>
      <c r="P19174" s="9"/>
      <c r="Q19174" s="21"/>
    </row>
    <row r="19175" spans="15:17" x14ac:dyDescent="0.35">
      <c r="O19175" s="9"/>
      <c r="P19175" s="9"/>
      <c r="Q19175" s="21"/>
    </row>
    <row r="19176" spans="15:17" x14ac:dyDescent="0.35">
      <c r="O19176" s="9"/>
      <c r="P19176" s="9"/>
      <c r="Q19176" s="21"/>
    </row>
    <row r="19177" spans="15:17" x14ac:dyDescent="0.35">
      <c r="O19177" s="9"/>
      <c r="P19177" s="9"/>
      <c r="Q19177" s="21"/>
    </row>
    <row r="19178" spans="15:17" x14ac:dyDescent="0.35">
      <c r="O19178" s="9"/>
      <c r="P19178" s="9"/>
      <c r="Q19178" s="21"/>
    </row>
    <row r="19179" spans="15:17" x14ac:dyDescent="0.35">
      <c r="O19179" s="9"/>
      <c r="P19179" s="9"/>
      <c r="Q19179" s="21"/>
    </row>
    <row r="19180" spans="15:17" x14ac:dyDescent="0.35">
      <c r="O19180" s="9"/>
      <c r="P19180" s="9"/>
      <c r="Q19180" s="21"/>
    </row>
    <row r="19181" spans="15:17" x14ac:dyDescent="0.35">
      <c r="O19181" s="9"/>
      <c r="P19181" s="9"/>
      <c r="Q19181" s="21"/>
    </row>
    <row r="19182" spans="15:17" x14ac:dyDescent="0.35">
      <c r="O19182" s="9"/>
      <c r="P19182" s="9"/>
      <c r="Q19182" s="21"/>
    </row>
    <row r="19183" spans="15:17" x14ac:dyDescent="0.35">
      <c r="O19183" s="9"/>
      <c r="P19183" s="9"/>
      <c r="Q19183" s="21"/>
    </row>
    <row r="19184" spans="15:17" x14ac:dyDescent="0.35">
      <c r="O19184" s="9"/>
      <c r="P19184" s="9"/>
      <c r="Q19184" s="21"/>
    </row>
    <row r="19185" spans="15:17" x14ac:dyDescent="0.35">
      <c r="O19185" s="9"/>
      <c r="P19185" s="9"/>
      <c r="Q19185" s="21"/>
    </row>
    <row r="19186" spans="15:17" x14ac:dyDescent="0.35">
      <c r="O19186" s="9"/>
      <c r="P19186" s="9"/>
      <c r="Q19186" s="21"/>
    </row>
    <row r="19187" spans="15:17" x14ac:dyDescent="0.35">
      <c r="O19187" s="9"/>
      <c r="P19187" s="9"/>
      <c r="Q19187" s="21"/>
    </row>
    <row r="19188" spans="15:17" x14ac:dyDescent="0.35">
      <c r="O19188" s="9"/>
      <c r="P19188" s="9"/>
      <c r="Q19188" s="21"/>
    </row>
    <row r="19189" spans="15:17" x14ac:dyDescent="0.35">
      <c r="O19189" s="9"/>
      <c r="P19189" s="9"/>
      <c r="Q19189" s="21"/>
    </row>
    <row r="19190" spans="15:17" x14ac:dyDescent="0.35">
      <c r="O19190" s="9"/>
      <c r="P19190" s="9"/>
      <c r="Q19190" s="21"/>
    </row>
    <row r="19191" spans="15:17" x14ac:dyDescent="0.35">
      <c r="O19191" s="9"/>
      <c r="P19191" s="9"/>
      <c r="Q19191" s="21"/>
    </row>
    <row r="19192" spans="15:17" x14ac:dyDescent="0.35">
      <c r="O19192" s="9"/>
      <c r="P19192" s="9"/>
      <c r="Q19192" s="21"/>
    </row>
    <row r="19193" spans="15:17" x14ac:dyDescent="0.35">
      <c r="O19193" s="9"/>
      <c r="P19193" s="9"/>
      <c r="Q19193" s="21"/>
    </row>
    <row r="19194" spans="15:17" x14ac:dyDescent="0.35">
      <c r="O19194" s="9"/>
      <c r="P19194" s="9"/>
      <c r="Q19194" s="21"/>
    </row>
    <row r="19195" spans="15:17" x14ac:dyDescent="0.35">
      <c r="O19195" s="9"/>
      <c r="P19195" s="9"/>
      <c r="Q19195" s="21"/>
    </row>
    <row r="19196" spans="15:17" x14ac:dyDescent="0.35">
      <c r="O19196" s="9"/>
      <c r="P19196" s="9"/>
      <c r="Q19196" s="21"/>
    </row>
    <row r="19197" spans="15:17" x14ac:dyDescent="0.35">
      <c r="O19197" s="9"/>
      <c r="P19197" s="9"/>
      <c r="Q19197" s="21"/>
    </row>
    <row r="19198" spans="15:17" x14ac:dyDescent="0.35">
      <c r="O19198" s="9"/>
      <c r="P19198" s="9"/>
      <c r="Q19198" s="21"/>
    </row>
    <row r="19199" spans="15:17" x14ac:dyDescent="0.35">
      <c r="O19199" s="9"/>
      <c r="P19199" s="9"/>
      <c r="Q19199" s="21"/>
    </row>
    <row r="19200" spans="15:17" x14ac:dyDescent="0.35">
      <c r="O19200" s="9"/>
      <c r="P19200" s="9"/>
      <c r="Q19200" s="21"/>
    </row>
    <row r="19201" spans="15:17" x14ac:dyDescent="0.35">
      <c r="O19201" s="9"/>
      <c r="P19201" s="9"/>
      <c r="Q19201" s="21"/>
    </row>
    <row r="19202" spans="15:17" x14ac:dyDescent="0.35">
      <c r="O19202" s="9"/>
      <c r="P19202" s="9"/>
      <c r="Q19202" s="21"/>
    </row>
    <row r="19203" spans="15:17" x14ac:dyDescent="0.35">
      <c r="O19203" s="9"/>
      <c r="P19203" s="9"/>
      <c r="Q19203" s="21"/>
    </row>
    <row r="19204" spans="15:17" x14ac:dyDescent="0.35">
      <c r="O19204" s="9"/>
      <c r="P19204" s="9"/>
      <c r="Q19204" s="21"/>
    </row>
    <row r="19205" spans="15:17" x14ac:dyDescent="0.35">
      <c r="O19205" s="9"/>
      <c r="P19205" s="9"/>
      <c r="Q19205" s="21"/>
    </row>
    <row r="19206" spans="15:17" x14ac:dyDescent="0.35">
      <c r="O19206" s="9"/>
      <c r="P19206" s="9"/>
      <c r="Q19206" s="21"/>
    </row>
    <row r="19207" spans="15:17" x14ac:dyDescent="0.35">
      <c r="O19207" s="9"/>
      <c r="P19207" s="9"/>
      <c r="Q19207" s="21"/>
    </row>
    <row r="19208" spans="15:17" x14ac:dyDescent="0.35">
      <c r="O19208" s="9"/>
      <c r="P19208" s="9"/>
      <c r="Q19208" s="21"/>
    </row>
    <row r="19209" spans="15:17" x14ac:dyDescent="0.35">
      <c r="O19209" s="9"/>
      <c r="P19209" s="9"/>
      <c r="Q19209" s="21"/>
    </row>
    <row r="19210" spans="15:17" x14ac:dyDescent="0.35">
      <c r="O19210" s="9"/>
      <c r="P19210" s="9"/>
      <c r="Q19210" s="21"/>
    </row>
    <row r="19211" spans="15:17" x14ac:dyDescent="0.35">
      <c r="O19211" s="9"/>
      <c r="P19211" s="9"/>
      <c r="Q19211" s="21"/>
    </row>
    <row r="19212" spans="15:17" x14ac:dyDescent="0.35">
      <c r="O19212" s="9"/>
      <c r="P19212" s="9"/>
      <c r="Q19212" s="21"/>
    </row>
    <row r="19213" spans="15:17" x14ac:dyDescent="0.35">
      <c r="O19213" s="9"/>
      <c r="P19213" s="9"/>
      <c r="Q19213" s="21"/>
    </row>
    <row r="19214" spans="15:17" x14ac:dyDescent="0.35">
      <c r="O19214" s="9"/>
      <c r="P19214" s="9"/>
      <c r="Q19214" s="21"/>
    </row>
    <row r="19215" spans="15:17" x14ac:dyDescent="0.35">
      <c r="O19215" s="9"/>
      <c r="P19215" s="9"/>
      <c r="Q19215" s="21"/>
    </row>
    <row r="19216" spans="15:17" x14ac:dyDescent="0.35">
      <c r="O19216" s="9"/>
      <c r="P19216" s="9"/>
      <c r="Q19216" s="21"/>
    </row>
    <row r="19217" spans="15:17" x14ac:dyDescent="0.35">
      <c r="O19217" s="9"/>
      <c r="P19217" s="9"/>
      <c r="Q19217" s="21"/>
    </row>
    <row r="19218" spans="15:17" x14ac:dyDescent="0.35">
      <c r="O19218" s="9"/>
      <c r="P19218" s="9"/>
      <c r="Q19218" s="21"/>
    </row>
    <row r="19219" spans="15:17" x14ac:dyDescent="0.35">
      <c r="O19219" s="9"/>
      <c r="P19219" s="9"/>
      <c r="Q19219" s="21"/>
    </row>
    <row r="19220" spans="15:17" x14ac:dyDescent="0.35">
      <c r="O19220" s="9"/>
      <c r="P19220" s="9"/>
      <c r="Q19220" s="21"/>
    </row>
    <row r="19221" spans="15:17" x14ac:dyDescent="0.35">
      <c r="O19221" s="9"/>
      <c r="P19221" s="9"/>
      <c r="Q19221" s="21"/>
    </row>
    <row r="19222" spans="15:17" x14ac:dyDescent="0.35">
      <c r="O19222" s="9"/>
      <c r="P19222" s="9"/>
      <c r="Q19222" s="21"/>
    </row>
    <row r="19223" spans="15:17" x14ac:dyDescent="0.35">
      <c r="O19223" s="9"/>
      <c r="P19223" s="9"/>
      <c r="Q19223" s="21"/>
    </row>
    <row r="19224" spans="15:17" x14ac:dyDescent="0.35">
      <c r="O19224" s="9"/>
      <c r="P19224" s="9"/>
      <c r="Q19224" s="21"/>
    </row>
    <row r="19225" spans="15:17" x14ac:dyDescent="0.35">
      <c r="O19225" s="9"/>
      <c r="P19225" s="9"/>
      <c r="Q19225" s="21"/>
    </row>
    <row r="19226" spans="15:17" x14ac:dyDescent="0.35">
      <c r="O19226" s="9"/>
      <c r="P19226" s="9"/>
      <c r="Q19226" s="21"/>
    </row>
    <row r="19227" spans="15:17" x14ac:dyDescent="0.35">
      <c r="O19227" s="9"/>
      <c r="P19227" s="9"/>
      <c r="Q19227" s="21"/>
    </row>
    <row r="19228" spans="15:17" x14ac:dyDescent="0.35">
      <c r="O19228" s="9"/>
      <c r="P19228" s="9"/>
      <c r="Q19228" s="21"/>
    </row>
    <row r="19229" spans="15:17" x14ac:dyDescent="0.35">
      <c r="O19229" s="9"/>
      <c r="P19229" s="9"/>
      <c r="Q19229" s="21"/>
    </row>
    <row r="19230" spans="15:17" x14ac:dyDescent="0.35">
      <c r="O19230" s="9"/>
      <c r="P19230" s="9"/>
      <c r="Q19230" s="21"/>
    </row>
    <row r="19231" spans="15:17" x14ac:dyDescent="0.35">
      <c r="O19231" s="9"/>
      <c r="P19231" s="9"/>
      <c r="Q19231" s="21"/>
    </row>
    <row r="19232" spans="15:17" x14ac:dyDescent="0.35">
      <c r="O19232" s="9"/>
      <c r="P19232" s="9"/>
      <c r="Q19232" s="21"/>
    </row>
    <row r="19233" spans="15:17" x14ac:dyDescent="0.35">
      <c r="O19233" s="9"/>
      <c r="P19233" s="9"/>
      <c r="Q19233" s="21"/>
    </row>
    <row r="19234" spans="15:17" x14ac:dyDescent="0.35">
      <c r="O19234" s="9"/>
      <c r="P19234" s="9"/>
      <c r="Q19234" s="21"/>
    </row>
    <row r="19235" spans="15:17" x14ac:dyDescent="0.35">
      <c r="O19235" s="9"/>
      <c r="P19235" s="9"/>
      <c r="Q19235" s="21"/>
    </row>
    <row r="19236" spans="15:17" x14ac:dyDescent="0.35">
      <c r="O19236" s="9"/>
      <c r="P19236" s="9"/>
      <c r="Q19236" s="21"/>
    </row>
    <row r="19237" spans="15:17" x14ac:dyDescent="0.35">
      <c r="O19237" s="9"/>
      <c r="P19237" s="9"/>
      <c r="Q19237" s="21"/>
    </row>
    <row r="19238" spans="15:17" x14ac:dyDescent="0.35">
      <c r="O19238" s="9"/>
      <c r="P19238" s="9"/>
      <c r="Q19238" s="21"/>
    </row>
    <row r="19239" spans="15:17" x14ac:dyDescent="0.35">
      <c r="O19239" s="9"/>
      <c r="P19239" s="9"/>
      <c r="Q19239" s="21"/>
    </row>
    <row r="19240" spans="15:17" x14ac:dyDescent="0.35">
      <c r="O19240" s="9"/>
      <c r="P19240" s="9"/>
      <c r="Q19240" s="21"/>
    </row>
    <row r="19241" spans="15:17" x14ac:dyDescent="0.35">
      <c r="O19241" s="9"/>
      <c r="P19241" s="9"/>
      <c r="Q19241" s="21"/>
    </row>
    <row r="19242" spans="15:17" x14ac:dyDescent="0.35">
      <c r="O19242" s="9"/>
      <c r="P19242" s="9"/>
      <c r="Q19242" s="21"/>
    </row>
    <row r="19243" spans="15:17" x14ac:dyDescent="0.35">
      <c r="O19243" s="9"/>
      <c r="P19243" s="9"/>
      <c r="Q19243" s="21"/>
    </row>
    <row r="19244" spans="15:17" x14ac:dyDescent="0.35">
      <c r="O19244" s="9"/>
      <c r="P19244" s="9"/>
      <c r="Q19244" s="21"/>
    </row>
    <row r="19245" spans="15:17" x14ac:dyDescent="0.35">
      <c r="O19245" s="9"/>
      <c r="P19245" s="9"/>
      <c r="Q19245" s="21"/>
    </row>
    <row r="19246" spans="15:17" x14ac:dyDescent="0.35">
      <c r="O19246" s="9"/>
      <c r="P19246" s="9"/>
      <c r="Q19246" s="21"/>
    </row>
    <row r="19247" spans="15:17" x14ac:dyDescent="0.35">
      <c r="O19247" s="9"/>
      <c r="P19247" s="9"/>
      <c r="Q19247" s="21"/>
    </row>
    <row r="19248" spans="15:17" x14ac:dyDescent="0.35">
      <c r="O19248" s="9"/>
      <c r="P19248" s="9"/>
      <c r="Q19248" s="21"/>
    </row>
    <row r="19249" spans="15:17" x14ac:dyDescent="0.35">
      <c r="O19249" s="9"/>
      <c r="P19249" s="9"/>
      <c r="Q19249" s="21"/>
    </row>
    <row r="19250" spans="15:17" x14ac:dyDescent="0.35">
      <c r="O19250" s="9"/>
      <c r="P19250" s="9"/>
      <c r="Q19250" s="21"/>
    </row>
    <row r="19251" spans="15:17" x14ac:dyDescent="0.35">
      <c r="O19251" s="9"/>
      <c r="P19251" s="9"/>
      <c r="Q19251" s="21"/>
    </row>
    <row r="19252" spans="15:17" x14ac:dyDescent="0.35">
      <c r="O19252" s="9"/>
      <c r="P19252" s="9"/>
      <c r="Q19252" s="21"/>
    </row>
    <row r="19253" spans="15:17" x14ac:dyDescent="0.35">
      <c r="O19253" s="9"/>
      <c r="P19253" s="9"/>
      <c r="Q19253" s="21"/>
    </row>
    <row r="19254" spans="15:17" x14ac:dyDescent="0.35">
      <c r="O19254" s="9"/>
      <c r="P19254" s="9"/>
      <c r="Q19254" s="21"/>
    </row>
    <row r="19255" spans="15:17" x14ac:dyDescent="0.35">
      <c r="O19255" s="9"/>
      <c r="P19255" s="9"/>
      <c r="Q19255" s="21"/>
    </row>
    <row r="19256" spans="15:17" x14ac:dyDescent="0.35">
      <c r="O19256" s="9"/>
      <c r="P19256" s="9"/>
      <c r="Q19256" s="21"/>
    </row>
    <row r="19257" spans="15:17" x14ac:dyDescent="0.35">
      <c r="O19257" s="9"/>
      <c r="P19257" s="9"/>
      <c r="Q19257" s="21"/>
    </row>
    <row r="19258" spans="15:17" x14ac:dyDescent="0.35">
      <c r="O19258" s="9"/>
      <c r="P19258" s="9"/>
      <c r="Q19258" s="21"/>
    </row>
    <row r="19259" spans="15:17" x14ac:dyDescent="0.35">
      <c r="O19259" s="9"/>
      <c r="P19259" s="9"/>
      <c r="Q19259" s="21"/>
    </row>
    <row r="19260" spans="15:17" x14ac:dyDescent="0.35">
      <c r="O19260" s="9"/>
      <c r="P19260" s="9"/>
      <c r="Q19260" s="21"/>
    </row>
    <row r="19261" spans="15:17" x14ac:dyDescent="0.35">
      <c r="O19261" s="9"/>
      <c r="P19261" s="9"/>
      <c r="Q19261" s="21"/>
    </row>
    <row r="19262" spans="15:17" x14ac:dyDescent="0.35">
      <c r="O19262" s="9"/>
      <c r="P19262" s="9"/>
      <c r="Q19262" s="21"/>
    </row>
    <row r="19263" spans="15:17" x14ac:dyDescent="0.35">
      <c r="O19263" s="9"/>
      <c r="P19263" s="9"/>
      <c r="Q19263" s="21"/>
    </row>
    <row r="19264" spans="15:17" x14ac:dyDescent="0.35">
      <c r="O19264" s="9"/>
      <c r="P19264" s="9"/>
      <c r="Q19264" s="21"/>
    </row>
    <row r="19265" spans="15:17" x14ac:dyDescent="0.35">
      <c r="O19265" s="9"/>
      <c r="P19265" s="9"/>
      <c r="Q19265" s="21"/>
    </row>
    <row r="19266" spans="15:17" x14ac:dyDescent="0.35">
      <c r="O19266" s="9"/>
      <c r="P19266" s="9"/>
      <c r="Q19266" s="21"/>
    </row>
    <row r="19267" spans="15:17" x14ac:dyDescent="0.35">
      <c r="O19267" s="9"/>
      <c r="P19267" s="9"/>
      <c r="Q19267" s="21"/>
    </row>
    <row r="19268" spans="15:17" x14ac:dyDescent="0.35">
      <c r="O19268" s="9"/>
      <c r="P19268" s="9"/>
      <c r="Q19268" s="21"/>
    </row>
    <row r="19269" spans="15:17" x14ac:dyDescent="0.35">
      <c r="O19269" s="9"/>
      <c r="P19269" s="9"/>
      <c r="Q19269" s="21"/>
    </row>
    <row r="19270" spans="15:17" x14ac:dyDescent="0.35">
      <c r="O19270" s="9"/>
      <c r="P19270" s="9"/>
      <c r="Q19270" s="21"/>
    </row>
    <row r="19271" spans="15:17" x14ac:dyDescent="0.35">
      <c r="O19271" s="9"/>
      <c r="P19271" s="9"/>
      <c r="Q19271" s="21"/>
    </row>
    <row r="19272" spans="15:17" x14ac:dyDescent="0.35">
      <c r="O19272" s="9"/>
      <c r="P19272" s="9"/>
      <c r="Q19272" s="21"/>
    </row>
    <row r="19273" spans="15:17" x14ac:dyDescent="0.35">
      <c r="O19273" s="9"/>
      <c r="P19273" s="9"/>
      <c r="Q19273" s="21"/>
    </row>
    <row r="19274" spans="15:17" x14ac:dyDescent="0.35">
      <c r="O19274" s="9"/>
      <c r="P19274" s="9"/>
      <c r="Q19274" s="21"/>
    </row>
    <row r="19275" spans="15:17" x14ac:dyDescent="0.35">
      <c r="O19275" s="9"/>
      <c r="P19275" s="9"/>
      <c r="Q19275" s="21"/>
    </row>
    <row r="19276" spans="15:17" x14ac:dyDescent="0.35">
      <c r="O19276" s="9"/>
      <c r="P19276" s="9"/>
      <c r="Q19276" s="21"/>
    </row>
    <row r="19277" spans="15:17" x14ac:dyDescent="0.35">
      <c r="O19277" s="9"/>
      <c r="P19277" s="9"/>
      <c r="Q19277" s="21"/>
    </row>
    <row r="19278" spans="15:17" x14ac:dyDescent="0.35">
      <c r="O19278" s="9"/>
      <c r="P19278" s="9"/>
      <c r="Q19278" s="21"/>
    </row>
    <row r="19279" spans="15:17" x14ac:dyDescent="0.35">
      <c r="O19279" s="9"/>
      <c r="P19279" s="9"/>
      <c r="Q19279" s="21"/>
    </row>
    <row r="19280" spans="15:17" x14ac:dyDescent="0.35">
      <c r="O19280" s="9"/>
      <c r="P19280" s="9"/>
      <c r="Q19280" s="21"/>
    </row>
    <row r="19281" spans="15:17" x14ac:dyDescent="0.35">
      <c r="O19281" s="9"/>
      <c r="P19281" s="9"/>
      <c r="Q19281" s="21"/>
    </row>
    <row r="19282" spans="15:17" x14ac:dyDescent="0.35">
      <c r="O19282" s="9"/>
      <c r="P19282" s="9"/>
      <c r="Q19282" s="21"/>
    </row>
    <row r="19283" spans="15:17" x14ac:dyDescent="0.35">
      <c r="O19283" s="9"/>
      <c r="P19283" s="9"/>
      <c r="Q19283" s="21"/>
    </row>
    <row r="19284" spans="15:17" x14ac:dyDescent="0.35">
      <c r="O19284" s="9"/>
      <c r="P19284" s="9"/>
      <c r="Q19284" s="21"/>
    </row>
    <row r="19285" spans="15:17" x14ac:dyDescent="0.35">
      <c r="O19285" s="9"/>
      <c r="P19285" s="9"/>
      <c r="Q19285" s="21"/>
    </row>
    <row r="19286" spans="15:17" x14ac:dyDescent="0.35">
      <c r="O19286" s="9"/>
      <c r="P19286" s="9"/>
      <c r="Q19286" s="21"/>
    </row>
    <row r="19287" spans="15:17" x14ac:dyDescent="0.35">
      <c r="O19287" s="9"/>
      <c r="P19287" s="9"/>
      <c r="Q19287" s="21"/>
    </row>
    <row r="19288" spans="15:17" x14ac:dyDescent="0.35">
      <c r="O19288" s="9"/>
      <c r="P19288" s="9"/>
      <c r="Q19288" s="21"/>
    </row>
    <row r="19289" spans="15:17" x14ac:dyDescent="0.35">
      <c r="O19289" s="9"/>
      <c r="P19289" s="9"/>
      <c r="Q19289" s="21"/>
    </row>
    <row r="19290" spans="15:17" x14ac:dyDescent="0.35">
      <c r="O19290" s="9"/>
      <c r="P19290" s="9"/>
      <c r="Q19290" s="21"/>
    </row>
    <row r="19291" spans="15:17" x14ac:dyDescent="0.35">
      <c r="O19291" s="9"/>
      <c r="P19291" s="9"/>
      <c r="Q19291" s="21"/>
    </row>
    <row r="19292" spans="15:17" x14ac:dyDescent="0.35">
      <c r="O19292" s="9"/>
      <c r="P19292" s="9"/>
      <c r="Q19292" s="21"/>
    </row>
    <row r="19293" spans="15:17" x14ac:dyDescent="0.35">
      <c r="O19293" s="9"/>
      <c r="P19293" s="9"/>
      <c r="Q19293" s="21"/>
    </row>
    <row r="19294" spans="15:17" x14ac:dyDescent="0.35">
      <c r="O19294" s="9"/>
      <c r="P19294" s="9"/>
      <c r="Q19294" s="21"/>
    </row>
    <row r="19295" spans="15:17" x14ac:dyDescent="0.35">
      <c r="O19295" s="9"/>
      <c r="P19295" s="9"/>
      <c r="Q19295" s="21"/>
    </row>
    <row r="19296" spans="15:17" x14ac:dyDescent="0.35">
      <c r="O19296" s="9"/>
      <c r="P19296" s="9"/>
      <c r="Q19296" s="21"/>
    </row>
    <row r="19297" spans="15:17" x14ac:dyDescent="0.35">
      <c r="O19297" s="9"/>
      <c r="P19297" s="9"/>
      <c r="Q19297" s="21"/>
    </row>
    <row r="19298" spans="15:17" x14ac:dyDescent="0.35">
      <c r="O19298" s="9"/>
      <c r="P19298" s="9"/>
      <c r="Q19298" s="21"/>
    </row>
    <row r="19299" spans="15:17" x14ac:dyDescent="0.35">
      <c r="O19299" s="9"/>
      <c r="P19299" s="9"/>
      <c r="Q19299" s="21"/>
    </row>
    <row r="19300" spans="15:17" x14ac:dyDescent="0.35">
      <c r="O19300" s="9"/>
      <c r="P19300" s="9"/>
      <c r="Q19300" s="21"/>
    </row>
    <row r="19301" spans="15:17" x14ac:dyDescent="0.35">
      <c r="O19301" s="9"/>
      <c r="P19301" s="9"/>
      <c r="Q19301" s="21"/>
    </row>
    <row r="19302" spans="15:17" x14ac:dyDescent="0.35">
      <c r="O19302" s="9"/>
      <c r="P19302" s="9"/>
      <c r="Q19302" s="21"/>
    </row>
    <row r="19303" spans="15:17" x14ac:dyDescent="0.35">
      <c r="O19303" s="9"/>
      <c r="P19303" s="9"/>
      <c r="Q19303" s="21"/>
    </row>
    <row r="19304" spans="15:17" x14ac:dyDescent="0.35">
      <c r="O19304" s="9"/>
      <c r="P19304" s="9"/>
      <c r="Q19304" s="21"/>
    </row>
    <row r="19305" spans="15:17" x14ac:dyDescent="0.35">
      <c r="O19305" s="9"/>
      <c r="P19305" s="9"/>
      <c r="Q19305" s="21"/>
    </row>
    <row r="19306" spans="15:17" x14ac:dyDescent="0.35">
      <c r="O19306" s="9"/>
      <c r="P19306" s="9"/>
      <c r="Q19306" s="21"/>
    </row>
    <row r="19307" spans="15:17" x14ac:dyDescent="0.35">
      <c r="O19307" s="9"/>
      <c r="P19307" s="9"/>
      <c r="Q19307" s="21"/>
    </row>
    <row r="19308" spans="15:17" x14ac:dyDescent="0.35">
      <c r="O19308" s="9"/>
      <c r="P19308" s="9"/>
      <c r="Q19308" s="21"/>
    </row>
    <row r="19309" spans="15:17" x14ac:dyDescent="0.35">
      <c r="O19309" s="9"/>
      <c r="P19309" s="9"/>
      <c r="Q19309" s="21"/>
    </row>
    <row r="19310" spans="15:17" x14ac:dyDescent="0.35">
      <c r="O19310" s="9"/>
      <c r="P19310" s="9"/>
      <c r="Q19310" s="21"/>
    </row>
    <row r="19311" spans="15:17" x14ac:dyDescent="0.35">
      <c r="O19311" s="9"/>
      <c r="P19311" s="9"/>
      <c r="Q19311" s="21"/>
    </row>
    <row r="19312" spans="15:17" x14ac:dyDescent="0.35">
      <c r="O19312" s="9"/>
      <c r="P19312" s="9"/>
      <c r="Q19312" s="21"/>
    </row>
    <row r="19313" spans="15:17" x14ac:dyDescent="0.35">
      <c r="O19313" s="9"/>
      <c r="P19313" s="9"/>
      <c r="Q19313" s="21"/>
    </row>
    <row r="19314" spans="15:17" x14ac:dyDescent="0.35">
      <c r="O19314" s="9"/>
      <c r="P19314" s="9"/>
      <c r="Q19314" s="21"/>
    </row>
    <row r="19315" spans="15:17" x14ac:dyDescent="0.35">
      <c r="O19315" s="9"/>
      <c r="P19315" s="9"/>
      <c r="Q19315" s="21"/>
    </row>
    <row r="19316" spans="15:17" x14ac:dyDescent="0.35">
      <c r="O19316" s="9"/>
      <c r="P19316" s="9"/>
      <c r="Q19316" s="21"/>
    </row>
    <row r="19317" spans="15:17" x14ac:dyDescent="0.35">
      <c r="O19317" s="9"/>
      <c r="P19317" s="9"/>
      <c r="Q19317" s="21"/>
    </row>
    <row r="19318" spans="15:17" x14ac:dyDescent="0.35">
      <c r="O19318" s="9"/>
      <c r="P19318" s="9"/>
      <c r="Q19318" s="21"/>
    </row>
    <row r="19319" spans="15:17" x14ac:dyDescent="0.35">
      <c r="O19319" s="9"/>
      <c r="P19319" s="9"/>
      <c r="Q19319" s="21"/>
    </row>
    <row r="19320" spans="15:17" x14ac:dyDescent="0.35">
      <c r="O19320" s="9"/>
      <c r="P19320" s="9"/>
      <c r="Q19320" s="21"/>
    </row>
    <row r="19321" spans="15:17" x14ac:dyDescent="0.35">
      <c r="O19321" s="9"/>
      <c r="P19321" s="9"/>
      <c r="Q19321" s="21"/>
    </row>
    <row r="19322" spans="15:17" x14ac:dyDescent="0.35">
      <c r="O19322" s="9"/>
      <c r="P19322" s="9"/>
      <c r="Q19322" s="21"/>
    </row>
    <row r="19323" spans="15:17" x14ac:dyDescent="0.35">
      <c r="O19323" s="9"/>
      <c r="P19323" s="9"/>
      <c r="Q19323" s="21"/>
    </row>
    <row r="19324" spans="15:17" x14ac:dyDescent="0.35">
      <c r="O19324" s="9"/>
      <c r="P19324" s="9"/>
      <c r="Q19324" s="21"/>
    </row>
    <row r="19325" spans="15:17" x14ac:dyDescent="0.35">
      <c r="O19325" s="9"/>
      <c r="P19325" s="9"/>
      <c r="Q19325" s="21"/>
    </row>
    <row r="19326" spans="15:17" x14ac:dyDescent="0.35">
      <c r="O19326" s="9"/>
      <c r="P19326" s="9"/>
      <c r="Q19326" s="21"/>
    </row>
    <row r="19327" spans="15:17" x14ac:dyDescent="0.35">
      <c r="O19327" s="9"/>
      <c r="P19327" s="9"/>
      <c r="Q19327" s="21"/>
    </row>
    <row r="19328" spans="15:17" x14ac:dyDescent="0.35">
      <c r="O19328" s="9"/>
      <c r="P19328" s="9"/>
      <c r="Q19328" s="21"/>
    </row>
    <row r="19329" spans="15:17" x14ac:dyDescent="0.35">
      <c r="O19329" s="9"/>
      <c r="P19329" s="9"/>
      <c r="Q19329" s="21"/>
    </row>
    <row r="19330" spans="15:17" x14ac:dyDescent="0.35">
      <c r="O19330" s="9"/>
      <c r="P19330" s="9"/>
      <c r="Q19330" s="21"/>
    </row>
    <row r="19331" spans="15:17" x14ac:dyDescent="0.35">
      <c r="O19331" s="9"/>
      <c r="P19331" s="9"/>
      <c r="Q19331" s="21"/>
    </row>
    <row r="19332" spans="15:17" x14ac:dyDescent="0.35">
      <c r="O19332" s="9"/>
      <c r="P19332" s="9"/>
      <c r="Q19332" s="21"/>
    </row>
    <row r="19333" spans="15:17" x14ac:dyDescent="0.35">
      <c r="O19333" s="9"/>
      <c r="P19333" s="9"/>
      <c r="Q19333" s="21"/>
    </row>
    <row r="19334" spans="15:17" x14ac:dyDescent="0.35">
      <c r="O19334" s="9"/>
      <c r="P19334" s="9"/>
      <c r="Q19334" s="21"/>
    </row>
    <row r="19335" spans="15:17" x14ac:dyDescent="0.35">
      <c r="O19335" s="9"/>
      <c r="P19335" s="9"/>
      <c r="Q19335" s="21"/>
    </row>
    <row r="19336" spans="15:17" x14ac:dyDescent="0.35">
      <c r="O19336" s="9"/>
      <c r="P19336" s="9"/>
      <c r="Q19336" s="21"/>
    </row>
    <row r="19337" spans="15:17" x14ac:dyDescent="0.35">
      <c r="O19337" s="9"/>
      <c r="P19337" s="9"/>
      <c r="Q19337" s="21"/>
    </row>
    <row r="19338" spans="15:17" x14ac:dyDescent="0.35">
      <c r="O19338" s="9"/>
      <c r="P19338" s="9"/>
      <c r="Q19338" s="21"/>
    </row>
    <row r="19339" spans="15:17" x14ac:dyDescent="0.35">
      <c r="O19339" s="9"/>
      <c r="P19339" s="9"/>
      <c r="Q19339" s="21"/>
    </row>
    <row r="19340" spans="15:17" x14ac:dyDescent="0.35">
      <c r="O19340" s="9"/>
      <c r="P19340" s="9"/>
      <c r="Q19340" s="21"/>
    </row>
    <row r="19341" spans="15:17" x14ac:dyDescent="0.35">
      <c r="O19341" s="9"/>
      <c r="P19341" s="9"/>
      <c r="Q19341" s="21"/>
    </row>
    <row r="19342" spans="15:17" x14ac:dyDescent="0.35">
      <c r="O19342" s="9"/>
      <c r="P19342" s="9"/>
      <c r="Q19342" s="21"/>
    </row>
    <row r="19343" spans="15:17" x14ac:dyDescent="0.35">
      <c r="O19343" s="9"/>
      <c r="P19343" s="9"/>
      <c r="Q19343" s="21"/>
    </row>
    <row r="19344" spans="15:17" x14ac:dyDescent="0.35">
      <c r="O19344" s="9"/>
      <c r="P19344" s="9"/>
      <c r="Q19344" s="21"/>
    </row>
    <row r="19345" spans="15:17" x14ac:dyDescent="0.35">
      <c r="O19345" s="9"/>
      <c r="P19345" s="9"/>
      <c r="Q19345" s="21"/>
    </row>
    <row r="19346" spans="15:17" x14ac:dyDescent="0.35">
      <c r="O19346" s="9"/>
      <c r="P19346" s="9"/>
      <c r="Q19346" s="21"/>
    </row>
    <row r="19347" spans="15:17" x14ac:dyDescent="0.35">
      <c r="O19347" s="9"/>
      <c r="P19347" s="9"/>
      <c r="Q19347" s="21"/>
    </row>
    <row r="19348" spans="15:17" x14ac:dyDescent="0.35">
      <c r="O19348" s="9"/>
      <c r="P19348" s="9"/>
      <c r="Q19348" s="21"/>
    </row>
    <row r="19349" spans="15:17" x14ac:dyDescent="0.35">
      <c r="O19349" s="9"/>
      <c r="P19349" s="9"/>
      <c r="Q19349" s="21"/>
    </row>
    <row r="19350" spans="15:17" x14ac:dyDescent="0.35">
      <c r="O19350" s="9"/>
      <c r="P19350" s="9"/>
      <c r="Q19350" s="21"/>
    </row>
    <row r="19351" spans="15:17" x14ac:dyDescent="0.35">
      <c r="O19351" s="9"/>
      <c r="P19351" s="9"/>
      <c r="Q19351" s="21"/>
    </row>
    <row r="19352" spans="15:17" x14ac:dyDescent="0.35">
      <c r="O19352" s="9"/>
      <c r="P19352" s="9"/>
      <c r="Q19352" s="21"/>
    </row>
    <row r="19353" spans="15:17" x14ac:dyDescent="0.35">
      <c r="O19353" s="9"/>
      <c r="P19353" s="9"/>
      <c r="Q19353" s="21"/>
    </row>
    <row r="19354" spans="15:17" x14ac:dyDescent="0.35">
      <c r="O19354" s="9"/>
      <c r="P19354" s="9"/>
      <c r="Q19354" s="21"/>
    </row>
    <row r="19355" spans="15:17" x14ac:dyDescent="0.35">
      <c r="O19355" s="9"/>
      <c r="P19355" s="9"/>
      <c r="Q19355" s="21"/>
    </row>
    <row r="19356" spans="15:17" x14ac:dyDescent="0.35">
      <c r="O19356" s="9"/>
      <c r="P19356" s="9"/>
      <c r="Q19356" s="21"/>
    </row>
    <row r="19357" spans="15:17" x14ac:dyDescent="0.35">
      <c r="O19357" s="9"/>
      <c r="P19357" s="9"/>
      <c r="Q19357" s="21"/>
    </row>
    <row r="19358" spans="15:17" x14ac:dyDescent="0.35">
      <c r="O19358" s="9"/>
      <c r="P19358" s="9"/>
      <c r="Q19358" s="21"/>
    </row>
    <row r="19359" spans="15:17" x14ac:dyDescent="0.35">
      <c r="O19359" s="9"/>
      <c r="P19359" s="9"/>
      <c r="Q19359" s="21"/>
    </row>
    <row r="19360" spans="15:17" x14ac:dyDescent="0.35">
      <c r="O19360" s="9"/>
      <c r="P19360" s="9"/>
      <c r="Q19360" s="21"/>
    </row>
    <row r="19361" spans="15:17" x14ac:dyDescent="0.35">
      <c r="O19361" s="9"/>
      <c r="P19361" s="9"/>
      <c r="Q19361" s="21"/>
    </row>
    <row r="19362" spans="15:17" x14ac:dyDescent="0.35">
      <c r="O19362" s="9"/>
      <c r="P19362" s="9"/>
      <c r="Q19362" s="21"/>
    </row>
    <row r="19363" spans="15:17" x14ac:dyDescent="0.35">
      <c r="O19363" s="9"/>
      <c r="P19363" s="9"/>
      <c r="Q19363" s="21"/>
    </row>
    <row r="19364" spans="15:17" x14ac:dyDescent="0.35">
      <c r="O19364" s="9"/>
      <c r="P19364" s="9"/>
      <c r="Q19364" s="21"/>
    </row>
    <row r="19365" spans="15:17" x14ac:dyDescent="0.35">
      <c r="O19365" s="9"/>
      <c r="P19365" s="9"/>
      <c r="Q19365" s="21"/>
    </row>
    <row r="19366" spans="15:17" x14ac:dyDescent="0.35">
      <c r="O19366" s="9"/>
      <c r="P19366" s="9"/>
      <c r="Q19366" s="21"/>
    </row>
    <row r="19367" spans="15:17" x14ac:dyDescent="0.35">
      <c r="O19367" s="9"/>
      <c r="P19367" s="9"/>
      <c r="Q19367" s="21"/>
    </row>
    <row r="19368" spans="15:17" x14ac:dyDescent="0.35">
      <c r="O19368" s="9"/>
      <c r="P19368" s="9"/>
      <c r="Q19368" s="21"/>
    </row>
    <row r="19369" spans="15:17" x14ac:dyDescent="0.35">
      <c r="O19369" s="9"/>
      <c r="P19369" s="9"/>
      <c r="Q19369" s="21"/>
    </row>
    <row r="19370" spans="15:17" x14ac:dyDescent="0.35">
      <c r="O19370" s="9"/>
      <c r="P19370" s="9"/>
      <c r="Q19370" s="21"/>
    </row>
    <row r="19371" spans="15:17" x14ac:dyDescent="0.35">
      <c r="O19371" s="9"/>
      <c r="P19371" s="9"/>
      <c r="Q19371" s="21"/>
    </row>
    <row r="19372" spans="15:17" x14ac:dyDescent="0.35">
      <c r="O19372" s="9"/>
      <c r="P19372" s="9"/>
      <c r="Q19372" s="21"/>
    </row>
    <row r="19373" spans="15:17" x14ac:dyDescent="0.35">
      <c r="O19373" s="9"/>
      <c r="P19373" s="9"/>
      <c r="Q19373" s="21"/>
    </row>
    <row r="19374" spans="15:17" x14ac:dyDescent="0.35">
      <c r="O19374" s="9"/>
      <c r="P19374" s="9"/>
      <c r="Q19374" s="21"/>
    </row>
    <row r="19375" spans="15:17" x14ac:dyDescent="0.35">
      <c r="O19375" s="9"/>
      <c r="P19375" s="9"/>
      <c r="Q19375" s="21"/>
    </row>
    <row r="19376" spans="15:17" x14ac:dyDescent="0.35">
      <c r="O19376" s="9"/>
      <c r="P19376" s="9"/>
      <c r="Q19376" s="21"/>
    </row>
    <row r="19377" spans="15:17" x14ac:dyDescent="0.35">
      <c r="O19377" s="9"/>
      <c r="P19377" s="9"/>
      <c r="Q19377" s="21"/>
    </row>
    <row r="19378" spans="15:17" x14ac:dyDescent="0.35">
      <c r="O19378" s="9"/>
      <c r="P19378" s="9"/>
      <c r="Q19378" s="21"/>
    </row>
    <row r="19379" spans="15:17" x14ac:dyDescent="0.35">
      <c r="O19379" s="9"/>
      <c r="P19379" s="9"/>
      <c r="Q19379" s="21"/>
    </row>
    <row r="19380" spans="15:17" x14ac:dyDescent="0.35">
      <c r="O19380" s="9"/>
      <c r="P19380" s="9"/>
      <c r="Q19380" s="21"/>
    </row>
    <row r="19381" spans="15:17" x14ac:dyDescent="0.35">
      <c r="O19381" s="9"/>
      <c r="P19381" s="9"/>
      <c r="Q19381" s="21"/>
    </row>
    <row r="19382" spans="15:17" x14ac:dyDescent="0.35">
      <c r="O19382" s="9"/>
      <c r="P19382" s="9"/>
      <c r="Q19382" s="21"/>
    </row>
    <row r="19383" spans="15:17" x14ac:dyDescent="0.35">
      <c r="O19383" s="9"/>
      <c r="P19383" s="9"/>
      <c r="Q19383" s="21"/>
    </row>
    <row r="19384" spans="15:17" x14ac:dyDescent="0.35">
      <c r="O19384" s="9"/>
      <c r="P19384" s="9"/>
      <c r="Q19384" s="21"/>
    </row>
    <row r="19385" spans="15:17" x14ac:dyDescent="0.35">
      <c r="O19385" s="9"/>
      <c r="P19385" s="9"/>
      <c r="Q19385" s="21"/>
    </row>
    <row r="19386" spans="15:17" x14ac:dyDescent="0.35">
      <c r="O19386" s="9"/>
      <c r="P19386" s="9"/>
      <c r="Q19386" s="21"/>
    </row>
    <row r="19387" spans="15:17" x14ac:dyDescent="0.35">
      <c r="O19387" s="9"/>
      <c r="P19387" s="9"/>
      <c r="Q19387" s="21"/>
    </row>
    <row r="19388" spans="15:17" x14ac:dyDescent="0.35">
      <c r="O19388" s="9"/>
      <c r="P19388" s="9"/>
      <c r="Q19388" s="21"/>
    </row>
    <row r="19389" spans="15:17" x14ac:dyDescent="0.35">
      <c r="O19389" s="9"/>
      <c r="P19389" s="9"/>
      <c r="Q19389" s="21"/>
    </row>
    <row r="19390" spans="15:17" x14ac:dyDescent="0.35">
      <c r="O19390" s="9"/>
      <c r="P19390" s="9"/>
      <c r="Q19390" s="21"/>
    </row>
    <row r="19391" spans="15:17" x14ac:dyDescent="0.35">
      <c r="O19391" s="9"/>
      <c r="P19391" s="9"/>
      <c r="Q19391" s="21"/>
    </row>
    <row r="19392" spans="15:17" x14ac:dyDescent="0.35">
      <c r="O19392" s="9"/>
      <c r="P19392" s="9"/>
      <c r="Q19392" s="21"/>
    </row>
    <row r="19393" spans="15:17" x14ac:dyDescent="0.35">
      <c r="O19393" s="9"/>
      <c r="P19393" s="9"/>
      <c r="Q19393" s="21"/>
    </row>
    <row r="19394" spans="15:17" x14ac:dyDescent="0.35">
      <c r="O19394" s="9"/>
      <c r="P19394" s="9"/>
      <c r="Q19394" s="21"/>
    </row>
    <row r="19395" spans="15:17" x14ac:dyDescent="0.35">
      <c r="O19395" s="9"/>
      <c r="P19395" s="9"/>
      <c r="Q19395" s="21"/>
    </row>
    <row r="19396" spans="15:17" x14ac:dyDescent="0.35">
      <c r="O19396" s="9"/>
      <c r="P19396" s="9"/>
      <c r="Q19396" s="21"/>
    </row>
    <row r="19397" spans="15:17" x14ac:dyDescent="0.35">
      <c r="O19397" s="9"/>
      <c r="P19397" s="9"/>
      <c r="Q19397" s="21"/>
    </row>
    <row r="19398" spans="15:17" x14ac:dyDescent="0.35">
      <c r="O19398" s="9"/>
      <c r="P19398" s="9"/>
      <c r="Q19398" s="21"/>
    </row>
    <row r="19399" spans="15:17" x14ac:dyDescent="0.35">
      <c r="O19399" s="9"/>
      <c r="P19399" s="9"/>
      <c r="Q19399" s="21"/>
    </row>
    <row r="19400" spans="15:17" x14ac:dyDescent="0.35">
      <c r="O19400" s="9"/>
      <c r="P19400" s="9"/>
      <c r="Q19400" s="21"/>
    </row>
    <row r="19401" spans="15:17" x14ac:dyDescent="0.35">
      <c r="O19401" s="9"/>
      <c r="P19401" s="9"/>
      <c r="Q19401" s="21"/>
    </row>
    <row r="19402" spans="15:17" x14ac:dyDescent="0.35">
      <c r="O19402" s="9"/>
      <c r="P19402" s="9"/>
      <c r="Q19402" s="21"/>
    </row>
    <row r="19403" spans="15:17" x14ac:dyDescent="0.35">
      <c r="O19403" s="9"/>
      <c r="P19403" s="9"/>
      <c r="Q19403" s="21"/>
    </row>
    <row r="19404" spans="15:17" x14ac:dyDescent="0.35">
      <c r="O19404" s="9"/>
      <c r="P19404" s="9"/>
      <c r="Q19404" s="21"/>
    </row>
    <row r="19405" spans="15:17" x14ac:dyDescent="0.35">
      <c r="O19405" s="9"/>
      <c r="P19405" s="9"/>
      <c r="Q19405" s="21"/>
    </row>
    <row r="19406" spans="15:17" x14ac:dyDescent="0.35">
      <c r="O19406" s="9"/>
      <c r="P19406" s="9"/>
      <c r="Q19406" s="21"/>
    </row>
    <row r="19407" spans="15:17" x14ac:dyDescent="0.35">
      <c r="O19407" s="9"/>
      <c r="P19407" s="9"/>
      <c r="Q19407" s="21"/>
    </row>
    <row r="19408" spans="15:17" x14ac:dyDescent="0.35">
      <c r="O19408" s="9"/>
      <c r="P19408" s="9"/>
      <c r="Q19408" s="21"/>
    </row>
    <row r="19409" spans="15:17" x14ac:dyDescent="0.35">
      <c r="O19409" s="9"/>
      <c r="P19409" s="9"/>
      <c r="Q19409" s="21"/>
    </row>
    <row r="19410" spans="15:17" x14ac:dyDescent="0.35">
      <c r="O19410" s="9"/>
      <c r="P19410" s="9"/>
      <c r="Q19410" s="21"/>
    </row>
    <row r="19411" spans="15:17" x14ac:dyDescent="0.35">
      <c r="O19411" s="9"/>
      <c r="P19411" s="9"/>
      <c r="Q19411" s="21"/>
    </row>
    <row r="19412" spans="15:17" x14ac:dyDescent="0.35">
      <c r="O19412" s="9"/>
      <c r="P19412" s="9"/>
      <c r="Q19412" s="21"/>
    </row>
    <row r="19413" spans="15:17" x14ac:dyDescent="0.35">
      <c r="O19413" s="9"/>
      <c r="P19413" s="9"/>
      <c r="Q19413" s="21"/>
    </row>
    <row r="19414" spans="15:17" x14ac:dyDescent="0.35">
      <c r="O19414" s="9"/>
      <c r="P19414" s="9"/>
      <c r="Q19414" s="21"/>
    </row>
    <row r="19415" spans="15:17" x14ac:dyDescent="0.35">
      <c r="O19415" s="9"/>
      <c r="P19415" s="9"/>
      <c r="Q19415" s="21"/>
    </row>
    <row r="19416" spans="15:17" x14ac:dyDescent="0.35">
      <c r="O19416" s="9"/>
      <c r="P19416" s="9"/>
      <c r="Q19416" s="21"/>
    </row>
    <row r="19417" spans="15:17" x14ac:dyDescent="0.35">
      <c r="O19417" s="9"/>
      <c r="P19417" s="9"/>
      <c r="Q19417" s="21"/>
    </row>
    <row r="19418" spans="15:17" x14ac:dyDescent="0.35">
      <c r="O19418" s="9"/>
      <c r="P19418" s="9"/>
      <c r="Q19418" s="21"/>
    </row>
    <row r="19419" spans="15:17" x14ac:dyDescent="0.35">
      <c r="O19419" s="9"/>
      <c r="P19419" s="9"/>
      <c r="Q19419" s="21"/>
    </row>
    <row r="19420" spans="15:17" x14ac:dyDescent="0.35">
      <c r="O19420" s="9"/>
      <c r="P19420" s="9"/>
      <c r="Q19420" s="21"/>
    </row>
    <row r="19421" spans="15:17" x14ac:dyDescent="0.35">
      <c r="O19421" s="9"/>
      <c r="P19421" s="9"/>
      <c r="Q19421" s="21"/>
    </row>
    <row r="19422" spans="15:17" x14ac:dyDescent="0.35">
      <c r="O19422" s="9"/>
      <c r="P19422" s="9"/>
      <c r="Q19422" s="21"/>
    </row>
    <row r="19423" spans="15:17" x14ac:dyDescent="0.35">
      <c r="O19423" s="9"/>
      <c r="P19423" s="9"/>
      <c r="Q19423" s="21"/>
    </row>
    <row r="19424" spans="15:17" x14ac:dyDescent="0.35">
      <c r="O19424" s="9"/>
      <c r="P19424" s="9"/>
      <c r="Q19424" s="21"/>
    </row>
    <row r="19425" spans="15:17" x14ac:dyDescent="0.35">
      <c r="O19425" s="9"/>
      <c r="P19425" s="9"/>
      <c r="Q19425" s="21"/>
    </row>
    <row r="19426" spans="15:17" x14ac:dyDescent="0.35">
      <c r="O19426" s="9"/>
      <c r="P19426" s="9"/>
      <c r="Q19426" s="21"/>
    </row>
    <row r="19427" spans="15:17" x14ac:dyDescent="0.35">
      <c r="O19427" s="9"/>
      <c r="P19427" s="9"/>
      <c r="Q19427" s="21"/>
    </row>
    <row r="19428" spans="15:17" x14ac:dyDescent="0.35">
      <c r="O19428" s="9"/>
      <c r="P19428" s="9"/>
      <c r="Q19428" s="21"/>
    </row>
    <row r="19429" spans="15:17" x14ac:dyDescent="0.35">
      <c r="O19429" s="9"/>
      <c r="P19429" s="9"/>
      <c r="Q19429" s="21"/>
    </row>
    <row r="19430" spans="15:17" x14ac:dyDescent="0.35">
      <c r="O19430" s="9"/>
      <c r="P19430" s="9"/>
      <c r="Q19430" s="21"/>
    </row>
    <row r="19431" spans="15:17" x14ac:dyDescent="0.35">
      <c r="O19431" s="9"/>
      <c r="P19431" s="9"/>
      <c r="Q19431" s="21"/>
    </row>
    <row r="19432" spans="15:17" x14ac:dyDescent="0.35">
      <c r="O19432" s="9"/>
      <c r="P19432" s="9"/>
      <c r="Q19432" s="21"/>
    </row>
    <row r="19433" spans="15:17" x14ac:dyDescent="0.35">
      <c r="O19433" s="9"/>
      <c r="P19433" s="9"/>
      <c r="Q19433" s="21"/>
    </row>
    <row r="19434" spans="15:17" x14ac:dyDescent="0.35">
      <c r="O19434" s="9"/>
      <c r="P19434" s="9"/>
      <c r="Q19434" s="21"/>
    </row>
    <row r="19435" spans="15:17" x14ac:dyDescent="0.35">
      <c r="O19435" s="9"/>
      <c r="P19435" s="9"/>
      <c r="Q19435" s="21"/>
    </row>
    <row r="19436" spans="15:17" x14ac:dyDescent="0.35">
      <c r="O19436" s="9"/>
      <c r="P19436" s="9"/>
      <c r="Q19436" s="21"/>
    </row>
    <row r="19437" spans="15:17" x14ac:dyDescent="0.35">
      <c r="O19437" s="9"/>
      <c r="P19437" s="9"/>
      <c r="Q19437" s="21"/>
    </row>
    <row r="19438" spans="15:17" x14ac:dyDescent="0.35">
      <c r="O19438" s="9"/>
      <c r="P19438" s="9"/>
      <c r="Q19438" s="21"/>
    </row>
    <row r="19439" spans="15:17" x14ac:dyDescent="0.35">
      <c r="O19439" s="9"/>
      <c r="P19439" s="9"/>
      <c r="Q19439" s="21"/>
    </row>
    <row r="19440" spans="15:17" x14ac:dyDescent="0.35">
      <c r="O19440" s="9"/>
      <c r="P19440" s="9"/>
      <c r="Q19440" s="21"/>
    </row>
    <row r="19441" spans="15:17" x14ac:dyDescent="0.35">
      <c r="O19441" s="9"/>
      <c r="P19441" s="9"/>
      <c r="Q19441" s="21"/>
    </row>
    <row r="19442" spans="15:17" x14ac:dyDescent="0.35">
      <c r="O19442" s="9"/>
      <c r="P19442" s="9"/>
      <c r="Q19442" s="21"/>
    </row>
    <row r="19443" spans="15:17" x14ac:dyDescent="0.35">
      <c r="O19443" s="9"/>
      <c r="P19443" s="9"/>
      <c r="Q19443" s="21"/>
    </row>
    <row r="19444" spans="15:17" x14ac:dyDescent="0.35">
      <c r="O19444" s="9"/>
      <c r="P19444" s="9"/>
      <c r="Q19444" s="21"/>
    </row>
    <row r="19445" spans="15:17" x14ac:dyDescent="0.35">
      <c r="O19445" s="9"/>
      <c r="P19445" s="9"/>
      <c r="Q19445" s="21"/>
    </row>
    <row r="19446" spans="15:17" x14ac:dyDescent="0.35">
      <c r="O19446" s="9"/>
      <c r="P19446" s="9"/>
      <c r="Q19446" s="21"/>
    </row>
    <row r="19447" spans="15:17" x14ac:dyDescent="0.35">
      <c r="O19447" s="9"/>
      <c r="P19447" s="9"/>
      <c r="Q19447" s="21"/>
    </row>
    <row r="19448" spans="15:17" x14ac:dyDescent="0.35">
      <c r="O19448" s="9"/>
      <c r="P19448" s="9"/>
      <c r="Q19448" s="21"/>
    </row>
    <row r="19449" spans="15:17" x14ac:dyDescent="0.35">
      <c r="O19449" s="9"/>
      <c r="P19449" s="9"/>
      <c r="Q19449" s="21"/>
    </row>
    <row r="19450" spans="15:17" x14ac:dyDescent="0.35">
      <c r="O19450" s="9"/>
      <c r="P19450" s="9"/>
      <c r="Q19450" s="21"/>
    </row>
    <row r="19451" spans="15:17" x14ac:dyDescent="0.35">
      <c r="O19451" s="9"/>
      <c r="P19451" s="9"/>
      <c r="Q19451" s="21"/>
    </row>
    <row r="19452" spans="15:17" x14ac:dyDescent="0.35">
      <c r="O19452" s="9"/>
      <c r="P19452" s="9"/>
      <c r="Q19452" s="21"/>
    </row>
    <row r="19453" spans="15:17" x14ac:dyDescent="0.35">
      <c r="O19453" s="9"/>
      <c r="P19453" s="9"/>
      <c r="Q19453" s="21"/>
    </row>
    <row r="19454" spans="15:17" x14ac:dyDescent="0.35">
      <c r="O19454" s="9"/>
      <c r="P19454" s="9"/>
      <c r="Q19454" s="21"/>
    </row>
    <row r="19455" spans="15:17" x14ac:dyDescent="0.35">
      <c r="O19455" s="9"/>
      <c r="P19455" s="9"/>
      <c r="Q19455" s="21"/>
    </row>
    <row r="19456" spans="15:17" x14ac:dyDescent="0.35">
      <c r="O19456" s="9"/>
      <c r="P19456" s="9"/>
      <c r="Q19456" s="21"/>
    </row>
    <row r="19457" spans="15:17" x14ac:dyDescent="0.35">
      <c r="O19457" s="9"/>
      <c r="P19457" s="9"/>
      <c r="Q19457" s="21"/>
    </row>
    <row r="19458" spans="15:17" x14ac:dyDescent="0.35">
      <c r="O19458" s="9"/>
      <c r="P19458" s="9"/>
      <c r="Q19458" s="21"/>
    </row>
    <row r="19459" spans="15:17" x14ac:dyDescent="0.35">
      <c r="O19459" s="9"/>
      <c r="P19459" s="9"/>
      <c r="Q19459" s="21"/>
    </row>
    <row r="19460" spans="15:17" x14ac:dyDescent="0.35">
      <c r="O19460" s="9"/>
      <c r="P19460" s="9"/>
      <c r="Q19460" s="21"/>
    </row>
    <row r="19461" spans="15:17" x14ac:dyDescent="0.35">
      <c r="O19461" s="9"/>
      <c r="P19461" s="9"/>
      <c r="Q19461" s="21"/>
    </row>
    <row r="19462" spans="15:17" x14ac:dyDescent="0.35">
      <c r="O19462" s="9"/>
      <c r="P19462" s="9"/>
      <c r="Q19462" s="21"/>
    </row>
    <row r="19463" spans="15:17" x14ac:dyDescent="0.35">
      <c r="O19463" s="9"/>
      <c r="P19463" s="9"/>
      <c r="Q19463" s="21"/>
    </row>
    <row r="19464" spans="15:17" x14ac:dyDescent="0.35">
      <c r="O19464" s="9"/>
      <c r="P19464" s="9"/>
      <c r="Q19464" s="21"/>
    </row>
    <row r="19465" spans="15:17" x14ac:dyDescent="0.35">
      <c r="O19465" s="9"/>
      <c r="P19465" s="9"/>
      <c r="Q19465" s="21"/>
    </row>
    <row r="19466" spans="15:17" x14ac:dyDescent="0.35">
      <c r="O19466" s="9"/>
      <c r="P19466" s="9"/>
      <c r="Q19466" s="21"/>
    </row>
    <row r="19467" spans="15:17" x14ac:dyDescent="0.35">
      <c r="O19467" s="9"/>
      <c r="P19467" s="9"/>
      <c r="Q19467" s="21"/>
    </row>
    <row r="19468" spans="15:17" x14ac:dyDescent="0.35">
      <c r="O19468" s="9"/>
      <c r="P19468" s="9"/>
      <c r="Q19468" s="21"/>
    </row>
    <row r="19469" spans="15:17" x14ac:dyDescent="0.35">
      <c r="O19469" s="9"/>
      <c r="P19469" s="9"/>
      <c r="Q19469" s="21"/>
    </row>
    <row r="19470" spans="15:17" x14ac:dyDescent="0.35">
      <c r="O19470" s="9"/>
      <c r="P19470" s="9"/>
      <c r="Q19470" s="21"/>
    </row>
    <row r="19471" spans="15:17" x14ac:dyDescent="0.35">
      <c r="O19471" s="9"/>
      <c r="P19471" s="9"/>
      <c r="Q19471" s="21"/>
    </row>
    <row r="19472" spans="15:17" x14ac:dyDescent="0.35">
      <c r="O19472" s="9"/>
      <c r="P19472" s="9"/>
      <c r="Q19472" s="21"/>
    </row>
    <row r="19473" spans="15:17" x14ac:dyDescent="0.35">
      <c r="O19473" s="9"/>
      <c r="P19473" s="9"/>
      <c r="Q19473" s="21"/>
    </row>
    <row r="19474" spans="15:17" x14ac:dyDescent="0.35">
      <c r="O19474" s="9"/>
      <c r="P19474" s="9"/>
      <c r="Q19474" s="21"/>
    </row>
    <row r="19475" spans="15:17" x14ac:dyDescent="0.35">
      <c r="O19475" s="9"/>
      <c r="P19475" s="9"/>
      <c r="Q19475" s="21"/>
    </row>
    <row r="19476" spans="15:17" x14ac:dyDescent="0.35">
      <c r="O19476" s="9"/>
      <c r="P19476" s="9"/>
      <c r="Q19476" s="21"/>
    </row>
    <row r="19477" spans="15:17" x14ac:dyDescent="0.35">
      <c r="O19477" s="9"/>
      <c r="P19477" s="9"/>
      <c r="Q19477" s="21"/>
    </row>
    <row r="19478" spans="15:17" x14ac:dyDescent="0.35">
      <c r="O19478" s="9"/>
      <c r="P19478" s="9"/>
      <c r="Q19478" s="21"/>
    </row>
    <row r="19479" spans="15:17" x14ac:dyDescent="0.35">
      <c r="O19479" s="9"/>
      <c r="P19479" s="9"/>
      <c r="Q19479" s="21"/>
    </row>
    <row r="19480" spans="15:17" x14ac:dyDescent="0.35">
      <c r="O19480" s="9"/>
      <c r="P19480" s="9"/>
      <c r="Q19480" s="21"/>
    </row>
    <row r="19481" spans="15:17" x14ac:dyDescent="0.35">
      <c r="O19481" s="9"/>
      <c r="P19481" s="9"/>
      <c r="Q19481" s="21"/>
    </row>
    <row r="19482" spans="15:17" x14ac:dyDescent="0.35">
      <c r="O19482" s="9"/>
      <c r="P19482" s="9"/>
      <c r="Q19482" s="21"/>
    </row>
    <row r="19483" spans="15:17" x14ac:dyDescent="0.35">
      <c r="O19483" s="9"/>
      <c r="P19483" s="9"/>
      <c r="Q19483" s="21"/>
    </row>
    <row r="19484" spans="15:17" x14ac:dyDescent="0.35">
      <c r="O19484" s="9"/>
      <c r="P19484" s="9"/>
      <c r="Q19484" s="21"/>
    </row>
    <row r="19485" spans="15:17" x14ac:dyDescent="0.35">
      <c r="O19485" s="9"/>
      <c r="P19485" s="9"/>
      <c r="Q19485" s="21"/>
    </row>
    <row r="19486" spans="15:17" x14ac:dyDescent="0.35">
      <c r="O19486" s="9"/>
      <c r="P19486" s="9"/>
      <c r="Q19486" s="21"/>
    </row>
    <row r="19487" spans="15:17" x14ac:dyDescent="0.35">
      <c r="O19487" s="9"/>
      <c r="P19487" s="9"/>
      <c r="Q19487" s="21"/>
    </row>
    <row r="19488" spans="15:17" x14ac:dyDescent="0.35">
      <c r="O19488" s="9"/>
      <c r="P19488" s="9"/>
      <c r="Q19488" s="21"/>
    </row>
    <row r="19489" spans="15:17" x14ac:dyDescent="0.35">
      <c r="O19489" s="9"/>
      <c r="P19489" s="9"/>
      <c r="Q19489" s="21"/>
    </row>
    <row r="19490" spans="15:17" x14ac:dyDescent="0.35">
      <c r="O19490" s="9"/>
      <c r="P19490" s="9"/>
      <c r="Q19490" s="21"/>
    </row>
    <row r="19491" spans="15:17" x14ac:dyDescent="0.35">
      <c r="O19491" s="9"/>
      <c r="P19491" s="9"/>
      <c r="Q19491" s="21"/>
    </row>
    <row r="19492" spans="15:17" x14ac:dyDescent="0.35">
      <c r="O19492" s="9"/>
      <c r="P19492" s="9"/>
      <c r="Q19492" s="21"/>
    </row>
    <row r="19493" spans="15:17" x14ac:dyDescent="0.35">
      <c r="O19493" s="9"/>
      <c r="P19493" s="9"/>
      <c r="Q19493" s="21"/>
    </row>
    <row r="19494" spans="15:17" x14ac:dyDescent="0.35">
      <c r="O19494" s="9"/>
      <c r="P19494" s="9"/>
      <c r="Q19494" s="21"/>
    </row>
    <row r="19495" spans="15:17" x14ac:dyDescent="0.35">
      <c r="O19495" s="9"/>
      <c r="P19495" s="9"/>
      <c r="Q19495" s="21"/>
    </row>
    <row r="19496" spans="15:17" x14ac:dyDescent="0.35">
      <c r="O19496" s="9"/>
      <c r="P19496" s="9"/>
      <c r="Q19496" s="21"/>
    </row>
    <row r="19497" spans="15:17" x14ac:dyDescent="0.35">
      <c r="O19497" s="9"/>
      <c r="P19497" s="9"/>
      <c r="Q19497" s="21"/>
    </row>
    <row r="19498" spans="15:17" x14ac:dyDescent="0.35">
      <c r="O19498" s="9"/>
      <c r="P19498" s="9"/>
      <c r="Q19498" s="21"/>
    </row>
    <row r="19499" spans="15:17" x14ac:dyDescent="0.35">
      <c r="O19499" s="9"/>
      <c r="P19499" s="9"/>
      <c r="Q19499" s="21"/>
    </row>
    <row r="19500" spans="15:17" x14ac:dyDescent="0.35">
      <c r="O19500" s="9"/>
      <c r="P19500" s="9"/>
      <c r="Q19500" s="21"/>
    </row>
    <row r="19501" spans="15:17" x14ac:dyDescent="0.35">
      <c r="O19501" s="9"/>
      <c r="P19501" s="9"/>
      <c r="Q19501" s="21"/>
    </row>
    <row r="19502" spans="15:17" x14ac:dyDescent="0.35">
      <c r="O19502" s="9"/>
      <c r="P19502" s="9"/>
      <c r="Q19502" s="21"/>
    </row>
    <row r="19503" spans="15:17" x14ac:dyDescent="0.35">
      <c r="O19503" s="9"/>
      <c r="P19503" s="9"/>
      <c r="Q19503" s="21"/>
    </row>
    <row r="19504" spans="15:17" x14ac:dyDescent="0.35">
      <c r="O19504" s="9"/>
      <c r="P19504" s="9"/>
      <c r="Q19504" s="21"/>
    </row>
    <row r="19505" spans="15:17" x14ac:dyDescent="0.35">
      <c r="O19505" s="9"/>
      <c r="P19505" s="9"/>
      <c r="Q19505" s="21"/>
    </row>
    <row r="19506" spans="15:17" x14ac:dyDescent="0.35">
      <c r="O19506" s="9"/>
      <c r="P19506" s="9"/>
      <c r="Q19506" s="21"/>
    </row>
    <row r="19507" spans="15:17" x14ac:dyDescent="0.35">
      <c r="O19507" s="9"/>
      <c r="P19507" s="9"/>
      <c r="Q19507" s="21"/>
    </row>
    <row r="19508" spans="15:17" x14ac:dyDescent="0.35">
      <c r="O19508" s="9"/>
      <c r="P19508" s="9"/>
      <c r="Q19508" s="21"/>
    </row>
    <row r="19509" spans="15:17" x14ac:dyDescent="0.35">
      <c r="O19509" s="9"/>
      <c r="P19509" s="9"/>
      <c r="Q19509" s="21"/>
    </row>
    <row r="19510" spans="15:17" x14ac:dyDescent="0.35">
      <c r="O19510" s="9"/>
      <c r="P19510" s="9"/>
      <c r="Q19510" s="21"/>
    </row>
    <row r="19511" spans="15:17" x14ac:dyDescent="0.35">
      <c r="O19511" s="9"/>
      <c r="P19511" s="9"/>
      <c r="Q19511" s="21"/>
    </row>
    <row r="19512" spans="15:17" x14ac:dyDescent="0.35">
      <c r="O19512" s="9"/>
      <c r="P19512" s="9"/>
      <c r="Q19512" s="21"/>
    </row>
    <row r="19513" spans="15:17" x14ac:dyDescent="0.35">
      <c r="O19513" s="9"/>
      <c r="P19513" s="9"/>
      <c r="Q19513" s="21"/>
    </row>
    <row r="19514" spans="15:17" x14ac:dyDescent="0.35">
      <c r="O19514" s="9"/>
      <c r="P19514" s="9"/>
      <c r="Q19514" s="21"/>
    </row>
    <row r="19515" spans="15:17" x14ac:dyDescent="0.35">
      <c r="O19515" s="9"/>
      <c r="P19515" s="9"/>
      <c r="Q19515" s="21"/>
    </row>
    <row r="19516" spans="15:17" x14ac:dyDescent="0.35">
      <c r="O19516" s="9"/>
      <c r="P19516" s="9"/>
      <c r="Q19516" s="21"/>
    </row>
    <row r="19517" spans="15:17" x14ac:dyDescent="0.35">
      <c r="O19517" s="9"/>
      <c r="P19517" s="9"/>
      <c r="Q19517" s="21"/>
    </row>
    <row r="19518" spans="15:17" x14ac:dyDescent="0.35">
      <c r="O19518" s="9"/>
      <c r="P19518" s="9"/>
      <c r="Q19518" s="21"/>
    </row>
    <row r="19519" spans="15:17" x14ac:dyDescent="0.35">
      <c r="O19519" s="9"/>
      <c r="P19519" s="9"/>
      <c r="Q19519" s="21"/>
    </row>
    <row r="19520" spans="15:17" x14ac:dyDescent="0.35">
      <c r="O19520" s="9"/>
      <c r="P19520" s="9"/>
      <c r="Q19520" s="21"/>
    </row>
    <row r="19521" spans="15:17" x14ac:dyDescent="0.35">
      <c r="O19521" s="9"/>
      <c r="P19521" s="9"/>
      <c r="Q19521" s="21"/>
    </row>
    <row r="19522" spans="15:17" x14ac:dyDescent="0.35">
      <c r="O19522" s="9"/>
      <c r="P19522" s="9"/>
      <c r="Q19522" s="21"/>
    </row>
    <row r="19523" spans="15:17" x14ac:dyDescent="0.35">
      <c r="O19523" s="9"/>
      <c r="P19523" s="9"/>
      <c r="Q19523" s="21"/>
    </row>
    <row r="19524" spans="15:17" x14ac:dyDescent="0.35">
      <c r="O19524" s="9"/>
      <c r="P19524" s="9"/>
      <c r="Q19524" s="21"/>
    </row>
    <row r="19525" spans="15:17" x14ac:dyDescent="0.35">
      <c r="O19525" s="9"/>
      <c r="P19525" s="9"/>
      <c r="Q19525" s="21"/>
    </row>
    <row r="19526" spans="15:17" x14ac:dyDescent="0.35">
      <c r="O19526" s="9"/>
      <c r="P19526" s="9"/>
      <c r="Q19526" s="21"/>
    </row>
    <row r="19527" spans="15:17" x14ac:dyDescent="0.35">
      <c r="O19527" s="9"/>
      <c r="P19527" s="9"/>
      <c r="Q19527" s="21"/>
    </row>
    <row r="19528" spans="15:17" x14ac:dyDescent="0.35">
      <c r="O19528" s="9"/>
      <c r="P19528" s="9"/>
      <c r="Q19528" s="21"/>
    </row>
    <row r="19529" spans="15:17" x14ac:dyDescent="0.35">
      <c r="O19529" s="9"/>
      <c r="P19529" s="9"/>
      <c r="Q19529" s="21"/>
    </row>
    <row r="19530" spans="15:17" x14ac:dyDescent="0.35">
      <c r="O19530" s="9"/>
      <c r="P19530" s="9"/>
      <c r="Q19530" s="21"/>
    </row>
    <row r="19531" spans="15:17" x14ac:dyDescent="0.35">
      <c r="O19531" s="9"/>
      <c r="P19531" s="9"/>
      <c r="Q19531" s="21"/>
    </row>
    <row r="19532" spans="15:17" x14ac:dyDescent="0.35">
      <c r="O19532" s="9"/>
      <c r="P19532" s="9"/>
      <c r="Q19532" s="21"/>
    </row>
    <row r="19533" spans="15:17" x14ac:dyDescent="0.35">
      <c r="O19533" s="9"/>
      <c r="P19533" s="9"/>
      <c r="Q19533" s="21"/>
    </row>
    <row r="19534" spans="15:17" x14ac:dyDescent="0.35">
      <c r="O19534" s="9"/>
      <c r="P19534" s="9"/>
      <c r="Q19534" s="21"/>
    </row>
    <row r="19535" spans="15:17" x14ac:dyDescent="0.35">
      <c r="O19535" s="9"/>
      <c r="P19535" s="9"/>
      <c r="Q19535" s="21"/>
    </row>
    <row r="19536" spans="15:17" x14ac:dyDescent="0.35">
      <c r="O19536" s="9"/>
      <c r="P19536" s="9"/>
      <c r="Q19536" s="21"/>
    </row>
    <row r="19537" spans="15:17" x14ac:dyDescent="0.35">
      <c r="O19537" s="9"/>
      <c r="P19537" s="9"/>
      <c r="Q19537" s="21"/>
    </row>
    <row r="19538" spans="15:17" x14ac:dyDescent="0.35">
      <c r="O19538" s="9"/>
      <c r="P19538" s="9"/>
      <c r="Q19538" s="21"/>
    </row>
    <row r="19539" spans="15:17" x14ac:dyDescent="0.35">
      <c r="O19539" s="9"/>
      <c r="P19539" s="9"/>
      <c r="Q19539" s="21"/>
    </row>
    <row r="19540" spans="15:17" x14ac:dyDescent="0.35">
      <c r="O19540" s="9"/>
      <c r="P19540" s="9"/>
      <c r="Q19540" s="21"/>
    </row>
    <row r="19541" spans="15:17" x14ac:dyDescent="0.35">
      <c r="O19541" s="9"/>
      <c r="P19541" s="9"/>
      <c r="Q19541" s="21"/>
    </row>
    <row r="19542" spans="15:17" x14ac:dyDescent="0.35">
      <c r="O19542" s="9"/>
      <c r="P19542" s="9"/>
      <c r="Q19542" s="21"/>
    </row>
    <row r="19543" spans="15:17" x14ac:dyDescent="0.35">
      <c r="O19543" s="9"/>
      <c r="P19543" s="9"/>
      <c r="Q19543" s="21"/>
    </row>
    <row r="19544" spans="15:17" x14ac:dyDescent="0.35">
      <c r="O19544" s="9"/>
      <c r="P19544" s="9"/>
      <c r="Q19544" s="21"/>
    </row>
    <row r="19545" spans="15:17" x14ac:dyDescent="0.35">
      <c r="O19545" s="9"/>
      <c r="P19545" s="9"/>
      <c r="Q19545" s="21"/>
    </row>
    <row r="19546" spans="15:17" x14ac:dyDescent="0.35">
      <c r="O19546" s="9"/>
      <c r="P19546" s="9"/>
      <c r="Q19546" s="21"/>
    </row>
    <row r="19547" spans="15:17" x14ac:dyDescent="0.35">
      <c r="O19547" s="9"/>
      <c r="P19547" s="9"/>
      <c r="Q19547" s="21"/>
    </row>
    <row r="19548" spans="15:17" x14ac:dyDescent="0.35">
      <c r="O19548" s="9"/>
      <c r="P19548" s="9"/>
      <c r="Q19548" s="21"/>
    </row>
    <row r="19549" spans="15:17" x14ac:dyDescent="0.35">
      <c r="O19549" s="9"/>
      <c r="P19549" s="9"/>
      <c r="Q19549" s="21"/>
    </row>
    <row r="19550" spans="15:17" x14ac:dyDescent="0.35">
      <c r="O19550" s="9"/>
      <c r="P19550" s="9"/>
      <c r="Q19550" s="21"/>
    </row>
    <row r="19551" spans="15:17" x14ac:dyDescent="0.35">
      <c r="O19551" s="9"/>
      <c r="P19551" s="9"/>
      <c r="Q19551" s="21"/>
    </row>
    <row r="19552" spans="15:17" x14ac:dyDescent="0.35">
      <c r="O19552" s="9"/>
      <c r="P19552" s="9"/>
      <c r="Q19552" s="21"/>
    </row>
    <row r="19553" spans="15:17" x14ac:dyDescent="0.35">
      <c r="O19553" s="9"/>
      <c r="P19553" s="9"/>
      <c r="Q19553" s="21"/>
    </row>
    <row r="19554" spans="15:17" x14ac:dyDescent="0.35">
      <c r="O19554" s="9"/>
      <c r="P19554" s="9"/>
      <c r="Q19554" s="21"/>
    </row>
    <row r="19555" spans="15:17" x14ac:dyDescent="0.35">
      <c r="O19555" s="9"/>
      <c r="P19555" s="9"/>
      <c r="Q19555" s="21"/>
    </row>
    <row r="19556" spans="15:17" x14ac:dyDescent="0.35">
      <c r="O19556" s="9"/>
      <c r="P19556" s="9"/>
      <c r="Q19556" s="21"/>
    </row>
    <row r="19557" spans="15:17" x14ac:dyDescent="0.35">
      <c r="O19557" s="9"/>
      <c r="P19557" s="9"/>
      <c r="Q19557" s="21"/>
    </row>
    <row r="19558" spans="15:17" x14ac:dyDescent="0.35">
      <c r="O19558" s="9"/>
      <c r="P19558" s="9"/>
      <c r="Q19558" s="21"/>
    </row>
    <row r="19559" spans="15:17" x14ac:dyDescent="0.35">
      <c r="O19559" s="9"/>
      <c r="P19559" s="9"/>
      <c r="Q19559" s="21"/>
    </row>
    <row r="19560" spans="15:17" x14ac:dyDescent="0.35">
      <c r="O19560" s="9"/>
      <c r="P19560" s="9"/>
      <c r="Q19560" s="21"/>
    </row>
    <row r="19561" spans="15:17" x14ac:dyDescent="0.35">
      <c r="O19561" s="9"/>
      <c r="P19561" s="9"/>
      <c r="Q19561" s="21"/>
    </row>
    <row r="19562" spans="15:17" x14ac:dyDescent="0.35">
      <c r="O19562" s="9"/>
      <c r="P19562" s="9"/>
      <c r="Q19562" s="21"/>
    </row>
    <row r="19563" spans="15:17" x14ac:dyDescent="0.35">
      <c r="O19563" s="9"/>
      <c r="P19563" s="9"/>
      <c r="Q19563" s="21"/>
    </row>
    <row r="19564" spans="15:17" x14ac:dyDescent="0.35">
      <c r="O19564" s="9"/>
      <c r="P19564" s="9"/>
      <c r="Q19564" s="21"/>
    </row>
    <row r="19565" spans="15:17" x14ac:dyDescent="0.35">
      <c r="O19565" s="9"/>
      <c r="P19565" s="9"/>
      <c r="Q19565" s="21"/>
    </row>
    <row r="19566" spans="15:17" x14ac:dyDescent="0.35">
      <c r="O19566" s="9"/>
      <c r="P19566" s="9"/>
      <c r="Q19566" s="21"/>
    </row>
    <row r="19567" spans="15:17" x14ac:dyDescent="0.35">
      <c r="O19567" s="9"/>
      <c r="P19567" s="9"/>
      <c r="Q19567" s="21"/>
    </row>
    <row r="19568" spans="15:17" x14ac:dyDescent="0.35">
      <c r="O19568" s="9"/>
      <c r="P19568" s="9"/>
      <c r="Q19568" s="21"/>
    </row>
    <row r="19569" spans="15:17" x14ac:dyDescent="0.35">
      <c r="O19569" s="9"/>
      <c r="P19569" s="9"/>
      <c r="Q19569" s="21"/>
    </row>
    <row r="19570" spans="15:17" x14ac:dyDescent="0.35">
      <c r="O19570" s="9"/>
      <c r="P19570" s="9"/>
      <c r="Q19570" s="21"/>
    </row>
    <row r="19571" spans="15:17" x14ac:dyDescent="0.35">
      <c r="O19571" s="9"/>
      <c r="P19571" s="9"/>
      <c r="Q19571" s="21"/>
    </row>
    <row r="19572" spans="15:17" x14ac:dyDescent="0.35">
      <c r="O19572" s="9"/>
      <c r="P19572" s="9"/>
      <c r="Q19572" s="21"/>
    </row>
    <row r="19573" spans="15:17" x14ac:dyDescent="0.35">
      <c r="O19573" s="9"/>
      <c r="P19573" s="9"/>
      <c r="Q19573" s="21"/>
    </row>
    <row r="19574" spans="15:17" x14ac:dyDescent="0.35">
      <c r="O19574" s="9"/>
      <c r="P19574" s="9"/>
      <c r="Q19574" s="21"/>
    </row>
    <row r="19575" spans="15:17" x14ac:dyDescent="0.35">
      <c r="O19575" s="9"/>
      <c r="P19575" s="9"/>
      <c r="Q19575" s="21"/>
    </row>
    <row r="19576" spans="15:17" x14ac:dyDescent="0.35">
      <c r="O19576" s="9"/>
      <c r="P19576" s="9"/>
      <c r="Q19576" s="21"/>
    </row>
    <row r="19577" spans="15:17" x14ac:dyDescent="0.35">
      <c r="O19577" s="9"/>
      <c r="P19577" s="9"/>
      <c r="Q19577" s="21"/>
    </row>
    <row r="19578" spans="15:17" x14ac:dyDescent="0.35">
      <c r="O19578" s="9"/>
      <c r="P19578" s="9"/>
      <c r="Q19578" s="21"/>
    </row>
    <row r="19579" spans="15:17" x14ac:dyDescent="0.35">
      <c r="O19579" s="9"/>
      <c r="P19579" s="9"/>
      <c r="Q19579" s="21"/>
    </row>
    <row r="19580" spans="15:17" x14ac:dyDescent="0.35">
      <c r="O19580" s="9"/>
      <c r="P19580" s="9"/>
      <c r="Q19580" s="21"/>
    </row>
    <row r="19581" spans="15:17" x14ac:dyDescent="0.35">
      <c r="O19581" s="9"/>
      <c r="P19581" s="9"/>
      <c r="Q19581" s="21"/>
    </row>
    <row r="19582" spans="15:17" x14ac:dyDescent="0.35">
      <c r="O19582" s="9"/>
      <c r="P19582" s="9"/>
      <c r="Q19582" s="21"/>
    </row>
    <row r="19583" spans="15:17" x14ac:dyDescent="0.35">
      <c r="O19583" s="9"/>
      <c r="P19583" s="9"/>
      <c r="Q19583" s="21"/>
    </row>
    <row r="19584" spans="15:17" x14ac:dyDescent="0.35">
      <c r="O19584" s="9"/>
      <c r="P19584" s="9"/>
      <c r="Q19584" s="21"/>
    </row>
    <row r="19585" spans="15:17" x14ac:dyDescent="0.35">
      <c r="O19585" s="9"/>
      <c r="P19585" s="9"/>
      <c r="Q19585" s="21"/>
    </row>
    <row r="19586" spans="15:17" x14ac:dyDescent="0.35">
      <c r="O19586" s="9"/>
      <c r="P19586" s="9"/>
      <c r="Q19586" s="21"/>
    </row>
    <row r="19587" spans="15:17" x14ac:dyDescent="0.35">
      <c r="O19587" s="9"/>
      <c r="P19587" s="9"/>
      <c r="Q19587" s="21"/>
    </row>
    <row r="19588" spans="15:17" x14ac:dyDescent="0.35">
      <c r="O19588" s="9"/>
      <c r="P19588" s="9"/>
      <c r="Q19588" s="21"/>
    </row>
    <row r="19589" spans="15:17" x14ac:dyDescent="0.35">
      <c r="O19589" s="9"/>
      <c r="P19589" s="9"/>
      <c r="Q19589" s="21"/>
    </row>
    <row r="19590" spans="15:17" x14ac:dyDescent="0.35">
      <c r="O19590" s="9"/>
      <c r="P19590" s="9"/>
      <c r="Q19590" s="21"/>
    </row>
    <row r="19591" spans="15:17" x14ac:dyDescent="0.35">
      <c r="O19591" s="9"/>
      <c r="P19591" s="9"/>
      <c r="Q19591" s="21"/>
    </row>
    <row r="19592" spans="15:17" x14ac:dyDescent="0.35">
      <c r="O19592" s="9"/>
      <c r="P19592" s="9"/>
      <c r="Q19592" s="21"/>
    </row>
    <row r="19593" spans="15:17" x14ac:dyDescent="0.35">
      <c r="O19593" s="9"/>
      <c r="P19593" s="9"/>
      <c r="Q19593" s="21"/>
    </row>
    <row r="19594" spans="15:17" x14ac:dyDescent="0.35">
      <c r="O19594" s="9"/>
      <c r="P19594" s="9"/>
      <c r="Q19594" s="21"/>
    </row>
    <row r="19595" spans="15:17" x14ac:dyDescent="0.35">
      <c r="O19595" s="9"/>
      <c r="P19595" s="9"/>
      <c r="Q19595" s="21"/>
    </row>
    <row r="19596" spans="15:17" x14ac:dyDescent="0.35">
      <c r="O19596" s="9"/>
      <c r="P19596" s="9"/>
      <c r="Q19596" s="21"/>
    </row>
    <row r="19597" spans="15:17" x14ac:dyDescent="0.35">
      <c r="O19597" s="9"/>
      <c r="P19597" s="9"/>
      <c r="Q19597" s="21"/>
    </row>
    <row r="19598" spans="15:17" x14ac:dyDescent="0.35">
      <c r="O19598" s="9"/>
      <c r="P19598" s="9"/>
      <c r="Q19598" s="21"/>
    </row>
    <row r="19599" spans="15:17" x14ac:dyDescent="0.35">
      <c r="O19599" s="9"/>
      <c r="P19599" s="9"/>
      <c r="Q19599" s="21"/>
    </row>
    <row r="19600" spans="15:17" x14ac:dyDescent="0.35">
      <c r="O19600" s="9"/>
      <c r="P19600" s="9"/>
      <c r="Q19600" s="21"/>
    </row>
    <row r="19601" spans="15:17" x14ac:dyDescent="0.35">
      <c r="O19601" s="9"/>
      <c r="P19601" s="9"/>
      <c r="Q19601" s="21"/>
    </row>
    <row r="19602" spans="15:17" x14ac:dyDescent="0.35">
      <c r="O19602" s="9"/>
      <c r="P19602" s="9"/>
      <c r="Q19602" s="21"/>
    </row>
    <row r="19603" spans="15:17" x14ac:dyDescent="0.35">
      <c r="O19603" s="9"/>
      <c r="P19603" s="9"/>
      <c r="Q19603" s="21"/>
    </row>
    <row r="19604" spans="15:17" x14ac:dyDescent="0.35">
      <c r="O19604" s="9"/>
      <c r="P19604" s="9"/>
      <c r="Q19604" s="21"/>
    </row>
    <row r="19605" spans="15:17" x14ac:dyDescent="0.35">
      <c r="O19605" s="9"/>
      <c r="P19605" s="9"/>
      <c r="Q19605" s="21"/>
    </row>
    <row r="19606" spans="15:17" x14ac:dyDescent="0.35">
      <c r="O19606" s="9"/>
      <c r="P19606" s="9"/>
      <c r="Q19606" s="21"/>
    </row>
    <row r="19607" spans="15:17" x14ac:dyDescent="0.35">
      <c r="O19607" s="9"/>
      <c r="P19607" s="9"/>
      <c r="Q19607" s="21"/>
    </row>
    <row r="19608" spans="15:17" x14ac:dyDescent="0.35">
      <c r="O19608" s="9"/>
      <c r="P19608" s="9"/>
      <c r="Q19608" s="21"/>
    </row>
    <row r="19609" spans="15:17" x14ac:dyDescent="0.35">
      <c r="O19609" s="9"/>
      <c r="P19609" s="9"/>
      <c r="Q19609" s="21"/>
    </row>
    <row r="19610" spans="15:17" x14ac:dyDescent="0.35">
      <c r="O19610" s="9"/>
      <c r="P19610" s="9"/>
      <c r="Q19610" s="21"/>
    </row>
    <row r="19611" spans="15:17" x14ac:dyDescent="0.35">
      <c r="O19611" s="9"/>
      <c r="P19611" s="9"/>
      <c r="Q19611" s="21"/>
    </row>
    <row r="19612" spans="15:17" x14ac:dyDescent="0.35">
      <c r="O19612" s="9"/>
      <c r="P19612" s="9"/>
      <c r="Q19612" s="21"/>
    </row>
    <row r="19613" spans="15:17" x14ac:dyDescent="0.35">
      <c r="O19613" s="9"/>
      <c r="P19613" s="9"/>
      <c r="Q19613" s="21"/>
    </row>
    <row r="19614" spans="15:17" x14ac:dyDescent="0.35">
      <c r="O19614" s="9"/>
      <c r="P19614" s="9"/>
      <c r="Q19614" s="21"/>
    </row>
    <row r="19615" spans="15:17" x14ac:dyDescent="0.35">
      <c r="O19615" s="9"/>
      <c r="P19615" s="9"/>
      <c r="Q19615" s="21"/>
    </row>
    <row r="19616" spans="15:17" x14ac:dyDescent="0.35">
      <c r="O19616" s="9"/>
      <c r="P19616" s="9"/>
      <c r="Q19616" s="21"/>
    </row>
    <row r="19617" spans="15:17" x14ac:dyDescent="0.35">
      <c r="O19617" s="9"/>
      <c r="P19617" s="9"/>
      <c r="Q19617" s="21"/>
    </row>
    <row r="19618" spans="15:17" x14ac:dyDescent="0.35">
      <c r="O19618" s="9"/>
      <c r="P19618" s="9"/>
      <c r="Q19618" s="21"/>
    </row>
    <row r="19619" spans="15:17" x14ac:dyDescent="0.35">
      <c r="O19619" s="9"/>
      <c r="P19619" s="9"/>
      <c r="Q19619" s="21"/>
    </row>
    <row r="19620" spans="15:17" x14ac:dyDescent="0.35">
      <c r="O19620" s="9"/>
      <c r="P19620" s="9"/>
      <c r="Q19620" s="21"/>
    </row>
    <row r="19621" spans="15:17" x14ac:dyDescent="0.35">
      <c r="O19621" s="9"/>
      <c r="P19621" s="9"/>
      <c r="Q19621" s="21"/>
    </row>
    <row r="19622" spans="15:17" x14ac:dyDescent="0.35">
      <c r="O19622" s="9"/>
      <c r="P19622" s="9"/>
      <c r="Q19622" s="21"/>
    </row>
    <row r="19623" spans="15:17" x14ac:dyDescent="0.35">
      <c r="O19623" s="9"/>
      <c r="P19623" s="9"/>
      <c r="Q19623" s="21"/>
    </row>
    <row r="19624" spans="15:17" x14ac:dyDescent="0.35">
      <c r="O19624" s="9"/>
      <c r="P19624" s="9"/>
      <c r="Q19624" s="21"/>
    </row>
    <row r="19625" spans="15:17" x14ac:dyDescent="0.35">
      <c r="O19625" s="9"/>
      <c r="P19625" s="9"/>
      <c r="Q19625" s="21"/>
    </row>
    <row r="19626" spans="15:17" x14ac:dyDescent="0.35">
      <c r="O19626" s="9"/>
      <c r="P19626" s="9"/>
      <c r="Q19626" s="21"/>
    </row>
    <row r="19627" spans="15:17" x14ac:dyDescent="0.35">
      <c r="O19627" s="9"/>
      <c r="P19627" s="9"/>
      <c r="Q19627" s="21"/>
    </row>
    <row r="19628" spans="15:17" x14ac:dyDescent="0.35">
      <c r="O19628" s="9"/>
      <c r="P19628" s="9"/>
      <c r="Q19628" s="21"/>
    </row>
    <row r="19629" spans="15:17" x14ac:dyDescent="0.35">
      <c r="O19629" s="9"/>
      <c r="P19629" s="9"/>
      <c r="Q19629" s="21"/>
    </row>
    <row r="19630" spans="15:17" x14ac:dyDescent="0.35">
      <c r="O19630" s="9"/>
      <c r="P19630" s="9"/>
      <c r="Q19630" s="21"/>
    </row>
    <row r="19631" spans="15:17" x14ac:dyDescent="0.35">
      <c r="O19631" s="9"/>
      <c r="P19631" s="9"/>
      <c r="Q19631" s="21"/>
    </row>
    <row r="19632" spans="15:17" x14ac:dyDescent="0.35">
      <c r="O19632" s="9"/>
      <c r="P19632" s="9"/>
      <c r="Q19632" s="21"/>
    </row>
    <row r="19633" spans="15:17" x14ac:dyDescent="0.35">
      <c r="O19633" s="9"/>
      <c r="P19633" s="9"/>
      <c r="Q19633" s="21"/>
    </row>
    <row r="19634" spans="15:17" x14ac:dyDescent="0.35">
      <c r="O19634" s="9"/>
      <c r="P19634" s="9"/>
      <c r="Q19634" s="21"/>
    </row>
    <row r="19635" spans="15:17" x14ac:dyDescent="0.35">
      <c r="O19635" s="9"/>
      <c r="P19635" s="9"/>
      <c r="Q19635" s="21"/>
    </row>
    <row r="19636" spans="15:17" x14ac:dyDescent="0.35">
      <c r="O19636" s="9"/>
      <c r="P19636" s="9"/>
      <c r="Q19636" s="21"/>
    </row>
    <row r="19637" spans="15:17" x14ac:dyDescent="0.35">
      <c r="O19637" s="9"/>
      <c r="P19637" s="9"/>
      <c r="Q19637" s="21"/>
    </row>
    <row r="19638" spans="15:17" x14ac:dyDescent="0.35">
      <c r="O19638" s="9"/>
      <c r="P19638" s="9"/>
      <c r="Q19638" s="21"/>
    </row>
    <row r="19639" spans="15:17" x14ac:dyDescent="0.35">
      <c r="O19639" s="9"/>
      <c r="P19639" s="9"/>
      <c r="Q19639" s="21"/>
    </row>
    <row r="19640" spans="15:17" x14ac:dyDescent="0.35">
      <c r="O19640" s="9"/>
      <c r="P19640" s="9"/>
      <c r="Q19640" s="21"/>
    </row>
    <row r="19641" spans="15:17" x14ac:dyDescent="0.35">
      <c r="O19641" s="9"/>
      <c r="P19641" s="9"/>
      <c r="Q19641" s="21"/>
    </row>
    <row r="19642" spans="15:17" x14ac:dyDescent="0.35">
      <c r="O19642" s="9"/>
      <c r="P19642" s="9"/>
      <c r="Q19642" s="21"/>
    </row>
    <row r="19643" spans="15:17" x14ac:dyDescent="0.35">
      <c r="O19643" s="9"/>
      <c r="P19643" s="9"/>
      <c r="Q19643" s="21"/>
    </row>
    <row r="19644" spans="15:17" x14ac:dyDescent="0.35">
      <c r="O19644" s="9"/>
      <c r="P19644" s="9"/>
      <c r="Q19644" s="21"/>
    </row>
    <row r="19645" spans="15:17" x14ac:dyDescent="0.35">
      <c r="O19645" s="9"/>
      <c r="P19645" s="9"/>
      <c r="Q19645" s="21"/>
    </row>
    <row r="19646" spans="15:17" x14ac:dyDescent="0.35">
      <c r="O19646" s="9"/>
      <c r="P19646" s="9"/>
      <c r="Q19646" s="21"/>
    </row>
    <row r="19647" spans="15:17" x14ac:dyDescent="0.35">
      <c r="O19647" s="9"/>
      <c r="P19647" s="9"/>
      <c r="Q19647" s="21"/>
    </row>
    <row r="19648" spans="15:17" x14ac:dyDescent="0.35">
      <c r="O19648" s="9"/>
      <c r="P19648" s="9"/>
      <c r="Q19648" s="21"/>
    </row>
    <row r="19649" spans="15:17" x14ac:dyDescent="0.35">
      <c r="O19649" s="9"/>
      <c r="P19649" s="9"/>
      <c r="Q19649" s="21"/>
    </row>
    <row r="19650" spans="15:17" x14ac:dyDescent="0.35">
      <c r="O19650" s="9"/>
      <c r="P19650" s="9"/>
      <c r="Q19650" s="21"/>
    </row>
    <row r="19651" spans="15:17" x14ac:dyDescent="0.35">
      <c r="O19651" s="9"/>
      <c r="P19651" s="9"/>
      <c r="Q19651" s="21"/>
    </row>
    <row r="19652" spans="15:17" x14ac:dyDescent="0.35">
      <c r="O19652" s="9"/>
      <c r="P19652" s="9"/>
      <c r="Q19652" s="21"/>
    </row>
    <row r="19653" spans="15:17" x14ac:dyDescent="0.35">
      <c r="O19653" s="9"/>
      <c r="P19653" s="9"/>
      <c r="Q19653" s="21"/>
    </row>
    <row r="19654" spans="15:17" x14ac:dyDescent="0.35">
      <c r="O19654" s="9"/>
      <c r="P19654" s="9"/>
      <c r="Q19654" s="21"/>
    </row>
    <row r="19655" spans="15:17" x14ac:dyDescent="0.35">
      <c r="O19655" s="9"/>
      <c r="P19655" s="9"/>
      <c r="Q19655" s="21"/>
    </row>
    <row r="19656" spans="15:17" x14ac:dyDescent="0.35">
      <c r="O19656" s="9"/>
      <c r="P19656" s="9"/>
      <c r="Q19656" s="21"/>
    </row>
    <row r="19657" spans="15:17" x14ac:dyDescent="0.35">
      <c r="O19657" s="9"/>
      <c r="P19657" s="9"/>
      <c r="Q19657" s="21"/>
    </row>
    <row r="19658" spans="15:17" x14ac:dyDescent="0.35">
      <c r="O19658" s="9"/>
      <c r="P19658" s="9"/>
      <c r="Q19658" s="21"/>
    </row>
    <row r="19659" spans="15:17" x14ac:dyDescent="0.35">
      <c r="O19659" s="9"/>
      <c r="P19659" s="9"/>
      <c r="Q19659" s="21"/>
    </row>
    <row r="19660" spans="15:17" x14ac:dyDescent="0.35">
      <c r="O19660" s="9"/>
      <c r="P19660" s="9"/>
      <c r="Q19660" s="21"/>
    </row>
    <row r="19661" spans="15:17" x14ac:dyDescent="0.35">
      <c r="O19661" s="9"/>
      <c r="P19661" s="9"/>
      <c r="Q19661" s="21"/>
    </row>
    <row r="19662" spans="15:17" x14ac:dyDescent="0.35">
      <c r="O19662" s="9"/>
      <c r="P19662" s="9"/>
      <c r="Q19662" s="21"/>
    </row>
    <row r="19663" spans="15:17" x14ac:dyDescent="0.35">
      <c r="O19663" s="9"/>
      <c r="P19663" s="9"/>
      <c r="Q19663" s="21"/>
    </row>
    <row r="19664" spans="15:17" x14ac:dyDescent="0.35">
      <c r="O19664" s="9"/>
      <c r="P19664" s="9"/>
      <c r="Q19664" s="21"/>
    </row>
    <row r="19665" spans="15:17" x14ac:dyDescent="0.35">
      <c r="O19665" s="9"/>
      <c r="P19665" s="9"/>
      <c r="Q19665" s="21"/>
    </row>
    <row r="19666" spans="15:17" x14ac:dyDescent="0.35">
      <c r="O19666" s="9"/>
      <c r="P19666" s="9"/>
      <c r="Q19666" s="21"/>
    </row>
    <row r="19667" spans="15:17" x14ac:dyDescent="0.35">
      <c r="O19667" s="9"/>
      <c r="P19667" s="9"/>
      <c r="Q19667" s="21"/>
    </row>
    <row r="19668" spans="15:17" x14ac:dyDescent="0.35">
      <c r="O19668" s="9"/>
      <c r="P19668" s="9"/>
      <c r="Q19668" s="21"/>
    </row>
    <row r="19669" spans="15:17" x14ac:dyDescent="0.35">
      <c r="O19669" s="9"/>
      <c r="P19669" s="9"/>
      <c r="Q19669" s="21"/>
    </row>
    <row r="19670" spans="15:17" x14ac:dyDescent="0.35">
      <c r="O19670" s="9"/>
      <c r="P19670" s="9"/>
      <c r="Q19670" s="21"/>
    </row>
    <row r="19671" spans="15:17" x14ac:dyDescent="0.35">
      <c r="O19671" s="9"/>
      <c r="P19671" s="9"/>
      <c r="Q19671" s="21"/>
    </row>
    <row r="19672" spans="15:17" x14ac:dyDescent="0.35">
      <c r="O19672" s="9"/>
      <c r="P19672" s="9"/>
      <c r="Q19672" s="21"/>
    </row>
    <row r="19673" spans="15:17" x14ac:dyDescent="0.35">
      <c r="O19673" s="9"/>
      <c r="P19673" s="9"/>
      <c r="Q19673" s="21"/>
    </row>
    <row r="19674" spans="15:17" x14ac:dyDescent="0.35">
      <c r="O19674" s="9"/>
      <c r="P19674" s="9"/>
      <c r="Q19674" s="21"/>
    </row>
    <row r="19675" spans="15:17" x14ac:dyDescent="0.35">
      <c r="O19675" s="9"/>
      <c r="P19675" s="9"/>
      <c r="Q19675" s="21"/>
    </row>
    <row r="19676" spans="15:17" x14ac:dyDescent="0.35">
      <c r="O19676" s="9"/>
      <c r="P19676" s="9"/>
      <c r="Q19676" s="21"/>
    </row>
    <row r="19677" spans="15:17" x14ac:dyDescent="0.35">
      <c r="O19677" s="9"/>
      <c r="P19677" s="9"/>
      <c r="Q19677" s="21"/>
    </row>
    <row r="19678" spans="15:17" x14ac:dyDescent="0.35">
      <c r="O19678" s="9"/>
      <c r="P19678" s="9"/>
      <c r="Q19678" s="21"/>
    </row>
    <row r="19679" spans="15:17" x14ac:dyDescent="0.35">
      <c r="O19679" s="9"/>
      <c r="P19679" s="9"/>
      <c r="Q19679" s="21"/>
    </row>
    <row r="19680" spans="15:17" x14ac:dyDescent="0.35">
      <c r="O19680" s="9"/>
      <c r="P19680" s="9"/>
      <c r="Q19680" s="21"/>
    </row>
    <row r="19681" spans="15:17" x14ac:dyDescent="0.35">
      <c r="O19681" s="9"/>
      <c r="P19681" s="9"/>
      <c r="Q19681" s="21"/>
    </row>
    <row r="19682" spans="15:17" x14ac:dyDescent="0.35">
      <c r="O19682" s="9"/>
      <c r="P19682" s="9"/>
      <c r="Q19682" s="21"/>
    </row>
    <row r="19683" spans="15:17" x14ac:dyDescent="0.35">
      <c r="O19683" s="9"/>
      <c r="P19683" s="9"/>
      <c r="Q19683" s="21"/>
    </row>
    <row r="19684" spans="15:17" x14ac:dyDescent="0.35">
      <c r="O19684" s="9"/>
      <c r="P19684" s="9"/>
      <c r="Q19684" s="21"/>
    </row>
    <row r="19685" spans="15:17" x14ac:dyDescent="0.35">
      <c r="O19685" s="9"/>
      <c r="P19685" s="9"/>
      <c r="Q19685" s="21"/>
    </row>
    <row r="19686" spans="15:17" x14ac:dyDescent="0.35">
      <c r="O19686" s="9"/>
      <c r="P19686" s="9"/>
      <c r="Q19686" s="21"/>
    </row>
    <row r="19687" spans="15:17" x14ac:dyDescent="0.35">
      <c r="O19687" s="9"/>
      <c r="P19687" s="9"/>
      <c r="Q19687" s="21"/>
    </row>
    <row r="19688" spans="15:17" x14ac:dyDescent="0.35">
      <c r="O19688" s="9"/>
      <c r="P19688" s="9"/>
      <c r="Q19688" s="21"/>
    </row>
    <row r="19689" spans="15:17" x14ac:dyDescent="0.35">
      <c r="O19689" s="9"/>
      <c r="P19689" s="9"/>
      <c r="Q19689" s="21"/>
    </row>
    <row r="19690" spans="15:17" x14ac:dyDescent="0.35">
      <c r="O19690" s="9"/>
      <c r="P19690" s="9"/>
      <c r="Q19690" s="21"/>
    </row>
    <row r="19691" spans="15:17" x14ac:dyDescent="0.35">
      <c r="O19691" s="9"/>
      <c r="P19691" s="9"/>
      <c r="Q19691" s="21"/>
    </row>
    <row r="19692" spans="15:17" x14ac:dyDescent="0.35">
      <c r="O19692" s="9"/>
      <c r="P19692" s="9"/>
      <c r="Q19692" s="21"/>
    </row>
    <row r="19693" spans="15:17" x14ac:dyDescent="0.35">
      <c r="O19693" s="9"/>
      <c r="P19693" s="9"/>
      <c r="Q19693" s="21"/>
    </row>
    <row r="19694" spans="15:17" x14ac:dyDescent="0.35">
      <c r="O19694" s="9"/>
      <c r="P19694" s="9"/>
      <c r="Q19694" s="21"/>
    </row>
    <row r="19695" spans="15:17" x14ac:dyDescent="0.35">
      <c r="O19695" s="9"/>
      <c r="P19695" s="9"/>
      <c r="Q19695" s="21"/>
    </row>
    <row r="19696" spans="15:17" x14ac:dyDescent="0.35">
      <c r="O19696" s="9"/>
      <c r="P19696" s="9"/>
      <c r="Q19696" s="21"/>
    </row>
    <row r="19697" spans="15:17" x14ac:dyDescent="0.35">
      <c r="O19697" s="9"/>
      <c r="P19697" s="9"/>
      <c r="Q19697" s="21"/>
    </row>
    <row r="19698" spans="15:17" x14ac:dyDescent="0.35">
      <c r="O19698" s="9"/>
      <c r="P19698" s="9"/>
      <c r="Q19698" s="21"/>
    </row>
    <row r="19699" spans="15:17" x14ac:dyDescent="0.35">
      <c r="O19699" s="9"/>
      <c r="P19699" s="9"/>
      <c r="Q19699" s="21"/>
    </row>
    <row r="19700" spans="15:17" x14ac:dyDescent="0.35">
      <c r="O19700" s="9"/>
      <c r="P19700" s="9"/>
      <c r="Q19700" s="21"/>
    </row>
    <row r="19701" spans="15:17" x14ac:dyDescent="0.35">
      <c r="O19701" s="9"/>
      <c r="P19701" s="9"/>
      <c r="Q19701" s="21"/>
    </row>
    <row r="19702" spans="15:17" x14ac:dyDescent="0.35">
      <c r="O19702" s="9"/>
      <c r="P19702" s="9"/>
      <c r="Q19702" s="21"/>
    </row>
    <row r="19703" spans="15:17" x14ac:dyDescent="0.35">
      <c r="O19703" s="9"/>
      <c r="P19703" s="9"/>
      <c r="Q19703" s="21"/>
    </row>
    <row r="19704" spans="15:17" x14ac:dyDescent="0.35">
      <c r="O19704" s="9"/>
      <c r="P19704" s="9"/>
      <c r="Q19704" s="21"/>
    </row>
    <row r="19705" spans="15:17" x14ac:dyDescent="0.35">
      <c r="O19705" s="9"/>
      <c r="P19705" s="9"/>
      <c r="Q19705" s="21"/>
    </row>
    <row r="19706" spans="15:17" x14ac:dyDescent="0.35">
      <c r="O19706" s="9"/>
      <c r="P19706" s="9"/>
      <c r="Q19706" s="21"/>
    </row>
    <row r="19707" spans="15:17" x14ac:dyDescent="0.35">
      <c r="O19707" s="9"/>
      <c r="P19707" s="9"/>
      <c r="Q19707" s="21"/>
    </row>
    <row r="19708" spans="15:17" x14ac:dyDescent="0.35">
      <c r="O19708" s="9"/>
      <c r="P19708" s="9"/>
      <c r="Q19708" s="21"/>
    </row>
    <row r="19709" spans="15:17" x14ac:dyDescent="0.35">
      <c r="O19709" s="9"/>
      <c r="P19709" s="9"/>
      <c r="Q19709" s="21"/>
    </row>
    <row r="19710" spans="15:17" x14ac:dyDescent="0.35">
      <c r="O19710" s="9"/>
      <c r="P19710" s="9"/>
      <c r="Q19710" s="21"/>
    </row>
    <row r="19711" spans="15:17" x14ac:dyDescent="0.35">
      <c r="O19711" s="9"/>
      <c r="P19711" s="9"/>
      <c r="Q19711" s="21"/>
    </row>
    <row r="19712" spans="15:17" x14ac:dyDescent="0.35">
      <c r="O19712" s="9"/>
      <c r="P19712" s="9"/>
      <c r="Q19712" s="21"/>
    </row>
    <row r="19713" spans="15:17" x14ac:dyDescent="0.35">
      <c r="O19713" s="9"/>
      <c r="P19713" s="9"/>
      <c r="Q19713" s="21"/>
    </row>
    <row r="19714" spans="15:17" x14ac:dyDescent="0.35">
      <c r="O19714" s="9"/>
      <c r="P19714" s="9"/>
      <c r="Q19714" s="21"/>
    </row>
    <row r="19715" spans="15:17" x14ac:dyDescent="0.35">
      <c r="O19715" s="9"/>
      <c r="P19715" s="9"/>
      <c r="Q19715" s="21"/>
    </row>
    <row r="19716" spans="15:17" x14ac:dyDescent="0.35">
      <c r="O19716" s="9"/>
      <c r="P19716" s="9"/>
      <c r="Q19716" s="21"/>
    </row>
    <row r="19717" spans="15:17" x14ac:dyDescent="0.35">
      <c r="O19717" s="9"/>
      <c r="P19717" s="9"/>
      <c r="Q19717" s="21"/>
    </row>
    <row r="19718" spans="15:17" x14ac:dyDescent="0.35">
      <c r="O19718" s="9"/>
      <c r="P19718" s="9"/>
      <c r="Q19718" s="21"/>
    </row>
    <row r="19719" spans="15:17" x14ac:dyDescent="0.35">
      <c r="O19719" s="9"/>
      <c r="P19719" s="9"/>
      <c r="Q19719" s="21"/>
    </row>
    <row r="19720" spans="15:17" x14ac:dyDescent="0.35">
      <c r="O19720" s="9"/>
      <c r="P19720" s="9"/>
      <c r="Q19720" s="21"/>
    </row>
    <row r="19721" spans="15:17" x14ac:dyDescent="0.35">
      <c r="O19721" s="9"/>
      <c r="P19721" s="9"/>
      <c r="Q19721" s="21"/>
    </row>
    <row r="19722" spans="15:17" x14ac:dyDescent="0.35">
      <c r="O19722" s="9"/>
      <c r="P19722" s="9"/>
      <c r="Q19722" s="21"/>
    </row>
    <row r="19723" spans="15:17" x14ac:dyDescent="0.35">
      <c r="O19723" s="9"/>
      <c r="P19723" s="9"/>
      <c r="Q19723" s="21"/>
    </row>
    <row r="19724" spans="15:17" x14ac:dyDescent="0.35">
      <c r="O19724" s="9"/>
      <c r="P19724" s="9"/>
      <c r="Q19724" s="21"/>
    </row>
    <row r="19725" spans="15:17" x14ac:dyDescent="0.35">
      <c r="O19725" s="9"/>
      <c r="P19725" s="9"/>
      <c r="Q19725" s="21"/>
    </row>
    <row r="19726" spans="15:17" x14ac:dyDescent="0.35">
      <c r="O19726" s="9"/>
      <c r="P19726" s="9"/>
      <c r="Q19726" s="21"/>
    </row>
    <row r="19727" spans="15:17" x14ac:dyDescent="0.35">
      <c r="O19727" s="9"/>
      <c r="P19727" s="9"/>
      <c r="Q19727" s="21"/>
    </row>
    <row r="19728" spans="15:17" x14ac:dyDescent="0.35">
      <c r="O19728" s="9"/>
      <c r="P19728" s="9"/>
      <c r="Q19728" s="21"/>
    </row>
    <row r="19729" spans="15:17" x14ac:dyDescent="0.35">
      <c r="O19729" s="9"/>
      <c r="P19729" s="9"/>
      <c r="Q19729" s="21"/>
    </row>
    <row r="19730" spans="15:17" x14ac:dyDescent="0.35">
      <c r="O19730" s="9"/>
      <c r="P19730" s="9"/>
      <c r="Q19730" s="21"/>
    </row>
    <row r="19731" spans="15:17" x14ac:dyDescent="0.35">
      <c r="O19731" s="9"/>
      <c r="P19731" s="9"/>
      <c r="Q19731" s="21"/>
    </row>
    <row r="19732" spans="15:17" x14ac:dyDescent="0.35">
      <c r="O19732" s="9"/>
      <c r="P19732" s="9"/>
      <c r="Q19732" s="21"/>
    </row>
    <row r="19733" spans="15:17" x14ac:dyDescent="0.35">
      <c r="O19733" s="9"/>
      <c r="P19733" s="9"/>
      <c r="Q19733" s="21"/>
    </row>
    <row r="19734" spans="15:17" x14ac:dyDescent="0.35">
      <c r="O19734" s="9"/>
      <c r="P19734" s="9"/>
      <c r="Q19734" s="21"/>
    </row>
    <row r="19735" spans="15:17" x14ac:dyDescent="0.35">
      <c r="O19735" s="9"/>
      <c r="P19735" s="9"/>
      <c r="Q19735" s="21"/>
    </row>
    <row r="19736" spans="15:17" x14ac:dyDescent="0.35">
      <c r="O19736" s="9"/>
      <c r="P19736" s="9"/>
      <c r="Q19736" s="21"/>
    </row>
    <row r="19737" spans="15:17" x14ac:dyDescent="0.35">
      <c r="O19737" s="9"/>
      <c r="P19737" s="9"/>
      <c r="Q19737" s="21"/>
    </row>
    <row r="19738" spans="15:17" x14ac:dyDescent="0.35">
      <c r="O19738" s="9"/>
      <c r="P19738" s="9"/>
      <c r="Q19738" s="21"/>
    </row>
    <row r="19739" spans="15:17" x14ac:dyDescent="0.35">
      <c r="O19739" s="9"/>
      <c r="P19739" s="9"/>
      <c r="Q19739" s="21"/>
    </row>
    <row r="19740" spans="15:17" x14ac:dyDescent="0.35">
      <c r="O19740" s="9"/>
      <c r="P19740" s="9"/>
      <c r="Q19740" s="21"/>
    </row>
    <row r="19741" spans="15:17" x14ac:dyDescent="0.35">
      <c r="O19741" s="9"/>
      <c r="P19741" s="9"/>
      <c r="Q19741" s="21"/>
    </row>
    <row r="19742" spans="15:17" x14ac:dyDescent="0.35">
      <c r="O19742" s="9"/>
      <c r="P19742" s="9"/>
      <c r="Q19742" s="21"/>
    </row>
    <row r="19743" spans="15:17" x14ac:dyDescent="0.35">
      <c r="O19743" s="9"/>
      <c r="P19743" s="9"/>
      <c r="Q19743" s="21"/>
    </row>
    <row r="19744" spans="15:17" x14ac:dyDescent="0.35">
      <c r="O19744" s="9"/>
      <c r="P19744" s="9"/>
      <c r="Q19744" s="21"/>
    </row>
    <row r="19745" spans="15:17" x14ac:dyDescent="0.35">
      <c r="O19745" s="9"/>
      <c r="P19745" s="9"/>
      <c r="Q19745" s="21"/>
    </row>
    <row r="19746" spans="15:17" x14ac:dyDescent="0.35">
      <c r="O19746" s="9"/>
      <c r="P19746" s="9"/>
      <c r="Q19746" s="21"/>
    </row>
    <row r="19747" spans="15:17" x14ac:dyDescent="0.35">
      <c r="O19747" s="9"/>
      <c r="P19747" s="9"/>
      <c r="Q19747" s="21"/>
    </row>
    <row r="19748" spans="15:17" x14ac:dyDescent="0.35">
      <c r="O19748" s="9"/>
      <c r="P19748" s="9"/>
      <c r="Q19748" s="21"/>
    </row>
    <row r="19749" spans="15:17" x14ac:dyDescent="0.35">
      <c r="O19749" s="9"/>
      <c r="P19749" s="9"/>
      <c r="Q19749" s="21"/>
    </row>
    <row r="19750" spans="15:17" x14ac:dyDescent="0.35">
      <c r="O19750" s="9"/>
      <c r="P19750" s="9"/>
      <c r="Q19750" s="21"/>
    </row>
    <row r="19751" spans="15:17" x14ac:dyDescent="0.35">
      <c r="O19751" s="9"/>
      <c r="P19751" s="9"/>
      <c r="Q19751" s="21"/>
    </row>
    <row r="19752" spans="15:17" x14ac:dyDescent="0.35">
      <c r="O19752" s="9"/>
      <c r="P19752" s="9"/>
      <c r="Q19752" s="21"/>
    </row>
    <row r="19753" spans="15:17" x14ac:dyDescent="0.35">
      <c r="O19753" s="9"/>
      <c r="P19753" s="9"/>
      <c r="Q19753" s="21"/>
    </row>
    <row r="19754" spans="15:17" x14ac:dyDescent="0.35">
      <c r="O19754" s="9"/>
      <c r="P19754" s="9"/>
      <c r="Q19754" s="21"/>
    </row>
    <row r="19755" spans="15:17" x14ac:dyDescent="0.35">
      <c r="O19755" s="9"/>
      <c r="P19755" s="9"/>
      <c r="Q19755" s="21"/>
    </row>
    <row r="19756" spans="15:17" x14ac:dyDescent="0.35">
      <c r="O19756" s="9"/>
      <c r="P19756" s="9"/>
      <c r="Q19756" s="21"/>
    </row>
    <row r="19757" spans="15:17" x14ac:dyDescent="0.35">
      <c r="O19757" s="9"/>
      <c r="P19757" s="9"/>
      <c r="Q19757" s="21"/>
    </row>
    <row r="19758" spans="15:17" x14ac:dyDescent="0.35">
      <c r="O19758" s="9"/>
      <c r="P19758" s="9"/>
      <c r="Q19758" s="21"/>
    </row>
    <row r="19759" spans="15:17" x14ac:dyDescent="0.35">
      <c r="O19759" s="9"/>
      <c r="P19759" s="9"/>
      <c r="Q19759" s="21"/>
    </row>
    <row r="19760" spans="15:17" x14ac:dyDescent="0.35">
      <c r="O19760" s="9"/>
      <c r="P19760" s="9"/>
      <c r="Q19760" s="21"/>
    </row>
    <row r="19761" spans="15:17" x14ac:dyDescent="0.35">
      <c r="O19761" s="9"/>
      <c r="P19761" s="9"/>
      <c r="Q19761" s="21"/>
    </row>
    <row r="19762" spans="15:17" x14ac:dyDescent="0.35">
      <c r="O19762" s="9"/>
      <c r="P19762" s="9"/>
      <c r="Q19762" s="21"/>
    </row>
    <row r="19763" spans="15:17" x14ac:dyDescent="0.35">
      <c r="O19763" s="9"/>
      <c r="P19763" s="9"/>
      <c r="Q19763" s="21"/>
    </row>
    <row r="19764" spans="15:17" x14ac:dyDescent="0.35">
      <c r="O19764" s="9"/>
      <c r="P19764" s="9"/>
      <c r="Q19764" s="21"/>
    </row>
    <row r="19765" spans="15:17" x14ac:dyDescent="0.35">
      <c r="O19765" s="9"/>
      <c r="P19765" s="9"/>
      <c r="Q19765" s="21"/>
    </row>
    <row r="19766" spans="15:17" x14ac:dyDescent="0.35">
      <c r="O19766" s="9"/>
      <c r="P19766" s="9"/>
      <c r="Q19766" s="21"/>
    </row>
    <row r="19767" spans="15:17" x14ac:dyDescent="0.35">
      <c r="O19767" s="9"/>
      <c r="P19767" s="9"/>
      <c r="Q19767" s="21"/>
    </row>
    <row r="19768" spans="15:17" x14ac:dyDescent="0.35">
      <c r="O19768" s="9"/>
      <c r="P19768" s="9"/>
      <c r="Q19768" s="21"/>
    </row>
    <row r="19769" spans="15:17" x14ac:dyDescent="0.35">
      <c r="O19769" s="9"/>
      <c r="P19769" s="9"/>
      <c r="Q19769" s="21"/>
    </row>
    <row r="19770" spans="15:17" x14ac:dyDescent="0.35">
      <c r="O19770" s="9"/>
      <c r="P19770" s="9"/>
      <c r="Q19770" s="21"/>
    </row>
    <row r="19771" spans="15:17" x14ac:dyDescent="0.35">
      <c r="O19771" s="9"/>
      <c r="P19771" s="9"/>
      <c r="Q19771" s="21"/>
    </row>
    <row r="19772" spans="15:17" x14ac:dyDescent="0.35">
      <c r="O19772" s="9"/>
      <c r="P19772" s="9"/>
      <c r="Q19772" s="21"/>
    </row>
    <row r="19773" spans="15:17" x14ac:dyDescent="0.35">
      <c r="O19773" s="9"/>
      <c r="P19773" s="9"/>
      <c r="Q19773" s="21"/>
    </row>
    <row r="19774" spans="15:17" x14ac:dyDescent="0.35">
      <c r="O19774" s="9"/>
      <c r="P19774" s="9"/>
      <c r="Q19774" s="21"/>
    </row>
    <row r="19775" spans="15:17" x14ac:dyDescent="0.35">
      <c r="O19775" s="9"/>
      <c r="P19775" s="9"/>
      <c r="Q19775" s="21"/>
    </row>
    <row r="19776" spans="15:17" x14ac:dyDescent="0.35">
      <c r="O19776" s="9"/>
      <c r="P19776" s="9"/>
      <c r="Q19776" s="21"/>
    </row>
    <row r="19777" spans="15:17" x14ac:dyDescent="0.35">
      <c r="O19777" s="9"/>
      <c r="P19777" s="9"/>
      <c r="Q19777" s="21"/>
    </row>
    <row r="19778" spans="15:17" x14ac:dyDescent="0.35">
      <c r="O19778" s="9"/>
      <c r="P19778" s="9"/>
      <c r="Q19778" s="21"/>
    </row>
    <row r="19779" spans="15:17" x14ac:dyDescent="0.35">
      <c r="O19779" s="9"/>
      <c r="P19779" s="9"/>
      <c r="Q19779" s="21"/>
    </row>
    <row r="19780" spans="15:17" x14ac:dyDescent="0.35">
      <c r="O19780" s="9"/>
      <c r="P19780" s="9"/>
      <c r="Q19780" s="21"/>
    </row>
    <row r="19781" spans="15:17" x14ac:dyDescent="0.35">
      <c r="O19781" s="9"/>
      <c r="P19781" s="9"/>
      <c r="Q19781" s="21"/>
    </row>
    <row r="19782" spans="15:17" x14ac:dyDescent="0.35">
      <c r="O19782" s="9"/>
      <c r="P19782" s="9"/>
      <c r="Q19782" s="21"/>
    </row>
    <row r="19783" spans="15:17" x14ac:dyDescent="0.35">
      <c r="O19783" s="9"/>
      <c r="P19783" s="9"/>
      <c r="Q19783" s="21"/>
    </row>
    <row r="19784" spans="15:17" x14ac:dyDescent="0.35">
      <c r="O19784" s="9"/>
      <c r="P19784" s="9"/>
      <c r="Q19784" s="21"/>
    </row>
    <row r="19785" spans="15:17" x14ac:dyDescent="0.35">
      <c r="O19785" s="9"/>
      <c r="P19785" s="9"/>
      <c r="Q19785" s="21"/>
    </row>
    <row r="19786" spans="15:17" x14ac:dyDescent="0.35">
      <c r="O19786" s="9"/>
      <c r="P19786" s="9"/>
      <c r="Q19786" s="21"/>
    </row>
    <row r="19787" spans="15:17" x14ac:dyDescent="0.35">
      <c r="O19787" s="9"/>
      <c r="P19787" s="9"/>
      <c r="Q19787" s="21"/>
    </row>
    <row r="19788" spans="15:17" x14ac:dyDescent="0.35">
      <c r="O19788" s="9"/>
      <c r="P19788" s="9"/>
      <c r="Q19788" s="21"/>
    </row>
    <row r="19789" spans="15:17" x14ac:dyDescent="0.35">
      <c r="O19789" s="9"/>
      <c r="P19789" s="9"/>
      <c r="Q19789" s="21"/>
    </row>
    <row r="19790" spans="15:17" x14ac:dyDescent="0.35">
      <c r="O19790" s="9"/>
      <c r="P19790" s="9"/>
      <c r="Q19790" s="21"/>
    </row>
    <row r="19791" spans="15:17" x14ac:dyDescent="0.35">
      <c r="O19791" s="9"/>
      <c r="P19791" s="9"/>
      <c r="Q19791" s="21"/>
    </row>
    <row r="19792" spans="15:17" x14ac:dyDescent="0.35">
      <c r="O19792" s="9"/>
      <c r="P19792" s="9"/>
      <c r="Q19792" s="21"/>
    </row>
    <row r="19793" spans="15:17" x14ac:dyDescent="0.35">
      <c r="O19793" s="9"/>
      <c r="P19793" s="9"/>
      <c r="Q19793" s="21"/>
    </row>
    <row r="19794" spans="15:17" x14ac:dyDescent="0.35">
      <c r="O19794" s="9"/>
      <c r="P19794" s="9"/>
      <c r="Q19794" s="21"/>
    </row>
    <row r="19795" spans="15:17" x14ac:dyDescent="0.35">
      <c r="O19795" s="9"/>
      <c r="P19795" s="9"/>
      <c r="Q19795" s="21"/>
    </row>
    <row r="19796" spans="15:17" x14ac:dyDescent="0.35">
      <c r="O19796" s="9"/>
      <c r="P19796" s="9"/>
      <c r="Q19796" s="21"/>
    </row>
    <row r="19797" spans="15:17" x14ac:dyDescent="0.35">
      <c r="O19797" s="9"/>
      <c r="P19797" s="9"/>
      <c r="Q19797" s="21"/>
    </row>
    <row r="19798" spans="15:17" x14ac:dyDescent="0.35">
      <c r="O19798" s="9"/>
      <c r="P19798" s="9"/>
      <c r="Q19798" s="21"/>
    </row>
    <row r="19799" spans="15:17" x14ac:dyDescent="0.35">
      <c r="O19799" s="9"/>
      <c r="P19799" s="9"/>
      <c r="Q19799" s="21"/>
    </row>
    <row r="19800" spans="15:17" x14ac:dyDescent="0.35">
      <c r="O19800" s="9"/>
      <c r="P19800" s="9"/>
      <c r="Q19800" s="21"/>
    </row>
    <row r="19801" spans="15:17" x14ac:dyDescent="0.35">
      <c r="O19801" s="9"/>
      <c r="P19801" s="9"/>
      <c r="Q19801" s="21"/>
    </row>
    <row r="19802" spans="15:17" x14ac:dyDescent="0.35">
      <c r="O19802" s="9"/>
      <c r="P19802" s="9"/>
      <c r="Q19802" s="21"/>
    </row>
    <row r="19803" spans="15:17" x14ac:dyDescent="0.35">
      <c r="O19803" s="9"/>
      <c r="P19803" s="9"/>
      <c r="Q19803" s="21"/>
    </row>
    <row r="19804" spans="15:17" x14ac:dyDescent="0.35">
      <c r="O19804" s="9"/>
      <c r="P19804" s="9"/>
      <c r="Q19804" s="21"/>
    </row>
    <row r="19805" spans="15:17" x14ac:dyDescent="0.35">
      <c r="O19805" s="9"/>
      <c r="P19805" s="9"/>
      <c r="Q19805" s="21"/>
    </row>
    <row r="19806" spans="15:17" x14ac:dyDescent="0.35">
      <c r="O19806" s="9"/>
      <c r="P19806" s="9"/>
      <c r="Q19806" s="21"/>
    </row>
    <row r="19807" spans="15:17" x14ac:dyDescent="0.35">
      <c r="O19807" s="9"/>
      <c r="P19807" s="9"/>
      <c r="Q19807" s="21"/>
    </row>
    <row r="19808" spans="15:17" x14ac:dyDescent="0.35">
      <c r="O19808" s="9"/>
      <c r="P19808" s="9"/>
      <c r="Q19808" s="21"/>
    </row>
    <row r="19809" spans="15:17" x14ac:dyDescent="0.35">
      <c r="O19809" s="9"/>
      <c r="P19809" s="9"/>
      <c r="Q19809" s="21"/>
    </row>
    <row r="19810" spans="15:17" x14ac:dyDescent="0.35">
      <c r="O19810" s="9"/>
      <c r="P19810" s="9"/>
      <c r="Q19810" s="21"/>
    </row>
    <row r="19811" spans="15:17" x14ac:dyDescent="0.35">
      <c r="O19811" s="9"/>
      <c r="P19811" s="9"/>
      <c r="Q19811" s="21"/>
    </row>
    <row r="19812" spans="15:17" x14ac:dyDescent="0.35">
      <c r="O19812" s="9"/>
      <c r="P19812" s="9"/>
      <c r="Q19812" s="21"/>
    </row>
    <row r="19813" spans="15:17" x14ac:dyDescent="0.35">
      <c r="O19813" s="9"/>
      <c r="P19813" s="9"/>
      <c r="Q19813" s="21"/>
    </row>
    <row r="19814" spans="15:17" x14ac:dyDescent="0.35">
      <c r="O19814" s="9"/>
      <c r="P19814" s="9"/>
      <c r="Q19814" s="21"/>
    </row>
    <row r="19815" spans="15:17" x14ac:dyDescent="0.35">
      <c r="O19815" s="9"/>
      <c r="P19815" s="9"/>
      <c r="Q19815" s="21"/>
    </row>
    <row r="19816" spans="15:17" x14ac:dyDescent="0.35">
      <c r="O19816" s="9"/>
      <c r="P19816" s="9"/>
      <c r="Q19816" s="21"/>
    </row>
    <row r="19817" spans="15:17" x14ac:dyDescent="0.35">
      <c r="O19817" s="9"/>
      <c r="P19817" s="9"/>
      <c r="Q19817" s="21"/>
    </row>
    <row r="19818" spans="15:17" x14ac:dyDescent="0.35">
      <c r="O19818" s="9"/>
      <c r="P19818" s="9"/>
      <c r="Q19818" s="21"/>
    </row>
    <row r="19819" spans="15:17" x14ac:dyDescent="0.35">
      <c r="O19819" s="9"/>
      <c r="P19819" s="9"/>
      <c r="Q19819" s="21"/>
    </row>
    <row r="19820" spans="15:17" x14ac:dyDescent="0.35">
      <c r="O19820" s="9"/>
      <c r="P19820" s="9"/>
      <c r="Q19820" s="21"/>
    </row>
    <row r="19821" spans="15:17" x14ac:dyDescent="0.35">
      <c r="O19821" s="9"/>
      <c r="P19821" s="9"/>
      <c r="Q19821" s="21"/>
    </row>
    <row r="19822" spans="15:17" x14ac:dyDescent="0.35">
      <c r="O19822" s="9"/>
      <c r="P19822" s="9"/>
      <c r="Q19822" s="21"/>
    </row>
    <row r="19823" spans="15:17" x14ac:dyDescent="0.35">
      <c r="O19823" s="9"/>
      <c r="P19823" s="9"/>
      <c r="Q19823" s="21"/>
    </row>
    <row r="19824" spans="15:17" x14ac:dyDescent="0.35">
      <c r="O19824" s="9"/>
      <c r="P19824" s="9"/>
      <c r="Q19824" s="21"/>
    </row>
    <row r="19825" spans="15:17" x14ac:dyDescent="0.35">
      <c r="O19825" s="9"/>
      <c r="P19825" s="9"/>
      <c r="Q19825" s="21"/>
    </row>
    <row r="19826" spans="15:17" x14ac:dyDescent="0.35">
      <c r="O19826" s="9"/>
      <c r="P19826" s="9"/>
      <c r="Q19826" s="21"/>
    </row>
    <row r="19827" spans="15:17" x14ac:dyDescent="0.35">
      <c r="O19827" s="9"/>
      <c r="P19827" s="9"/>
      <c r="Q19827" s="21"/>
    </row>
    <row r="19828" spans="15:17" x14ac:dyDescent="0.35">
      <c r="O19828" s="9"/>
      <c r="P19828" s="9"/>
      <c r="Q19828" s="21"/>
    </row>
    <row r="19829" spans="15:17" x14ac:dyDescent="0.35">
      <c r="O19829" s="9"/>
      <c r="P19829" s="9"/>
      <c r="Q19829" s="21"/>
    </row>
    <row r="19830" spans="15:17" x14ac:dyDescent="0.35">
      <c r="O19830" s="9"/>
      <c r="P19830" s="9"/>
      <c r="Q19830" s="21"/>
    </row>
    <row r="19831" spans="15:17" x14ac:dyDescent="0.35">
      <c r="O19831" s="9"/>
      <c r="P19831" s="9"/>
      <c r="Q19831" s="21"/>
    </row>
    <row r="19832" spans="15:17" x14ac:dyDescent="0.35">
      <c r="O19832" s="9"/>
      <c r="P19832" s="9"/>
      <c r="Q19832" s="21"/>
    </row>
    <row r="19833" spans="15:17" x14ac:dyDescent="0.35">
      <c r="O19833" s="9"/>
      <c r="P19833" s="9"/>
      <c r="Q19833" s="21"/>
    </row>
    <row r="19834" spans="15:17" x14ac:dyDescent="0.35">
      <c r="O19834" s="9"/>
      <c r="P19834" s="9"/>
      <c r="Q19834" s="21"/>
    </row>
    <row r="19835" spans="15:17" x14ac:dyDescent="0.35">
      <c r="O19835" s="9"/>
      <c r="P19835" s="9"/>
      <c r="Q19835" s="21"/>
    </row>
    <row r="19836" spans="15:17" x14ac:dyDescent="0.35">
      <c r="O19836" s="9"/>
      <c r="P19836" s="9"/>
      <c r="Q19836" s="21"/>
    </row>
    <row r="19837" spans="15:17" x14ac:dyDescent="0.35">
      <c r="O19837" s="9"/>
      <c r="P19837" s="9"/>
      <c r="Q19837" s="21"/>
    </row>
    <row r="19838" spans="15:17" x14ac:dyDescent="0.35">
      <c r="O19838" s="9"/>
      <c r="P19838" s="9"/>
      <c r="Q19838" s="21"/>
    </row>
    <row r="19839" spans="15:17" x14ac:dyDescent="0.35">
      <c r="O19839" s="9"/>
      <c r="P19839" s="9"/>
      <c r="Q19839" s="21"/>
    </row>
    <row r="19840" spans="15:17" x14ac:dyDescent="0.35">
      <c r="O19840" s="9"/>
      <c r="P19840" s="9"/>
      <c r="Q19840" s="21"/>
    </row>
    <row r="19841" spans="15:17" x14ac:dyDescent="0.35">
      <c r="O19841" s="9"/>
      <c r="P19841" s="9"/>
      <c r="Q19841" s="21"/>
    </row>
    <row r="19842" spans="15:17" x14ac:dyDescent="0.35">
      <c r="O19842" s="9"/>
      <c r="P19842" s="9"/>
      <c r="Q19842" s="21"/>
    </row>
    <row r="19843" spans="15:17" x14ac:dyDescent="0.35">
      <c r="O19843" s="9"/>
      <c r="P19843" s="9"/>
      <c r="Q19843" s="21"/>
    </row>
    <row r="19844" spans="15:17" x14ac:dyDescent="0.35">
      <c r="O19844" s="9"/>
      <c r="P19844" s="9"/>
      <c r="Q19844" s="21"/>
    </row>
    <row r="19845" spans="15:17" x14ac:dyDescent="0.35">
      <c r="O19845" s="9"/>
      <c r="P19845" s="9"/>
      <c r="Q19845" s="21"/>
    </row>
    <row r="19846" spans="15:17" x14ac:dyDescent="0.35">
      <c r="O19846" s="9"/>
      <c r="P19846" s="9"/>
      <c r="Q19846" s="21"/>
    </row>
    <row r="19847" spans="15:17" x14ac:dyDescent="0.35">
      <c r="O19847" s="9"/>
      <c r="P19847" s="9"/>
      <c r="Q19847" s="21"/>
    </row>
    <row r="19848" spans="15:17" x14ac:dyDescent="0.35">
      <c r="O19848" s="9"/>
      <c r="P19848" s="9"/>
      <c r="Q19848" s="21"/>
    </row>
    <row r="19849" spans="15:17" x14ac:dyDescent="0.35">
      <c r="O19849" s="9"/>
      <c r="P19849" s="9"/>
      <c r="Q19849" s="21"/>
    </row>
    <row r="19850" spans="15:17" x14ac:dyDescent="0.35">
      <c r="O19850" s="9"/>
      <c r="P19850" s="9"/>
      <c r="Q19850" s="21"/>
    </row>
    <row r="19851" spans="15:17" x14ac:dyDescent="0.35">
      <c r="O19851" s="9"/>
      <c r="P19851" s="9"/>
      <c r="Q19851" s="21"/>
    </row>
    <row r="19852" spans="15:17" x14ac:dyDescent="0.35">
      <c r="O19852" s="9"/>
      <c r="P19852" s="9"/>
      <c r="Q19852" s="21"/>
    </row>
    <row r="19853" spans="15:17" x14ac:dyDescent="0.35">
      <c r="O19853" s="9"/>
      <c r="P19853" s="9"/>
      <c r="Q19853" s="21"/>
    </row>
    <row r="19854" spans="15:17" x14ac:dyDescent="0.35">
      <c r="O19854" s="9"/>
      <c r="P19854" s="9"/>
      <c r="Q19854" s="21"/>
    </row>
    <row r="19855" spans="15:17" x14ac:dyDescent="0.35">
      <c r="O19855" s="9"/>
      <c r="P19855" s="9"/>
      <c r="Q19855" s="21"/>
    </row>
    <row r="19856" spans="15:17" x14ac:dyDescent="0.35">
      <c r="O19856" s="9"/>
      <c r="P19856" s="9"/>
      <c r="Q19856" s="21"/>
    </row>
    <row r="19857" spans="15:17" x14ac:dyDescent="0.35">
      <c r="O19857" s="9"/>
      <c r="P19857" s="9"/>
      <c r="Q19857" s="21"/>
    </row>
    <row r="19858" spans="15:17" x14ac:dyDescent="0.35">
      <c r="O19858" s="9"/>
      <c r="P19858" s="9"/>
      <c r="Q19858" s="21"/>
    </row>
    <row r="19859" spans="15:17" x14ac:dyDescent="0.35">
      <c r="O19859" s="9"/>
      <c r="P19859" s="9"/>
      <c r="Q19859" s="21"/>
    </row>
    <row r="19860" spans="15:17" x14ac:dyDescent="0.35">
      <c r="O19860" s="9"/>
      <c r="P19860" s="9"/>
      <c r="Q19860" s="21"/>
    </row>
    <row r="19861" spans="15:17" x14ac:dyDescent="0.35">
      <c r="O19861" s="9"/>
      <c r="P19861" s="9"/>
      <c r="Q19861" s="21"/>
    </row>
    <row r="19862" spans="15:17" x14ac:dyDescent="0.35">
      <c r="O19862" s="9"/>
      <c r="P19862" s="9"/>
      <c r="Q19862" s="21"/>
    </row>
    <row r="19863" spans="15:17" x14ac:dyDescent="0.35">
      <c r="O19863" s="9"/>
      <c r="P19863" s="9"/>
      <c r="Q19863" s="21"/>
    </row>
    <row r="19864" spans="15:17" x14ac:dyDescent="0.35">
      <c r="O19864" s="9"/>
      <c r="P19864" s="9"/>
      <c r="Q19864" s="21"/>
    </row>
    <row r="19865" spans="15:17" x14ac:dyDescent="0.35">
      <c r="O19865" s="9"/>
      <c r="P19865" s="9"/>
      <c r="Q19865" s="21"/>
    </row>
    <row r="19866" spans="15:17" x14ac:dyDescent="0.35">
      <c r="O19866" s="9"/>
      <c r="P19866" s="9"/>
      <c r="Q19866" s="21"/>
    </row>
    <row r="19867" spans="15:17" x14ac:dyDescent="0.35">
      <c r="O19867" s="9"/>
      <c r="P19867" s="9"/>
      <c r="Q19867" s="21"/>
    </row>
    <row r="19868" spans="15:17" x14ac:dyDescent="0.35">
      <c r="O19868" s="9"/>
      <c r="P19868" s="9"/>
      <c r="Q19868" s="21"/>
    </row>
    <row r="19869" spans="15:17" x14ac:dyDescent="0.35">
      <c r="O19869" s="9"/>
      <c r="P19869" s="9"/>
      <c r="Q19869" s="21"/>
    </row>
    <row r="19870" spans="15:17" x14ac:dyDescent="0.35">
      <c r="O19870" s="9"/>
      <c r="P19870" s="9"/>
      <c r="Q19870" s="21"/>
    </row>
    <row r="19871" spans="15:17" x14ac:dyDescent="0.35">
      <c r="O19871" s="9"/>
      <c r="P19871" s="9"/>
      <c r="Q19871" s="21"/>
    </row>
    <row r="19872" spans="15:17" x14ac:dyDescent="0.35">
      <c r="O19872" s="9"/>
      <c r="P19872" s="9"/>
      <c r="Q19872" s="21"/>
    </row>
    <row r="19873" spans="15:17" x14ac:dyDescent="0.35">
      <c r="O19873" s="9"/>
      <c r="P19873" s="9"/>
      <c r="Q19873" s="21"/>
    </row>
    <row r="19874" spans="15:17" x14ac:dyDescent="0.35">
      <c r="O19874" s="9"/>
      <c r="P19874" s="9"/>
      <c r="Q19874" s="21"/>
    </row>
    <row r="19875" spans="15:17" x14ac:dyDescent="0.35">
      <c r="O19875" s="9"/>
      <c r="P19875" s="9"/>
      <c r="Q19875" s="21"/>
    </row>
    <row r="19876" spans="15:17" x14ac:dyDescent="0.35">
      <c r="O19876" s="9"/>
      <c r="P19876" s="9"/>
      <c r="Q19876" s="21"/>
    </row>
    <row r="19877" spans="15:17" x14ac:dyDescent="0.35">
      <c r="O19877" s="9"/>
      <c r="P19877" s="9"/>
      <c r="Q19877" s="21"/>
    </row>
    <row r="19878" spans="15:17" x14ac:dyDescent="0.35">
      <c r="O19878" s="9"/>
      <c r="P19878" s="9"/>
      <c r="Q19878" s="21"/>
    </row>
    <row r="19879" spans="15:17" x14ac:dyDescent="0.35">
      <c r="O19879" s="9"/>
      <c r="P19879" s="9"/>
      <c r="Q19879" s="21"/>
    </row>
    <row r="19880" spans="15:17" x14ac:dyDescent="0.35">
      <c r="O19880" s="9"/>
      <c r="P19880" s="9"/>
      <c r="Q19880" s="21"/>
    </row>
    <row r="19881" spans="15:17" x14ac:dyDescent="0.35">
      <c r="O19881" s="9"/>
      <c r="P19881" s="9"/>
      <c r="Q19881" s="21"/>
    </row>
    <row r="19882" spans="15:17" x14ac:dyDescent="0.35">
      <c r="O19882" s="9"/>
      <c r="P19882" s="9"/>
      <c r="Q19882" s="21"/>
    </row>
    <row r="19883" spans="15:17" x14ac:dyDescent="0.35">
      <c r="O19883" s="9"/>
      <c r="P19883" s="9"/>
      <c r="Q19883" s="21"/>
    </row>
    <row r="19884" spans="15:17" x14ac:dyDescent="0.35">
      <c r="O19884" s="9"/>
      <c r="P19884" s="9"/>
      <c r="Q19884" s="21"/>
    </row>
    <row r="19885" spans="15:17" x14ac:dyDescent="0.35">
      <c r="O19885" s="9"/>
      <c r="P19885" s="9"/>
      <c r="Q19885" s="21"/>
    </row>
    <row r="19886" spans="15:17" x14ac:dyDescent="0.35">
      <c r="O19886" s="9"/>
      <c r="P19886" s="9"/>
      <c r="Q19886" s="21"/>
    </row>
    <row r="19887" spans="15:17" x14ac:dyDescent="0.35">
      <c r="O19887" s="9"/>
      <c r="P19887" s="9"/>
      <c r="Q19887" s="21"/>
    </row>
    <row r="19888" spans="15:17" x14ac:dyDescent="0.35">
      <c r="O19888" s="9"/>
      <c r="P19888" s="9"/>
      <c r="Q19888" s="21"/>
    </row>
    <row r="19889" spans="15:17" x14ac:dyDescent="0.35">
      <c r="O19889" s="9"/>
      <c r="P19889" s="9"/>
      <c r="Q19889" s="21"/>
    </row>
    <row r="19890" spans="15:17" x14ac:dyDescent="0.35">
      <c r="O19890" s="9"/>
      <c r="P19890" s="9"/>
      <c r="Q19890" s="21"/>
    </row>
    <row r="19891" spans="15:17" x14ac:dyDescent="0.35">
      <c r="O19891" s="9"/>
      <c r="P19891" s="9"/>
      <c r="Q19891" s="21"/>
    </row>
    <row r="19892" spans="15:17" x14ac:dyDescent="0.35">
      <c r="O19892" s="9"/>
      <c r="P19892" s="9"/>
      <c r="Q19892" s="21"/>
    </row>
    <row r="19893" spans="15:17" x14ac:dyDescent="0.35">
      <c r="O19893" s="9"/>
      <c r="P19893" s="9"/>
      <c r="Q19893" s="21"/>
    </row>
    <row r="19894" spans="15:17" x14ac:dyDescent="0.35">
      <c r="O19894" s="9"/>
      <c r="P19894" s="9"/>
      <c r="Q19894" s="21"/>
    </row>
    <row r="19895" spans="15:17" x14ac:dyDescent="0.35">
      <c r="O19895" s="9"/>
      <c r="P19895" s="9"/>
      <c r="Q19895" s="21"/>
    </row>
    <row r="19896" spans="15:17" x14ac:dyDescent="0.35">
      <c r="O19896" s="9"/>
      <c r="P19896" s="9"/>
      <c r="Q19896" s="21"/>
    </row>
    <row r="19897" spans="15:17" x14ac:dyDescent="0.35">
      <c r="O19897" s="9"/>
      <c r="P19897" s="9"/>
      <c r="Q19897" s="21"/>
    </row>
    <row r="19898" spans="15:17" x14ac:dyDescent="0.35">
      <c r="O19898" s="9"/>
      <c r="P19898" s="9"/>
      <c r="Q19898" s="21"/>
    </row>
    <row r="19899" spans="15:17" x14ac:dyDescent="0.35">
      <c r="O19899" s="9"/>
      <c r="P19899" s="9"/>
      <c r="Q19899" s="21"/>
    </row>
    <row r="19900" spans="15:17" x14ac:dyDescent="0.35">
      <c r="O19900" s="9"/>
      <c r="P19900" s="9"/>
      <c r="Q19900" s="21"/>
    </row>
    <row r="19901" spans="15:17" x14ac:dyDescent="0.35">
      <c r="O19901" s="9"/>
      <c r="P19901" s="9"/>
      <c r="Q19901" s="21"/>
    </row>
    <row r="19902" spans="15:17" x14ac:dyDescent="0.35">
      <c r="O19902" s="9"/>
      <c r="P19902" s="9"/>
      <c r="Q19902" s="21"/>
    </row>
    <row r="19903" spans="15:17" x14ac:dyDescent="0.35">
      <c r="O19903" s="9"/>
      <c r="P19903" s="9"/>
      <c r="Q19903" s="21"/>
    </row>
    <row r="19904" spans="15:17" x14ac:dyDescent="0.35">
      <c r="O19904" s="9"/>
      <c r="P19904" s="9"/>
      <c r="Q19904" s="21"/>
    </row>
    <row r="19905" spans="15:17" x14ac:dyDescent="0.35">
      <c r="O19905" s="9"/>
      <c r="P19905" s="9"/>
      <c r="Q19905" s="21"/>
    </row>
    <row r="19906" spans="15:17" x14ac:dyDescent="0.35">
      <c r="O19906" s="9"/>
      <c r="P19906" s="9"/>
      <c r="Q19906" s="21"/>
    </row>
    <row r="19907" spans="15:17" x14ac:dyDescent="0.35">
      <c r="O19907" s="9"/>
      <c r="P19907" s="9"/>
      <c r="Q19907" s="21"/>
    </row>
    <row r="19908" spans="15:17" x14ac:dyDescent="0.35">
      <c r="O19908" s="9"/>
      <c r="P19908" s="9"/>
      <c r="Q19908" s="21"/>
    </row>
    <row r="19909" spans="15:17" x14ac:dyDescent="0.35">
      <c r="O19909" s="9"/>
      <c r="P19909" s="9"/>
      <c r="Q19909" s="21"/>
    </row>
    <row r="19910" spans="15:17" x14ac:dyDescent="0.35">
      <c r="O19910" s="9"/>
      <c r="P19910" s="9"/>
      <c r="Q19910" s="21"/>
    </row>
    <row r="19911" spans="15:17" x14ac:dyDescent="0.35">
      <c r="O19911" s="9"/>
      <c r="P19911" s="9"/>
      <c r="Q19911" s="21"/>
    </row>
    <row r="19912" spans="15:17" x14ac:dyDescent="0.35">
      <c r="O19912" s="9"/>
      <c r="P19912" s="9"/>
      <c r="Q19912" s="21"/>
    </row>
    <row r="19913" spans="15:17" x14ac:dyDescent="0.35">
      <c r="O19913" s="9"/>
      <c r="P19913" s="9"/>
      <c r="Q19913" s="21"/>
    </row>
    <row r="19914" spans="15:17" x14ac:dyDescent="0.35">
      <c r="O19914" s="9"/>
      <c r="P19914" s="9"/>
      <c r="Q19914" s="21"/>
    </row>
    <row r="19915" spans="15:17" x14ac:dyDescent="0.35">
      <c r="O19915" s="9"/>
      <c r="P19915" s="9"/>
      <c r="Q19915" s="21"/>
    </row>
    <row r="19916" spans="15:17" x14ac:dyDescent="0.35">
      <c r="O19916" s="9"/>
      <c r="P19916" s="9"/>
      <c r="Q19916" s="21"/>
    </row>
    <row r="19917" spans="15:17" x14ac:dyDescent="0.35">
      <c r="O19917" s="9"/>
      <c r="P19917" s="9"/>
      <c r="Q19917" s="21"/>
    </row>
    <row r="19918" spans="15:17" x14ac:dyDescent="0.35">
      <c r="O19918" s="9"/>
      <c r="P19918" s="9"/>
      <c r="Q19918" s="21"/>
    </row>
    <row r="19919" spans="15:17" x14ac:dyDescent="0.35">
      <c r="O19919" s="9"/>
      <c r="P19919" s="9"/>
      <c r="Q19919" s="21"/>
    </row>
    <row r="19920" spans="15:17" x14ac:dyDescent="0.35">
      <c r="O19920" s="9"/>
      <c r="P19920" s="9"/>
      <c r="Q19920" s="21"/>
    </row>
    <row r="19921" spans="15:17" x14ac:dyDescent="0.35">
      <c r="O19921" s="9"/>
      <c r="P19921" s="9"/>
      <c r="Q19921" s="21"/>
    </row>
    <row r="19922" spans="15:17" x14ac:dyDescent="0.35">
      <c r="O19922" s="9"/>
      <c r="P19922" s="9"/>
      <c r="Q19922" s="21"/>
    </row>
    <row r="19923" spans="15:17" x14ac:dyDescent="0.35">
      <c r="O19923" s="9"/>
      <c r="P19923" s="9"/>
      <c r="Q19923" s="21"/>
    </row>
    <row r="19924" spans="15:17" x14ac:dyDescent="0.35">
      <c r="O19924" s="9"/>
      <c r="P19924" s="9"/>
      <c r="Q19924" s="21"/>
    </row>
    <row r="19925" spans="15:17" x14ac:dyDescent="0.35">
      <c r="O19925" s="9"/>
      <c r="P19925" s="9"/>
      <c r="Q19925" s="21"/>
    </row>
    <row r="19926" spans="15:17" x14ac:dyDescent="0.35">
      <c r="O19926" s="9"/>
      <c r="P19926" s="9"/>
      <c r="Q19926" s="21"/>
    </row>
    <row r="19927" spans="15:17" x14ac:dyDescent="0.35">
      <c r="O19927" s="9"/>
      <c r="P19927" s="9"/>
      <c r="Q19927" s="21"/>
    </row>
    <row r="19928" spans="15:17" x14ac:dyDescent="0.35">
      <c r="O19928" s="9"/>
      <c r="P19928" s="9"/>
      <c r="Q19928" s="21"/>
    </row>
    <row r="19929" spans="15:17" x14ac:dyDescent="0.35">
      <c r="O19929" s="9"/>
      <c r="P19929" s="9"/>
      <c r="Q19929" s="21"/>
    </row>
    <row r="19930" spans="15:17" x14ac:dyDescent="0.35">
      <c r="O19930" s="9"/>
      <c r="P19930" s="9"/>
      <c r="Q19930" s="21"/>
    </row>
    <row r="19931" spans="15:17" x14ac:dyDescent="0.35">
      <c r="O19931" s="9"/>
      <c r="P19931" s="9"/>
      <c r="Q19931" s="21"/>
    </row>
    <row r="19932" spans="15:17" x14ac:dyDescent="0.35">
      <c r="O19932" s="9"/>
      <c r="P19932" s="9"/>
      <c r="Q19932" s="21"/>
    </row>
    <row r="19933" spans="15:17" x14ac:dyDescent="0.35">
      <c r="O19933" s="9"/>
      <c r="P19933" s="9"/>
      <c r="Q19933" s="21"/>
    </row>
    <row r="19934" spans="15:17" x14ac:dyDescent="0.35">
      <c r="O19934" s="9"/>
      <c r="P19934" s="9"/>
      <c r="Q19934" s="21"/>
    </row>
    <row r="19935" spans="15:17" x14ac:dyDescent="0.35">
      <c r="O19935" s="9"/>
      <c r="P19935" s="9"/>
      <c r="Q19935" s="21"/>
    </row>
    <row r="19936" spans="15:17" x14ac:dyDescent="0.35">
      <c r="O19936" s="9"/>
      <c r="P19936" s="9"/>
      <c r="Q19936" s="21"/>
    </row>
    <row r="19937" spans="15:17" x14ac:dyDescent="0.35">
      <c r="O19937" s="9"/>
      <c r="P19937" s="9"/>
      <c r="Q19937" s="21"/>
    </row>
    <row r="19938" spans="15:17" x14ac:dyDescent="0.35">
      <c r="O19938" s="9"/>
      <c r="P19938" s="9"/>
      <c r="Q19938" s="21"/>
    </row>
    <row r="19939" spans="15:17" x14ac:dyDescent="0.35">
      <c r="O19939" s="9"/>
      <c r="P19939" s="9"/>
      <c r="Q19939" s="21"/>
    </row>
    <row r="19940" spans="15:17" x14ac:dyDescent="0.35">
      <c r="O19940" s="9"/>
      <c r="P19940" s="9"/>
      <c r="Q19940" s="21"/>
    </row>
    <row r="19941" spans="15:17" x14ac:dyDescent="0.35">
      <c r="O19941" s="9"/>
      <c r="P19941" s="9"/>
      <c r="Q19941" s="21"/>
    </row>
    <row r="19942" spans="15:17" x14ac:dyDescent="0.35">
      <c r="O19942" s="9"/>
      <c r="P19942" s="9"/>
      <c r="Q19942" s="21"/>
    </row>
    <row r="19943" spans="15:17" x14ac:dyDescent="0.35">
      <c r="O19943" s="9"/>
      <c r="P19943" s="9"/>
      <c r="Q19943" s="21"/>
    </row>
    <row r="19944" spans="15:17" x14ac:dyDescent="0.35">
      <c r="O19944" s="9"/>
      <c r="P19944" s="9"/>
      <c r="Q19944" s="21"/>
    </row>
    <row r="19945" spans="15:17" x14ac:dyDescent="0.35">
      <c r="O19945" s="9"/>
      <c r="P19945" s="9"/>
      <c r="Q19945" s="21"/>
    </row>
    <row r="19946" spans="15:17" x14ac:dyDescent="0.35">
      <c r="O19946" s="9"/>
      <c r="P19946" s="9"/>
      <c r="Q19946" s="21"/>
    </row>
    <row r="19947" spans="15:17" x14ac:dyDescent="0.35">
      <c r="O19947" s="9"/>
      <c r="P19947" s="9"/>
      <c r="Q19947" s="21"/>
    </row>
    <row r="19948" spans="15:17" x14ac:dyDescent="0.35">
      <c r="O19948" s="9"/>
      <c r="P19948" s="9"/>
      <c r="Q19948" s="21"/>
    </row>
    <row r="19949" spans="15:17" x14ac:dyDescent="0.35">
      <c r="O19949" s="9"/>
      <c r="P19949" s="9"/>
      <c r="Q19949" s="21"/>
    </row>
    <row r="19950" spans="15:17" x14ac:dyDescent="0.35">
      <c r="O19950" s="9"/>
      <c r="P19950" s="9"/>
      <c r="Q19950" s="21"/>
    </row>
    <row r="19951" spans="15:17" x14ac:dyDescent="0.35">
      <c r="O19951" s="9"/>
      <c r="P19951" s="9"/>
      <c r="Q19951" s="21"/>
    </row>
    <row r="19952" spans="15:17" x14ac:dyDescent="0.35">
      <c r="O19952" s="9"/>
      <c r="P19952" s="9"/>
      <c r="Q19952" s="21"/>
    </row>
    <row r="19953" spans="15:17" x14ac:dyDescent="0.35">
      <c r="O19953" s="9"/>
      <c r="P19953" s="9"/>
      <c r="Q19953" s="21"/>
    </row>
    <row r="19954" spans="15:17" x14ac:dyDescent="0.35">
      <c r="O19954" s="9"/>
      <c r="P19954" s="9"/>
      <c r="Q19954" s="21"/>
    </row>
    <row r="19955" spans="15:17" x14ac:dyDescent="0.35">
      <c r="O19955" s="9"/>
      <c r="P19955" s="9"/>
      <c r="Q19955" s="21"/>
    </row>
    <row r="19956" spans="15:17" x14ac:dyDescent="0.35">
      <c r="O19956" s="9"/>
      <c r="P19956" s="9"/>
      <c r="Q19956" s="21"/>
    </row>
    <row r="19957" spans="15:17" x14ac:dyDescent="0.35">
      <c r="O19957" s="9"/>
      <c r="P19957" s="9"/>
      <c r="Q19957" s="21"/>
    </row>
    <row r="19958" spans="15:17" x14ac:dyDescent="0.35">
      <c r="O19958" s="9"/>
      <c r="P19958" s="9"/>
      <c r="Q19958" s="21"/>
    </row>
    <row r="19959" spans="15:17" x14ac:dyDescent="0.35">
      <c r="O19959" s="9"/>
      <c r="P19959" s="9"/>
      <c r="Q19959" s="21"/>
    </row>
    <row r="19960" spans="15:17" x14ac:dyDescent="0.35">
      <c r="O19960" s="9"/>
      <c r="P19960" s="9"/>
      <c r="Q19960" s="21"/>
    </row>
    <row r="19961" spans="15:17" x14ac:dyDescent="0.35">
      <c r="O19961" s="9"/>
      <c r="P19961" s="9"/>
      <c r="Q19961" s="21"/>
    </row>
    <row r="19962" spans="15:17" x14ac:dyDescent="0.35">
      <c r="O19962" s="9"/>
      <c r="P19962" s="9"/>
      <c r="Q19962" s="21"/>
    </row>
    <row r="19963" spans="15:17" x14ac:dyDescent="0.35">
      <c r="O19963" s="9"/>
      <c r="P19963" s="9"/>
      <c r="Q19963" s="21"/>
    </row>
    <row r="19964" spans="15:17" x14ac:dyDescent="0.35">
      <c r="O19964" s="9"/>
      <c r="P19964" s="9"/>
      <c r="Q19964" s="21"/>
    </row>
    <row r="19965" spans="15:17" x14ac:dyDescent="0.35">
      <c r="O19965" s="9"/>
      <c r="P19965" s="9"/>
      <c r="Q19965" s="21"/>
    </row>
    <row r="19966" spans="15:17" x14ac:dyDescent="0.35">
      <c r="O19966" s="9"/>
      <c r="P19966" s="9"/>
      <c r="Q19966" s="21"/>
    </row>
    <row r="19967" spans="15:17" x14ac:dyDescent="0.35">
      <c r="O19967" s="9"/>
      <c r="P19967" s="9"/>
      <c r="Q19967" s="21"/>
    </row>
    <row r="19968" spans="15:17" x14ac:dyDescent="0.35">
      <c r="O19968" s="9"/>
      <c r="P19968" s="9"/>
      <c r="Q19968" s="21"/>
    </row>
    <row r="19969" spans="15:17" x14ac:dyDescent="0.35">
      <c r="O19969" s="9"/>
      <c r="P19969" s="9"/>
      <c r="Q19969" s="21"/>
    </row>
    <row r="19970" spans="15:17" x14ac:dyDescent="0.35">
      <c r="O19970" s="9"/>
      <c r="P19970" s="9"/>
      <c r="Q19970" s="21"/>
    </row>
    <row r="19971" spans="15:17" x14ac:dyDescent="0.35">
      <c r="O19971" s="9"/>
      <c r="P19971" s="9"/>
      <c r="Q19971" s="21"/>
    </row>
    <row r="19972" spans="15:17" x14ac:dyDescent="0.35">
      <c r="O19972" s="9"/>
      <c r="P19972" s="9"/>
      <c r="Q19972" s="21"/>
    </row>
    <row r="19973" spans="15:17" x14ac:dyDescent="0.35">
      <c r="O19973" s="9"/>
      <c r="P19973" s="9"/>
      <c r="Q19973" s="21"/>
    </row>
    <row r="19974" spans="15:17" x14ac:dyDescent="0.35">
      <c r="O19974" s="9"/>
      <c r="P19974" s="9"/>
      <c r="Q19974" s="21"/>
    </row>
    <row r="19975" spans="15:17" x14ac:dyDescent="0.35">
      <c r="O19975" s="9"/>
      <c r="P19975" s="9"/>
      <c r="Q19975" s="21"/>
    </row>
    <row r="19976" spans="15:17" x14ac:dyDescent="0.35">
      <c r="O19976" s="9"/>
      <c r="P19976" s="9"/>
      <c r="Q19976" s="21"/>
    </row>
    <row r="19977" spans="15:17" x14ac:dyDescent="0.35">
      <c r="O19977" s="9"/>
      <c r="P19977" s="9"/>
      <c r="Q19977" s="21"/>
    </row>
    <row r="19978" spans="15:17" x14ac:dyDescent="0.35">
      <c r="O19978" s="9"/>
      <c r="P19978" s="9"/>
      <c r="Q19978" s="21"/>
    </row>
    <row r="19979" spans="15:17" x14ac:dyDescent="0.35">
      <c r="O19979" s="9"/>
      <c r="P19979" s="9"/>
      <c r="Q19979" s="21"/>
    </row>
    <row r="19980" spans="15:17" x14ac:dyDescent="0.35">
      <c r="O19980" s="9"/>
      <c r="P19980" s="9"/>
      <c r="Q19980" s="21"/>
    </row>
    <row r="19981" spans="15:17" x14ac:dyDescent="0.35">
      <c r="O19981" s="9"/>
      <c r="P19981" s="9"/>
      <c r="Q19981" s="21"/>
    </row>
    <row r="19982" spans="15:17" x14ac:dyDescent="0.35">
      <c r="O19982" s="9"/>
      <c r="P19982" s="9"/>
      <c r="Q19982" s="21"/>
    </row>
    <row r="19983" spans="15:17" x14ac:dyDescent="0.35">
      <c r="O19983" s="9"/>
      <c r="P19983" s="9"/>
      <c r="Q19983" s="21"/>
    </row>
    <row r="19984" spans="15:17" x14ac:dyDescent="0.35">
      <c r="O19984" s="9"/>
      <c r="P19984" s="9"/>
      <c r="Q19984" s="21"/>
    </row>
    <row r="19985" spans="15:17" x14ac:dyDescent="0.35">
      <c r="O19985" s="9"/>
      <c r="P19985" s="9"/>
      <c r="Q19985" s="21"/>
    </row>
    <row r="19986" spans="15:17" x14ac:dyDescent="0.35">
      <c r="O19986" s="9"/>
      <c r="P19986" s="9"/>
      <c r="Q19986" s="21"/>
    </row>
    <row r="19987" spans="15:17" x14ac:dyDescent="0.35">
      <c r="O19987" s="9"/>
      <c r="P19987" s="9"/>
      <c r="Q19987" s="21"/>
    </row>
    <row r="19988" spans="15:17" x14ac:dyDescent="0.35">
      <c r="O19988" s="9"/>
      <c r="P19988" s="9"/>
      <c r="Q19988" s="21"/>
    </row>
    <row r="19989" spans="15:17" x14ac:dyDescent="0.35">
      <c r="O19989" s="9"/>
      <c r="P19989" s="9"/>
      <c r="Q19989" s="21"/>
    </row>
    <row r="19990" spans="15:17" x14ac:dyDescent="0.35">
      <c r="O19990" s="9"/>
      <c r="P19990" s="9"/>
      <c r="Q19990" s="21"/>
    </row>
    <row r="19991" spans="15:17" x14ac:dyDescent="0.35">
      <c r="O19991" s="9"/>
      <c r="P19991" s="9"/>
      <c r="Q19991" s="21"/>
    </row>
    <row r="19992" spans="15:17" x14ac:dyDescent="0.35">
      <c r="O19992" s="9"/>
      <c r="P19992" s="9"/>
      <c r="Q19992" s="21"/>
    </row>
    <row r="19993" spans="15:17" x14ac:dyDescent="0.35">
      <c r="O19993" s="9"/>
      <c r="P19993" s="9"/>
      <c r="Q19993" s="21"/>
    </row>
    <row r="19994" spans="15:17" x14ac:dyDescent="0.35">
      <c r="O19994" s="9"/>
      <c r="P19994" s="9"/>
      <c r="Q19994" s="21"/>
    </row>
    <row r="19995" spans="15:17" x14ac:dyDescent="0.35">
      <c r="O19995" s="9"/>
      <c r="P19995" s="9"/>
      <c r="Q19995" s="21"/>
    </row>
    <row r="19996" spans="15:17" x14ac:dyDescent="0.35">
      <c r="O19996" s="9"/>
      <c r="P19996" s="9"/>
      <c r="Q19996" s="21"/>
    </row>
    <row r="19997" spans="15:17" x14ac:dyDescent="0.35">
      <c r="O19997" s="9"/>
      <c r="P19997" s="9"/>
      <c r="Q19997" s="21"/>
    </row>
    <row r="19998" spans="15:17" x14ac:dyDescent="0.35">
      <c r="O19998" s="9"/>
      <c r="P19998" s="9"/>
      <c r="Q19998" s="21"/>
    </row>
    <row r="19999" spans="15:17" x14ac:dyDescent="0.35">
      <c r="O19999" s="9"/>
      <c r="P19999" s="9"/>
      <c r="Q19999" s="21"/>
    </row>
    <row r="20000" spans="15:17" x14ac:dyDescent="0.35">
      <c r="O20000" s="9"/>
      <c r="P20000" s="9"/>
      <c r="Q20000" s="21"/>
    </row>
    <row r="20001" spans="15:17" x14ac:dyDescent="0.35">
      <c r="O20001" s="9"/>
      <c r="P20001" s="9"/>
      <c r="Q20001" s="21"/>
    </row>
    <row r="20002" spans="15:17" x14ac:dyDescent="0.35">
      <c r="O20002" s="9"/>
      <c r="P20002" s="9"/>
      <c r="Q20002" s="21"/>
    </row>
    <row r="20003" spans="15:17" x14ac:dyDescent="0.35">
      <c r="O20003" s="9"/>
      <c r="P20003" s="9"/>
      <c r="Q20003" s="21"/>
    </row>
    <row r="20004" spans="15:17" x14ac:dyDescent="0.35">
      <c r="O20004" s="9"/>
      <c r="P20004" s="9"/>
      <c r="Q20004" s="21"/>
    </row>
    <row r="20005" spans="15:17" x14ac:dyDescent="0.35">
      <c r="O20005" s="9"/>
      <c r="P20005" s="9"/>
      <c r="Q20005" s="21"/>
    </row>
    <row r="20006" spans="15:17" x14ac:dyDescent="0.35">
      <c r="O20006" s="9"/>
      <c r="P20006" s="9"/>
      <c r="Q20006" s="21"/>
    </row>
    <row r="20007" spans="15:17" x14ac:dyDescent="0.35">
      <c r="O20007" s="9"/>
      <c r="P20007" s="9"/>
      <c r="Q20007" s="21"/>
    </row>
    <row r="20008" spans="15:17" x14ac:dyDescent="0.35">
      <c r="O20008" s="9"/>
      <c r="P20008" s="9"/>
      <c r="Q20008" s="21"/>
    </row>
    <row r="20009" spans="15:17" x14ac:dyDescent="0.35">
      <c r="O20009" s="9"/>
      <c r="P20009" s="9"/>
      <c r="Q20009" s="21"/>
    </row>
    <row r="20010" spans="15:17" x14ac:dyDescent="0.35">
      <c r="O20010" s="9"/>
      <c r="P20010" s="9"/>
      <c r="Q20010" s="21"/>
    </row>
    <row r="20011" spans="15:17" x14ac:dyDescent="0.35">
      <c r="O20011" s="9"/>
      <c r="P20011" s="9"/>
      <c r="Q20011" s="21"/>
    </row>
    <row r="20012" spans="15:17" x14ac:dyDescent="0.35">
      <c r="O20012" s="9"/>
      <c r="P20012" s="9"/>
      <c r="Q20012" s="21"/>
    </row>
    <row r="20013" spans="15:17" x14ac:dyDescent="0.35">
      <c r="O20013" s="9"/>
      <c r="P20013" s="9"/>
      <c r="Q20013" s="21"/>
    </row>
    <row r="20014" spans="15:17" x14ac:dyDescent="0.35">
      <c r="O20014" s="9"/>
      <c r="P20014" s="9"/>
      <c r="Q20014" s="21"/>
    </row>
    <row r="20015" spans="15:17" x14ac:dyDescent="0.35">
      <c r="O20015" s="9"/>
      <c r="P20015" s="9"/>
      <c r="Q20015" s="21"/>
    </row>
    <row r="20016" spans="15:17" x14ac:dyDescent="0.35">
      <c r="O20016" s="9"/>
      <c r="P20016" s="9"/>
      <c r="Q20016" s="21"/>
    </row>
    <row r="20017" spans="15:17" x14ac:dyDescent="0.35">
      <c r="O20017" s="9"/>
      <c r="P20017" s="9"/>
      <c r="Q20017" s="21"/>
    </row>
    <row r="20018" spans="15:17" x14ac:dyDescent="0.35">
      <c r="O20018" s="9"/>
      <c r="P20018" s="9"/>
      <c r="Q20018" s="21"/>
    </row>
    <row r="20019" spans="15:17" x14ac:dyDescent="0.35">
      <c r="O20019" s="9"/>
      <c r="P20019" s="9"/>
      <c r="Q20019" s="21"/>
    </row>
    <row r="20020" spans="15:17" x14ac:dyDescent="0.35">
      <c r="O20020" s="9"/>
      <c r="P20020" s="9"/>
      <c r="Q20020" s="21"/>
    </row>
    <row r="20021" spans="15:17" x14ac:dyDescent="0.35">
      <c r="O20021" s="9"/>
      <c r="P20021" s="9"/>
      <c r="Q20021" s="21"/>
    </row>
    <row r="20022" spans="15:17" x14ac:dyDescent="0.35">
      <c r="O20022" s="9"/>
      <c r="P20022" s="9"/>
      <c r="Q20022" s="21"/>
    </row>
    <row r="20023" spans="15:17" x14ac:dyDescent="0.35">
      <c r="O20023" s="9"/>
      <c r="P20023" s="9"/>
      <c r="Q20023" s="21"/>
    </row>
    <row r="20024" spans="15:17" x14ac:dyDescent="0.35">
      <c r="O20024" s="9"/>
      <c r="P20024" s="9"/>
      <c r="Q20024" s="21"/>
    </row>
    <row r="20025" spans="15:17" x14ac:dyDescent="0.35">
      <c r="O20025" s="9"/>
      <c r="P20025" s="9"/>
      <c r="Q20025" s="21"/>
    </row>
    <row r="20026" spans="15:17" x14ac:dyDescent="0.35">
      <c r="O20026" s="9"/>
      <c r="P20026" s="9"/>
      <c r="Q20026" s="21"/>
    </row>
    <row r="20027" spans="15:17" x14ac:dyDescent="0.35">
      <c r="O20027" s="9"/>
      <c r="P20027" s="9"/>
      <c r="Q20027" s="21"/>
    </row>
    <row r="20028" spans="15:17" x14ac:dyDescent="0.35">
      <c r="O20028" s="9"/>
      <c r="P20028" s="9"/>
      <c r="Q20028" s="21"/>
    </row>
    <row r="20029" spans="15:17" x14ac:dyDescent="0.35">
      <c r="O20029" s="9"/>
      <c r="P20029" s="9"/>
      <c r="Q20029" s="21"/>
    </row>
    <row r="20030" spans="15:17" x14ac:dyDescent="0.35">
      <c r="O20030" s="9"/>
      <c r="P20030" s="9"/>
      <c r="Q20030" s="21"/>
    </row>
    <row r="20031" spans="15:17" x14ac:dyDescent="0.35">
      <c r="O20031" s="9"/>
      <c r="P20031" s="9"/>
      <c r="Q20031" s="21"/>
    </row>
    <row r="20032" spans="15:17" x14ac:dyDescent="0.35">
      <c r="O20032" s="9"/>
      <c r="P20032" s="9"/>
      <c r="Q20032" s="21"/>
    </row>
    <row r="20033" spans="15:17" x14ac:dyDescent="0.35">
      <c r="O20033" s="9"/>
      <c r="P20033" s="9"/>
      <c r="Q20033" s="21"/>
    </row>
    <row r="20034" spans="15:17" x14ac:dyDescent="0.35">
      <c r="O20034" s="9"/>
      <c r="P20034" s="9"/>
      <c r="Q20034" s="21"/>
    </row>
    <row r="20035" spans="15:17" x14ac:dyDescent="0.35">
      <c r="O20035" s="9"/>
      <c r="P20035" s="9"/>
      <c r="Q20035" s="21"/>
    </row>
    <row r="20036" spans="15:17" x14ac:dyDescent="0.35">
      <c r="O20036" s="9"/>
      <c r="P20036" s="9"/>
      <c r="Q20036" s="21"/>
    </row>
    <row r="20037" spans="15:17" x14ac:dyDescent="0.35">
      <c r="O20037" s="9"/>
      <c r="P20037" s="9"/>
      <c r="Q20037" s="21"/>
    </row>
    <row r="20038" spans="15:17" x14ac:dyDescent="0.35">
      <c r="O20038" s="9"/>
      <c r="P20038" s="9"/>
      <c r="Q20038" s="21"/>
    </row>
    <row r="20039" spans="15:17" x14ac:dyDescent="0.35">
      <c r="O20039" s="9"/>
      <c r="P20039" s="9"/>
      <c r="Q20039" s="21"/>
    </row>
    <row r="20040" spans="15:17" x14ac:dyDescent="0.35">
      <c r="O20040" s="9"/>
      <c r="P20040" s="9"/>
      <c r="Q20040" s="21"/>
    </row>
    <row r="20041" spans="15:17" x14ac:dyDescent="0.35">
      <c r="O20041" s="9"/>
      <c r="P20041" s="9"/>
      <c r="Q20041" s="21"/>
    </row>
    <row r="20042" spans="15:17" x14ac:dyDescent="0.35">
      <c r="O20042" s="9"/>
      <c r="P20042" s="9"/>
      <c r="Q20042" s="21"/>
    </row>
    <row r="20043" spans="15:17" x14ac:dyDescent="0.35">
      <c r="O20043" s="9"/>
      <c r="P20043" s="9"/>
      <c r="Q20043" s="21"/>
    </row>
    <row r="20044" spans="15:17" x14ac:dyDescent="0.35">
      <c r="O20044" s="9"/>
      <c r="P20044" s="9"/>
      <c r="Q20044" s="21"/>
    </row>
    <row r="20045" spans="15:17" x14ac:dyDescent="0.35">
      <c r="O20045" s="9"/>
      <c r="P20045" s="9"/>
      <c r="Q20045" s="21"/>
    </row>
    <row r="20046" spans="15:17" x14ac:dyDescent="0.35">
      <c r="O20046" s="9"/>
      <c r="P20046" s="9"/>
      <c r="Q20046" s="21"/>
    </row>
    <row r="20047" spans="15:17" x14ac:dyDescent="0.35">
      <c r="O20047" s="9"/>
      <c r="P20047" s="9"/>
      <c r="Q20047" s="21"/>
    </row>
    <row r="20048" spans="15:17" x14ac:dyDescent="0.35">
      <c r="O20048" s="9"/>
      <c r="P20048" s="9"/>
      <c r="Q20048" s="21"/>
    </row>
    <row r="20049" spans="15:17" x14ac:dyDescent="0.35">
      <c r="O20049" s="9"/>
      <c r="P20049" s="9"/>
      <c r="Q20049" s="21"/>
    </row>
    <row r="20050" spans="15:17" x14ac:dyDescent="0.35">
      <c r="O20050" s="9"/>
      <c r="P20050" s="9"/>
      <c r="Q20050" s="21"/>
    </row>
    <row r="20051" spans="15:17" x14ac:dyDescent="0.35">
      <c r="O20051" s="9"/>
      <c r="P20051" s="9"/>
      <c r="Q20051" s="21"/>
    </row>
    <row r="20052" spans="15:17" x14ac:dyDescent="0.35">
      <c r="O20052" s="9"/>
      <c r="P20052" s="9"/>
      <c r="Q20052" s="21"/>
    </row>
    <row r="20053" spans="15:17" x14ac:dyDescent="0.35">
      <c r="O20053" s="9"/>
      <c r="P20053" s="9"/>
      <c r="Q20053" s="21"/>
    </row>
    <row r="20054" spans="15:17" x14ac:dyDescent="0.35">
      <c r="O20054" s="9"/>
      <c r="P20054" s="9"/>
      <c r="Q20054" s="21"/>
    </row>
    <row r="20055" spans="15:17" x14ac:dyDescent="0.35">
      <c r="O20055" s="9"/>
      <c r="P20055" s="9"/>
      <c r="Q20055" s="21"/>
    </row>
    <row r="20056" spans="15:17" x14ac:dyDescent="0.35">
      <c r="O20056" s="9"/>
      <c r="P20056" s="9"/>
      <c r="Q20056" s="21"/>
    </row>
    <row r="20057" spans="15:17" x14ac:dyDescent="0.35">
      <c r="O20057" s="9"/>
      <c r="P20057" s="9"/>
      <c r="Q20057" s="21"/>
    </row>
    <row r="20058" spans="15:17" x14ac:dyDescent="0.35">
      <c r="O20058" s="9"/>
      <c r="P20058" s="9"/>
      <c r="Q20058" s="21"/>
    </row>
    <row r="20059" spans="15:17" x14ac:dyDescent="0.35">
      <c r="O20059" s="9"/>
      <c r="P20059" s="9"/>
      <c r="Q20059" s="21"/>
    </row>
    <row r="20060" spans="15:17" x14ac:dyDescent="0.35">
      <c r="O20060" s="9"/>
      <c r="P20060" s="9"/>
      <c r="Q20060" s="21"/>
    </row>
    <row r="20061" spans="15:17" x14ac:dyDescent="0.35">
      <c r="O20061" s="9"/>
      <c r="P20061" s="9"/>
      <c r="Q20061" s="21"/>
    </row>
    <row r="20062" spans="15:17" x14ac:dyDescent="0.35">
      <c r="O20062" s="9"/>
      <c r="P20062" s="9"/>
      <c r="Q20062" s="21"/>
    </row>
    <row r="20063" spans="15:17" x14ac:dyDescent="0.35">
      <c r="O20063" s="9"/>
      <c r="P20063" s="9"/>
      <c r="Q20063" s="21"/>
    </row>
    <row r="20064" spans="15:17" x14ac:dyDescent="0.35">
      <c r="O20064" s="9"/>
      <c r="P20064" s="9"/>
      <c r="Q20064" s="21"/>
    </row>
    <row r="20065" spans="15:17" x14ac:dyDescent="0.35">
      <c r="O20065" s="9"/>
      <c r="P20065" s="9"/>
      <c r="Q20065" s="21"/>
    </row>
    <row r="20066" spans="15:17" x14ac:dyDescent="0.35">
      <c r="O20066" s="9"/>
      <c r="P20066" s="9"/>
      <c r="Q20066" s="21"/>
    </row>
    <row r="20067" spans="15:17" x14ac:dyDescent="0.35">
      <c r="O20067" s="9"/>
      <c r="P20067" s="9"/>
      <c r="Q20067" s="21"/>
    </row>
    <row r="20068" spans="15:17" x14ac:dyDescent="0.35">
      <c r="O20068" s="9"/>
      <c r="P20068" s="9"/>
      <c r="Q20068" s="21"/>
    </row>
    <row r="20069" spans="15:17" x14ac:dyDescent="0.35">
      <c r="O20069" s="9"/>
      <c r="P20069" s="9"/>
      <c r="Q20069" s="21"/>
    </row>
    <row r="20070" spans="15:17" x14ac:dyDescent="0.35">
      <c r="O20070" s="9"/>
      <c r="P20070" s="9"/>
      <c r="Q20070" s="21"/>
    </row>
    <row r="20071" spans="15:17" x14ac:dyDescent="0.35">
      <c r="O20071" s="9"/>
      <c r="P20071" s="9"/>
      <c r="Q20071" s="21"/>
    </row>
    <row r="20072" spans="15:17" x14ac:dyDescent="0.35">
      <c r="O20072" s="9"/>
      <c r="P20072" s="9"/>
      <c r="Q20072" s="21"/>
    </row>
    <row r="20073" spans="15:17" x14ac:dyDescent="0.35">
      <c r="O20073" s="9"/>
      <c r="P20073" s="9"/>
      <c r="Q20073" s="21"/>
    </row>
    <row r="20074" spans="15:17" x14ac:dyDescent="0.35">
      <c r="O20074" s="9"/>
      <c r="P20074" s="9"/>
      <c r="Q20074" s="21"/>
    </row>
    <row r="20075" spans="15:17" x14ac:dyDescent="0.35">
      <c r="O20075" s="9"/>
      <c r="P20075" s="9"/>
      <c r="Q20075" s="21"/>
    </row>
    <row r="20076" spans="15:17" x14ac:dyDescent="0.35">
      <c r="O20076" s="9"/>
      <c r="P20076" s="9"/>
      <c r="Q20076" s="21"/>
    </row>
    <row r="20077" spans="15:17" x14ac:dyDescent="0.35">
      <c r="O20077" s="9"/>
      <c r="P20077" s="9"/>
      <c r="Q20077" s="21"/>
    </row>
    <row r="20078" spans="15:17" x14ac:dyDescent="0.35">
      <c r="O20078" s="9"/>
      <c r="P20078" s="9"/>
      <c r="Q20078" s="21"/>
    </row>
    <row r="20079" spans="15:17" x14ac:dyDescent="0.35">
      <c r="O20079" s="9"/>
      <c r="P20079" s="9"/>
      <c r="Q20079" s="21"/>
    </row>
    <row r="20080" spans="15:17" x14ac:dyDescent="0.35">
      <c r="O20080" s="9"/>
      <c r="P20080" s="9"/>
      <c r="Q20080" s="21"/>
    </row>
    <row r="20081" spans="15:17" x14ac:dyDescent="0.35">
      <c r="O20081" s="9"/>
      <c r="P20081" s="9"/>
      <c r="Q20081" s="21"/>
    </row>
    <row r="20082" spans="15:17" x14ac:dyDescent="0.35">
      <c r="O20082" s="9"/>
      <c r="P20082" s="9"/>
      <c r="Q20082" s="21"/>
    </row>
    <row r="20083" spans="15:17" x14ac:dyDescent="0.35">
      <c r="O20083" s="9"/>
      <c r="P20083" s="9"/>
      <c r="Q20083" s="21"/>
    </row>
    <row r="20084" spans="15:17" x14ac:dyDescent="0.35">
      <c r="O20084" s="9"/>
      <c r="P20084" s="9"/>
      <c r="Q20084" s="21"/>
    </row>
    <row r="20085" spans="15:17" x14ac:dyDescent="0.35">
      <c r="O20085" s="9"/>
      <c r="P20085" s="9"/>
      <c r="Q20085" s="21"/>
    </row>
    <row r="20086" spans="15:17" x14ac:dyDescent="0.35">
      <c r="O20086" s="9"/>
      <c r="P20086" s="9"/>
      <c r="Q20086" s="21"/>
    </row>
    <row r="20087" spans="15:17" x14ac:dyDescent="0.35">
      <c r="O20087" s="9"/>
      <c r="P20087" s="9"/>
      <c r="Q20087" s="21"/>
    </row>
    <row r="20088" spans="15:17" x14ac:dyDescent="0.35">
      <c r="O20088" s="9"/>
      <c r="P20088" s="9"/>
      <c r="Q20088" s="21"/>
    </row>
    <row r="20089" spans="15:17" x14ac:dyDescent="0.35">
      <c r="O20089" s="9"/>
      <c r="P20089" s="9"/>
      <c r="Q20089" s="21"/>
    </row>
    <row r="20090" spans="15:17" x14ac:dyDescent="0.35">
      <c r="O20090" s="9"/>
      <c r="P20090" s="9"/>
      <c r="Q20090" s="21"/>
    </row>
    <row r="20091" spans="15:17" x14ac:dyDescent="0.35">
      <c r="O20091" s="9"/>
      <c r="P20091" s="9"/>
      <c r="Q20091" s="21"/>
    </row>
    <row r="20092" spans="15:17" x14ac:dyDescent="0.35">
      <c r="O20092" s="9"/>
      <c r="P20092" s="9"/>
      <c r="Q20092" s="21"/>
    </row>
    <row r="20093" spans="15:17" x14ac:dyDescent="0.35">
      <c r="O20093" s="9"/>
      <c r="P20093" s="9"/>
      <c r="Q20093" s="21"/>
    </row>
    <row r="20094" spans="15:17" x14ac:dyDescent="0.35">
      <c r="O20094" s="9"/>
      <c r="P20094" s="9"/>
      <c r="Q20094" s="21"/>
    </row>
    <row r="20095" spans="15:17" x14ac:dyDescent="0.35">
      <c r="O20095" s="9"/>
      <c r="P20095" s="9"/>
      <c r="Q20095" s="21"/>
    </row>
    <row r="20096" spans="15:17" x14ac:dyDescent="0.35">
      <c r="O20096" s="9"/>
      <c r="P20096" s="9"/>
      <c r="Q20096" s="21"/>
    </row>
    <row r="20097" spans="15:17" x14ac:dyDescent="0.35">
      <c r="O20097" s="9"/>
      <c r="P20097" s="9"/>
      <c r="Q20097" s="21"/>
    </row>
    <row r="20098" spans="15:17" x14ac:dyDescent="0.35">
      <c r="O20098" s="9"/>
      <c r="P20098" s="9"/>
      <c r="Q20098" s="21"/>
    </row>
    <row r="20099" spans="15:17" x14ac:dyDescent="0.35">
      <c r="O20099" s="9"/>
      <c r="P20099" s="9"/>
      <c r="Q20099" s="21"/>
    </row>
    <row r="20100" spans="15:17" x14ac:dyDescent="0.35">
      <c r="O20100" s="9"/>
      <c r="P20100" s="9"/>
      <c r="Q20100" s="21"/>
    </row>
    <row r="20101" spans="15:17" x14ac:dyDescent="0.35">
      <c r="O20101" s="9"/>
      <c r="P20101" s="9"/>
      <c r="Q20101" s="21"/>
    </row>
    <row r="20102" spans="15:17" x14ac:dyDescent="0.35">
      <c r="O20102" s="9"/>
      <c r="P20102" s="9"/>
      <c r="Q20102" s="21"/>
    </row>
    <row r="20103" spans="15:17" x14ac:dyDescent="0.35">
      <c r="O20103" s="9"/>
      <c r="P20103" s="9"/>
      <c r="Q20103" s="21"/>
    </row>
    <row r="20104" spans="15:17" x14ac:dyDescent="0.35">
      <c r="O20104" s="9"/>
      <c r="P20104" s="9"/>
      <c r="Q20104" s="21"/>
    </row>
    <row r="20105" spans="15:17" x14ac:dyDescent="0.35">
      <c r="O20105" s="9"/>
      <c r="P20105" s="9"/>
      <c r="Q20105" s="21"/>
    </row>
    <row r="20106" spans="15:17" x14ac:dyDescent="0.35">
      <c r="O20106" s="9"/>
      <c r="P20106" s="9"/>
      <c r="Q20106" s="21"/>
    </row>
    <row r="20107" spans="15:17" x14ac:dyDescent="0.35">
      <c r="O20107" s="9"/>
      <c r="P20107" s="9"/>
      <c r="Q20107" s="21"/>
    </row>
    <row r="20108" spans="15:17" x14ac:dyDescent="0.35">
      <c r="O20108" s="9"/>
      <c r="P20108" s="9"/>
      <c r="Q20108" s="21"/>
    </row>
    <row r="20109" spans="15:17" x14ac:dyDescent="0.35">
      <c r="O20109" s="9"/>
      <c r="P20109" s="9"/>
      <c r="Q20109" s="21"/>
    </row>
    <row r="20110" spans="15:17" x14ac:dyDescent="0.35">
      <c r="O20110" s="9"/>
      <c r="P20110" s="9"/>
      <c r="Q20110" s="21"/>
    </row>
    <row r="20111" spans="15:17" x14ac:dyDescent="0.35">
      <c r="O20111" s="9"/>
      <c r="P20111" s="9"/>
      <c r="Q20111" s="21"/>
    </row>
    <row r="20112" spans="15:17" x14ac:dyDescent="0.35">
      <c r="O20112" s="9"/>
      <c r="P20112" s="9"/>
      <c r="Q20112" s="21"/>
    </row>
    <row r="20113" spans="15:17" x14ac:dyDescent="0.35">
      <c r="O20113" s="9"/>
      <c r="P20113" s="9"/>
      <c r="Q20113" s="21"/>
    </row>
    <row r="20114" spans="15:17" x14ac:dyDescent="0.35">
      <c r="O20114" s="9"/>
      <c r="P20114" s="9"/>
      <c r="Q20114" s="21"/>
    </row>
    <row r="20115" spans="15:17" x14ac:dyDescent="0.35">
      <c r="O20115" s="9"/>
      <c r="P20115" s="9"/>
      <c r="Q20115" s="21"/>
    </row>
    <row r="20116" spans="15:17" x14ac:dyDescent="0.35">
      <c r="O20116" s="9"/>
      <c r="P20116" s="9"/>
      <c r="Q20116" s="21"/>
    </row>
    <row r="20117" spans="15:17" x14ac:dyDescent="0.35">
      <c r="O20117" s="9"/>
      <c r="P20117" s="9"/>
      <c r="Q20117" s="21"/>
    </row>
    <row r="20118" spans="15:17" x14ac:dyDescent="0.35">
      <c r="O20118" s="9"/>
      <c r="P20118" s="9"/>
      <c r="Q20118" s="21"/>
    </row>
    <row r="20119" spans="15:17" x14ac:dyDescent="0.35">
      <c r="O20119" s="9"/>
      <c r="P20119" s="9"/>
      <c r="Q20119" s="21"/>
    </row>
    <row r="20120" spans="15:17" x14ac:dyDescent="0.35">
      <c r="O20120" s="9"/>
      <c r="P20120" s="9"/>
      <c r="Q20120" s="21"/>
    </row>
    <row r="20121" spans="15:17" x14ac:dyDescent="0.35">
      <c r="O20121" s="9"/>
      <c r="P20121" s="9"/>
      <c r="Q20121" s="21"/>
    </row>
    <row r="20122" spans="15:17" x14ac:dyDescent="0.35">
      <c r="O20122" s="9"/>
      <c r="P20122" s="9"/>
      <c r="Q20122" s="21"/>
    </row>
    <row r="20123" spans="15:17" x14ac:dyDescent="0.35">
      <c r="O20123" s="9"/>
      <c r="P20123" s="9"/>
      <c r="Q20123" s="21"/>
    </row>
    <row r="20124" spans="15:17" x14ac:dyDescent="0.35">
      <c r="O20124" s="9"/>
      <c r="P20124" s="9"/>
      <c r="Q20124" s="21"/>
    </row>
    <row r="20125" spans="15:17" x14ac:dyDescent="0.35">
      <c r="O20125" s="9"/>
      <c r="P20125" s="9"/>
      <c r="Q20125" s="21"/>
    </row>
    <row r="20126" spans="15:17" x14ac:dyDescent="0.35">
      <c r="O20126" s="9"/>
      <c r="P20126" s="9"/>
      <c r="Q20126" s="21"/>
    </row>
    <row r="20127" spans="15:17" x14ac:dyDescent="0.35">
      <c r="O20127" s="9"/>
      <c r="P20127" s="9"/>
      <c r="Q20127" s="21"/>
    </row>
    <row r="20128" spans="15:17" x14ac:dyDescent="0.35">
      <c r="O20128" s="9"/>
      <c r="P20128" s="9"/>
      <c r="Q20128" s="21"/>
    </row>
    <row r="20129" spans="15:17" x14ac:dyDescent="0.35">
      <c r="O20129" s="9"/>
      <c r="P20129" s="9"/>
      <c r="Q20129" s="21"/>
    </row>
    <row r="20130" spans="15:17" x14ac:dyDescent="0.35">
      <c r="O20130" s="9"/>
      <c r="P20130" s="9"/>
      <c r="Q20130" s="21"/>
    </row>
    <row r="20131" spans="15:17" x14ac:dyDescent="0.35">
      <c r="O20131" s="9"/>
      <c r="P20131" s="9"/>
      <c r="Q20131" s="21"/>
    </row>
    <row r="20132" spans="15:17" x14ac:dyDescent="0.35">
      <c r="O20132" s="9"/>
      <c r="P20132" s="9"/>
      <c r="Q20132" s="21"/>
    </row>
    <row r="20133" spans="15:17" x14ac:dyDescent="0.35">
      <c r="O20133" s="9"/>
      <c r="P20133" s="9"/>
      <c r="Q20133" s="21"/>
    </row>
    <row r="20134" spans="15:17" x14ac:dyDescent="0.35">
      <c r="O20134" s="9"/>
      <c r="P20134" s="9"/>
      <c r="Q20134" s="21"/>
    </row>
    <row r="20135" spans="15:17" x14ac:dyDescent="0.35">
      <c r="O20135" s="9"/>
      <c r="P20135" s="9"/>
      <c r="Q20135" s="21"/>
    </row>
    <row r="20136" spans="15:17" x14ac:dyDescent="0.35">
      <c r="O20136" s="9"/>
      <c r="P20136" s="9"/>
      <c r="Q20136" s="21"/>
    </row>
    <row r="20137" spans="15:17" x14ac:dyDescent="0.35">
      <c r="O20137" s="9"/>
      <c r="P20137" s="9"/>
      <c r="Q20137" s="21"/>
    </row>
    <row r="20138" spans="15:17" x14ac:dyDescent="0.35">
      <c r="O20138" s="9"/>
      <c r="P20138" s="9"/>
      <c r="Q20138" s="21"/>
    </row>
    <row r="20139" spans="15:17" x14ac:dyDescent="0.35">
      <c r="O20139" s="9"/>
      <c r="P20139" s="9"/>
      <c r="Q20139" s="21"/>
    </row>
    <row r="20140" spans="15:17" x14ac:dyDescent="0.35">
      <c r="O20140" s="9"/>
      <c r="P20140" s="9"/>
      <c r="Q20140" s="21"/>
    </row>
    <row r="20141" spans="15:17" x14ac:dyDescent="0.35">
      <c r="O20141" s="9"/>
      <c r="P20141" s="9"/>
      <c r="Q20141" s="21"/>
    </row>
    <row r="20142" spans="15:17" x14ac:dyDescent="0.35">
      <c r="O20142" s="9"/>
      <c r="P20142" s="9"/>
      <c r="Q20142" s="21"/>
    </row>
    <row r="20143" spans="15:17" x14ac:dyDescent="0.35">
      <c r="O20143" s="9"/>
      <c r="P20143" s="9"/>
      <c r="Q20143" s="21"/>
    </row>
    <row r="20144" spans="15:17" x14ac:dyDescent="0.35">
      <c r="O20144" s="9"/>
      <c r="P20144" s="9"/>
      <c r="Q20144" s="21"/>
    </row>
    <row r="20145" spans="15:17" x14ac:dyDescent="0.35">
      <c r="O20145" s="9"/>
      <c r="P20145" s="9"/>
      <c r="Q20145" s="21"/>
    </row>
    <row r="20146" spans="15:17" x14ac:dyDescent="0.35">
      <c r="O20146" s="9"/>
      <c r="P20146" s="9"/>
      <c r="Q20146" s="21"/>
    </row>
    <row r="20147" spans="15:17" x14ac:dyDescent="0.35">
      <c r="O20147" s="9"/>
      <c r="P20147" s="9"/>
      <c r="Q20147" s="21"/>
    </row>
    <row r="20148" spans="15:17" x14ac:dyDescent="0.35">
      <c r="O20148" s="9"/>
      <c r="P20148" s="9"/>
      <c r="Q20148" s="21"/>
    </row>
    <row r="20149" spans="15:17" x14ac:dyDescent="0.35">
      <c r="O20149" s="9"/>
      <c r="P20149" s="9"/>
      <c r="Q20149" s="21"/>
    </row>
    <row r="20150" spans="15:17" x14ac:dyDescent="0.35">
      <c r="O20150" s="9"/>
      <c r="P20150" s="9"/>
      <c r="Q20150" s="21"/>
    </row>
    <row r="20151" spans="15:17" x14ac:dyDescent="0.35">
      <c r="O20151" s="9"/>
      <c r="P20151" s="9"/>
      <c r="Q20151" s="21"/>
    </row>
    <row r="20152" spans="15:17" x14ac:dyDescent="0.35">
      <c r="O20152" s="9"/>
      <c r="P20152" s="9"/>
      <c r="Q20152" s="21"/>
    </row>
    <row r="20153" spans="15:17" x14ac:dyDescent="0.35">
      <c r="O20153" s="9"/>
      <c r="P20153" s="9"/>
      <c r="Q20153" s="21"/>
    </row>
    <row r="20154" spans="15:17" x14ac:dyDescent="0.35">
      <c r="O20154" s="9"/>
      <c r="P20154" s="9"/>
      <c r="Q20154" s="21"/>
    </row>
    <row r="20155" spans="15:17" x14ac:dyDescent="0.35">
      <c r="O20155" s="9"/>
      <c r="P20155" s="9"/>
      <c r="Q20155" s="21"/>
    </row>
    <row r="20156" spans="15:17" x14ac:dyDescent="0.35">
      <c r="O20156" s="9"/>
      <c r="P20156" s="9"/>
      <c r="Q20156" s="21"/>
    </row>
    <row r="20157" spans="15:17" x14ac:dyDescent="0.35">
      <c r="O20157" s="9"/>
      <c r="P20157" s="9"/>
      <c r="Q20157" s="21"/>
    </row>
    <row r="20158" spans="15:17" x14ac:dyDescent="0.35">
      <c r="O20158" s="9"/>
      <c r="P20158" s="9"/>
      <c r="Q20158" s="21"/>
    </row>
    <row r="20159" spans="15:17" x14ac:dyDescent="0.35">
      <c r="O20159" s="9"/>
      <c r="P20159" s="9"/>
      <c r="Q20159" s="21"/>
    </row>
    <row r="20160" spans="15:17" x14ac:dyDescent="0.35">
      <c r="O20160" s="9"/>
      <c r="P20160" s="9"/>
      <c r="Q20160" s="21"/>
    </row>
    <row r="20161" spans="15:17" x14ac:dyDescent="0.35">
      <c r="O20161" s="9"/>
      <c r="P20161" s="9"/>
      <c r="Q20161" s="21"/>
    </row>
    <row r="20162" spans="15:17" x14ac:dyDescent="0.35">
      <c r="O20162" s="9"/>
      <c r="P20162" s="9"/>
      <c r="Q20162" s="21"/>
    </row>
    <row r="20163" spans="15:17" x14ac:dyDescent="0.35">
      <c r="O20163" s="9"/>
      <c r="P20163" s="9"/>
      <c r="Q20163" s="21"/>
    </row>
    <row r="20164" spans="15:17" x14ac:dyDescent="0.35">
      <c r="O20164" s="9"/>
      <c r="P20164" s="9"/>
      <c r="Q20164" s="21"/>
    </row>
    <row r="20165" spans="15:17" x14ac:dyDescent="0.35">
      <c r="O20165" s="9"/>
      <c r="P20165" s="9"/>
      <c r="Q20165" s="21"/>
    </row>
    <row r="20166" spans="15:17" x14ac:dyDescent="0.35">
      <c r="O20166" s="9"/>
      <c r="P20166" s="9"/>
      <c r="Q20166" s="21"/>
    </row>
    <row r="20167" spans="15:17" x14ac:dyDescent="0.35">
      <c r="O20167" s="9"/>
      <c r="P20167" s="9"/>
      <c r="Q20167" s="21"/>
    </row>
    <row r="20168" spans="15:17" x14ac:dyDescent="0.35">
      <c r="O20168" s="9"/>
      <c r="P20168" s="9"/>
      <c r="Q20168" s="21"/>
    </row>
    <row r="20169" spans="15:17" x14ac:dyDescent="0.35">
      <c r="O20169" s="9"/>
      <c r="P20169" s="9"/>
      <c r="Q20169" s="21"/>
    </row>
    <row r="20170" spans="15:17" x14ac:dyDescent="0.35">
      <c r="O20170" s="9"/>
      <c r="P20170" s="9"/>
      <c r="Q20170" s="21"/>
    </row>
    <row r="20171" spans="15:17" x14ac:dyDescent="0.35">
      <c r="O20171" s="9"/>
      <c r="P20171" s="9"/>
      <c r="Q20171" s="21"/>
    </row>
    <row r="20172" spans="15:17" x14ac:dyDescent="0.35">
      <c r="O20172" s="9"/>
      <c r="P20172" s="9"/>
      <c r="Q20172" s="21"/>
    </row>
    <row r="20173" spans="15:17" x14ac:dyDescent="0.35">
      <c r="O20173" s="9"/>
      <c r="P20173" s="9"/>
      <c r="Q20173" s="21"/>
    </row>
    <row r="20174" spans="15:17" x14ac:dyDescent="0.35">
      <c r="O20174" s="9"/>
      <c r="P20174" s="9"/>
      <c r="Q20174" s="21"/>
    </row>
    <row r="20175" spans="15:17" x14ac:dyDescent="0.35">
      <c r="O20175" s="9"/>
      <c r="P20175" s="9"/>
      <c r="Q20175" s="21"/>
    </row>
    <row r="20176" spans="15:17" x14ac:dyDescent="0.35">
      <c r="O20176" s="9"/>
      <c r="P20176" s="9"/>
      <c r="Q20176" s="21"/>
    </row>
    <row r="20177" spans="15:17" x14ac:dyDescent="0.35">
      <c r="O20177" s="9"/>
      <c r="P20177" s="9"/>
      <c r="Q20177" s="21"/>
    </row>
    <row r="20178" spans="15:17" x14ac:dyDescent="0.35">
      <c r="O20178" s="9"/>
      <c r="P20178" s="9"/>
      <c r="Q20178" s="21"/>
    </row>
    <row r="20179" spans="15:17" x14ac:dyDescent="0.35">
      <c r="O20179" s="9"/>
      <c r="P20179" s="9"/>
      <c r="Q20179" s="21"/>
    </row>
    <row r="20180" spans="15:17" x14ac:dyDescent="0.35">
      <c r="O20180" s="9"/>
      <c r="P20180" s="9"/>
      <c r="Q20180" s="21"/>
    </row>
    <row r="20181" spans="15:17" x14ac:dyDescent="0.35">
      <c r="O20181" s="9"/>
      <c r="P20181" s="9"/>
      <c r="Q20181" s="21"/>
    </row>
    <row r="20182" spans="15:17" x14ac:dyDescent="0.35">
      <c r="O20182" s="9"/>
      <c r="P20182" s="9"/>
      <c r="Q20182" s="21"/>
    </row>
    <row r="20183" spans="15:17" x14ac:dyDescent="0.35">
      <c r="O20183" s="9"/>
      <c r="P20183" s="9"/>
      <c r="Q20183" s="21"/>
    </row>
    <row r="20184" spans="15:17" x14ac:dyDescent="0.35">
      <c r="O20184" s="9"/>
      <c r="P20184" s="9"/>
      <c r="Q20184" s="21"/>
    </row>
    <row r="20185" spans="15:17" x14ac:dyDescent="0.35">
      <c r="O20185" s="9"/>
      <c r="P20185" s="9"/>
      <c r="Q20185" s="21"/>
    </row>
    <row r="20186" spans="15:17" x14ac:dyDescent="0.35">
      <c r="O20186" s="9"/>
      <c r="P20186" s="9"/>
      <c r="Q20186" s="21"/>
    </row>
    <row r="20187" spans="15:17" x14ac:dyDescent="0.35">
      <c r="O20187" s="9"/>
      <c r="P20187" s="9"/>
      <c r="Q20187" s="21"/>
    </row>
    <row r="20188" spans="15:17" x14ac:dyDescent="0.35">
      <c r="O20188" s="9"/>
      <c r="P20188" s="9"/>
      <c r="Q20188" s="21"/>
    </row>
    <row r="20189" spans="15:17" x14ac:dyDescent="0.35">
      <c r="O20189" s="9"/>
      <c r="P20189" s="9"/>
      <c r="Q20189" s="21"/>
    </row>
    <row r="20190" spans="15:17" x14ac:dyDescent="0.35">
      <c r="O20190" s="9"/>
      <c r="P20190" s="9"/>
      <c r="Q20190" s="21"/>
    </row>
    <row r="20191" spans="15:17" x14ac:dyDescent="0.35">
      <c r="O20191" s="9"/>
      <c r="P20191" s="9"/>
      <c r="Q20191" s="21"/>
    </row>
    <row r="20192" spans="15:17" x14ac:dyDescent="0.35">
      <c r="O20192" s="9"/>
      <c r="P20192" s="9"/>
      <c r="Q20192" s="21"/>
    </row>
    <row r="20193" spans="15:17" x14ac:dyDescent="0.35">
      <c r="O20193" s="9"/>
      <c r="P20193" s="9"/>
      <c r="Q20193" s="21"/>
    </row>
    <row r="20194" spans="15:17" x14ac:dyDescent="0.35">
      <c r="O20194" s="9"/>
      <c r="P20194" s="9"/>
      <c r="Q20194" s="21"/>
    </row>
    <row r="20195" spans="15:17" x14ac:dyDescent="0.35">
      <c r="O20195" s="9"/>
      <c r="P20195" s="9"/>
      <c r="Q20195" s="21"/>
    </row>
    <row r="20196" spans="15:17" x14ac:dyDescent="0.35">
      <c r="O20196" s="9"/>
      <c r="P20196" s="9"/>
      <c r="Q20196" s="21"/>
    </row>
    <row r="20197" spans="15:17" x14ac:dyDescent="0.35">
      <c r="O20197" s="9"/>
      <c r="P20197" s="9"/>
      <c r="Q20197" s="21"/>
    </row>
    <row r="20198" spans="15:17" x14ac:dyDescent="0.35">
      <c r="O20198" s="9"/>
      <c r="P20198" s="9"/>
      <c r="Q20198" s="21"/>
    </row>
    <row r="20199" spans="15:17" x14ac:dyDescent="0.35">
      <c r="O20199" s="9"/>
      <c r="P20199" s="9"/>
      <c r="Q20199" s="21"/>
    </row>
    <row r="20200" spans="15:17" x14ac:dyDescent="0.35">
      <c r="O20200" s="9"/>
      <c r="P20200" s="9"/>
      <c r="Q20200" s="21"/>
    </row>
    <row r="20201" spans="15:17" x14ac:dyDescent="0.35">
      <c r="O20201" s="9"/>
      <c r="P20201" s="9"/>
      <c r="Q20201" s="21"/>
    </row>
    <row r="20202" spans="15:17" x14ac:dyDescent="0.35">
      <c r="O20202" s="9"/>
      <c r="P20202" s="9"/>
      <c r="Q20202" s="21"/>
    </row>
    <row r="20203" spans="15:17" x14ac:dyDescent="0.35">
      <c r="O20203" s="9"/>
      <c r="P20203" s="9"/>
      <c r="Q20203" s="21"/>
    </row>
    <row r="20204" spans="15:17" x14ac:dyDescent="0.35">
      <c r="O20204" s="9"/>
      <c r="P20204" s="9"/>
      <c r="Q20204" s="21"/>
    </row>
    <row r="20205" spans="15:17" x14ac:dyDescent="0.35">
      <c r="O20205" s="9"/>
      <c r="P20205" s="9"/>
      <c r="Q20205" s="21"/>
    </row>
    <row r="20206" spans="15:17" x14ac:dyDescent="0.35">
      <c r="O20206" s="9"/>
      <c r="P20206" s="9"/>
      <c r="Q20206" s="21"/>
    </row>
    <row r="20207" spans="15:17" x14ac:dyDescent="0.35">
      <c r="O20207" s="9"/>
      <c r="P20207" s="9"/>
      <c r="Q20207" s="21"/>
    </row>
    <row r="20208" spans="15:17" x14ac:dyDescent="0.35">
      <c r="O20208" s="9"/>
      <c r="P20208" s="9"/>
      <c r="Q20208" s="21"/>
    </row>
    <row r="20209" spans="15:17" x14ac:dyDescent="0.35">
      <c r="O20209" s="9"/>
      <c r="P20209" s="9"/>
      <c r="Q20209" s="21"/>
    </row>
    <row r="20210" spans="15:17" x14ac:dyDescent="0.35">
      <c r="O20210" s="9"/>
      <c r="P20210" s="9"/>
      <c r="Q20210" s="21"/>
    </row>
    <row r="20211" spans="15:17" x14ac:dyDescent="0.35">
      <c r="O20211" s="9"/>
      <c r="P20211" s="9"/>
      <c r="Q20211" s="21"/>
    </row>
    <row r="20212" spans="15:17" x14ac:dyDescent="0.35">
      <c r="O20212" s="9"/>
      <c r="P20212" s="9"/>
      <c r="Q20212" s="21"/>
    </row>
    <row r="20213" spans="15:17" x14ac:dyDescent="0.35">
      <c r="O20213" s="9"/>
      <c r="P20213" s="9"/>
      <c r="Q20213" s="21"/>
    </row>
    <row r="20214" spans="15:17" x14ac:dyDescent="0.35">
      <c r="O20214" s="9"/>
      <c r="P20214" s="9"/>
      <c r="Q20214" s="21"/>
    </row>
    <row r="20215" spans="15:17" x14ac:dyDescent="0.35">
      <c r="O20215" s="9"/>
      <c r="P20215" s="9"/>
      <c r="Q20215" s="21"/>
    </row>
    <row r="20216" spans="15:17" x14ac:dyDescent="0.35">
      <c r="O20216" s="9"/>
      <c r="P20216" s="9"/>
      <c r="Q20216" s="21"/>
    </row>
    <row r="20217" spans="15:17" x14ac:dyDescent="0.35">
      <c r="O20217" s="9"/>
      <c r="P20217" s="9"/>
      <c r="Q20217" s="21"/>
    </row>
    <row r="20218" spans="15:17" x14ac:dyDescent="0.35">
      <c r="O20218" s="9"/>
      <c r="P20218" s="9"/>
      <c r="Q20218" s="21"/>
    </row>
    <row r="20219" spans="15:17" x14ac:dyDescent="0.35">
      <c r="O20219" s="9"/>
      <c r="P20219" s="9"/>
      <c r="Q20219" s="21"/>
    </row>
    <row r="20220" spans="15:17" x14ac:dyDescent="0.35">
      <c r="O20220" s="9"/>
      <c r="P20220" s="9"/>
      <c r="Q20220" s="21"/>
    </row>
    <row r="20221" spans="15:17" x14ac:dyDescent="0.35">
      <c r="O20221" s="9"/>
      <c r="P20221" s="9"/>
      <c r="Q20221" s="21"/>
    </row>
    <row r="20222" spans="15:17" x14ac:dyDescent="0.35">
      <c r="O20222" s="9"/>
      <c r="P20222" s="9"/>
      <c r="Q20222" s="21"/>
    </row>
    <row r="20223" spans="15:17" x14ac:dyDescent="0.35">
      <c r="O20223" s="9"/>
      <c r="P20223" s="9"/>
      <c r="Q20223" s="21"/>
    </row>
    <row r="20224" spans="15:17" x14ac:dyDescent="0.35">
      <c r="O20224" s="9"/>
      <c r="P20224" s="9"/>
      <c r="Q20224" s="21"/>
    </row>
    <row r="20225" spans="15:17" x14ac:dyDescent="0.35">
      <c r="O20225" s="9"/>
      <c r="P20225" s="9"/>
      <c r="Q20225" s="21"/>
    </row>
    <row r="20226" spans="15:17" x14ac:dyDescent="0.35">
      <c r="O20226" s="9"/>
      <c r="P20226" s="9"/>
      <c r="Q20226" s="21"/>
    </row>
    <row r="20227" spans="15:17" x14ac:dyDescent="0.35">
      <c r="O20227" s="9"/>
      <c r="P20227" s="9"/>
      <c r="Q20227" s="21"/>
    </row>
    <row r="20228" spans="15:17" x14ac:dyDescent="0.35">
      <c r="O20228" s="9"/>
      <c r="P20228" s="9"/>
      <c r="Q20228" s="21"/>
    </row>
    <row r="20229" spans="15:17" x14ac:dyDescent="0.35">
      <c r="O20229" s="9"/>
      <c r="P20229" s="9"/>
      <c r="Q20229" s="21"/>
    </row>
    <row r="20230" spans="15:17" x14ac:dyDescent="0.35">
      <c r="O20230" s="9"/>
      <c r="P20230" s="9"/>
      <c r="Q20230" s="21"/>
    </row>
    <row r="20231" spans="15:17" x14ac:dyDescent="0.35">
      <c r="O20231" s="9"/>
      <c r="P20231" s="9"/>
      <c r="Q20231" s="21"/>
    </row>
    <row r="20232" spans="15:17" x14ac:dyDescent="0.35">
      <c r="O20232" s="9"/>
      <c r="P20232" s="9"/>
      <c r="Q20232" s="21"/>
    </row>
    <row r="20233" spans="15:17" x14ac:dyDescent="0.35">
      <c r="O20233" s="9"/>
      <c r="P20233" s="9"/>
      <c r="Q20233" s="21"/>
    </row>
    <row r="20234" spans="15:17" x14ac:dyDescent="0.35">
      <c r="O20234" s="9"/>
      <c r="P20234" s="9"/>
      <c r="Q20234" s="21"/>
    </row>
    <row r="20235" spans="15:17" x14ac:dyDescent="0.35">
      <c r="O20235" s="9"/>
      <c r="P20235" s="9"/>
      <c r="Q20235" s="21"/>
    </row>
    <row r="20236" spans="15:17" x14ac:dyDescent="0.35">
      <c r="O20236" s="9"/>
      <c r="P20236" s="9"/>
      <c r="Q20236" s="21"/>
    </row>
    <row r="20237" spans="15:17" x14ac:dyDescent="0.35">
      <c r="O20237" s="9"/>
      <c r="P20237" s="9"/>
      <c r="Q20237" s="21"/>
    </row>
    <row r="20238" spans="15:17" x14ac:dyDescent="0.35">
      <c r="O20238" s="9"/>
      <c r="P20238" s="9"/>
      <c r="Q20238" s="21"/>
    </row>
    <row r="20239" spans="15:17" x14ac:dyDescent="0.35">
      <c r="O20239" s="9"/>
      <c r="P20239" s="9"/>
      <c r="Q20239" s="21"/>
    </row>
    <row r="20240" spans="15:17" x14ac:dyDescent="0.35">
      <c r="O20240" s="9"/>
      <c r="P20240" s="9"/>
      <c r="Q20240" s="21"/>
    </row>
    <row r="20241" spans="15:17" x14ac:dyDescent="0.35">
      <c r="O20241" s="9"/>
      <c r="P20241" s="9"/>
      <c r="Q20241" s="21"/>
    </row>
    <row r="20242" spans="15:17" x14ac:dyDescent="0.35">
      <c r="O20242" s="9"/>
      <c r="P20242" s="9"/>
      <c r="Q20242" s="21"/>
    </row>
    <row r="20243" spans="15:17" x14ac:dyDescent="0.35">
      <c r="O20243" s="9"/>
      <c r="P20243" s="9"/>
      <c r="Q20243" s="21"/>
    </row>
    <row r="20244" spans="15:17" x14ac:dyDescent="0.35">
      <c r="O20244" s="9"/>
      <c r="P20244" s="9"/>
      <c r="Q20244" s="21"/>
    </row>
    <row r="20245" spans="15:17" x14ac:dyDescent="0.35">
      <c r="O20245" s="9"/>
      <c r="P20245" s="9"/>
      <c r="Q20245" s="21"/>
    </row>
    <row r="20246" spans="15:17" x14ac:dyDescent="0.35">
      <c r="O20246" s="9"/>
      <c r="P20246" s="9"/>
      <c r="Q20246" s="21"/>
    </row>
    <row r="20247" spans="15:17" x14ac:dyDescent="0.35">
      <c r="O20247" s="9"/>
      <c r="P20247" s="9"/>
      <c r="Q20247" s="21"/>
    </row>
    <row r="20248" spans="15:17" x14ac:dyDescent="0.35">
      <c r="O20248" s="9"/>
      <c r="P20248" s="9"/>
      <c r="Q20248" s="21"/>
    </row>
    <row r="20249" spans="15:17" x14ac:dyDescent="0.35">
      <c r="O20249" s="9"/>
      <c r="P20249" s="9"/>
      <c r="Q20249" s="21"/>
    </row>
    <row r="20250" spans="15:17" x14ac:dyDescent="0.35">
      <c r="O20250" s="9"/>
      <c r="P20250" s="9"/>
      <c r="Q20250" s="21"/>
    </row>
    <row r="20251" spans="15:17" x14ac:dyDescent="0.35">
      <c r="O20251" s="9"/>
      <c r="P20251" s="9"/>
      <c r="Q20251" s="21"/>
    </row>
    <row r="20252" spans="15:17" x14ac:dyDescent="0.35">
      <c r="O20252" s="9"/>
      <c r="P20252" s="9"/>
      <c r="Q20252" s="21"/>
    </row>
    <row r="20253" spans="15:17" x14ac:dyDescent="0.35">
      <c r="O20253" s="9"/>
      <c r="P20253" s="9"/>
      <c r="Q20253" s="21"/>
    </row>
    <row r="20254" spans="15:17" x14ac:dyDescent="0.35">
      <c r="O20254" s="9"/>
      <c r="P20254" s="9"/>
      <c r="Q20254" s="21"/>
    </row>
    <row r="20255" spans="15:17" x14ac:dyDescent="0.35">
      <c r="O20255" s="9"/>
      <c r="P20255" s="9"/>
      <c r="Q20255" s="21"/>
    </row>
    <row r="20256" spans="15:17" x14ac:dyDescent="0.35">
      <c r="O20256" s="9"/>
      <c r="P20256" s="9"/>
      <c r="Q20256" s="21"/>
    </row>
    <row r="20257" spans="15:17" x14ac:dyDescent="0.35">
      <c r="O20257" s="9"/>
      <c r="P20257" s="9"/>
      <c r="Q20257" s="21"/>
    </row>
    <row r="20258" spans="15:17" x14ac:dyDescent="0.35">
      <c r="O20258" s="9"/>
      <c r="P20258" s="9"/>
      <c r="Q20258" s="21"/>
    </row>
    <row r="20259" spans="15:17" x14ac:dyDescent="0.35">
      <c r="O20259" s="9"/>
      <c r="P20259" s="9"/>
      <c r="Q20259" s="21"/>
    </row>
    <row r="20260" spans="15:17" x14ac:dyDescent="0.35">
      <c r="O20260" s="9"/>
      <c r="P20260" s="9"/>
      <c r="Q20260" s="21"/>
    </row>
    <row r="20261" spans="15:17" x14ac:dyDescent="0.35">
      <c r="O20261" s="9"/>
      <c r="P20261" s="9"/>
      <c r="Q20261" s="21"/>
    </row>
    <row r="20262" spans="15:17" x14ac:dyDescent="0.35">
      <c r="O20262" s="9"/>
      <c r="P20262" s="9"/>
      <c r="Q20262" s="21"/>
    </row>
    <row r="20263" spans="15:17" x14ac:dyDescent="0.35">
      <c r="O20263" s="9"/>
      <c r="P20263" s="9"/>
      <c r="Q20263" s="21"/>
    </row>
    <row r="20264" spans="15:17" x14ac:dyDescent="0.35">
      <c r="O20264" s="9"/>
      <c r="P20264" s="9"/>
      <c r="Q20264" s="21"/>
    </row>
    <row r="20265" spans="15:17" x14ac:dyDescent="0.35">
      <c r="O20265" s="9"/>
      <c r="P20265" s="9"/>
      <c r="Q20265" s="21"/>
    </row>
    <row r="20266" spans="15:17" x14ac:dyDescent="0.35">
      <c r="O20266" s="9"/>
      <c r="P20266" s="9"/>
      <c r="Q20266" s="21"/>
    </row>
    <row r="20267" spans="15:17" x14ac:dyDescent="0.35">
      <c r="O20267" s="9"/>
      <c r="P20267" s="9"/>
      <c r="Q20267" s="21"/>
    </row>
    <row r="20268" spans="15:17" x14ac:dyDescent="0.35">
      <c r="O20268" s="9"/>
      <c r="P20268" s="9"/>
      <c r="Q20268" s="21"/>
    </row>
    <row r="20269" spans="15:17" x14ac:dyDescent="0.35">
      <c r="O20269" s="9"/>
      <c r="P20269" s="9"/>
      <c r="Q20269" s="21"/>
    </row>
    <row r="20270" spans="15:17" x14ac:dyDescent="0.35">
      <c r="O20270" s="9"/>
      <c r="P20270" s="9"/>
      <c r="Q20270" s="21"/>
    </row>
    <row r="20271" spans="15:17" x14ac:dyDescent="0.35">
      <c r="O20271" s="9"/>
      <c r="P20271" s="9"/>
      <c r="Q20271" s="21"/>
    </row>
    <row r="20272" spans="15:17" x14ac:dyDescent="0.35">
      <c r="O20272" s="9"/>
      <c r="P20272" s="9"/>
      <c r="Q20272" s="21"/>
    </row>
    <row r="20273" spans="15:17" x14ac:dyDescent="0.35">
      <c r="O20273" s="9"/>
      <c r="P20273" s="9"/>
      <c r="Q20273" s="21"/>
    </row>
    <row r="20274" spans="15:17" x14ac:dyDescent="0.35">
      <c r="O20274" s="9"/>
      <c r="P20274" s="9"/>
      <c r="Q20274" s="21"/>
    </row>
    <row r="20275" spans="15:17" x14ac:dyDescent="0.35">
      <c r="O20275" s="9"/>
      <c r="P20275" s="9"/>
      <c r="Q20275" s="21"/>
    </row>
    <row r="20276" spans="15:17" x14ac:dyDescent="0.35">
      <c r="O20276" s="9"/>
      <c r="P20276" s="9"/>
      <c r="Q20276" s="21"/>
    </row>
    <row r="20277" spans="15:17" x14ac:dyDescent="0.35">
      <c r="O20277" s="9"/>
      <c r="P20277" s="9"/>
      <c r="Q20277" s="21"/>
    </row>
    <row r="20278" spans="15:17" x14ac:dyDescent="0.35">
      <c r="O20278" s="9"/>
      <c r="P20278" s="9"/>
      <c r="Q20278" s="21"/>
    </row>
    <row r="20279" spans="15:17" x14ac:dyDescent="0.35">
      <c r="O20279" s="9"/>
      <c r="P20279" s="9"/>
      <c r="Q20279" s="21"/>
    </row>
    <row r="20280" spans="15:17" x14ac:dyDescent="0.35">
      <c r="O20280" s="9"/>
      <c r="P20280" s="9"/>
      <c r="Q20280" s="21"/>
    </row>
    <row r="20281" spans="15:17" x14ac:dyDescent="0.35">
      <c r="O20281" s="9"/>
      <c r="P20281" s="9"/>
      <c r="Q20281" s="21"/>
    </row>
    <row r="20282" spans="15:17" x14ac:dyDescent="0.35">
      <c r="O20282" s="9"/>
      <c r="P20282" s="9"/>
      <c r="Q20282" s="21"/>
    </row>
    <row r="20283" spans="15:17" x14ac:dyDescent="0.35">
      <c r="O20283" s="9"/>
      <c r="P20283" s="9"/>
      <c r="Q20283" s="21"/>
    </row>
    <row r="20284" spans="15:17" x14ac:dyDescent="0.35">
      <c r="O20284" s="9"/>
      <c r="P20284" s="9"/>
      <c r="Q20284" s="21"/>
    </row>
    <row r="20285" spans="15:17" x14ac:dyDescent="0.35">
      <c r="O20285" s="9"/>
      <c r="P20285" s="9"/>
      <c r="Q20285" s="21"/>
    </row>
    <row r="20286" spans="15:17" x14ac:dyDescent="0.35">
      <c r="O20286" s="9"/>
      <c r="P20286" s="9"/>
      <c r="Q20286" s="21"/>
    </row>
    <row r="20287" spans="15:17" x14ac:dyDescent="0.35">
      <c r="O20287" s="9"/>
      <c r="P20287" s="9"/>
      <c r="Q20287" s="21"/>
    </row>
    <row r="20288" spans="15:17" x14ac:dyDescent="0.35">
      <c r="O20288" s="9"/>
      <c r="P20288" s="9"/>
      <c r="Q20288" s="21"/>
    </row>
    <row r="20289" spans="15:17" x14ac:dyDescent="0.35">
      <c r="O20289" s="9"/>
      <c r="P20289" s="9"/>
      <c r="Q20289" s="21"/>
    </row>
    <row r="20290" spans="15:17" x14ac:dyDescent="0.35">
      <c r="O20290" s="9"/>
      <c r="P20290" s="9"/>
      <c r="Q20290" s="21"/>
    </row>
    <row r="20291" spans="15:17" x14ac:dyDescent="0.35">
      <c r="O20291" s="9"/>
      <c r="P20291" s="9"/>
      <c r="Q20291" s="21"/>
    </row>
    <row r="20292" spans="15:17" x14ac:dyDescent="0.35">
      <c r="O20292" s="9"/>
      <c r="P20292" s="9"/>
      <c r="Q20292" s="21"/>
    </row>
    <row r="20293" spans="15:17" x14ac:dyDescent="0.35">
      <c r="O20293" s="9"/>
      <c r="P20293" s="9"/>
      <c r="Q20293" s="21"/>
    </row>
    <row r="20294" spans="15:17" x14ac:dyDescent="0.35">
      <c r="O20294" s="9"/>
      <c r="P20294" s="9"/>
      <c r="Q20294" s="21"/>
    </row>
    <row r="20295" spans="15:17" x14ac:dyDescent="0.35">
      <c r="O20295" s="9"/>
      <c r="P20295" s="9"/>
      <c r="Q20295" s="21"/>
    </row>
    <row r="20296" spans="15:17" x14ac:dyDescent="0.35">
      <c r="O20296" s="9"/>
      <c r="P20296" s="9"/>
      <c r="Q20296" s="21"/>
    </row>
    <row r="20297" spans="15:17" x14ac:dyDescent="0.35">
      <c r="O20297" s="9"/>
      <c r="P20297" s="9"/>
      <c r="Q20297" s="21"/>
    </row>
    <row r="20298" spans="15:17" x14ac:dyDescent="0.35">
      <c r="O20298" s="9"/>
      <c r="P20298" s="9"/>
      <c r="Q20298" s="21"/>
    </row>
    <row r="20299" spans="15:17" x14ac:dyDescent="0.35">
      <c r="O20299" s="9"/>
      <c r="P20299" s="9"/>
      <c r="Q20299" s="21"/>
    </row>
    <row r="20300" spans="15:17" x14ac:dyDescent="0.35">
      <c r="O20300" s="9"/>
      <c r="P20300" s="9"/>
      <c r="Q20300" s="21"/>
    </row>
    <row r="20301" spans="15:17" x14ac:dyDescent="0.35">
      <c r="O20301" s="9"/>
      <c r="P20301" s="9"/>
      <c r="Q20301" s="21"/>
    </row>
    <row r="20302" spans="15:17" x14ac:dyDescent="0.35">
      <c r="O20302" s="9"/>
      <c r="P20302" s="9"/>
      <c r="Q20302" s="21"/>
    </row>
    <row r="20303" spans="15:17" x14ac:dyDescent="0.35">
      <c r="O20303" s="9"/>
      <c r="P20303" s="9"/>
      <c r="Q20303" s="21"/>
    </row>
    <row r="20304" spans="15:17" x14ac:dyDescent="0.35">
      <c r="O20304" s="9"/>
      <c r="P20304" s="9"/>
      <c r="Q20304" s="21"/>
    </row>
    <row r="20305" spans="15:17" x14ac:dyDescent="0.35">
      <c r="O20305" s="9"/>
      <c r="P20305" s="9"/>
      <c r="Q20305" s="21"/>
    </row>
    <row r="20306" spans="15:17" x14ac:dyDescent="0.35">
      <c r="O20306" s="9"/>
      <c r="P20306" s="9"/>
      <c r="Q20306" s="21"/>
    </row>
    <row r="20307" spans="15:17" x14ac:dyDescent="0.35">
      <c r="O20307" s="9"/>
      <c r="P20307" s="9"/>
      <c r="Q20307" s="21"/>
    </row>
    <row r="20308" spans="15:17" x14ac:dyDescent="0.35">
      <c r="O20308" s="9"/>
      <c r="P20308" s="9"/>
      <c r="Q20308" s="21"/>
    </row>
    <row r="20309" spans="15:17" x14ac:dyDescent="0.35">
      <c r="O20309" s="9"/>
      <c r="P20309" s="9"/>
      <c r="Q20309" s="21"/>
    </row>
    <row r="20310" spans="15:17" x14ac:dyDescent="0.35">
      <c r="O20310" s="9"/>
      <c r="P20310" s="9"/>
      <c r="Q20310" s="21"/>
    </row>
    <row r="20311" spans="15:17" x14ac:dyDescent="0.35">
      <c r="O20311" s="9"/>
      <c r="P20311" s="9"/>
      <c r="Q20311" s="21"/>
    </row>
    <row r="20312" spans="15:17" x14ac:dyDescent="0.35">
      <c r="O20312" s="9"/>
      <c r="P20312" s="9"/>
      <c r="Q20312" s="21"/>
    </row>
    <row r="20313" spans="15:17" x14ac:dyDescent="0.35">
      <c r="O20313" s="9"/>
      <c r="P20313" s="9"/>
      <c r="Q20313" s="21"/>
    </row>
    <row r="20314" spans="15:17" x14ac:dyDescent="0.35">
      <c r="O20314" s="9"/>
      <c r="P20314" s="9"/>
      <c r="Q20314" s="21"/>
    </row>
    <row r="20315" spans="15:17" x14ac:dyDescent="0.35">
      <c r="O20315" s="9"/>
      <c r="P20315" s="9"/>
      <c r="Q20315" s="21"/>
    </row>
    <row r="20316" spans="15:17" x14ac:dyDescent="0.35">
      <c r="O20316" s="9"/>
      <c r="P20316" s="9"/>
      <c r="Q20316" s="21"/>
    </row>
    <row r="20317" spans="15:17" x14ac:dyDescent="0.35">
      <c r="O20317" s="9"/>
      <c r="P20317" s="9"/>
      <c r="Q20317" s="21"/>
    </row>
    <row r="20318" spans="15:17" x14ac:dyDescent="0.35">
      <c r="O20318" s="9"/>
      <c r="P20318" s="9"/>
      <c r="Q20318" s="21"/>
    </row>
    <row r="20319" spans="15:17" x14ac:dyDescent="0.35">
      <c r="O20319" s="9"/>
      <c r="P20319" s="9"/>
      <c r="Q20319" s="21"/>
    </row>
    <row r="20320" spans="15:17" x14ac:dyDescent="0.35">
      <c r="O20320" s="9"/>
      <c r="P20320" s="9"/>
      <c r="Q20320" s="21"/>
    </row>
    <row r="20321" spans="15:17" x14ac:dyDescent="0.35">
      <c r="O20321" s="9"/>
      <c r="P20321" s="9"/>
      <c r="Q20321" s="21"/>
    </row>
    <row r="20322" spans="15:17" x14ac:dyDescent="0.35">
      <c r="O20322" s="9"/>
      <c r="P20322" s="9"/>
      <c r="Q20322" s="21"/>
    </row>
    <row r="20323" spans="15:17" x14ac:dyDescent="0.35">
      <c r="O20323" s="9"/>
      <c r="P20323" s="9"/>
      <c r="Q20323" s="21"/>
    </row>
    <row r="20324" spans="15:17" x14ac:dyDescent="0.35">
      <c r="O20324" s="9"/>
      <c r="P20324" s="9"/>
      <c r="Q20324" s="21"/>
    </row>
    <row r="20325" spans="15:17" x14ac:dyDescent="0.35">
      <c r="O20325" s="9"/>
      <c r="P20325" s="9"/>
      <c r="Q20325" s="21"/>
    </row>
    <row r="20326" spans="15:17" x14ac:dyDescent="0.35">
      <c r="O20326" s="9"/>
      <c r="P20326" s="9"/>
      <c r="Q20326" s="21"/>
    </row>
    <row r="20327" spans="15:17" x14ac:dyDescent="0.35">
      <c r="O20327" s="9"/>
      <c r="P20327" s="9"/>
      <c r="Q20327" s="21"/>
    </row>
    <row r="20328" spans="15:17" x14ac:dyDescent="0.35">
      <c r="O20328" s="9"/>
      <c r="P20328" s="9"/>
      <c r="Q20328" s="21"/>
    </row>
    <row r="20329" spans="15:17" x14ac:dyDescent="0.35">
      <c r="O20329" s="9"/>
      <c r="P20329" s="9"/>
      <c r="Q20329" s="21"/>
    </row>
    <row r="20330" spans="15:17" x14ac:dyDescent="0.35">
      <c r="O20330" s="9"/>
      <c r="P20330" s="9"/>
      <c r="Q20330" s="21"/>
    </row>
    <row r="20331" spans="15:17" x14ac:dyDescent="0.35">
      <c r="O20331" s="9"/>
      <c r="P20331" s="9"/>
      <c r="Q20331" s="21"/>
    </row>
    <row r="20332" spans="15:17" x14ac:dyDescent="0.35">
      <c r="O20332" s="9"/>
      <c r="P20332" s="9"/>
      <c r="Q20332" s="21"/>
    </row>
    <row r="20333" spans="15:17" x14ac:dyDescent="0.35">
      <c r="O20333" s="9"/>
      <c r="P20333" s="9"/>
      <c r="Q20333" s="21"/>
    </row>
    <row r="20334" spans="15:17" x14ac:dyDescent="0.35">
      <c r="O20334" s="9"/>
      <c r="P20334" s="9"/>
      <c r="Q20334" s="21"/>
    </row>
    <row r="20335" spans="15:17" x14ac:dyDescent="0.35">
      <c r="O20335" s="9"/>
      <c r="P20335" s="9"/>
      <c r="Q20335" s="21"/>
    </row>
    <row r="20336" spans="15:17" x14ac:dyDescent="0.35">
      <c r="O20336" s="9"/>
      <c r="P20336" s="9"/>
      <c r="Q20336" s="21"/>
    </row>
    <row r="20337" spans="15:17" x14ac:dyDescent="0.35">
      <c r="O20337" s="9"/>
      <c r="P20337" s="9"/>
      <c r="Q20337" s="21"/>
    </row>
    <row r="20338" spans="15:17" x14ac:dyDescent="0.35">
      <c r="O20338" s="9"/>
      <c r="P20338" s="9"/>
      <c r="Q20338" s="21"/>
    </row>
    <row r="20339" spans="15:17" x14ac:dyDescent="0.35">
      <c r="O20339" s="9"/>
      <c r="P20339" s="9"/>
      <c r="Q20339" s="21"/>
    </row>
    <row r="20340" spans="15:17" x14ac:dyDescent="0.35">
      <c r="O20340" s="9"/>
      <c r="P20340" s="9"/>
      <c r="Q20340" s="21"/>
    </row>
    <row r="20341" spans="15:17" x14ac:dyDescent="0.35">
      <c r="O20341" s="9"/>
      <c r="P20341" s="9"/>
      <c r="Q20341" s="21"/>
    </row>
    <row r="20342" spans="15:17" x14ac:dyDescent="0.35">
      <c r="O20342" s="9"/>
      <c r="P20342" s="9"/>
      <c r="Q20342" s="21"/>
    </row>
    <row r="20343" spans="15:17" x14ac:dyDescent="0.35">
      <c r="O20343" s="9"/>
      <c r="P20343" s="9"/>
      <c r="Q20343" s="21"/>
    </row>
    <row r="20344" spans="15:17" x14ac:dyDescent="0.35">
      <c r="O20344" s="9"/>
      <c r="P20344" s="9"/>
      <c r="Q20344" s="21"/>
    </row>
    <row r="20345" spans="15:17" x14ac:dyDescent="0.35">
      <c r="O20345" s="9"/>
      <c r="P20345" s="9"/>
      <c r="Q20345" s="21"/>
    </row>
    <row r="20346" spans="15:17" x14ac:dyDescent="0.35">
      <c r="O20346" s="9"/>
      <c r="P20346" s="9"/>
      <c r="Q20346" s="21"/>
    </row>
    <row r="20347" spans="15:17" x14ac:dyDescent="0.35">
      <c r="O20347" s="9"/>
      <c r="P20347" s="9"/>
      <c r="Q20347" s="21"/>
    </row>
    <row r="20348" spans="15:17" x14ac:dyDescent="0.35">
      <c r="O20348" s="9"/>
      <c r="P20348" s="9"/>
      <c r="Q20348" s="21"/>
    </row>
    <row r="20349" spans="15:17" x14ac:dyDescent="0.35">
      <c r="O20349" s="9"/>
      <c r="P20349" s="9"/>
      <c r="Q20349" s="21"/>
    </row>
    <row r="20350" spans="15:17" x14ac:dyDescent="0.35">
      <c r="O20350" s="9"/>
      <c r="P20350" s="9"/>
      <c r="Q20350" s="21"/>
    </row>
    <row r="20351" spans="15:17" x14ac:dyDescent="0.35">
      <c r="O20351" s="9"/>
      <c r="P20351" s="9"/>
      <c r="Q20351" s="21"/>
    </row>
    <row r="20352" spans="15:17" x14ac:dyDescent="0.35">
      <c r="O20352" s="9"/>
      <c r="P20352" s="9"/>
      <c r="Q20352" s="21"/>
    </row>
    <row r="20353" spans="15:17" x14ac:dyDescent="0.35">
      <c r="O20353" s="9"/>
      <c r="P20353" s="9"/>
      <c r="Q20353" s="21"/>
    </row>
    <row r="20354" spans="15:17" x14ac:dyDescent="0.35">
      <c r="O20354" s="9"/>
      <c r="P20354" s="9"/>
      <c r="Q20354" s="21"/>
    </row>
    <row r="20355" spans="15:17" x14ac:dyDescent="0.35">
      <c r="O20355" s="9"/>
      <c r="P20355" s="9"/>
      <c r="Q20355" s="21"/>
    </row>
    <row r="20356" spans="15:17" x14ac:dyDescent="0.35">
      <c r="O20356" s="9"/>
      <c r="P20356" s="9"/>
      <c r="Q20356" s="21"/>
    </row>
    <row r="20357" spans="15:17" x14ac:dyDescent="0.35">
      <c r="O20357" s="9"/>
      <c r="P20357" s="9"/>
      <c r="Q20357" s="21"/>
    </row>
    <row r="20358" spans="15:17" x14ac:dyDescent="0.35">
      <c r="O20358" s="9"/>
      <c r="P20358" s="9"/>
      <c r="Q20358" s="21"/>
    </row>
    <row r="20359" spans="15:17" x14ac:dyDescent="0.35">
      <c r="O20359" s="9"/>
      <c r="P20359" s="9"/>
      <c r="Q20359" s="21"/>
    </row>
    <row r="20360" spans="15:17" x14ac:dyDescent="0.35">
      <c r="O20360" s="9"/>
      <c r="P20360" s="9"/>
      <c r="Q20360" s="21"/>
    </row>
    <row r="20361" spans="15:17" x14ac:dyDescent="0.35">
      <c r="O20361" s="9"/>
      <c r="P20361" s="9"/>
      <c r="Q20361" s="21"/>
    </row>
    <row r="20362" spans="15:17" x14ac:dyDescent="0.35">
      <c r="O20362" s="9"/>
      <c r="P20362" s="9"/>
      <c r="Q20362" s="21"/>
    </row>
    <row r="20363" spans="15:17" x14ac:dyDescent="0.35">
      <c r="O20363" s="9"/>
      <c r="P20363" s="9"/>
      <c r="Q20363" s="21"/>
    </row>
    <row r="20364" spans="15:17" x14ac:dyDescent="0.35">
      <c r="O20364" s="9"/>
      <c r="P20364" s="9"/>
      <c r="Q20364" s="21"/>
    </row>
    <row r="20365" spans="15:17" x14ac:dyDescent="0.35">
      <c r="O20365" s="9"/>
      <c r="P20365" s="9"/>
      <c r="Q20365" s="21"/>
    </row>
    <row r="20366" spans="15:17" x14ac:dyDescent="0.35">
      <c r="O20366" s="9"/>
      <c r="P20366" s="9"/>
      <c r="Q20366" s="21"/>
    </row>
    <row r="20367" spans="15:17" x14ac:dyDescent="0.35">
      <c r="O20367" s="9"/>
      <c r="P20367" s="9"/>
      <c r="Q20367" s="21"/>
    </row>
    <row r="20368" spans="15:17" x14ac:dyDescent="0.35">
      <c r="O20368" s="9"/>
      <c r="P20368" s="9"/>
      <c r="Q20368" s="21"/>
    </row>
    <row r="20369" spans="15:17" x14ac:dyDescent="0.35">
      <c r="O20369" s="9"/>
      <c r="P20369" s="9"/>
      <c r="Q20369" s="21"/>
    </row>
    <row r="20370" spans="15:17" x14ac:dyDescent="0.35">
      <c r="O20370" s="9"/>
      <c r="P20370" s="9"/>
      <c r="Q20370" s="21"/>
    </row>
    <row r="20371" spans="15:17" x14ac:dyDescent="0.35">
      <c r="O20371" s="9"/>
      <c r="P20371" s="9"/>
      <c r="Q20371" s="21"/>
    </row>
    <row r="20372" spans="15:17" x14ac:dyDescent="0.35">
      <c r="O20372" s="9"/>
      <c r="P20372" s="9"/>
      <c r="Q20372" s="21"/>
    </row>
    <row r="20373" spans="15:17" x14ac:dyDescent="0.35">
      <c r="O20373" s="9"/>
      <c r="P20373" s="9"/>
      <c r="Q20373" s="21"/>
    </row>
    <row r="20374" spans="15:17" x14ac:dyDescent="0.35">
      <c r="O20374" s="9"/>
      <c r="P20374" s="9"/>
      <c r="Q20374" s="21"/>
    </row>
    <row r="20375" spans="15:17" x14ac:dyDescent="0.35">
      <c r="O20375" s="9"/>
      <c r="P20375" s="9"/>
      <c r="Q20375" s="21"/>
    </row>
    <row r="20376" spans="15:17" x14ac:dyDescent="0.35">
      <c r="O20376" s="9"/>
      <c r="P20376" s="9"/>
      <c r="Q20376" s="21"/>
    </row>
    <row r="20377" spans="15:17" x14ac:dyDescent="0.35">
      <c r="O20377" s="9"/>
      <c r="P20377" s="9"/>
      <c r="Q20377" s="21"/>
    </row>
    <row r="20378" spans="15:17" x14ac:dyDescent="0.35">
      <c r="O20378" s="9"/>
      <c r="P20378" s="9"/>
      <c r="Q20378" s="21"/>
    </row>
    <row r="20379" spans="15:17" x14ac:dyDescent="0.35">
      <c r="O20379" s="9"/>
      <c r="P20379" s="9"/>
      <c r="Q20379" s="21"/>
    </row>
    <row r="20380" spans="15:17" x14ac:dyDescent="0.35">
      <c r="O20380" s="9"/>
      <c r="P20380" s="9"/>
      <c r="Q20380" s="21"/>
    </row>
    <row r="20381" spans="15:17" x14ac:dyDescent="0.35">
      <c r="O20381" s="9"/>
      <c r="P20381" s="9"/>
      <c r="Q20381" s="21"/>
    </row>
    <row r="20382" spans="15:17" x14ac:dyDescent="0.35">
      <c r="O20382" s="9"/>
      <c r="P20382" s="9"/>
      <c r="Q20382" s="21"/>
    </row>
    <row r="20383" spans="15:17" x14ac:dyDescent="0.35">
      <c r="O20383" s="9"/>
      <c r="P20383" s="9"/>
      <c r="Q20383" s="21"/>
    </row>
    <row r="20384" spans="15:17" x14ac:dyDescent="0.35">
      <c r="O20384" s="9"/>
      <c r="P20384" s="9"/>
      <c r="Q20384" s="21"/>
    </row>
    <row r="20385" spans="15:17" x14ac:dyDescent="0.35">
      <c r="O20385" s="9"/>
      <c r="P20385" s="9"/>
      <c r="Q20385" s="21"/>
    </row>
    <row r="20386" spans="15:17" x14ac:dyDescent="0.35">
      <c r="O20386" s="9"/>
      <c r="P20386" s="9"/>
      <c r="Q20386" s="21"/>
    </row>
    <row r="20387" spans="15:17" x14ac:dyDescent="0.35">
      <c r="O20387" s="9"/>
      <c r="P20387" s="9"/>
      <c r="Q20387" s="21"/>
    </row>
    <row r="20388" spans="15:17" x14ac:dyDescent="0.35">
      <c r="O20388" s="9"/>
      <c r="P20388" s="9"/>
      <c r="Q20388" s="21"/>
    </row>
    <row r="20389" spans="15:17" x14ac:dyDescent="0.35">
      <c r="O20389" s="9"/>
      <c r="P20389" s="9"/>
      <c r="Q20389" s="21"/>
    </row>
    <row r="20390" spans="15:17" x14ac:dyDescent="0.35">
      <c r="O20390" s="9"/>
      <c r="P20390" s="9"/>
      <c r="Q20390" s="21"/>
    </row>
    <row r="20391" spans="15:17" x14ac:dyDescent="0.35">
      <c r="O20391" s="9"/>
      <c r="P20391" s="9"/>
      <c r="Q20391" s="21"/>
    </row>
    <row r="20392" spans="15:17" x14ac:dyDescent="0.35">
      <c r="O20392" s="9"/>
      <c r="P20392" s="9"/>
      <c r="Q20392" s="21"/>
    </row>
    <row r="20393" spans="15:17" x14ac:dyDescent="0.35">
      <c r="O20393" s="9"/>
      <c r="P20393" s="9"/>
      <c r="Q20393" s="21"/>
    </row>
    <row r="20394" spans="15:17" x14ac:dyDescent="0.35">
      <c r="O20394" s="9"/>
      <c r="P20394" s="9"/>
      <c r="Q20394" s="21"/>
    </row>
    <row r="20395" spans="15:17" x14ac:dyDescent="0.35">
      <c r="O20395" s="9"/>
      <c r="P20395" s="9"/>
      <c r="Q20395" s="21"/>
    </row>
    <row r="20396" spans="15:17" x14ac:dyDescent="0.35">
      <c r="O20396" s="9"/>
      <c r="P20396" s="9"/>
      <c r="Q20396" s="21"/>
    </row>
    <row r="20397" spans="15:17" x14ac:dyDescent="0.35">
      <c r="O20397" s="9"/>
      <c r="P20397" s="9"/>
      <c r="Q20397" s="21"/>
    </row>
    <row r="20398" spans="15:17" x14ac:dyDescent="0.35">
      <c r="O20398" s="9"/>
      <c r="P20398" s="9"/>
      <c r="Q20398" s="21"/>
    </row>
    <row r="20399" spans="15:17" x14ac:dyDescent="0.35">
      <c r="O20399" s="9"/>
      <c r="P20399" s="9"/>
      <c r="Q20399" s="21"/>
    </row>
    <row r="20400" spans="15:17" x14ac:dyDescent="0.35">
      <c r="O20400" s="9"/>
      <c r="P20400" s="9"/>
      <c r="Q20400" s="21"/>
    </row>
    <row r="20401" spans="15:17" x14ac:dyDescent="0.35">
      <c r="O20401" s="9"/>
      <c r="P20401" s="9"/>
      <c r="Q20401" s="21"/>
    </row>
    <row r="20402" spans="15:17" x14ac:dyDescent="0.35">
      <c r="O20402" s="9"/>
      <c r="P20402" s="9"/>
      <c r="Q20402" s="21"/>
    </row>
    <row r="20403" spans="15:17" x14ac:dyDescent="0.35">
      <c r="O20403" s="9"/>
      <c r="P20403" s="9"/>
      <c r="Q20403" s="21"/>
    </row>
    <row r="20404" spans="15:17" x14ac:dyDescent="0.35">
      <c r="O20404" s="9"/>
      <c r="P20404" s="9"/>
      <c r="Q20404" s="21"/>
    </row>
    <row r="20405" spans="15:17" x14ac:dyDescent="0.35">
      <c r="O20405" s="9"/>
      <c r="P20405" s="9"/>
      <c r="Q20405" s="21"/>
    </row>
    <row r="20406" spans="15:17" x14ac:dyDescent="0.35">
      <c r="O20406" s="9"/>
      <c r="P20406" s="9"/>
      <c r="Q20406" s="21"/>
    </row>
    <row r="20407" spans="15:17" x14ac:dyDescent="0.35">
      <c r="O20407" s="9"/>
      <c r="P20407" s="9"/>
      <c r="Q20407" s="21"/>
    </row>
    <row r="20408" spans="15:17" x14ac:dyDescent="0.35">
      <c r="O20408" s="9"/>
      <c r="P20408" s="9"/>
      <c r="Q20408" s="21"/>
    </row>
    <row r="20409" spans="15:17" x14ac:dyDescent="0.35">
      <c r="O20409" s="9"/>
      <c r="P20409" s="9"/>
      <c r="Q20409" s="21"/>
    </row>
    <row r="20410" spans="15:17" x14ac:dyDescent="0.35">
      <c r="O20410" s="9"/>
      <c r="P20410" s="9"/>
      <c r="Q20410" s="21"/>
    </row>
    <row r="20411" spans="15:17" x14ac:dyDescent="0.35">
      <c r="O20411" s="9"/>
      <c r="P20411" s="9"/>
      <c r="Q20411" s="21"/>
    </row>
    <row r="20412" spans="15:17" x14ac:dyDescent="0.35">
      <c r="O20412" s="9"/>
      <c r="P20412" s="9"/>
      <c r="Q20412" s="21"/>
    </row>
    <row r="20413" spans="15:17" x14ac:dyDescent="0.35">
      <c r="O20413" s="9"/>
      <c r="P20413" s="9"/>
      <c r="Q20413" s="21"/>
    </row>
    <row r="20414" spans="15:17" x14ac:dyDescent="0.35">
      <c r="O20414" s="9"/>
      <c r="P20414" s="9"/>
      <c r="Q20414" s="21"/>
    </row>
    <row r="20415" spans="15:17" x14ac:dyDescent="0.35">
      <c r="O20415" s="9"/>
      <c r="P20415" s="9"/>
      <c r="Q20415" s="21"/>
    </row>
    <row r="20416" spans="15:17" x14ac:dyDescent="0.35">
      <c r="O20416" s="9"/>
      <c r="P20416" s="9"/>
      <c r="Q20416" s="21"/>
    </row>
    <row r="20417" spans="15:17" x14ac:dyDescent="0.35">
      <c r="O20417" s="9"/>
      <c r="P20417" s="9"/>
      <c r="Q20417" s="21"/>
    </row>
    <row r="20418" spans="15:17" x14ac:dyDescent="0.35">
      <c r="O20418" s="9"/>
      <c r="P20418" s="9"/>
      <c r="Q20418" s="21"/>
    </row>
    <row r="20419" spans="15:17" x14ac:dyDescent="0.35">
      <c r="O20419" s="9"/>
      <c r="P20419" s="9"/>
      <c r="Q20419" s="21"/>
    </row>
    <row r="20420" spans="15:17" x14ac:dyDescent="0.35">
      <c r="O20420" s="9"/>
      <c r="P20420" s="9"/>
      <c r="Q20420" s="21"/>
    </row>
    <row r="20421" spans="15:17" x14ac:dyDescent="0.35">
      <c r="O20421" s="9"/>
      <c r="P20421" s="9"/>
      <c r="Q20421" s="21"/>
    </row>
    <row r="20422" spans="15:17" x14ac:dyDescent="0.35">
      <c r="O20422" s="9"/>
      <c r="P20422" s="9"/>
      <c r="Q20422" s="21"/>
    </row>
    <row r="20423" spans="15:17" x14ac:dyDescent="0.35">
      <c r="O20423" s="9"/>
      <c r="P20423" s="9"/>
      <c r="Q20423" s="21"/>
    </row>
    <row r="20424" spans="15:17" x14ac:dyDescent="0.35">
      <c r="O20424" s="9"/>
      <c r="P20424" s="9"/>
      <c r="Q20424" s="21"/>
    </row>
    <row r="20425" spans="15:17" x14ac:dyDescent="0.35">
      <c r="O20425" s="9"/>
      <c r="P20425" s="9"/>
      <c r="Q20425" s="21"/>
    </row>
    <row r="20426" spans="15:17" x14ac:dyDescent="0.35">
      <c r="O20426" s="9"/>
      <c r="P20426" s="9"/>
      <c r="Q20426" s="21"/>
    </row>
    <row r="20427" spans="15:17" x14ac:dyDescent="0.35">
      <c r="O20427" s="9"/>
      <c r="P20427" s="9"/>
      <c r="Q20427" s="21"/>
    </row>
    <row r="20428" spans="15:17" x14ac:dyDescent="0.35">
      <c r="O20428" s="9"/>
      <c r="P20428" s="9"/>
      <c r="Q20428" s="21"/>
    </row>
    <row r="20429" spans="15:17" x14ac:dyDescent="0.35">
      <c r="O20429" s="9"/>
      <c r="P20429" s="9"/>
      <c r="Q20429" s="21"/>
    </row>
    <row r="20430" spans="15:17" x14ac:dyDescent="0.35">
      <c r="O20430" s="9"/>
      <c r="P20430" s="9"/>
      <c r="Q20430" s="21"/>
    </row>
    <row r="20431" spans="15:17" x14ac:dyDescent="0.35">
      <c r="O20431" s="9"/>
      <c r="P20431" s="9"/>
      <c r="Q20431" s="21"/>
    </row>
    <row r="20432" spans="15:17" x14ac:dyDescent="0.35">
      <c r="O20432" s="9"/>
      <c r="P20432" s="9"/>
      <c r="Q20432" s="21"/>
    </row>
    <row r="20433" spans="15:17" x14ac:dyDescent="0.35">
      <c r="O20433" s="9"/>
      <c r="P20433" s="9"/>
      <c r="Q20433" s="21"/>
    </row>
    <row r="20434" spans="15:17" x14ac:dyDescent="0.35">
      <c r="O20434" s="9"/>
      <c r="P20434" s="9"/>
      <c r="Q20434" s="21"/>
    </row>
    <row r="20435" spans="15:17" x14ac:dyDescent="0.35">
      <c r="O20435" s="9"/>
      <c r="P20435" s="9"/>
      <c r="Q20435" s="21"/>
    </row>
    <row r="20436" spans="15:17" x14ac:dyDescent="0.35">
      <c r="O20436" s="9"/>
      <c r="P20436" s="9"/>
      <c r="Q20436" s="21"/>
    </row>
    <row r="20437" spans="15:17" x14ac:dyDescent="0.35">
      <c r="O20437" s="9"/>
      <c r="P20437" s="9"/>
      <c r="Q20437" s="21"/>
    </row>
    <row r="20438" spans="15:17" x14ac:dyDescent="0.35">
      <c r="O20438" s="9"/>
      <c r="P20438" s="9"/>
      <c r="Q20438" s="21"/>
    </row>
    <row r="20439" spans="15:17" x14ac:dyDescent="0.35">
      <c r="O20439" s="9"/>
      <c r="P20439" s="9"/>
      <c r="Q20439" s="21"/>
    </row>
    <row r="20440" spans="15:17" x14ac:dyDescent="0.35">
      <c r="O20440" s="9"/>
      <c r="P20440" s="9"/>
      <c r="Q20440" s="21"/>
    </row>
    <row r="20441" spans="15:17" x14ac:dyDescent="0.35">
      <c r="O20441" s="9"/>
      <c r="P20441" s="9"/>
      <c r="Q20441" s="21"/>
    </row>
    <row r="20442" spans="15:17" x14ac:dyDescent="0.35">
      <c r="O20442" s="9"/>
      <c r="P20442" s="9"/>
      <c r="Q20442" s="21"/>
    </row>
    <row r="20443" spans="15:17" x14ac:dyDescent="0.35">
      <c r="O20443" s="9"/>
      <c r="P20443" s="9"/>
      <c r="Q20443" s="21"/>
    </row>
    <row r="20444" spans="15:17" x14ac:dyDescent="0.35">
      <c r="O20444" s="9"/>
      <c r="P20444" s="9"/>
      <c r="Q20444" s="21"/>
    </row>
    <row r="20445" spans="15:17" x14ac:dyDescent="0.35">
      <c r="O20445" s="9"/>
      <c r="P20445" s="9"/>
      <c r="Q20445" s="21"/>
    </row>
    <row r="20446" spans="15:17" x14ac:dyDescent="0.35">
      <c r="O20446" s="9"/>
      <c r="P20446" s="9"/>
      <c r="Q20446" s="21"/>
    </row>
    <row r="20447" spans="15:17" x14ac:dyDescent="0.35">
      <c r="O20447" s="9"/>
      <c r="P20447" s="9"/>
      <c r="Q20447" s="21"/>
    </row>
    <row r="20448" spans="15:17" x14ac:dyDescent="0.35">
      <c r="O20448" s="9"/>
      <c r="P20448" s="9"/>
      <c r="Q20448" s="21"/>
    </row>
    <row r="20449" spans="15:17" x14ac:dyDescent="0.35">
      <c r="O20449" s="9"/>
      <c r="P20449" s="9"/>
      <c r="Q20449" s="21"/>
    </row>
    <row r="20450" spans="15:17" x14ac:dyDescent="0.35">
      <c r="O20450" s="9"/>
      <c r="P20450" s="9"/>
      <c r="Q20450" s="21"/>
    </row>
    <row r="20451" spans="15:17" x14ac:dyDescent="0.35">
      <c r="O20451" s="9"/>
      <c r="P20451" s="9"/>
      <c r="Q20451" s="21"/>
    </row>
    <row r="20452" spans="15:17" x14ac:dyDescent="0.35">
      <c r="O20452" s="9"/>
      <c r="P20452" s="9"/>
      <c r="Q20452" s="21"/>
    </row>
    <row r="20453" spans="15:17" x14ac:dyDescent="0.35">
      <c r="O20453" s="9"/>
      <c r="P20453" s="9"/>
      <c r="Q20453" s="21"/>
    </row>
    <row r="20454" spans="15:17" x14ac:dyDescent="0.35">
      <c r="O20454" s="9"/>
      <c r="P20454" s="9"/>
      <c r="Q20454" s="21"/>
    </row>
    <row r="20455" spans="15:17" x14ac:dyDescent="0.35">
      <c r="O20455" s="9"/>
      <c r="P20455" s="9"/>
      <c r="Q20455" s="21"/>
    </row>
    <row r="20456" spans="15:17" x14ac:dyDescent="0.35">
      <c r="O20456" s="9"/>
      <c r="P20456" s="9"/>
      <c r="Q20456" s="21"/>
    </row>
    <row r="20457" spans="15:17" x14ac:dyDescent="0.35">
      <c r="O20457" s="9"/>
      <c r="P20457" s="9"/>
      <c r="Q20457" s="21"/>
    </row>
    <row r="20458" spans="15:17" x14ac:dyDescent="0.35">
      <c r="O20458" s="9"/>
      <c r="P20458" s="9"/>
      <c r="Q20458" s="21"/>
    </row>
    <row r="20459" spans="15:17" x14ac:dyDescent="0.35">
      <c r="O20459" s="9"/>
      <c r="P20459" s="9"/>
      <c r="Q20459" s="21"/>
    </row>
    <row r="20460" spans="15:17" x14ac:dyDescent="0.35">
      <c r="O20460" s="9"/>
      <c r="P20460" s="9"/>
      <c r="Q20460" s="21"/>
    </row>
    <row r="20461" spans="15:17" x14ac:dyDescent="0.35">
      <c r="O20461" s="9"/>
      <c r="P20461" s="9"/>
      <c r="Q20461" s="21"/>
    </row>
    <row r="20462" spans="15:17" x14ac:dyDescent="0.35">
      <c r="O20462" s="9"/>
      <c r="P20462" s="9"/>
      <c r="Q20462" s="21"/>
    </row>
    <row r="20463" spans="15:17" x14ac:dyDescent="0.35">
      <c r="O20463" s="9"/>
      <c r="P20463" s="9"/>
      <c r="Q20463" s="21"/>
    </row>
    <row r="20464" spans="15:17" x14ac:dyDescent="0.35">
      <c r="O20464" s="9"/>
      <c r="P20464" s="9"/>
      <c r="Q20464" s="21"/>
    </row>
    <row r="20465" spans="15:17" x14ac:dyDescent="0.35">
      <c r="O20465" s="9"/>
      <c r="P20465" s="9"/>
      <c r="Q20465" s="21"/>
    </row>
    <row r="20466" spans="15:17" x14ac:dyDescent="0.35">
      <c r="O20466" s="9"/>
      <c r="P20466" s="9"/>
      <c r="Q20466" s="21"/>
    </row>
    <row r="20467" spans="15:17" x14ac:dyDescent="0.35">
      <c r="O20467" s="9"/>
      <c r="P20467" s="9"/>
      <c r="Q20467" s="21"/>
    </row>
    <row r="20468" spans="15:17" x14ac:dyDescent="0.35">
      <c r="O20468" s="9"/>
      <c r="P20468" s="9"/>
      <c r="Q20468" s="21"/>
    </row>
    <row r="20469" spans="15:17" x14ac:dyDescent="0.35">
      <c r="O20469" s="9"/>
      <c r="P20469" s="9"/>
      <c r="Q20469" s="21"/>
    </row>
    <row r="20470" spans="15:17" x14ac:dyDescent="0.35">
      <c r="O20470" s="9"/>
      <c r="P20470" s="9"/>
      <c r="Q20470" s="21"/>
    </row>
    <row r="20471" spans="15:17" x14ac:dyDescent="0.35">
      <c r="O20471" s="9"/>
      <c r="P20471" s="9"/>
      <c r="Q20471" s="21"/>
    </row>
    <row r="20472" spans="15:17" x14ac:dyDescent="0.35">
      <c r="O20472" s="9"/>
      <c r="P20472" s="9"/>
      <c r="Q20472" s="21"/>
    </row>
    <row r="20473" spans="15:17" x14ac:dyDescent="0.35">
      <c r="O20473" s="9"/>
      <c r="P20473" s="9"/>
      <c r="Q20473" s="21"/>
    </row>
    <row r="20474" spans="15:17" x14ac:dyDescent="0.35">
      <c r="O20474" s="9"/>
      <c r="P20474" s="9"/>
      <c r="Q20474" s="21"/>
    </row>
    <row r="20475" spans="15:17" x14ac:dyDescent="0.35">
      <c r="O20475" s="9"/>
      <c r="P20475" s="9"/>
      <c r="Q20475" s="21"/>
    </row>
    <row r="20476" spans="15:17" x14ac:dyDescent="0.35">
      <c r="O20476" s="9"/>
      <c r="P20476" s="9"/>
      <c r="Q20476" s="21"/>
    </row>
    <row r="20477" spans="15:17" x14ac:dyDescent="0.35">
      <c r="O20477" s="9"/>
      <c r="P20477" s="9"/>
      <c r="Q20477" s="21"/>
    </row>
    <row r="20478" spans="15:17" x14ac:dyDescent="0.35">
      <c r="O20478" s="9"/>
      <c r="P20478" s="9"/>
      <c r="Q20478" s="21"/>
    </row>
    <row r="20479" spans="15:17" x14ac:dyDescent="0.35">
      <c r="O20479" s="9"/>
      <c r="P20479" s="9"/>
      <c r="Q20479" s="21"/>
    </row>
    <row r="20480" spans="15:17" x14ac:dyDescent="0.35">
      <c r="O20480" s="9"/>
      <c r="P20480" s="9"/>
      <c r="Q20480" s="21"/>
    </row>
    <row r="20481" spans="15:17" x14ac:dyDescent="0.35">
      <c r="O20481" s="9"/>
      <c r="P20481" s="9"/>
      <c r="Q20481" s="21"/>
    </row>
    <row r="20482" spans="15:17" x14ac:dyDescent="0.35">
      <c r="O20482" s="9"/>
      <c r="P20482" s="9"/>
      <c r="Q20482" s="21"/>
    </row>
    <row r="20483" spans="15:17" x14ac:dyDescent="0.35">
      <c r="O20483" s="9"/>
      <c r="P20483" s="9"/>
      <c r="Q20483" s="21"/>
    </row>
    <row r="20484" spans="15:17" x14ac:dyDescent="0.35">
      <c r="O20484" s="9"/>
      <c r="P20484" s="9"/>
      <c r="Q20484" s="21"/>
    </row>
    <row r="20485" spans="15:17" x14ac:dyDescent="0.35">
      <c r="O20485" s="9"/>
      <c r="P20485" s="9"/>
      <c r="Q20485" s="21"/>
    </row>
    <row r="20486" spans="15:17" x14ac:dyDescent="0.35">
      <c r="O20486" s="9"/>
      <c r="P20486" s="9"/>
      <c r="Q20486" s="21"/>
    </row>
    <row r="20487" spans="15:17" x14ac:dyDescent="0.35">
      <c r="O20487" s="9"/>
      <c r="P20487" s="9"/>
      <c r="Q20487" s="21"/>
    </row>
    <row r="20488" spans="15:17" x14ac:dyDescent="0.35">
      <c r="O20488" s="9"/>
      <c r="P20488" s="9"/>
      <c r="Q20488" s="21"/>
    </row>
    <row r="20489" spans="15:17" x14ac:dyDescent="0.35">
      <c r="O20489" s="9"/>
      <c r="P20489" s="9"/>
      <c r="Q20489" s="21"/>
    </row>
    <row r="20490" spans="15:17" x14ac:dyDescent="0.35">
      <c r="O20490" s="9"/>
      <c r="P20490" s="9"/>
      <c r="Q20490" s="21"/>
    </row>
    <row r="20491" spans="15:17" x14ac:dyDescent="0.35">
      <c r="O20491" s="9"/>
      <c r="P20491" s="9"/>
      <c r="Q20491" s="21"/>
    </row>
    <row r="20492" spans="15:17" x14ac:dyDescent="0.35">
      <c r="O20492" s="9"/>
      <c r="P20492" s="9"/>
      <c r="Q20492" s="21"/>
    </row>
    <row r="20493" spans="15:17" x14ac:dyDescent="0.35">
      <c r="O20493" s="9"/>
      <c r="P20493" s="9"/>
      <c r="Q20493" s="21"/>
    </row>
    <row r="20494" spans="15:17" x14ac:dyDescent="0.35">
      <c r="O20494" s="9"/>
      <c r="P20494" s="9"/>
      <c r="Q20494" s="21"/>
    </row>
    <row r="20495" spans="15:17" x14ac:dyDescent="0.35">
      <c r="O20495" s="9"/>
      <c r="P20495" s="9"/>
      <c r="Q20495" s="21"/>
    </row>
    <row r="20496" spans="15:17" x14ac:dyDescent="0.35">
      <c r="O20496" s="9"/>
      <c r="P20496" s="9"/>
      <c r="Q20496" s="21"/>
    </row>
    <row r="20497" spans="15:17" x14ac:dyDescent="0.35">
      <c r="O20497" s="9"/>
      <c r="P20497" s="9"/>
      <c r="Q20497" s="21"/>
    </row>
    <row r="20498" spans="15:17" x14ac:dyDescent="0.35">
      <c r="O20498" s="9"/>
      <c r="P20498" s="9"/>
      <c r="Q20498" s="21"/>
    </row>
    <row r="20499" spans="15:17" x14ac:dyDescent="0.35">
      <c r="O20499" s="9"/>
      <c r="P20499" s="9"/>
      <c r="Q20499" s="21"/>
    </row>
    <row r="20500" spans="15:17" x14ac:dyDescent="0.35">
      <c r="O20500" s="9"/>
      <c r="P20500" s="9"/>
      <c r="Q20500" s="21"/>
    </row>
    <row r="20501" spans="15:17" x14ac:dyDescent="0.35">
      <c r="O20501" s="9"/>
      <c r="P20501" s="9"/>
      <c r="Q20501" s="21"/>
    </row>
    <row r="20502" spans="15:17" x14ac:dyDescent="0.35">
      <c r="O20502" s="9"/>
      <c r="P20502" s="9"/>
      <c r="Q20502" s="21"/>
    </row>
    <row r="20503" spans="15:17" x14ac:dyDescent="0.35">
      <c r="O20503" s="9"/>
      <c r="P20503" s="9"/>
      <c r="Q20503" s="21"/>
    </row>
    <row r="20504" spans="15:17" x14ac:dyDescent="0.35">
      <c r="O20504" s="9"/>
      <c r="P20504" s="9"/>
      <c r="Q20504" s="21"/>
    </row>
    <row r="20505" spans="15:17" x14ac:dyDescent="0.35">
      <c r="O20505" s="9"/>
      <c r="P20505" s="9"/>
      <c r="Q20505" s="21"/>
    </row>
    <row r="20506" spans="15:17" x14ac:dyDescent="0.35">
      <c r="O20506" s="9"/>
      <c r="P20506" s="9"/>
      <c r="Q20506" s="21"/>
    </row>
    <row r="20507" spans="15:17" x14ac:dyDescent="0.35">
      <c r="O20507" s="9"/>
      <c r="P20507" s="9"/>
      <c r="Q20507" s="21"/>
    </row>
    <row r="20508" spans="15:17" x14ac:dyDescent="0.35">
      <c r="O20508" s="9"/>
      <c r="P20508" s="9"/>
      <c r="Q20508" s="21"/>
    </row>
    <row r="20509" spans="15:17" x14ac:dyDescent="0.35">
      <c r="O20509" s="9"/>
      <c r="P20509" s="9"/>
      <c r="Q20509" s="21"/>
    </row>
    <row r="20510" spans="15:17" x14ac:dyDescent="0.35">
      <c r="O20510" s="9"/>
      <c r="P20510" s="9"/>
      <c r="Q20510" s="21"/>
    </row>
    <row r="20511" spans="15:17" x14ac:dyDescent="0.35">
      <c r="O20511" s="9"/>
      <c r="P20511" s="9"/>
      <c r="Q20511" s="21"/>
    </row>
    <row r="20512" spans="15:17" x14ac:dyDescent="0.35">
      <c r="O20512" s="9"/>
      <c r="P20512" s="9"/>
      <c r="Q20512" s="21"/>
    </row>
    <row r="20513" spans="15:17" x14ac:dyDescent="0.35">
      <c r="O20513" s="9"/>
      <c r="P20513" s="9"/>
      <c r="Q20513" s="21"/>
    </row>
    <row r="20514" spans="15:17" x14ac:dyDescent="0.35">
      <c r="O20514" s="9"/>
      <c r="P20514" s="9"/>
      <c r="Q20514" s="21"/>
    </row>
    <row r="20515" spans="15:17" x14ac:dyDescent="0.35">
      <c r="O20515" s="9"/>
      <c r="P20515" s="9"/>
      <c r="Q20515" s="21"/>
    </row>
    <row r="20516" spans="15:17" x14ac:dyDescent="0.35">
      <c r="O20516" s="9"/>
      <c r="P20516" s="9"/>
      <c r="Q20516" s="21"/>
    </row>
    <row r="20517" spans="15:17" x14ac:dyDescent="0.35">
      <c r="O20517" s="9"/>
      <c r="P20517" s="9"/>
      <c r="Q20517" s="21"/>
    </row>
    <row r="20518" spans="15:17" x14ac:dyDescent="0.35">
      <c r="O20518" s="9"/>
      <c r="P20518" s="9"/>
      <c r="Q20518" s="21"/>
    </row>
    <row r="20519" spans="15:17" x14ac:dyDescent="0.35">
      <c r="O20519" s="9"/>
      <c r="P20519" s="9"/>
      <c r="Q20519" s="21"/>
    </row>
    <row r="20520" spans="15:17" x14ac:dyDescent="0.35">
      <c r="O20520" s="9"/>
      <c r="P20520" s="9"/>
      <c r="Q20520" s="21"/>
    </row>
    <row r="20521" spans="15:17" x14ac:dyDescent="0.35">
      <c r="O20521" s="9"/>
      <c r="P20521" s="9"/>
      <c r="Q20521" s="21"/>
    </row>
    <row r="20522" spans="15:17" x14ac:dyDescent="0.35">
      <c r="O20522" s="9"/>
      <c r="P20522" s="9"/>
      <c r="Q20522" s="21"/>
    </row>
    <row r="20523" spans="15:17" x14ac:dyDescent="0.35">
      <c r="O20523" s="9"/>
      <c r="P20523" s="9"/>
      <c r="Q20523" s="21"/>
    </row>
    <row r="20524" spans="15:17" x14ac:dyDescent="0.35">
      <c r="O20524" s="9"/>
      <c r="P20524" s="9"/>
      <c r="Q20524" s="21"/>
    </row>
    <row r="20525" spans="15:17" x14ac:dyDescent="0.35">
      <c r="O20525" s="9"/>
      <c r="P20525" s="9"/>
      <c r="Q20525" s="21"/>
    </row>
    <row r="20526" spans="15:17" x14ac:dyDescent="0.35">
      <c r="O20526" s="9"/>
      <c r="P20526" s="9"/>
      <c r="Q20526" s="21"/>
    </row>
    <row r="20527" spans="15:17" x14ac:dyDescent="0.35">
      <c r="O20527" s="9"/>
      <c r="P20527" s="9"/>
      <c r="Q20527" s="21"/>
    </row>
    <row r="20528" spans="15:17" x14ac:dyDescent="0.35">
      <c r="O20528" s="9"/>
      <c r="P20528" s="9"/>
      <c r="Q20528" s="21"/>
    </row>
    <row r="20529" spans="15:17" x14ac:dyDescent="0.35">
      <c r="O20529" s="9"/>
      <c r="P20529" s="9"/>
      <c r="Q20529" s="21"/>
    </row>
    <row r="20530" spans="15:17" x14ac:dyDescent="0.35">
      <c r="O20530" s="9"/>
      <c r="P20530" s="9"/>
      <c r="Q20530" s="21"/>
    </row>
    <row r="20531" spans="15:17" x14ac:dyDescent="0.35">
      <c r="O20531" s="9"/>
      <c r="P20531" s="9"/>
      <c r="Q20531" s="21"/>
    </row>
    <row r="20532" spans="15:17" x14ac:dyDescent="0.35">
      <c r="O20532" s="9"/>
      <c r="P20532" s="9"/>
      <c r="Q20532" s="21"/>
    </row>
    <row r="20533" spans="15:17" x14ac:dyDescent="0.35">
      <c r="O20533" s="9"/>
      <c r="P20533" s="9"/>
      <c r="Q20533" s="21"/>
    </row>
    <row r="20534" spans="15:17" x14ac:dyDescent="0.35">
      <c r="O20534" s="9"/>
      <c r="P20534" s="9"/>
      <c r="Q20534" s="21"/>
    </row>
    <row r="20535" spans="15:17" x14ac:dyDescent="0.35">
      <c r="O20535" s="9"/>
      <c r="P20535" s="9"/>
      <c r="Q20535" s="21"/>
    </row>
    <row r="20536" spans="15:17" x14ac:dyDescent="0.35">
      <c r="O20536" s="9"/>
      <c r="P20536" s="9"/>
      <c r="Q20536" s="21"/>
    </row>
    <row r="20537" spans="15:17" x14ac:dyDescent="0.35">
      <c r="O20537" s="9"/>
      <c r="P20537" s="9"/>
      <c r="Q20537" s="21"/>
    </row>
    <row r="20538" spans="15:17" x14ac:dyDescent="0.35">
      <c r="O20538" s="9"/>
      <c r="P20538" s="9"/>
      <c r="Q20538" s="21"/>
    </row>
    <row r="20539" spans="15:17" x14ac:dyDescent="0.35">
      <c r="O20539" s="9"/>
      <c r="P20539" s="9"/>
      <c r="Q20539" s="21"/>
    </row>
    <row r="20540" spans="15:17" x14ac:dyDescent="0.35">
      <c r="O20540" s="9"/>
      <c r="P20540" s="9"/>
      <c r="Q20540" s="21"/>
    </row>
    <row r="20541" spans="15:17" x14ac:dyDescent="0.35">
      <c r="O20541" s="9"/>
      <c r="P20541" s="9"/>
      <c r="Q20541" s="21"/>
    </row>
    <row r="20542" spans="15:17" x14ac:dyDescent="0.35">
      <c r="O20542" s="9"/>
      <c r="P20542" s="9"/>
      <c r="Q20542" s="21"/>
    </row>
    <row r="20543" spans="15:17" x14ac:dyDescent="0.35">
      <c r="O20543" s="9"/>
      <c r="P20543" s="9"/>
      <c r="Q20543" s="21"/>
    </row>
    <row r="20544" spans="15:17" x14ac:dyDescent="0.35">
      <c r="O20544" s="9"/>
      <c r="P20544" s="9"/>
      <c r="Q20544" s="21"/>
    </row>
    <row r="20545" spans="15:17" x14ac:dyDescent="0.35">
      <c r="O20545" s="9"/>
      <c r="P20545" s="9"/>
      <c r="Q20545" s="21"/>
    </row>
    <row r="20546" spans="15:17" x14ac:dyDescent="0.35">
      <c r="O20546" s="9"/>
      <c r="P20546" s="9"/>
      <c r="Q20546" s="21"/>
    </row>
    <row r="20547" spans="15:17" x14ac:dyDescent="0.35">
      <c r="O20547" s="9"/>
      <c r="P20547" s="9"/>
      <c r="Q20547" s="21"/>
    </row>
    <row r="20548" spans="15:17" x14ac:dyDescent="0.35">
      <c r="O20548" s="9"/>
      <c r="P20548" s="9"/>
      <c r="Q20548" s="21"/>
    </row>
    <row r="20549" spans="15:17" x14ac:dyDescent="0.35">
      <c r="O20549" s="9"/>
      <c r="P20549" s="9"/>
      <c r="Q20549" s="21"/>
    </row>
    <row r="20550" spans="15:17" x14ac:dyDescent="0.35">
      <c r="O20550" s="9"/>
      <c r="P20550" s="9"/>
      <c r="Q20550" s="21"/>
    </row>
    <row r="20551" spans="15:17" x14ac:dyDescent="0.35">
      <c r="O20551" s="9"/>
      <c r="P20551" s="9"/>
      <c r="Q20551" s="21"/>
    </row>
    <row r="20552" spans="15:17" x14ac:dyDescent="0.35">
      <c r="O20552" s="9"/>
      <c r="P20552" s="9"/>
      <c r="Q20552" s="21"/>
    </row>
    <row r="20553" spans="15:17" x14ac:dyDescent="0.35">
      <c r="O20553" s="9"/>
      <c r="P20553" s="9"/>
      <c r="Q20553" s="21"/>
    </row>
    <row r="20554" spans="15:17" x14ac:dyDescent="0.35">
      <c r="O20554" s="9"/>
      <c r="P20554" s="9"/>
      <c r="Q20554" s="21"/>
    </row>
    <row r="20555" spans="15:17" x14ac:dyDescent="0.35">
      <c r="O20555" s="9"/>
      <c r="P20555" s="9"/>
      <c r="Q20555" s="21"/>
    </row>
    <row r="20556" spans="15:17" x14ac:dyDescent="0.35">
      <c r="O20556" s="9"/>
      <c r="P20556" s="9"/>
      <c r="Q20556" s="21"/>
    </row>
    <row r="20557" spans="15:17" x14ac:dyDescent="0.35">
      <c r="O20557" s="9"/>
      <c r="P20557" s="9"/>
      <c r="Q20557" s="21"/>
    </row>
    <row r="20558" spans="15:17" x14ac:dyDescent="0.35">
      <c r="O20558" s="9"/>
      <c r="P20558" s="9"/>
      <c r="Q20558" s="21"/>
    </row>
    <row r="20559" spans="15:17" x14ac:dyDescent="0.35">
      <c r="O20559" s="9"/>
      <c r="P20559" s="9"/>
      <c r="Q20559" s="21"/>
    </row>
    <row r="20560" spans="15:17" x14ac:dyDescent="0.35">
      <c r="O20560" s="9"/>
      <c r="P20560" s="9"/>
      <c r="Q20560" s="21"/>
    </row>
    <row r="20561" spans="15:17" x14ac:dyDescent="0.35">
      <c r="O20561" s="9"/>
      <c r="P20561" s="9"/>
      <c r="Q20561" s="21"/>
    </row>
    <row r="20562" spans="15:17" x14ac:dyDescent="0.35">
      <c r="O20562" s="9"/>
      <c r="P20562" s="9"/>
      <c r="Q20562" s="21"/>
    </row>
    <row r="20563" spans="15:17" x14ac:dyDescent="0.35">
      <c r="O20563" s="9"/>
      <c r="P20563" s="9"/>
      <c r="Q20563" s="21"/>
    </row>
    <row r="20564" spans="15:17" x14ac:dyDescent="0.35">
      <c r="O20564" s="9"/>
      <c r="P20564" s="9"/>
      <c r="Q20564" s="21"/>
    </row>
    <row r="20565" spans="15:17" x14ac:dyDescent="0.35">
      <c r="O20565" s="9"/>
      <c r="P20565" s="9"/>
      <c r="Q20565" s="21"/>
    </row>
    <row r="20566" spans="15:17" x14ac:dyDescent="0.35">
      <c r="O20566" s="9"/>
      <c r="P20566" s="9"/>
      <c r="Q20566" s="21"/>
    </row>
    <row r="20567" spans="15:17" x14ac:dyDescent="0.35">
      <c r="O20567" s="9"/>
      <c r="P20567" s="9"/>
      <c r="Q20567" s="21"/>
    </row>
    <row r="20568" spans="15:17" x14ac:dyDescent="0.35">
      <c r="O20568" s="9"/>
      <c r="P20568" s="9"/>
      <c r="Q20568" s="21"/>
    </row>
    <row r="20569" spans="15:17" x14ac:dyDescent="0.35">
      <c r="O20569" s="9"/>
      <c r="P20569" s="9"/>
      <c r="Q20569" s="21"/>
    </row>
    <row r="20570" spans="15:17" x14ac:dyDescent="0.35">
      <c r="O20570" s="9"/>
      <c r="P20570" s="9"/>
      <c r="Q20570" s="21"/>
    </row>
    <row r="20571" spans="15:17" x14ac:dyDescent="0.35">
      <c r="O20571" s="9"/>
      <c r="P20571" s="9"/>
      <c r="Q20571" s="21"/>
    </row>
    <row r="20572" spans="15:17" x14ac:dyDescent="0.35">
      <c r="O20572" s="9"/>
      <c r="P20572" s="9"/>
      <c r="Q20572" s="21"/>
    </row>
    <row r="20573" spans="15:17" x14ac:dyDescent="0.35">
      <c r="O20573" s="9"/>
      <c r="P20573" s="9"/>
      <c r="Q20573" s="21"/>
    </row>
    <row r="20574" spans="15:17" x14ac:dyDescent="0.35">
      <c r="O20574" s="9"/>
      <c r="P20574" s="9"/>
      <c r="Q20574" s="21"/>
    </row>
    <row r="20575" spans="15:17" x14ac:dyDescent="0.35">
      <c r="O20575" s="9"/>
      <c r="P20575" s="9"/>
      <c r="Q20575" s="21"/>
    </row>
    <row r="20576" spans="15:17" x14ac:dyDescent="0.35">
      <c r="O20576" s="9"/>
      <c r="P20576" s="9"/>
      <c r="Q20576" s="21"/>
    </row>
    <row r="20577" spans="15:17" x14ac:dyDescent="0.35">
      <c r="O20577" s="9"/>
      <c r="P20577" s="9"/>
      <c r="Q20577" s="21"/>
    </row>
    <row r="20578" spans="15:17" x14ac:dyDescent="0.35">
      <c r="O20578" s="9"/>
      <c r="P20578" s="9"/>
      <c r="Q20578" s="21"/>
    </row>
    <row r="20579" spans="15:17" x14ac:dyDescent="0.35">
      <c r="O20579" s="9"/>
      <c r="P20579" s="9"/>
      <c r="Q20579" s="21"/>
    </row>
    <row r="20580" spans="15:17" x14ac:dyDescent="0.35">
      <c r="O20580" s="9"/>
      <c r="P20580" s="9"/>
      <c r="Q20580" s="21"/>
    </row>
    <row r="20581" spans="15:17" x14ac:dyDescent="0.35">
      <c r="O20581" s="9"/>
      <c r="P20581" s="9"/>
      <c r="Q20581" s="21"/>
    </row>
    <row r="20582" spans="15:17" x14ac:dyDescent="0.35">
      <c r="O20582" s="9"/>
      <c r="P20582" s="9"/>
      <c r="Q20582" s="21"/>
    </row>
    <row r="20583" spans="15:17" x14ac:dyDescent="0.35">
      <c r="O20583" s="9"/>
      <c r="P20583" s="9"/>
      <c r="Q20583" s="21"/>
    </row>
    <row r="20584" spans="15:17" x14ac:dyDescent="0.35">
      <c r="O20584" s="9"/>
      <c r="P20584" s="9"/>
      <c r="Q20584" s="21"/>
    </row>
    <row r="20585" spans="15:17" x14ac:dyDescent="0.35">
      <c r="O20585" s="9"/>
      <c r="P20585" s="9"/>
      <c r="Q20585" s="21"/>
    </row>
    <row r="20586" spans="15:17" x14ac:dyDescent="0.35">
      <c r="O20586" s="9"/>
      <c r="P20586" s="9"/>
      <c r="Q20586" s="21"/>
    </row>
    <row r="20587" spans="15:17" x14ac:dyDescent="0.35">
      <c r="O20587" s="9"/>
      <c r="P20587" s="9"/>
      <c r="Q20587" s="21"/>
    </row>
    <row r="20588" spans="15:17" x14ac:dyDescent="0.35">
      <c r="O20588" s="9"/>
      <c r="P20588" s="9"/>
      <c r="Q20588" s="21"/>
    </row>
    <row r="20589" spans="15:17" x14ac:dyDescent="0.35">
      <c r="O20589" s="9"/>
      <c r="P20589" s="9"/>
      <c r="Q20589" s="21"/>
    </row>
    <row r="20590" spans="15:17" x14ac:dyDescent="0.35">
      <c r="O20590" s="9"/>
      <c r="P20590" s="9"/>
      <c r="Q20590" s="21"/>
    </row>
    <row r="20591" spans="15:17" x14ac:dyDescent="0.35">
      <c r="O20591" s="9"/>
      <c r="P20591" s="9"/>
      <c r="Q20591" s="21"/>
    </row>
    <row r="20592" spans="15:17" x14ac:dyDescent="0.35">
      <c r="O20592" s="9"/>
      <c r="P20592" s="9"/>
      <c r="Q20592" s="21"/>
    </row>
    <row r="20593" spans="15:17" x14ac:dyDescent="0.35">
      <c r="O20593" s="9"/>
      <c r="P20593" s="9"/>
      <c r="Q20593" s="21"/>
    </row>
    <row r="20594" spans="15:17" x14ac:dyDescent="0.35">
      <c r="O20594" s="9"/>
      <c r="P20594" s="9"/>
      <c r="Q20594" s="21"/>
    </row>
    <row r="20595" spans="15:17" x14ac:dyDescent="0.35">
      <c r="O20595" s="9"/>
      <c r="P20595" s="9"/>
      <c r="Q20595" s="21"/>
    </row>
    <row r="20596" spans="15:17" x14ac:dyDescent="0.35">
      <c r="O20596" s="9"/>
      <c r="P20596" s="9"/>
      <c r="Q20596" s="21"/>
    </row>
    <row r="20597" spans="15:17" x14ac:dyDescent="0.35">
      <c r="O20597" s="9"/>
      <c r="P20597" s="9"/>
      <c r="Q20597" s="21"/>
    </row>
    <row r="20598" spans="15:17" x14ac:dyDescent="0.35">
      <c r="O20598" s="9"/>
      <c r="P20598" s="9"/>
      <c r="Q20598" s="21"/>
    </row>
    <row r="20599" spans="15:17" x14ac:dyDescent="0.35">
      <c r="O20599" s="9"/>
      <c r="P20599" s="9"/>
      <c r="Q20599" s="21"/>
    </row>
    <row r="20600" spans="15:17" x14ac:dyDescent="0.35">
      <c r="O20600" s="9"/>
      <c r="P20600" s="9"/>
      <c r="Q20600" s="21"/>
    </row>
    <row r="20601" spans="15:17" x14ac:dyDescent="0.35">
      <c r="O20601" s="9"/>
      <c r="P20601" s="9"/>
      <c r="Q20601" s="21"/>
    </row>
    <row r="20602" spans="15:17" x14ac:dyDescent="0.35">
      <c r="O20602" s="9"/>
      <c r="P20602" s="9"/>
      <c r="Q20602" s="21"/>
    </row>
    <row r="20603" spans="15:17" x14ac:dyDescent="0.35">
      <c r="O20603" s="9"/>
      <c r="P20603" s="9"/>
      <c r="Q20603" s="21"/>
    </row>
    <row r="20604" spans="15:17" x14ac:dyDescent="0.35">
      <c r="O20604" s="9"/>
      <c r="P20604" s="9"/>
      <c r="Q20604" s="21"/>
    </row>
    <row r="20605" spans="15:17" x14ac:dyDescent="0.35">
      <c r="O20605" s="9"/>
      <c r="P20605" s="9"/>
      <c r="Q20605" s="21"/>
    </row>
    <row r="20606" spans="15:17" x14ac:dyDescent="0.35">
      <c r="O20606" s="9"/>
      <c r="P20606" s="9"/>
      <c r="Q20606" s="21"/>
    </row>
    <row r="20607" spans="15:17" x14ac:dyDescent="0.35">
      <c r="O20607" s="9"/>
      <c r="P20607" s="9"/>
      <c r="Q20607" s="21"/>
    </row>
    <row r="20608" spans="15:17" x14ac:dyDescent="0.35">
      <c r="O20608" s="9"/>
      <c r="P20608" s="9"/>
      <c r="Q20608" s="21"/>
    </row>
    <row r="20609" spans="15:17" x14ac:dyDescent="0.35">
      <c r="O20609" s="9"/>
      <c r="P20609" s="9"/>
      <c r="Q20609" s="21"/>
    </row>
    <row r="20610" spans="15:17" x14ac:dyDescent="0.35">
      <c r="O20610" s="9"/>
      <c r="P20610" s="9"/>
      <c r="Q20610" s="21"/>
    </row>
    <row r="20611" spans="15:17" x14ac:dyDescent="0.35">
      <c r="O20611" s="9"/>
      <c r="P20611" s="9"/>
      <c r="Q20611" s="21"/>
    </row>
    <row r="20612" spans="15:17" x14ac:dyDescent="0.35">
      <c r="O20612" s="9"/>
      <c r="P20612" s="9"/>
      <c r="Q20612" s="21"/>
    </row>
    <row r="20613" spans="15:17" x14ac:dyDescent="0.35">
      <c r="O20613" s="9"/>
      <c r="P20613" s="9"/>
      <c r="Q20613" s="21"/>
    </row>
    <row r="20614" spans="15:17" x14ac:dyDescent="0.35">
      <c r="O20614" s="9"/>
      <c r="P20614" s="9"/>
      <c r="Q20614" s="21"/>
    </row>
    <row r="20615" spans="15:17" x14ac:dyDescent="0.35">
      <c r="O20615" s="9"/>
      <c r="P20615" s="9"/>
      <c r="Q20615" s="21"/>
    </row>
    <row r="20616" spans="15:17" x14ac:dyDescent="0.35">
      <c r="O20616" s="9"/>
      <c r="P20616" s="9"/>
      <c r="Q20616" s="21"/>
    </row>
    <row r="20617" spans="15:17" x14ac:dyDescent="0.35">
      <c r="O20617" s="9"/>
      <c r="P20617" s="9"/>
      <c r="Q20617" s="21"/>
    </row>
    <row r="20618" spans="15:17" x14ac:dyDescent="0.35">
      <c r="O20618" s="9"/>
      <c r="P20618" s="9"/>
      <c r="Q20618" s="21"/>
    </row>
    <row r="20619" spans="15:17" x14ac:dyDescent="0.35">
      <c r="O20619" s="9"/>
      <c r="P20619" s="9"/>
      <c r="Q20619" s="21"/>
    </row>
    <row r="20620" spans="15:17" x14ac:dyDescent="0.35">
      <c r="O20620" s="9"/>
      <c r="P20620" s="9"/>
      <c r="Q20620" s="21"/>
    </row>
    <row r="20621" spans="15:17" x14ac:dyDescent="0.35">
      <c r="O20621" s="9"/>
      <c r="P20621" s="9"/>
      <c r="Q20621" s="21"/>
    </row>
    <row r="20622" spans="15:17" x14ac:dyDescent="0.35">
      <c r="O20622" s="9"/>
      <c r="P20622" s="9"/>
      <c r="Q20622" s="21"/>
    </row>
    <row r="20623" spans="15:17" x14ac:dyDescent="0.35">
      <c r="O20623" s="9"/>
      <c r="P20623" s="9"/>
      <c r="Q20623" s="21"/>
    </row>
    <row r="20624" spans="15:17" x14ac:dyDescent="0.35">
      <c r="O20624" s="9"/>
      <c r="P20624" s="9"/>
      <c r="Q20624" s="21"/>
    </row>
    <row r="20625" spans="15:17" x14ac:dyDescent="0.35">
      <c r="O20625" s="9"/>
      <c r="P20625" s="9"/>
      <c r="Q20625" s="21"/>
    </row>
    <row r="20626" spans="15:17" x14ac:dyDescent="0.35">
      <c r="O20626" s="9"/>
      <c r="P20626" s="9"/>
      <c r="Q20626" s="21"/>
    </row>
    <row r="20627" spans="15:17" x14ac:dyDescent="0.35">
      <c r="O20627" s="9"/>
      <c r="P20627" s="9"/>
      <c r="Q20627" s="21"/>
    </row>
    <row r="20628" spans="15:17" x14ac:dyDescent="0.35">
      <c r="O20628" s="9"/>
      <c r="P20628" s="9"/>
      <c r="Q20628" s="21"/>
    </row>
    <row r="20629" spans="15:17" x14ac:dyDescent="0.35">
      <c r="O20629" s="9"/>
      <c r="P20629" s="9"/>
      <c r="Q20629" s="21"/>
    </row>
    <row r="20630" spans="15:17" x14ac:dyDescent="0.35">
      <c r="O20630" s="9"/>
      <c r="P20630" s="9"/>
      <c r="Q20630" s="21"/>
    </row>
    <row r="20631" spans="15:17" x14ac:dyDescent="0.35">
      <c r="O20631" s="9"/>
      <c r="P20631" s="9"/>
      <c r="Q20631" s="21"/>
    </row>
    <row r="20632" spans="15:17" x14ac:dyDescent="0.35">
      <c r="O20632" s="9"/>
      <c r="P20632" s="9"/>
      <c r="Q20632" s="21"/>
    </row>
    <row r="20633" spans="15:17" x14ac:dyDescent="0.35">
      <c r="O20633" s="9"/>
      <c r="P20633" s="9"/>
      <c r="Q20633" s="21"/>
    </row>
    <row r="20634" spans="15:17" x14ac:dyDescent="0.35">
      <c r="O20634" s="9"/>
      <c r="P20634" s="9"/>
      <c r="Q20634" s="21"/>
    </row>
    <row r="20635" spans="15:17" x14ac:dyDescent="0.35">
      <c r="O20635" s="9"/>
      <c r="P20635" s="9"/>
      <c r="Q20635" s="21"/>
    </row>
    <row r="20636" spans="15:17" x14ac:dyDescent="0.35">
      <c r="O20636" s="9"/>
      <c r="P20636" s="9"/>
      <c r="Q20636" s="21"/>
    </row>
    <row r="20637" spans="15:17" x14ac:dyDescent="0.35">
      <c r="O20637" s="9"/>
      <c r="P20637" s="9"/>
      <c r="Q20637" s="21"/>
    </row>
    <row r="20638" spans="15:17" x14ac:dyDescent="0.35">
      <c r="O20638" s="9"/>
      <c r="P20638" s="9"/>
      <c r="Q20638" s="21"/>
    </row>
    <row r="20639" spans="15:17" x14ac:dyDescent="0.35">
      <c r="O20639" s="9"/>
      <c r="P20639" s="9"/>
      <c r="Q20639" s="21"/>
    </row>
    <row r="20640" spans="15:17" x14ac:dyDescent="0.35">
      <c r="O20640" s="9"/>
      <c r="P20640" s="9"/>
      <c r="Q20640" s="21"/>
    </row>
    <row r="20641" spans="15:17" x14ac:dyDescent="0.35">
      <c r="O20641" s="9"/>
      <c r="P20641" s="9"/>
      <c r="Q20641" s="21"/>
    </row>
    <row r="20642" spans="15:17" x14ac:dyDescent="0.35">
      <c r="O20642" s="9"/>
      <c r="P20642" s="9"/>
      <c r="Q20642" s="21"/>
    </row>
    <row r="20643" spans="15:17" x14ac:dyDescent="0.35">
      <c r="O20643" s="9"/>
      <c r="P20643" s="9"/>
      <c r="Q20643" s="21"/>
    </row>
    <row r="20644" spans="15:17" x14ac:dyDescent="0.35">
      <c r="O20644" s="9"/>
      <c r="P20644" s="9"/>
      <c r="Q20644" s="21"/>
    </row>
    <row r="20645" spans="15:17" x14ac:dyDescent="0.35">
      <c r="O20645" s="9"/>
      <c r="P20645" s="9"/>
      <c r="Q20645" s="21"/>
    </row>
    <row r="20646" spans="15:17" x14ac:dyDescent="0.35">
      <c r="O20646" s="9"/>
      <c r="P20646" s="9"/>
      <c r="Q20646" s="21"/>
    </row>
    <row r="20647" spans="15:17" x14ac:dyDescent="0.35">
      <c r="O20647" s="9"/>
      <c r="P20647" s="9"/>
      <c r="Q20647" s="21"/>
    </row>
    <row r="20648" spans="15:17" x14ac:dyDescent="0.35">
      <c r="O20648" s="9"/>
      <c r="P20648" s="9"/>
      <c r="Q20648" s="21"/>
    </row>
    <row r="20649" spans="15:17" x14ac:dyDescent="0.35">
      <c r="O20649" s="9"/>
      <c r="P20649" s="9"/>
      <c r="Q20649" s="21"/>
    </row>
    <row r="20650" spans="15:17" x14ac:dyDescent="0.35">
      <c r="O20650" s="9"/>
      <c r="P20650" s="9"/>
      <c r="Q20650" s="21"/>
    </row>
    <row r="20651" spans="15:17" x14ac:dyDescent="0.35">
      <c r="O20651" s="9"/>
      <c r="P20651" s="9"/>
      <c r="Q20651" s="21"/>
    </row>
    <row r="20652" spans="15:17" x14ac:dyDescent="0.35">
      <c r="O20652" s="9"/>
      <c r="P20652" s="9"/>
      <c r="Q20652" s="21"/>
    </row>
    <row r="20653" spans="15:17" x14ac:dyDescent="0.35">
      <c r="O20653" s="9"/>
      <c r="P20653" s="9"/>
      <c r="Q20653" s="21"/>
    </row>
    <row r="20654" spans="15:17" x14ac:dyDescent="0.35">
      <c r="O20654" s="9"/>
      <c r="P20654" s="9"/>
      <c r="Q20654" s="21"/>
    </row>
    <row r="20655" spans="15:17" x14ac:dyDescent="0.35">
      <c r="O20655" s="9"/>
      <c r="P20655" s="9"/>
      <c r="Q20655" s="21"/>
    </row>
    <row r="20656" spans="15:17" x14ac:dyDescent="0.35">
      <c r="O20656" s="9"/>
      <c r="P20656" s="9"/>
      <c r="Q20656" s="21"/>
    </row>
    <row r="20657" spans="15:17" x14ac:dyDescent="0.35">
      <c r="O20657" s="9"/>
      <c r="P20657" s="9"/>
      <c r="Q20657" s="21"/>
    </row>
    <row r="20658" spans="15:17" x14ac:dyDescent="0.35">
      <c r="O20658" s="9"/>
      <c r="P20658" s="9"/>
      <c r="Q20658" s="21"/>
    </row>
    <row r="20659" spans="15:17" x14ac:dyDescent="0.35">
      <c r="O20659" s="9"/>
      <c r="P20659" s="9"/>
      <c r="Q20659" s="21"/>
    </row>
    <row r="20660" spans="15:17" x14ac:dyDescent="0.35">
      <c r="O20660" s="9"/>
      <c r="P20660" s="9"/>
      <c r="Q20660" s="21"/>
    </row>
    <row r="20661" spans="15:17" x14ac:dyDescent="0.35">
      <c r="O20661" s="9"/>
      <c r="P20661" s="9"/>
      <c r="Q20661" s="21"/>
    </row>
    <row r="20662" spans="15:17" x14ac:dyDescent="0.35">
      <c r="O20662" s="9"/>
      <c r="P20662" s="9"/>
      <c r="Q20662" s="21"/>
    </row>
    <row r="20663" spans="15:17" x14ac:dyDescent="0.35">
      <c r="O20663" s="9"/>
      <c r="P20663" s="9"/>
      <c r="Q20663" s="21"/>
    </row>
    <row r="20664" spans="15:17" x14ac:dyDescent="0.35">
      <c r="O20664" s="9"/>
      <c r="P20664" s="9"/>
      <c r="Q20664" s="21"/>
    </row>
    <row r="20665" spans="15:17" x14ac:dyDescent="0.35">
      <c r="O20665" s="9"/>
      <c r="P20665" s="9"/>
      <c r="Q20665" s="21"/>
    </row>
    <row r="20666" spans="15:17" x14ac:dyDescent="0.35">
      <c r="O20666" s="9"/>
      <c r="P20666" s="9"/>
      <c r="Q20666" s="21"/>
    </row>
    <row r="20667" spans="15:17" x14ac:dyDescent="0.35">
      <c r="O20667" s="9"/>
      <c r="P20667" s="9"/>
      <c r="Q20667" s="21"/>
    </row>
    <row r="20668" spans="15:17" x14ac:dyDescent="0.35">
      <c r="O20668" s="9"/>
      <c r="P20668" s="9"/>
      <c r="Q20668" s="21"/>
    </row>
    <row r="20669" spans="15:17" x14ac:dyDescent="0.35">
      <c r="O20669" s="9"/>
      <c r="P20669" s="9"/>
      <c r="Q20669" s="21"/>
    </row>
    <row r="20670" spans="15:17" x14ac:dyDescent="0.35">
      <c r="O20670" s="9"/>
      <c r="P20670" s="9"/>
      <c r="Q20670" s="21"/>
    </row>
    <row r="20671" spans="15:17" x14ac:dyDescent="0.35">
      <c r="O20671" s="9"/>
      <c r="P20671" s="9"/>
      <c r="Q20671" s="21"/>
    </row>
    <row r="20672" spans="15:17" x14ac:dyDescent="0.35">
      <c r="O20672" s="9"/>
      <c r="P20672" s="9"/>
      <c r="Q20672" s="21"/>
    </row>
    <row r="20673" spans="15:17" x14ac:dyDescent="0.35">
      <c r="O20673" s="9"/>
      <c r="P20673" s="9"/>
      <c r="Q20673" s="21"/>
    </row>
    <row r="20674" spans="15:17" x14ac:dyDescent="0.35">
      <c r="O20674" s="9"/>
      <c r="P20674" s="9"/>
      <c r="Q20674" s="21"/>
    </row>
    <row r="20675" spans="15:17" x14ac:dyDescent="0.35">
      <c r="O20675" s="9"/>
      <c r="P20675" s="9"/>
      <c r="Q20675" s="21"/>
    </row>
    <row r="20676" spans="15:17" x14ac:dyDescent="0.35">
      <c r="O20676" s="9"/>
      <c r="P20676" s="9"/>
      <c r="Q20676" s="21"/>
    </row>
    <row r="20677" spans="15:17" x14ac:dyDescent="0.35">
      <c r="O20677" s="9"/>
      <c r="P20677" s="9"/>
      <c r="Q20677" s="21"/>
    </row>
    <row r="20678" spans="15:17" x14ac:dyDescent="0.35">
      <c r="O20678" s="9"/>
      <c r="P20678" s="9"/>
      <c r="Q20678" s="21"/>
    </row>
    <row r="20679" spans="15:17" x14ac:dyDescent="0.35">
      <c r="O20679" s="9"/>
      <c r="P20679" s="9"/>
      <c r="Q20679" s="21"/>
    </row>
    <row r="20680" spans="15:17" x14ac:dyDescent="0.35">
      <c r="O20680" s="9"/>
      <c r="P20680" s="9"/>
      <c r="Q20680" s="21"/>
    </row>
    <row r="20681" spans="15:17" x14ac:dyDescent="0.35">
      <c r="O20681" s="9"/>
      <c r="P20681" s="9"/>
      <c r="Q20681" s="21"/>
    </row>
    <row r="20682" spans="15:17" x14ac:dyDescent="0.35">
      <c r="O20682" s="9"/>
      <c r="P20682" s="9"/>
      <c r="Q20682" s="21"/>
    </row>
    <row r="20683" spans="15:17" x14ac:dyDescent="0.35">
      <c r="O20683" s="9"/>
      <c r="P20683" s="9"/>
      <c r="Q20683" s="21"/>
    </row>
    <row r="20684" spans="15:17" x14ac:dyDescent="0.35">
      <c r="O20684" s="9"/>
      <c r="P20684" s="9"/>
      <c r="Q20684" s="21"/>
    </row>
    <row r="20685" spans="15:17" x14ac:dyDescent="0.35">
      <c r="O20685" s="9"/>
      <c r="P20685" s="9"/>
      <c r="Q20685" s="21"/>
    </row>
    <row r="20686" spans="15:17" x14ac:dyDescent="0.35">
      <c r="O20686" s="9"/>
      <c r="P20686" s="9"/>
      <c r="Q20686" s="21"/>
    </row>
    <row r="20687" spans="15:17" x14ac:dyDescent="0.35">
      <c r="O20687" s="9"/>
      <c r="P20687" s="9"/>
      <c r="Q20687" s="21"/>
    </row>
    <row r="20688" spans="15:17" x14ac:dyDescent="0.35">
      <c r="O20688" s="9"/>
      <c r="P20688" s="9"/>
      <c r="Q20688" s="21"/>
    </row>
    <row r="20689" spans="15:17" x14ac:dyDescent="0.35">
      <c r="O20689" s="9"/>
      <c r="P20689" s="9"/>
      <c r="Q20689" s="21"/>
    </row>
    <row r="20690" spans="15:17" x14ac:dyDescent="0.35">
      <c r="O20690" s="9"/>
      <c r="P20690" s="9"/>
      <c r="Q20690" s="21"/>
    </row>
    <row r="20691" spans="15:17" x14ac:dyDescent="0.35">
      <c r="O20691" s="9"/>
      <c r="P20691" s="9"/>
      <c r="Q20691" s="21"/>
    </row>
    <row r="20692" spans="15:17" x14ac:dyDescent="0.35">
      <c r="O20692" s="9"/>
      <c r="P20692" s="9"/>
      <c r="Q20692" s="21"/>
    </row>
    <row r="20693" spans="15:17" x14ac:dyDescent="0.35">
      <c r="O20693" s="9"/>
      <c r="P20693" s="9"/>
      <c r="Q20693" s="21"/>
    </row>
    <row r="20694" spans="15:17" x14ac:dyDescent="0.35">
      <c r="O20694" s="9"/>
      <c r="P20694" s="9"/>
      <c r="Q20694" s="21"/>
    </row>
    <row r="20695" spans="15:17" x14ac:dyDescent="0.35">
      <c r="O20695" s="9"/>
      <c r="P20695" s="9"/>
      <c r="Q20695" s="21"/>
    </row>
    <row r="20696" spans="15:17" x14ac:dyDescent="0.35">
      <c r="O20696" s="9"/>
      <c r="P20696" s="9"/>
      <c r="Q20696" s="21"/>
    </row>
    <row r="20697" spans="15:17" x14ac:dyDescent="0.35">
      <c r="O20697" s="9"/>
      <c r="P20697" s="9"/>
      <c r="Q20697" s="21"/>
    </row>
    <row r="20698" spans="15:17" x14ac:dyDescent="0.35">
      <c r="O20698" s="9"/>
      <c r="P20698" s="9"/>
      <c r="Q20698" s="21"/>
    </row>
    <row r="20699" spans="15:17" x14ac:dyDescent="0.35">
      <c r="O20699" s="9"/>
      <c r="P20699" s="9"/>
      <c r="Q20699" s="21"/>
    </row>
    <row r="20700" spans="15:17" x14ac:dyDescent="0.35">
      <c r="O20700" s="9"/>
      <c r="P20700" s="9"/>
      <c r="Q20700" s="21"/>
    </row>
    <row r="20701" spans="15:17" x14ac:dyDescent="0.35">
      <c r="O20701" s="9"/>
      <c r="P20701" s="9"/>
      <c r="Q20701" s="21"/>
    </row>
    <row r="20702" spans="15:17" x14ac:dyDescent="0.35">
      <c r="O20702" s="9"/>
      <c r="P20702" s="9"/>
      <c r="Q20702" s="21"/>
    </row>
    <row r="20703" spans="15:17" x14ac:dyDescent="0.35">
      <c r="O20703" s="9"/>
      <c r="P20703" s="9"/>
      <c r="Q20703" s="21"/>
    </row>
    <row r="20704" spans="15:17" x14ac:dyDescent="0.35">
      <c r="O20704" s="9"/>
      <c r="P20704" s="9"/>
      <c r="Q20704" s="21"/>
    </row>
    <row r="20705" spans="15:17" x14ac:dyDescent="0.35">
      <c r="O20705" s="9"/>
      <c r="P20705" s="9"/>
      <c r="Q20705" s="21"/>
    </row>
    <row r="20706" spans="15:17" x14ac:dyDescent="0.35">
      <c r="O20706" s="9"/>
      <c r="P20706" s="9"/>
      <c r="Q20706" s="21"/>
    </row>
    <row r="20707" spans="15:17" x14ac:dyDescent="0.35">
      <c r="O20707" s="9"/>
      <c r="P20707" s="9"/>
      <c r="Q20707" s="21"/>
    </row>
    <row r="20708" spans="15:17" x14ac:dyDescent="0.35">
      <c r="O20708" s="9"/>
      <c r="P20708" s="9"/>
      <c r="Q20708" s="21"/>
    </row>
    <row r="20709" spans="15:17" x14ac:dyDescent="0.35">
      <c r="O20709" s="9"/>
      <c r="P20709" s="9"/>
      <c r="Q20709" s="21"/>
    </row>
    <row r="20710" spans="15:17" x14ac:dyDescent="0.35">
      <c r="O20710" s="9"/>
      <c r="P20710" s="9"/>
      <c r="Q20710" s="21"/>
    </row>
    <row r="20711" spans="15:17" x14ac:dyDescent="0.35">
      <c r="O20711" s="9"/>
      <c r="P20711" s="9"/>
      <c r="Q20711" s="21"/>
    </row>
    <row r="20712" spans="15:17" x14ac:dyDescent="0.35">
      <c r="O20712" s="9"/>
      <c r="P20712" s="9"/>
      <c r="Q20712" s="21"/>
    </row>
    <row r="20713" spans="15:17" x14ac:dyDescent="0.35">
      <c r="O20713" s="9"/>
      <c r="P20713" s="9"/>
      <c r="Q20713" s="21"/>
    </row>
    <row r="20714" spans="15:17" x14ac:dyDescent="0.35">
      <c r="O20714" s="9"/>
      <c r="P20714" s="9"/>
      <c r="Q20714" s="21"/>
    </row>
    <row r="20715" spans="15:17" x14ac:dyDescent="0.35">
      <c r="O20715" s="9"/>
      <c r="P20715" s="9"/>
      <c r="Q20715" s="21"/>
    </row>
    <row r="20716" spans="15:17" x14ac:dyDescent="0.35">
      <c r="O20716" s="9"/>
      <c r="P20716" s="9"/>
      <c r="Q20716" s="21"/>
    </row>
    <row r="20717" spans="15:17" x14ac:dyDescent="0.35">
      <c r="O20717" s="9"/>
      <c r="P20717" s="9"/>
      <c r="Q20717" s="21"/>
    </row>
    <row r="20718" spans="15:17" x14ac:dyDescent="0.35">
      <c r="O20718" s="9"/>
      <c r="P20718" s="9"/>
      <c r="Q20718" s="21"/>
    </row>
    <row r="20719" spans="15:17" x14ac:dyDescent="0.35">
      <c r="O20719" s="9"/>
      <c r="P20719" s="9"/>
      <c r="Q20719" s="21"/>
    </row>
    <row r="20720" spans="15:17" x14ac:dyDescent="0.35">
      <c r="O20720" s="9"/>
      <c r="P20720" s="9"/>
      <c r="Q20720" s="21"/>
    </row>
    <row r="20721" spans="15:17" x14ac:dyDescent="0.35">
      <c r="O20721" s="9"/>
      <c r="P20721" s="9"/>
      <c r="Q20721" s="21"/>
    </row>
    <row r="20722" spans="15:17" x14ac:dyDescent="0.35">
      <c r="O20722" s="9"/>
      <c r="P20722" s="9"/>
      <c r="Q20722" s="21"/>
    </row>
    <row r="20723" spans="15:17" x14ac:dyDescent="0.35">
      <c r="O20723" s="9"/>
      <c r="P20723" s="9"/>
      <c r="Q20723" s="21"/>
    </row>
    <row r="20724" spans="15:17" x14ac:dyDescent="0.35">
      <c r="O20724" s="9"/>
      <c r="P20724" s="9"/>
      <c r="Q20724" s="21"/>
    </row>
    <row r="20725" spans="15:17" x14ac:dyDescent="0.35">
      <c r="O20725" s="9"/>
      <c r="P20725" s="9"/>
      <c r="Q20725" s="21"/>
    </row>
    <row r="20726" spans="15:17" x14ac:dyDescent="0.35">
      <c r="O20726" s="9"/>
      <c r="P20726" s="9"/>
      <c r="Q20726" s="21"/>
    </row>
    <row r="20727" spans="15:17" x14ac:dyDescent="0.35">
      <c r="O20727" s="9"/>
      <c r="P20727" s="9"/>
      <c r="Q20727" s="21"/>
    </row>
    <row r="20728" spans="15:17" x14ac:dyDescent="0.35">
      <c r="O20728" s="9"/>
      <c r="P20728" s="9"/>
      <c r="Q20728" s="21"/>
    </row>
    <row r="20729" spans="15:17" x14ac:dyDescent="0.35">
      <c r="O20729" s="9"/>
      <c r="P20729" s="9"/>
      <c r="Q20729" s="21"/>
    </row>
    <row r="20730" spans="15:17" x14ac:dyDescent="0.35">
      <c r="O20730" s="9"/>
      <c r="P20730" s="9"/>
      <c r="Q20730" s="21"/>
    </row>
    <row r="20731" spans="15:17" x14ac:dyDescent="0.35">
      <c r="O20731" s="9"/>
      <c r="P20731" s="9"/>
      <c r="Q20731" s="21"/>
    </row>
    <row r="20732" spans="15:17" x14ac:dyDescent="0.35">
      <c r="O20732" s="9"/>
      <c r="P20732" s="9"/>
      <c r="Q20732" s="21"/>
    </row>
    <row r="20733" spans="15:17" x14ac:dyDescent="0.35">
      <c r="O20733" s="9"/>
      <c r="P20733" s="9"/>
      <c r="Q20733" s="21"/>
    </row>
    <row r="20734" spans="15:17" x14ac:dyDescent="0.35">
      <c r="O20734" s="9"/>
      <c r="P20734" s="9"/>
      <c r="Q20734" s="21"/>
    </row>
    <row r="20735" spans="15:17" x14ac:dyDescent="0.35">
      <c r="O20735" s="9"/>
      <c r="P20735" s="9"/>
      <c r="Q20735" s="21"/>
    </row>
    <row r="20736" spans="15:17" x14ac:dyDescent="0.35">
      <c r="O20736" s="9"/>
      <c r="P20736" s="9"/>
      <c r="Q20736" s="21"/>
    </row>
    <row r="20737" spans="15:17" x14ac:dyDescent="0.35">
      <c r="O20737" s="9"/>
      <c r="P20737" s="9"/>
      <c r="Q20737" s="21"/>
    </row>
    <row r="20738" spans="15:17" x14ac:dyDescent="0.35">
      <c r="O20738" s="9"/>
      <c r="P20738" s="9"/>
      <c r="Q20738" s="21"/>
    </row>
    <row r="20739" spans="15:17" x14ac:dyDescent="0.35">
      <c r="O20739" s="9"/>
      <c r="P20739" s="9"/>
      <c r="Q20739" s="21"/>
    </row>
    <row r="20740" spans="15:17" x14ac:dyDescent="0.35">
      <c r="O20740" s="9"/>
      <c r="P20740" s="9"/>
      <c r="Q20740" s="21"/>
    </row>
    <row r="20741" spans="15:17" x14ac:dyDescent="0.35">
      <c r="O20741" s="9"/>
      <c r="P20741" s="9"/>
      <c r="Q20741" s="21"/>
    </row>
    <row r="20742" spans="15:17" x14ac:dyDescent="0.35">
      <c r="O20742" s="9"/>
      <c r="P20742" s="9"/>
      <c r="Q20742" s="21"/>
    </row>
    <row r="20743" spans="15:17" x14ac:dyDescent="0.35">
      <c r="O20743" s="9"/>
      <c r="P20743" s="9"/>
      <c r="Q20743" s="21"/>
    </row>
    <row r="20744" spans="15:17" x14ac:dyDescent="0.35">
      <c r="O20744" s="9"/>
      <c r="P20744" s="9"/>
      <c r="Q20744" s="21"/>
    </row>
    <row r="20745" spans="15:17" x14ac:dyDescent="0.35">
      <c r="O20745" s="9"/>
      <c r="P20745" s="9"/>
      <c r="Q20745" s="21"/>
    </row>
    <row r="20746" spans="15:17" x14ac:dyDescent="0.35">
      <c r="O20746" s="9"/>
      <c r="P20746" s="9"/>
      <c r="Q20746" s="21"/>
    </row>
    <row r="20747" spans="15:17" x14ac:dyDescent="0.35">
      <c r="O20747" s="9"/>
      <c r="P20747" s="9"/>
      <c r="Q20747" s="21"/>
    </row>
    <row r="20748" spans="15:17" x14ac:dyDescent="0.35">
      <c r="O20748" s="9"/>
      <c r="P20748" s="9"/>
      <c r="Q20748" s="21"/>
    </row>
    <row r="20749" spans="15:17" x14ac:dyDescent="0.35">
      <c r="O20749" s="9"/>
      <c r="P20749" s="9"/>
      <c r="Q20749" s="21"/>
    </row>
    <row r="20750" spans="15:17" x14ac:dyDescent="0.35">
      <c r="O20750" s="9"/>
      <c r="P20750" s="9"/>
      <c r="Q20750" s="21"/>
    </row>
    <row r="20751" spans="15:17" x14ac:dyDescent="0.35">
      <c r="O20751" s="9"/>
      <c r="P20751" s="9"/>
      <c r="Q20751" s="21"/>
    </row>
    <row r="20752" spans="15:17" x14ac:dyDescent="0.35">
      <c r="O20752" s="9"/>
      <c r="P20752" s="9"/>
      <c r="Q20752" s="21"/>
    </row>
    <row r="20753" spans="15:17" x14ac:dyDescent="0.35">
      <c r="O20753" s="9"/>
      <c r="P20753" s="9"/>
      <c r="Q20753" s="21"/>
    </row>
    <row r="20754" spans="15:17" x14ac:dyDescent="0.35">
      <c r="O20754" s="9"/>
      <c r="P20754" s="9"/>
      <c r="Q20754" s="21"/>
    </row>
    <row r="20755" spans="15:17" x14ac:dyDescent="0.35">
      <c r="O20755" s="9"/>
      <c r="P20755" s="9"/>
      <c r="Q20755" s="21"/>
    </row>
    <row r="20756" spans="15:17" x14ac:dyDescent="0.35">
      <c r="O20756" s="9"/>
      <c r="P20756" s="9"/>
      <c r="Q20756" s="21"/>
    </row>
    <row r="20757" spans="15:17" x14ac:dyDescent="0.35">
      <c r="O20757" s="9"/>
      <c r="P20757" s="9"/>
      <c r="Q20757" s="21"/>
    </row>
    <row r="20758" spans="15:17" x14ac:dyDescent="0.35">
      <c r="O20758" s="9"/>
      <c r="P20758" s="9"/>
      <c r="Q20758" s="21"/>
    </row>
    <row r="20759" spans="15:17" x14ac:dyDescent="0.35">
      <c r="O20759" s="9"/>
      <c r="P20759" s="9"/>
      <c r="Q20759" s="21"/>
    </row>
    <row r="20760" spans="15:17" x14ac:dyDescent="0.35">
      <c r="O20760" s="9"/>
      <c r="P20760" s="9"/>
      <c r="Q20760" s="21"/>
    </row>
    <row r="20761" spans="15:17" x14ac:dyDescent="0.35">
      <c r="O20761" s="9"/>
      <c r="P20761" s="9"/>
      <c r="Q20761" s="21"/>
    </row>
    <row r="20762" spans="15:17" x14ac:dyDescent="0.35">
      <c r="O20762" s="9"/>
      <c r="P20762" s="9"/>
      <c r="Q20762" s="21"/>
    </row>
    <row r="20763" spans="15:17" x14ac:dyDescent="0.35">
      <c r="O20763" s="9"/>
      <c r="P20763" s="9"/>
      <c r="Q20763" s="21"/>
    </row>
    <row r="20764" spans="15:17" x14ac:dyDescent="0.35">
      <c r="O20764" s="9"/>
      <c r="P20764" s="9"/>
      <c r="Q20764" s="21"/>
    </row>
    <row r="20765" spans="15:17" x14ac:dyDescent="0.35">
      <c r="O20765" s="9"/>
      <c r="P20765" s="9"/>
      <c r="Q20765" s="21"/>
    </row>
    <row r="20766" spans="15:17" x14ac:dyDescent="0.35">
      <c r="O20766" s="9"/>
      <c r="P20766" s="9"/>
      <c r="Q20766" s="21"/>
    </row>
    <row r="20767" spans="15:17" x14ac:dyDescent="0.35">
      <c r="O20767" s="9"/>
      <c r="P20767" s="9"/>
      <c r="Q20767" s="21"/>
    </row>
    <row r="20768" spans="15:17" x14ac:dyDescent="0.35">
      <c r="O20768" s="9"/>
      <c r="P20768" s="9"/>
      <c r="Q20768" s="21"/>
    </row>
    <row r="20769" spans="15:17" x14ac:dyDescent="0.35">
      <c r="O20769" s="9"/>
      <c r="P20769" s="9"/>
      <c r="Q20769" s="21"/>
    </row>
    <row r="20770" spans="15:17" x14ac:dyDescent="0.35">
      <c r="O20770" s="9"/>
      <c r="P20770" s="9"/>
      <c r="Q20770" s="21"/>
    </row>
    <row r="20771" spans="15:17" x14ac:dyDescent="0.35">
      <c r="O20771" s="9"/>
      <c r="P20771" s="9"/>
      <c r="Q20771" s="21"/>
    </row>
    <row r="20772" spans="15:17" x14ac:dyDescent="0.35">
      <c r="O20772" s="9"/>
      <c r="P20772" s="9"/>
      <c r="Q20772" s="21"/>
    </row>
    <row r="20773" spans="15:17" x14ac:dyDescent="0.35">
      <c r="O20773" s="9"/>
      <c r="P20773" s="9"/>
      <c r="Q20773" s="21"/>
    </row>
    <row r="20774" spans="15:17" x14ac:dyDescent="0.35">
      <c r="O20774" s="9"/>
      <c r="P20774" s="9"/>
      <c r="Q20774" s="21"/>
    </row>
    <row r="20775" spans="15:17" x14ac:dyDescent="0.35">
      <c r="O20775" s="9"/>
      <c r="P20775" s="9"/>
      <c r="Q20775" s="21"/>
    </row>
    <row r="20776" spans="15:17" x14ac:dyDescent="0.35">
      <c r="O20776" s="9"/>
      <c r="P20776" s="9"/>
      <c r="Q20776" s="21"/>
    </row>
    <row r="20777" spans="15:17" x14ac:dyDescent="0.35">
      <c r="O20777" s="9"/>
      <c r="P20777" s="9"/>
      <c r="Q20777" s="21"/>
    </row>
    <row r="20778" spans="15:17" x14ac:dyDescent="0.35">
      <c r="O20778" s="9"/>
      <c r="P20778" s="9"/>
      <c r="Q20778" s="21"/>
    </row>
    <row r="20779" spans="15:17" x14ac:dyDescent="0.35">
      <c r="O20779" s="9"/>
      <c r="P20779" s="9"/>
      <c r="Q20779" s="21"/>
    </row>
    <row r="20780" spans="15:17" x14ac:dyDescent="0.35">
      <c r="O20780" s="9"/>
      <c r="P20780" s="9"/>
      <c r="Q20780" s="21"/>
    </row>
    <row r="20781" spans="15:17" x14ac:dyDescent="0.35">
      <c r="O20781" s="9"/>
      <c r="P20781" s="9"/>
      <c r="Q20781" s="21"/>
    </row>
    <row r="20782" spans="15:17" x14ac:dyDescent="0.35">
      <c r="O20782" s="9"/>
      <c r="P20782" s="9"/>
      <c r="Q20782" s="21"/>
    </row>
    <row r="20783" spans="15:17" x14ac:dyDescent="0.35">
      <c r="O20783" s="9"/>
      <c r="P20783" s="9"/>
      <c r="Q20783" s="21"/>
    </row>
    <row r="20784" spans="15:17" x14ac:dyDescent="0.35">
      <c r="O20784" s="9"/>
      <c r="P20784" s="9"/>
      <c r="Q20784" s="21"/>
    </row>
    <row r="20785" spans="15:17" x14ac:dyDescent="0.35">
      <c r="O20785" s="9"/>
      <c r="P20785" s="9"/>
      <c r="Q20785" s="21"/>
    </row>
    <row r="20786" spans="15:17" x14ac:dyDescent="0.35">
      <c r="O20786" s="9"/>
      <c r="P20786" s="9"/>
      <c r="Q20786" s="21"/>
    </row>
    <row r="20787" spans="15:17" x14ac:dyDescent="0.35">
      <c r="O20787" s="9"/>
      <c r="P20787" s="9"/>
      <c r="Q20787" s="21"/>
    </row>
    <row r="20788" spans="15:17" x14ac:dyDescent="0.35">
      <c r="O20788" s="9"/>
      <c r="P20788" s="9"/>
      <c r="Q20788" s="21"/>
    </row>
    <row r="20789" spans="15:17" x14ac:dyDescent="0.35">
      <c r="O20789" s="9"/>
      <c r="P20789" s="9"/>
      <c r="Q20789" s="21"/>
    </row>
    <row r="20790" spans="15:17" x14ac:dyDescent="0.35">
      <c r="O20790" s="9"/>
      <c r="P20790" s="9"/>
      <c r="Q20790" s="21"/>
    </row>
    <row r="20791" spans="15:17" x14ac:dyDescent="0.35">
      <c r="O20791" s="9"/>
      <c r="P20791" s="9"/>
      <c r="Q20791" s="21"/>
    </row>
    <row r="20792" spans="15:17" x14ac:dyDescent="0.35">
      <c r="O20792" s="9"/>
      <c r="P20792" s="9"/>
      <c r="Q20792" s="21"/>
    </row>
    <row r="20793" spans="15:17" x14ac:dyDescent="0.35">
      <c r="O20793" s="9"/>
      <c r="P20793" s="9"/>
      <c r="Q20793" s="21"/>
    </row>
    <row r="20794" spans="15:17" x14ac:dyDescent="0.35">
      <c r="O20794" s="9"/>
      <c r="P20794" s="9"/>
      <c r="Q20794" s="21"/>
    </row>
    <row r="20795" spans="15:17" x14ac:dyDescent="0.35">
      <c r="O20795" s="9"/>
      <c r="P20795" s="9"/>
      <c r="Q20795" s="21"/>
    </row>
    <row r="20796" spans="15:17" x14ac:dyDescent="0.35">
      <c r="O20796" s="9"/>
      <c r="P20796" s="9"/>
      <c r="Q20796" s="21"/>
    </row>
    <row r="20797" spans="15:17" x14ac:dyDescent="0.35">
      <c r="O20797" s="9"/>
      <c r="P20797" s="9"/>
      <c r="Q20797" s="21"/>
    </row>
    <row r="20798" spans="15:17" x14ac:dyDescent="0.35">
      <c r="O20798" s="9"/>
      <c r="P20798" s="9"/>
      <c r="Q20798" s="21"/>
    </row>
    <row r="20799" spans="15:17" x14ac:dyDescent="0.35">
      <c r="O20799" s="9"/>
      <c r="P20799" s="9"/>
      <c r="Q20799" s="21"/>
    </row>
    <row r="20800" spans="15:17" x14ac:dyDescent="0.35">
      <c r="O20800" s="9"/>
      <c r="P20800" s="9"/>
      <c r="Q20800" s="21"/>
    </row>
    <row r="20801" spans="15:17" x14ac:dyDescent="0.35">
      <c r="O20801" s="9"/>
      <c r="P20801" s="9"/>
      <c r="Q20801" s="21"/>
    </row>
    <row r="20802" spans="15:17" x14ac:dyDescent="0.35">
      <c r="O20802" s="9"/>
      <c r="P20802" s="9"/>
      <c r="Q20802" s="21"/>
    </row>
    <row r="20803" spans="15:17" x14ac:dyDescent="0.35">
      <c r="O20803" s="9"/>
      <c r="P20803" s="9"/>
      <c r="Q20803" s="21"/>
    </row>
    <row r="20804" spans="15:17" x14ac:dyDescent="0.35">
      <c r="O20804" s="9"/>
      <c r="P20804" s="9"/>
      <c r="Q20804" s="21"/>
    </row>
    <row r="20805" spans="15:17" x14ac:dyDescent="0.35">
      <c r="O20805" s="9"/>
      <c r="P20805" s="9"/>
      <c r="Q20805" s="21"/>
    </row>
    <row r="20806" spans="15:17" x14ac:dyDescent="0.35">
      <c r="O20806" s="9"/>
      <c r="P20806" s="9"/>
      <c r="Q20806" s="21"/>
    </row>
    <row r="20807" spans="15:17" x14ac:dyDescent="0.35">
      <c r="O20807" s="9"/>
      <c r="P20807" s="9"/>
      <c r="Q20807" s="21"/>
    </row>
    <row r="20808" spans="15:17" x14ac:dyDescent="0.35">
      <c r="O20808" s="9"/>
      <c r="P20808" s="9"/>
      <c r="Q20808" s="21"/>
    </row>
    <row r="20809" spans="15:17" x14ac:dyDescent="0.35">
      <c r="O20809" s="9"/>
      <c r="P20809" s="9"/>
      <c r="Q20809" s="21"/>
    </row>
    <row r="20810" spans="15:17" x14ac:dyDescent="0.35">
      <c r="O20810" s="9"/>
      <c r="P20810" s="9"/>
      <c r="Q20810" s="21"/>
    </row>
    <row r="20811" spans="15:17" x14ac:dyDescent="0.35">
      <c r="O20811" s="9"/>
      <c r="P20811" s="9"/>
      <c r="Q20811" s="21"/>
    </row>
    <row r="20812" spans="15:17" x14ac:dyDescent="0.35">
      <c r="O20812" s="9"/>
      <c r="P20812" s="9"/>
      <c r="Q20812" s="21"/>
    </row>
    <row r="20813" spans="15:17" x14ac:dyDescent="0.35">
      <c r="O20813" s="9"/>
      <c r="P20813" s="9"/>
      <c r="Q20813" s="21"/>
    </row>
    <row r="20814" spans="15:17" x14ac:dyDescent="0.35">
      <c r="O20814" s="9"/>
      <c r="P20814" s="9"/>
      <c r="Q20814" s="21"/>
    </row>
    <row r="20815" spans="15:17" x14ac:dyDescent="0.35">
      <c r="O20815" s="9"/>
      <c r="P20815" s="9"/>
      <c r="Q20815" s="21"/>
    </row>
    <row r="20816" spans="15:17" x14ac:dyDescent="0.35">
      <c r="O20816" s="9"/>
      <c r="P20816" s="9"/>
      <c r="Q20816" s="21"/>
    </row>
    <row r="20817" spans="15:17" x14ac:dyDescent="0.35">
      <c r="O20817" s="9"/>
      <c r="P20817" s="9"/>
      <c r="Q20817" s="21"/>
    </row>
    <row r="20818" spans="15:17" x14ac:dyDescent="0.35">
      <c r="O20818" s="9"/>
      <c r="P20818" s="9"/>
      <c r="Q20818" s="21"/>
    </row>
    <row r="20819" spans="15:17" x14ac:dyDescent="0.35">
      <c r="O20819" s="9"/>
      <c r="P20819" s="9"/>
      <c r="Q20819" s="21"/>
    </row>
    <row r="20820" spans="15:17" x14ac:dyDescent="0.35">
      <c r="O20820" s="9"/>
      <c r="P20820" s="9"/>
      <c r="Q20820" s="21"/>
    </row>
    <row r="20821" spans="15:17" x14ac:dyDescent="0.35">
      <c r="O20821" s="9"/>
      <c r="P20821" s="9"/>
      <c r="Q20821" s="21"/>
    </row>
    <row r="20822" spans="15:17" x14ac:dyDescent="0.35">
      <c r="O20822" s="9"/>
      <c r="P20822" s="9"/>
      <c r="Q20822" s="21"/>
    </row>
    <row r="20823" spans="15:17" x14ac:dyDescent="0.35">
      <c r="O20823" s="9"/>
      <c r="P20823" s="9"/>
      <c r="Q20823" s="21"/>
    </row>
    <row r="20824" spans="15:17" x14ac:dyDescent="0.35">
      <c r="O20824" s="9"/>
      <c r="P20824" s="9"/>
      <c r="Q20824" s="21"/>
    </row>
    <row r="20825" spans="15:17" x14ac:dyDescent="0.35">
      <c r="O20825" s="9"/>
      <c r="P20825" s="9"/>
      <c r="Q20825" s="21"/>
    </row>
    <row r="20826" spans="15:17" x14ac:dyDescent="0.35">
      <c r="O20826" s="9"/>
      <c r="P20826" s="9"/>
      <c r="Q20826" s="21"/>
    </row>
    <row r="20827" spans="15:17" x14ac:dyDescent="0.35">
      <c r="O20827" s="9"/>
      <c r="P20827" s="9"/>
      <c r="Q20827" s="21"/>
    </row>
    <row r="20828" spans="15:17" x14ac:dyDescent="0.35">
      <c r="O20828" s="9"/>
      <c r="P20828" s="9"/>
      <c r="Q20828" s="21"/>
    </row>
    <row r="20829" spans="15:17" x14ac:dyDescent="0.35">
      <c r="O20829" s="9"/>
      <c r="P20829" s="9"/>
      <c r="Q20829" s="21"/>
    </row>
    <row r="20830" spans="15:17" x14ac:dyDescent="0.35">
      <c r="O20830" s="9"/>
      <c r="P20830" s="9"/>
      <c r="Q20830" s="21"/>
    </row>
    <row r="20831" spans="15:17" x14ac:dyDescent="0.35">
      <c r="O20831" s="9"/>
      <c r="P20831" s="9"/>
      <c r="Q20831" s="21"/>
    </row>
    <row r="20832" spans="15:17" x14ac:dyDescent="0.35">
      <c r="O20832" s="9"/>
      <c r="P20832" s="9"/>
      <c r="Q20832" s="21"/>
    </row>
    <row r="20833" spans="15:17" x14ac:dyDescent="0.35">
      <c r="O20833" s="9"/>
      <c r="P20833" s="9"/>
      <c r="Q20833" s="21"/>
    </row>
    <row r="20834" spans="15:17" x14ac:dyDescent="0.35">
      <c r="O20834" s="9"/>
      <c r="P20834" s="9"/>
      <c r="Q20834" s="21"/>
    </row>
    <row r="20835" spans="15:17" x14ac:dyDescent="0.35">
      <c r="O20835" s="9"/>
      <c r="P20835" s="9"/>
      <c r="Q20835" s="21"/>
    </row>
    <row r="20836" spans="15:17" x14ac:dyDescent="0.35">
      <c r="O20836" s="9"/>
      <c r="P20836" s="9"/>
      <c r="Q20836" s="21"/>
    </row>
    <row r="20837" spans="15:17" x14ac:dyDescent="0.35">
      <c r="O20837" s="9"/>
      <c r="P20837" s="9"/>
      <c r="Q20837" s="21"/>
    </row>
    <row r="20838" spans="15:17" x14ac:dyDescent="0.35">
      <c r="O20838" s="9"/>
      <c r="P20838" s="9"/>
      <c r="Q20838" s="21"/>
    </row>
    <row r="20839" spans="15:17" x14ac:dyDescent="0.35">
      <c r="O20839" s="9"/>
      <c r="P20839" s="9"/>
      <c r="Q20839" s="21"/>
    </row>
    <row r="20840" spans="15:17" x14ac:dyDescent="0.35">
      <c r="O20840" s="9"/>
      <c r="P20840" s="9"/>
      <c r="Q20840" s="21"/>
    </row>
    <row r="20841" spans="15:17" x14ac:dyDescent="0.35">
      <c r="O20841" s="9"/>
      <c r="P20841" s="9"/>
      <c r="Q20841" s="21"/>
    </row>
    <row r="20842" spans="15:17" x14ac:dyDescent="0.35">
      <c r="O20842" s="9"/>
      <c r="P20842" s="9"/>
      <c r="Q20842" s="21"/>
    </row>
    <row r="20843" spans="15:17" x14ac:dyDescent="0.35">
      <c r="O20843" s="9"/>
      <c r="P20843" s="9"/>
      <c r="Q20843" s="21"/>
    </row>
    <row r="20844" spans="15:17" x14ac:dyDescent="0.35">
      <c r="O20844" s="9"/>
      <c r="P20844" s="9"/>
      <c r="Q20844" s="21"/>
    </row>
    <row r="20845" spans="15:17" x14ac:dyDescent="0.35">
      <c r="O20845" s="9"/>
      <c r="P20845" s="9"/>
      <c r="Q20845" s="21"/>
    </row>
    <row r="20846" spans="15:17" x14ac:dyDescent="0.35">
      <c r="O20846" s="9"/>
      <c r="P20846" s="9"/>
      <c r="Q20846" s="21"/>
    </row>
    <row r="20847" spans="15:17" x14ac:dyDescent="0.35">
      <c r="O20847" s="9"/>
      <c r="P20847" s="9"/>
      <c r="Q20847" s="21"/>
    </row>
    <row r="20848" spans="15:17" x14ac:dyDescent="0.35">
      <c r="O20848" s="9"/>
      <c r="P20848" s="9"/>
      <c r="Q20848" s="21"/>
    </row>
    <row r="20849" spans="15:17" x14ac:dyDescent="0.35">
      <c r="O20849" s="9"/>
      <c r="P20849" s="9"/>
      <c r="Q20849" s="21"/>
    </row>
    <row r="20850" spans="15:17" x14ac:dyDescent="0.35">
      <c r="O20850" s="9"/>
      <c r="P20850" s="9"/>
      <c r="Q20850" s="21"/>
    </row>
    <row r="20851" spans="15:17" x14ac:dyDescent="0.35">
      <c r="O20851" s="9"/>
      <c r="P20851" s="9"/>
      <c r="Q20851" s="21"/>
    </row>
    <row r="20852" spans="15:17" x14ac:dyDescent="0.35">
      <c r="O20852" s="9"/>
      <c r="P20852" s="9"/>
      <c r="Q20852" s="21"/>
    </row>
    <row r="20853" spans="15:17" x14ac:dyDescent="0.35">
      <c r="O20853" s="9"/>
      <c r="P20853" s="9"/>
      <c r="Q20853" s="21"/>
    </row>
    <row r="20854" spans="15:17" x14ac:dyDescent="0.35">
      <c r="O20854" s="9"/>
      <c r="P20854" s="9"/>
      <c r="Q20854" s="21"/>
    </row>
    <row r="20855" spans="15:17" x14ac:dyDescent="0.35">
      <c r="O20855" s="9"/>
      <c r="P20855" s="9"/>
      <c r="Q20855" s="21"/>
    </row>
    <row r="20856" spans="15:17" x14ac:dyDescent="0.35">
      <c r="O20856" s="9"/>
      <c r="P20856" s="9"/>
      <c r="Q20856" s="21"/>
    </row>
    <row r="20857" spans="15:17" x14ac:dyDescent="0.35">
      <c r="O20857" s="9"/>
      <c r="P20857" s="9"/>
      <c r="Q20857" s="21"/>
    </row>
    <row r="20858" spans="15:17" x14ac:dyDescent="0.35">
      <c r="O20858" s="9"/>
      <c r="P20858" s="9"/>
      <c r="Q20858" s="21"/>
    </row>
    <row r="20859" spans="15:17" x14ac:dyDescent="0.35">
      <c r="O20859" s="9"/>
      <c r="P20859" s="9"/>
      <c r="Q20859" s="21"/>
    </row>
    <row r="20860" spans="15:17" x14ac:dyDescent="0.35">
      <c r="O20860" s="9"/>
      <c r="P20860" s="9"/>
      <c r="Q20860" s="21"/>
    </row>
    <row r="20861" spans="15:17" x14ac:dyDescent="0.35">
      <c r="O20861" s="9"/>
      <c r="P20861" s="9"/>
      <c r="Q20861" s="21"/>
    </row>
    <row r="20862" spans="15:17" x14ac:dyDescent="0.35">
      <c r="O20862" s="9"/>
      <c r="P20862" s="9"/>
      <c r="Q20862" s="21"/>
    </row>
    <row r="20863" spans="15:17" x14ac:dyDescent="0.35">
      <c r="O20863" s="9"/>
      <c r="P20863" s="9"/>
      <c r="Q20863" s="21"/>
    </row>
    <row r="20864" spans="15:17" x14ac:dyDescent="0.35">
      <c r="O20864" s="9"/>
      <c r="P20864" s="9"/>
      <c r="Q20864" s="21"/>
    </row>
    <row r="20865" spans="15:17" x14ac:dyDescent="0.35">
      <c r="O20865" s="9"/>
      <c r="P20865" s="9"/>
      <c r="Q20865" s="21"/>
    </row>
    <row r="20866" spans="15:17" x14ac:dyDescent="0.35">
      <c r="O20866" s="9"/>
      <c r="P20866" s="9"/>
      <c r="Q20866" s="21"/>
    </row>
    <row r="20867" spans="15:17" x14ac:dyDescent="0.35">
      <c r="O20867" s="9"/>
      <c r="P20867" s="9"/>
      <c r="Q20867" s="21"/>
    </row>
    <row r="20868" spans="15:17" x14ac:dyDescent="0.35">
      <c r="O20868" s="9"/>
      <c r="P20868" s="9"/>
      <c r="Q20868" s="21"/>
    </row>
    <row r="20869" spans="15:17" x14ac:dyDescent="0.35">
      <c r="O20869" s="9"/>
      <c r="P20869" s="9"/>
      <c r="Q20869" s="21"/>
    </row>
    <row r="20870" spans="15:17" x14ac:dyDescent="0.35">
      <c r="O20870" s="9"/>
      <c r="P20870" s="9"/>
      <c r="Q20870" s="21"/>
    </row>
    <row r="20871" spans="15:17" x14ac:dyDescent="0.35">
      <c r="O20871" s="9"/>
      <c r="P20871" s="9"/>
      <c r="Q20871" s="21"/>
    </row>
    <row r="20872" spans="15:17" x14ac:dyDescent="0.35">
      <c r="O20872" s="9"/>
      <c r="P20872" s="9"/>
      <c r="Q20872" s="21"/>
    </row>
    <row r="20873" spans="15:17" x14ac:dyDescent="0.35">
      <c r="O20873" s="9"/>
      <c r="P20873" s="9"/>
      <c r="Q20873" s="21"/>
    </row>
    <row r="20874" spans="15:17" x14ac:dyDescent="0.35">
      <c r="O20874" s="9"/>
      <c r="P20874" s="9"/>
      <c r="Q20874" s="21"/>
    </row>
    <row r="20875" spans="15:17" x14ac:dyDescent="0.35">
      <c r="O20875" s="9"/>
      <c r="P20875" s="9"/>
      <c r="Q20875" s="21"/>
    </row>
    <row r="20876" spans="15:17" x14ac:dyDescent="0.35">
      <c r="O20876" s="9"/>
      <c r="P20876" s="9"/>
      <c r="Q20876" s="21"/>
    </row>
    <row r="20877" spans="15:17" x14ac:dyDescent="0.35">
      <c r="O20877" s="9"/>
      <c r="P20877" s="9"/>
      <c r="Q20877" s="21"/>
    </row>
    <row r="20878" spans="15:17" x14ac:dyDescent="0.35">
      <c r="O20878" s="9"/>
      <c r="P20878" s="9"/>
      <c r="Q20878" s="21"/>
    </row>
    <row r="20879" spans="15:17" x14ac:dyDescent="0.35">
      <c r="O20879" s="9"/>
      <c r="P20879" s="9"/>
      <c r="Q20879" s="21"/>
    </row>
    <row r="20880" spans="15:17" x14ac:dyDescent="0.35">
      <c r="O20880" s="9"/>
      <c r="P20880" s="9"/>
      <c r="Q20880" s="21"/>
    </row>
    <row r="20881" spans="15:17" x14ac:dyDescent="0.35">
      <c r="O20881" s="9"/>
      <c r="P20881" s="9"/>
      <c r="Q20881" s="21"/>
    </row>
    <row r="20882" spans="15:17" x14ac:dyDescent="0.35">
      <c r="O20882" s="9"/>
      <c r="P20882" s="9"/>
      <c r="Q20882" s="21"/>
    </row>
    <row r="20883" spans="15:17" x14ac:dyDescent="0.35">
      <c r="O20883" s="9"/>
      <c r="P20883" s="9"/>
      <c r="Q20883" s="21"/>
    </row>
    <row r="20884" spans="15:17" x14ac:dyDescent="0.35">
      <c r="O20884" s="9"/>
      <c r="P20884" s="9"/>
      <c r="Q20884" s="21"/>
    </row>
    <row r="20885" spans="15:17" x14ac:dyDescent="0.35">
      <c r="O20885" s="9"/>
      <c r="P20885" s="9"/>
      <c r="Q20885" s="21"/>
    </row>
    <row r="20886" spans="15:17" x14ac:dyDescent="0.35">
      <c r="O20886" s="9"/>
      <c r="P20886" s="9"/>
      <c r="Q20886" s="21"/>
    </row>
    <row r="20887" spans="15:17" x14ac:dyDescent="0.35">
      <c r="O20887" s="9"/>
      <c r="P20887" s="9"/>
      <c r="Q20887" s="21"/>
    </row>
    <row r="20888" spans="15:17" x14ac:dyDescent="0.35">
      <c r="O20888" s="9"/>
      <c r="P20888" s="9"/>
      <c r="Q20888" s="21"/>
    </row>
    <row r="20889" spans="15:17" x14ac:dyDescent="0.35">
      <c r="O20889" s="9"/>
      <c r="P20889" s="9"/>
      <c r="Q20889" s="21"/>
    </row>
    <row r="20890" spans="15:17" x14ac:dyDescent="0.35">
      <c r="O20890" s="9"/>
      <c r="P20890" s="9"/>
      <c r="Q20890" s="21"/>
    </row>
    <row r="20891" spans="15:17" x14ac:dyDescent="0.35">
      <c r="O20891" s="9"/>
      <c r="P20891" s="9"/>
      <c r="Q20891" s="21"/>
    </row>
    <row r="20892" spans="15:17" x14ac:dyDescent="0.35">
      <c r="O20892" s="9"/>
      <c r="P20892" s="9"/>
      <c r="Q20892" s="21"/>
    </row>
    <row r="20893" spans="15:17" x14ac:dyDescent="0.35">
      <c r="O20893" s="9"/>
      <c r="P20893" s="9"/>
      <c r="Q20893" s="21"/>
    </row>
    <row r="20894" spans="15:17" x14ac:dyDescent="0.35">
      <c r="O20894" s="9"/>
      <c r="P20894" s="9"/>
      <c r="Q20894" s="21"/>
    </row>
    <row r="20895" spans="15:17" x14ac:dyDescent="0.35">
      <c r="O20895" s="9"/>
      <c r="P20895" s="9"/>
      <c r="Q20895" s="21"/>
    </row>
    <row r="20896" spans="15:17" x14ac:dyDescent="0.35">
      <c r="O20896" s="9"/>
      <c r="P20896" s="9"/>
      <c r="Q20896" s="21"/>
    </row>
    <row r="20897" spans="15:17" x14ac:dyDescent="0.35">
      <c r="O20897" s="9"/>
      <c r="P20897" s="9"/>
      <c r="Q20897" s="21"/>
    </row>
    <row r="20898" spans="15:17" x14ac:dyDescent="0.35">
      <c r="O20898" s="9"/>
      <c r="P20898" s="9"/>
      <c r="Q20898" s="21"/>
    </row>
    <row r="20899" spans="15:17" x14ac:dyDescent="0.35">
      <c r="O20899" s="9"/>
      <c r="P20899" s="9"/>
      <c r="Q20899" s="21"/>
    </row>
    <row r="20900" spans="15:17" x14ac:dyDescent="0.35">
      <c r="O20900" s="9"/>
      <c r="P20900" s="9"/>
      <c r="Q20900" s="21"/>
    </row>
    <row r="20901" spans="15:17" x14ac:dyDescent="0.35">
      <c r="O20901" s="9"/>
      <c r="P20901" s="9"/>
      <c r="Q20901" s="21"/>
    </row>
    <row r="20902" spans="15:17" x14ac:dyDescent="0.35">
      <c r="O20902" s="9"/>
      <c r="P20902" s="9"/>
      <c r="Q20902" s="21"/>
    </row>
    <row r="20903" spans="15:17" x14ac:dyDescent="0.35">
      <c r="O20903" s="9"/>
      <c r="P20903" s="9"/>
      <c r="Q20903" s="21"/>
    </row>
    <row r="20904" spans="15:17" x14ac:dyDescent="0.35">
      <c r="O20904" s="9"/>
      <c r="P20904" s="9"/>
      <c r="Q20904" s="21"/>
    </row>
    <row r="20905" spans="15:17" x14ac:dyDescent="0.35">
      <c r="O20905" s="9"/>
      <c r="P20905" s="9"/>
      <c r="Q20905" s="21"/>
    </row>
    <row r="20906" spans="15:17" x14ac:dyDescent="0.35">
      <c r="O20906" s="9"/>
      <c r="P20906" s="9"/>
      <c r="Q20906" s="21"/>
    </row>
    <row r="20907" spans="15:17" x14ac:dyDescent="0.35">
      <c r="O20907" s="9"/>
      <c r="P20907" s="9"/>
      <c r="Q20907" s="21"/>
    </row>
    <row r="20908" spans="15:17" x14ac:dyDescent="0.35">
      <c r="O20908" s="9"/>
      <c r="P20908" s="9"/>
      <c r="Q20908" s="21"/>
    </row>
    <row r="20909" spans="15:17" x14ac:dyDescent="0.35">
      <c r="O20909" s="9"/>
      <c r="P20909" s="9"/>
      <c r="Q20909" s="21"/>
    </row>
    <row r="20910" spans="15:17" x14ac:dyDescent="0.35">
      <c r="O20910" s="9"/>
      <c r="P20910" s="9"/>
      <c r="Q20910" s="21"/>
    </row>
    <row r="20911" spans="15:17" x14ac:dyDescent="0.35">
      <c r="O20911" s="9"/>
      <c r="P20911" s="9"/>
      <c r="Q20911" s="21"/>
    </row>
    <row r="20912" spans="15:17" x14ac:dyDescent="0.35">
      <c r="O20912" s="9"/>
      <c r="P20912" s="9"/>
      <c r="Q20912" s="21"/>
    </row>
    <row r="20913" spans="15:17" x14ac:dyDescent="0.35">
      <c r="O20913" s="9"/>
      <c r="P20913" s="9"/>
      <c r="Q20913" s="21"/>
    </row>
    <row r="20914" spans="15:17" x14ac:dyDescent="0.35">
      <c r="O20914" s="9"/>
      <c r="P20914" s="9"/>
      <c r="Q20914" s="21"/>
    </row>
    <row r="20915" spans="15:17" x14ac:dyDescent="0.35">
      <c r="O20915" s="9"/>
      <c r="P20915" s="9"/>
      <c r="Q20915" s="21"/>
    </row>
    <row r="20916" spans="15:17" x14ac:dyDescent="0.35">
      <c r="O20916" s="9"/>
      <c r="P20916" s="9"/>
      <c r="Q20916" s="21"/>
    </row>
    <row r="20917" spans="15:17" x14ac:dyDescent="0.35">
      <c r="O20917" s="9"/>
      <c r="P20917" s="9"/>
      <c r="Q20917" s="21"/>
    </row>
    <row r="20918" spans="15:17" x14ac:dyDescent="0.35">
      <c r="O20918" s="9"/>
      <c r="P20918" s="9"/>
      <c r="Q20918" s="21"/>
    </row>
    <row r="20919" spans="15:17" x14ac:dyDescent="0.35">
      <c r="O20919" s="9"/>
      <c r="P20919" s="9"/>
      <c r="Q20919" s="21"/>
    </row>
    <row r="20920" spans="15:17" x14ac:dyDescent="0.35">
      <c r="O20920" s="9"/>
      <c r="P20920" s="9"/>
      <c r="Q20920" s="21"/>
    </row>
    <row r="20921" spans="15:17" x14ac:dyDescent="0.35">
      <c r="O20921" s="9"/>
      <c r="P20921" s="9"/>
      <c r="Q20921" s="21"/>
    </row>
    <row r="20922" spans="15:17" x14ac:dyDescent="0.35">
      <c r="O20922" s="9"/>
      <c r="P20922" s="9"/>
      <c r="Q20922" s="21"/>
    </row>
    <row r="20923" spans="15:17" x14ac:dyDescent="0.35">
      <c r="O20923" s="9"/>
      <c r="P20923" s="9"/>
      <c r="Q20923" s="21"/>
    </row>
    <row r="20924" spans="15:17" x14ac:dyDescent="0.35">
      <c r="O20924" s="9"/>
      <c r="P20924" s="9"/>
      <c r="Q20924" s="21"/>
    </row>
    <row r="20925" spans="15:17" x14ac:dyDescent="0.35">
      <c r="O20925" s="9"/>
      <c r="P20925" s="9"/>
      <c r="Q20925" s="21"/>
    </row>
    <row r="20926" spans="15:17" x14ac:dyDescent="0.35">
      <c r="O20926" s="9"/>
      <c r="P20926" s="9"/>
      <c r="Q20926" s="21"/>
    </row>
    <row r="20927" spans="15:17" x14ac:dyDescent="0.35">
      <c r="O20927" s="9"/>
      <c r="P20927" s="9"/>
      <c r="Q20927" s="21"/>
    </row>
    <row r="20928" spans="15:17" x14ac:dyDescent="0.35">
      <c r="O20928" s="9"/>
      <c r="P20928" s="9"/>
      <c r="Q20928" s="21"/>
    </row>
    <row r="20929" spans="15:17" x14ac:dyDescent="0.35">
      <c r="O20929" s="9"/>
      <c r="P20929" s="9"/>
      <c r="Q20929" s="21"/>
    </row>
    <row r="20930" spans="15:17" x14ac:dyDescent="0.35">
      <c r="O20930" s="9"/>
      <c r="P20930" s="9"/>
      <c r="Q20930" s="21"/>
    </row>
    <row r="20931" spans="15:17" x14ac:dyDescent="0.35">
      <c r="O20931" s="9"/>
      <c r="P20931" s="9"/>
      <c r="Q20931" s="21"/>
    </row>
    <row r="20932" spans="15:17" x14ac:dyDescent="0.35">
      <c r="O20932" s="9"/>
      <c r="P20932" s="9"/>
      <c r="Q20932" s="21"/>
    </row>
    <row r="20933" spans="15:17" x14ac:dyDescent="0.35">
      <c r="O20933" s="9"/>
      <c r="P20933" s="9"/>
      <c r="Q20933" s="21"/>
    </row>
    <row r="20934" spans="15:17" x14ac:dyDescent="0.35">
      <c r="O20934" s="9"/>
      <c r="P20934" s="9"/>
      <c r="Q20934" s="21"/>
    </row>
    <row r="20935" spans="15:17" x14ac:dyDescent="0.35">
      <c r="O20935" s="9"/>
      <c r="P20935" s="9"/>
      <c r="Q20935" s="21"/>
    </row>
    <row r="20936" spans="15:17" x14ac:dyDescent="0.35">
      <c r="O20936" s="9"/>
      <c r="P20936" s="9"/>
      <c r="Q20936" s="21"/>
    </row>
    <row r="20937" spans="15:17" x14ac:dyDescent="0.35">
      <c r="O20937" s="9"/>
      <c r="P20937" s="9"/>
      <c r="Q20937" s="21"/>
    </row>
    <row r="20938" spans="15:17" x14ac:dyDescent="0.35">
      <c r="O20938" s="9"/>
      <c r="P20938" s="9"/>
      <c r="Q20938" s="21"/>
    </row>
    <row r="20939" spans="15:17" x14ac:dyDescent="0.35">
      <c r="O20939" s="9"/>
      <c r="P20939" s="9"/>
      <c r="Q20939" s="21"/>
    </row>
    <row r="20940" spans="15:17" x14ac:dyDescent="0.35">
      <c r="O20940" s="9"/>
      <c r="P20940" s="9"/>
      <c r="Q20940" s="21"/>
    </row>
    <row r="20941" spans="15:17" x14ac:dyDescent="0.35">
      <c r="O20941" s="9"/>
      <c r="P20941" s="9"/>
      <c r="Q20941" s="21"/>
    </row>
    <row r="20942" spans="15:17" x14ac:dyDescent="0.35">
      <c r="O20942" s="9"/>
      <c r="P20942" s="9"/>
      <c r="Q20942" s="21"/>
    </row>
    <row r="20943" spans="15:17" x14ac:dyDescent="0.35">
      <c r="O20943" s="9"/>
      <c r="P20943" s="9"/>
      <c r="Q20943" s="21"/>
    </row>
    <row r="20944" spans="15:17" x14ac:dyDescent="0.35">
      <c r="O20944" s="9"/>
      <c r="P20944" s="9"/>
      <c r="Q20944" s="21"/>
    </row>
    <row r="20945" spans="15:17" x14ac:dyDescent="0.35">
      <c r="O20945" s="9"/>
      <c r="P20945" s="9"/>
      <c r="Q20945" s="21"/>
    </row>
    <row r="20946" spans="15:17" x14ac:dyDescent="0.35">
      <c r="O20946" s="9"/>
      <c r="P20946" s="9"/>
      <c r="Q20946" s="21"/>
    </row>
    <row r="20947" spans="15:17" x14ac:dyDescent="0.35">
      <c r="O20947" s="9"/>
      <c r="P20947" s="9"/>
      <c r="Q20947" s="21"/>
    </row>
    <row r="20948" spans="15:17" x14ac:dyDescent="0.35">
      <c r="O20948" s="9"/>
      <c r="P20948" s="9"/>
      <c r="Q20948" s="21"/>
    </row>
    <row r="20949" spans="15:17" x14ac:dyDescent="0.35">
      <c r="O20949" s="9"/>
      <c r="P20949" s="9"/>
      <c r="Q20949" s="21"/>
    </row>
    <row r="20950" spans="15:17" x14ac:dyDescent="0.35">
      <c r="O20950" s="9"/>
      <c r="P20950" s="9"/>
      <c r="Q20950" s="21"/>
    </row>
    <row r="20951" spans="15:17" x14ac:dyDescent="0.35">
      <c r="O20951" s="9"/>
      <c r="P20951" s="9"/>
      <c r="Q20951" s="21"/>
    </row>
    <row r="20952" spans="15:17" x14ac:dyDescent="0.35">
      <c r="O20952" s="9"/>
      <c r="P20952" s="9"/>
      <c r="Q20952" s="21"/>
    </row>
    <row r="20953" spans="15:17" x14ac:dyDescent="0.35">
      <c r="O20953" s="9"/>
      <c r="P20953" s="9"/>
      <c r="Q20953" s="21"/>
    </row>
    <row r="20954" spans="15:17" x14ac:dyDescent="0.35">
      <c r="O20954" s="9"/>
      <c r="P20954" s="9"/>
      <c r="Q20954" s="21"/>
    </row>
    <row r="20955" spans="15:17" x14ac:dyDescent="0.35">
      <c r="O20955" s="9"/>
      <c r="P20955" s="9"/>
      <c r="Q20955" s="21"/>
    </row>
    <row r="20956" spans="15:17" x14ac:dyDescent="0.35">
      <c r="O20956" s="9"/>
      <c r="P20956" s="9"/>
      <c r="Q20956" s="21"/>
    </row>
    <row r="20957" spans="15:17" x14ac:dyDescent="0.35">
      <c r="O20957" s="9"/>
      <c r="P20957" s="9"/>
      <c r="Q20957" s="21"/>
    </row>
    <row r="20958" spans="15:17" x14ac:dyDescent="0.35">
      <c r="O20958" s="9"/>
      <c r="P20958" s="9"/>
      <c r="Q20958" s="21"/>
    </row>
    <row r="20959" spans="15:17" x14ac:dyDescent="0.35">
      <c r="O20959" s="9"/>
      <c r="P20959" s="9"/>
      <c r="Q20959" s="21"/>
    </row>
    <row r="20960" spans="15:17" x14ac:dyDescent="0.35">
      <c r="O20960" s="9"/>
      <c r="P20960" s="9"/>
      <c r="Q20960" s="21"/>
    </row>
    <row r="20961" spans="15:17" x14ac:dyDescent="0.35">
      <c r="O20961" s="9"/>
      <c r="P20961" s="9"/>
      <c r="Q20961" s="21"/>
    </row>
    <row r="20962" spans="15:17" x14ac:dyDescent="0.35">
      <c r="O20962" s="9"/>
      <c r="P20962" s="9"/>
      <c r="Q20962" s="21"/>
    </row>
    <row r="20963" spans="15:17" x14ac:dyDescent="0.35">
      <c r="O20963" s="9"/>
      <c r="P20963" s="9"/>
      <c r="Q20963" s="21"/>
    </row>
    <row r="20964" spans="15:17" x14ac:dyDescent="0.35">
      <c r="O20964" s="9"/>
      <c r="P20964" s="9"/>
      <c r="Q20964" s="21"/>
    </row>
    <row r="20965" spans="15:17" x14ac:dyDescent="0.35">
      <c r="O20965" s="9"/>
      <c r="P20965" s="9"/>
      <c r="Q20965" s="21"/>
    </row>
    <row r="20966" spans="15:17" x14ac:dyDescent="0.35">
      <c r="O20966" s="9"/>
      <c r="P20966" s="9"/>
      <c r="Q20966" s="21"/>
    </row>
    <row r="20967" spans="15:17" x14ac:dyDescent="0.35">
      <c r="O20967" s="9"/>
      <c r="P20967" s="9"/>
      <c r="Q20967" s="21"/>
    </row>
    <row r="20968" spans="15:17" x14ac:dyDescent="0.35">
      <c r="O20968" s="9"/>
      <c r="P20968" s="9"/>
      <c r="Q20968" s="21"/>
    </row>
    <row r="20969" spans="15:17" x14ac:dyDescent="0.35">
      <c r="O20969" s="9"/>
      <c r="P20969" s="9"/>
      <c r="Q20969" s="21"/>
    </row>
    <row r="20970" spans="15:17" x14ac:dyDescent="0.35">
      <c r="O20970" s="9"/>
      <c r="P20970" s="9"/>
      <c r="Q20970" s="21"/>
    </row>
    <row r="20971" spans="15:17" x14ac:dyDescent="0.35">
      <c r="O20971" s="9"/>
      <c r="P20971" s="9"/>
      <c r="Q20971" s="21"/>
    </row>
    <row r="20972" spans="15:17" x14ac:dyDescent="0.35">
      <c r="O20972" s="9"/>
      <c r="P20972" s="9"/>
      <c r="Q20972" s="21"/>
    </row>
    <row r="20973" spans="15:17" x14ac:dyDescent="0.35">
      <c r="O20973" s="9"/>
      <c r="P20973" s="9"/>
      <c r="Q20973" s="21"/>
    </row>
    <row r="20974" spans="15:17" x14ac:dyDescent="0.35">
      <c r="O20974" s="9"/>
      <c r="P20974" s="9"/>
      <c r="Q20974" s="21"/>
    </row>
    <row r="20975" spans="15:17" x14ac:dyDescent="0.35">
      <c r="O20975" s="9"/>
      <c r="P20975" s="9"/>
      <c r="Q20975" s="21"/>
    </row>
    <row r="20976" spans="15:17" x14ac:dyDescent="0.35">
      <c r="O20976" s="9"/>
      <c r="P20976" s="9"/>
      <c r="Q20976" s="21"/>
    </row>
    <row r="20977" spans="15:17" x14ac:dyDescent="0.35">
      <c r="O20977" s="9"/>
      <c r="P20977" s="9"/>
      <c r="Q20977" s="21"/>
    </row>
    <row r="20978" spans="15:17" x14ac:dyDescent="0.35">
      <c r="O20978" s="9"/>
      <c r="P20978" s="9"/>
      <c r="Q20978" s="21"/>
    </row>
    <row r="20979" spans="15:17" x14ac:dyDescent="0.35">
      <c r="O20979" s="9"/>
      <c r="P20979" s="9"/>
      <c r="Q20979" s="21"/>
    </row>
    <row r="20980" spans="15:17" x14ac:dyDescent="0.35">
      <c r="O20980" s="9"/>
      <c r="P20980" s="9"/>
      <c r="Q20980" s="21"/>
    </row>
    <row r="20981" spans="15:17" x14ac:dyDescent="0.35">
      <c r="O20981" s="9"/>
      <c r="P20981" s="9"/>
      <c r="Q20981" s="21"/>
    </row>
    <row r="20982" spans="15:17" x14ac:dyDescent="0.35">
      <c r="O20982" s="9"/>
      <c r="P20982" s="9"/>
      <c r="Q20982" s="21"/>
    </row>
    <row r="20983" spans="15:17" x14ac:dyDescent="0.35">
      <c r="O20983" s="9"/>
      <c r="P20983" s="9"/>
      <c r="Q20983" s="21"/>
    </row>
    <row r="20984" spans="15:17" x14ac:dyDescent="0.35">
      <c r="O20984" s="9"/>
      <c r="P20984" s="9"/>
      <c r="Q20984" s="21"/>
    </row>
    <row r="20985" spans="15:17" x14ac:dyDescent="0.35">
      <c r="O20985" s="9"/>
      <c r="P20985" s="9"/>
      <c r="Q20985" s="21"/>
    </row>
    <row r="20986" spans="15:17" x14ac:dyDescent="0.35">
      <c r="O20986" s="9"/>
      <c r="P20986" s="9"/>
      <c r="Q20986" s="21"/>
    </row>
    <row r="20987" spans="15:17" x14ac:dyDescent="0.35">
      <c r="O20987" s="9"/>
      <c r="P20987" s="9"/>
      <c r="Q20987" s="21"/>
    </row>
    <row r="20988" spans="15:17" x14ac:dyDescent="0.35">
      <c r="O20988" s="9"/>
      <c r="P20988" s="9"/>
      <c r="Q20988" s="21"/>
    </row>
    <row r="20989" spans="15:17" x14ac:dyDescent="0.35">
      <c r="O20989" s="9"/>
      <c r="P20989" s="9"/>
      <c r="Q20989" s="21"/>
    </row>
    <row r="20990" spans="15:17" x14ac:dyDescent="0.35">
      <c r="O20990" s="9"/>
      <c r="P20990" s="9"/>
      <c r="Q20990" s="21"/>
    </row>
    <row r="20991" spans="15:17" x14ac:dyDescent="0.35">
      <c r="O20991" s="9"/>
      <c r="P20991" s="9"/>
      <c r="Q20991" s="21"/>
    </row>
    <row r="20992" spans="15:17" x14ac:dyDescent="0.35">
      <c r="O20992" s="9"/>
      <c r="P20992" s="9"/>
      <c r="Q20992" s="21"/>
    </row>
    <row r="20993" spans="15:17" x14ac:dyDescent="0.35">
      <c r="O20993" s="9"/>
      <c r="P20993" s="9"/>
      <c r="Q20993" s="21"/>
    </row>
    <row r="20994" spans="15:17" x14ac:dyDescent="0.35">
      <c r="O20994" s="9"/>
      <c r="P20994" s="9"/>
      <c r="Q20994" s="21"/>
    </row>
    <row r="20995" spans="15:17" x14ac:dyDescent="0.35">
      <c r="O20995" s="9"/>
      <c r="P20995" s="9"/>
      <c r="Q20995" s="21"/>
    </row>
    <row r="20996" spans="15:17" x14ac:dyDescent="0.35">
      <c r="O20996" s="9"/>
      <c r="P20996" s="9"/>
      <c r="Q20996" s="21"/>
    </row>
    <row r="20997" spans="15:17" x14ac:dyDescent="0.35">
      <c r="O20997" s="9"/>
      <c r="P20997" s="9"/>
      <c r="Q20997" s="21"/>
    </row>
    <row r="20998" spans="15:17" x14ac:dyDescent="0.35">
      <c r="O20998" s="9"/>
      <c r="P20998" s="9"/>
      <c r="Q20998" s="21"/>
    </row>
    <row r="20999" spans="15:17" x14ac:dyDescent="0.35">
      <c r="O20999" s="9"/>
      <c r="P20999" s="9"/>
      <c r="Q20999" s="21"/>
    </row>
    <row r="21000" spans="15:17" x14ac:dyDescent="0.35">
      <c r="O21000" s="9"/>
      <c r="P21000" s="9"/>
      <c r="Q21000" s="21"/>
    </row>
    <row r="21001" spans="15:17" x14ac:dyDescent="0.35">
      <c r="O21001" s="9"/>
      <c r="P21001" s="9"/>
      <c r="Q21001" s="21"/>
    </row>
    <row r="21002" spans="15:17" x14ac:dyDescent="0.35">
      <c r="O21002" s="9"/>
      <c r="P21002" s="9"/>
      <c r="Q21002" s="21"/>
    </row>
    <row r="21003" spans="15:17" x14ac:dyDescent="0.35">
      <c r="O21003" s="9"/>
      <c r="P21003" s="9"/>
      <c r="Q21003" s="21"/>
    </row>
    <row r="21004" spans="15:17" x14ac:dyDescent="0.35">
      <c r="O21004" s="9"/>
      <c r="P21004" s="9"/>
      <c r="Q21004" s="21"/>
    </row>
    <row r="21005" spans="15:17" x14ac:dyDescent="0.35">
      <c r="O21005" s="9"/>
      <c r="P21005" s="9"/>
      <c r="Q21005" s="21"/>
    </row>
    <row r="21006" spans="15:17" x14ac:dyDescent="0.35">
      <c r="O21006" s="9"/>
      <c r="P21006" s="9"/>
      <c r="Q21006" s="21"/>
    </row>
    <row r="21007" spans="15:17" x14ac:dyDescent="0.35">
      <c r="O21007" s="9"/>
      <c r="P21007" s="9"/>
      <c r="Q21007" s="21"/>
    </row>
    <row r="21008" spans="15:17" x14ac:dyDescent="0.35">
      <c r="O21008" s="9"/>
      <c r="P21008" s="9"/>
      <c r="Q21008" s="21"/>
    </row>
    <row r="21009" spans="15:17" x14ac:dyDescent="0.35">
      <c r="O21009" s="9"/>
      <c r="P21009" s="9"/>
      <c r="Q21009" s="21"/>
    </row>
    <row r="21010" spans="15:17" x14ac:dyDescent="0.35">
      <c r="O21010" s="9"/>
      <c r="P21010" s="9"/>
      <c r="Q21010" s="21"/>
    </row>
    <row r="21011" spans="15:17" x14ac:dyDescent="0.35">
      <c r="O21011" s="9"/>
      <c r="P21011" s="9"/>
      <c r="Q21011" s="21"/>
    </row>
    <row r="21012" spans="15:17" x14ac:dyDescent="0.35">
      <c r="O21012" s="9"/>
      <c r="P21012" s="9"/>
      <c r="Q21012" s="21"/>
    </row>
    <row r="21013" spans="15:17" x14ac:dyDescent="0.35">
      <c r="O21013" s="9"/>
      <c r="P21013" s="9"/>
      <c r="Q21013" s="21"/>
    </row>
    <row r="21014" spans="15:17" x14ac:dyDescent="0.35">
      <c r="O21014" s="9"/>
      <c r="P21014" s="9"/>
      <c r="Q21014" s="21"/>
    </row>
    <row r="21015" spans="15:17" x14ac:dyDescent="0.35">
      <c r="O21015" s="9"/>
      <c r="P21015" s="9"/>
      <c r="Q21015" s="21"/>
    </row>
    <row r="21016" spans="15:17" x14ac:dyDescent="0.35">
      <c r="O21016" s="9"/>
      <c r="P21016" s="9"/>
      <c r="Q21016" s="21"/>
    </row>
    <row r="21017" spans="15:17" x14ac:dyDescent="0.35">
      <c r="O21017" s="9"/>
      <c r="P21017" s="9"/>
      <c r="Q21017" s="21"/>
    </row>
    <row r="21018" spans="15:17" x14ac:dyDescent="0.35">
      <c r="O21018" s="9"/>
      <c r="P21018" s="9"/>
      <c r="Q21018" s="21"/>
    </row>
    <row r="21019" spans="15:17" x14ac:dyDescent="0.35">
      <c r="O21019" s="9"/>
      <c r="P21019" s="9"/>
      <c r="Q21019" s="21"/>
    </row>
    <row r="21020" spans="15:17" x14ac:dyDescent="0.35">
      <c r="O21020" s="9"/>
      <c r="P21020" s="9"/>
      <c r="Q21020" s="21"/>
    </row>
    <row r="21021" spans="15:17" x14ac:dyDescent="0.35">
      <c r="O21021" s="9"/>
      <c r="P21021" s="9"/>
      <c r="Q21021" s="21"/>
    </row>
    <row r="21022" spans="15:17" x14ac:dyDescent="0.35">
      <c r="O21022" s="9"/>
      <c r="P21022" s="9"/>
      <c r="Q21022" s="21"/>
    </row>
    <row r="21023" spans="15:17" x14ac:dyDescent="0.35">
      <c r="O21023" s="9"/>
      <c r="P21023" s="9"/>
      <c r="Q21023" s="21"/>
    </row>
    <row r="21024" spans="15:17" x14ac:dyDescent="0.35">
      <c r="O21024" s="9"/>
      <c r="P21024" s="9"/>
      <c r="Q21024" s="21"/>
    </row>
    <row r="21025" spans="15:17" x14ac:dyDescent="0.35">
      <c r="O21025" s="9"/>
      <c r="P21025" s="9"/>
      <c r="Q21025" s="21"/>
    </row>
    <row r="21026" spans="15:17" x14ac:dyDescent="0.35">
      <c r="O21026" s="9"/>
      <c r="P21026" s="9"/>
      <c r="Q21026" s="21"/>
    </row>
    <row r="21027" spans="15:17" x14ac:dyDescent="0.35">
      <c r="O21027" s="9"/>
      <c r="P21027" s="9"/>
      <c r="Q21027" s="21"/>
    </row>
    <row r="21028" spans="15:17" x14ac:dyDescent="0.35">
      <c r="O21028" s="9"/>
      <c r="P21028" s="9"/>
      <c r="Q21028" s="21"/>
    </row>
    <row r="21029" spans="15:17" x14ac:dyDescent="0.35">
      <c r="O21029" s="9"/>
      <c r="P21029" s="9"/>
      <c r="Q21029" s="21"/>
    </row>
    <row r="21030" spans="15:17" x14ac:dyDescent="0.35">
      <c r="O21030" s="9"/>
      <c r="P21030" s="9"/>
      <c r="Q21030" s="21"/>
    </row>
    <row r="21031" spans="15:17" x14ac:dyDescent="0.35">
      <c r="O21031" s="9"/>
      <c r="P21031" s="9"/>
      <c r="Q21031" s="21"/>
    </row>
    <row r="21032" spans="15:17" x14ac:dyDescent="0.35">
      <c r="O21032" s="9"/>
      <c r="P21032" s="9"/>
      <c r="Q21032" s="21"/>
    </row>
    <row r="21033" spans="15:17" x14ac:dyDescent="0.35">
      <c r="O21033" s="9"/>
      <c r="P21033" s="9"/>
      <c r="Q21033" s="21"/>
    </row>
    <row r="21034" spans="15:17" x14ac:dyDescent="0.35">
      <c r="O21034" s="9"/>
      <c r="P21034" s="9"/>
      <c r="Q21034" s="21"/>
    </row>
    <row r="21035" spans="15:17" x14ac:dyDescent="0.35">
      <c r="O21035" s="9"/>
      <c r="P21035" s="9"/>
      <c r="Q21035" s="21"/>
    </row>
    <row r="21036" spans="15:17" x14ac:dyDescent="0.35">
      <c r="O21036" s="9"/>
      <c r="P21036" s="9"/>
      <c r="Q21036" s="21"/>
    </row>
    <row r="21037" spans="15:17" x14ac:dyDescent="0.35">
      <c r="O21037" s="9"/>
      <c r="P21037" s="9"/>
      <c r="Q21037" s="21"/>
    </row>
    <row r="21038" spans="15:17" x14ac:dyDescent="0.35">
      <c r="O21038" s="9"/>
      <c r="P21038" s="9"/>
      <c r="Q21038" s="21"/>
    </row>
    <row r="21039" spans="15:17" x14ac:dyDescent="0.35">
      <c r="O21039" s="9"/>
      <c r="P21039" s="9"/>
      <c r="Q21039" s="21"/>
    </row>
    <row r="21040" spans="15:17" x14ac:dyDescent="0.35">
      <c r="O21040" s="9"/>
      <c r="P21040" s="9"/>
      <c r="Q21040" s="21"/>
    </row>
    <row r="21041" spans="15:17" x14ac:dyDescent="0.35">
      <c r="O21041" s="9"/>
      <c r="P21041" s="9"/>
      <c r="Q21041" s="21"/>
    </row>
    <row r="21042" spans="15:17" x14ac:dyDescent="0.35">
      <c r="O21042" s="9"/>
      <c r="P21042" s="9"/>
      <c r="Q21042" s="21"/>
    </row>
    <row r="21043" spans="15:17" x14ac:dyDescent="0.35">
      <c r="O21043" s="9"/>
      <c r="P21043" s="9"/>
      <c r="Q21043" s="21"/>
    </row>
    <row r="21044" spans="15:17" x14ac:dyDescent="0.35">
      <c r="O21044" s="9"/>
      <c r="P21044" s="9"/>
      <c r="Q21044" s="21"/>
    </row>
    <row r="21045" spans="15:17" x14ac:dyDescent="0.35">
      <c r="O21045" s="9"/>
      <c r="P21045" s="9"/>
      <c r="Q21045" s="21"/>
    </row>
    <row r="21046" spans="15:17" x14ac:dyDescent="0.35">
      <c r="O21046" s="9"/>
      <c r="P21046" s="9"/>
      <c r="Q21046" s="21"/>
    </row>
    <row r="21047" spans="15:17" x14ac:dyDescent="0.35">
      <c r="O21047" s="9"/>
      <c r="P21047" s="9"/>
      <c r="Q21047" s="21"/>
    </row>
    <row r="21048" spans="15:17" x14ac:dyDescent="0.35">
      <c r="O21048" s="9"/>
      <c r="P21048" s="9"/>
      <c r="Q21048" s="21"/>
    </row>
    <row r="21049" spans="15:17" x14ac:dyDescent="0.35">
      <c r="O21049" s="9"/>
      <c r="P21049" s="9"/>
      <c r="Q21049" s="21"/>
    </row>
    <row r="21050" spans="15:17" x14ac:dyDescent="0.35">
      <c r="O21050" s="9"/>
      <c r="P21050" s="9"/>
      <c r="Q21050" s="21"/>
    </row>
    <row r="21051" spans="15:17" x14ac:dyDescent="0.35">
      <c r="O21051" s="9"/>
      <c r="P21051" s="9"/>
      <c r="Q21051" s="21"/>
    </row>
    <row r="21052" spans="15:17" x14ac:dyDescent="0.35">
      <c r="O21052" s="9"/>
      <c r="P21052" s="9"/>
      <c r="Q21052" s="21"/>
    </row>
    <row r="21053" spans="15:17" x14ac:dyDescent="0.35">
      <c r="O21053" s="9"/>
      <c r="P21053" s="9"/>
      <c r="Q21053" s="21"/>
    </row>
    <row r="21054" spans="15:17" x14ac:dyDescent="0.35">
      <c r="O21054" s="9"/>
      <c r="P21054" s="9"/>
      <c r="Q21054" s="21"/>
    </row>
    <row r="21055" spans="15:17" x14ac:dyDescent="0.35">
      <c r="O21055" s="9"/>
      <c r="P21055" s="9"/>
      <c r="Q21055" s="21"/>
    </row>
    <row r="21056" spans="15:17" x14ac:dyDescent="0.35">
      <c r="O21056" s="9"/>
      <c r="P21056" s="9"/>
      <c r="Q21056" s="21"/>
    </row>
    <row r="21057" spans="15:17" x14ac:dyDescent="0.35">
      <c r="O21057" s="9"/>
      <c r="P21057" s="9"/>
      <c r="Q21057" s="21"/>
    </row>
    <row r="21058" spans="15:17" x14ac:dyDescent="0.35">
      <c r="O21058" s="9"/>
      <c r="P21058" s="9"/>
      <c r="Q21058" s="21"/>
    </row>
    <row r="21059" spans="15:17" x14ac:dyDescent="0.35">
      <c r="O21059" s="9"/>
      <c r="P21059" s="9"/>
      <c r="Q21059" s="21"/>
    </row>
    <row r="21060" spans="15:17" x14ac:dyDescent="0.35">
      <c r="O21060" s="9"/>
      <c r="P21060" s="9"/>
      <c r="Q21060" s="21"/>
    </row>
    <row r="21061" spans="15:17" x14ac:dyDescent="0.35">
      <c r="O21061" s="9"/>
      <c r="P21061" s="9"/>
      <c r="Q21061" s="21"/>
    </row>
    <row r="21062" spans="15:17" x14ac:dyDescent="0.35">
      <c r="O21062" s="9"/>
      <c r="P21062" s="9"/>
      <c r="Q21062" s="21"/>
    </row>
    <row r="21063" spans="15:17" x14ac:dyDescent="0.35">
      <c r="O21063" s="9"/>
      <c r="P21063" s="9"/>
      <c r="Q21063" s="21"/>
    </row>
    <row r="21064" spans="15:17" x14ac:dyDescent="0.35">
      <c r="O21064" s="9"/>
      <c r="P21064" s="9"/>
      <c r="Q21064" s="21"/>
    </row>
    <row r="21065" spans="15:17" x14ac:dyDescent="0.35">
      <c r="O21065" s="9"/>
      <c r="P21065" s="9"/>
      <c r="Q21065" s="21"/>
    </row>
    <row r="21066" spans="15:17" x14ac:dyDescent="0.35">
      <c r="O21066" s="9"/>
      <c r="P21066" s="9"/>
      <c r="Q21066" s="21"/>
    </row>
    <row r="21067" spans="15:17" x14ac:dyDescent="0.35">
      <c r="O21067" s="9"/>
      <c r="P21067" s="9"/>
      <c r="Q21067" s="21"/>
    </row>
    <row r="21068" spans="15:17" x14ac:dyDescent="0.35">
      <c r="O21068" s="9"/>
      <c r="P21068" s="9"/>
      <c r="Q21068" s="21"/>
    </row>
    <row r="21069" spans="15:17" x14ac:dyDescent="0.35">
      <c r="O21069" s="9"/>
      <c r="P21069" s="9"/>
      <c r="Q21069" s="21"/>
    </row>
    <row r="21070" spans="15:17" x14ac:dyDescent="0.35">
      <c r="O21070" s="9"/>
      <c r="P21070" s="9"/>
      <c r="Q21070" s="21"/>
    </row>
    <row r="21071" spans="15:17" x14ac:dyDescent="0.35">
      <c r="O21071" s="9"/>
      <c r="P21071" s="9"/>
      <c r="Q21071" s="21"/>
    </row>
    <row r="21072" spans="15:17" x14ac:dyDescent="0.35">
      <c r="O21072" s="9"/>
      <c r="P21072" s="9"/>
      <c r="Q21072" s="21"/>
    </row>
    <row r="21073" spans="15:17" x14ac:dyDescent="0.35">
      <c r="O21073" s="9"/>
      <c r="P21073" s="9"/>
      <c r="Q21073" s="21"/>
    </row>
    <row r="21074" spans="15:17" x14ac:dyDescent="0.35">
      <c r="O21074" s="9"/>
      <c r="P21074" s="9"/>
      <c r="Q21074" s="21"/>
    </row>
    <row r="21075" spans="15:17" x14ac:dyDescent="0.35">
      <c r="O21075" s="9"/>
      <c r="P21075" s="9"/>
      <c r="Q21075" s="21"/>
    </row>
    <row r="21076" spans="15:17" x14ac:dyDescent="0.35">
      <c r="O21076" s="9"/>
      <c r="P21076" s="9"/>
      <c r="Q21076" s="21"/>
    </row>
    <row r="21077" spans="15:17" x14ac:dyDescent="0.35">
      <c r="O21077" s="9"/>
      <c r="P21077" s="9"/>
      <c r="Q21077" s="21"/>
    </row>
    <row r="21078" spans="15:17" x14ac:dyDescent="0.35">
      <c r="O21078" s="9"/>
      <c r="P21078" s="9"/>
      <c r="Q21078" s="21"/>
    </row>
    <row r="21079" spans="15:17" x14ac:dyDescent="0.35">
      <c r="O21079" s="9"/>
      <c r="P21079" s="9"/>
      <c r="Q21079" s="21"/>
    </row>
    <row r="21080" spans="15:17" x14ac:dyDescent="0.35">
      <c r="O21080" s="9"/>
      <c r="P21080" s="9"/>
      <c r="Q21080" s="21"/>
    </row>
    <row r="21081" spans="15:17" x14ac:dyDescent="0.35">
      <c r="O21081" s="9"/>
      <c r="P21081" s="9"/>
      <c r="Q21081" s="21"/>
    </row>
    <row r="21082" spans="15:17" x14ac:dyDescent="0.35">
      <c r="O21082" s="9"/>
      <c r="P21082" s="9"/>
      <c r="Q21082" s="21"/>
    </row>
    <row r="21083" spans="15:17" x14ac:dyDescent="0.35">
      <c r="O21083" s="9"/>
      <c r="P21083" s="9"/>
      <c r="Q21083" s="21"/>
    </row>
    <row r="21084" spans="15:17" x14ac:dyDescent="0.35">
      <c r="O21084" s="9"/>
      <c r="P21084" s="9"/>
      <c r="Q21084" s="21"/>
    </row>
    <row r="21085" spans="15:17" x14ac:dyDescent="0.35">
      <c r="O21085" s="9"/>
      <c r="P21085" s="9"/>
      <c r="Q21085" s="21"/>
    </row>
    <row r="21086" spans="15:17" x14ac:dyDescent="0.35">
      <c r="O21086" s="9"/>
      <c r="P21086" s="9"/>
      <c r="Q21086" s="21"/>
    </row>
    <row r="21087" spans="15:17" x14ac:dyDescent="0.35">
      <c r="O21087" s="9"/>
      <c r="P21087" s="9"/>
      <c r="Q21087" s="21"/>
    </row>
    <row r="21088" spans="15:17" x14ac:dyDescent="0.35">
      <c r="O21088" s="9"/>
      <c r="P21088" s="9"/>
      <c r="Q21088" s="21"/>
    </row>
    <row r="21089" spans="15:17" x14ac:dyDescent="0.35">
      <c r="O21089" s="9"/>
      <c r="P21089" s="9"/>
      <c r="Q21089" s="21"/>
    </row>
    <row r="21090" spans="15:17" x14ac:dyDescent="0.35">
      <c r="O21090" s="9"/>
      <c r="P21090" s="9"/>
      <c r="Q21090" s="21"/>
    </row>
    <row r="21091" spans="15:17" x14ac:dyDescent="0.35">
      <c r="O21091" s="9"/>
      <c r="P21091" s="9"/>
      <c r="Q21091" s="21"/>
    </row>
    <row r="21092" spans="15:17" x14ac:dyDescent="0.35">
      <c r="O21092" s="9"/>
      <c r="P21092" s="9"/>
      <c r="Q21092" s="21"/>
    </row>
    <row r="21093" spans="15:17" x14ac:dyDescent="0.35">
      <c r="O21093" s="9"/>
      <c r="P21093" s="9"/>
      <c r="Q21093" s="21"/>
    </row>
    <row r="21094" spans="15:17" x14ac:dyDescent="0.35">
      <c r="O21094" s="9"/>
      <c r="P21094" s="9"/>
      <c r="Q21094" s="21"/>
    </row>
    <row r="21095" spans="15:17" x14ac:dyDescent="0.35">
      <c r="O21095" s="9"/>
      <c r="P21095" s="9"/>
      <c r="Q21095" s="21"/>
    </row>
    <row r="21096" spans="15:17" x14ac:dyDescent="0.35">
      <c r="O21096" s="9"/>
      <c r="P21096" s="9"/>
      <c r="Q21096" s="21"/>
    </row>
    <row r="21097" spans="15:17" x14ac:dyDescent="0.35">
      <c r="O21097" s="9"/>
      <c r="P21097" s="9"/>
      <c r="Q21097" s="21"/>
    </row>
    <row r="21098" spans="15:17" x14ac:dyDescent="0.35">
      <c r="O21098" s="9"/>
      <c r="P21098" s="9"/>
      <c r="Q21098" s="21"/>
    </row>
    <row r="21099" spans="15:17" x14ac:dyDescent="0.35">
      <c r="O21099" s="9"/>
      <c r="P21099" s="9"/>
      <c r="Q21099" s="21"/>
    </row>
    <row r="21100" spans="15:17" x14ac:dyDescent="0.35">
      <c r="O21100" s="9"/>
      <c r="P21100" s="9"/>
      <c r="Q21100" s="21"/>
    </row>
    <row r="21101" spans="15:17" x14ac:dyDescent="0.35">
      <c r="O21101" s="9"/>
      <c r="P21101" s="9"/>
      <c r="Q21101" s="21"/>
    </row>
    <row r="21102" spans="15:17" x14ac:dyDescent="0.35">
      <c r="O21102" s="9"/>
      <c r="P21102" s="9"/>
      <c r="Q21102" s="21"/>
    </row>
    <row r="21103" spans="15:17" x14ac:dyDescent="0.35">
      <c r="O21103" s="9"/>
      <c r="P21103" s="9"/>
      <c r="Q21103" s="21"/>
    </row>
    <row r="21104" spans="15:17" x14ac:dyDescent="0.35">
      <c r="O21104" s="9"/>
      <c r="P21104" s="9"/>
      <c r="Q21104" s="21"/>
    </row>
    <row r="21105" spans="15:17" x14ac:dyDescent="0.35">
      <c r="O21105" s="9"/>
      <c r="P21105" s="9"/>
      <c r="Q21105" s="21"/>
    </row>
    <row r="21106" spans="15:17" x14ac:dyDescent="0.35">
      <c r="O21106" s="9"/>
      <c r="P21106" s="9"/>
      <c r="Q21106" s="21"/>
    </row>
    <row r="21107" spans="15:17" x14ac:dyDescent="0.35">
      <c r="O21107" s="9"/>
      <c r="P21107" s="9"/>
      <c r="Q21107" s="21"/>
    </row>
    <row r="21108" spans="15:17" x14ac:dyDescent="0.35">
      <c r="O21108" s="9"/>
      <c r="P21108" s="9"/>
      <c r="Q21108" s="21"/>
    </row>
    <row r="21109" spans="15:17" x14ac:dyDescent="0.35">
      <c r="O21109" s="9"/>
      <c r="P21109" s="9"/>
      <c r="Q21109" s="21"/>
    </row>
    <row r="21110" spans="15:17" x14ac:dyDescent="0.35">
      <c r="O21110" s="9"/>
      <c r="P21110" s="9"/>
      <c r="Q21110" s="21"/>
    </row>
    <row r="21111" spans="15:17" x14ac:dyDescent="0.35">
      <c r="O21111" s="9"/>
      <c r="P21111" s="9"/>
      <c r="Q21111" s="21"/>
    </row>
    <row r="21112" spans="15:17" x14ac:dyDescent="0.35">
      <c r="O21112" s="9"/>
      <c r="P21112" s="9"/>
      <c r="Q21112" s="21"/>
    </row>
    <row r="21113" spans="15:17" x14ac:dyDescent="0.35">
      <c r="O21113" s="9"/>
      <c r="P21113" s="9"/>
      <c r="Q21113" s="21"/>
    </row>
    <row r="21114" spans="15:17" x14ac:dyDescent="0.35">
      <c r="O21114" s="9"/>
      <c r="P21114" s="9"/>
      <c r="Q21114" s="21"/>
    </row>
    <row r="21115" spans="15:17" x14ac:dyDescent="0.35">
      <c r="O21115" s="9"/>
      <c r="P21115" s="9"/>
      <c r="Q21115" s="21"/>
    </row>
    <row r="21116" spans="15:17" x14ac:dyDescent="0.35">
      <c r="O21116" s="9"/>
      <c r="P21116" s="9"/>
      <c r="Q21116" s="21"/>
    </row>
    <row r="21117" spans="15:17" x14ac:dyDescent="0.35">
      <c r="O21117" s="9"/>
      <c r="P21117" s="9"/>
      <c r="Q21117" s="21"/>
    </row>
    <row r="21118" spans="15:17" x14ac:dyDescent="0.35">
      <c r="O21118" s="9"/>
      <c r="P21118" s="9"/>
      <c r="Q21118" s="21"/>
    </row>
    <row r="21119" spans="15:17" x14ac:dyDescent="0.35">
      <c r="O21119" s="9"/>
      <c r="P21119" s="9"/>
      <c r="Q21119" s="21"/>
    </row>
    <row r="21120" spans="15:17" x14ac:dyDescent="0.35">
      <c r="O21120" s="9"/>
      <c r="P21120" s="9"/>
      <c r="Q21120" s="21"/>
    </row>
    <row r="21121" spans="15:17" x14ac:dyDescent="0.35">
      <c r="O21121" s="9"/>
      <c r="P21121" s="9"/>
      <c r="Q21121" s="21"/>
    </row>
    <row r="21122" spans="15:17" x14ac:dyDescent="0.35">
      <c r="O21122" s="9"/>
      <c r="P21122" s="9"/>
      <c r="Q21122" s="21"/>
    </row>
    <row r="21123" spans="15:17" x14ac:dyDescent="0.35">
      <c r="O21123" s="9"/>
      <c r="P21123" s="9"/>
      <c r="Q21123" s="21"/>
    </row>
    <row r="21124" spans="15:17" x14ac:dyDescent="0.35">
      <c r="O21124" s="9"/>
      <c r="P21124" s="9"/>
      <c r="Q21124" s="21"/>
    </row>
    <row r="21125" spans="15:17" x14ac:dyDescent="0.35">
      <c r="O21125" s="9"/>
      <c r="P21125" s="9"/>
      <c r="Q21125" s="21"/>
    </row>
    <row r="21126" spans="15:17" x14ac:dyDescent="0.35">
      <c r="O21126" s="9"/>
      <c r="P21126" s="9"/>
      <c r="Q21126" s="21"/>
    </row>
    <row r="21127" spans="15:17" x14ac:dyDescent="0.35">
      <c r="O21127" s="9"/>
      <c r="P21127" s="9"/>
      <c r="Q21127" s="21"/>
    </row>
    <row r="21128" spans="15:17" x14ac:dyDescent="0.35">
      <c r="O21128" s="9"/>
      <c r="P21128" s="9"/>
      <c r="Q21128" s="21"/>
    </row>
    <row r="21129" spans="15:17" x14ac:dyDescent="0.35">
      <c r="O21129" s="9"/>
      <c r="P21129" s="9"/>
      <c r="Q21129" s="21"/>
    </row>
    <row r="21130" spans="15:17" x14ac:dyDescent="0.35">
      <c r="O21130" s="9"/>
      <c r="P21130" s="9"/>
      <c r="Q21130" s="21"/>
    </row>
    <row r="21131" spans="15:17" x14ac:dyDescent="0.35">
      <c r="O21131" s="9"/>
      <c r="P21131" s="9"/>
      <c r="Q21131" s="21"/>
    </row>
    <row r="21132" spans="15:17" x14ac:dyDescent="0.35">
      <c r="O21132" s="9"/>
      <c r="P21132" s="9"/>
      <c r="Q21132" s="21"/>
    </row>
    <row r="21133" spans="15:17" x14ac:dyDescent="0.35">
      <c r="O21133" s="9"/>
      <c r="P21133" s="9"/>
      <c r="Q21133" s="21"/>
    </row>
    <row r="21134" spans="15:17" x14ac:dyDescent="0.35">
      <c r="O21134" s="9"/>
      <c r="P21134" s="9"/>
      <c r="Q21134" s="21"/>
    </row>
    <row r="21135" spans="15:17" x14ac:dyDescent="0.35">
      <c r="O21135" s="9"/>
      <c r="P21135" s="9"/>
      <c r="Q21135" s="21"/>
    </row>
    <row r="21136" spans="15:17" x14ac:dyDescent="0.35">
      <c r="O21136" s="9"/>
      <c r="P21136" s="9"/>
      <c r="Q21136" s="21"/>
    </row>
    <row r="21137" spans="15:17" x14ac:dyDescent="0.35">
      <c r="O21137" s="9"/>
      <c r="P21137" s="9"/>
      <c r="Q21137" s="21"/>
    </row>
    <row r="21138" spans="15:17" x14ac:dyDescent="0.35">
      <c r="O21138" s="9"/>
      <c r="P21138" s="9"/>
      <c r="Q21138" s="21"/>
    </row>
    <row r="21139" spans="15:17" x14ac:dyDescent="0.35">
      <c r="O21139" s="9"/>
      <c r="P21139" s="9"/>
      <c r="Q21139" s="21"/>
    </row>
    <row r="21140" spans="15:17" x14ac:dyDescent="0.35">
      <c r="O21140" s="9"/>
      <c r="P21140" s="9"/>
      <c r="Q21140" s="21"/>
    </row>
    <row r="21141" spans="15:17" x14ac:dyDescent="0.35">
      <c r="O21141" s="9"/>
      <c r="P21141" s="9"/>
      <c r="Q21141" s="21"/>
    </row>
    <row r="21142" spans="15:17" x14ac:dyDescent="0.35">
      <c r="O21142" s="9"/>
      <c r="P21142" s="9"/>
      <c r="Q21142" s="21"/>
    </row>
    <row r="21143" spans="15:17" x14ac:dyDescent="0.35">
      <c r="O21143" s="9"/>
      <c r="P21143" s="9"/>
      <c r="Q21143" s="21"/>
    </row>
    <row r="21144" spans="15:17" x14ac:dyDescent="0.35">
      <c r="O21144" s="9"/>
      <c r="P21144" s="9"/>
      <c r="Q21144" s="21"/>
    </row>
    <row r="21145" spans="15:17" x14ac:dyDescent="0.35">
      <c r="O21145" s="9"/>
      <c r="P21145" s="9"/>
      <c r="Q21145" s="21"/>
    </row>
    <row r="21146" spans="15:17" x14ac:dyDescent="0.35">
      <c r="O21146" s="9"/>
      <c r="P21146" s="9"/>
      <c r="Q21146" s="21"/>
    </row>
    <row r="21147" spans="15:17" x14ac:dyDescent="0.35">
      <c r="O21147" s="9"/>
      <c r="P21147" s="9"/>
      <c r="Q21147" s="21"/>
    </row>
    <row r="21148" spans="15:17" x14ac:dyDescent="0.35">
      <c r="O21148" s="9"/>
      <c r="P21148" s="9"/>
      <c r="Q21148" s="21"/>
    </row>
    <row r="21149" spans="15:17" x14ac:dyDescent="0.35">
      <c r="O21149" s="9"/>
      <c r="P21149" s="9"/>
      <c r="Q21149" s="21"/>
    </row>
    <row r="21150" spans="15:17" x14ac:dyDescent="0.35">
      <c r="O21150" s="9"/>
      <c r="P21150" s="9"/>
      <c r="Q21150" s="21"/>
    </row>
    <row r="21151" spans="15:17" x14ac:dyDescent="0.35">
      <c r="O21151" s="9"/>
      <c r="P21151" s="9"/>
      <c r="Q21151" s="21"/>
    </row>
    <row r="21152" spans="15:17" x14ac:dyDescent="0.35">
      <c r="O21152" s="9"/>
      <c r="P21152" s="9"/>
      <c r="Q21152" s="21"/>
    </row>
    <row r="21153" spans="15:17" x14ac:dyDescent="0.35">
      <c r="O21153" s="9"/>
      <c r="P21153" s="9"/>
      <c r="Q21153" s="21"/>
    </row>
    <row r="21154" spans="15:17" x14ac:dyDescent="0.35">
      <c r="O21154" s="9"/>
      <c r="P21154" s="9"/>
      <c r="Q21154" s="21"/>
    </row>
    <row r="21155" spans="15:17" x14ac:dyDescent="0.35">
      <c r="O21155" s="9"/>
      <c r="P21155" s="9"/>
      <c r="Q21155" s="21"/>
    </row>
    <row r="21156" spans="15:17" x14ac:dyDescent="0.35">
      <c r="O21156" s="9"/>
      <c r="P21156" s="9"/>
      <c r="Q21156" s="21"/>
    </row>
    <row r="21157" spans="15:17" x14ac:dyDescent="0.35">
      <c r="O21157" s="9"/>
      <c r="P21157" s="9"/>
      <c r="Q21157" s="21"/>
    </row>
    <row r="21158" spans="15:17" x14ac:dyDescent="0.35">
      <c r="O21158" s="9"/>
      <c r="P21158" s="9"/>
      <c r="Q21158" s="21"/>
    </row>
    <row r="21159" spans="15:17" x14ac:dyDescent="0.35">
      <c r="O21159" s="9"/>
      <c r="P21159" s="9"/>
      <c r="Q21159" s="21"/>
    </row>
    <row r="21160" spans="15:17" x14ac:dyDescent="0.35">
      <c r="O21160" s="9"/>
      <c r="P21160" s="9"/>
      <c r="Q21160" s="21"/>
    </row>
    <row r="21161" spans="15:17" x14ac:dyDescent="0.35">
      <c r="O21161" s="9"/>
      <c r="P21161" s="9"/>
      <c r="Q21161" s="21"/>
    </row>
    <row r="21162" spans="15:17" x14ac:dyDescent="0.35">
      <c r="O21162" s="9"/>
      <c r="P21162" s="9"/>
      <c r="Q21162" s="21"/>
    </row>
    <row r="21163" spans="15:17" x14ac:dyDescent="0.35">
      <c r="O21163" s="9"/>
      <c r="P21163" s="9"/>
      <c r="Q21163" s="21"/>
    </row>
    <row r="21164" spans="15:17" x14ac:dyDescent="0.35">
      <c r="O21164" s="9"/>
      <c r="P21164" s="9"/>
      <c r="Q21164" s="21"/>
    </row>
    <row r="21165" spans="15:17" x14ac:dyDescent="0.35">
      <c r="O21165" s="9"/>
      <c r="P21165" s="9"/>
      <c r="Q21165" s="21"/>
    </row>
    <row r="21166" spans="15:17" x14ac:dyDescent="0.35">
      <c r="O21166" s="9"/>
      <c r="P21166" s="9"/>
      <c r="Q21166" s="21"/>
    </row>
    <row r="21167" spans="15:17" x14ac:dyDescent="0.35">
      <c r="O21167" s="9"/>
      <c r="P21167" s="9"/>
      <c r="Q21167" s="21"/>
    </row>
    <row r="21168" spans="15:17" x14ac:dyDescent="0.35">
      <c r="O21168" s="9"/>
      <c r="P21168" s="9"/>
      <c r="Q21168" s="21"/>
    </row>
    <row r="21169" spans="15:17" x14ac:dyDescent="0.35">
      <c r="O21169" s="9"/>
      <c r="P21169" s="9"/>
      <c r="Q21169" s="21"/>
    </row>
    <row r="21170" spans="15:17" x14ac:dyDescent="0.35">
      <c r="O21170" s="9"/>
      <c r="P21170" s="9"/>
      <c r="Q21170" s="21"/>
    </row>
    <row r="21171" spans="15:17" x14ac:dyDescent="0.35">
      <c r="O21171" s="9"/>
      <c r="P21171" s="9"/>
      <c r="Q21171" s="21"/>
    </row>
    <row r="21172" spans="15:17" x14ac:dyDescent="0.35">
      <c r="O21172" s="9"/>
      <c r="P21172" s="9"/>
      <c r="Q21172" s="21"/>
    </row>
    <row r="21173" spans="15:17" x14ac:dyDescent="0.35">
      <c r="O21173" s="9"/>
      <c r="P21173" s="9"/>
      <c r="Q21173" s="21"/>
    </row>
    <row r="21174" spans="15:17" x14ac:dyDescent="0.35">
      <c r="O21174" s="9"/>
      <c r="P21174" s="9"/>
      <c r="Q21174" s="21"/>
    </row>
    <row r="21175" spans="15:17" x14ac:dyDescent="0.35">
      <c r="O21175" s="9"/>
      <c r="P21175" s="9"/>
      <c r="Q21175" s="21"/>
    </row>
    <row r="21176" spans="15:17" x14ac:dyDescent="0.35">
      <c r="O21176" s="9"/>
      <c r="P21176" s="9"/>
      <c r="Q21176" s="21"/>
    </row>
    <row r="21177" spans="15:17" x14ac:dyDescent="0.35">
      <c r="O21177" s="9"/>
      <c r="P21177" s="9"/>
      <c r="Q21177" s="21"/>
    </row>
    <row r="21178" spans="15:17" x14ac:dyDescent="0.35">
      <c r="O21178" s="9"/>
      <c r="P21178" s="9"/>
      <c r="Q21178" s="21"/>
    </row>
    <row r="21179" spans="15:17" x14ac:dyDescent="0.35">
      <c r="O21179" s="9"/>
      <c r="P21179" s="9"/>
      <c r="Q21179" s="21"/>
    </row>
    <row r="21180" spans="15:17" x14ac:dyDescent="0.35">
      <c r="O21180" s="9"/>
      <c r="P21180" s="9"/>
      <c r="Q21180" s="21"/>
    </row>
    <row r="21181" spans="15:17" x14ac:dyDescent="0.35">
      <c r="O21181" s="9"/>
      <c r="P21181" s="9"/>
      <c r="Q21181" s="21"/>
    </row>
    <row r="21182" spans="15:17" x14ac:dyDescent="0.35">
      <c r="O21182" s="9"/>
      <c r="P21182" s="9"/>
      <c r="Q21182" s="21"/>
    </row>
    <row r="21183" spans="15:17" x14ac:dyDescent="0.35">
      <c r="O21183" s="9"/>
      <c r="P21183" s="9"/>
      <c r="Q21183" s="21"/>
    </row>
    <row r="21184" spans="15:17" x14ac:dyDescent="0.35">
      <c r="O21184" s="9"/>
      <c r="P21184" s="9"/>
      <c r="Q21184" s="21"/>
    </row>
    <row r="21185" spans="15:17" x14ac:dyDescent="0.35">
      <c r="O21185" s="9"/>
      <c r="P21185" s="9"/>
      <c r="Q21185" s="21"/>
    </row>
    <row r="21186" spans="15:17" x14ac:dyDescent="0.35">
      <c r="O21186" s="9"/>
      <c r="P21186" s="9"/>
      <c r="Q21186" s="21"/>
    </row>
    <row r="21187" spans="15:17" x14ac:dyDescent="0.35">
      <c r="O21187" s="9"/>
      <c r="P21187" s="9"/>
      <c r="Q21187" s="21"/>
    </row>
    <row r="21188" spans="15:17" x14ac:dyDescent="0.35">
      <c r="O21188" s="9"/>
      <c r="P21188" s="9"/>
      <c r="Q21188" s="21"/>
    </row>
    <row r="21189" spans="15:17" x14ac:dyDescent="0.35">
      <c r="O21189" s="9"/>
      <c r="P21189" s="9"/>
      <c r="Q21189" s="21"/>
    </row>
    <row r="21190" spans="15:17" x14ac:dyDescent="0.35">
      <c r="O21190" s="9"/>
      <c r="P21190" s="9"/>
      <c r="Q21190" s="21"/>
    </row>
    <row r="21191" spans="15:17" x14ac:dyDescent="0.35">
      <c r="O21191" s="9"/>
      <c r="P21191" s="9"/>
      <c r="Q21191" s="21"/>
    </row>
    <row r="21192" spans="15:17" x14ac:dyDescent="0.35">
      <c r="O21192" s="9"/>
      <c r="P21192" s="9"/>
      <c r="Q21192" s="21"/>
    </row>
    <row r="21193" spans="15:17" x14ac:dyDescent="0.35">
      <c r="O21193" s="9"/>
      <c r="P21193" s="9"/>
      <c r="Q21193" s="21"/>
    </row>
    <row r="21194" spans="15:17" x14ac:dyDescent="0.35">
      <c r="O21194" s="9"/>
      <c r="P21194" s="9"/>
      <c r="Q21194" s="21"/>
    </row>
    <row r="21195" spans="15:17" x14ac:dyDescent="0.35">
      <c r="O21195" s="9"/>
      <c r="P21195" s="9"/>
      <c r="Q21195" s="21"/>
    </row>
    <row r="21196" spans="15:17" x14ac:dyDescent="0.35">
      <c r="O21196" s="9"/>
      <c r="P21196" s="9"/>
      <c r="Q21196" s="21"/>
    </row>
    <row r="21197" spans="15:17" x14ac:dyDescent="0.35">
      <c r="O21197" s="9"/>
      <c r="P21197" s="9"/>
      <c r="Q21197" s="21"/>
    </row>
    <row r="21198" spans="15:17" x14ac:dyDescent="0.35">
      <c r="O21198" s="9"/>
      <c r="P21198" s="9"/>
      <c r="Q21198" s="21"/>
    </row>
    <row r="21199" spans="15:17" x14ac:dyDescent="0.35">
      <c r="O21199" s="9"/>
      <c r="P21199" s="9"/>
      <c r="Q21199" s="21"/>
    </row>
    <row r="21200" spans="15:17" x14ac:dyDescent="0.35">
      <c r="O21200" s="9"/>
      <c r="P21200" s="9"/>
      <c r="Q21200" s="21"/>
    </row>
    <row r="21201" spans="15:17" x14ac:dyDescent="0.35">
      <c r="O21201" s="9"/>
      <c r="P21201" s="9"/>
      <c r="Q21201" s="21"/>
    </row>
    <row r="21202" spans="15:17" x14ac:dyDescent="0.35">
      <c r="O21202" s="9"/>
      <c r="P21202" s="9"/>
      <c r="Q21202" s="21"/>
    </row>
    <row r="21203" spans="15:17" x14ac:dyDescent="0.35">
      <c r="O21203" s="9"/>
      <c r="P21203" s="9"/>
      <c r="Q21203" s="21"/>
    </row>
    <row r="21204" spans="15:17" x14ac:dyDescent="0.35">
      <c r="O21204" s="9"/>
      <c r="P21204" s="9"/>
      <c r="Q21204" s="21"/>
    </row>
    <row r="21205" spans="15:17" x14ac:dyDescent="0.35">
      <c r="O21205" s="9"/>
      <c r="P21205" s="9"/>
      <c r="Q21205" s="21"/>
    </row>
    <row r="21206" spans="15:17" x14ac:dyDescent="0.35">
      <c r="O21206" s="9"/>
      <c r="P21206" s="9"/>
      <c r="Q21206" s="21"/>
    </row>
    <row r="21207" spans="15:17" x14ac:dyDescent="0.35">
      <c r="O21207" s="9"/>
      <c r="P21207" s="9"/>
      <c r="Q21207" s="21"/>
    </row>
    <row r="21208" spans="15:17" x14ac:dyDescent="0.35">
      <c r="O21208" s="9"/>
      <c r="P21208" s="9"/>
      <c r="Q21208" s="21"/>
    </row>
    <row r="21209" spans="15:17" x14ac:dyDescent="0.35">
      <c r="O21209" s="9"/>
      <c r="P21209" s="9"/>
      <c r="Q21209" s="21"/>
    </row>
    <row r="21210" spans="15:17" x14ac:dyDescent="0.35">
      <c r="O21210" s="9"/>
      <c r="P21210" s="9"/>
      <c r="Q21210" s="21"/>
    </row>
    <row r="21211" spans="15:17" x14ac:dyDescent="0.35">
      <c r="O21211" s="9"/>
      <c r="P21211" s="9"/>
      <c r="Q21211" s="21"/>
    </row>
    <row r="21212" spans="15:17" x14ac:dyDescent="0.35">
      <c r="O21212" s="9"/>
      <c r="P21212" s="9"/>
      <c r="Q21212" s="21"/>
    </row>
    <row r="21213" spans="15:17" x14ac:dyDescent="0.35">
      <c r="O21213" s="9"/>
      <c r="P21213" s="9"/>
      <c r="Q21213" s="21"/>
    </row>
    <row r="21214" spans="15:17" x14ac:dyDescent="0.35">
      <c r="O21214" s="9"/>
      <c r="P21214" s="9"/>
      <c r="Q21214" s="21"/>
    </row>
    <row r="21215" spans="15:17" x14ac:dyDescent="0.35">
      <c r="O21215" s="9"/>
      <c r="P21215" s="9"/>
      <c r="Q21215" s="21"/>
    </row>
    <row r="21216" spans="15:17" x14ac:dyDescent="0.35">
      <c r="O21216" s="9"/>
      <c r="P21216" s="9"/>
      <c r="Q21216" s="21"/>
    </row>
    <row r="21217" spans="15:17" x14ac:dyDescent="0.35">
      <c r="O21217" s="9"/>
      <c r="P21217" s="9"/>
      <c r="Q21217" s="21"/>
    </row>
    <row r="21218" spans="15:17" x14ac:dyDescent="0.35">
      <c r="O21218" s="9"/>
      <c r="P21218" s="9"/>
      <c r="Q21218" s="21"/>
    </row>
    <row r="21219" spans="15:17" x14ac:dyDescent="0.35">
      <c r="O21219" s="9"/>
      <c r="P21219" s="9"/>
      <c r="Q21219" s="21"/>
    </row>
    <row r="21220" spans="15:17" x14ac:dyDescent="0.35">
      <c r="O21220" s="9"/>
      <c r="P21220" s="9"/>
      <c r="Q21220" s="21"/>
    </row>
    <row r="21221" spans="15:17" x14ac:dyDescent="0.35">
      <c r="O21221" s="9"/>
      <c r="P21221" s="9"/>
      <c r="Q21221" s="21"/>
    </row>
    <row r="21222" spans="15:17" x14ac:dyDescent="0.35">
      <c r="O21222" s="9"/>
      <c r="P21222" s="9"/>
      <c r="Q21222" s="21"/>
    </row>
    <row r="21223" spans="15:17" x14ac:dyDescent="0.35">
      <c r="O21223" s="9"/>
      <c r="P21223" s="9"/>
      <c r="Q21223" s="21"/>
    </row>
    <row r="21224" spans="15:17" x14ac:dyDescent="0.35">
      <c r="O21224" s="9"/>
      <c r="P21224" s="9"/>
      <c r="Q21224" s="21"/>
    </row>
    <row r="21225" spans="15:17" x14ac:dyDescent="0.35">
      <c r="O21225" s="9"/>
      <c r="P21225" s="9"/>
      <c r="Q21225" s="21"/>
    </row>
    <row r="21226" spans="15:17" x14ac:dyDescent="0.35">
      <c r="O21226" s="9"/>
      <c r="P21226" s="9"/>
      <c r="Q21226" s="21"/>
    </row>
    <row r="21227" spans="15:17" x14ac:dyDescent="0.35">
      <c r="O21227" s="9"/>
      <c r="P21227" s="9"/>
      <c r="Q21227" s="21"/>
    </row>
    <row r="21228" spans="15:17" x14ac:dyDescent="0.35">
      <c r="O21228" s="9"/>
      <c r="P21228" s="9"/>
      <c r="Q21228" s="21"/>
    </row>
    <row r="21229" spans="15:17" x14ac:dyDescent="0.35">
      <c r="O21229" s="9"/>
      <c r="P21229" s="9"/>
      <c r="Q21229" s="21"/>
    </row>
    <row r="21230" spans="15:17" x14ac:dyDescent="0.35">
      <c r="O21230" s="9"/>
      <c r="P21230" s="9"/>
      <c r="Q21230" s="21"/>
    </row>
    <row r="21231" spans="15:17" x14ac:dyDescent="0.35">
      <c r="O21231" s="9"/>
      <c r="P21231" s="9"/>
      <c r="Q21231" s="21"/>
    </row>
    <row r="21232" spans="15:17" x14ac:dyDescent="0.35">
      <c r="O21232" s="9"/>
      <c r="P21232" s="9"/>
      <c r="Q21232" s="21"/>
    </row>
    <row r="21233" spans="15:17" x14ac:dyDescent="0.35">
      <c r="O21233" s="9"/>
      <c r="P21233" s="9"/>
      <c r="Q21233" s="21"/>
    </row>
    <row r="21234" spans="15:17" x14ac:dyDescent="0.35">
      <c r="O21234" s="9"/>
      <c r="P21234" s="9"/>
      <c r="Q21234" s="21"/>
    </row>
    <row r="21235" spans="15:17" x14ac:dyDescent="0.35">
      <c r="O21235" s="9"/>
      <c r="P21235" s="9"/>
      <c r="Q21235" s="21"/>
    </row>
    <row r="21236" spans="15:17" x14ac:dyDescent="0.35">
      <c r="O21236" s="9"/>
      <c r="P21236" s="9"/>
      <c r="Q21236" s="21"/>
    </row>
    <row r="21237" spans="15:17" x14ac:dyDescent="0.35">
      <c r="O21237" s="9"/>
      <c r="P21237" s="9"/>
      <c r="Q21237" s="21"/>
    </row>
    <row r="21238" spans="15:17" x14ac:dyDescent="0.35">
      <c r="O21238" s="9"/>
      <c r="P21238" s="9"/>
      <c r="Q21238" s="21"/>
    </row>
    <row r="21239" spans="15:17" x14ac:dyDescent="0.35">
      <c r="O21239" s="9"/>
      <c r="P21239" s="9"/>
      <c r="Q21239" s="21"/>
    </row>
    <row r="21240" spans="15:17" x14ac:dyDescent="0.35">
      <c r="O21240" s="9"/>
      <c r="P21240" s="9"/>
      <c r="Q21240" s="21"/>
    </row>
    <row r="21241" spans="15:17" x14ac:dyDescent="0.35">
      <c r="O21241" s="9"/>
      <c r="P21241" s="9"/>
      <c r="Q21241" s="21"/>
    </row>
    <row r="21242" spans="15:17" x14ac:dyDescent="0.35">
      <c r="O21242" s="9"/>
      <c r="P21242" s="9"/>
      <c r="Q21242" s="21"/>
    </row>
    <row r="21243" spans="15:17" x14ac:dyDescent="0.35">
      <c r="O21243" s="9"/>
      <c r="P21243" s="9"/>
      <c r="Q21243" s="21"/>
    </row>
    <row r="21244" spans="15:17" x14ac:dyDescent="0.35">
      <c r="O21244" s="9"/>
      <c r="P21244" s="9"/>
      <c r="Q21244" s="21"/>
    </row>
    <row r="21245" spans="15:17" x14ac:dyDescent="0.35">
      <c r="O21245" s="9"/>
      <c r="P21245" s="9"/>
      <c r="Q21245" s="21"/>
    </row>
    <row r="21246" spans="15:17" x14ac:dyDescent="0.35">
      <c r="O21246" s="9"/>
      <c r="P21246" s="9"/>
      <c r="Q21246" s="21"/>
    </row>
    <row r="21247" spans="15:17" x14ac:dyDescent="0.35">
      <c r="O21247" s="9"/>
      <c r="P21247" s="9"/>
      <c r="Q21247" s="21"/>
    </row>
    <row r="21248" spans="15:17" x14ac:dyDescent="0.35">
      <c r="O21248" s="9"/>
      <c r="P21248" s="9"/>
      <c r="Q21248" s="21"/>
    </row>
    <row r="21249" spans="15:17" x14ac:dyDescent="0.35">
      <c r="O21249" s="9"/>
      <c r="P21249" s="9"/>
      <c r="Q21249" s="21"/>
    </row>
    <row r="21250" spans="15:17" x14ac:dyDescent="0.35">
      <c r="O21250" s="9"/>
      <c r="P21250" s="9"/>
      <c r="Q21250" s="21"/>
    </row>
    <row r="21251" spans="15:17" x14ac:dyDescent="0.35">
      <c r="O21251" s="9"/>
      <c r="P21251" s="9"/>
      <c r="Q21251" s="21"/>
    </row>
    <row r="21252" spans="15:17" x14ac:dyDescent="0.35">
      <c r="O21252" s="9"/>
      <c r="P21252" s="9"/>
      <c r="Q21252" s="21"/>
    </row>
    <row r="21253" spans="15:17" x14ac:dyDescent="0.35">
      <c r="O21253" s="9"/>
      <c r="P21253" s="9"/>
      <c r="Q21253" s="21"/>
    </row>
    <row r="21254" spans="15:17" x14ac:dyDescent="0.35">
      <c r="O21254" s="9"/>
      <c r="P21254" s="9"/>
      <c r="Q21254" s="21"/>
    </row>
    <row r="21255" spans="15:17" x14ac:dyDescent="0.35">
      <c r="O21255" s="9"/>
      <c r="P21255" s="9"/>
      <c r="Q21255" s="21"/>
    </row>
    <row r="21256" spans="15:17" x14ac:dyDescent="0.35">
      <c r="O21256" s="9"/>
      <c r="P21256" s="9"/>
      <c r="Q21256" s="21"/>
    </row>
    <row r="21257" spans="15:17" x14ac:dyDescent="0.35">
      <c r="O21257" s="9"/>
      <c r="P21257" s="9"/>
      <c r="Q21257" s="21"/>
    </row>
    <row r="21258" spans="15:17" x14ac:dyDescent="0.35">
      <c r="O21258" s="9"/>
      <c r="P21258" s="9"/>
      <c r="Q21258" s="21"/>
    </row>
    <row r="21259" spans="15:17" x14ac:dyDescent="0.35">
      <c r="O21259" s="9"/>
      <c r="P21259" s="9"/>
      <c r="Q21259" s="21"/>
    </row>
    <row r="21260" spans="15:17" x14ac:dyDescent="0.35">
      <c r="O21260" s="9"/>
      <c r="P21260" s="9"/>
      <c r="Q21260" s="21"/>
    </row>
    <row r="21261" spans="15:17" x14ac:dyDescent="0.35">
      <c r="O21261" s="9"/>
      <c r="P21261" s="9"/>
      <c r="Q21261" s="21"/>
    </row>
    <row r="21262" spans="15:17" x14ac:dyDescent="0.35">
      <c r="O21262" s="9"/>
      <c r="P21262" s="9"/>
      <c r="Q21262" s="21"/>
    </row>
    <row r="21263" spans="15:17" x14ac:dyDescent="0.35">
      <c r="O21263" s="9"/>
      <c r="P21263" s="9"/>
      <c r="Q21263" s="21"/>
    </row>
    <row r="21264" spans="15:17" x14ac:dyDescent="0.35">
      <c r="O21264" s="9"/>
      <c r="P21264" s="9"/>
      <c r="Q21264" s="21"/>
    </row>
    <row r="21265" spans="15:17" x14ac:dyDescent="0.35">
      <c r="O21265" s="9"/>
      <c r="P21265" s="9"/>
      <c r="Q21265" s="21"/>
    </row>
    <row r="21266" spans="15:17" x14ac:dyDescent="0.35">
      <c r="O21266" s="9"/>
      <c r="P21266" s="9"/>
      <c r="Q21266" s="21"/>
    </row>
    <row r="21267" spans="15:17" x14ac:dyDescent="0.35">
      <c r="O21267" s="9"/>
      <c r="P21267" s="9"/>
      <c r="Q21267" s="21"/>
    </row>
    <row r="21268" spans="15:17" x14ac:dyDescent="0.35">
      <c r="O21268" s="9"/>
      <c r="P21268" s="9"/>
      <c r="Q21268" s="21"/>
    </row>
    <row r="21269" spans="15:17" x14ac:dyDescent="0.35">
      <c r="O21269" s="9"/>
      <c r="P21269" s="9"/>
      <c r="Q21269" s="21"/>
    </row>
    <row r="21270" spans="15:17" x14ac:dyDescent="0.35">
      <c r="O21270" s="9"/>
      <c r="P21270" s="9"/>
      <c r="Q21270" s="21"/>
    </row>
    <row r="21271" spans="15:17" x14ac:dyDescent="0.35">
      <c r="O21271" s="9"/>
      <c r="P21271" s="9"/>
      <c r="Q21271" s="21"/>
    </row>
    <row r="21272" spans="15:17" x14ac:dyDescent="0.35">
      <c r="O21272" s="9"/>
      <c r="P21272" s="9"/>
      <c r="Q21272" s="21"/>
    </row>
    <row r="21273" spans="15:17" x14ac:dyDescent="0.35">
      <c r="O21273" s="9"/>
      <c r="P21273" s="9"/>
      <c r="Q21273" s="21"/>
    </row>
    <row r="21274" spans="15:17" x14ac:dyDescent="0.35">
      <c r="O21274" s="9"/>
      <c r="P21274" s="9"/>
      <c r="Q21274" s="21"/>
    </row>
    <row r="21275" spans="15:17" x14ac:dyDescent="0.35">
      <c r="O21275" s="9"/>
      <c r="P21275" s="9"/>
      <c r="Q21275" s="21"/>
    </row>
    <row r="21276" spans="15:17" x14ac:dyDescent="0.35">
      <c r="O21276" s="9"/>
      <c r="P21276" s="9"/>
      <c r="Q21276" s="21"/>
    </row>
    <row r="21277" spans="15:17" x14ac:dyDescent="0.35">
      <c r="O21277" s="9"/>
      <c r="P21277" s="9"/>
      <c r="Q21277" s="21"/>
    </row>
    <row r="21278" spans="15:17" x14ac:dyDescent="0.35">
      <c r="O21278" s="9"/>
      <c r="P21278" s="9"/>
      <c r="Q21278" s="21"/>
    </row>
    <row r="21279" spans="15:17" x14ac:dyDescent="0.35">
      <c r="O21279" s="9"/>
      <c r="P21279" s="9"/>
      <c r="Q21279" s="21"/>
    </row>
    <row r="21280" spans="15:17" x14ac:dyDescent="0.35">
      <c r="O21280" s="9"/>
      <c r="P21280" s="9"/>
      <c r="Q21280" s="21"/>
    </row>
    <row r="21281" spans="15:17" x14ac:dyDescent="0.35">
      <c r="O21281" s="9"/>
      <c r="P21281" s="9"/>
      <c r="Q21281" s="21"/>
    </row>
    <row r="21282" spans="15:17" x14ac:dyDescent="0.35">
      <c r="O21282" s="9"/>
      <c r="P21282" s="9"/>
      <c r="Q21282" s="21"/>
    </row>
    <row r="21283" spans="15:17" x14ac:dyDescent="0.35">
      <c r="O21283" s="9"/>
      <c r="P21283" s="9"/>
      <c r="Q21283" s="21"/>
    </row>
    <row r="21284" spans="15:17" x14ac:dyDescent="0.35">
      <c r="O21284" s="9"/>
      <c r="P21284" s="9"/>
      <c r="Q21284" s="21"/>
    </row>
    <row r="21285" spans="15:17" x14ac:dyDescent="0.35">
      <c r="O21285" s="9"/>
      <c r="P21285" s="9"/>
      <c r="Q21285" s="21"/>
    </row>
    <row r="21286" spans="15:17" x14ac:dyDescent="0.35">
      <c r="O21286" s="9"/>
      <c r="P21286" s="9"/>
      <c r="Q21286" s="21"/>
    </row>
    <row r="21287" spans="15:17" x14ac:dyDescent="0.35">
      <c r="O21287" s="9"/>
      <c r="P21287" s="9"/>
      <c r="Q21287" s="21"/>
    </row>
    <row r="21288" spans="15:17" x14ac:dyDescent="0.35">
      <c r="O21288" s="9"/>
      <c r="P21288" s="9"/>
      <c r="Q21288" s="21"/>
    </row>
    <row r="21289" spans="15:17" x14ac:dyDescent="0.35">
      <c r="O21289" s="9"/>
      <c r="P21289" s="9"/>
      <c r="Q21289" s="21"/>
    </row>
    <row r="21290" spans="15:17" x14ac:dyDescent="0.35">
      <c r="O21290" s="9"/>
      <c r="P21290" s="9"/>
      <c r="Q21290" s="21"/>
    </row>
    <row r="21291" spans="15:17" x14ac:dyDescent="0.35">
      <c r="O21291" s="9"/>
      <c r="P21291" s="9"/>
      <c r="Q21291" s="21"/>
    </row>
    <row r="21292" spans="15:17" x14ac:dyDescent="0.35">
      <c r="O21292" s="9"/>
      <c r="P21292" s="9"/>
      <c r="Q21292" s="21"/>
    </row>
    <row r="21293" spans="15:17" x14ac:dyDescent="0.35">
      <c r="O21293" s="9"/>
      <c r="P21293" s="9"/>
      <c r="Q21293" s="21"/>
    </row>
    <row r="21294" spans="15:17" x14ac:dyDescent="0.35">
      <c r="O21294" s="9"/>
      <c r="P21294" s="9"/>
      <c r="Q21294" s="21"/>
    </row>
    <row r="21295" spans="15:17" x14ac:dyDescent="0.35">
      <c r="O21295" s="9"/>
      <c r="P21295" s="9"/>
      <c r="Q21295" s="21"/>
    </row>
    <row r="21296" spans="15:17" x14ac:dyDescent="0.35">
      <c r="O21296" s="9"/>
      <c r="P21296" s="9"/>
      <c r="Q21296" s="21"/>
    </row>
    <row r="21297" spans="15:17" x14ac:dyDescent="0.35">
      <c r="O21297" s="9"/>
      <c r="P21297" s="9"/>
      <c r="Q21297" s="21"/>
    </row>
    <row r="21298" spans="15:17" x14ac:dyDescent="0.35">
      <c r="O21298" s="9"/>
      <c r="P21298" s="9"/>
      <c r="Q21298" s="21"/>
    </row>
    <row r="21299" spans="15:17" x14ac:dyDescent="0.35">
      <c r="O21299" s="9"/>
      <c r="P21299" s="9"/>
      <c r="Q21299" s="21"/>
    </row>
    <row r="21300" spans="15:17" x14ac:dyDescent="0.35">
      <c r="O21300" s="9"/>
      <c r="P21300" s="9"/>
      <c r="Q21300" s="21"/>
    </row>
    <row r="21301" spans="15:17" x14ac:dyDescent="0.35">
      <c r="O21301" s="9"/>
      <c r="P21301" s="9"/>
      <c r="Q21301" s="21"/>
    </row>
    <row r="21302" spans="15:17" x14ac:dyDescent="0.35">
      <c r="O21302" s="9"/>
      <c r="P21302" s="9"/>
      <c r="Q21302" s="21"/>
    </row>
    <row r="21303" spans="15:17" x14ac:dyDescent="0.35">
      <c r="O21303" s="9"/>
      <c r="P21303" s="9"/>
      <c r="Q21303" s="21"/>
    </row>
    <row r="21304" spans="15:17" x14ac:dyDescent="0.35">
      <c r="O21304" s="9"/>
      <c r="P21304" s="9"/>
      <c r="Q21304" s="21"/>
    </row>
    <row r="21305" spans="15:17" x14ac:dyDescent="0.35">
      <c r="O21305" s="9"/>
      <c r="P21305" s="9"/>
      <c r="Q21305" s="21"/>
    </row>
    <row r="21306" spans="15:17" x14ac:dyDescent="0.35">
      <c r="O21306" s="9"/>
      <c r="P21306" s="9"/>
      <c r="Q21306" s="21"/>
    </row>
    <row r="21307" spans="15:17" x14ac:dyDescent="0.35">
      <c r="O21307" s="9"/>
      <c r="P21307" s="9"/>
      <c r="Q21307" s="21"/>
    </row>
    <row r="21308" spans="15:17" x14ac:dyDescent="0.35">
      <c r="O21308" s="9"/>
      <c r="P21308" s="9"/>
      <c r="Q21308" s="21"/>
    </row>
    <row r="21309" spans="15:17" x14ac:dyDescent="0.35">
      <c r="O21309" s="9"/>
      <c r="P21309" s="9"/>
      <c r="Q21309" s="21"/>
    </row>
    <row r="21310" spans="15:17" x14ac:dyDescent="0.35">
      <c r="O21310" s="9"/>
      <c r="P21310" s="9"/>
      <c r="Q21310" s="21"/>
    </row>
    <row r="21311" spans="15:17" x14ac:dyDescent="0.35">
      <c r="O21311" s="9"/>
      <c r="P21311" s="9"/>
      <c r="Q21311" s="21"/>
    </row>
    <row r="21312" spans="15:17" x14ac:dyDescent="0.35">
      <c r="O21312" s="9"/>
      <c r="P21312" s="9"/>
      <c r="Q21312" s="21"/>
    </row>
    <row r="21313" spans="15:17" x14ac:dyDescent="0.35">
      <c r="O21313" s="9"/>
      <c r="P21313" s="9"/>
      <c r="Q21313" s="21"/>
    </row>
    <row r="21314" spans="15:17" x14ac:dyDescent="0.35">
      <c r="O21314" s="9"/>
      <c r="P21314" s="9"/>
      <c r="Q21314" s="21"/>
    </row>
    <row r="21315" spans="15:17" x14ac:dyDescent="0.35">
      <c r="O21315" s="9"/>
      <c r="P21315" s="9"/>
      <c r="Q21315" s="21"/>
    </row>
    <row r="21316" spans="15:17" x14ac:dyDescent="0.35">
      <c r="O21316" s="9"/>
      <c r="P21316" s="9"/>
      <c r="Q21316" s="21"/>
    </row>
    <row r="21317" spans="15:17" x14ac:dyDescent="0.35">
      <c r="O21317" s="9"/>
      <c r="P21317" s="9"/>
      <c r="Q21317" s="21"/>
    </row>
    <row r="21318" spans="15:17" x14ac:dyDescent="0.35">
      <c r="O21318" s="9"/>
      <c r="P21318" s="9"/>
      <c r="Q21318" s="21"/>
    </row>
    <row r="21319" spans="15:17" x14ac:dyDescent="0.35">
      <c r="O21319" s="9"/>
      <c r="P21319" s="9"/>
      <c r="Q21319" s="21"/>
    </row>
    <row r="21320" spans="15:17" x14ac:dyDescent="0.35">
      <c r="O21320" s="9"/>
      <c r="P21320" s="9"/>
      <c r="Q21320" s="21"/>
    </row>
    <row r="21321" spans="15:17" x14ac:dyDescent="0.35">
      <c r="O21321" s="9"/>
      <c r="P21321" s="9"/>
      <c r="Q21321" s="21"/>
    </row>
    <row r="21322" spans="15:17" x14ac:dyDescent="0.35">
      <c r="O21322" s="9"/>
      <c r="P21322" s="9"/>
      <c r="Q21322" s="21"/>
    </row>
    <row r="21323" spans="15:17" x14ac:dyDescent="0.35">
      <c r="O21323" s="9"/>
      <c r="P21323" s="9"/>
      <c r="Q21323" s="21"/>
    </row>
    <row r="21324" spans="15:17" x14ac:dyDescent="0.35">
      <c r="O21324" s="9"/>
      <c r="P21324" s="9"/>
      <c r="Q21324" s="21"/>
    </row>
    <row r="21325" spans="15:17" x14ac:dyDescent="0.35">
      <c r="O21325" s="9"/>
      <c r="P21325" s="9"/>
      <c r="Q21325" s="21"/>
    </row>
    <row r="21326" spans="15:17" x14ac:dyDescent="0.35">
      <c r="O21326" s="9"/>
      <c r="P21326" s="9"/>
      <c r="Q21326" s="21"/>
    </row>
    <row r="21327" spans="15:17" x14ac:dyDescent="0.35">
      <c r="O21327" s="9"/>
      <c r="P21327" s="9"/>
      <c r="Q21327" s="21"/>
    </row>
    <row r="21328" spans="15:17" x14ac:dyDescent="0.35">
      <c r="O21328" s="9"/>
      <c r="P21328" s="9"/>
      <c r="Q21328" s="21"/>
    </row>
    <row r="21329" spans="15:17" x14ac:dyDescent="0.35">
      <c r="O21329" s="9"/>
      <c r="P21329" s="9"/>
      <c r="Q21329" s="21"/>
    </row>
    <row r="21330" spans="15:17" x14ac:dyDescent="0.35">
      <c r="O21330" s="9"/>
      <c r="P21330" s="9"/>
      <c r="Q21330" s="21"/>
    </row>
    <row r="21331" spans="15:17" x14ac:dyDescent="0.35">
      <c r="O21331" s="9"/>
      <c r="P21331" s="9"/>
      <c r="Q21331" s="21"/>
    </row>
    <row r="21332" spans="15:17" x14ac:dyDescent="0.35">
      <c r="O21332" s="9"/>
      <c r="P21332" s="9"/>
      <c r="Q21332" s="21"/>
    </row>
    <row r="21333" spans="15:17" x14ac:dyDescent="0.35">
      <c r="O21333" s="9"/>
      <c r="P21333" s="9"/>
      <c r="Q21333" s="21"/>
    </row>
    <row r="21334" spans="15:17" x14ac:dyDescent="0.35">
      <c r="O21334" s="9"/>
      <c r="P21334" s="9"/>
      <c r="Q21334" s="21"/>
    </row>
    <row r="21335" spans="15:17" x14ac:dyDescent="0.35">
      <c r="O21335" s="9"/>
      <c r="P21335" s="9"/>
      <c r="Q21335" s="21"/>
    </row>
    <row r="21336" spans="15:17" x14ac:dyDescent="0.35">
      <c r="O21336" s="9"/>
      <c r="P21336" s="9"/>
      <c r="Q21336" s="21"/>
    </row>
    <row r="21337" spans="15:17" x14ac:dyDescent="0.35">
      <c r="O21337" s="9"/>
      <c r="P21337" s="9"/>
      <c r="Q21337" s="21"/>
    </row>
    <row r="21338" spans="15:17" x14ac:dyDescent="0.35">
      <c r="O21338" s="9"/>
      <c r="P21338" s="9"/>
      <c r="Q21338" s="21"/>
    </row>
    <row r="21339" spans="15:17" x14ac:dyDescent="0.35">
      <c r="O21339" s="9"/>
      <c r="P21339" s="9"/>
      <c r="Q21339" s="21"/>
    </row>
    <row r="21340" spans="15:17" x14ac:dyDescent="0.35">
      <c r="O21340" s="9"/>
      <c r="P21340" s="9"/>
      <c r="Q21340" s="21"/>
    </row>
    <row r="21341" spans="15:17" x14ac:dyDescent="0.35">
      <c r="O21341" s="9"/>
      <c r="P21341" s="9"/>
      <c r="Q21341" s="21"/>
    </row>
    <row r="21342" spans="15:17" x14ac:dyDescent="0.35">
      <c r="O21342" s="9"/>
      <c r="P21342" s="9"/>
      <c r="Q21342" s="21"/>
    </row>
    <row r="21343" spans="15:17" x14ac:dyDescent="0.35">
      <c r="O21343" s="9"/>
      <c r="P21343" s="9"/>
      <c r="Q21343" s="21"/>
    </row>
    <row r="21344" spans="15:17" x14ac:dyDescent="0.35">
      <c r="O21344" s="9"/>
      <c r="P21344" s="9"/>
      <c r="Q21344" s="21"/>
    </row>
    <row r="21345" spans="15:17" x14ac:dyDescent="0.35">
      <c r="O21345" s="9"/>
      <c r="P21345" s="9"/>
      <c r="Q21345" s="21"/>
    </row>
    <row r="21346" spans="15:17" x14ac:dyDescent="0.35">
      <c r="O21346" s="9"/>
      <c r="P21346" s="9"/>
      <c r="Q21346" s="21"/>
    </row>
    <row r="21347" spans="15:17" x14ac:dyDescent="0.35">
      <c r="O21347" s="9"/>
      <c r="P21347" s="9"/>
      <c r="Q21347" s="21"/>
    </row>
    <row r="21348" spans="15:17" x14ac:dyDescent="0.35">
      <c r="O21348" s="9"/>
      <c r="P21348" s="9"/>
      <c r="Q21348" s="21"/>
    </row>
    <row r="21349" spans="15:17" x14ac:dyDescent="0.35">
      <c r="O21349" s="9"/>
      <c r="P21349" s="9"/>
      <c r="Q21349" s="21"/>
    </row>
    <row r="21350" spans="15:17" x14ac:dyDescent="0.35">
      <c r="O21350" s="9"/>
      <c r="P21350" s="9"/>
      <c r="Q21350" s="21"/>
    </row>
    <row r="21351" spans="15:17" x14ac:dyDescent="0.35">
      <c r="O21351" s="9"/>
      <c r="P21351" s="9"/>
      <c r="Q21351" s="21"/>
    </row>
    <row r="21352" spans="15:17" x14ac:dyDescent="0.35">
      <c r="O21352" s="9"/>
      <c r="P21352" s="9"/>
      <c r="Q21352" s="21"/>
    </row>
    <row r="21353" spans="15:17" x14ac:dyDescent="0.35">
      <c r="O21353" s="9"/>
      <c r="P21353" s="9"/>
      <c r="Q21353" s="21"/>
    </row>
    <row r="21354" spans="15:17" x14ac:dyDescent="0.35">
      <c r="O21354" s="9"/>
      <c r="P21354" s="9"/>
      <c r="Q21354" s="21"/>
    </row>
    <row r="21355" spans="15:17" x14ac:dyDescent="0.35">
      <c r="O21355" s="9"/>
      <c r="P21355" s="9"/>
      <c r="Q21355" s="21"/>
    </row>
    <row r="21356" spans="15:17" x14ac:dyDescent="0.35">
      <c r="O21356" s="9"/>
      <c r="P21356" s="9"/>
      <c r="Q21356" s="21"/>
    </row>
    <row r="21357" spans="15:17" x14ac:dyDescent="0.35">
      <c r="O21357" s="9"/>
      <c r="P21357" s="9"/>
      <c r="Q21357" s="21"/>
    </row>
    <row r="21358" spans="15:17" x14ac:dyDescent="0.35">
      <c r="O21358" s="9"/>
      <c r="P21358" s="9"/>
      <c r="Q21358" s="21"/>
    </row>
    <row r="21359" spans="15:17" x14ac:dyDescent="0.35">
      <c r="O21359" s="9"/>
      <c r="P21359" s="9"/>
      <c r="Q21359" s="21"/>
    </row>
    <row r="21360" spans="15:17" x14ac:dyDescent="0.35">
      <c r="O21360" s="9"/>
      <c r="P21360" s="9"/>
      <c r="Q21360" s="21"/>
    </row>
    <row r="21361" spans="15:17" x14ac:dyDescent="0.35">
      <c r="O21361" s="9"/>
      <c r="P21361" s="9"/>
      <c r="Q21361" s="21"/>
    </row>
    <row r="21362" spans="15:17" x14ac:dyDescent="0.35">
      <c r="O21362" s="9"/>
      <c r="P21362" s="9"/>
      <c r="Q21362" s="21"/>
    </row>
    <row r="21363" spans="15:17" x14ac:dyDescent="0.35">
      <c r="O21363" s="9"/>
      <c r="P21363" s="9"/>
      <c r="Q21363" s="21"/>
    </row>
    <row r="21364" spans="15:17" x14ac:dyDescent="0.35">
      <c r="O21364" s="9"/>
      <c r="P21364" s="9"/>
      <c r="Q21364" s="21"/>
    </row>
    <row r="21365" spans="15:17" x14ac:dyDescent="0.35">
      <c r="O21365" s="9"/>
      <c r="P21365" s="9"/>
      <c r="Q21365" s="21"/>
    </row>
    <row r="21366" spans="15:17" x14ac:dyDescent="0.35">
      <c r="O21366" s="9"/>
      <c r="P21366" s="9"/>
      <c r="Q21366" s="21"/>
    </row>
    <row r="21367" spans="15:17" x14ac:dyDescent="0.35">
      <c r="O21367" s="9"/>
      <c r="P21367" s="9"/>
      <c r="Q21367" s="21"/>
    </row>
    <row r="21368" spans="15:17" x14ac:dyDescent="0.35">
      <c r="O21368" s="9"/>
      <c r="P21368" s="9"/>
      <c r="Q21368" s="21"/>
    </row>
    <row r="21369" spans="15:17" x14ac:dyDescent="0.35">
      <c r="O21369" s="9"/>
      <c r="P21369" s="9"/>
      <c r="Q21369" s="21"/>
    </row>
    <row r="21370" spans="15:17" x14ac:dyDescent="0.35">
      <c r="O21370" s="9"/>
      <c r="P21370" s="9"/>
      <c r="Q21370" s="21"/>
    </row>
    <row r="21371" spans="15:17" x14ac:dyDescent="0.35">
      <c r="O21371" s="9"/>
      <c r="P21371" s="9"/>
      <c r="Q21371" s="21"/>
    </row>
    <row r="21372" spans="15:17" x14ac:dyDescent="0.35">
      <c r="O21372" s="9"/>
      <c r="P21372" s="9"/>
      <c r="Q21372" s="21"/>
    </row>
    <row r="21373" spans="15:17" x14ac:dyDescent="0.35">
      <c r="O21373" s="9"/>
      <c r="P21373" s="9"/>
      <c r="Q21373" s="21"/>
    </row>
    <row r="21374" spans="15:17" x14ac:dyDescent="0.35">
      <c r="O21374" s="9"/>
      <c r="P21374" s="9"/>
      <c r="Q21374" s="21"/>
    </row>
    <row r="21375" spans="15:17" x14ac:dyDescent="0.35">
      <c r="O21375" s="9"/>
      <c r="P21375" s="9"/>
      <c r="Q21375" s="21"/>
    </row>
    <row r="21376" spans="15:17" x14ac:dyDescent="0.35">
      <c r="O21376" s="9"/>
      <c r="P21376" s="9"/>
      <c r="Q21376" s="21"/>
    </row>
    <row r="21377" spans="15:17" x14ac:dyDescent="0.35">
      <c r="O21377" s="9"/>
      <c r="P21377" s="9"/>
      <c r="Q21377" s="21"/>
    </row>
    <row r="21378" spans="15:17" x14ac:dyDescent="0.35">
      <c r="O21378" s="9"/>
      <c r="P21378" s="9"/>
      <c r="Q21378" s="21"/>
    </row>
    <row r="21379" spans="15:17" x14ac:dyDescent="0.35">
      <c r="O21379" s="9"/>
      <c r="P21379" s="9"/>
      <c r="Q21379" s="21"/>
    </row>
    <row r="21380" spans="15:17" x14ac:dyDescent="0.35">
      <c r="O21380" s="9"/>
      <c r="P21380" s="9"/>
      <c r="Q21380" s="21"/>
    </row>
    <row r="21381" spans="15:17" x14ac:dyDescent="0.35">
      <c r="O21381" s="9"/>
      <c r="P21381" s="9"/>
      <c r="Q21381" s="21"/>
    </row>
    <row r="21382" spans="15:17" x14ac:dyDescent="0.35">
      <c r="O21382" s="9"/>
      <c r="P21382" s="9"/>
      <c r="Q21382" s="21"/>
    </row>
    <row r="21383" spans="15:17" x14ac:dyDescent="0.35">
      <c r="O21383" s="9"/>
      <c r="P21383" s="9"/>
      <c r="Q21383" s="21"/>
    </row>
    <row r="21384" spans="15:17" x14ac:dyDescent="0.35">
      <c r="O21384" s="9"/>
      <c r="P21384" s="9"/>
      <c r="Q21384" s="21"/>
    </row>
    <row r="21385" spans="15:17" x14ac:dyDescent="0.35">
      <c r="O21385" s="9"/>
      <c r="P21385" s="9"/>
      <c r="Q21385" s="21"/>
    </row>
    <row r="21386" spans="15:17" x14ac:dyDescent="0.35">
      <c r="O21386" s="9"/>
      <c r="P21386" s="9"/>
      <c r="Q21386" s="21"/>
    </row>
    <row r="21387" spans="15:17" x14ac:dyDescent="0.35">
      <c r="O21387" s="9"/>
      <c r="P21387" s="9"/>
      <c r="Q21387" s="21"/>
    </row>
    <row r="21388" spans="15:17" x14ac:dyDescent="0.35">
      <c r="O21388" s="9"/>
      <c r="P21388" s="9"/>
      <c r="Q21388" s="21"/>
    </row>
    <row r="21389" spans="15:17" x14ac:dyDescent="0.35">
      <c r="O21389" s="9"/>
      <c r="P21389" s="9"/>
      <c r="Q21389" s="21"/>
    </row>
    <row r="21390" spans="15:17" x14ac:dyDescent="0.35">
      <c r="O21390" s="9"/>
      <c r="P21390" s="9"/>
      <c r="Q21390" s="21"/>
    </row>
    <row r="21391" spans="15:17" x14ac:dyDescent="0.35">
      <c r="O21391" s="9"/>
      <c r="P21391" s="9"/>
      <c r="Q21391" s="21"/>
    </row>
    <row r="21392" spans="15:17" x14ac:dyDescent="0.35">
      <c r="O21392" s="9"/>
      <c r="P21392" s="9"/>
      <c r="Q21392" s="21"/>
    </row>
    <row r="21393" spans="15:17" x14ac:dyDescent="0.35">
      <c r="O21393" s="9"/>
      <c r="P21393" s="9"/>
      <c r="Q21393" s="21"/>
    </row>
    <row r="21394" spans="15:17" x14ac:dyDescent="0.35">
      <c r="O21394" s="9"/>
      <c r="P21394" s="9"/>
      <c r="Q21394" s="21"/>
    </row>
    <row r="21395" spans="15:17" x14ac:dyDescent="0.35">
      <c r="O21395" s="9"/>
      <c r="P21395" s="9"/>
      <c r="Q21395" s="21"/>
    </row>
    <row r="21396" spans="15:17" x14ac:dyDescent="0.35">
      <c r="O21396" s="9"/>
      <c r="P21396" s="9"/>
      <c r="Q21396" s="21"/>
    </row>
    <row r="21397" spans="15:17" x14ac:dyDescent="0.35">
      <c r="O21397" s="9"/>
      <c r="P21397" s="9"/>
      <c r="Q21397" s="21"/>
    </row>
    <row r="21398" spans="15:17" x14ac:dyDescent="0.35">
      <c r="O21398" s="9"/>
      <c r="P21398" s="9"/>
      <c r="Q21398" s="21"/>
    </row>
    <row r="21399" spans="15:17" x14ac:dyDescent="0.35">
      <c r="O21399" s="9"/>
      <c r="P21399" s="9"/>
      <c r="Q21399" s="21"/>
    </row>
    <row r="21400" spans="15:17" x14ac:dyDescent="0.35">
      <c r="O21400" s="9"/>
      <c r="P21400" s="9"/>
      <c r="Q21400" s="21"/>
    </row>
    <row r="21401" spans="15:17" x14ac:dyDescent="0.35">
      <c r="O21401" s="9"/>
      <c r="P21401" s="9"/>
      <c r="Q21401" s="21"/>
    </row>
    <row r="21402" spans="15:17" x14ac:dyDescent="0.35">
      <c r="O21402" s="9"/>
      <c r="P21402" s="9"/>
      <c r="Q21402" s="21"/>
    </row>
    <row r="21403" spans="15:17" x14ac:dyDescent="0.35">
      <c r="O21403" s="9"/>
      <c r="P21403" s="9"/>
      <c r="Q21403" s="21"/>
    </row>
    <row r="21404" spans="15:17" x14ac:dyDescent="0.35">
      <c r="O21404" s="9"/>
      <c r="P21404" s="9"/>
      <c r="Q21404" s="21"/>
    </row>
    <row r="21405" spans="15:17" x14ac:dyDescent="0.35">
      <c r="O21405" s="9"/>
      <c r="P21405" s="9"/>
      <c r="Q21405" s="21"/>
    </row>
    <row r="21406" spans="15:17" x14ac:dyDescent="0.35">
      <c r="O21406" s="9"/>
      <c r="P21406" s="9"/>
      <c r="Q21406" s="21"/>
    </row>
    <row r="21407" spans="15:17" x14ac:dyDescent="0.35">
      <c r="O21407" s="9"/>
      <c r="P21407" s="9"/>
      <c r="Q21407" s="21"/>
    </row>
    <row r="21408" spans="15:17" x14ac:dyDescent="0.35">
      <c r="O21408" s="9"/>
      <c r="P21408" s="9"/>
      <c r="Q21408" s="21"/>
    </row>
    <row r="21409" spans="15:17" x14ac:dyDescent="0.35">
      <c r="O21409" s="9"/>
      <c r="P21409" s="9"/>
      <c r="Q21409" s="21"/>
    </row>
    <row r="21410" spans="15:17" x14ac:dyDescent="0.35">
      <c r="O21410" s="9"/>
      <c r="P21410" s="9"/>
      <c r="Q21410" s="21"/>
    </row>
    <row r="21411" spans="15:17" x14ac:dyDescent="0.35">
      <c r="O21411" s="9"/>
      <c r="P21411" s="9"/>
      <c r="Q21411" s="21"/>
    </row>
    <row r="21412" spans="15:17" x14ac:dyDescent="0.35">
      <c r="O21412" s="9"/>
      <c r="P21412" s="9"/>
      <c r="Q21412" s="21"/>
    </row>
    <row r="21413" spans="15:17" x14ac:dyDescent="0.35">
      <c r="O21413" s="9"/>
      <c r="P21413" s="9"/>
      <c r="Q21413" s="21"/>
    </row>
    <row r="21414" spans="15:17" x14ac:dyDescent="0.35">
      <c r="O21414" s="9"/>
      <c r="P21414" s="9"/>
      <c r="Q21414" s="21"/>
    </row>
    <row r="21415" spans="15:17" x14ac:dyDescent="0.35">
      <c r="O21415" s="9"/>
      <c r="P21415" s="9"/>
      <c r="Q21415" s="21"/>
    </row>
    <row r="21416" spans="15:17" x14ac:dyDescent="0.35">
      <c r="O21416" s="9"/>
      <c r="P21416" s="9"/>
      <c r="Q21416" s="21"/>
    </row>
    <row r="21417" spans="15:17" x14ac:dyDescent="0.35">
      <c r="O21417" s="9"/>
      <c r="P21417" s="9"/>
      <c r="Q21417" s="21"/>
    </row>
    <row r="21418" spans="15:17" x14ac:dyDescent="0.35">
      <c r="O21418" s="9"/>
      <c r="P21418" s="9"/>
      <c r="Q21418" s="21"/>
    </row>
    <row r="21419" spans="15:17" x14ac:dyDescent="0.35">
      <c r="O21419" s="9"/>
      <c r="P21419" s="9"/>
      <c r="Q21419" s="21"/>
    </row>
    <row r="21420" spans="15:17" x14ac:dyDescent="0.35">
      <c r="O21420" s="9"/>
      <c r="P21420" s="9"/>
      <c r="Q21420" s="21"/>
    </row>
    <row r="21421" spans="15:17" x14ac:dyDescent="0.35">
      <c r="O21421" s="9"/>
      <c r="P21421" s="9"/>
      <c r="Q21421" s="21"/>
    </row>
    <row r="21422" spans="15:17" x14ac:dyDescent="0.35">
      <c r="O21422" s="9"/>
      <c r="P21422" s="9"/>
      <c r="Q21422" s="21"/>
    </row>
    <row r="21423" spans="15:17" x14ac:dyDescent="0.35">
      <c r="O21423" s="9"/>
      <c r="P21423" s="9"/>
      <c r="Q21423" s="21"/>
    </row>
    <row r="21424" spans="15:17" x14ac:dyDescent="0.35">
      <c r="O21424" s="9"/>
      <c r="P21424" s="9"/>
      <c r="Q21424" s="21"/>
    </row>
    <row r="21425" spans="15:17" x14ac:dyDescent="0.35">
      <c r="O21425" s="9"/>
      <c r="P21425" s="9"/>
      <c r="Q21425" s="21"/>
    </row>
    <row r="21426" spans="15:17" x14ac:dyDescent="0.35">
      <c r="O21426" s="9"/>
      <c r="P21426" s="9"/>
      <c r="Q21426" s="21"/>
    </row>
    <row r="21427" spans="15:17" x14ac:dyDescent="0.35">
      <c r="O21427" s="9"/>
      <c r="P21427" s="9"/>
      <c r="Q21427" s="21"/>
    </row>
    <row r="21428" spans="15:17" x14ac:dyDescent="0.35">
      <c r="O21428" s="9"/>
      <c r="P21428" s="9"/>
      <c r="Q21428" s="21"/>
    </row>
    <row r="21429" spans="15:17" x14ac:dyDescent="0.35">
      <c r="O21429" s="9"/>
      <c r="P21429" s="9"/>
      <c r="Q21429" s="21"/>
    </row>
    <row r="21430" spans="15:17" x14ac:dyDescent="0.35">
      <c r="O21430" s="9"/>
      <c r="P21430" s="9"/>
      <c r="Q21430" s="21"/>
    </row>
    <row r="21431" spans="15:17" x14ac:dyDescent="0.35">
      <c r="O21431" s="9"/>
      <c r="P21431" s="9"/>
      <c r="Q21431" s="21"/>
    </row>
    <row r="21432" spans="15:17" x14ac:dyDescent="0.35">
      <c r="O21432" s="9"/>
      <c r="P21432" s="9"/>
      <c r="Q21432" s="21"/>
    </row>
    <row r="21433" spans="15:17" x14ac:dyDescent="0.35">
      <c r="O21433" s="9"/>
      <c r="P21433" s="9"/>
      <c r="Q21433" s="21"/>
    </row>
    <row r="21434" spans="15:17" x14ac:dyDescent="0.35">
      <c r="O21434" s="9"/>
      <c r="P21434" s="9"/>
      <c r="Q21434" s="21"/>
    </row>
    <row r="21435" spans="15:17" x14ac:dyDescent="0.35">
      <c r="O21435" s="9"/>
      <c r="P21435" s="9"/>
      <c r="Q21435" s="21"/>
    </row>
    <row r="21436" spans="15:17" x14ac:dyDescent="0.35">
      <c r="O21436" s="9"/>
      <c r="P21436" s="9"/>
      <c r="Q21436" s="21"/>
    </row>
    <row r="21437" spans="15:17" x14ac:dyDescent="0.35">
      <c r="O21437" s="9"/>
      <c r="P21437" s="9"/>
      <c r="Q21437" s="21"/>
    </row>
    <row r="21438" spans="15:17" x14ac:dyDescent="0.35">
      <c r="O21438" s="9"/>
      <c r="P21438" s="9"/>
      <c r="Q21438" s="21"/>
    </row>
    <row r="21439" spans="15:17" x14ac:dyDescent="0.35">
      <c r="O21439" s="9"/>
      <c r="P21439" s="9"/>
      <c r="Q21439" s="21"/>
    </row>
    <row r="21440" spans="15:17" x14ac:dyDescent="0.35">
      <c r="O21440" s="9"/>
      <c r="P21440" s="9"/>
      <c r="Q21440" s="21"/>
    </row>
    <row r="21441" spans="15:17" x14ac:dyDescent="0.35">
      <c r="O21441" s="9"/>
      <c r="P21441" s="9"/>
      <c r="Q21441" s="21"/>
    </row>
    <row r="21442" spans="15:17" x14ac:dyDescent="0.35">
      <c r="O21442" s="9"/>
      <c r="P21442" s="9"/>
      <c r="Q21442" s="21"/>
    </row>
    <row r="21443" spans="15:17" x14ac:dyDescent="0.35">
      <c r="O21443" s="9"/>
      <c r="P21443" s="9"/>
      <c r="Q21443" s="21"/>
    </row>
    <row r="21444" spans="15:17" x14ac:dyDescent="0.35">
      <c r="O21444" s="9"/>
      <c r="P21444" s="9"/>
      <c r="Q21444" s="21"/>
    </row>
    <row r="21445" spans="15:17" x14ac:dyDescent="0.35">
      <c r="O21445" s="9"/>
      <c r="P21445" s="9"/>
      <c r="Q21445" s="21"/>
    </row>
    <row r="21446" spans="15:17" x14ac:dyDescent="0.35">
      <c r="O21446" s="9"/>
      <c r="P21446" s="9"/>
      <c r="Q21446" s="21"/>
    </row>
    <row r="21447" spans="15:17" x14ac:dyDescent="0.35">
      <c r="O21447" s="9"/>
      <c r="P21447" s="9"/>
      <c r="Q21447" s="21"/>
    </row>
    <row r="21448" spans="15:17" x14ac:dyDescent="0.35">
      <c r="O21448" s="9"/>
      <c r="P21448" s="9"/>
      <c r="Q21448" s="21"/>
    </row>
    <row r="21449" spans="15:17" x14ac:dyDescent="0.35">
      <c r="O21449" s="9"/>
      <c r="P21449" s="9"/>
      <c r="Q21449" s="21"/>
    </row>
    <row r="21450" spans="15:17" x14ac:dyDescent="0.35">
      <c r="O21450" s="9"/>
      <c r="P21450" s="9"/>
      <c r="Q21450" s="21"/>
    </row>
    <row r="21451" spans="15:17" x14ac:dyDescent="0.35">
      <c r="O21451" s="9"/>
      <c r="P21451" s="9"/>
      <c r="Q21451" s="21"/>
    </row>
    <row r="21452" spans="15:17" x14ac:dyDescent="0.35">
      <c r="O21452" s="9"/>
      <c r="P21452" s="9"/>
      <c r="Q21452" s="21"/>
    </row>
    <row r="21453" spans="15:17" x14ac:dyDescent="0.35">
      <c r="O21453" s="9"/>
      <c r="P21453" s="9"/>
      <c r="Q21453" s="21"/>
    </row>
    <row r="21454" spans="15:17" x14ac:dyDescent="0.35">
      <c r="O21454" s="9"/>
      <c r="P21454" s="9"/>
      <c r="Q21454" s="21"/>
    </row>
    <row r="21455" spans="15:17" x14ac:dyDescent="0.35">
      <c r="O21455" s="9"/>
      <c r="P21455" s="9"/>
      <c r="Q21455" s="21"/>
    </row>
    <row r="21456" spans="15:17" x14ac:dyDescent="0.35">
      <c r="O21456" s="9"/>
      <c r="P21456" s="9"/>
      <c r="Q21456" s="21"/>
    </row>
    <row r="21457" spans="15:17" x14ac:dyDescent="0.35">
      <c r="O21457" s="9"/>
      <c r="P21457" s="9"/>
      <c r="Q21457" s="21"/>
    </row>
    <row r="21458" spans="15:17" x14ac:dyDescent="0.35">
      <c r="O21458" s="9"/>
      <c r="P21458" s="9"/>
      <c r="Q21458" s="21"/>
    </row>
    <row r="21459" spans="15:17" x14ac:dyDescent="0.35">
      <c r="O21459" s="9"/>
      <c r="P21459" s="9"/>
      <c r="Q21459" s="21"/>
    </row>
    <row r="21460" spans="15:17" x14ac:dyDescent="0.35">
      <c r="O21460" s="9"/>
      <c r="P21460" s="9"/>
      <c r="Q21460" s="21"/>
    </row>
    <row r="21461" spans="15:17" x14ac:dyDescent="0.35">
      <c r="O21461" s="9"/>
      <c r="P21461" s="9"/>
      <c r="Q21461" s="21"/>
    </row>
    <row r="21462" spans="15:17" x14ac:dyDescent="0.35">
      <c r="O21462" s="9"/>
      <c r="P21462" s="9"/>
      <c r="Q21462" s="21"/>
    </row>
    <row r="21463" spans="15:17" x14ac:dyDescent="0.35">
      <c r="O21463" s="9"/>
      <c r="P21463" s="9"/>
      <c r="Q21463" s="21"/>
    </row>
    <row r="21464" spans="15:17" x14ac:dyDescent="0.35">
      <c r="O21464" s="9"/>
      <c r="P21464" s="9"/>
      <c r="Q21464" s="21"/>
    </row>
    <row r="21465" spans="15:17" x14ac:dyDescent="0.35">
      <c r="O21465" s="9"/>
      <c r="P21465" s="9"/>
      <c r="Q21465" s="21"/>
    </row>
    <row r="21466" spans="15:17" x14ac:dyDescent="0.35">
      <c r="O21466" s="9"/>
      <c r="P21466" s="9"/>
      <c r="Q21466" s="21"/>
    </row>
    <row r="21467" spans="15:17" x14ac:dyDescent="0.35">
      <c r="O21467" s="9"/>
      <c r="P21467" s="9"/>
      <c r="Q21467" s="21"/>
    </row>
    <row r="21468" spans="15:17" x14ac:dyDescent="0.35">
      <c r="O21468" s="9"/>
      <c r="P21468" s="9"/>
      <c r="Q21468" s="21"/>
    </row>
    <row r="21469" spans="15:17" x14ac:dyDescent="0.35">
      <c r="O21469" s="9"/>
      <c r="P21469" s="9"/>
      <c r="Q21469" s="21"/>
    </row>
    <row r="21470" spans="15:17" x14ac:dyDescent="0.35">
      <c r="O21470" s="9"/>
      <c r="P21470" s="9"/>
      <c r="Q21470" s="21"/>
    </row>
    <row r="21471" spans="15:17" x14ac:dyDescent="0.35">
      <c r="O21471" s="9"/>
      <c r="P21471" s="9"/>
      <c r="Q21471" s="21"/>
    </row>
    <row r="21472" spans="15:17" x14ac:dyDescent="0.35">
      <c r="O21472" s="9"/>
      <c r="P21472" s="9"/>
      <c r="Q21472" s="21"/>
    </row>
    <row r="21473" spans="15:17" x14ac:dyDescent="0.35">
      <c r="O21473" s="9"/>
      <c r="P21473" s="9"/>
      <c r="Q21473" s="21"/>
    </row>
    <row r="21474" spans="15:17" x14ac:dyDescent="0.35">
      <c r="O21474" s="9"/>
      <c r="P21474" s="9"/>
      <c r="Q21474" s="21"/>
    </row>
    <row r="21475" spans="15:17" x14ac:dyDescent="0.35">
      <c r="O21475" s="9"/>
      <c r="P21475" s="9"/>
      <c r="Q21475" s="21"/>
    </row>
    <row r="21476" spans="15:17" x14ac:dyDescent="0.35">
      <c r="O21476" s="9"/>
      <c r="P21476" s="9"/>
      <c r="Q21476" s="21"/>
    </row>
    <row r="21477" spans="15:17" x14ac:dyDescent="0.35">
      <c r="O21477" s="9"/>
      <c r="P21477" s="9"/>
      <c r="Q21477" s="21"/>
    </row>
    <row r="21478" spans="15:17" x14ac:dyDescent="0.35">
      <c r="O21478" s="9"/>
      <c r="P21478" s="9"/>
      <c r="Q21478" s="21"/>
    </row>
    <row r="21479" spans="15:17" x14ac:dyDescent="0.35">
      <c r="O21479" s="9"/>
      <c r="P21479" s="9"/>
      <c r="Q21479" s="21"/>
    </row>
    <row r="21480" spans="15:17" x14ac:dyDescent="0.35">
      <c r="O21480" s="9"/>
      <c r="P21480" s="9"/>
      <c r="Q21480" s="21"/>
    </row>
    <row r="21481" spans="15:17" x14ac:dyDescent="0.35">
      <c r="O21481" s="9"/>
      <c r="P21481" s="9"/>
      <c r="Q21481" s="21"/>
    </row>
    <row r="21482" spans="15:17" x14ac:dyDescent="0.35">
      <c r="O21482" s="9"/>
      <c r="P21482" s="9"/>
      <c r="Q21482" s="21"/>
    </row>
    <row r="21483" spans="15:17" x14ac:dyDescent="0.35">
      <c r="O21483" s="9"/>
      <c r="P21483" s="9"/>
      <c r="Q21483" s="21"/>
    </row>
    <row r="21484" spans="15:17" x14ac:dyDescent="0.35">
      <c r="O21484" s="9"/>
      <c r="P21484" s="9"/>
      <c r="Q21484" s="21"/>
    </row>
    <row r="21485" spans="15:17" x14ac:dyDescent="0.35">
      <c r="O21485" s="9"/>
      <c r="P21485" s="9"/>
      <c r="Q21485" s="21"/>
    </row>
    <row r="21486" spans="15:17" x14ac:dyDescent="0.35">
      <c r="O21486" s="9"/>
      <c r="P21486" s="9"/>
      <c r="Q21486" s="21"/>
    </row>
    <row r="21487" spans="15:17" x14ac:dyDescent="0.35">
      <c r="O21487" s="9"/>
      <c r="P21487" s="9"/>
      <c r="Q21487" s="21"/>
    </row>
    <row r="21488" spans="15:17" x14ac:dyDescent="0.35">
      <c r="O21488" s="9"/>
      <c r="P21488" s="9"/>
      <c r="Q21488" s="21"/>
    </row>
    <row r="21489" spans="15:17" x14ac:dyDescent="0.35">
      <c r="O21489" s="9"/>
      <c r="P21489" s="9"/>
      <c r="Q21489" s="21"/>
    </row>
    <row r="21490" spans="15:17" x14ac:dyDescent="0.35">
      <c r="O21490" s="9"/>
      <c r="P21490" s="9"/>
      <c r="Q21490" s="21"/>
    </row>
    <row r="21491" spans="15:17" x14ac:dyDescent="0.35">
      <c r="O21491" s="9"/>
      <c r="P21491" s="9"/>
      <c r="Q21491" s="21"/>
    </row>
    <row r="21492" spans="15:17" x14ac:dyDescent="0.35">
      <c r="O21492" s="9"/>
      <c r="P21492" s="9"/>
      <c r="Q21492" s="21"/>
    </row>
    <row r="21493" spans="15:17" x14ac:dyDescent="0.35">
      <c r="O21493" s="9"/>
      <c r="P21493" s="9"/>
      <c r="Q21493" s="21"/>
    </row>
    <row r="21494" spans="15:17" x14ac:dyDescent="0.35">
      <c r="O21494" s="9"/>
      <c r="P21494" s="9"/>
      <c r="Q21494" s="21"/>
    </row>
    <row r="21495" spans="15:17" x14ac:dyDescent="0.35">
      <c r="O21495" s="9"/>
      <c r="P21495" s="9"/>
      <c r="Q21495" s="21"/>
    </row>
    <row r="21496" spans="15:17" x14ac:dyDescent="0.35">
      <c r="O21496" s="9"/>
      <c r="P21496" s="9"/>
      <c r="Q21496" s="21"/>
    </row>
    <row r="21497" spans="15:17" x14ac:dyDescent="0.35">
      <c r="O21497" s="9"/>
      <c r="P21497" s="9"/>
      <c r="Q21497" s="21"/>
    </row>
    <row r="21498" spans="15:17" x14ac:dyDescent="0.35">
      <c r="O21498" s="9"/>
      <c r="P21498" s="9"/>
      <c r="Q21498" s="21"/>
    </row>
    <row r="21499" spans="15:17" x14ac:dyDescent="0.35">
      <c r="O21499" s="9"/>
      <c r="P21499" s="9"/>
      <c r="Q21499" s="21"/>
    </row>
    <row r="21500" spans="15:17" x14ac:dyDescent="0.35">
      <c r="O21500" s="9"/>
      <c r="P21500" s="9"/>
      <c r="Q21500" s="21"/>
    </row>
    <row r="21501" spans="15:17" x14ac:dyDescent="0.35">
      <c r="O21501" s="9"/>
      <c r="P21501" s="9"/>
      <c r="Q21501" s="21"/>
    </row>
    <row r="21502" spans="15:17" x14ac:dyDescent="0.35">
      <c r="O21502" s="9"/>
      <c r="P21502" s="9"/>
      <c r="Q21502" s="21"/>
    </row>
    <row r="21503" spans="15:17" x14ac:dyDescent="0.35">
      <c r="O21503" s="9"/>
      <c r="P21503" s="9"/>
      <c r="Q21503" s="21"/>
    </row>
    <row r="21504" spans="15:17" x14ac:dyDescent="0.35">
      <c r="O21504" s="9"/>
      <c r="P21504" s="9"/>
      <c r="Q21504" s="21"/>
    </row>
    <row r="21505" spans="15:17" x14ac:dyDescent="0.35">
      <c r="O21505" s="9"/>
      <c r="P21505" s="9"/>
      <c r="Q21505" s="21"/>
    </row>
    <row r="21506" spans="15:17" x14ac:dyDescent="0.35">
      <c r="O21506" s="9"/>
      <c r="P21506" s="9"/>
      <c r="Q21506" s="21"/>
    </row>
    <row r="21507" spans="15:17" x14ac:dyDescent="0.35">
      <c r="O21507" s="9"/>
      <c r="P21507" s="9"/>
      <c r="Q21507" s="21"/>
    </row>
    <row r="21508" spans="15:17" x14ac:dyDescent="0.35">
      <c r="O21508" s="9"/>
      <c r="P21508" s="9"/>
      <c r="Q21508" s="21"/>
    </row>
    <row r="21509" spans="15:17" x14ac:dyDescent="0.35">
      <c r="O21509" s="9"/>
      <c r="P21509" s="9"/>
      <c r="Q21509" s="21"/>
    </row>
    <row r="21510" spans="15:17" x14ac:dyDescent="0.35">
      <c r="O21510" s="9"/>
      <c r="P21510" s="9"/>
      <c r="Q21510" s="21"/>
    </row>
    <row r="21511" spans="15:17" x14ac:dyDescent="0.35">
      <c r="O21511" s="9"/>
      <c r="P21511" s="9"/>
      <c r="Q21511" s="21"/>
    </row>
    <row r="21512" spans="15:17" x14ac:dyDescent="0.35">
      <c r="O21512" s="9"/>
      <c r="P21512" s="9"/>
      <c r="Q21512" s="21"/>
    </row>
    <row r="21513" spans="15:17" x14ac:dyDescent="0.35">
      <c r="O21513" s="9"/>
      <c r="P21513" s="9"/>
      <c r="Q21513" s="21"/>
    </row>
    <row r="21514" spans="15:17" x14ac:dyDescent="0.35">
      <c r="O21514" s="9"/>
      <c r="P21514" s="9"/>
      <c r="Q21514" s="21"/>
    </row>
    <row r="21515" spans="15:17" x14ac:dyDescent="0.35">
      <c r="O21515" s="9"/>
      <c r="P21515" s="9"/>
      <c r="Q21515" s="21"/>
    </row>
    <row r="21516" spans="15:17" x14ac:dyDescent="0.35">
      <c r="O21516" s="9"/>
      <c r="P21516" s="9"/>
      <c r="Q21516" s="21"/>
    </row>
    <row r="21517" spans="15:17" x14ac:dyDescent="0.35">
      <c r="O21517" s="9"/>
      <c r="P21517" s="9"/>
      <c r="Q21517" s="21"/>
    </row>
    <row r="21518" spans="15:17" x14ac:dyDescent="0.35">
      <c r="O21518" s="9"/>
      <c r="P21518" s="9"/>
      <c r="Q21518" s="21"/>
    </row>
    <row r="21519" spans="15:17" x14ac:dyDescent="0.35">
      <c r="O21519" s="9"/>
      <c r="P21519" s="9"/>
      <c r="Q21519" s="21"/>
    </row>
    <row r="21520" spans="15:17" x14ac:dyDescent="0.35">
      <c r="O21520" s="9"/>
      <c r="P21520" s="9"/>
      <c r="Q21520" s="21"/>
    </row>
    <row r="21521" spans="15:17" x14ac:dyDescent="0.35">
      <c r="O21521" s="9"/>
      <c r="P21521" s="9"/>
      <c r="Q21521" s="21"/>
    </row>
    <row r="21522" spans="15:17" x14ac:dyDescent="0.35">
      <c r="O21522" s="9"/>
      <c r="P21522" s="9"/>
      <c r="Q21522" s="21"/>
    </row>
    <row r="21523" spans="15:17" x14ac:dyDescent="0.35">
      <c r="O21523" s="9"/>
      <c r="P21523" s="9"/>
      <c r="Q21523" s="21"/>
    </row>
    <row r="21524" spans="15:17" x14ac:dyDescent="0.35">
      <c r="O21524" s="9"/>
      <c r="P21524" s="9"/>
      <c r="Q21524" s="21"/>
    </row>
    <row r="21525" spans="15:17" x14ac:dyDescent="0.35">
      <c r="O21525" s="9"/>
      <c r="P21525" s="9"/>
      <c r="Q21525" s="21"/>
    </row>
    <row r="21526" spans="15:17" x14ac:dyDescent="0.35">
      <c r="O21526" s="9"/>
      <c r="P21526" s="9"/>
      <c r="Q21526" s="21"/>
    </row>
    <row r="21527" spans="15:17" x14ac:dyDescent="0.35">
      <c r="O21527" s="9"/>
      <c r="P21527" s="9"/>
      <c r="Q21527" s="21"/>
    </row>
    <row r="21528" spans="15:17" x14ac:dyDescent="0.35">
      <c r="O21528" s="9"/>
      <c r="P21528" s="9"/>
      <c r="Q21528" s="21"/>
    </row>
    <row r="21529" spans="15:17" x14ac:dyDescent="0.35">
      <c r="O21529" s="9"/>
      <c r="P21529" s="9"/>
      <c r="Q21529" s="21"/>
    </row>
    <row r="21530" spans="15:17" x14ac:dyDescent="0.35">
      <c r="O21530" s="9"/>
      <c r="P21530" s="9"/>
      <c r="Q21530" s="21"/>
    </row>
    <row r="21531" spans="15:17" x14ac:dyDescent="0.35">
      <c r="O21531" s="9"/>
      <c r="P21531" s="9"/>
      <c r="Q21531" s="21"/>
    </row>
    <row r="21532" spans="15:17" x14ac:dyDescent="0.35">
      <c r="O21532" s="9"/>
      <c r="P21532" s="9"/>
      <c r="Q21532" s="21"/>
    </row>
    <row r="21533" spans="15:17" x14ac:dyDescent="0.35">
      <c r="O21533" s="9"/>
      <c r="P21533" s="9"/>
      <c r="Q21533" s="21"/>
    </row>
    <row r="21534" spans="15:17" x14ac:dyDescent="0.35">
      <c r="O21534" s="9"/>
      <c r="P21534" s="9"/>
      <c r="Q21534" s="21"/>
    </row>
    <row r="21535" spans="15:17" x14ac:dyDescent="0.35">
      <c r="O21535" s="9"/>
      <c r="P21535" s="9"/>
      <c r="Q21535" s="21"/>
    </row>
    <row r="21536" spans="15:17" x14ac:dyDescent="0.35">
      <c r="O21536" s="9"/>
      <c r="P21536" s="9"/>
      <c r="Q21536" s="21"/>
    </row>
    <row r="21537" spans="15:17" x14ac:dyDescent="0.35">
      <c r="O21537" s="9"/>
      <c r="P21537" s="9"/>
      <c r="Q21537" s="21"/>
    </row>
    <row r="21538" spans="15:17" x14ac:dyDescent="0.35">
      <c r="O21538" s="9"/>
      <c r="P21538" s="9"/>
      <c r="Q21538" s="21"/>
    </row>
    <row r="21539" spans="15:17" x14ac:dyDescent="0.35">
      <c r="O21539" s="9"/>
      <c r="P21539" s="9"/>
      <c r="Q21539" s="21"/>
    </row>
    <row r="21540" spans="15:17" x14ac:dyDescent="0.35">
      <c r="O21540" s="9"/>
      <c r="P21540" s="9"/>
      <c r="Q21540" s="21"/>
    </row>
    <row r="21541" spans="15:17" x14ac:dyDescent="0.35">
      <c r="O21541" s="9"/>
      <c r="P21541" s="9"/>
      <c r="Q21541" s="21"/>
    </row>
    <row r="21542" spans="15:17" x14ac:dyDescent="0.35">
      <c r="O21542" s="9"/>
      <c r="P21542" s="9"/>
      <c r="Q21542" s="21"/>
    </row>
    <row r="21543" spans="15:17" x14ac:dyDescent="0.35">
      <c r="O21543" s="9"/>
      <c r="P21543" s="9"/>
      <c r="Q21543" s="21"/>
    </row>
    <row r="21544" spans="15:17" x14ac:dyDescent="0.35">
      <c r="O21544" s="9"/>
      <c r="P21544" s="9"/>
      <c r="Q21544" s="21"/>
    </row>
    <row r="21545" spans="15:17" x14ac:dyDescent="0.35">
      <c r="O21545" s="9"/>
      <c r="P21545" s="9"/>
      <c r="Q21545" s="21"/>
    </row>
    <row r="21546" spans="15:17" x14ac:dyDescent="0.35">
      <c r="O21546" s="9"/>
      <c r="P21546" s="9"/>
      <c r="Q21546" s="21"/>
    </row>
    <row r="21547" spans="15:17" x14ac:dyDescent="0.35">
      <c r="O21547" s="9"/>
      <c r="P21547" s="9"/>
      <c r="Q21547" s="21"/>
    </row>
    <row r="21548" spans="15:17" x14ac:dyDescent="0.35">
      <c r="O21548" s="9"/>
      <c r="P21548" s="9"/>
      <c r="Q21548" s="21"/>
    </row>
    <row r="21549" spans="15:17" x14ac:dyDescent="0.35">
      <c r="O21549" s="9"/>
      <c r="P21549" s="9"/>
      <c r="Q21549" s="21"/>
    </row>
    <row r="21550" spans="15:17" x14ac:dyDescent="0.35">
      <c r="O21550" s="9"/>
      <c r="P21550" s="9"/>
      <c r="Q21550" s="21"/>
    </row>
    <row r="21551" spans="15:17" x14ac:dyDescent="0.35">
      <c r="O21551" s="9"/>
      <c r="P21551" s="9"/>
      <c r="Q21551" s="21"/>
    </row>
    <row r="21552" spans="15:17" x14ac:dyDescent="0.35">
      <c r="O21552" s="9"/>
      <c r="P21552" s="9"/>
      <c r="Q21552" s="21"/>
    </row>
    <row r="21553" spans="15:17" x14ac:dyDescent="0.35">
      <c r="O21553" s="9"/>
      <c r="P21553" s="9"/>
      <c r="Q21553" s="21"/>
    </row>
    <row r="21554" spans="15:17" x14ac:dyDescent="0.35">
      <c r="O21554" s="9"/>
      <c r="P21554" s="9"/>
      <c r="Q21554" s="21"/>
    </row>
    <row r="21555" spans="15:17" x14ac:dyDescent="0.35">
      <c r="O21555" s="9"/>
      <c r="P21555" s="9"/>
      <c r="Q21555" s="21"/>
    </row>
    <row r="21556" spans="15:17" x14ac:dyDescent="0.35">
      <c r="O21556" s="9"/>
      <c r="P21556" s="9"/>
      <c r="Q21556" s="21"/>
    </row>
    <row r="21557" spans="15:17" x14ac:dyDescent="0.35">
      <c r="O21557" s="9"/>
      <c r="P21557" s="9"/>
      <c r="Q21557" s="21"/>
    </row>
    <row r="21558" spans="15:17" x14ac:dyDescent="0.35">
      <c r="O21558" s="9"/>
      <c r="P21558" s="9"/>
      <c r="Q21558" s="21"/>
    </row>
    <row r="21559" spans="15:17" x14ac:dyDescent="0.35">
      <c r="O21559" s="9"/>
      <c r="P21559" s="9"/>
      <c r="Q21559" s="21"/>
    </row>
    <row r="21560" spans="15:17" x14ac:dyDescent="0.35">
      <c r="O21560" s="9"/>
      <c r="P21560" s="9"/>
      <c r="Q21560" s="21"/>
    </row>
    <row r="21561" spans="15:17" x14ac:dyDescent="0.35">
      <c r="O21561" s="9"/>
      <c r="P21561" s="9"/>
      <c r="Q21561" s="21"/>
    </row>
    <row r="21562" spans="15:17" x14ac:dyDescent="0.35">
      <c r="O21562" s="9"/>
      <c r="P21562" s="9"/>
      <c r="Q21562" s="21"/>
    </row>
    <row r="21563" spans="15:17" x14ac:dyDescent="0.35">
      <c r="O21563" s="9"/>
      <c r="P21563" s="9"/>
      <c r="Q21563" s="21"/>
    </row>
    <row r="21564" spans="15:17" x14ac:dyDescent="0.35">
      <c r="O21564" s="9"/>
      <c r="P21564" s="9"/>
      <c r="Q21564" s="21"/>
    </row>
    <row r="21565" spans="15:17" x14ac:dyDescent="0.35">
      <c r="O21565" s="9"/>
      <c r="P21565" s="9"/>
      <c r="Q21565" s="21"/>
    </row>
    <row r="21566" spans="15:17" x14ac:dyDescent="0.35">
      <c r="O21566" s="9"/>
      <c r="P21566" s="9"/>
      <c r="Q21566" s="21"/>
    </row>
    <row r="21567" spans="15:17" x14ac:dyDescent="0.35">
      <c r="O21567" s="9"/>
      <c r="P21567" s="9"/>
      <c r="Q21567" s="21"/>
    </row>
    <row r="21568" spans="15:17" x14ac:dyDescent="0.35">
      <c r="O21568" s="9"/>
      <c r="P21568" s="9"/>
      <c r="Q21568" s="21"/>
    </row>
    <row r="21569" spans="15:17" x14ac:dyDescent="0.35">
      <c r="O21569" s="9"/>
      <c r="P21569" s="9"/>
      <c r="Q21569" s="21"/>
    </row>
    <row r="21570" spans="15:17" x14ac:dyDescent="0.35">
      <c r="O21570" s="9"/>
      <c r="P21570" s="9"/>
      <c r="Q21570" s="21"/>
    </row>
    <row r="21571" spans="15:17" x14ac:dyDescent="0.35">
      <c r="O21571" s="9"/>
      <c r="P21571" s="9"/>
      <c r="Q21571" s="21"/>
    </row>
    <row r="21572" spans="15:17" x14ac:dyDescent="0.35">
      <c r="O21572" s="9"/>
      <c r="P21572" s="9"/>
      <c r="Q21572" s="21"/>
    </row>
    <row r="21573" spans="15:17" x14ac:dyDescent="0.35">
      <c r="O21573" s="9"/>
      <c r="P21573" s="9"/>
      <c r="Q21573" s="21"/>
    </row>
    <row r="21574" spans="15:17" x14ac:dyDescent="0.35">
      <c r="O21574" s="9"/>
      <c r="P21574" s="9"/>
      <c r="Q21574" s="21"/>
    </row>
    <row r="21575" spans="15:17" x14ac:dyDescent="0.35">
      <c r="O21575" s="9"/>
      <c r="P21575" s="9"/>
      <c r="Q21575" s="21"/>
    </row>
    <row r="21576" spans="15:17" x14ac:dyDescent="0.35">
      <c r="O21576" s="9"/>
      <c r="P21576" s="9"/>
      <c r="Q21576" s="21"/>
    </row>
    <row r="21577" spans="15:17" x14ac:dyDescent="0.35">
      <c r="O21577" s="9"/>
      <c r="P21577" s="9"/>
      <c r="Q21577" s="21"/>
    </row>
    <row r="21578" spans="15:17" x14ac:dyDescent="0.35">
      <c r="O21578" s="9"/>
      <c r="P21578" s="9"/>
      <c r="Q21578" s="21"/>
    </row>
    <row r="21579" spans="15:17" x14ac:dyDescent="0.35">
      <c r="O21579" s="9"/>
      <c r="P21579" s="9"/>
      <c r="Q21579" s="21"/>
    </row>
    <row r="21580" spans="15:17" x14ac:dyDescent="0.35">
      <c r="O21580" s="9"/>
      <c r="P21580" s="9"/>
      <c r="Q21580" s="21"/>
    </row>
    <row r="21581" spans="15:17" x14ac:dyDescent="0.35">
      <c r="O21581" s="9"/>
      <c r="P21581" s="9"/>
      <c r="Q21581" s="21"/>
    </row>
    <row r="21582" spans="15:17" x14ac:dyDescent="0.35">
      <c r="O21582" s="9"/>
      <c r="P21582" s="9"/>
      <c r="Q21582" s="21"/>
    </row>
    <row r="21583" spans="15:17" x14ac:dyDescent="0.35">
      <c r="O21583" s="9"/>
      <c r="P21583" s="9"/>
      <c r="Q21583" s="21"/>
    </row>
    <row r="21584" spans="15:17" x14ac:dyDescent="0.35">
      <c r="O21584" s="9"/>
      <c r="P21584" s="9"/>
      <c r="Q21584" s="21"/>
    </row>
    <row r="21585" spans="15:17" x14ac:dyDescent="0.35">
      <c r="O21585" s="9"/>
      <c r="P21585" s="9"/>
      <c r="Q21585" s="21"/>
    </row>
    <row r="21586" spans="15:17" x14ac:dyDescent="0.35">
      <c r="O21586" s="9"/>
      <c r="P21586" s="9"/>
      <c r="Q21586" s="21"/>
    </row>
    <row r="21587" spans="15:17" x14ac:dyDescent="0.35">
      <c r="O21587" s="9"/>
      <c r="P21587" s="9"/>
      <c r="Q21587" s="21"/>
    </row>
    <row r="21588" spans="15:17" x14ac:dyDescent="0.35">
      <c r="O21588" s="9"/>
      <c r="P21588" s="9"/>
      <c r="Q21588" s="21"/>
    </row>
    <row r="21589" spans="15:17" x14ac:dyDescent="0.35">
      <c r="O21589" s="9"/>
      <c r="P21589" s="9"/>
      <c r="Q21589" s="21"/>
    </row>
    <row r="21590" spans="15:17" x14ac:dyDescent="0.35">
      <c r="O21590" s="9"/>
      <c r="P21590" s="9"/>
      <c r="Q21590" s="21"/>
    </row>
    <row r="21591" spans="15:17" x14ac:dyDescent="0.35">
      <c r="O21591" s="9"/>
      <c r="P21591" s="9"/>
      <c r="Q21591" s="21"/>
    </row>
    <row r="21592" spans="15:17" x14ac:dyDescent="0.35">
      <c r="O21592" s="9"/>
      <c r="P21592" s="9"/>
      <c r="Q21592" s="21"/>
    </row>
    <row r="21593" spans="15:17" x14ac:dyDescent="0.35">
      <c r="O21593" s="9"/>
      <c r="P21593" s="9"/>
      <c r="Q21593" s="21"/>
    </row>
    <row r="21594" spans="15:17" x14ac:dyDescent="0.35">
      <c r="O21594" s="9"/>
      <c r="P21594" s="9"/>
      <c r="Q21594" s="21"/>
    </row>
    <row r="21595" spans="15:17" x14ac:dyDescent="0.35">
      <c r="O21595" s="9"/>
      <c r="P21595" s="9"/>
      <c r="Q21595" s="21"/>
    </row>
    <row r="21596" spans="15:17" x14ac:dyDescent="0.35">
      <c r="O21596" s="9"/>
      <c r="P21596" s="9"/>
      <c r="Q21596" s="21"/>
    </row>
    <row r="21597" spans="15:17" x14ac:dyDescent="0.35">
      <c r="O21597" s="9"/>
      <c r="P21597" s="9"/>
      <c r="Q21597" s="21"/>
    </row>
    <row r="21598" spans="15:17" x14ac:dyDescent="0.35">
      <c r="O21598" s="9"/>
      <c r="P21598" s="9"/>
      <c r="Q21598" s="21"/>
    </row>
    <row r="21599" spans="15:17" x14ac:dyDescent="0.35">
      <c r="O21599" s="9"/>
      <c r="P21599" s="9"/>
      <c r="Q21599" s="21"/>
    </row>
    <row r="21600" spans="15:17" x14ac:dyDescent="0.35">
      <c r="O21600" s="9"/>
      <c r="P21600" s="9"/>
      <c r="Q21600" s="21"/>
    </row>
    <row r="21601" spans="15:17" x14ac:dyDescent="0.35">
      <c r="O21601" s="9"/>
      <c r="P21601" s="9"/>
      <c r="Q21601" s="21"/>
    </row>
    <row r="21602" spans="15:17" x14ac:dyDescent="0.35">
      <c r="O21602" s="9"/>
      <c r="P21602" s="9"/>
      <c r="Q21602" s="21"/>
    </row>
    <row r="21603" spans="15:17" x14ac:dyDescent="0.35">
      <c r="O21603" s="9"/>
      <c r="P21603" s="9"/>
      <c r="Q21603" s="21"/>
    </row>
    <row r="21604" spans="15:17" x14ac:dyDescent="0.35">
      <c r="O21604" s="9"/>
      <c r="P21604" s="9"/>
      <c r="Q21604" s="21"/>
    </row>
    <row r="21605" spans="15:17" x14ac:dyDescent="0.35">
      <c r="O21605" s="9"/>
      <c r="P21605" s="9"/>
      <c r="Q21605" s="21"/>
    </row>
    <row r="21606" spans="15:17" x14ac:dyDescent="0.35">
      <c r="O21606" s="9"/>
      <c r="P21606" s="9"/>
      <c r="Q21606" s="21"/>
    </row>
    <row r="21607" spans="15:17" x14ac:dyDescent="0.35">
      <c r="O21607" s="9"/>
      <c r="P21607" s="9"/>
      <c r="Q21607" s="21"/>
    </row>
    <row r="21608" spans="15:17" x14ac:dyDescent="0.35">
      <c r="O21608" s="9"/>
      <c r="P21608" s="9"/>
      <c r="Q21608" s="21"/>
    </row>
    <row r="21609" spans="15:17" x14ac:dyDescent="0.35">
      <c r="O21609" s="9"/>
      <c r="P21609" s="9"/>
      <c r="Q21609" s="21"/>
    </row>
    <row r="21610" spans="15:17" x14ac:dyDescent="0.35">
      <c r="O21610" s="9"/>
      <c r="P21610" s="9"/>
      <c r="Q21610" s="21"/>
    </row>
    <row r="21611" spans="15:17" x14ac:dyDescent="0.35">
      <c r="O21611" s="9"/>
      <c r="P21611" s="9"/>
      <c r="Q21611" s="21"/>
    </row>
    <row r="21612" spans="15:17" x14ac:dyDescent="0.35">
      <c r="O21612" s="9"/>
      <c r="P21612" s="9"/>
      <c r="Q21612" s="21"/>
    </row>
    <row r="21613" spans="15:17" x14ac:dyDescent="0.35">
      <c r="O21613" s="9"/>
      <c r="P21613" s="9"/>
      <c r="Q21613" s="21"/>
    </row>
    <row r="21614" spans="15:17" x14ac:dyDescent="0.35">
      <c r="O21614" s="9"/>
      <c r="P21614" s="9"/>
      <c r="Q21614" s="21"/>
    </row>
    <row r="21615" spans="15:17" x14ac:dyDescent="0.35">
      <c r="O21615" s="9"/>
      <c r="P21615" s="9"/>
      <c r="Q21615" s="21"/>
    </row>
    <row r="21616" spans="15:17" x14ac:dyDescent="0.35">
      <c r="O21616" s="9"/>
      <c r="P21616" s="9"/>
      <c r="Q21616" s="21"/>
    </row>
    <row r="21617" spans="15:17" x14ac:dyDescent="0.35">
      <c r="O21617" s="9"/>
      <c r="P21617" s="9"/>
      <c r="Q21617" s="21"/>
    </row>
    <row r="21618" spans="15:17" x14ac:dyDescent="0.35">
      <c r="O21618" s="9"/>
      <c r="P21618" s="9"/>
      <c r="Q21618" s="21"/>
    </row>
    <row r="21619" spans="15:17" x14ac:dyDescent="0.35">
      <c r="O21619" s="9"/>
      <c r="P21619" s="9"/>
      <c r="Q21619" s="21"/>
    </row>
    <row r="21620" spans="15:17" x14ac:dyDescent="0.35">
      <c r="O21620" s="9"/>
      <c r="P21620" s="9"/>
      <c r="Q21620" s="21"/>
    </row>
    <row r="21621" spans="15:17" x14ac:dyDescent="0.35">
      <c r="O21621" s="9"/>
      <c r="P21621" s="9"/>
      <c r="Q21621" s="21"/>
    </row>
    <row r="21622" spans="15:17" x14ac:dyDescent="0.35">
      <c r="O21622" s="9"/>
      <c r="P21622" s="9"/>
      <c r="Q21622" s="21"/>
    </row>
    <row r="21623" spans="15:17" x14ac:dyDescent="0.35">
      <c r="O21623" s="9"/>
      <c r="P21623" s="9"/>
      <c r="Q21623" s="21"/>
    </row>
    <row r="21624" spans="15:17" x14ac:dyDescent="0.35">
      <c r="O21624" s="9"/>
      <c r="P21624" s="9"/>
      <c r="Q21624" s="21"/>
    </row>
    <row r="21625" spans="15:17" x14ac:dyDescent="0.35">
      <c r="O21625" s="9"/>
      <c r="P21625" s="9"/>
      <c r="Q21625" s="21"/>
    </row>
    <row r="21626" spans="15:17" x14ac:dyDescent="0.35">
      <c r="O21626" s="9"/>
      <c r="P21626" s="9"/>
      <c r="Q21626" s="21"/>
    </row>
    <row r="21627" spans="15:17" x14ac:dyDescent="0.35">
      <c r="O21627" s="9"/>
      <c r="P21627" s="9"/>
      <c r="Q21627" s="21"/>
    </row>
    <row r="21628" spans="15:17" x14ac:dyDescent="0.35">
      <c r="O21628" s="9"/>
      <c r="P21628" s="9"/>
      <c r="Q21628" s="21"/>
    </row>
    <row r="21629" spans="15:17" x14ac:dyDescent="0.35">
      <c r="O21629" s="9"/>
      <c r="P21629" s="9"/>
      <c r="Q21629" s="21"/>
    </row>
    <row r="21630" spans="15:17" x14ac:dyDescent="0.35">
      <c r="O21630" s="9"/>
      <c r="P21630" s="9"/>
      <c r="Q21630" s="21"/>
    </row>
    <row r="21631" spans="15:17" x14ac:dyDescent="0.35">
      <c r="O21631" s="9"/>
      <c r="P21631" s="9"/>
      <c r="Q21631" s="21"/>
    </row>
    <row r="21632" spans="15:17" x14ac:dyDescent="0.35">
      <c r="O21632" s="9"/>
      <c r="P21632" s="9"/>
      <c r="Q21632" s="21"/>
    </row>
    <row r="21633" spans="15:17" x14ac:dyDescent="0.35">
      <c r="O21633" s="9"/>
      <c r="P21633" s="9"/>
      <c r="Q21633" s="21"/>
    </row>
    <row r="21634" spans="15:17" x14ac:dyDescent="0.35">
      <c r="O21634" s="9"/>
      <c r="P21634" s="9"/>
      <c r="Q21634" s="21"/>
    </row>
    <row r="21635" spans="15:17" x14ac:dyDescent="0.35">
      <c r="O21635" s="9"/>
      <c r="P21635" s="9"/>
      <c r="Q21635" s="21"/>
    </row>
    <row r="21636" spans="15:17" x14ac:dyDescent="0.35">
      <c r="O21636" s="9"/>
      <c r="P21636" s="9"/>
      <c r="Q21636" s="21"/>
    </row>
    <row r="21637" spans="15:17" x14ac:dyDescent="0.35">
      <c r="O21637" s="9"/>
      <c r="P21637" s="9"/>
      <c r="Q21637" s="21"/>
    </row>
    <row r="21638" spans="15:17" x14ac:dyDescent="0.35">
      <c r="O21638" s="9"/>
      <c r="P21638" s="9"/>
      <c r="Q21638" s="21"/>
    </row>
    <row r="21639" spans="15:17" x14ac:dyDescent="0.35">
      <c r="O21639" s="9"/>
      <c r="P21639" s="9"/>
      <c r="Q21639" s="21"/>
    </row>
    <row r="21640" spans="15:17" x14ac:dyDescent="0.35">
      <c r="O21640" s="9"/>
      <c r="P21640" s="9"/>
      <c r="Q21640" s="21"/>
    </row>
    <row r="21641" spans="15:17" x14ac:dyDescent="0.35">
      <c r="O21641" s="9"/>
      <c r="P21641" s="9"/>
      <c r="Q21641" s="21"/>
    </row>
    <row r="21642" spans="15:17" x14ac:dyDescent="0.35">
      <c r="O21642" s="9"/>
      <c r="P21642" s="9"/>
      <c r="Q21642" s="21"/>
    </row>
    <row r="21643" spans="15:17" x14ac:dyDescent="0.35">
      <c r="O21643" s="9"/>
      <c r="P21643" s="9"/>
      <c r="Q21643" s="21"/>
    </row>
    <row r="21644" spans="15:17" x14ac:dyDescent="0.35">
      <c r="O21644" s="9"/>
      <c r="P21644" s="9"/>
      <c r="Q21644" s="21"/>
    </row>
    <row r="21645" spans="15:17" x14ac:dyDescent="0.35">
      <c r="O21645" s="9"/>
      <c r="P21645" s="9"/>
      <c r="Q21645" s="21"/>
    </row>
    <row r="21646" spans="15:17" x14ac:dyDescent="0.35">
      <c r="O21646" s="9"/>
      <c r="P21646" s="9"/>
      <c r="Q21646" s="21"/>
    </row>
    <row r="21647" spans="15:17" x14ac:dyDescent="0.35">
      <c r="O21647" s="9"/>
      <c r="P21647" s="9"/>
      <c r="Q21647" s="21"/>
    </row>
    <row r="21648" spans="15:17" x14ac:dyDescent="0.35">
      <c r="O21648" s="9"/>
      <c r="P21648" s="9"/>
      <c r="Q21648" s="21"/>
    </row>
    <row r="21649" spans="15:17" x14ac:dyDescent="0.35">
      <c r="O21649" s="9"/>
      <c r="P21649" s="9"/>
      <c r="Q21649" s="21"/>
    </row>
    <row r="21650" spans="15:17" x14ac:dyDescent="0.35">
      <c r="O21650" s="9"/>
      <c r="P21650" s="9"/>
      <c r="Q21650" s="21"/>
    </row>
    <row r="21651" spans="15:17" x14ac:dyDescent="0.35">
      <c r="O21651" s="9"/>
      <c r="P21651" s="9"/>
      <c r="Q21651" s="21"/>
    </row>
    <row r="21652" spans="15:17" x14ac:dyDescent="0.35">
      <c r="O21652" s="9"/>
      <c r="P21652" s="9"/>
      <c r="Q21652" s="21"/>
    </row>
    <row r="21653" spans="15:17" x14ac:dyDescent="0.35">
      <c r="O21653" s="9"/>
      <c r="P21653" s="9"/>
      <c r="Q21653" s="21"/>
    </row>
    <row r="21654" spans="15:17" x14ac:dyDescent="0.35">
      <c r="O21654" s="9"/>
      <c r="P21654" s="9"/>
      <c r="Q21654" s="21"/>
    </row>
    <row r="21655" spans="15:17" x14ac:dyDescent="0.35">
      <c r="O21655" s="9"/>
      <c r="P21655" s="9"/>
      <c r="Q21655" s="21"/>
    </row>
    <row r="21656" spans="15:17" x14ac:dyDescent="0.35">
      <c r="O21656" s="9"/>
      <c r="P21656" s="9"/>
      <c r="Q21656" s="21"/>
    </row>
    <row r="21657" spans="15:17" x14ac:dyDescent="0.35">
      <c r="O21657" s="9"/>
      <c r="P21657" s="9"/>
      <c r="Q21657" s="21"/>
    </row>
    <row r="21658" spans="15:17" x14ac:dyDescent="0.35">
      <c r="O21658" s="9"/>
      <c r="P21658" s="9"/>
      <c r="Q21658" s="21"/>
    </row>
    <row r="21659" spans="15:17" x14ac:dyDescent="0.35">
      <c r="O21659" s="9"/>
      <c r="P21659" s="9"/>
      <c r="Q21659" s="21"/>
    </row>
    <row r="21660" spans="15:17" x14ac:dyDescent="0.35">
      <c r="O21660" s="9"/>
      <c r="P21660" s="9"/>
      <c r="Q21660" s="21"/>
    </row>
    <row r="21661" spans="15:17" x14ac:dyDescent="0.35">
      <c r="O21661" s="9"/>
      <c r="P21661" s="9"/>
      <c r="Q21661" s="21"/>
    </row>
    <row r="21662" spans="15:17" x14ac:dyDescent="0.35">
      <c r="O21662" s="9"/>
      <c r="P21662" s="9"/>
      <c r="Q21662" s="21"/>
    </row>
    <row r="21663" spans="15:17" x14ac:dyDescent="0.35">
      <c r="O21663" s="9"/>
      <c r="P21663" s="9"/>
      <c r="Q21663" s="21"/>
    </row>
    <row r="21664" spans="15:17" x14ac:dyDescent="0.35">
      <c r="O21664" s="9"/>
      <c r="P21664" s="9"/>
      <c r="Q21664" s="21"/>
    </row>
    <row r="21665" spans="15:17" x14ac:dyDescent="0.35">
      <c r="O21665" s="9"/>
      <c r="P21665" s="9"/>
      <c r="Q21665" s="21"/>
    </row>
    <row r="21666" spans="15:17" x14ac:dyDescent="0.35">
      <c r="O21666" s="9"/>
      <c r="P21666" s="9"/>
      <c r="Q21666" s="21"/>
    </row>
    <row r="21667" spans="15:17" x14ac:dyDescent="0.35">
      <c r="O21667" s="9"/>
      <c r="P21667" s="9"/>
      <c r="Q21667" s="21"/>
    </row>
    <row r="21668" spans="15:17" x14ac:dyDescent="0.35">
      <c r="O21668" s="9"/>
      <c r="P21668" s="9"/>
      <c r="Q21668" s="21"/>
    </row>
    <row r="21669" spans="15:17" x14ac:dyDescent="0.35">
      <c r="O21669" s="9"/>
      <c r="P21669" s="9"/>
      <c r="Q21669" s="21"/>
    </row>
    <row r="21670" spans="15:17" x14ac:dyDescent="0.35">
      <c r="O21670" s="9"/>
      <c r="P21670" s="9"/>
      <c r="Q21670" s="21"/>
    </row>
    <row r="21671" spans="15:17" x14ac:dyDescent="0.35">
      <c r="O21671" s="9"/>
      <c r="P21671" s="9"/>
      <c r="Q21671" s="21"/>
    </row>
    <row r="21672" spans="15:17" x14ac:dyDescent="0.35">
      <c r="O21672" s="9"/>
      <c r="P21672" s="9"/>
      <c r="Q21672" s="21"/>
    </row>
    <row r="21673" spans="15:17" x14ac:dyDescent="0.35">
      <c r="O21673" s="9"/>
      <c r="P21673" s="9"/>
      <c r="Q21673" s="21"/>
    </row>
    <row r="21674" spans="15:17" x14ac:dyDescent="0.35">
      <c r="O21674" s="9"/>
      <c r="P21674" s="9"/>
      <c r="Q21674" s="21"/>
    </row>
    <row r="21675" spans="15:17" x14ac:dyDescent="0.35">
      <c r="O21675" s="9"/>
      <c r="P21675" s="9"/>
      <c r="Q21675" s="21"/>
    </row>
    <row r="21676" spans="15:17" x14ac:dyDescent="0.35">
      <c r="O21676" s="9"/>
      <c r="P21676" s="9"/>
      <c r="Q21676" s="21"/>
    </row>
    <row r="21677" spans="15:17" x14ac:dyDescent="0.35">
      <c r="O21677" s="9"/>
      <c r="P21677" s="9"/>
      <c r="Q21677" s="21"/>
    </row>
    <row r="21678" spans="15:17" x14ac:dyDescent="0.35">
      <c r="O21678" s="9"/>
      <c r="P21678" s="9"/>
      <c r="Q21678" s="21"/>
    </row>
    <row r="21679" spans="15:17" x14ac:dyDescent="0.35">
      <c r="O21679" s="9"/>
      <c r="P21679" s="9"/>
      <c r="Q21679" s="21"/>
    </row>
    <row r="21680" spans="15:17" x14ac:dyDescent="0.35">
      <c r="O21680" s="9"/>
      <c r="P21680" s="9"/>
      <c r="Q21680" s="21"/>
    </row>
    <row r="21681" spans="15:17" x14ac:dyDescent="0.35">
      <c r="O21681" s="9"/>
      <c r="P21681" s="9"/>
      <c r="Q21681" s="21"/>
    </row>
    <row r="21682" spans="15:17" x14ac:dyDescent="0.35">
      <c r="O21682" s="9"/>
      <c r="P21682" s="9"/>
      <c r="Q21682" s="21"/>
    </row>
    <row r="21683" spans="15:17" x14ac:dyDescent="0.35">
      <c r="O21683" s="9"/>
      <c r="P21683" s="9"/>
      <c r="Q21683" s="21"/>
    </row>
    <row r="21684" spans="15:17" x14ac:dyDescent="0.35">
      <c r="O21684" s="9"/>
      <c r="P21684" s="9"/>
      <c r="Q21684" s="21"/>
    </row>
    <row r="21685" spans="15:17" x14ac:dyDescent="0.35">
      <c r="O21685" s="9"/>
      <c r="P21685" s="9"/>
      <c r="Q21685" s="21"/>
    </row>
    <row r="21686" spans="15:17" x14ac:dyDescent="0.35">
      <c r="O21686" s="9"/>
      <c r="P21686" s="9"/>
      <c r="Q21686" s="21"/>
    </row>
    <row r="21687" spans="15:17" x14ac:dyDescent="0.35">
      <c r="O21687" s="9"/>
      <c r="P21687" s="9"/>
      <c r="Q21687" s="21"/>
    </row>
    <row r="21688" spans="15:17" x14ac:dyDescent="0.35">
      <c r="O21688" s="9"/>
      <c r="P21688" s="9"/>
      <c r="Q21688" s="21"/>
    </row>
    <row r="21689" spans="15:17" x14ac:dyDescent="0.35">
      <c r="O21689" s="9"/>
      <c r="P21689" s="9"/>
      <c r="Q21689" s="21"/>
    </row>
    <row r="21690" spans="15:17" x14ac:dyDescent="0.35">
      <c r="O21690" s="9"/>
      <c r="P21690" s="9"/>
      <c r="Q21690" s="21"/>
    </row>
    <row r="21691" spans="15:17" x14ac:dyDescent="0.35">
      <c r="O21691" s="9"/>
      <c r="P21691" s="9"/>
      <c r="Q21691" s="21"/>
    </row>
    <row r="21692" spans="15:17" x14ac:dyDescent="0.35">
      <c r="O21692" s="9"/>
      <c r="P21692" s="9"/>
      <c r="Q21692" s="21"/>
    </row>
    <row r="21693" spans="15:17" x14ac:dyDescent="0.35">
      <c r="O21693" s="9"/>
      <c r="P21693" s="9"/>
      <c r="Q21693" s="21"/>
    </row>
    <row r="21694" spans="15:17" x14ac:dyDescent="0.35">
      <c r="O21694" s="9"/>
      <c r="P21694" s="9"/>
      <c r="Q21694" s="21"/>
    </row>
    <row r="21695" spans="15:17" x14ac:dyDescent="0.35">
      <c r="O21695" s="9"/>
      <c r="P21695" s="9"/>
      <c r="Q21695" s="21"/>
    </row>
    <row r="21696" spans="15:17" x14ac:dyDescent="0.35">
      <c r="O21696" s="9"/>
      <c r="P21696" s="9"/>
      <c r="Q21696" s="21"/>
    </row>
    <row r="21697" spans="15:17" x14ac:dyDescent="0.35">
      <c r="O21697" s="9"/>
      <c r="P21697" s="9"/>
      <c r="Q21697" s="21"/>
    </row>
    <row r="21698" spans="15:17" x14ac:dyDescent="0.35">
      <c r="O21698" s="9"/>
      <c r="P21698" s="9"/>
      <c r="Q21698" s="21"/>
    </row>
    <row r="21699" spans="15:17" x14ac:dyDescent="0.35">
      <c r="O21699" s="9"/>
      <c r="P21699" s="9"/>
      <c r="Q21699" s="21"/>
    </row>
    <row r="21700" spans="15:17" x14ac:dyDescent="0.35">
      <c r="O21700" s="9"/>
      <c r="P21700" s="9"/>
      <c r="Q21700" s="21"/>
    </row>
    <row r="21701" spans="15:17" x14ac:dyDescent="0.35">
      <c r="O21701" s="9"/>
      <c r="P21701" s="9"/>
      <c r="Q21701" s="21"/>
    </row>
    <row r="21702" spans="15:17" x14ac:dyDescent="0.35">
      <c r="O21702" s="9"/>
      <c r="P21702" s="9"/>
      <c r="Q21702" s="21"/>
    </row>
    <row r="21703" spans="15:17" x14ac:dyDescent="0.35">
      <c r="O21703" s="9"/>
      <c r="P21703" s="9"/>
      <c r="Q21703" s="21"/>
    </row>
    <row r="21704" spans="15:17" x14ac:dyDescent="0.35">
      <c r="O21704" s="9"/>
      <c r="P21704" s="9"/>
      <c r="Q21704" s="21"/>
    </row>
    <row r="21705" spans="15:17" x14ac:dyDescent="0.35">
      <c r="O21705" s="9"/>
      <c r="P21705" s="9"/>
      <c r="Q21705" s="21"/>
    </row>
    <row r="21706" spans="15:17" x14ac:dyDescent="0.35">
      <c r="O21706" s="9"/>
      <c r="P21706" s="9"/>
      <c r="Q21706" s="21"/>
    </row>
    <row r="21707" spans="15:17" x14ac:dyDescent="0.35">
      <c r="O21707" s="9"/>
      <c r="P21707" s="9"/>
      <c r="Q21707" s="21"/>
    </row>
    <row r="21708" spans="15:17" x14ac:dyDescent="0.35">
      <c r="O21708" s="9"/>
      <c r="P21708" s="9"/>
      <c r="Q21708" s="21"/>
    </row>
    <row r="21709" spans="15:17" x14ac:dyDescent="0.35">
      <c r="O21709" s="9"/>
      <c r="P21709" s="9"/>
      <c r="Q21709" s="21"/>
    </row>
    <row r="21710" spans="15:17" x14ac:dyDescent="0.35">
      <c r="O21710" s="9"/>
      <c r="P21710" s="9"/>
      <c r="Q21710" s="21"/>
    </row>
    <row r="21711" spans="15:17" x14ac:dyDescent="0.35">
      <c r="O21711" s="9"/>
      <c r="P21711" s="9"/>
      <c r="Q21711" s="21"/>
    </row>
    <row r="21712" spans="15:17" x14ac:dyDescent="0.35">
      <c r="O21712" s="9"/>
      <c r="P21712" s="9"/>
      <c r="Q21712" s="21"/>
    </row>
    <row r="21713" spans="15:17" x14ac:dyDescent="0.35">
      <c r="O21713" s="9"/>
      <c r="P21713" s="9"/>
      <c r="Q21713" s="21"/>
    </row>
    <row r="21714" spans="15:17" x14ac:dyDescent="0.35">
      <c r="O21714" s="9"/>
      <c r="P21714" s="9"/>
      <c r="Q21714" s="21"/>
    </row>
    <row r="21715" spans="15:17" x14ac:dyDescent="0.35">
      <c r="O21715" s="9"/>
      <c r="P21715" s="9"/>
      <c r="Q21715" s="21"/>
    </row>
    <row r="21716" spans="15:17" x14ac:dyDescent="0.35">
      <c r="O21716" s="9"/>
      <c r="P21716" s="9"/>
      <c r="Q21716" s="21"/>
    </row>
    <row r="21717" spans="15:17" x14ac:dyDescent="0.35">
      <c r="O21717" s="9"/>
      <c r="P21717" s="9"/>
      <c r="Q21717" s="21"/>
    </row>
    <row r="21718" spans="15:17" x14ac:dyDescent="0.35">
      <c r="O21718" s="9"/>
      <c r="P21718" s="9"/>
      <c r="Q21718" s="21"/>
    </row>
    <row r="21719" spans="15:17" x14ac:dyDescent="0.35">
      <c r="O21719" s="9"/>
      <c r="P21719" s="9"/>
      <c r="Q21719" s="21"/>
    </row>
    <row r="21720" spans="15:17" x14ac:dyDescent="0.35">
      <c r="O21720" s="9"/>
      <c r="P21720" s="9"/>
      <c r="Q21720" s="21"/>
    </row>
    <row r="21721" spans="15:17" x14ac:dyDescent="0.35">
      <c r="O21721" s="9"/>
      <c r="P21721" s="9"/>
      <c r="Q21721" s="21"/>
    </row>
    <row r="21722" spans="15:17" x14ac:dyDescent="0.35">
      <c r="O21722" s="9"/>
      <c r="P21722" s="9"/>
      <c r="Q21722" s="21"/>
    </row>
    <row r="21723" spans="15:17" x14ac:dyDescent="0.35">
      <c r="O21723" s="9"/>
      <c r="P21723" s="9"/>
      <c r="Q21723" s="21"/>
    </row>
    <row r="21724" spans="15:17" x14ac:dyDescent="0.35">
      <c r="O21724" s="9"/>
      <c r="P21724" s="9"/>
      <c r="Q21724" s="21"/>
    </row>
    <row r="21725" spans="15:17" x14ac:dyDescent="0.35">
      <c r="O21725" s="9"/>
      <c r="P21725" s="9"/>
      <c r="Q21725" s="21"/>
    </row>
    <row r="21726" spans="15:17" x14ac:dyDescent="0.35">
      <c r="O21726" s="9"/>
      <c r="P21726" s="9"/>
      <c r="Q21726" s="21"/>
    </row>
    <row r="21727" spans="15:17" x14ac:dyDescent="0.35">
      <c r="O21727" s="9"/>
      <c r="P21727" s="9"/>
      <c r="Q21727" s="21"/>
    </row>
    <row r="21728" spans="15:17" x14ac:dyDescent="0.35">
      <c r="O21728" s="9"/>
      <c r="P21728" s="9"/>
      <c r="Q21728" s="21"/>
    </row>
    <row r="21729" spans="15:17" x14ac:dyDescent="0.35">
      <c r="O21729" s="9"/>
      <c r="P21729" s="9"/>
      <c r="Q21729" s="21"/>
    </row>
    <row r="21730" spans="15:17" x14ac:dyDescent="0.35">
      <c r="O21730" s="9"/>
      <c r="P21730" s="9"/>
      <c r="Q21730" s="21"/>
    </row>
    <row r="21731" spans="15:17" x14ac:dyDescent="0.35">
      <c r="O21731" s="9"/>
      <c r="P21731" s="9"/>
      <c r="Q21731" s="21"/>
    </row>
    <row r="21732" spans="15:17" x14ac:dyDescent="0.35">
      <c r="O21732" s="9"/>
      <c r="P21732" s="9"/>
      <c r="Q21732" s="21"/>
    </row>
    <row r="21733" spans="15:17" x14ac:dyDescent="0.35">
      <c r="O21733" s="9"/>
      <c r="P21733" s="9"/>
      <c r="Q21733" s="21"/>
    </row>
    <row r="21734" spans="15:17" x14ac:dyDescent="0.35">
      <c r="O21734" s="9"/>
      <c r="P21734" s="9"/>
      <c r="Q21734" s="21"/>
    </row>
    <row r="21735" spans="15:17" x14ac:dyDescent="0.35">
      <c r="O21735" s="9"/>
      <c r="P21735" s="9"/>
      <c r="Q21735" s="21"/>
    </row>
    <row r="21736" spans="15:17" x14ac:dyDescent="0.35">
      <c r="O21736" s="9"/>
      <c r="P21736" s="9"/>
      <c r="Q21736" s="21"/>
    </row>
    <row r="21737" spans="15:17" x14ac:dyDescent="0.35">
      <c r="O21737" s="9"/>
      <c r="P21737" s="9"/>
      <c r="Q21737" s="21"/>
    </row>
    <row r="21738" spans="15:17" x14ac:dyDescent="0.35">
      <c r="O21738" s="9"/>
      <c r="P21738" s="9"/>
      <c r="Q21738" s="21"/>
    </row>
    <row r="21739" spans="15:17" x14ac:dyDescent="0.35">
      <c r="O21739" s="9"/>
      <c r="P21739" s="9"/>
      <c r="Q21739" s="21"/>
    </row>
    <row r="21740" spans="15:17" x14ac:dyDescent="0.35">
      <c r="O21740" s="9"/>
      <c r="P21740" s="9"/>
      <c r="Q21740" s="21"/>
    </row>
    <row r="21741" spans="15:17" x14ac:dyDescent="0.35">
      <c r="O21741" s="9"/>
      <c r="P21741" s="9"/>
      <c r="Q21741" s="21"/>
    </row>
    <row r="21742" spans="15:17" x14ac:dyDescent="0.35">
      <c r="O21742" s="9"/>
      <c r="P21742" s="9"/>
      <c r="Q21742" s="21"/>
    </row>
    <row r="21743" spans="15:17" x14ac:dyDescent="0.35">
      <c r="O21743" s="9"/>
      <c r="P21743" s="9"/>
      <c r="Q21743" s="21"/>
    </row>
    <row r="21744" spans="15:17" x14ac:dyDescent="0.35">
      <c r="O21744" s="9"/>
      <c r="P21744" s="9"/>
      <c r="Q21744" s="21"/>
    </row>
    <row r="21745" spans="15:17" x14ac:dyDescent="0.35">
      <c r="O21745" s="9"/>
      <c r="P21745" s="9"/>
      <c r="Q21745" s="21"/>
    </row>
    <row r="21746" spans="15:17" x14ac:dyDescent="0.35">
      <c r="O21746" s="9"/>
      <c r="P21746" s="9"/>
      <c r="Q21746" s="21"/>
    </row>
    <row r="21747" spans="15:17" x14ac:dyDescent="0.35">
      <c r="O21747" s="9"/>
      <c r="P21747" s="9"/>
      <c r="Q21747" s="21"/>
    </row>
    <row r="21748" spans="15:17" x14ac:dyDescent="0.35">
      <c r="O21748" s="9"/>
      <c r="P21748" s="9"/>
      <c r="Q21748" s="21"/>
    </row>
    <row r="21749" spans="15:17" x14ac:dyDescent="0.35">
      <c r="O21749" s="9"/>
      <c r="P21749" s="9"/>
      <c r="Q21749" s="21"/>
    </row>
    <row r="21750" spans="15:17" x14ac:dyDescent="0.35">
      <c r="O21750" s="9"/>
      <c r="P21750" s="9"/>
      <c r="Q21750" s="21"/>
    </row>
    <row r="21751" spans="15:17" x14ac:dyDescent="0.35">
      <c r="O21751" s="9"/>
      <c r="P21751" s="9"/>
      <c r="Q21751" s="21"/>
    </row>
    <row r="21752" spans="15:17" x14ac:dyDescent="0.35">
      <c r="O21752" s="9"/>
      <c r="P21752" s="9"/>
      <c r="Q21752" s="21"/>
    </row>
    <row r="21753" spans="15:17" x14ac:dyDescent="0.35">
      <c r="O21753" s="9"/>
      <c r="P21753" s="9"/>
      <c r="Q21753" s="21"/>
    </row>
    <row r="21754" spans="15:17" x14ac:dyDescent="0.35">
      <c r="O21754" s="9"/>
      <c r="P21754" s="9"/>
      <c r="Q21754" s="21"/>
    </row>
    <row r="21755" spans="15:17" x14ac:dyDescent="0.35">
      <c r="O21755" s="9"/>
      <c r="P21755" s="9"/>
      <c r="Q21755" s="21"/>
    </row>
    <row r="21756" spans="15:17" x14ac:dyDescent="0.35">
      <c r="O21756" s="9"/>
      <c r="P21756" s="9"/>
      <c r="Q21756" s="21"/>
    </row>
    <row r="21757" spans="15:17" x14ac:dyDescent="0.35">
      <c r="O21757" s="9"/>
      <c r="P21757" s="9"/>
      <c r="Q21757" s="21"/>
    </row>
    <row r="21758" spans="15:17" x14ac:dyDescent="0.35">
      <c r="O21758" s="9"/>
      <c r="P21758" s="9"/>
      <c r="Q21758" s="21"/>
    </row>
    <row r="21759" spans="15:17" x14ac:dyDescent="0.35">
      <c r="O21759" s="9"/>
      <c r="P21759" s="9"/>
      <c r="Q21759" s="21"/>
    </row>
    <row r="21760" spans="15:17" x14ac:dyDescent="0.35">
      <c r="O21760" s="9"/>
      <c r="P21760" s="9"/>
      <c r="Q21760" s="21"/>
    </row>
    <row r="21761" spans="15:17" x14ac:dyDescent="0.35">
      <c r="O21761" s="9"/>
      <c r="P21761" s="9"/>
      <c r="Q21761" s="21"/>
    </row>
    <row r="21762" spans="15:17" x14ac:dyDescent="0.35">
      <c r="O21762" s="9"/>
      <c r="P21762" s="9"/>
      <c r="Q21762" s="21"/>
    </row>
    <row r="21763" spans="15:17" x14ac:dyDescent="0.35">
      <c r="O21763" s="9"/>
      <c r="P21763" s="9"/>
      <c r="Q21763" s="21"/>
    </row>
    <row r="21764" spans="15:17" x14ac:dyDescent="0.35">
      <c r="O21764" s="9"/>
      <c r="P21764" s="9"/>
      <c r="Q21764" s="21"/>
    </row>
    <row r="21765" spans="15:17" x14ac:dyDescent="0.35">
      <c r="O21765" s="9"/>
      <c r="P21765" s="9"/>
      <c r="Q21765" s="21"/>
    </row>
    <row r="21766" spans="15:17" x14ac:dyDescent="0.35">
      <c r="O21766" s="9"/>
      <c r="P21766" s="9"/>
      <c r="Q21766" s="21"/>
    </row>
    <row r="21767" spans="15:17" x14ac:dyDescent="0.35">
      <c r="O21767" s="9"/>
      <c r="P21767" s="9"/>
      <c r="Q21767" s="21"/>
    </row>
    <row r="21768" spans="15:17" x14ac:dyDescent="0.35">
      <c r="O21768" s="9"/>
      <c r="P21768" s="9"/>
      <c r="Q21768" s="21"/>
    </row>
    <row r="21769" spans="15:17" x14ac:dyDescent="0.35">
      <c r="O21769" s="9"/>
      <c r="P21769" s="9"/>
      <c r="Q21769" s="21"/>
    </row>
    <row r="21770" spans="15:17" x14ac:dyDescent="0.35">
      <c r="O21770" s="9"/>
      <c r="P21770" s="9"/>
      <c r="Q21770" s="21"/>
    </row>
    <row r="21771" spans="15:17" x14ac:dyDescent="0.35">
      <c r="O21771" s="9"/>
      <c r="P21771" s="9"/>
      <c r="Q21771" s="21"/>
    </row>
    <row r="21772" spans="15:17" x14ac:dyDescent="0.35">
      <c r="O21772" s="9"/>
      <c r="P21772" s="9"/>
      <c r="Q21772" s="21"/>
    </row>
    <row r="21773" spans="15:17" x14ac:dyDescent="0.35">
      <c r="O21773" s="9"/>
      <c r="P21773" s="9"/>
      <c r="Q21773" s="21"/>
    </row>
    <row r="21774" spans="15:17" x14ac:dyDescent="0.35">
      <c r="O21774" s="9"/>
      <c r="P21774" s="9"/>
      <c r="Q21774" s="21"/>
    </row>
    <row r="21775" spans="15:17" x14ac:dyDescent="0.35">
      <c r="O21775" s="9"/>
      <c r="P21775" s="9"/>
      <c r="Q21775" s="21"/>
    </row>
    <row r="21776" spans="15:17" x14ac:dyDescent="0.35">
      <c r="O21776" s="9"/>
      <c r="P21776" s="9"/>
      <c r="Q21776" s="21"/>
    </row>
    <row r="21777" spans="15:17" x14ac:dyDescent="0.35">
      <c r="O21777" s="9"/>
      <c r="P21777" s="9"/>
      <c r="Q21777" s="21"/>
    </row>
    <row r="21778" spans="15:17" x14ac:dyDescent="0.35">
      <c r="O21778" s="9"/>
      <c r="P21778" s="9"/>
      <c r="Q21778" s="21"/>
    </row>
    <row r="21779" spans="15:17" x14ac:dyDescent="0.35">
      <c r="O21779" s="9"/>
      <c r="P21779" s="9"/>
      <c r="Q21779" s="21"/>
    </row>
    <row r="21780" spans="15:17" x14ac:dyDescent="0.35">
      <c r="O21780" s="9"/>
      <c r="P21780" s="9"/>
      <c r="Q21780" s="21"/>
    </row>
    <row r="21781" spans="15:17" x14ac:dyDescent="0.35">
      <c r="O21781" s="9"/>
      <c r="P21781" s="9"/>
      <c r="Q21781" s="21"/>
    </row>
    <row r="21782" spans="15:17" x14ac:dyDescent="0.35">
      <c r="O21782" s="9"/>
      <c r="P21782" s="9"/>
      <c r="Q21782" s="21"/>
    </row>
    <row r="21783" spans="15:17" x14ac:dyDescent="0.35">
      <c r="O21783" s="9"/>
      <c r="P21783" s="9"/>
      <c r="Q21783" s="21"/>
    </row>
    <row r="21784" spans="15:17" x14ac:dyDescent="0.35">
      <c r="O21784" s="9"/>
      <c r="P21784" s="9"/>
      <c r="Q21784" s="21"/>
    </row>
    <row r="21785" spans="15:17" x14ac:dyDescent="0.35">
      <c r="O21785" s="9"/>
      <c r="P21785" s="9"/>
      <c r="Q21785" s="21"/>
    </row>
    <row r="21786" spans="15:17" x14ac:dyDescent="0.35">
      <c r="O21786" s="9"/>
      <c r="P21786" s="9"/>
      <c r="Q21786" s="21"/>
    </row>
    <row r="21787" spans="15:17" x14ac:dyDescent="0.35">
      <c r="O21787" s="9"/>
      <c r="P21787" s="9"/>
      <c r="Q21787" s="21"/>
    </row>
    <row r="21788" spans="15:17" x14ac:dyDescent="0.35">
      <c r="O21788" s="9"/>
      <c r="P21788" s="9"/>
      <c r="Q21788" s="21"/>
    </row>
    <row r="21789" spans="15:17" x14ac:dyDescent="0.35">
      <c r="O21789" s="9"/>
      <c r="P21789" s="9"/>
      <c r="Q21789" s="21"/>
    </row>
    <row r="21790" spans="15:17" x14ac:dyDescent="0.35">
      <c r="O21790" s="9"/>
      <c r="P21790" s="9"/>
      <c r="Q21790" s="21"/>
    </row>
    <row r="21791" spans="15:17" x14ac:dyDescent="0.35">
      <c r="O21791" s="9"/>
      <c r="P21791" s="9"/>
      <c r="Q21791" s="21"/>
    </row>
    <row r="21792" spans="15:17" x14ac:dyDescent="0.35">
      <c r="O21792" s="9"/>
      <c r="P21792" s="9"/>
      <c r="Q21792" s="21"/>
    </row>
    <row r="21793" spans="15:17" x14ac:dyDescent="0.35">
      <c r="O21793" s="9"/>
      <c r="P21793" s="9"/>
      <c r="Q21793" s="21"/>
    </row>
    <row r="21794" spans="15:17" x14ac:dyDescent="0.35">
      <c r="O21794" s="9"/>
      <c r="P21794" s="9"/>
      <c r="Q21794" s="21"/>
    </row>
    <row r="21795" spans="15:17" x14ac:dyDescent="0.35">
      <c r="O21795" s="9"/>
      <c r="P21795" s="9"/>
      <c r="Q21795" s="21"/>
    </row>
    <row r="21796" spans="15:17" x14ac:dyDescent="0.35">
      <c r="O21796" s="9"/>
      <c r="P21796" s="9"/>
      <c r="Q21796" s="21"/>
    </row>
    <row r="21797" spans="15:17" x14ac:dyDescent="0.35">
      <c r="O21797" s="9"/>
      <c r="P21797" s="9"/>
      <c r="Q21797" s="21"/>
    </row>
    <row r="21798" spans="15:17" x14ac:dyDescent="0.35">
      <c r="O21798" s="9"/>
      <c r="P21798" s="9"/>
      <c r="Q21798" s="21"/>
    </row>
    <row r="21799" spans="15:17" x14ac:dyDescent="0.35">
      <c r="O21799" s="9"/>
      <c r="P21799" s="9"/>
      <c r="Q21799" s="21"/>
    </row>
    <row r="21800" spans="15:17" x14ac:dyDescent="0.35">
      <c r="O21800" s="9"/>
      <c r="P21800" s="9"/>
      <c r="Q21800" s="21"/>
    </row>
    <row r="21801" spans="15:17" x14ac:dyDescent="0.35">
      <c r="O21801" s="9"/>
      <c r="P21801" s="9"/>
      <c r="Q21801" s="21"/>
    </row>
    <row r="21802" spans="15:17" x14ac:dyDescent="0.35">
      <c r="O21802" s="9"/>
      <c r="P21802" s="9"/>
      <c r="Q21802" s="21"/>
    </row>
    <row r="21803" spans="15:17" x14ac:dyDescent="0.35">
      <c r="O21803" s="9"/>
      <c r="P21803" s="9"/>
      <c r="Q21803" s="21"/>
    </row>
    <row r="21804" spans="15:17" x14ac:dyDescent="0.35">
      <c r="O21804" s="9"/>
      <c r="P21804" s="9"/>
      <c r="Q21804" s="21"/>
    </row>
    <row r="21805" spans="15:17" x14ac:dyDescent="0.35">
      <c r="O21805" s="9"/>
      <c r="P21805" s="9"/>
      <c r="Q21805" s="21"/>
    </row>
    <row r="21806" spans="15:17" x14ac:dyDescent="0.35">
      <c r="O21806" s="9"/>
      <c r="P21806" s="9"/>
      <c r="Q21806" s="21"/>
    </row>
    <row r="21807" spans="15:17" x14ac:dyDescent="0.35">
      <c r="O21807" s="9"/>
      <c r="P21807" s="9"/>
      <c r="Q21807" s="21"/>
    </row>
    <row r="21808" spans="15:17" x14ac:dyDescent="0.35">
      <c r="O21808" s="9"/>
      <c r="P21808" s="9"/>
      <c r="Q21808" s="21"/>
    </row>
    <row r="21809" spans="15:17" x14ac:dyDescent="0.35">
      <c r="O21809" s="9"/>
      <c r="P21809" s="9"/>
      <c r="Q21809" s="21"/>
    </row>
    <row r="21810" spans="15:17" x14ac:dyDescent="0.35">
      <c r="O21810" s="9"/>
      <c r="P21810" s="9"/>
      <c r="Q21810" s="21"/>
    </row>
    <row r="21811" spans="15:17" x14ac:dyDescent="0.35">
      <c r="O21811" s="9"/>
      <c r="P21811" s="9"/>
      <c r="Q21811" s="21"/>
    </row>
    <row r="21812" spans="15:17" x14ac:dyDescent="0.35">
      <c r="O21812" s="9"/>
      <c r="P21812" s="9"/>
      <c r="Q21812" s="21"/>
    </row>
    <row r="21813" spans="15:17" x14ac:dyDescent="0.35">
      <c r="O21813" s="9"/>
      <c r="P21813" s="9"/>
      <c r="Q21813" s="21"/>
    </row>
    <row r="21814" spans="15:17" x14ac:dyDescent="0.35">
      <c r="O21814" s="9"/>
      <c r="P21814" s="9"/>
      <c r="Q21814" s="21"/>
    </row>
    <row r="21815" spans="15:17" x14ac:dyDescent="0.35">
      <c r="O21815" s="9"/>
      <c r="P21815" s="9"/>
      <c r="Q21815" s="21"/>
    </row>
    <row r="21816" spans="15:17" x14ac:dyDescent="0.35">
      <c r="O21816" s="9"/>
      <c r="P21816" s="9"/>
      <c r="Q21816" s="21"/>
    </row>
    <row r="21817" spans="15:17" x14ac:dyDescent="0.35">
      <c r="O21817" s="9"/>
      <c r="P21817" s="9"/>
      <c r="Q21817" s="21"/>
    </row>
    <row r="21818" spans="15:17" x14ac:dyDescent="0.35">
      <c r="O21818" s="9"/>
      <c r="P21818" s="9"/>
      <c r="Q21818" s="21"/>
    </row>
    <row r="21819" spans="15:17" x14ac:dyDescent="0.35">
      <c r="O21819" s="9"/>
      <c r="P21819" s="9"/>
      <c r="Q21819" s="21"/>
    </row>
    <row r="21820" spans="15:17" x14ac:dyDescent="0.35">
      <c r="O21820" s="9"/>
      <c r="P21820" s="9"/>
      <c r="Q21820" s="21"/>
    </row>
    <row r="21821" spans="15:17" x14ac:dyDescent="0.35">
      <c r="O21821" s="9"/>
      <c r="P21821" s="9"/>
      <c r="Q21821" s="21"/>
    </row>
    <row r="21822" spans="15:17" x14ac:dyDescent="0.35">
      <c r="O21822" s="9"/>
      <c r="P21822" s="9"/>
      <c r="Q21822" s="21"/>
    </row>
    <row r="21823" spans="15:17" x14ac:dyDescent="0.35">
      <c r="O21823" s="9"/>
      <c r="P21823" s="9"/>
      <c r="Q21823" s="21"/>
    </row>
    <row r="21824" spans="15:17" x14ac:dyDescent="0.35">
      <c r="O21824" s="9"/>
      <c r="P21824" s="9"/>
      <c r="Q21824" s="21"/>
    </row>
    <row r="21825" spans="15:17" x14ac:dyDescent="0.35">
      <c r="O21825" s="9"/>
      <c r="P21825" s="9"/>
      <c r="Q21825" s="21"/>
    </row>
    <row r="21826" spans="15:17" x14ac:dyDescent="0.35">
      <c r="O21826" s="9"/>
      <c r="P21826" s="9"/>
      <c r="Q21826" s="21"/>
    </row>
    <row r="21827" spans="15:17" x14ac:dyDescent="0.35">
      <c r="O21827" s="9"/>
      <c r="P21827" s="9"/>
      <c r="Q21827" s="21"/>
    </row>
    <row r="21828" spans="15:17" x14ac:dyDescent="0.35">
      <c r="O21828" s="9"/>
      <c r="P21828" s="9"/>
      <c r="Q21828" s="21"/>
    </row>
    <row r="21829" spans="15:17" x14ac:dyDescent="0.35">
      <c r="O21829" s="9"/>
      <c r="P21829" s="9"/>
      <c r="Q21829" s="21"/>
    </row>
    <row r="21830" spans="15:17" x14ac:dyDescent="0.35">
      <c r="O21830" s="9"/>
      <c r="P21830" s="9"/>
      <c r="Q21830" s="21"/>
    </row>
    <row r="21831" spans="15:17" x14ac:dyDescent="0.35">
      <c r="O21831" s="9"/>
      <c r="P21831" s="9"/>
      <c r="Q21831" s="21"/>
    </row>
    <row r="21832" spans="15:17" x14ac:dyDescent="0.35">
      <c r="O21832" s="9"/>
      <c r="P21832" s="9"/>
      <c r="Q21832" s="21"/>
    </row>
    <row r="21833" spans="15:17" x14ac:dyDescent="0.35">
      <c r="O21833" s="9"/>
      <c r="P21833" s="9"/>
      <c r="Q21833" s="21"/>
    </row>
    <row r="21834" spans="15:17" x14ac:dyDescent="0.35">
      <c r="O21834" s="9"/>
      <c r="P21834" s="9"/>
      <c r="Q21834" s="21"/>
    </row>
    <row r="21835" spans="15:17" x14ac:dyDescent="0.35">
      <c r="O21835" s="9"/>
      <c r="P21835" s="9"/>
      <c r="Q21835" s="21"/>
    </row>
    <row r="21836" spans="15:17" x14ac:dyDescent="0.35">
      <c r="O21836" s="9"/>
      <c r="P21836" s="9"/>
      <c r="Q21836" s="21"/>
    </row>
    <row r="21837" spans="15:17" x14ac:dyDescent="0.35">
      <c r="O21837" s="9"/>
      <c r="P21837" s="9"/>
      <c r="Q21837" s="21"/>
    </row>
    <row r="21838" spans="15:17" x14ac:dyDescent="0.35">
      <c r="O21838" s="9"/>
      <c r="P21838" s="9"/>
      <c r="Q21838" s="21"/>
    </row>
    <row r="21839" spans="15:17" x14ac:dyDescent="0.35">
      <c r="O21839" s="9"/>
      <c r="P21839" s="9"/>
      <c r="Q21839" s="21"/>
    </row>
    <row r="21840" spans="15:17" x14ac:dyDescent="0.35">
      <c r="O21840" s="9"/>
      <c r="P21840" s="9"/>
      <c r="Q21840" s="21"/>
    </row>
    <row r="21841" spans="15:17" x14ac:dyDescent="0.35">
      <c r="O21841" s="9"/>
      <c r="P21841" s="9"/>
      <c r="Q21841" s="21"/>
    </row>
    <row r="21842" spans="15:17" x14ac:dyDescent="0.35">
      <c r="O21842" s="9"/>
      <c r="P21842" s="9"/>
      <c r="Q21842" s="21"/>
    </row>
    <row r="21843" spans="15:17" x14ac:dyDescent="0.35">
      <c r="O21843" s="9"/>
      <c r="P21843" s="9"/>
      <c r="Q21843" s="21"/>
    </row>
    <row r="21844" spans="15:17" x14ac:dyDescent="0.35">
      <c r="O21844" s="9"/>
      <c r="P21844" s="9"/>
      <c r="Q21844" s="21"/>
    </row>
    <row r="21845" spans="15:17" x14ac:dyDescent="0.35">
      <c r="O21845" s="9"/>
      <c r="P21845" s="9"/>
      <c r="Q21845" s="21"/>
    </row>
    <row r="21846" spans="15:17" x14ac:dyDescent="0.35">
      <c r="O21846" s="9"/>
      <c r="P21846" s="9"/>
      <c r="Q21846" s="21"/>
    </row>
    <row r="21847" spans="15:17" x14ac:dyDescent="0.35">
      <c r="O21847" s="9"/>
      <c r="P21847" s="9"/>
      <c r="Q21847" s="21"/>
    </row>
    <row r="21848" spans="15:17" x14ac:dyDescent="0.35">
      <c r="O21848" s="9"/>
      <c r="P21848" s="9"/>
      <c r="Q21848" s="21"/>
    </row>
    <row r="21849" spans="15:17" x14ac:dyDescent="0.35">
      <c r="O21849" s="9"/>
      <c r="P21849" s="9"/>
      <c r="Q21849" s="21"/>
    </row>
    <row r="21850" spans="15:17" x14ac:dyDescent="0.35">
      <c r="O21850" s="9"/>
      <c r="P21850" s="9"/>
      <c r="Q21850" s="21"/>
    </row>
    <row r="21851" spans="15:17" x14ac:dyDescent="0.35">
      <c r="O21851" s="9"/>
      <c r="P21851" s="9"/>
      <c r="Q21851" s="21"/>
    </row>
    <row r="21852" spans="15:17" x14ac:dyDescent="0.35">
      <c r="O21852" s="9"/>
      <c r="P21852" s="9"/>
      <c r="Q21852" s="21"/>
    </row>
    <row r="21853" spans="15:17" x14ac:dyDescent="0.35">
      <c r="O21853" s="9"/>
      <c r="P21853" s="9"/>
      <c r="Q21853" s="21"/>
    </row>
    <row r="21854" spans="15:17" x14ac:dyDescent="0.35">
      <c r="O21854" s="9"/>
      <c r="P21854" s="9"/>
      <c r="Q21854" s="21"/>
    </row>
    <row r="21855" spans="15:17" x14ac:dyDescent="0.35">
      <c r="O21855" s="9"/>
      <c r="P21855" s="9"/>
      <c r="Q21855" s="21"/>
    </row>
    <row r="21856" spans="15:17" x14ac:dyDescent="0.35">
      <c r="O21856" s="9"/>
      <c r="P21856" s="9"/>
      <c r="Q21856" s="21"/>
    </row>
    <row r="21857" spans="15:17" x14ac:dyDescent="0.35">
      <c r="O21857" s="9"/>
      <c r="P21857" s="9"/>
      <c r="Q21857" s="21"/>
    </row>
    <row r="21858" spans="15:17" x14ac:dyDescent="0.35">
      <c r="O21858" s="9"/>
      <c r="P21858" s="9"/>
      <c r="Q21858" s="21"/>
    </row>
    <row r="21859" spans="15:17" x14ac:dyDescent="0.35">
      <c r="O21859" s="9"/>
      <c r="P21859" s="9"/>
      <c r="Q21859" s="21"/>
    </row>
    <row r="21860" spans="15:17" x14ac:dyDescent="0.35">
      <c r="O21860" s="9"/>
      <c r="P21860" s="9"/>
      <c r="Q21860" s="21"/>
    </row>
    <row r="21861" spans="15:17" x14ac:dyDescent="0.35">
      <c r="O21861" s="9"/>
      <c r="P21861" s="9"/>
      <c r="Q21861" s="21"/>
    </row>
    <row r="21862" spans="15:17" x14ac:dyDescent="0.35">
      <c r="O21862" s="9"/>
      <c r="P21862" s="9"/>
      <c r="Q21862" s="21"/>
    </row>
    <row r="21863" spans="15:17" x14ac:dyDescent="0.35">
      <c r="O21863" s="9"/>
      <c r="P21863" s="9"/>
      <c r="Q21863" s="21"/>
    </row>
    <row r="21864" spans="15:17" x14ac:dyDescent="0.35">
      <c r="O21864" s="9"/>
      <c r="P21864" s="9"/>
      <c r="Q21864" s="21"/>
    </row>
    <row r="21865" spans="15:17" x14ac:dyDescent="0.35">
      <c r="O21865" s="9"/>
      <c r="P21865" s="9"/>
      <c r="Q21865" s="21"/>
    </row>
    <row r="21866" spans="15:17" x14ac:dyDescent="0.35">
      <c r="O21866" s="9"/>
      <c r="P21866" s="9"/>
      <c r="Q21866" s="21"/>
    </row>
    <row r="21867" spans="15:17" x14ac:dyDescent="0.35">
      <c r="O21867" s="9"/>
      <c r="P21867" s="9"/>
      <c r="Q21867" s="21"/>
    </row>
    <row r="21868" spans="15:17" x14ac:dyDescent="0.35">
      <c r="O21868" s="9"/>
      <c r="P21868" s="9"/>
      <c r="Q21868" s="21"/>
    </row>
    <row r="21869" spans="15:17" x14ac:dyDescent="0.35">
      <c r="O21869" s="9"/>
      <c r="P21869" s="9"/>
      <c r="Q21869" s="21"/>
    </row>
    <row r="21870" spans="15:17" x14ac:dyDescent="0.35">
      <c r="O21870" s="9"/>
      <c r="P21870" s="9"/>
      <c r="Q21870" s="21"/>
    </row>
    <row r="21871" spans="15:17" x14ac:dyDescent="0.35">
      <c r="O21871" s="9"/>
      <c r="P21871" s="9"/>
      <c r="Q21871" s="21"/>
    </row>
    <row r="21872" spans="15:17" x14ac:dyDescent="0.35">
      <c r="O21872" s="9"/>
      <c r="P21872" s="9"/>
      <c r="Q21872" s="21"/>
    </row>
    <row r="21873" spans="15:17" x14ac:dyDescent="0.35">
      <c r="O21873" s="9"/>
      <c r="P21873" s="9"/>
      <c r="Q21873" s="21"/>
    </row>
    <row r="21874" spans="15:17" x14ac:dyDescent="0.35">
      <c r="O21874" s="9"/>
      <c r="P21874" s="9"/>
      <c r="Q21874" s="21"/>
    </row>
    <row r="21875" spans="15:17" x14ac:dyDescent="0.35">
      <c r="O21875" s="9"/>
      <c r="P21875" s="9"/>
      <c r="Q21875" s="21"/>
    </row>
    <row r="21876" spans="15:17" x14ac:dyDescent="0.35">
      <c r="O21876" s="9"/>
      <c r="P21876" s="9"/>
      <c r="Q21876" s="21"/>
    </row>
    <row r="21877" spans="15:17" x14ac:dyDescent="0.35">
      <c r="O21877" s="9"/>
      <c r="P21877" s="9"/>
      <c r="Q21877" s="21"/>
    </row>
    <row r="21878" spans="15:17" x14ac:dyDescent="0.35">
      <c r="O21878" s="9"/>
      <c r="P21878" s="9"/>
      <c r="Q21878" s="21"/>
    </row>
    <row r="21879" spans="15:17" x14ac:dyDescent="0.35">
      <c r="O21879" s="9"/>
      <c r="P21879" s="9"/>
      <c r="Q21879" s="21"/>
    </row>
    <row r="21880" spans="15:17" x14ac:dyDescent="0.35">
      <c r="O21880" s="9"/>
      <c r="P21880" s="9"/>
      <c r="Q21880" s="21"/>
    </row>
    <row r="21881" spans="15:17" x14ac:dyDescent="0.35">
      <c r="O21881" s="9"/>
      <c r="P21881" s="9"/>
      <c r="Q21881" s="21"/>
    </row>
    <row r="21882" spans="15:17" x14ac:dyDescent="0.35">
      <c r="O21882" s="9"/>
      <c r="P21882" s="9"/>
      <c r="Q21882" s="21"/>
    </row>
    <row r="21883" spans="15:17" x14ac:dyDescent="0.35">
      <c r="O21883" s="9"/>
      <c r="P21883" s="9"/>
      <c r="Q21883" s="21"/>
    </row>
    <row r="21884" spans="15:17" x14ac:dyDescent="0.35">
      <c r="O21884" s="9"/>
      <c r="P21884" s="9"/>
      <c r="Q21884" s="21"/>
    </row>
    <row r="21885" spans="15:17" x14ac:dyDescent="0.35">
      <c r="O21885" s="9"/>
      <c r="P21885" s="9"/>
      <c r="Q21885" s="21"/>
    </row>
    <row r="21886" spans="15:17" x14ac:dyDescent="0.35">
      <c r="O21886" s="9"/>
      <c r="P21886" s="9"/>
      <c r="Q21886" s="21"/>
    </row>
    <row r="21887" spans="15:17" x14ac:dyDescent="0.35">
      <c r="O21887" s="9"/>
      <c r="P21887" s="9"/>
      <c r="Q21887" s="21"/>
    </row>
    <row r="21888" spans="15:17" x14ac:dyDescent="0.35">
      <c r="O21888" s="9"/>
      <c r="P21888" s="9"/>
      <c r="Q21888" s="21"/>
    </row>
    <row r="21889" spans="15:17" x14ac:dyDescent="0.35">
      <c r="O21889" s="9"/>
      <c r="P21889" s="9"/>
      <c r="Q21889" s="21"/>
    </row>
    <row r="21890" spans="15:17" x14ac:dyDescent="0.35">
      <c r="O21890" s="9"/>
      <c r="P21890" s="9"/>
      <c r="Q21890" s="21"/>
    </row>
    <row r="21891" spans="15:17" x14ac:dyDescent="0.35">
      <c r="O21891" s="9"/>
      <c r="P21891" s="9"/>
      <c r="Q21891" s="21"/>
    </row>
    <row r="21892" spans="15:17" x14ac:dyDescent="0.35">
      <c r="O21892" s="9"/>
      <c r="P21892" s="9"/>
      <c r="Q21892" s="21"/>
    </row>
    <row r="21893" spans="15:17" x14ac:dyDescent="0.35">
      <c r="O21893" s="9"/>
      <c r="P21893" s="9"/>
      <c r="Q21893" s="21"/>
    </row>
    <row r="21894" spans="15:17" x14ac:dyDescent="0.35">
      <c r="O21894" s="9"/>
      <c r="P21894" s="9"/>
      <c r="Q21894" s="21"/>
    </row>
    <row r="21895" spans="15:17" x14ac:dyDescent="0.35">
      <c r="O21895" s="9"/>
      <c r="P21895" s="9"/>
      <c r="Q21895" s="21"/>
    </row>
    <row r="21896" spans="15:17" x14ac:dyDescent="0.35">
      <c r="O21896" s="9"/>
      <c r="P21896" s="9"/>
      <c r="Q21896" s="21"/>
    </row>
    <row r="21897" spans="15:17" x14ac:dyDescent="0.35">
      <c r="O21897" s="9"/>
      <c r="P21897" s="9"/>
      <c r="Q21897" s="21"/>
    </row>
    <row r="21898" spans="15:17" x14ac:dyDescent="0.35">
      <c r="O21898" s="9"/>
      <c r="P21898" s="9"/>
      <c r="Q21898" s="21"/>
    </row>
    <row r="21899" spans="15:17" x14ac:dyDescent="0.35">
      <c r="O21899" s="9"/>
      <c r="P21899" s="9"/>
      <c r="Q21899" s="21"/>
    </row>
    <row r="21900" spans="15:17" x14ac:dyDescent="0.35">
      <c r="O21900" s="9"/>
      <c r="P21900" s="9"/>
      <c r="Q21900" s="21"/>
    </row>
    <row r="21901" spans="15:17" x14ac:dyDescent="0.35">
      <c r="O21901" s="9"/>
      <c r="P21901" s="9"/>
      <c r="Q21901" s="21"/>
    </row>
    <row r="21902" spans="15:17" x14ac:dyDescent="0.35">
      <c r="O21902" s="9"/>
      <c r="P21902" s="9"/>
      <c r="Q21902" s="21"/>
    </row>
    <row r="21903" spans="15:17" x14ac:dyDescent="0.35">
      <c r="O21903" s="9"/>
      <c r="P21903" s="9"/>
      <c r="Q21903" s="21"/>
    </row>
    <row r="21904" spans="15:17" x14ac:dyDescent="0.35">
      <c r="O21904" s="9"/>
      <c r="P21904" s="9"/>
      <c r="Q21904" s="21"/>
    </row>
    <row r="21905" spans="15:17" x14ac:dyDescent="0.35">
      <c r="O21905" s="9"/>
      <c r="P21905" s="9"/>
      <c r="Q21905" s="21"/>
    </row>
    <row r="21906" spans="15:17" x14ac:dyDescent="0.35">
      <c r="O21906" s="9"/>
      <c r="P21906" s="9"/>
      <c r="Q21906" s="21"/>
    </row>
    <row r="21907" spans="15:17" x14ac:dyDescent="0.35">
      <c r="O21907" s="9"/>
      <c r="P21907" s="9"/>
      <c r="Q21907" s="21"/>
    </row>
    <row r="21908" spans="15:17" x14ac:dyDescent="0.35">
      <c r="O21908" s="9"/>
      <c r="P21908" s="9"/>
      <c r="Q21908" s="21"/>
    </row>
    <row r="21909" spans="15:17" x14ac:dyDescent="0.35">
      <c r="O21909" s="9"/>
      <c r="P21909" s="9"/>
      <c r="Q21909" s="21"/>
    </row>
    <row r="21910" spans="15:17" x14ac:dyDescent="0.35">
      <c r="O21910" s="9"/>
      <c r="P21910" s="9"/>
      <c r="Q21910" s="21"/>
    </row>
    <row r="21911" spans="15:17" x14ac:dyDescent="0.35">
      <c r="O21911" s="9"/>
      <c r="P21911" s="9"/>
      <c r="Q21911" s="21"/>
    </row>
    <row r="21912" spans="15:17" x14ac:dyDescent="0.35">
      <c r="O21912" s="9"/>
      <c r="P21912" s="9"/>
      <c r="Q21912" s="21"/>
    </row>
    <row r="21913" spans="15:17" x14ac:dyDescent="0.35">
      <c r="O21913" s="9"/>
      <c r="P21913" s="9"/>
      <c r="Q21913" s="21"/>
    </row>
    <row r="21914" spans="15:17" x14ac:dyDescent="0.35">
      <c r="O21914" s="9"/>
      <c r="P21914" s="9"/>
      <c r="Q21914" s="21"/>
    </row>
    <row r="21915" spans="15:17" x14ac:dyDescent="0.35">
      <c r="O21915" s="9"/>
      <c r="P21915" s="9"/>
      <c r="Q21915" s="21"/>
    </row>
    <row r="21916" spans="15:17" x14ac:dyDescent="0.35">
      <c r="O21916" s="9"/>
      <c r="P21916" s="9"/>
      <c r="Q21916" s="21"/>
    </row>
    <row r="21917" spans="15:17" x14ac:dyDescent="0.35">
      <c r="O21917" s="9"/>
      <c r="P21917" s="9"/>
      <c r="Q21917" s="21"/>
    </row>
    <row r="21918" spans="15:17" x14ac:dyDescent="0.35">
      <c r="O21918" s="9"/>
      <c r="P21918" s="9"/>
      <c r="Q21918" s="21"/>
    </row>
    <row r="21919" spans="15:17" x14ac:dyDescent="0.35">
      <c r="O21919" s="9"/>
      <c r="P21919" s="9"/>
      <c r="Q21919" s="21"/>
    </row>
    <row r="21920" spans="15:17" x14ac:dyDescent="0.35">
      <c r="O21920" s="9"/>
      <c r="P21920" s="9"/>
      <c r="Q21920" s="21"/>
    </row>
    <row r="21921" spans="15:17" x14ac:dyDescent="0.35">
      <c r="O21921" s="9"/>
      <c r="P21921" s="9"/>
      <c r="Q21921" s="21"/>
    </row>
    <row r="21922" spans="15:17" x14ac:dyDescent="0.35">
      <c r="O21922" s="9"/>
      <c r="P21922" s="9"/>
      <c r="Q21922" s="21"/>
    </row>
    <row r="21923" spans="15:17" x14ac:dyDescent="0.35">
      <c r="O21923" s="9"/>
      <c r="P21923" s="9"/>
      <c r="Q21923" s="21"/>
    </row>
    <row r="21924" spans="15:17" x14ac:dyDescent="0.35">
      <c r="O21924" s="9"/>
      <c r="P21924" s="9"/>
      <c r="Q21924" s="21"/>
    </row>
    <row r="21925" spans="15:17" x14ac:dyDescent="0.35">
      <c r="O21925" s="9"/>
      <c r="P21925" s="9"/>
      <c r="Q21925" s="21"/>
    </row>
    <row r="21926" spans="15:17" x14ac:dyDescent="0.35">
      <c r="O21926" s="9"/>
      <c r="P21926" s="9"/>
      <c r="Q21926" s="21"/>
    </row>
    <row r="21927" spans="15:17" x14ac:dyDescent="0.35">
      <c r="O21927" s="9"/>
      <c r="P21927" s="9"/>
      <c r="Q21927" s="21"/>
    </row>
    <row r="21928" spans="15:17" x14ac:dyDescent="0.35">
      <c r="O21928" s="9"/>
      <c r="P21928" s="9"/>
      <c r="Q21928" s="21"/>
    </row>
    <row r="21929" spans="15:17" x14ac:dyDescent="0.35">
      <c r="O21929" s="9"/>
      <c r="P21929" s="9"/>
      <c r="Q21929" s="21"/>
    </row>
    <row r="21930" spans="15:17" x14ac:dyDescent="0.35">
      <c r="O21930" s="9"/>
      <c r="P21930" s="9"/>
      <c r="Q21930" s="21"/>
    </row>
    <row r="21931" spans="15:17" x14ac:dyDescent="0.35">
      <c r="O21931" s="9"/>
      <c r="P21931" s="9"/>
      <c r="Q21931" s="21"/>
    </row>
    <row r="21932" spans="15:17" x14ac:dyDescent="0.35">
      <c r="O21932" s="9"/>
      <c r="P21932" s="9"/>
      <c r="Q21932" s="21"/>
    </row>
    <row r="21933" spans="15:17" x14ac:dyDescent="0.35">
      <c r="O21933" s="9"/>
      <c r="P21933" s="9"/>
      <c r="Q21933" s="21"/>
    </row>
    <row r="21934" spans="15:17" x14ac:dyDescent="0.35">
      <c r="O21934" s="9"/>
      <c r="P21934" s="9"/>
      <c r="Q21934" s="21"/>
    </row>
    <row r="21935" spans="15:17" x14ac:dyDescent="0.35">
      <c r="O21935" s="9"/>
      <c r="P21935" s="9"/>
      <c r="Q21935" s="21"/>
    </row>
    <row r="21936" spans="15:17" x14ac:dyDescent="0.35">
      <c r="O21936" s="9"/>
      <c r="P21936" s="9"/>
      <c r="Q21936" s="21"/>
    </row>
    <row r="21937" spans="15:17" x14ac:dyDescent="0.35">
      <c r="O21937" s="9"/>
      <c r="P21937" s="9"/>
      <c r="Q21937" s="21"/>
    </row>
    <row r="21938" spans="15:17" x14ac:dyDescent="0.35">
      <c r="O21938" s="9"/>
      <c r="P21938" s="9"/>
      <c r="Q21938" s="21"/>
    </row>
    <row r="21939" spans="15:17" x14ac:dyDescent="0.35">
      <c r="O21939" s="9"/>
      <c r="P21939" s="9"/>
      <c r="Q21939" s="21"/>
    </row>
    <row r="21940" spans="15:17" x14ac:dyDescent="0.35">
      <c r="O21940" s="9"/>
      <c r="P21940" s="9"/>
      <c r="Q21940" s="21"/>
    </row>
    <row r="21941" spans="15:17" x14ac:dyDescent="0.35">
      <c r="O21941" s="9"/>
      <c r="P21941" s="9"/>
      <c r="Q21941" s="21"/>
    </row>
    <row r="21942" spans="15:17" x14ac:dyDescent="0.35">
      <c r="O21942" s="9"/>
      <c r="P21942" s="9"/>
      <c r="Q21942" s="21"/>
    </row>
    <row r="21943" spans="15:17" x14ac:dyDescent="0.35">
      <c r="O21943" s="9"/>
      <c r="P21943" s="9"/>
      <c r="Q21943" s="21"/>
    </row>
    <row r="21944" spans="15:17" x14ac:dyDescent="0.35">
      <c r="O21944" s="9"/>
      <c r="P21944" s="9"/>
      <c r="Q21944" s="21"/>
    </row>
    <row r="21945" spans="15:17" x14ac:dyDescent="0.35">
      <c r="O21945" s="9"/>
      <c r="P21945" s="9"/>
      <c r="Q21945" s="21"/>
    </row>
    <row r="21946" spans="15:17" x14ac:dyDescent="0.35">
      <c r="O21946" s="9"/>
      <c r="P21946" s="9"/>
      <c r="Q21946" s="21"/>
    </row>
    <row r="21947" spans="15:17" x14ac:dyDescent="0.35">
      <c r="O21947" s="9"/>
      <c r="P21947" s="9"/>
      <c r="Q21947" s="21"/>
    </row>
    <row r="21948" spans="15:17" x14ac:dyDescent="0.35">
      <c r="O21948" s="9"/>
      <c r="P21948" s="9"/>
      <c r="Q21948" s="21"/>
    </row>
    <row r="21949" spans="15:17" x14ac:dyDescent="0.35">
      <c r="O21949" s="9"/>
      <c r="P21949" s="9"/>
      <c r="Q21949" s="21"/>
    </row>
    <row r="21950" spans="15:17" x14ac:dyDescent="0.35">
      <c r="O21950" s="9"/>
      <c r="P21950" s="9"/>
      <c r="Q21950" s="21"/>
    </row>
    <row r="21951" spans="15:17" x14ac:dyDescent="0.35">
      <c r="O21951" s="9"/>
      <c r="P21951" s="9"/>
      <c r="Q21951" s="21"/>
    </row>
    <row r="21952" spans="15:17" x14ac:dyDescent="0.35">
      <c r="O21952" s="9"/>
      <c r="P21952" s="9"/>
      <c r="Q21952" s="21"/>
    </row>
    <row r="21953" spans="15:17" x14ac:dyDescent="0.35">
      <c r="O21953" s="9"/>
      <c r="P21953" s="9"/>
      <c r="Q21953" s="21"/>
    </row>
    <row r="21954" spans="15:17" x14ac:dyDescent="0.35">
      <c r="O21954" s="9"/>
      <c r="P21954" s="9"/>
      <c r="Q21954" s="21"/>
    </row>
    <row r="21955" spans="15:17" x14ac:dyDescent="0.35">
      <c r="O21955" s="9"/>
      <c r="P21955" s="9"/>
      <c r="Q21955" s="21"/>
    </row>
    <row r="21956" spans="15:17" x14ac:dyDescent="0.35">
      <c r="O21956" s="9"/>
      <c r="P21956" s="9"/>
      <c r="Q21956" s="21"/>
    </row>
    <row r="21957" spans="15:17" x14ac:dyDescent="0.35">
      <c r="O21957" s="9"/>
      <c r="P21957" s="9"/>
      <c r="Q21957" s="21"/>
    </row>
    <row r="21958" spans="15:17" x14ac:dyDescent="0.35">
      <c r="O21958" s="9"/>
      <c r="P21958" s="9"/>
      <c r="Q21958" s="21"/>
    </row>
    <row r="21959" spans="15:17" x14ac:dyDescent="0.35">
      <c r="O21959" s="9"/>
      <c r="P21959" s="9"/>
      <c r="Q21959" s="21"/>
    </row>
    <row r="21960" spans="15:17" x14ac:dyDescent="0.35">
      <c r="O21960" s="9"/>
      <c r="P21960" s="9"/>
      <c r="Q21960" s="21"/>
    </row>
    <row r="21961" spans="15:17" x14ac:dyDescent="0.35">
      <c r="O21961" s="9"/>
      <c r="P21961" s="9"/>
      <c r="Q21961" s="21"/>
    </row>
    <row r="21962" spans="15:17" x14ac:dyDescent="0.35">
      <c r="O21962" s="9"/>
      <c r="P21962" s="9"/>
      <c r="Q21962" s="21"/>
    </row>
    <row r="21963" spans="15:17" x14ac:dyDescent="0.35">
      <c r="O21963" s="9"/>
      <c r="P21963" s="9"/>
      <c r="Q21963" s="21"/>
    </row>
    <row r="21964" spans="15:17" x14ac:dyDescent="0.35">
      <c r="O21964" s="9"/>
      <c r="P21964" s="9"/>
      <c r="Q21964" s="21"/>
    </row>
    <row r="21965" spans="15:17" x14ac:dyDescent="0.35">
      <c r="O21965" s="9"/>
      <c r="P21965" s="9"/>
      <c r="Q21965" s="21"/>
    </row>
    <row r="21966" spans="15:17" x14ac:dyDescent="0.35">
      <c r="O21966" s="9"/>
      <c r="P21966" s="9"/>
      <c r="Q21966" s="21"/>
    </row>
    <row r="21967" spans="15:17" x14ac:dyDescent="0.35">
      <c r="O21967" s="9"/>
      <c r="P21967" s="9"/>
      <c r="Q21967" s="21"/>
    </row>
    <row r="21968" spans="15:17" x14ac:dyDescent="0.35">
      <c r="O21968" s="9"/>
      <c r="P21968" s="9"/>
      <c r="Q21968" s="21"/>
    </row>
    <row r="21969" spans="15:17" x14ac:dyDescent="0.35">
      <c r="O21969" s="9"/>
      <c r="P21969" s="9"/>
      <c r="Q21969" s="21"/>
    </row>
    <row r="21970" spans="15:17" x14ac:dyDescent="0.35">
      <c r="O21970" s="9"/>
      <c r="P21970" s="9"/>
      <c r="Q21970" s="21"/>
    </row>
    <row r="21971" spans="15:17" x14ac:dyDescent="0.35">
      <c r="O21971" s="9"/>
      <c r="P21971" s="9"/>
      <c r="Q21971" s="21"/>
    </row>
    <row r="21972" spans="15:17" x14ac:dyDescent="0.35">
      <c r="O21972" s="9"/>
      <c r="P21972" s="9"/>
      <c r="Q21972" s="21"/>
    </row>
    <row r="21973" spans="15:17" x14ac:dyDescent="0.35">
      <c r="O21973" s="9"/>
      <c r="P21973" s="9"/>
      <c r="Q21973" s="21"/>
    </row>
    <row r="21974" spans="15:17" x14ac:dyDescent="0.35">
      <c r="O21974" s="9"/>
      <c r="P21974" s="9"/>
      <c r="Q21974" s="21"/>
    </row>
    <row r="21975" spans="15:17" x14ac:dyDescent="0.35">
      <c r="O21975" s="9"/>
      <c r="P21975" s="9"/>
      <c r="Q21975" s="21"/>
    </row>
    <row r="21976" spans="15:17" x14ac:dyDescent="0.35">
      <c r="O21976" s="9"/>
      <c r="P21976" s="9"/>
      <c r="Q21976" s="21"/>
    </row>
    <row r="21977" spans="15:17" x14ac:dyDescent="0.35">
      <c r="O21977" s="9"/>
      <c r="P21977" s="9"/>
      <c r="Q21977" s="21"/>
    </row>
    <row r="21978" spans="15:17" x14ac:dyDescent="0.35">
      <c r="O21978" s="9"/>
      <c r="P21978" s="9"/>
      <c r="Q21978" s="21"/>
    </row>
    <row r="21979" spans="15:17" x14ac:dyDescent="0.35">
      <c r="O21979" s="9"/>
      <c r="P21979" s="9"/>
      <c r="Q21979" s="21"/>
    </row>
    <row r="21980" spans="15:17" x14ac:dyDescent="0.35">
      <c r="O21980" s="9"/>
      <c r="P21980" s="9"/>
      <c r="Q21980" s="21"/>
    </row>
    <row r="21981" spans="15:17" x14ac:dyDescent="0.35">
      <c r="O21981" s="9"/>
      <c r="P21981" s="9"/>
      <c r="Q21981" s="21"/>
    </row>
    <row r="21982" spans="15:17" x14ac:dyDescent="0.35">
      <c r="O21982" s="9"/>
      <c r="P21982" s="9"/>
      <c r="Q21982" s="21"/>
    </row>
    <row r="21983" spans="15:17" x14ac:dyDescent="0.35">
      <c r="O21983" s="9"/>
      <c r="P21983" s="9"/>
      <c r="Q21983" s="21"/>
    </row>
    <row r="21984" spans="15:17" x14ac:dyDescent="0.35">
      <c r="O21984" s="9"/>
      <c r="P21984" s="9"/>
      <c r="Q21984" s="21"/>
    </row>
    <row r="21985" spans="15:17" x14ac:dyDescent="0.35">
      <c r="O21985" s="9"/>
      <c r="P21985" s="9"/>
      <c r="Q21985" s="21"/>
    </row>
    <row r="21986" spans="15:17" x14ac:dyDescent="0.35">
      <c r="O21986" s="9"/>
      <c r="P21986" s="9"/>
      <c r="Q21986" s="21"/>
    </row>
    <row r="21987" spans="15:17" x14ac:dyDescent="0.35">
      <c r="O21987" s="9"/>
      <c r="P21987" s="9"/>
      <c r="Q21987" s="21"/>
    </row>
    <row r="21988" spans="15:17" x14ac:dyDescent="0.35">
      <c r="O21988" s="9"/>
      <c r="P21988" s="9"/>
      <c r="Q21988" s="21"/>
    </row>
    <row r="21989" spans="15:17" x14ac:dyDescent="0.35">
      <c r="O21989" s="9"/>
      <c r="P21989" s="9"/>
      <c r="Q21989" s="21"/>
    </row>
    <row r="21990" spans="15:17" x14ac:dyDescent="0.35">
      <c r="O21990" s="9"/>
      <c r="P21990" s="9"/>
      <c r="Q21990" s="21"/>
    </row>
    <row r="21991" spans="15:17" x14ac:dyDescent="0.35">
      <c r="O21991" s="9"/>
      <c r="P21991" s="9"/>
      <c r="Q21991" s="21"/>
    </row>
    <row r="21992" spans="15:17" x14ac:dyDescent="0.35">
      <c r="O21992" s="9"/>
      <c r="P21992" s="9"/>
      <c r="Q21992" s="21"/>
    </row>
    <row r="21993" spans="15:17" x14ac:dyDescent="0.35">
      <c r="O21993" s="9"/>
      <c r="P21993" s="9"/>
      <c r="Q21993" s="21"/>
    </row>
    <row r="21994" spans="15:17" x14ac:dyDescent="0.35">
      <c r="O21994" s="9"/>
      <c r="P21994" s="9"/>
      <c r="Q21994" s="21"/>
    </row>
    <row r="21995" spans="15:17" x14ac:dyDescent="0.35">
      <c r="O21995" s="9"/>
      <c r="P21995" s="9"/>
      <c r="Q21995" s="21"/>
    </row>
    <row r="21996" spans="15:17" x14ac:dyDescent="0.35">
      <c r="O21996" s="9"/>
      <c r="P21996" s="9"/>
      <c r="Q21996" s="21"/>
    </row>
    <row r="21997" spans="15:17" x14ac:dyDescent="0.35">
      <c r="O21997" s="9"/>
      <c r="P21997" s="9"/>
      <c r="Q21997" s="21"/>
    </row>
    <row r="21998" spans="15:17" x14ac:dyDescent="0.35">
      <c r="O21998" s="9"/>
      <c r="P21998" s="9"/>
      <c r="Q21998" s="21"/>
    </row>
    <row r="21999" spans="15:17" x14ac:dyDescent="0.35">
      <c r="O21999" s="9"/>
      <c r="P21999" s="9"/>
      <c r="Q21999" s="21"/>
    </row>
    <row r="22000" spans="15:17" x14ac:dyDescent="0.35">
      <c r="O22000" s="9"/>
      <c r="P22000" s="9"/>
      <c r="Q22000" s="21"/>
    </row>
    <row r="22001" spans="15:17" x14ac:dyDescent="0.35">
      <c r="O22001" s="9"/>
      <c r="P22001" s="9"/>
      <c r="Q22001" s="21"/>
    </row>
    <row r="22002" spans="15:17" x14ac:dyDescent="0.35">
      <c r="O22002" s="9"/>
      <c r="P22002" s="9"/>
      <c r="Q22002" s="21"/>
    </row>
    <row r="22003" spans="15:17" x14ac:dyDescent="0.35">
      <c r="O22003" s="9"/>
      <c r="P22003" s="9"/>
      <c r="Q22003" s="21"/>
    </row>
    <row r="22004" spans="15:17" x14ac:dyDescent="0.35">
      <c r="O22004" s="9"/>
      <c r="P22004" s="9"/>
      <c r="Q22004" s="21"/>
    </row>
    <row r="22005" spans="15:17" x14ac:dyDescent="0.35">
      <c r="O22005" s="9"/>
      <c r="P22005" s="9"/>
      <c r="Q22005" s="21"/>
    </row>
    <row r="22006" spans="15:17" x14ac:dyDescent="0.35">
      <c r="O22006" s="9"/>
      <c r="P22006" s="9"/>
      <c r="Q22006" s="21"/>
    </row>
    <row r="22007" spans="15:17" x14ac:dyDescent="0.35">
      <c r="O22007" s="9"/>
      <c r="P22007" s="9"/>
      <c r="Q22007" s="21"/>
    </row>
    <row r="22008" spans="15:17" x14ac:dyDescent="0.35">
      <c r="O22008" s="9"/>
      <c r="P22008" s="9"/>
      <c r="Q22008" s="21"/>
    </row>
    <row r="22009" spans="15:17" x14ac:dyDescent="0.35">
      <c r="O22009" s="9"/>
      <c r="P22009" s="9"/>
      <c r="Q22009" s="21"/>
    </row>
    <row r="22010" spans="15:17" x14ac:dyDescent="0.35">
      <c r="O22010" s="9"/>
      <c r="P22010" s="9"/>
      <c r="Q22010" s="21"/>
    </row>
    <row r="22011" spans="15:17" x14ac:dyDescent="0.35">
      <c r="O22011" s="9"/>
      <c r="P22011" s="9"/>
      <c r="Q22011" s="21"/>
    </row>
    <row r="22012" spans="15:17" x14ac:dyDescent="0.35">
      <c r="O22012" s="9"/>
      <c r="P22012" s="9"/>
      <c r="Q22012" s="21"/>
    </row>
    <row r="22013" spans="15:17" x14ac:dyDescent="0.35">
      <c r="O22013" s="9"/>
      <c r="P22013" s="9"/>
      <c r="Q22013" s="21"/>
    </row>
    <row r="22014" spans="15:17" x14ac:dyDescent="0.35">
      <c r="O22014" s="9"/>
      <c r="P22014" s="9"/>
      <c r="Q22014" s="21"/>
    </row>
    <row r="22015" spans="15:17" x14ac:dyDescent="0.35">
      <c r="O22015" s="9"/>
      <c r="P22015" s="9"/>
      <c r="Q22015" s="21"/>
    </row>
    <row r="22016" spans="15:17" x14ac:dyDescent="0.35">
      <c r="O22016" s="9"/>
      <c r="P22016" s="9"/>
      <c r="Q22016" s="21"/>
    </row>
    <row r="22017" spans="15:17" x14ac:dyDescent="0.35">
      <c r="O22017" s="9"/>
      <c r="P22017" s="9"/>
      <c r="Q22017" s="21"/>
    </row>
    <row r="22018" spans="15:17" x14ac:dyDescent="0.35">
      <c r="O22018" s="9"/>
      <c r="P22018" s="9"/>
      <c r="Q22018" s="21"/>
    </row>
    <row r="22019" spans="15:17" x14ac:dyDescent="0.35">
      <c r="O22019" s="9"/>
      <c r="P22019" s="9"/>
      <c r="Q22019" s="21"/>
    </row>
    <row r="22020" spans="15:17" x14ac:dyDescent="0.35">
      <c r="O22020" s="9"/>
      <c r="P22020" s="9"/>
      <c r="Q22020" s="21"/>
    </row>
    <row r="22021" spans="15:17" x14ac:dyDescent="0.35">
      <c r="O22021" s="9"/>
      <c r="P22021" s="9"/>
      <c r="Q22021" s="21"/>
    </row>
    <row r="22022" spans="15:17" x14ac:dyDescent="0.35">
      <c r="O22022" s="9"/>
      <c r="P22022" s="9"/>
      <c r="Q22022" s="21"/>
    </row>
    <row r="22023" spans="15:17" x14ac:dyDescent="0.35">
      <c r="O22023" s="9"/>
      <c r="P22023" s="9"/>
      <c r="Q22023" s="21"/>
    </row>
    <row r="22024" spans="15:17" x14ac:dyDescent="0.35">
      <c r="O22024" s="9"/>
      <c r="P22024" s="9"/>
      <c r="Q22024" s="21"/>
    </row>
    <row r="22025" spans="15:17" x14ac:dyDescent="0.35">
      <c r="O22025" s="9"/>
      <c r="P22025" s="9"/>
      <c r="Q22025" s="21"/>
    </row>
    <row r="22026" spans="15:17" x14ac:dyDescent="0.35">
      <c r="O22026" s="9"/>
      <c r="P22026" s="9"/>
      <c r="Q22026" s="21"/>
    </row>
    <row r="22027" spans="15:17" x14ac:dyDescent="0.35">
      <c r="O22027" s="9"/>
      <c r="P22027" s="9"/>
      <c r="Q22027" s="21"/>
    </row>
    <row r="22028" spans="15:17" x14ac:dyDescent="0.35">
      <c r="O22028" s="9"/>
      <c r="P22028" s="9"/>
      <c r="Q22028" s="21"/>
    </row>
    <row r="22029" spans="15:17" x14ac:dyDescent="0.35">
      <c r="O22029" s="9"/>
      <c r="P22029" s="9"/>
      <c r="Q22029" s="21"/>
    </row>
    <row r="22030" spans="15:17" x14ac:dyDescent="0.35">
      <c r="O22030" s="9"/>
      <c r="P22030" s="9"/>
      <c r="Q22030" s="21"/>
    </row>
    <row r="22031" spans="15:17" x14ac:dyDescent="0.35">
      <c r="O22031" s="9"/>
      <c r="P22031" s="9"/>
      <c r="Q22031" s="21"/>
    </row>
    <row r="22032" spans="15:17" x14ac:dyDescent="0.35">
      <c r="O22032" s="9"/>
      <c r="P22032" s="9"/>
      <c r="Q22032" s="21"/>
    </row>
    <row r="22033" spans="15:17" x14ac:dyDescent="0.35">
      <c r="O22033" s="9"/>
      <c r="P22033" s="9"/>
      <c r="Q22033" s="21"/>
    </row>
    <row r="22034" spans="15:17" x14ac:dyDescent="0.35">
      <c r="O22034" s="9"/>
      <c r="P22034" s="9"/>
      <c r="Q22034" s="21"/>
    </row>
    <row r="22035" spans="15:17" x14ac:dyDescent="0.35">
      <c r="O22035" s="9"/>
      <c r="P22035" s="9"/>
      <c r="Q22035" s="21"/>
    </row>
    <row r="22036" spans="15:17" x14ac:dyDescent="0.35">
      <c r="O22036" s="9"/>
      <c r="P22036" s="9"/>
      <c r="Q22036" s="21"/>
    </row>
    <row r="22037" spans="15:17" x14ac:dyDescent="0.35">
      <c r="O22037" s="9"/>
      <c r="P22037" s="9"/>
      <c r="Q22037" s="21"/>
    </row>
    <row r="22038" spans="15:17" x14ac:dyDescent="0.35">
      <c r="O22038" s="9"/>
      <c r="P22038" s="9"/>
      <c r="Q22038" s="21"/>
    </row>
    <row r="22039" spans="15:17" x14ac:dyDescent="0.35">
      <c r="O22039" s="9"/>
      <c r="P22039" s="9"/>
      <c r="Q22039" s="21"/>
    </row>
    <row r="22040" spans="15:17" x14ac:dyDescent="0.35">
      <c r="O22040" s="9"/>
      <c r="P22040" s="9"/>
      <c r="Q22040" s="21"/>
    </row>
    <row r="22041" spans="15:17" x14ac:dyDescent="0.35">
      <c r="O22041" s="9"/>
      <c r="P22041" s="9"/>
      <c r="Q22041" s="21"/>
    </row>
    <row r="22042" spans="15:17" x14ac:dyDescent="0.35">
      <c r="O22042" s="9"/>
      <c r="P22042" s="9"/>
      <c r="Q22042" s="21"/>
    </row>
    <row r="22043" spans="15:17" x14ac:dyDescent="0.35">
      <c r="O22043" s="9"/>
      <c r="P22043" s="9"/>
      <c r="Q22043" s="21"/>
    </row>
    <row r="22044" spans="15:17" x14ac:dyDescent="0.35">
      <c r="O22044" s="9"/>
      <c r="P22044" s="9"/>
      <c r="Q22044" s="21"/>
    </row>
    <row r="22045" spans="15:17" x14ac:dyDescent="0.35">
      <c r="O22045" s="9"/>
      <c r="P22045" s="9"/>
      <c r="Q22045" s="21"/>
    </row>
    <row r="22046" spans="15:17" x14ac:dyDescent="0.35">
      <c r="O22046" s="9"/>
      <c r="P22046" s="9"/>
      <c r="Q22046" s="21"/>
    </row>
    <row r="22047" spans="15:17" x14ac:dyDescent="0.35">
      <c r="O22047" s="9"/>
      <c r="P22047" s="9"/>
      <c r="Q22047" s="21"/>
    </row>
    <row r="22048" spans="15:17" x14ac:dyDescent="0.35">
      <c r="O22048" s="9"/>
      <c r="P22048" s="9"/>
      <c r="Q22048" s="21"/>
    </row>
    <row r="22049" spans="15:17" x14ac:dyDescent="0.35">
      <c r="O22049" s="9"/>
      <c r="P22049" s="9"/>
      <c r="Q22049" s="21"/>
    </row>
    <row r="22050" spans="15:17" x14ac:dyDescent="0.35">
      <c r="O22050" s="9"/>
      <c r="P22050" s="9"/>
      <c r="Q22050" s="21"/>
    </row>
    <row r="22051" spans="15:17" x14ac:dyDescent="0.35">
      <c r="O22051" s="9"/>
      <c r="P22051" s="9"/>
      <c r="Q22051" s="21"/>
    </row>
    <row r="22052" spans="15:17" x14ac:dyDescent="0.35">
      <c r="O22052" s="9"/>
      <c r="P22052" s="9"/>
      <c r="Q22052" s="21"/>
    </row>
    <row r="22053" spans="15:17" x14ac:dyDescent="0.35">
      <c r="O22053" s="9"/>
      <c r="P22053" s="9"/>
      <c r="Q22053" s="21"/>
    </row>
    <row r="22054" spans="15:17" x14ac:dyDescent="0.35">
      <c r="O22054" s="9"/>
      <c r="P22054" s="9"/>
      <c r="Q22054" s="21"/>
    </row>
    <row r="22055" spans="15:17" x14ac:dyDescent="0.35">
      <c r="O22055" s="9"/>
      <c r="P22055" s="9"/>
      <c r="Q22055" s="21"/>
    </row>
    <row r="22056" spans="15:17" x14ac:dyDescent="0.35">
      <c r="O22056" s="9"/>
      <c r="P22056" s="9"/>
      <c r="Q22056" s="21"/>
    </row>
    <row r="22057" spans="15:17" x14ac:dyDescent="0.35">
      <c r="O22057" s="9"/>
      <c r="P22057" s="9"/>
      <c r="Q22057" s="21"/>
    </row>
    <row r="22058" spans="15:17" x14ac:dyDescent="0.35">
      <c r="O22058" s="9"/>
      <c r="P22058" s="9"/>
      <c r="Q22058" s="21"/>
    </row>
    <row r="22059" spans="15:17" x14ac:dyDescent="0.35">
      <c r="O22059" s="9"/>
      <c r="P22059" s="9"/>
      <c r="Q22059" s="21"/>
    </row>
    <row r="22060" spans="15:17" x14ac:dyDescent="0.35">
      <c r="O22060" s="9"/>
      <c r="P22060" s="9"/>
      <c r="Q22060" s="21"/>
    </row>
    <row r="22061" spans="15:17" x14ac:dyDescent="0.35">
      <c r="O22061" s="9"/>
      <c r="P22061" s="9"/>
      <c r="Q22061" s="21"/>
    </row>
    <row r="22062" spans="15:17" x14ac:dyDescent="0.35">
      <c r="O22062" s="9"/>
      <c r="P22062" s="9"/>
      <c r="Q22062" s="21"/>
    </row>
    <row r="22063" spans="15:17" x14ac:dyDescent="0.35">
      <c r="O22063" s="9"/>
      <c r="P22063" s="9"/>
      <c r="Q22063" s="21"/>
    </row>
    <row r="22064" spans="15:17" x14ac:dyDescent="0.35">
      <c r="O22064" s="9"/>
      <c r="P22064" s="9"/>
      <c r="Q22064" s="21"/>
    </row>
    <row r="22065" spans="15:17" x14ac:dyDescent="0.35">
      <c r="O22065" s="9"/>
      <c r="P22065" s="9"/>
      <c r="Q22065" s="21"/>
    </row>
    <row r="22066" spans="15:17" x14ac:dyDescent="0.35">
      <c r="O22066" s="9"/>
      <c r="P22066" s="9"/>
      <c r="Q22066" s="21"/>
    </row>
    <row r="22067" spans="15:17" x14ac:dyDescent="0.35">
      <c r="O22067" s="9"/>
      <c r="P22067" s="9"/>
      <c r="Q22067" s="21"/>
    </row>
    <row r="22068" spans="15:17" x14ac:dyDescent="0.35">
      <c r="O22068" s="9"/>
      <c r="P22068" s="9"/>
      <c r="Q22068" s="21"/>
    </row>
    <row r="22069" spans="15:17" x14ac:dyDescent="0.35">
      <c r="O22069" s="9"/>
      <c r="P22069" s="9"/>
      <c r="Q22069" s="21"/>
    </row>
    <row r="22070" spans="15:17" x14ac:dyDescent="0.35">
      <c r="O22070" s="9"/>
      <c r="P22070" s="9"/>
      <c r="Q22070" s="21"/>
    </row>
    <row r="22071" spans="15:17" x14ac:dyDescent="0.35">
      <c r="O22071" s="9"/>
      <c r="P22071" s="9"/>
      <c r="Q22071" s="21"/>
    </row>
    <row r="22072" spans="15:17" x14ac:dyDescent="0.35">
      <c r="O22072" s="9"/>
      <c r="P22072" s="9"/>
      <c r="Q22072" s="21"/>
    </row>
    <row r="22073" spans="15:17" x14ac:dyDescent="0.35">
      <c r="O22073" s="9"/>
      <c r="P22073" s="9"/>
      <c r="Q22073" s="21"/>
    </row>
    <row r="22074" spans="15:17" x14ac:dyDescent="0.35">
      <c r="O22074" s="9"/>
      <c r="P22074" s="9"/>
      <c r="Q22074" s="21"/>
    </row>
    <row r="22075" spans="15:17" x14ac:dyDescent="0.35">
      <c r="O22075" s="9"/>
      <c r="P22075" s="9"/>
      <c r="Q22075" s="21"/>
    </row>
    <row r="22076" spans="15:17" x14ac:dyDescent="0.35">
      <c r="O22076" s="9"/>
      <c r="P22076" s="9"/>
      <c r="Q22076" s="21"/>
    </row>
    <row r="22077" spans="15:17" x14ac:dyDescent="0.35">
      <c r="O22077" s="9"/>
      <c r="P22077" s="9"/>
      <c r="Q22077" s="21"/>
    </row>
    <row r="22078" spans="15:17" x14ac:dyDescent="0.35">
      <c r="O22078" s="9"/>
      <c r="P22078" s="9"/>
      <c r="Q22078" s="21"/>
    </row>
    <row r="22079" spans="15:17" x14ac:dyDescent="0.35">
      <c r="O22079" s="9"/>
      <c r="P22079" s="9"/>
      <c r="Q22079" s="21"/>
    </row>
    <row r="22080" spans="15:17" x14ac:dyDescent="0.35">
      <c r="O22080" s="9"/>
      <c r="P22080" s="9"/>
      <c r="Q22080" s="21"/>
    </row>
    <row r="22081" spans="15:17" x14ac:dyDescent="0.35">
      <c r="O22081" s="9"/>
      <c r="P22081" s="9"/>
      <c r="Q22081" s="21"/>
    </row>
    <row r="22082" spans="15:17" x14ac:dyDescent="0.35">
      <c r="O22082" s="9"/>
      <c r="P22082" s="9"/>
      <c r="Q22082" s="21"/>
    </row>
    <row r="22083" spans="15:17" x14ac:dyDescent="0.35">
      <c r="O22083" s="9"/>
      <c r="P22083" s="9"/>
      <c r="Q22083" s="21"/>
    </row>
    <row r="22084" spans="15:17" x14ac:dyDescent="0.35">
      <c r="O22084" s="9"/>
      <c r="P22084" s="9"/>
      <c r="Q22084" s="21"/>
    </row>
    <row r="22085" spans="15:17" x14ac:dyDescent="0.35">
      <c r="O22085" s="9"/>
      <c r="P22085" s="9"/>
      <c r="Q22085" s="21"/>
    </row>
    <row r="22086" spans="15:17" x14ac:dyDescent="0.35">
      <c r="O22086" s="9"/>
      <c r="P22086" s="9"/>
      <c r="Q22086" s="21"/>
    </row>
    <row r="22087" spans="15:17" x14ac:dyDescent="0.35">
      <c r="O22087" s="9"/>
      <c r="P22087" s="9"/>
      <c r="Q22087" s="21"/>
    </row>
    <row r="22088" spans="15:17" x14ac:dyDescent="0.35">
      <c r="O22088" s="9"/>
      <c r="P22088" s="9"/>
      <c r="Q22088" s="21"/>
    </row>
    <row r="22089" spans="15:17" x14ac:dyDescent="0.35">
      <c r="O22089" s="9"/>
      <c r="P22089" s="9"/>
      <c r="Q22089" s="21"/>
    </row>
    <row r="22090" spans="15:17" x14ac:dyDescent="0.35">
      <c r="O22090" s="9"/>
      <c r="P22090" s="9"/>
      <c r="Q22090" s="21"/>
    </row>
    <row r="22091" spans="15:17" x14ac:dyDescent="0.35">
      <c r="O22091" s="9"/>
      <c r="P22091" s="9"/>
      <c r="Q22091" s="21"/>
    </row>
    <row r="22092" spans="15:17" x14ac:dyDescent="0.35">
      <c r="O22092" s="9"/>
      <c r="P22092" s="9"/>
      <c r="Q22092" s="21"/>
    </row>
    <row r="22093" spans="15:17" x14ac:dyDescent="0.35">
      <c r="O22093" s="9"/>
      <c r="P22093" s="9"/>
      <c r="Q22093" s="21"/>
    </row>
    <row r="22094" spans="15:17" x14ac:dyDescent="0.35">
      <c r="O22094" s="9"/>
      <c r="P22094" s="9"/>
      <c r="Q22094" s="21"/>
    </row>
    <row r="22095" spans="15:17" x14ac:dyDescent="0.35">
      <c r="O22095" s="9"/>
      <c r="P22095" s="9"/>
      <c r="Q22095" s="21"/>
    </row>
    <row r="22096" spans="15:17" x14ac:dyDescent="0.35">
      <c r="O22096" s="9"/>
      <c r="P22096" s="9"/>
      <c r="Q22096" s="21"/>
    </row>
    <row r="22097" spans="15:17" x14ac:dyDescent="0.35">
      <c r="O22097" s="9"/>
      <c r="P22097" s="9"/>
      <c r="Q22097" s="21"/>
    </row>
    <row r="22098" spans="15:17" x14ac:dyDescent="0.35">
      <c r="O22098" s="9"/>
      <c r="P22098" s="9"/>
      <c r="Q22098" s="21"/>
    </row>
    <row r="22099" spans="15:17" x14ac:dyDescent="0.35">
      <c r="O22099" s="9"/>
      <c r="P22099" s="9"/>
      <c r="Q22099" s="21"/>
    </row>
    <row r="22100" spans="15:17" x14ac:dyDescent="0.35">
      <c r="O22100" s="9"/>
      <c r="P22100" s="9"/>
      <c r="Q22100" s="21"/>
    </row>
    <row r="22101" spans="15:17" x14ac:dyDescent="0.35">
      <c r="O22101" s="9"/>
      <c r="P22101" s="9"/>
      <c r="Q22101" s="21"/>
    </row>
    <row r="22102" spans="15:17" x14ac:dyDescent="0.35">
      <c r="O22102" s="9"/>
      <c r="P22102" s="9"/>
      <c r="Q22102" s="21"/>
    </row>
    <row r="22103" spans="15:17" x14ac:dyDescent="0.35">
      <c r="O22103" s="9"/>
      <c r="P22103" s="9"/>
      <c r="Q22103" s="21"/>
    </row>
    <row r="22104" spans="15:17" x14ac:dyDescent="0.35">
      <c r="O22104" s="9"/>
      <c r="P22104" s="9"/>
      <c r="Q22104" s="21"/>
    </row>
    <row r="22105" spans="15:17" x14ac:dyDescent="0.35">
      <c r="O22105" s="9"/>
      <c r="P22105" s="9"/>
      <c r="Q22105" s="21"/>
    </row>
    <row r="22106" spans="15:17" x14ac:dyDescent="0.35">
      <c r="O22106" s="9"/>
      <c r="P22106" s="9"/>
      <c r="Q22106" s="21"/>
    </row>
    <row r="22107" spans="15:17" x14ac:dyDescent="0.35">
      <c r="O22107" s="9"/>
      <c r="P22107" s="9"/>
      <c r="Q22107" s="21"/>
    </row>
    <row r="22108" spans="15:17" x14ac:dyDescent="0.35">
      <c r="O22108" s="9"/>
      <c r="P22108" s="9"/>
      <c r="Q22108" s="21"/>
    </row>
    <row r="22109" spans="15:17" x14ac:dyDescent="0.35">
      <c r="O22109" s="9"/>
      <c r="P22109" s="9"/>
      <c r="Q22109" s="21"/>
    </row>
    <row r="22110" spans="15:17" x14ac:dyDescent="0.35">
      <c r="O22110" s="9"/>
      <c r="P22110" s="9"/>
      <c r="Q22110" s="21"/>
    </row>
    <row r="22111" spans="15:17" x14ac:dyDescent="0.35">
      <c r="O22111" s="9"/>
      <c r="P22111" s="9"/>
      <c r="Q22111" s="21"/>
    </row>
    <row r="22112" spans="15:17" x14ac:dyDescent="0.35">
      <c r="O22112" s="9"/>
      <c r="P22112" s="9"/>
      <c r="Q22112" s="21"/>
    </row>
    <row r="22113" spans="15:17" x14ac:dyDescent="0.35">
      <c r="O22113" s="9"/>
      <c r="P22113" s="9"/>
      <c r="Q22113" s="21"/>
    </row>
    <row r="22114" spans="15:17" x14ac:dyDescent="0.35">
      <c r="O22114" s="9"/>
      <c r="P22114" s="9"/>
      <c r="Q22114" s="21"/>
    </row>
    <row r="22115" spans="15:17" x14ac:dyDescent="0.35">
      <c r="O22115" s="9"/>
      <c r="P22115" s="9"/>
      <c r="Q22115" s="21"/>
    </row>
    <row r="22116" spans="15:17" x14ac:dyDescent="0.35">
      <c r="O22116" s="9"/>
      <c r="P22116" s="9"/>
      <c r="Q22116" s="21"/>
    </row>
    <row r="22117" spans="15:17" x14ac:dyDescent="0.35">
      <c r="O22117" s="9"/>
      <c r="P22117" s="9"/>
      <c r="Q22117" s="21"/>
    </row>
    <row r="22118" spans="15:17" x14ac:dyDescent="0.35">
      <c r="O22118" s="9"/>
      <c r="P22118" s="9"/>
      <c r="Q22118" s="21"/>
    </row>
    <row r="22119" spans="15:17" x14ac:dyDescent="0.35">
      <c r="O22119" s="9"/>
      <c r="P22119" s="9"/>
      <c r="Q22119" s="21"/>
    </row>
    <row r="22120" spans="15:17" x14ac:dyDescent="0.35">
      <c r="O22120" s="9"/>
      <c r="P22120" s="9"/>
      <c r="Q22120" s="21"/>
    </row>
    <row r="22121" spans="15:17" x14ac:dyDescent="0.35">
      <c r="O22121" s="9"/>
      <c r="P22121" s="9"/>
      <c r="Q22121" s="21"/>
    </row>
    <row r="22122" spans="15:17" x14ac:dyDescent="0.35">
      <c r="O22122" s="9"/>
      <c r="P22122" s="9"/>
      <c r="Q22122" s="21"/>
    </row>
    <row r="22123" spans="15:17" x14ac:dyDescent="0.35">
      <c r="O22123" s="9"/>
      <c r="P22123" s="9"/>
      <c r="Q22123" s="21"/>
    </row>
    <row r="22124" spans="15:17" x14ac:dyDescent="0.35">
      <c r="O22124" s="9"/>
      <c r="P22124" s="9"/>
      <c r="Q22124" s="21"/>
    </row>
    <row r="22125" spans="15:17" x14ac:dyDescent="0.35">
      <c r="O22125" s="9"/>
      <c r="P22125" s="9"/>
      <c r="Q22125" s="21"/>
    </row>
    <row r="22126" spans="15:17" x14ac:dyDescent="0.35">
      <c r="O22126" s="9"/>
      <c r="P22126" s="9"/>
      <c r="Q22126" s="21"/>
    </row>
    <row r="22127" spans="15:17" x14ac:dyDescent="0.35">
      <c r="O22127" s="9"/>
      <c r="P22127" s="9"/>
      <c r="Q22127" s="21"/>
    </row>
    <row r="22128" spans="15:17" x14ac:dyDescent="0.35">
      <c r="O22128" s="9"/>
      <c r="P22128" s="9"/>
      <c r="Q22128" s="21"/>
    </row>
    <row r="22129" spans="15:17" x14ac:dyDescent="0.35">
      <c r="O22129" s="9"/>
      <c r="P22129" s="9"/>
      <c r="Q22129" s="21"/>
    </row>
    <row r="22130" spans="15:17" x14ac:dyDescent="0.35">
      <c r="O22130" s="9"/>
      <c r="P22130" s="9"/>
      <c r="Q22130" s="21"/>
    </row>
    <row r="22131" spans="15:17" x14ac:dyDescent="0.35">
      <c r="O22131" s="9"/>
      <c r="P22131" s="9"/>
      <c r="Q22131" s="21"/>
    </row>
    <row r="22132" spans="15:17" x14ac:dyDescent="0.35">
      <c r="O22132" s="9"/>
      <c r="P22132" s="9"/>
      <c r="Q22132" s="21"/>
    </row>
    <row r="22133" spans="15:17" x14ac:dyDescent="0.35">
      <c r="O22133" s="9"/>
      <c r="P22133" s="9"/>
      <c r="Q22133" s="21"/>
    </row>
    <row r="22134" spans="15:17" x14ac:dyDescent="0.35">
      <c r="O22134" s="9"/>
      <c r="P22134" s="9"/>
      <c r="Q22134" s="21"/>
    </row>
    <row r="22135" spans="15:17" x14ac:dyDescent="0.35">
      <c r="O22135" s="9"/>
      <c r="P22135" s="9"/>
      <c r="Q22135" s="21"/>
    </row>
    <row r="22136" spans="15:17" x14ac:dyDescent="0.35">
      <c r="O22136" s="9"/>
      <c r="P22136" s="9"/>
      <c r="Q22136" s="21"/>
    </row>
    <row r="22137" spans="15:17" x14ac:dyDescent="0.35">
      <c r="O22137" s="9"/>
      <c r="P22137" s="9"/>
      <c r="Q22137" s="21"/>
    </row>
    <row r="22138" spans="15:17" x14ac:dyDescent="0.35">
      <c r="O22138" s="9"/>
      <c r="P22138" s="9"/>
      <c r="Q22138" s="21"/>
    </row>
    <row r="22139" spans="15:17" x14ac:dyDescent="0.35">
      <c r="O22139" s="9"/>
      <c r="P22139" s="9"/>
      <c r="Q22139" s="21"/>
    </row>
    <row r="22140" spans="15:17" x14ac:dyDescent="0.35">
      <c r="O22140" s="9"/>
      <c r="P22140" s="9"/>
      <c r="Q22140" s="21"/>
    </row>
    <row r="22141" spans="15:17" x14ac:dyDescent="0.35">
      <c r="O22141" s="9"/>
      <c r="P22141" s="9"/>
      <c r="Q22141" s="21"/>
    </row>
    <row r="22142" spans="15:17" x14ac:dyDescent="0.35">
      <c r="O22142" s="9"/>
      <c r="P22142" s="9"/>
      <c r="Q22142" s="21"/>
    </row>
    <row r="22143" spans="15:17" x14ac:dyDescent="0.35">
      <c r="O22143" s="9"/>
      <c r="P22143" s="9"/>
      <c r="Q22143" s="21"/>
    </row>
    <row r="22144" spans="15:17" x14ac:dyDescent="0.35">
      <c r="O22144" s="9"/>
      <c r="P22144" s="9"/>
      <c r="Q22144" s="21"/>
    </row>
    <row r="22145" spans="15:17" x14ac:dyDescent="0.35">
      <c r="O22145" s="9"/>
      <c r="P22145" s="9"/>
      <c r="Q22145" s="21"/>
    </row>
    <row r="22146" spans="15:17" x14ac:dyDescent="0.35">
      <c r="O22146" s="9"/>
      <c r="P22146" s="9"/>
      <c r="Q22146" s="21"/>
    </row>
    <row r="22147" spans="15:17" x14ac:dyDescent="0.35">
      <c r="O22147" s="9"/>
      <c r="P22147" s="9"/>
      <c r="Q22147" s="21"/>
    </row>
    <row r="22148" spans="15:17" x14ac:dyDescent="0.35">
      <c r="O22148" s="9"/>
      <c r="P22148" s="9"/>
      <c r="Q22148" s="21"/>
    </row>
    <row r="22149" spans="15:17" x14ac:dyDescent="0.35">
      <c r="O22149" s="9"/>
      <c r="P22149" s="9"/>
      <c r="Q22149" s="21"/>
    </row>
    <row r="22150" spans="15:17" x14ac:dyDescent="0.35">
      <c r="O22150" s="9"/>
      <c r="P22150" s="9"/>
      <c r="Q22150" s="21"/>
    </row>
    <row r="22151" spans="15:17" x14ac:dyDescent="0.35">
      <c r="O22151" s="9"/>
      <c r="P22151" s="9"/>
      <c r="Q22151" s="21"/>
    </row>
    <row r="22152" spans="15:17" x14ac:dyDescent="0.35">
      <c r="O22152" s="9"/>
      <c r="P22152" s="9"/>
      <c r="Q22152" s="21"/>
    </row>
    <row r="22153" spans="15:17" x14ac:dyDescent="0.35">
      <c r="O22153" s="9"/>
      <c r="P22153" s="9"/>
      <c r="Q22153" s="21"/>
    </row>
    <row r="22154" spans="15:17" x14ac:dyDescent="0.35">
      <c r="O22154" s="9"/>
      <c r="P22154" s="9"/>
      <c r="Q22154" s="21"/>
    </row>
    <row r="22155" spans="15:17" x14ac:dyDescent="0.35">
      <c r="O22155" s="9"/>
      <c r="P22155" s="9"/>
      <c r="Q22155" s="21"/>
    </row>
    <row r="22156" spans="15:17" x14ac:dyDescent="0.35">
      <c r="O22156" s="9"/>
      <c r="P22156" s="9"/>
      <c r="Q22156" s="21"/>
    </row>
    <row r="22157" spans="15:17" x14ac:dyDescent="0.35">
      <c r="O22157" s="9"/>
      <c r="P22157" s="9"/>
      <c r="Q22157" s="21"/>
    </row>
    <row r="22158" spans="15:17" x14ac:dyDescent="0.35">
      <c r="O22158" s="9"/>
      <c r="P22158" s="9"/>
      <c r="Q22158" s="21"/>
    </row>
    <row r="22159" spans="15:17" x14ac:dyDescent="0.35">
      <c r="O22159" s="9"/>
      <c r="P22159" s="9"/>
      <c r="Q22159" s="21"/>
    </row>
    <row r="22160" spans="15:17" x14ac:dyDescent="0.35">
      <c r="O22160" s="9"/>
      <c r="P22160" s="9"/>
      <c r="Q22160" s="21"/>
    </row>
    <row r="22161" spans="15:17" x14ac:dyDescent="0.35">
      <c r="O22161" s="9"/>
      <c r="P22161" s="9"/>
      <c r="Q22161" s="21"/>
    </row>
    <row r="22162" spans="15:17" x14ac:dyDescent="0.35">
      <c r="O22162" s="9"/>
      <c r="P22162" s="9"/>
      <c r="Q22162" s="21"/>
    </row>
    <row r="22163" spans="15:17" x14ac:dyDescent="0.35">
      <c r="O22163" s="9"/>
      <c r="P22163" s="9"/>
      <c r="Q22163" s="21"/>
    </row>
    <row r="22164" spans="15:17" x14ac:dyDescent="0.35">
      <c r="O22164" s="9"/>
      <c r="P22164" s="9"/>
      <c r="Q22164" s="21"/>
    </row>
    <row r="22165" spans="15:17" x14ac:dyDescent="0.35">
      <c r="O22165" s="9"/>
      <c r="P22165" s="9"/>
      <c r="Q22165" s="21"/>
    </row>
    <row r="22166" spans="15:17" x14ac:dyDescent="0.35">
      <c r="O22166" s="9"/>
      <c r="P22166" s="9"/>
      <c r="Q22166" s="21"/>
    </row>
    <row r="22167" spans="15:17" x14ac:dyDescent="0.35">
      <c r="O22167" s="9"/>
      <c r="P22167" s="9"/>
      <c r="Q22167" s="21"/>
    </row>
    <row r="22168" spans="15:17" x14ac:dyDescent="0.35">
      <c r="O22168" s="9"/>
      <c r="P22168" s="9"/>
      <c r="Q22168" s="21"/>
    </row>
    <row r="22169" spans="15:17" x14ac:dyDescent="0.35">
      <c r="O22169" s="9"/>
      <c r="P22169" s="9"/>
      <c r="Q22169" s="21"/>
    </row>
    <row r="22170" spans="15:17" x14ac:dyDescent="0.35">
      <c r="O22170" s="9"/>
      <c r="P22170" s="9"/>
      <c r="Q22170" s="21"/>
    </row>
    <row r="22171" spans="15:17" x14ac:dyDescent="0.35">
      <c r="O22171" s="9"/>
      <c r="P22171" s="9"/>
      <c r="Q22171" s="21"/>
    </row>
    <row r="22172" spans="15:17" x14ac:dyDescent="0.35">
      <c r="O22172" s="9"/>
      <c r="P22172" s="9"/>
      <c r="Q22172" s="21"/>
    </row>
    <row r="22173" spans="15:17" x14ac:dyDescent="0.35">
      <c r="O22173" s="9"/>
      <c r="P22173" s="9"/>
      <c r="Q22173" s="21"/>
    </row>
    <row r="22174" spans="15:17" x14ac:dyDescent="0.35">
      <c r="O22174" s="9"/>
      <c r="P22174" s="9"/>
      <c r="Q22174" s="21"/>
    </row>
    <row r="22175" spans="15:17" x14ac:dyDescent="0.35">
      <c r="O22175" s="9"/>
      <c r="P22175" s="9"/>
      <c r="Q22175" s="21"/>
    </row>
    <row r="22176" spans="15:17" x14ac:dyDescent="0.35">
      <c r="O22176" s="9"/>
      <c r="P22176" s="9"/>
      <c r="Q22176" s="21"/>
    </row>
    <row r="22177" spans="15:17" x14ac:dyDescent="0.35">
      <c r="O22177" s="9"/>
      <c r="P22177" s="9"/>
      <c r="Q22177" s="21"/>
    </row>
    <row r="22178" spans="15:17" x14ac:dyDescent="0.35">
      <c r="O22178" s="9"/>
      <c r="P22178" s="9"/>
      <c r="Q22178" s="21"/>
    </row>
    <row r="22179" spans="15:17" x14ac:dyDescent="0.35">
      <c r="O22179" s="9"/>
      <c r="P22179" s="9"/>
      <c r="Q22179" s="21"/>
    </row>
    <row r="22180" spans="15:17" x14ac:dyDescent="0.35">
      <c r="O22180" s="9"/>
      <c r="P22180" s="9"/>
      <c r="Q22180" s="21"/>
    </row>
    <row r="22181" spans="15:17" x14ac:dyDescent="0.35">
      <c r="O22181" s="9"/>
      <c r="P22181" s="9"/>
      <c r="Q22181" s="21"/>
    </row>
    <row r="22182" spans="15:17" x14ac:dyDescent="0.35">
      <c r="O22182" s="9"/>
      <c r="P22182" s="9"/>
      <c r="Q22182" s="21"/>
    </row>
    <row r="22183" spans="15:17" x14ac:dyDescent="0.35">
      <c r="O22183" s="9"/>
      <c r="P22183" s="9"/>
      <c r="Q22183" s="21"/>
    </row>
    <row r="22184" spans="15:17" x14ac:dyDescent="0.35">
      <c r="O22184" s="9"/>
      <c r="P22184" s="9"/>
      <c r="Q22184" s="21"/>
    </row>
    <row r="22185" spans="15:17" x14ac:dyDescent="0.35">
      <c r="O22185" s="9"/>
      <c r="P22185" s="9"/>
      <c r="Q22185" s="21"/>
    </row>
    <row r="22186" spans="15:17" x14ac:dyDescent="0.35">
      <c r="O22186" s="9"/>
      <c r="P22186" s="9"/>
      <c r="Q22186" s="21"/>
    </row>
    <row r="22187" spans="15:17" x14ac:dyDescent="0.35">
      <c r="O22187" s="9"/>
      <c r="P22187" s="9"/>
      <c r="Q22187" s="21"/>
    </row>
    <row r="22188" spans="15:17" x14ac:dyDescent="0.35">
      <c r="O22188" s="9"/>
      <c r="P22188" s="9"/>
      <c r="Q22188" s="21"/>
    </row>
    <row r="22189" spans="15:17" x14ac:dyDescent="0.35">
      <c r="O22189" s="9"/>
      <c r="P22189" s="9"/>
      <c r="Q22189" s="21"/>
    </row>
    <row r="22190" spans="15:17" x14ac:dyDescent="0.35">
      <c r="O22190" s="9"/>
      <c r="P22190" s="9"/>
      <c r="Q22190" s="21"/>
    </row>
    <row r="22191" spans="15:17" x14ac:dyDescent="0.35">
      <c r="O22191" s="9"/>
      <c r="P22191" s="9"/>
      <c r="Q22191" s="21"/>
    </row>
    <row r="22192" spans="15:17" x14ac:dyDescent="0.35">
      <c r="O22192" s="9"/>
      <c r="P22192" s="9"/>
      <c r="Q22192" s="21"/>
    </row>
    <row r="22193" spans="15:17" x14ac:dyDescent="0.35">
      <c r="O22193" s="9"/>
      <c r="P22193" s="9"/>
      <c r="Q22193" s="21"/>
    </row>
    <row r="22194" spans="15:17" x14ac:dyDescent="0.35">
      <c r="O22194" s="9"/>
      <c r="P22194" s="9"/>
      <c r="Q22194" s="21"/>
    </row>
    <row r="22195" spans="15:17" x14ac:dyDescent="0.35">
      <c r="O22195" s="9"/>
      <c r="P22195" s="9"/>
      <c r="Q22195" s="21"/>
    </row>
    <row r="22196" spans="15:17" x14ac:dyDescent="0.35">
      <c r="O22196" s="9"/>
      <c r="P22196" s="9"/>
      <c r="Q22196" s="21"/>
    </row>
    <row r="22197" spans="15:17" x14ac:dyDescent="0.35">
      <c r="O22197" s="9"/>
      <c r="P22197" s="9"/>
      <c r="Q22197" s="21"/>
    </row>
    <row r="22198" spans="15:17" x14ac:dyDescent="0.35">
      <c r="O22198" s="9"/>
      <c r="P22198" s="9"/>
      <c r="Q22198" s="21"/>
    </row>
    <row r="22199" spans="15:17" x14ac:dyDescent="0.35">
      <c r="O22199" s="9"/>
      <c r="P22199" s="9"/>
      <c r="Q22199" s="21"/>
    </row>
    <row r="22200" spans="15:17" x14ac:dyDescent="0.35">
      <c r="O22200" s="9"/>
      <c r="P22200" s="9"/>
      <c r="Q22200" s="21"/>
    </row>
    <row r="22201" spans="15:17" x14ac:dyDescent="0.35">
      <c r="O22201" s="9"/>
      <c r="P22201" s="9"/>
      <c r="Q22201" s="21"/>
    </row>
    <row r="22202" spans="15:17" x14ac:dyDescent="0.35">
      <c r="O22202" s="9"/>
      <c r="P22202" s="9"/>
      <c r="Q22202" s="21"/>
    </row>
    <row r="22203" spans="15:17" x14ac:dyDescent="0.35">
      <c r="O22203" s="9"/>
      <c r="P22203" s="9"/>
      <c r="Q22203" s="21"/>
    </row>
    <row r="22204" spans="15:17" x14ac:dyDescent="0.35">
      <c r="O22204" s="9"/>
      <c r="P22204" s="9"/>
      <c r="Q22204" s="21"/>
    </row>
    <row r="22205" spans="15:17" x14ac:dyDescent="0.35">
      <c r="O22205" s="9"/>
      <c r="P22205" s="9"/>
      <c r="Q22205" s="21"/>
    </row>
    <row r="22206" spans="15:17" x14ac:dyDescent="0.35">
      <c r="O22206" s="9"/>
      <c r="P22206" s="9"/>
      <c r="Q22206" s="21"/>
    </row>
    <row r="22207" spans="15:17" x14ac:dyDescent="0.35">
      <c r="O22207" s="9"/>
      <c r="P22207" s="9"/>
      <c r="Q22207" s="21"/>
    </row>
    <row r="22208" spans="15:17" x14ac:dyDescent="0.35">
      <c r="O22208" s="9"/>
      <c r="P22208" s="9"/>
      <c r="Q22208" s="21"/>
    </row>
    <row r="22209" spans="15:17" x14ac:dyDescent="0.35">
      <c r="O22209" s="9"/>
      <c r="P22209" s="9"/>
      <c r="Q22209" s="21"/>
    </row>
    <row r="22210" spans="15:17" x14ac:dyDescent="0.35">
      <c r="O22210" s="9"/>
      <c r="P22210" s="9"/>
      <c r="Q22210" s="21"/>
    </row>
    <row r="22211" spans="15:17" x14ac:dyDescent="0.35">
      <c r="O22211" s="9"/>
      <c r="P22211" s="9"/>
      <c r="Q22211" s="21"/>
    </row>
    <row r="22212" spans="15:17" x14ac:dyDescent="0.35">
      <c r="O22212" s="9"/>
      <c r="P22212" s="9"/>
      <c r="Q22212" s="21"/>
    </row>
    <row r="22213" spans="15:17" x14ac:dyDescent="0.35">
      <c r="O22213" s="9"/>
      <c r="P22213" s="9"/>
      <c r="Q22213" s="21"/>
    </row>
    <row r="22214" spans="15:17" x14ac:dyDescent="0.35">
      <c r="O22214" s="9"/>
      <c r="P22214" s="9"/>
      <c r="Q22214" s="21"/>
    </row>
    <row r="22215" spans="15:17" x14ac:dyDescent="0.35">
      <c r="O22215" s="9"/>
      <c r="P22215" s="9"/>
      <c r="Q22215" s="21"/>
    </row>
    <row r="22216" spans="15:17" x14ac:dyDescent="0.35">
      <c r="O22216" s="9"/>
      <c r="P22216" s="9"/>
      <c r="Q22216" s="21"/>
    </row>
    <row r="22217" spans="15:17" x14ac:dyDescent="0.35">
      <c r="O22217" s="9"/>
      <c r="P22217" s="9"/>
      <c r="Q22217" s="21"/>
    </row>
    <row r="22218" spans="15:17" x14ac:dyDescent="0.35">
      <c r="O22218" s="9"/>
      <c r="P22218" s="9"/>
      <c r="Q22218" s="21"/>
    </row>
    <row r="22219" spans="15:17" x14ac:dyDescent="0.35">
      <c r="O22219" s="9"/>
      <c r="P22219" s="9"/>
      <c r="Q22219" s="21"/>
    </row>
    <row r="22220" spans="15:17" x14ac:dyDescent="0.35">
      <c r="O22220" s="9"/>
      <c r="P22220" s="9"/>
      <c r="Q22220" s="21"/>
    </row>
    <row r="22221" spans="15:17" x14ac:dyDescent="0.35">
      <c r="O22221" s="9"/>
      <c r="P22221" s="9"/>
      <c r="Q22221" s="21"/>
    </row>
    <row r="22222" spans="15:17" x14ac:dyDescent="0.35">
      <c r="O22222" s="9"/>
      <c r="P22222" s="9"/>
      <c r="Q22222" s="21"/>
    </row>
    <row r="22223" spans="15:17" x14ac:dyDescent="0.35">
      <c r="O22223" s="9"/>
      <c r="P22223" s="9"/>
      <c r="Q22223" s="21"/>
    </row>
    <row r="22224" spans="15:17" x14ac:dyDescent="0.35">
      <c r="O22224" s="9"/>
      <c r="P22224" s="9"/>
      <c r="Q22224" s="21"/>
    </row>
    <row r="22225" spans="15:17" x14ac:dyDescent="0.35">
      <c r="O22225" s="9"/>
      <c r="P22225" s="9"/>
      <c r="Q22225" s="21"/>
    </row>
    <row r="22226" spans="15:17" x14ac:dyDescent="0.35">
      <c r="O22226" s="9"/>
      <c r="P22226" s="9"/>
      <c r="Q22226" s="21"/>
    </row>
    <row r="22227" spans="15:17" x14ac:dyDescent="0.35">
      <c r="O22227" s="9"/>
      <c r="P22227" s="9"/>
      <c r="Q22227" s="21"/>
    </row>
    <row r="22228" spans="15:17" x14ac:dyDescent="0.35">
      <c r="O22228" s="9"/>
      <c r="P22228" s="9"/>
      <c r="Q22228" s="21"/>
    </row>
    <row r="22229" spans="15:17" x14ac:dyDescent="0.35">
      <c r="O22229" s="9"/>
      <c r="P22229" s="9"/>
      <c r="Q22229" s="21"/>
    </row>
    <row r="22230" spans="15:17" x14ac:dyDescent="0.35">
      <c r="O22230" s="9"/>
      <c r="P22230" s="9"/>
      <c r="Q22230" s="21"/>
    </row>
    <row r="22231" spans="15:17" x14ac:dyDescent="0.35">
      <c r="O22231" s="9"/>
      <c r="P22231" s="9"/>
      <c r="Q22231" s="21"/>
    </row>
    <row r="22232" spans="15:17" x14ac:dyDescent="0.35">
      <c r="O22232" s="9"/>
      <c r="P22232" s="9"/>
      <c r="Q22232" s="21"/>
    </row>
    <row r="22233" spans="15:17" x14ac:dyDescent="0.35">
      <c r="O22233" s="9"/>
      <c r="P22233" s="9"/>
      <c r="Q22233" s="21"/>
    </row>
    <row r="22234" spans="15:17" x14ac:dyDescent="0.35">
      <c r="O22234" s="9"/>
      <c r="P22234" s="9"/>
      <c r="Q22234" s="21"/>
    </row>
    <row r="22235" spans="15:17" x14ac:dyDescent="0.35">
      <c r="O22235" s="9"/>
      <c r="P22235" s="9"/>
      <c r="Q22235" s="21"/>
    </row>
    <row r="22236" spans="15:17" x14ac:dyDescent="0.35">
      <c r="O22236" s="9"/>
      <c r="P22236" s="9"/>
      <c r="Q22236" s="21"/>
    </row>
    <row r="22237" spans="15:17" x14ac:dyDescent="0.35">
      <c r="O22237" s="9"/>
      <c r="P22237" s="9"/>
      <c r="Q22237" s="21"/>
    </row>
    <row r="22238" spans="15:17" x14ac:dyDescent="0.35">
      <c r="O22238" s="9"/>
      <c r="P22238" s="9"/>
      <c r="Q22238" s="21"/>
    </row>
    <row r="22239" spans="15:17" x14ac:dyDescent="0.35">
      <c r="O22239" s="9"/>
      <c r="P22239" s="9"/>
      <c r="Q22239" s="21"/>
    </row>
    <row r="22240" spans="15:17" x14ac:dyDescent="0.35">
      <c r="O22240" s="9"/>
      <c r="P22240" s="9"/>
      <c r="Q22240" s="21"/>
    </row>
    <row r="22241" spans="15:17" x14ac:dyDescent="0.35">
      <c r="O22241" s="9"/>
      <c r="P22241" s="9"/>
      <c r="Q22241" s="21"/>
    </row>
    <row r="22242" spans="15:17" x14ac:dyDescent="0.35">
      <c r="O22242" s="9"/>
      <c r="P22242" s="9"/>
      <c r="Q22242" s="21"/>
    </row>
    <row r="22243" spans="15:17" x14ac:dyDescent="0.35">
      <c r="O22243" s="9"/>
      <c r="P22243" s="9"/>
      <c r="Q22243" s="21"/>
    </row>
    <row r="22244" spans="15:17" x14ac:dyDescent="0.35">
      <c r="O22244" s="9"/>
      <c r="P22244" s="9"/>
      <c r="Q22244" s="21"/>
    </row>
    <row r="22245" spans="15:17" x14ac:dyDescent="0.35">
      <c r="O22245" s="9"/>
      <c r="P22245" s="9"/>
      <c r="Q22245" s="21"/>
    </row>
    <row r="22246" spans="15:17" x14ac:dyDescent="0.35">
      <c r="O22246" s="9"/>
      <c r="P22246" s="9"/>
      <c r="Q22246" s="21"/>
    </row>
    <row r="22247" spans="15:17" x14ac:dyDescent="0.35">
      <c r="O22247" s="9"/>
      <c r="P22247" s="9"/>
      <c r="Q22247" s="21"/>
    </row>
    <row r="22248" spans="15:17" x14ac:dyDescent="0.35">
      <c r="O22248" s="9"/>
      <c r="P22248" s="9"/>
      <c r="Q22248" s="21"/>
    </row>
    <row r="22249" spans="15:17" x14ac:dyDescent="0.35">
      <c r="O22249" s="9"/>
      <c r="P22249" s="9"/>
      <c r="Q22249" s="21"/>
    </row>
    <row r="22250" spans="15:17" x14ac:dyDescent="0.35">
      <c r="O22250" s="9"/>
      <c r="P22250" s="9"/>
      <c r="Q22250" s="21"/>
    </row>
    <row r="22251" spans="15:17" x14ac:dyDescent="0.35">
      <c r="O22251" s="9"/>
      <c r="P22251" s="9"/>
      <c r="Q22251" s="21"/>
    </row>
    <row r="22252" spans="15:17" x14ac:dyDescent="0.35">
      <c r="O22252" s="9"/>
      <c r="P22252" s="9"/>
      <c r="Q22252" s="21"/>
    </row>
    <row r="22253" spans="15:17" x14ac:dyDescent="0.35">
      <c r="O22253" s="9"/>
      <c r="P22253" s="9"/>
      <c r="Q22253" s="21"/>
    </row>
    <row r="22254" spans="15:17" x14ac:dyDescent="0.35">
      <c r="O22254" s="9"/>
      <c r="P22254" s="9"/>
      <c r="Q22254" s="21"/>
    </row>
    <row r="22255" spans="15:17" x14ac:dyDescent="0.35">
      <c r="O22255" s="9"/>
      <c r="P22255" s="9"/>
      <c r="Q22255" s="21"/>
    </row>
    <row r="22256" spans="15:17" x14ac:dyDescent="0.35">
      <c r="O22256" s="9"/>
      <c r="P22256" s="9"/>
      <c r="Q22256" s="21"/>
    </row>
    <row r="22257" spans="15:17" x14ac:dyDescent="0.35">
      <c r="O22257" s="9"/>
      <c r="P22257" s="9"/>
      <c r="Q22257" s="21"/>
    </row>
    <row r="22258" spans="15:17" x14ac:dyDescent="0.35">
      <c r="O22258" s="9"/>
      <c r="P22258" s="9"/>
      <c r="Q22258" s="21"/>
    </row>
    <row r="22259" spans="15:17" x14ac:dyDescent="0.35">
      <c r="O22259" s="9"/>
      <c r="P22259" s="9"/>
      <c r="Q22259" s="21"/>
    </row>
    <row r="22260" spans="15:17" x14ac:dyDescent="0.35">
      <c r="O22260" s="9"/>
      <c r="P22260" s="9"/>
      <c r="Q22260" s="21"/>
    </row>
    <row r="22261" spans="15:17" x14ac:dyDescent="0.35">
      <c r="O22261" s="9"/>
      <c r="P22261" s="9"/>
      <c r="Q22261" s="21"/>
    </row>
    <row r="22262" spans="15:17" x14ac:dyDescent="0.35">
      <c r="O22262" s="9"/>
      <c r="P22262" s="9"/>
      <c r="Q22262" s="21"/>
    </row>
    <row r="22263" spans="15:17" x14ac:dyDescent="0.35">
      <c r="O22263" s="9"/>
      <c r="P22263" s="9"/>
      <c r="Q22263" s="21"/>
    </row>
    <row r="22264" spans="15:17" x14ac:dyDescent="0.35">
      <c r="O22264" s="9"/>
      <c r="P22264" s="9"/>
      <c r="Q22264" s="21"/>
    </row>
    <row r="22265" spans="15:17" x14ac:dyDescent="0.35">
      <c r="O22265" s="9"/>
      <c r="P22265" s="9"/>
      <c r="Q22265" s="21"/>
    </row>
    <row r="22266" spans="15:17" x14ac:dyDescent="0.35">
      <c r="O22266" s="9"/>
      <c r="P22266" s="9"/>
      <c r="Q22266" s="21"/>
    </row>
    <row r="22267" spans="15:17" x14ac:dyDescent="0.35">
      <c r="O22267" s="9"/>
      <c r="P22267" s="9"/>
      <c r="Q22267" s="21"/>
    </row>
    <row r="22268" spans="15:17" x14ac:dyDescent="0.35">
      <c r="O22268" s="9"/>
      <c r="P22268" s="9"/>
      <c r="Q22268" s="21"/>
    </row>
    <row r="22269" spans="15:17" x14ac:dyDescent="0.35">
      <c r="O22269" s="9"/>
      <c r="P22269" s="9"/>
      <c r="Q22269" s="21"/>
    </row>
    <row r="22270" spans="15:17" x14ac:dyDescent="0.35">
      <c r="O22270" s="9"/>
      <c r="P22270" s="9"/>
      <c r="Q22270" s="21"/>
    </row>
    <row r="22271" spans="15:17" x14ac:dyDescent="0.35">
      <c r="O22271" s="9"/>
      <c r="P22271" s="9"/>
      <c r="Q22271" s="21"/>
    </row>
    <row r="22272" spans="15:17" x14ac:dyDescent="0.35">
      <c r="O22272" s="9"/>
      <c r="P22272" s="9"/>
      <c r="Q22272" s="21"/>
    </row>
    <row r="22273" spans="15:17" x14ac:dyDescent="0.35">
      <c r="O22273" s="9"/>
      <c r="P22273" s="9"/>
      <c r="Q22273" s="21"/>
    </row>
    <row r="22274" spans="15:17" x14ac:dyDescent="0.35">
      <c r="O22274" s="9"/>
      <c r="P22274" s="9"/>
      <c r="Q22274" s="21"/>
    </row>
    <row r="22275" spans="15:17" x14ac:dyDescent="0.35">
      <c r="O22275" s="9"/>
      <c r="P22275" s="9"/>
      <c r="Q22275" s="21"/>
    </row>
    <row r="22276" spans="15:17" x14ac:dyDescent="0.35">
      <c r="O22276" s="9"/>
      <c r="P22276" s="9"/>
      <c r="Q22276" s="21"/>
    </row>
    <row r="22277" spans="15:17" x14ac:dyDescent="0.35">
      <c r="O22277" s="9"/>
      <c r="P22277" s="9"/>
      <c r="Q22277" s="21"/>
    </row>
    <row r="22278" spans="15:17" x14ac:dyDescent="0.35">
      <c r="O22278" s="9"/>
      <c r="P22278" s="9"/>
      <c r="Q22278" s="21"/>
    </row>
    <row r="22279" spans="15:17" x14ac:dyDescent="0.35">
      <c r="O22279" s="9"/>
      <c r="P22279" s="9"/>
      <c r="Q22279" s="21"/>
    </row>
    <row r="22280" spans="15:17" x14ac:dyDescent="0.35">
      <c r="O22280" s="9"/>
      <c r="P22280" s="9"/>
      <c r="Q22280" s="21"/>
    </row>
    <row r="22281" spans="15:17" x14ac:dyDescent="0.35">
      <c r="O22281" s="9"/>
      <c r="P22281" s="9"/>
      <c r="Q22281" s="21"/>
    </row>
    <row r="22282" spans="15:17" x14ac:dyDescent="0.35">
      <c r="O22282" s="9"/>
      <c r="P22282" s="9"/>
      <c r="Q22282" s="21"/>
    </row>
    <row r="22283" spans="15:17" x14ac:dyDescent="0.35">
      <c r="O22283" s="9"/>
      <c r="P22283" s="9"/>
      <c r="Q22283" s="21"/>
    </row>
    <row r="22284" spans="15:17" x14ac:dyDescent="0.35">
      <c r="O22284" s="9"/>
      <c r="P22284" s="9"/>
      <c r="Q22284" s="21"/>
    </row>
    <row r="22285" spans="15:17" x14ac:dyDescent="0.35">
      <c r="O22285" s="9"/>
      <c r="P22285" s="9"/>
      <c r="Q22285" s="21"/>
    </row>
    <row r="22286" spans="15:17" x14ac:dyDescent="0.35">
      <c r="O22286" s="9"/>
      <c r="P22286" s="9"/>
      <c r="Q22286" s="21"/>
    </row>
    <row r="22287" spans="15:17" x14ac:dyDescent="0.35">
      <c r="O22287" s="9"/>
      <c r="P22287" s="9"/>
      <c r="Q22287" s="21"/>
    </row>
    <row r="22288" spans="15:17" x14ac:dyDescent="0.35">
      <c r="O22288" s="9"/>
      <c r="P22288" s="9"/>
      <c r="Q22288" s="21"/>
    </row>
    <row r="22289" spans="15:17" x14ac:dyDescent="0.35">
      <c r="O22289" s="9"/>
      <c r="P22289" s="9"/>
      <c r="Q22289" s="21"/>
    </row>
    <row r="22290" spans="15:17" x14ac:dyDescent="0.35">
      <c r="O22290" s="9"/>
      <c r="P22290" s="9"/>
      <c r="Q22290" s="21"/>
    </row>
    <row r="22291" spans="15:17" x14ac:dyDescent="0.35">
      <c r="O22291" s="9"/>
      <c r="P22291" s="9"/>
      <c r="Q22291" s="21"/>
    </row>
    <row r="22292" spans="15:17" x14ac:dyDescent="0.35">
      <c r="O22292" s="9"/>
      <c r="P22292" s="9"/>
      <c r="Q22292" s="21"/>
    </row>
    <row r="22293" spans="15:17" x14ac:dyDescent="0.35">
      <c r="O22293" s="9"/>
      <c r="P22293" s="9"/>
      <c r="Q22293" s="21"/>
    </row>
    <row r="22294" spans="15:17" x14ac:dyDescent="0.35">
      <c r="O22294" s="9"/>
      <c r="P22294" s="9"/>
      <c r="Q22294" s="21"/>
    </row>
    <row r="22295" spans="15:17" x14ac:dyDescent="0.35">
      <c r="O22295" s="9"/>
      <c r="P22295" s="9"/>
      <c r="Q22295" s="21"/>
    </row>
    <row r="22296" spans="15:17" x14ac:dyDescent="0.35">
      <c r="O22296" s="9"/>
      <c r="P22296" s="9"/>
      <c r="Q22296" s="21"/>
    </row>
    <row r="22297" spans="15:17" x14ac:dyDescent="0.35">
      <c r="O22297" s="9"/>
      <c r="P22297" s="9"/>
      <c r="Q22297" s="21"/>
    </row>
    <row r="22298" spans="15:17" x14ac:dyDescent="0.35">
      <c r="O22298" s="9"/>
      <c r="P22298" s="9"/>
      <c r="Q22298" s="21"/>
    </row>
    <row r="22299" spans="15:17" x14ac:dyDescent="0.35">
      <c r="O22299" s="9"/>
      <c r="P22299" s="9"/>
      <c r="Q22299" s="21"/>
    </row>
    <row r="22300" spans="15:17" x14ac:dyDescent="0.35">
      <c r="O22300" s="9"/>
      <c r="P22300" s="9"/>
      <c r="Q22300" s="21"/>
    </row>
    <row r="22301" spans="15:17" x14ac:dyDescent="0.35">
      <c r="O22301" s="9"/>
      <c r="P22301" s="9"/>
      <c r="Q22301" s="21"/>
    </row>
    <row r="22302" spans="15:17" x14ac:dyDescent="0.35">
      <c r="O22302" s="9"/>
      <c r="P22302" s="9"/>
      <c r="Q22302" s="21"/>
    </row>
    <row r="22303" spans="15:17" x14ac:dyDescent="0.35">
      <c r="O22303" s="9"/>
      <c r="P22303" s="9"/>
      <c r="Q22303" s="21"/>
    </row>
    <row r="22304" spans="15:17" x14ac:dyDescent="0.35">
      <c r="O22304" s="9"/>
      <c r="P22304" s="9"/>
      <c r="Q22304" s="21"/>
    </row>
    <row r="22305" spans="15:17" x14ac:dyDescent="0.35">
      <c r="O22305" s="9"/>
      <c r="P22305" s="9"/>
      <c r="Q22305" s="21"/>
    </row>
    <row r="22306" spans="15:17" x14ac:dyDescent="0.35">
      <c r="O22306" s="9"/>
      <c r="P22306" s="9"/>
      <c r="Q22306" s="21"/>
    </row>
    <row r="22307" spans="15:17" x14ac:dyDescent="0.35">
      <c r="O22307" s="9"/>
      <c r="P22307" s="9"/>
      <c r="Q22307" s="21"/>
    </row>
    <row r="22308" spans="15:17" x14ac:dyDescent="0.35">
      <c r="O22308" s="9"/>
      <c r="P22308" s="9"/>
      <c r="Q22308" s="21"/>
    </row>
    <row r="22309" spans="15:17" x14ac:dyDescent="0.35">
      <c r="O22309" s="9"/>
      <c r="P22309" s="9"/>
      <c r="Q22309" s="21"/>
    </row>
    <row r="22310" spans="15:17" x14ac:dyDescent="0.35">
      <c r="O22310" s="9"/>
      <c r="P22310" s="9"/>
      <c r="Q22310" s="21"/>
    </row>
    <row r="22311" spans="15:17" x14ac:dyDescent="0.35">
      <c r="O22311" s="9"/>
      <c r="P22311" s="9"/>
      <c r="Q22311" s="21"/>
    </row>
    <row r="22312" spans="15:17" x14ac:dyDescent="0.35">
      <c r="O22312" s="9"/>
      <c r="P22312" s="9"/>
      <c r="Q22312" s="21"/>
    </row>
    <row r="22313" spans="15:17" x14ac:dyDescent="0.35">
      <c r="O22313" s="9"/>
      <c r="P22313" s="9"/>
      <c r="Q22313" s="21"/>
    </row>
    <row r="22314" spans="15:17" x14ac:dyDescent="0.35">
      <c r="O22314" s="9"/>
      <c r="P22314" s="9"/>
      <c r="Q22314" s="21"/>
    </row>
    <row r="22315" spans="15:17" x14ac:dyDescent="0.35">
      <c r="O22315" s="9"/>
      <c r="P22315" s="9"/>
      <c r="Q22315" s="21"/>
    </row>
    <row r="22316" spans="15:17" x14ac:dyDescent="0.35">
      <c r="O22316" s="9"/>
      <c r="P22316" s="9"/>
      <c r="Q22316" s="21"/>
    </row>
    <row r="22317" spans="15:17" x14ac:dyDescent="0.35">
      <c r="O22317" s="9"/>
      <c r="P22317" s="9"/>
      <c r="Q22317" s="21"/>
    </row>
    <row r="22318" spans="15:17" x14ac:dyDescent="0.35">
      <c r="O22318" s="9"/>
      <c r="P22318" s="9"/>
      <c r="Q22318" s="21"/>
    </row>
    <row r="22319" spans="15:17" x14ac:dyDescent="0.35">
      <c r="O22319" s="9"/>
      <c r="P22319" s="9"/>
      <c r="Q22319" s="21"/>
    </row>
    <row r="22320" spans="15:17" x14ac:dyDescent="0.35">
      <c r="O22320" s="9"/>
      <c r="P22320" s="9"/>
      <c r="Q22320" s="21"/>
    </row>
    <row r="22321" spans="15:17" x14ac:dyDescent="0.35">
      <c r="O22321" s="9"/>
      <c r="P22321" s="9"/>
      <c r="Q22321" s="21"/>
    </row>
    <row r="22322" spans="15:17" x14ac:dyDescent="0.35">
      <c r="O22322" s="9"/>
      <c r="P22322" s="9"/>
      <c r="Q22322" s="21"/>
    </row>
    <row r="22323" spans="15:17" x14ac:dyDescent="0.35">
      <c r="O22323" s="9"/>
      <c r="P22323" s="9"/>
      <c r="Q22323" s="21"/>
    </row>
    <row r="22324" spans="15:17" x14ac:dyDescent="0.35">
      <c r="O22324" s="9"/>
      <c r="P22324" s="9"/>
      <c r="Q22324" s="21"/>
    </row>
    <row r="22325" spans="15:17" x14ac:dyDescent="0.35">
      <c r="O22325" s="9"/>
      <c r="P22325" s="9"/>
      <c r="Q22325" s="21"/>
    </row>
    <row r="22326" spans="15:17" x14ac:dyDescent="0.35">
      <c r="O22326" s="9"/>
      <c r="P22326" s="9"/>
      <c r="Q22326" s="21"/>
    </row>
    <row r="22327" spans="15:17" x14ac:dyDescent="0.35">
      <c r="O22327" s="9"/>
      <c r="P22327" s="9"/>
      <c r="Q22327" s="21"/>
    </row>
    <row r="22328" spans="15:17" x14ac:dyDescent="0.35">
      <c r="O22328" s="9"/>
      <c r="P22328" s="9"/>
      <c r="Q22328" s="21"/>
    </row>
    <row r="22329" spans="15:17" x14ac:dyDescent="0.35">
      <c r="O22329" s="9"/>
      <c r="P22329" s="9"/>
      <c r="Q22329" s="21"/>
    </row>
    <row r="22330" spans="15:17" x14ac:dyDescent="0.35">
      <c r="O22330" s="9"/>
      <c r="P22330" s="9"/>
      <c r="Q22330" s="21"/>
    </row>
    <row r="22331" spans="15:17" x14ac:dyDescent="0.35">
      <c r="O22331" s="9"/>
      <c r="P22331" s="9"/>
      <c r="Q22331" s="21"/>
    </row>
    <row r="22332" spans="15:17" x14ac:dyDescent="0.35">
      <c r="O22332" s="9"/>
      <c r="P22332" s="9"/>
      <c r="Q22332" s="21"/>
    </row>
    <row r="22333" spans="15:17" x14ac:dyDescent="0.35">
      <c r="O22333" s="9"/>
      <c r="P22333" s="9"/>
      <c r="Q22333" s="21"/>
    </row>
    <row r="22334" spans="15:17" x14ac:dyDescent="0.35">
      <c r="O22334" s="9"/>
      <c r="P22334" s="9"/>
      <c r="Q22334" s="21"/>
    </row>
    <row r="22335" spans="15:17" x14ac:dyDescent="0.35">
      <c r="O22335" s="9"/>
      <c r="P22335" s="9"/>
      <c r="Q22335" s="21"/>
    </row>
    <row r="22336" spans="15:17" x14ac:dyDescent="0.35">
      <c r="O22336" s="9"/>
      <c r="P22336" s="9"/>
      <c r="Q22336" s="21"/>
    </row>
    <row r="22337" spans="15:17" x14ac:dyDescent="0.35">
      <c r="O22337" s="9"/>
      <c r="P22337" s="9"/>
      <c r="Q22337" s="21"/>
    </row>
    <row r="22338" spans="15:17" x14ac:dyDescent="0.35">
      <c r="O22338" s="9"/>
      <c r="P22338" s="9"/>
      <c r="Q22338" s="21"/>
    </row>
    <row r="22339" spans="15:17" x14ac:dyDescent="0.35">
      <c r="O22339" s="9"/>
      <c r="P22339" s="9"/>
      <c r="Q22339" s="21"/>
    </row>
    <row r="22340" spans="15:17" x14ac:dyDescent="0.35">
      <c r="O22340" s="9"/>
      <c r="P22340" s="9"/>
      <c r="Q22340" s="21"/>
    </row>
    <row r="22341" spans="15:17" x14ac:dyDescent="0.35">
      <c r="O22341" s="9"/>
      <c r="P22341" s="9"/>
      <c r="Q22341" s="21"/>
    </row>
    <row r="22342" spans="15:17" x14ac:dyDescent="0.35">
      <c r="O22342" s="9"/>
      <c r="P22342" s="9"/>
      <c r="Q22342" s="21"/>
    </row>
    <row r="22343" spans="15:17" x14ac:dyDescent="0.35">
      <c r="O22343" s="9"/>
      <c r="P22343" s="9"/>
      <c r="Q22343" s="21"/>
    </row>
    <row r="22344" spans="15:17" x14ac:dyDescent="0.35">
      <c r="O22344" s="9"/>
      <c r="P22344" s="9"/>
      <c r="Q22344" s="21"/>
    </row>
    <row r="22345" spans="15:17" x14ac:dyDescent="0.35">
      <c r="O22345" s="9"/>
      <c r="P22345" s="9"/>
      <c r="Q22345" s="21"/>
    </row>
    <row r="22346" spans="15:17" x14ac:dyDescent="0.35">
      <c r="O22346" s="9"/>
      <c r="P22346" s="9"/>
      <c r="Q22346" s="21"/>
    </row>
    <row r="22347" spans="15:17" x14ac:dyDescent="0.35">
      <c r="O22347" s="9"/>
      <c r="P22347" s="9"/>
      <c r="Q22347" s="21"/>
    </row>
    <row r="22348" spans="15:17" x14ac:dyDescent="0.35">
      <c r="O22348" s="9"/>
      <c r="P22348" s="9"/>
      <c r="Q22348" s="21"/>
    </row>
    <row r="22349" spans="15:17" x14ac:dyDescent="0.35">
      <c r="O22349" s="9"/>
      <c r="P22349" s="9"/>
      <c r="Q22349" s="21"/>
    </row>
    <row r="22350" spans="15:17" x14ac:dyDescent="0.35">
      <c r="O22350" s="9"/>
      <c r="P22350" s="9"/>
      <c r="Q22350" s="21"/>
    </row>
    <row r="22351" spans="15:17" x14ac:dyDescent="0.35">
      <c r="O22351" s="9"/>
      <c r="P22351" s="9"/>
      <c r="Q22351" s="21"/>
    </row>
    <row r="22352" spans="15:17" x14ac:dyDescent="0.35">
      <c r="O22352" s="9"/>
      <c r="P22352" s="9"/>
      <c r="Q22352" s="21"/>
    </row>
    <row r="22353" spans="15:17" x14ac:dyDescent="0.35">
      <c r="O22353" s="9"/>
      <c r="P22353" s="9"/>
      <c r="Q22353" s="21"/>
    </row>
    <row r="22354" spans="15:17" x14ac:dyDescent="0.35">
      <c r="O22354" s="9"/>
      <c r="P22354" s="9"/>
      <c r="Q22354" s="21"/>
    </row>
    <row r="22355" spans="15:17" x14ac:dyDescent="0.35">
      <c r="O22355" s="9"/>
      <c r="P22355" s="9"/>
      <c r="Q22355" s="21"/>
    </row>
    <row r="22356" spans="15:17" x14ac:dyDescent="0.35">
      <c r="O22356" s="9"/>
      <c r="P22356" s="9"/>
      <c r="Q22356" s="21"/>
    </row>
    <row r="22357" spans="15:17" x14ac:dyDescent="0.35">
      <c r="O22357" s="9"/>
      <c r="P22357" s="9"/>
      <c r="Q22357" s="21"/>
    </row>
    <row r="22358" spans="15:17" x14ac:dyDescent="0.35">
      <c r="O22358" s="9"/>
      <c r="P22358" s="9"/>
      <c r="Q22358" s="21"/>
    </row>
    <row r="22359" spans="15:17" x14ac:dyDescent="0.35">
      <c r="O22359" s="9"/>
      <c r="P22359" s="9"/>
      <c r="Q22359" s="21"/>
    </row>
    <row r="22360" spans="15:17" x14ac:dyDescent="0.35">
      <c r="O22360" s="9"/>
      <c r="P22360" s="9"/>
      <c r="Q22360" s="21"/>
    </row>
    <row r="22361" spans="15:17" x14ac:dyDescent="0.35">
      <c r="O22361" s="9"/>
      <c r="P22361" s="9"/>
      <c r="Q22361" s="21"/>
    </row>
    <row r="22362" spans="15:17" x14ac:dyDescent="0.35">
      <c r="O22362" s="9"/>
      <c r="P22362" s="9"/>
      <c r="Q22362" s="21"/>
    </row>
    <row r="22363" spans="15:17" x14ac:dyDescent="0.35">
      <c r="O22363" s="9"/>
      <c r="P22363" s="9"/>
      <c r="Q22363" s="21"/>
    </row>
    <row r="22364" spans="15:17" x14ac:dyDescent="0.35">
      <c r="O22364" s="9"/>
      <c r="P22364" s="9"/>
      <c r="Q22364" s="21"/>
    </row>
    <row r="22365" spans="15:17" x14ac:dyDescent="0.35">
      <c r="O22365" s="9"/>
      <c r="P22365" s="9"/>
      <c r="Q22365" s="21"/>
    </row>
    <row r="22366" spans="15:17" x14ac:dyDescent="0.35">
      <c r="O22366" s="9"/>
      <c r="P22366" s="9"/>
      <c r="Q22366" s="21"/>
    </row>
    <row r="22367" spans="15:17" x14ac:dyDescent="0.35">
      <c r="O22367" s="9"/>
      <c r="P22367" s="9"/>
      <c r="Q22367" s="21"/>
    </row>
    <row r="22368" spans="15:17" x14ac:dyDescent="0.35">
      <c r="O22368" s="9"/>
      <c r="P22368" s="9"/>
      <c r="Q22368" s="21"/>
    </row>
    <row r="22369" spans="15:17" x14ac:dyDescent="0.35">
      <c r="O22369" s="9"/>
      <c r="P22369" s="9"/>
      <c r="Q22369" s="21"/>
    </row>
    <row r="22370" spans="15:17" x14ac:dyDescent="0.35">
      <c r="O22370" s="9"/>
      <c r="P22370" s="9"/>
      <c r="Q22370" s="21"/>
    </row>
    <row r="22371" spans="15:17" x14ac:dyDescent="0.35">
      <c r="O22371" s="9"/>
      <c r="P22371" s="9"/>
      <c r="Q22371" s="21"/>
    </row>
    <row r="22372" spans="15:17" x14ac:dyDescent="0.35">
      <c r="O22372" s="9"/>
      <c r="P22372" s="9"/>
      <c r="Q22372" s="21"/>
    </row>
    <row r="22373" spans="15:17" x14ac:dyDescent="0.35">
      <c r="O22373" s="9"/>
      <c r="P22373" s="9"/>
      <c r="Q22373" s="21"/>
    </row>
    <row r="22374" spans="15:17" x14ac:dyDescent="0.35">
      <c r="O22374" s="9"/>
      <c r="P22374" s="9"/>
      <c r="Q22374" s="21"/>
    </row>
    <row r="22375" spans="15:17" x14ac:dyDescent="0.35">
      <c r="O22375" s="9"/>
      <c r="P22375" s="9"/>
      <c r="Q22375" s="21"/>
    </row>
    <row r="22376" spans="15:17" x14ac:dyDescent="0.35">
      <c r="O22376" s="9"/>
      <c r="P22376" s="9"/>
      <c r="Q22376" s="21"/>
    </row>
    <row r="22377" spans="15:17" x14ac:dyDescent="0.35">
      <c r="O22377" s="9"/>
      <c r="P22377" s="9"/>
      <c r="Q22377" s="21"/>
    </row>
    <row r="22378" spans="15:17" x14ac:dyDescent="0.35">
      <c r="O22378" s="9"/>
      <c r="P22378" s="9"/>
      <c r="Q22378" s="21"/>
    </row>
    <row r="22379" spans="15:17" x14ac:dyDescent="0.35">
      <c r="O22379" s="9"/>
      <c r="P22379" s="9"/>
      <c r="Q22379" s="21"/>
    </row>
    <row r="22380" spans="15:17" x14ac:dyDescent="0.35">
      <c r="O22380" s="9"/>
      <c r="P22380" s="9"/>
      <c r="Q22380" s="21"/>
    </row>
    <row r="22381" spans="15:17" x14ac:dyDescent="0.35">
      <c r="O22381" s="9"/>
      <c r="P22381" s="9"/>
      <c r="Q22381" s="21"/>
    </row>
    <row r="22382" spans="15:17" x14ac:dyDescent="0.35">
      <c r="O22382" s="9"/>
      <c r="P22382" s="9"/>
      <c r="Q22382" s="21"/>
    </row>
    <row r="22383" spans="15:17" x14ac:dyDescent="0.35">
      <c r="O22383" s="9"/>
      <c r="P22383" s="9"/>
      <c r="Q22383" s="21"/>
    </row>
    <row r="22384" spans="15:17" x14ac:dyDescent="0.35">
      <c r="O22384" s="9"/>
      <c r="P22384" s="9"/>
      <c r="Q22384" s="21"/>
    </row>
    <row r="22385" spans="15:17" x14ac:dyDescent="0.35">
      <c r="O22385" s="9"/>
      <c r="P22385" s="9"/>
      <c r="Q22385" s="21"/>
    </row>
    <row r="22386" spans="15:17" x14ac:dyDescent="0.35">
      <c r="O22386" s="9"/>
      <c r="P22386" s="9"/>
      <c r="Q22386" s="21"/>
    </row>
    <row r="22387" spans="15:17" x14ac:dyDescent="0.35">
      <c r="O22387" s="9"/>
      <c r="P22387" s="9"/>
      <c r="Q22387" s="21"/>
    </row>
    <row r="22388" spans="15:17" x14ac:dyDescent="0.35">
      <c r="O22388" s="9"/>
      <c r="P22388" s="9"/>
      <c r="Q22388" s="21"/>
    </row>
    <row r="22389" spans="15:17" x14ac:dyDescent="0.35">
      <c r="O22389" s="9"/>
      <c r="P22389" s="9"/>
      <c r="Q22389" s="21"/>
    </row>
    <row r="22390" spans="15:17" x14ac:dyDescent="0.35">
      <c r="O22390" s="9"/>
      <c r="P22390" s="9"/>
      <c r="Q22390" s="21"/>
    </row>
    <row r="22391" spans="15:17" x14ac:dyDescent="0.35">
      <c r="O22391" s="9"/>
      <c r="P22391" s="9"/>
      <c r="Q22391" s="21"/>
    </row>
    <row r="22392" spans="15:17" x14ac:dyDescent="0.35">
      <c r="O22392" s="9"/>
      <c r="P22392" s="9"/>
      <c r="Q22392" s="21"/>
    </row>
    <row r="22393" spans="15:17" x14ac:dyDescent="0.35">
      <c r="O22393" s="9"/>
      <c r="P22393" s="9"/>
      <c r="Q22393" s="21"/>
    </row>
    <row r="22394" spans="15:17" x14ac:dyDescent="0.35">
      <c r="O22394" s="9"/>
      <c r="P22394" s="9"/>
      <c r="Q22394" s="21"/>
    </row>
    <row r="22395" spans="15:17" x14ac:dyDescent="0.35">
      <c r="O22395" s="9"/>
      <c r="P22395" s="9"/>
      <c r="Q22395" s="21"/>
    </row>
    <row r="22396" spans="15:17" x14ac:dyDescent="0.35">
      <c r="O22396" s="9"/>
      <c r="P22396" s="9"/>
      <c r="Q22396" s="21"/>
    </row>
    <row r="22397" spans="15:17" x14ac:dyDescent="0.35">
      <c r="O22397" s="9"/>
      <c r="P22397" s="9"/>
      <c r="Q22397" s="21"/>
    </row>
    <row r="22398" spans="15:17" x14ac:dyDescent="0.35">
      <c r="O22398" s="9"/>
      <c r="P22398" s="9"/>
      <c r="Q22398" s="21"/>
    </row>
    <row r="22399" spans="15:17" x14ac:dyDescent="0.35">
      <c r="O22399" s="9"/>
      <c r="P22399" s="9"/>
      <c r="Q22399" s="21"/>
    </row>
    <row r="22400" spans="15:17" x14ac:dyDescent="0.35">
      <c r="O22400" s="9"/>
      <c r="P22400" s="9"/>
      <c r="Q22400" s="21"/>
    </row>
    <row r="22401" spans="15:17" x14ac:dyDescent="0.35">
      <c r="O22401" s="9"/>
      <c r="P22401" s="9"/>
      <c r="Q22401" s="21"/>
    </row>
    <row r="22402" spans="15:17" x14ac:dyDescent="0.35">
      <c r="O22402" s="9"/>
      <c r="P22402" s="9"/>
      <c r="Q22402" s="21"/>
    </row>
    <row r="22403" spans="15:17" x14ac:dyDescent="0.35">
      <c r="O22403" s="9"/>
      <c r="P22403" s="9"/>
      <c r="Q22403" s="21"/>
    </row>
    <row r="22404" spans="15:17" x14ac:dyDescent="0.35">
      <c r="O22404" s="9"/>
      <c r="P22404" s="9"/>
      <c r="Q22404" s="21"/>
    </row>
    <row r="22405" spans="15:17" x14ac:dyDescent="0.35">
      <c r="O22405" s="9"/>
      <c r="P22405" s="9"/>
      <c r="Q22405" s="21"/>
    </row>
    <row r="22406" spans="15:17" x14ac:dyDescent="0.35">
      <c r="O22406" s="9"/>
      <c r="P22406" s="9"/>
      <c r="Q22406" s="21"/>
    </row>
    <row r="22407" spans="15:17" x14ac:dyDescent="0.35">
      <c r="O22407" s="9"/>
      <c r="P22407" s="9"/>
      <c r="Q22407" s="21"/>
    </row>
    <row r="22408" spans="15:17" x14ac:dyDescent="0.35">
      <c r="O22408" s="9"/>
      <c r="P22408" s="9"/>
      <c r="Q22408" s="21"/>
    </row>
    <row r="22409" spans="15:17" x14ac:dyDescent="0.35">
      <c r="O22409" s="9"/>
      <c r="P22409" s="9"/>
      <c r="Q22409" s="21"/>
    </row>
    <row r="22410" spans="15:17" x14ac:dyDescent="0.35">
      <c r="O22410" s="9"/>
      <c r="P22410" s="9"/>
      <c r="Q22410" s="21"/>
    </row>
    <row r="22411" spans="15:17" x14ac:dyDescent="0.35">
      <c r="O22411" s="9"/>
      <c r="P22411" s="9"/>
      <c r="Q22411" s="21"/>
    </row>
    <row r="22412" spans="15:17" x14ac:dyDescent="0.35">
      <c r="O22412" s="9"/>
      <c r="P22412" s="9"/>
      <c r="Q22412" s="21"/>
    </row>
    <row r="22413" spans="15:17" x14ac:dyDescent="0.35">
      <c r="O22413" s="9"/>
      <c r="P22413" s="9"/>
      <c r="Q22413" s="21"/>
    </row>
    <row r="22414" spans="15:17" x14ac:dyDescent="0.35">
      <c r="O22414" s="9"/>
      <c r="P22414" s="9"/>
      <c r="Q22414" s="21"/>
    </row>
    <row r="22415" spans="15:17" x14ac:dyDescent="0.35">
      <c r="O22415" s="9"/>
      <c r="P22415" s="9"/>
      <c r="Q22415" s="21"/>
    </row>
    <row r="22416" spans="15:17" x14ac:dyDescent="0.35">
      <c r="O22416" s="9"/>
      <c r="P22416" s="9"/>
      <c r="Q22416" s="21"/>
    </row>
    <row r="22417" spans="15:17" x14ac:dyDescent="0.35">
      <c r="O22417" s="9"/>
      <c r="P22417" s="9"/>
      <c r="Q22417" s="21"/>
    </row>
    <row r="22418" spans="15:17" x14ac:dyDescent="0.35">
      <c r="O22418" s="9"/>
      <c r="P22418" s="9"/>
      <c r="Q22418" s="21"/>
    </row>
    <row r="22419" spans="15:17" x14ac:dyDescent="0.35">
      <c r="O22419" s="9"/>
      <c r="P22419" s="9"/>
      <c r="Q22419" s="21"/>
    </row>
    <row r="22420" spans="15:17" x14ac:dyDescent="0.35">
      <c r="O22420" s="9"/>
      <c r="P22420" s="9"/>
      <c r="Q22420" s="21"/>
    </row>
    <row r="22421" spans="15:17" x14ac:dyDescent="0.35">
      <c r="O22421" s="9"/>
      <c r="P22421" s="9"/>
      <c r="Q22421" s="21"/>
    </row>
    <row r="22422" spans="15:17" x14ac:dyDescent="0.35">
      <c r="O22422" s="9"/>
      <c r="P22422" s="9"/>
      <c r="Q22422" s="21"/>
    </row>
    <row r="22423" spans="15:17" x14ac:dyDescent="0.35">
      <c r="O22423" s="9"/>
      <c r="P22423" s="9"/>
      <c r="Q22423" s="21"/>
    </row>
    <row r="22424" spans="15:17" x14ac:dyDescent="0.35">
      <c r="O22424" s="9"/>
      <c r="P22424" s="9"/>
      <c r="Q22424" s="21"/>
    </row>
    <row r="22425" spans="15:17" x14ac:dyDescent="0.35">
      <c r="O22425" s="9"/>
      <c r="P22425" s="9"/>
      <c r="Q22425" s="21"/>
    </row>
    <row r="22426" spans="15:17" x14ac:dyDescent="0.35">
      <c r="O22426" s="9"/>
      <c r="P22426" s="9"/>
      <c r="Q22426" s="21"/>
    </row>
    <row r="22427" spans="15:17" x14ac:dyDescent="0.35">
      <c r="O22427" s="9"/>
      <c r="P22427" s="9"/>
      <c r="Q22427" s="21"/>
    </row>
    <row r="22428" spans="15:17" x14ac:dyDescent="0.35">
      <c r="O22428" s="9"/>
      <c r="P22428" s="9"/>
      <c r="Q22428" s="21"/>
    </row>
    <row r="22429" spans="15:17" x14ac:dyDescent="0.35">
      <c r="O22429" s="9"/>
      <c r="P22429" s="9"/>
      <c r="Q22429" s="21"/>
    </row>
    <row r="22430" spans="15:17" x14ac:dyDescent="0.35">
      <c r="O22430" s="9"/>
      <c r="P22430" s="9"/>
      <c r="Q22430" s="21"/>
    </row>
    <row r="22431" spans="15:17" x14ac:dyDescent="0.35">
      <c r="O22431" s="9"/>
      <c r="P22431" s="9"/>
      <c r="Q22431" s="21"/>
    </row>
    <row r="22432" spans="15:17" x14ac:dyDescent="0.35">
      <c r="O22432" s="9"/>
      <c r="P22432" s="9"/>
      <c r="Q22432" s="21"/>
    </row>
    <row r="22433" spans="15:17" x14ac:dyDescent="0.35">
      <c r="O22433" s="9"/>
      <c r="P22433" s="9"/>
      <c r="Q22433" s="21"/>
    </row>
    <row r="22434" spans="15:17" x14ac:dyDescent="0.35">
      <c r="O22434" s="9"/>
      <c r="P22434" s="9"/>
      <c r="Q22434" s="21"/>
    </row>
    <row r="22435" spans="15:17" x14ac:dyDescent="0.35">
      <c r="O22435" s="9"/>
      <c r="P22435" s="9"/>
      <c r="Q22435" s="21"/>
    </row>
    <row r="22436" spans="15:17" x14ac:dyDescent="0.35">
      <c r="O22436" s="9"/>
      <c r="P22436" s="9"/>
      <c r="Q22436" s="21"/>
    </row>
    <row r="22437" spans="15:17" x14ac:dyDescent="0.35">
      <c r="O22437" s="9"/>
      <c r="P22437" s="9"/>
      <c r="Q22437" s="21"/>
    </row>
    <row r="22438" spans="15:17" x14ac:dyDescent="0.35">
      <c r="O22438" s="9"/>
      <c r="P22438" s="9"/>
      <c r="Q22438" s="21"/>
    </row>
    <row r="22439" spans="15:17" x14ac:dyDescent="0.35">
      <c r="O22439" s="9"/>
      <c r="P22439" s="9"/>
      <c r="Q22439" s="21"/>
    </row>
    <row r="22440" spans="15:17" x14ac:dyDescent="0.35">
      <c r="O22440" s="9"/>
      <c r="P22440" s="9"/>
      <c r="Q22440" s="21"/>
    </row>
    <row r="22441" spans="15:17" x14ac:dyDescent="0.35">
      <c r="O22441" s="9"/>
      <c r="P22441" s="9"/>
      <c r="Q22441" s="21"/>
    </row>
    <row r="22442" spans="15:17" x14ac:dyDescent="0.35">
      <c r="O22442" s="9"/>
      <c r="P22442" s="9"/>
      <c r="Q22442" s="21"/>
    </row>
    <row r="22443" spans="15:17" x14ac:dyDescent="0.35">
      <c r="O22443" s="9"/>
      <c r="P22443" s="9"/>
      <c r="Q22443" s="21"/>
    </row>
    <row r="22444" spans="15:17" x14ac:dyDescent="0.35">
      <c r="O22444" s="9"/>
      <c r="P22444" s="9"/>
      <c r="Q22444" s="21"/>
    </row>
    <row r="22445" spans="15:17" x14ac:dyDescent="0.35">
      <c r="O22445" s="9"/>
      <c r="P22445" s="9"/>
      <c r="Q22445" s="21"/>
    </row>
    <row r="22446" spans="15:17" x14ac:dyDescent="0.35">
      <c r="O22446" s="9"/>
      <c r="P22446" s="9"/>
      <c r="Q22446" s="21"/>
    </row>
    <row r="22447" spans="15:17" x14ac:dyDescent="0.35">
      <c r="O22447" s="9"/>
      <c r="P22447" s="9"/>
      <c r="Q22447" s="21"/>
    </row>
    <row r="22448" spans="15:17" x14ac:dyDescent="0.35">
      <c r="O22448" s="9"/>
      <c r="P22448" s="9"/>
      <c r="Q22448" s="21"/>
    </row>
    <row r="22449" spans="15:17" x14ac:dyDescent="0.35">
      <c r="O22449" s="9"/>
      <c r="P22449" s="9"/>
      <c r="Q22449" s="21"/>
    </row>
    <row r="22450" spans="15:17" x14ac:dyDescent="0.35">
      <c r="O22450" s="9"/>
      <c r="P22450" s="9"/>
      <c r="Q22450" s="21"/>
    </row>
    <row r="22451" spans="15:17" x14ac:dyDescent="0.35">
      <c r="O22451" s="9"/>
      <c r="P22451" s="9"/>
      <c r="Q22451" s="21"/>
    </row>
    <row r="22452" spans="15:17" x14ac:dyDescent="0.35">
      <c r="O22452" s="9"/>
      <c r="P22452" s="9"/>
      <c r="Q22452" s="21"/>
    </row>
    <row r="22453" spans="15:17" x14ac:dyDescent="0.35">
      <c r="O22453" s="9"/>
      <c r="P22453" s="9"/>
      <c r="Q22453" s="21"/>
    </row>
    <row r="22454" spans="15:17" x14ac:dyDescent="0.35">
      <c r="O22454" s="9"/>
      <c r="P22454" s="9"/>
      <c r="Q22454" s="21"/>
    </row>
    <row r="22455" spans="15:17" x14ac:dyDescent="0.35">
      <c r="O22455" s="9"/>
      <c r="P22455" s="9"/>
      <c r="Q22455" s="21"/>
    </row>
    <row r="22456" spans="15:17" x14ac:dyDescent="0.35">
      <c r="O22456" s="9"/>
      <c r="P22456" s="9"/>
      <c r="Q22456" s="21"/>
    </row>
    <row r="22457" spans="15:17" x14ac:dyDescent="0.35">
      <c r="O22457" s="9"/>
      <c r="P22457" s="9"/>
      <c r="Q22457" s="21"/>
    </row>
    <row r="22458" spans="15:17" x14ac:dyDescent="0.35">
      <c r="O22458" s="9"/>
      <c r="P22458" s="9"/>
      <c r="Q22458" s="21"/>
    </row>
    <row r="22459" spans="15:17" x14ac:dyDescent="0.35">
      <c r="O22459" s="9"/>
      <c r="P22459" s="9"/>
      <c r="Q22459" s="21"/>
    </row>
    <row r="22460" spans="15:17" x14ac:dyDescent="0.35">
      <c r="O22460" s="9"/>
      <c r="P22460" s="9"/>
      <c r="Q22460" s="21"/>
    </row>
    <row r="22461" spans="15:17" x14ac:dyDescent="0.35">
      <c r="O22461" s="9"/>
      <c r="P22461" s="9"/>
      <c r="Q22461" s="21"/>
    </row>
    <row r="22462" spans="15:17" x14ac:dyDescent="0.35">
      <c r="O22462" s="9"/>
      <c r="P22462" s="9"/>
      <c r="Q22462" s="21"/>
    </row>
    <row r="22463" spans="15:17" x14ac:dyDescent="0.35">
      <c r="O22463" s="9"/>
      <c r="P22463" s="9"/>
      <c r="Q22463" s="21"/>
    </row>
    <row r="22464" spans="15:17" x14ac:dyDescent="0.35">
      <c r="O22464" s="9"/>
      <c r="P22464" s="9"/>
      <c r="Q22464" s="21"/>
    </row>
    <row r="22465" spans="15:17" x14ac:dyDescent="0.35">
      <c r="O22465" s="9"/>
      <c r="P22465" s="9"/>
      <c r="Q22465" s="21"/>
    </row>
    <row r="22466" spans="15:17" x14ac:dyDescent="0.35">
      <c r="O22466" s="9"/>
      <c r="P22466" s="9"/>
      <c r="Q22466" s="21"/>
    </row>
    <row r="22467" spans="15:17" x14ac:dyDescent="0.35">
      <c r="O22467" s="9"/>
      <c r="P22467" s="9"/>
      <c r="Q22467" s="21"/>
    </row>
    <row r="22468" spans="15:17" x14ac:dyDescent="0.35">
      <c r="O22468" s="9"/>
      <c r="P22468" s="9"/>
      <c r="Q22468" s="21"/>
    </row>
    <row r="22469" spans="15:17" x14ac:dyDescent="0.35">
      <c r="O22469" s="9"/>
      <c r="P22469" s="9"/>
      <c r="Q22469" s="21"/>
    </row>
    <row r="22470" spans="15:17" x14ac:dyDescent="0.35">
      <c r="O22470" s="9"/>
      <c r="P22470" s="9"/>
      <c r="Q22470" s="21"/>
    </row>
    <row r="22471" spans="15:17" x14ac:dyDescent="0.35">
      <c r="O22471" s="9"/>
      <c r="P22471" s="9"/>
      <c r="Q22471" s="21"/>
    </row>
    <row r="22472" spans="15:17" x14ac:dyDescent="0.35">
      <c r="O22472" s="9"/>
      <c r="P22472" s="9"/>
      <c r="Q22472" s="21"/>
    </row>
    <row r="22473" spans="15:17" x14ac:dyDescent="0.35">
      <c r="O22473" s="9"/>
      <c r="P22473" s="9"/>
      <c r="Q22473" s="21"/>
    </row>
    <row r="22474" spans="15:17" x14ac:dyDescent="0.35">
      <c r="O22474" s="9"/>
      <c r="P22474" s="9"/>
      <c r="Q22474" s="21"/>
    </row>
    <row r="22475" spans="15:17" x14ac:dyDescent="0.35">
      <c r="O22475" s="9"/>
      <c r="P22475" s="9"/>
      <c r="Q22475" s="21"/>
    </row>
    <row r="22476" spans="15:17" x14ac:dyDescent="0.35">
      <c r="O22476" s="9"/>
      <c r="P22476" s="9"/>
      <c r="Q22476" s="21"/>
    </row>
    <row r="22477" spans="15:17" x14ac:dyDescent="0.35">
      <c r="O22477" s="9"/>
      <c r="P22477" s="9"/>
      <c r="Q22477" s="21"/>
    </row>
    <row r="22478" spans="15:17" x14ac:dyDescent="0.35">
      <c r="O22478" s="9"/>
      <c r="P22478" s="9"/>
      <c r="Q22478" s="21"/>
    </row>
    <row r="22479" spans="15:17" x14ac:dyDescent="0.35">
      <c r="O22479" s="9"/>
      <c r="P22479" s="9"/>
      <c r="Q22479" s="21"/>
    </row>
    <row r="22480" spans="15:17" x14ac:dyDescent="0.35">
      <c r="O22480" s="9"/>
      <c r="P22480" s="9"/>
      <c r="Q22480" s="21"/>
    </row>
    <row r="22481" spans="15:17" x14ac:dyDescent="0.35">
      <c r="O22481" s="9"/>
      <c r="P22481" s="9"/>
      <c r="Q22481" s="21"/>
    </row>
    <row r="22482" spans="15:17" x14ac:dyDescent="0.35">
      <c r="O22482" s="9"/>
      <c r="P22482" s="9"/>
      <c r="Q22482" s="21"/>
    </row>
    <row r="22483" spans="15:17" x14ac:dyDescent="0.35">
      <c r="O22483" s="9"/>
      <c r="P22483" s="9"/>
      <c r="Q22483" s="21"/>
    </row>
    <row r="22484" spans="15:17" x14ac:dyDescent="0.35">
      <c r="O22484" s="9"/>
      <c r="P22484" s="9"/>
      <c r="Q22484" s="21"/>
    </row>
    <row r="22485" spans="15:17" x14ac:dyDescent="0.35">
      <c r="O22485" s="9"/>
      <c r="P22485" s="9"/>
      <c r="Q22485" s="21"/>
    </row>
    <row r="22486" spans="15:17" x14ac:dyDescent="0.35">
      <c r="O22486" s="9"/>
      <c r="P22486" s="9"/>
      <c r="Q22486" s="21"/>
    </row>
    <row r="22487" spans="15:17" x14ac:dyDescent="0.35">
      <c r="O22487" s="9"/>
      <c r="P22487" s="9"/>
      <c r="Q22487" s="21"/>
    </row>
    <row r="22488" spans="15:17" x14ac:dyDescent="0.35">
      <c r="O22488" s="9"/>
      <c r="P22488" s="9"/>
      <c r="Q22488" s="21"/>
    </row>
    <row r="22489" spans="15:17" x14ac:dyDescent="0.35">
      <c r="O22489" s="9"/>
      <c r="P22489" s="9"/>
      <c r="Q22489" s="21"/>
    </row>
    <row r="22490" spans="15:17" x14ac:dyDescent="0.35">
      <c r="O22490" s="9"/>
      <c r="P22490" s="9"/>
      <c r="Q22490" s="21"/>
    </row>
    <row r="22491" spans="15:17" x14ac:dyDescent="0.35">
      <c r="O22491" s="9"/>
      <c r="P22491" s="9"/>
      <c r="Q22491" s="21"/>
    </row>
    <row r="22492" spans="15:17" x14ac:dyDescent="0.35">
      <c r="O22492" s="9"/>
      <c r="P22492" s="9"/>
      <c r="Q22492" s="21"/>
    </row>
    <row r="22493" spans="15:17" x14ac:dyDescent="0.35">
      <c r="O22493" s="9"/>
      <c r="P22493" s="9"/>
      <c r="Q22493" s="21"/>
    </row>
    <row r="22494" spans="15:17" x14ac:dyDescent="0.35">
      <c r="O22494" s="9"/>
      <c r="P22494" s="9"/>
      <c r="Q22494" s="21"/>
    </row>
    <row r="22495" spans="15:17" x14ac:dyDescent="0.35">
      <c r="O22495" s="9"/>
      <c r="P22495" s="9"/>
      <c r="Q22495" s="21"/>
    </row>
    <row r="22496" spans="15:17" x14ac:dyDescent="0.35">
      <c r="O22496" s="9"/>
      <c r="P22496" s="9"/>
      <c r="Q22496" s="21"/>
    </row>
    <row r="22497" spans="15:17" x14ac:dyDescent="0.35">
      <c r="O22497" s="9"/>
      <c r="P22497" s="9"/>
      <c r="Q22497" s="21"/>
    </row>
    <row r="22498" spans="15:17" x14ac:dyDescent="0.35">
      <c r="O22498" s="9"/>
      <c r="P22498" s="9"/>
      <c r="Q22498" s="21"/>
    </row>
    <row r="22499" spans="15:17" x14ac:dyDescent="0.35">
      <c r="O22499" s="9"/>
      <c r="P22499" s="9"/>
      <c r="Q22499" s="21"/>
    </row>
    <row r="22500" spans="15:17" x14ac:dyDescent="0.35">
      <c r="O22500" s="9"/>
      <c r="P22500" s="9"/>
      <c r="Q22500" s="21"/>
    </row>
    <row r="22501" spans="15:17" x14ac:dyDescent="0.35">
      <c r="O22501" s="9"/>
      <c r="P22501" s="9"/>
      <c r="Q22501" s="21"/>
    </row>
    <row r="22502" spans="15:17" x14ac:dyDescent="0.35">
      <c r="O22502" s="9"/>
      <c r="P22502" s="9"/>
      <c r="Q22502" s="21"/>
    </row>
    <row r="22503" spans="15:17" x14ac:dyDescent="0.35">
      <c r="O22503" s="9"/>
      <c r="P22503" s="9"/>
      <c r="Q22503" s="21"/>
    </row>
    <row r="22504" spans="15:17" x14ac:dyDescent="0.35">
      <c r="O22504" s="9"/>
      <c r="P22504" s="9"/>
      <c r="Q22504" s="21"/>
    </row>
    <row r="22505" spans="15:17" x14ac:dyDescent="0.35">
      <c r="O22505" s="9"/>
      <c r="P22505" s="9"/>
      <c r="Q22505" s="21"/>
    </row>
    <row r="22506" spans="15:17" x14ac:dyDescent="0.35">
      <c r="O22506" s="9"/>
      <c r="P22506" s="9"/>
      <c r="Q22506" s="21"/>
    </row>
    <row r="22507" spans="15:17" x14ac:dyDescent="0.35">
      <c r="O22507" s="9"/>
      <c r="P22507" s="9"/>
      <c r="Q22507" s="21"/>
    </row>
    <row r="22508" spans="15:17" x14ac:dyDescent="0.35">
      <c r="O22508" s="9"/>
      <c r="P22508" s="9"/>
      <c r="Q22508" s="21"/>
    </row>
    <row r="22509" spans="15:17" x14ac:dyDescent="0.35">
      <c r="O22509" s="9"/>
      <c r="P22509" s="9"/>
      <c r="Q22509" s="21"/>
    </row>
    <row r="22510" spans="15:17" x14ac:dyDescent="0.35">
      <c r="O22510" s="9"/>
      <c r="P22510" s="9"/>
      <c r="Q22510" s="21"/>
    </row>
    <row r="22511" spans="15:17" x14ac:dyDescent="0.35">
      <c r="O22511" s="9"/>
      <c r="P22511" s="9"/>
      <c r="Q22511" s="21"/>
    </row>
    <row r="22512" spans="15:17" x14ac:dyDescent="0.35">
      <c r="O22512" s="9"/>
      <c r="P22512" s="9"/>
      <c r="Q22512" s="21"/>
    </row>
    <row r="22513" spans="15:17" x14ac:dyDescent="0.35">
      <c r="O22513" s="9"/>
      <c r="P22513" s="9"/>
      <c r="Q22513" s="21"/>
    </row>
    <row r="22514" spans="15:17" x14ac:dyDescent="0.35">
      <c r="O22514" s="9"/>
      <c r="P22514" s="9"/>
      <c r="Q22514" s="21"/>
    </row>
    <row r="22515" spans="15:17" x14ac:dyDescent="0.35">
      <c r="O22515" s="9"/>
      <c r="P22515" s="9"/>
      <c r="Q22515" s="21"/>
    </row>
    <row r="22516" spans="15:17" x14ac:dyDescent="0.35">
      <c r="O22516" s="9"/>
      <c r="P22516" s="9"/>
      <c r="Q22516" s="21"/>
    </row>
    <row r="22517" spans="15:17" x14ac:dyDescent="0.35">
      <c r="O22517" s="9"/>
      <c r="P22517" s="9"/>
      <c r="Q22517" s="21"/>
    </row>
    <row r="22518" spans="15:17" x14ac:dyDescent="0.35">
      <c r="O22518" s="9"/>
      <c r="P22518" s="9"/>
      <c r="Q22518" s="21"/>
    </row>
    <row r="22519" spans="15:17" x14ac:dyDescent="0.35">
      <c r="O22519" s="9"/>
      <c r="P22519" s="9"/>
      <c r="Q22519" s="21"/>
    </row>
    <row r="22520" spans="15:17" x14ac:dyDescent="0.35">
      <c r="O22520" s="9"/>
      <c r="P22520" s="9"/>
      <c r="Q22520" s="21"/>
    </row>
    <row r="22521" spans="15:17" x14ac:dyDescent="0.35">
      <c r="O22521" s="9"/>
      <c r="P22521" s="9"/>
      <c r="Q22521" s="21"/>
    </row>
    <row r="22522" spans="15:17" x14ac:dyDescent="0.35">
      <c r="O22522" s="9"/>
      <c r="P22522" s="9"/>
      <c r="Q22522" s="21"/>
    </row>
    <row r="22523" spans="15:17" x14ac:dyDescent="0.35">
      <c r="O22523" s="9"/>
      <c r="P22523" s="9"/>
      <c r="Q22523" s="21"/>
    </row>
    <row r="22524" spans="15:17" x14ac:dyDescent="0.35">
      <c r="O22524" s="9"/>
      <c r="P22524" s="9"/>
      <c r="Q22524" s="21"/>
    </row>
    <row r="22525" spans="15:17" x14ac:dyDescent="0.35">
      <c r="O22525" s="9"/>
      <c r="P22525" s="9"/>
      <c r="Q22525" s="21"/>
    </row>
    <row r="22526" spans="15:17" x14ac:dyDescent="0.35">
      <c r="O22526" s="9"/>
      <c r="P22526" s="9"/>
      <c r="Q22526" s="21"/>
    </row>
    <row r="22527" spans="15:17" x14ac:dyDescent="0.35">
      <c r="O22527" s="9"/>
      <c r="P22527" s="9"/>
      <c r="Q22527" s="21"/>
    </row>
    <row r="22528" spans="15:17" x14ac:dyDescent="0.35">
      <c r="O22528" s="9"/>
      <c r="P22528" s="9"/>
      <c r="Q22528" s="21"/>
    </row>
    <row r="22529" spans="15:17" x14ac:dyDescent="0.35">
      <c r="O22529" s="9"/>
      <c r="P22529" s="9"/>
      <c r="Q22529" s="21"/>
    </row>
    <row r="22530" spans="15:17" x14ac:dyDescent="0.35">
      <c r="O22530" s="9"/>
      <c r="P22530" s="9"/>
      <c r="Q22530" s="21"/>
    </row>
    <row r="22531" spans="15:17" x14ac:dyDescent="0.35">
      <c r="O22531" s="9"/>
      <c r="P22531" s="9"/>
      <c r="Q22531" s="21"/>
    </row>
    <row r="22532" spans="15:17" x14ac:dyDescent="0.35">
      <c r="O22532" s="9"/>
      <c r="P22532" s="9"/>
      <c r="Q22532" s="21"/>
    </row>
    <row r="22533" spans="15:17" x14ac:dyDescent="0.35">
      <c r="O22533" s="9"/>
      <c r="P22533" s="9"/>
      <c r="Q22533" s="21"/>
    </row>
    <row r="22534" spans="15:17" x14ac:dyDescent="0.35">
      <c r="O22534" s="9"/>
      <c r="P22534" s="9"/>
      <c r="Q22534" s="21"/>
    </row>
    <row r="22535" spans="15:17" x14ac:dyDescent="0.35">
      <c r="O22535" s="9"/>
      <c r="P22535" s="9"/>
      <c r="Q22535" s="21"/>
    </row>
    <row r="22536" spans="15:17" x14ac:dyDescent="0.35">
      <c r="O22536" s="9"/>
      <c r="P22536" s="9"/>
      <c r="Q22536" s="21"/>
    </row>
    <row r="22537" spans="15:17" x14ac:dyDescent="0.35">
      <c r="O22537" s="9"/>
      <c r="P22537" s="9"/>
      <c r="Q22537" s="21"/>
    </row>
    <row r="22538" spans="15:17" x14ac:dyDescent="0.35">
      <c r="O22538" s="9"/>
      <c r="P22538" s="9"/>
      <c r="Q22538" s="21"/>
    </row>
    <row r="22539" spans="15:17" x14ac:dyDescent="0.35">
      <c r="O22539" s="9"/>
      <c r="P22539" s="9"/>
      <c r="Q22539" s="21"/>
    </row>
    <row r="22540" spans="15:17" x14ac:dyDescent="0.35">
      <c r="O22540" s="9"/>
      <c r="P22540" s="9"/>
      <c r="Q22540" s="21"/>
    </row>
    <row r="22541" spans="15:17" x14ac:dyDescent="0.35">
      <c r="O22541" s="9"/>
      <c r="P22541" s="9"/>
      <c r="Q22541" s="21"/>
    </row>
    <row r="22542" spans="15:17" x14ac:dyDescent="0.35">
      <c r="O22542" s="9"/>
      <c r="P22542" s="9"/>
      <c r="Q22542" s="21"/>
    </row>
    <row r="22543" spans="15:17" x14ac:dyDescent="0.35">
      <c r="O22543" s="9"/>
      <c r="P22543" s="9"/>
      <c r="Q22543" s="21"/>
    </row>
    <row r="22544" spans="15:17" x14ac:dyDescent="0.35">
      <c r="O22544" s="9"/>
      <c r="P22544" s="9"/>
      <c r="Q22544" s="21"/>
    </row>
    <row r="22545" spans="15:17" x14ac:dyDescent="0.35">
      <c r="O22545" s="9"/>
      <c r="P22545" s="9"/>
      <c r="Q22545" s="21"/>
    </row>
    <row r="22546" spans="15:17" x14ac:dyDescent="0.35">
      <c r="O22546" s="9"/>
      <c r="P22546" s="9"/>
      <c r="Q22546" s="21"/>
    </row>
    <row r="22547" spans="15:17" x14ac:dyDescent="0.35">
      <c r="O22547" s="9"/>
      <c r="P22547" s="9"/>
      <c r="Q22547" s="21"/>
    </row>
    <row r="22548" spans="15:17" x14ac:dyDescent="0.35">
      <c r="O22548" s="9"/>
      <c r="P22548" s="9"/>
      <c r="Q22548" s="21"/>
    </row>
    <row r="22549" spans="15:17" x14ac:dyDescent="0.35">
      <c r="O22549" s="9"/>
      <c r="P22549" s="9"/>
      <c r="Q22549" s="21"/>
    </row>
    <row r="22550" spans="15:17" x14ac:dyDescent="0.35">
      <c r="O22550" s="9"/>
      <c r="P22550" s="9"/>
      <c r="Q22550" s="21"/>
    </row>
    <row r="22551" spans="15:17" x14ac:dyDescent="0.35">
      <c r="O22551" s="9"/>
      <c r="P22551" s="9"/>
      <c r="Q22551" s="21"/>
    </row>
    <row r="22552" spans="15:17" x14ac:dyDescent="0.35">
      <c r="O22552" s="9"/>
      <c r="P22552" s="9"/>
      <c r="Q22552" s="21"/>
    </row>
    <row r="22553" spans="15:17" x14ac:dyDescent="0.35">
      <c r="O22553" s="9"/>
      <c r="P22553" s="9"/>
      <c r="Q22553" s="21"/>
    </row>
    <row r="22554" spans="15:17" x14ac:dyDescent="0.35">
      <c r="O22554" s="9"/>
      <c r="P22554" s="9"/>
      <c r="Q22554" s="21"/>
    </row>
    <row r="22555" spans="15:17" x14ac:dyDescent="0.35">
      <c r="O22555" s="9"/>
      <c r="P22555" s="9"/>
      <c r="Q22555" s="21"/>
    </row>
    <row r="22556" spans="15:17" x14ac:dyDescent="0.35">
      <c r="O22556" s="9"/>
      <c r="P22556" s="9"/>
      <c r="Q22556" s="21"/>
    </row>
    <row r="22557" spans="15:17" x14ac:dyDescent="0.35">
      <c r="O22557" s="9"/>
      <c r="P22557" s="9"/>
      <c r="Q22557" s="21"/>
    </row>
    <row r="22558" spans="15:17" x14ac:dyDescent="0.35">
      <c r="O22558" s="9"/>
      <c r="P22558" s="9"/>
      <c r="Q22558" s="21"/>
    </row>
    <row r="22559" spans="15:17" x14ac:dyDescent="0.35">
      <c r="O22559" s="9"/>
      <c r="P22559" s="9"/>
      <c r="Q22559" s="21"/>
    </row>
    <row r="22560" spans="15:17" x14ac:dyDescent="0.35">
      <c r="O22560" s="9"/>
      <c r="P22560" s="9"/>
      <c r="Q22560" s="21"/>
    </row>
    <row r="22561" spans="15:17" x14ac:dyDescent="0.35">
      <c r="O22561" s="9"/>
      <c r="P22561" s="9"/>
      <c r="Q22561" s="21"/>
    </row>
    <row r="22562" spans="15:17" x14ac:dyDescent="0.35">
      <c r="O22562" s="9"/>
      <c r="P22562" s="9"/>
      <c r="Q22562" s="21"/>
    </row>
    <row r="22563" spans="15:17" x14ac:dyDescent="0.35">
      <c r="O22563" s="9"/>
      <c r="P22563" s="9"/>
      <c r="Q22563" s="21"/>
    </row>
    <row r="22564" spans="15:17" x14ac:dyDescent="0.35">
      <c r="O22564" s="9"/>
      <c r="P22564" s="9"/>
      <c r="Q22564" s="21"/>
    </row>
    <row r="22565" spans="15:17" x14ac:dyDescent="0.35">
      <c r="O22565" s="9"/>
      <c r="P22565" s="9"/>
      <c r="Q22565" s="21"/>
    </row>
    <row r="22566" spans="15:17" x14ac:dyDescent="0.35">
      <c r="O22566" s="9"/>
      <c r="P22566" s="9"/>
      <c r="Q22566" s="21"/>
    </row>
    <row r="22567" spans="15:17" x14ac:dyDescent="0.35">
      <c r="O22567" s="9"/>
      <c r="P22567" s="9"/>
      <c r="Q22567" s="21"/>
    </row>
    <row r="22568" spans="15:17" x14ac:dyDescent="0.35">
      <c r="O22568" s="9"/>
      <c r="P22568" s="9"/>
      <c r="Q22568" s="21"/>
    </row>
    <row r="22569" spans="15:17" x14ac:dyDescent="0.35">
      <c r="O22569" s="9"/>
      <c r="P22569" s="9"/>
      <c r="Q22569" s="21"/>
    </row>
    <row r="22570" spans="15:17" x14ac:dyDescent="0.35">
      <c r="O22570" s="9"/>
      <c r="P22570" s="9"/>
      <c r="Q22570" s="21"/>
    </row>
    <row r="22571" spans="15:17" x14ac:dyDescent="0.35">
      <c r="O22571" s="9"/>
      <c r="P22571" s="9"/>
      <c r="Q22571" s="21"/>
    </row>
    <row r="22572" spans="15:17" x14ac:dyDescent="0.35">
      <c r="O22572" s="9"/>
      <c r="P22572" s="9"/>
      <c r="Q22572" s="21"/>
    </row>
    <row r="22573" spans="15:17" x14ac:dyDescent="0.35">
      <c r="O22573" s="9"/>
      <c r="P22573" s="9"/>
      <c r="Q22573" s="21"/>
    </row>
    <row r="22574" spans="15:17" x14ac:dyDescent="0.35">
      <c r="O22574" s="9"/>
      <c r="P22574" s="9"/>
      <c r="Q22574" s="21"/>
    </row>
    <row r="22575" spans="15:17" x14ac:dyDescent="0.35">
      <c r="O22575" s="9"/>
      <c r="P22575" s="9"/>
      <c r="Q22575" s="21"/>
    </row>
    <row r="22576" spans="15:17" x14ac:dyDescent="0.35">
      <c r="O22576" s="9"/>
      <c r="P22576" s="9"/>
      <c r="Q22576" s="21"/>
    </row>
    <row r="22577" spans="15:17" x14ac:dyDescent="0.35">
      <c r="O22577" s="9"/>
      <c r="P22577" s="9"/>
      <c r="Q22577" s="21"/>
    </row>
    <row r="22578" spans="15:17" x14ac:dyDescent="0.35">
      <c r="O22578" s="9"/>
      <c r="P22578" s="9"/>
      <c r="Q22578" s="21"/>
    </row>
    <row r="22579" spans="15:17" x14ac:dyDescent="0.35">
      <c r="O22579" s="9"/>
      <c r="P22579" s="9"/>
      <c r="Q22579" s="21"/>
    </row>
    <row r="22580" spans="15:17" x14ac:dyDescent="0.35">
      <c r="O22580" s="9"/>
      <c r="P22580" s="9"/>
      <c r="Q22580" s="21"/>
    </row>
    <row r="22581" spans="15:17" x14ac:dyDescent="0.35">
      <c r="O22581" s="9"/>
      <c r="P22581" s="9"/>
      <c r="Q22581" s="21"/>
    </row>
    <row r="22582" spans="15:17" x14ac:dyDescent="0.35">
      <c r="O22582" s="9"/>
      <c r="P22582" s="9"/>
      <c r="Q22582" s="21"/>
    </row>
    <row r="22583" spans="15:17" x14ac:dyDescent="0.35">
      <c r="O22583" s="9"/>
      <c r="P22583" s="9"/>
      <c r="Q22583" s="21"/>
    </row>
    <row r="22584" spans="15:17" x14ac:dyDescent="0.35">
      <c r="O22584" s="9"/>
      <c r="P22584" s="9"/>
      <c r="Q22584" s="21"/>
    </row>
    <row r="22585" spans="15:17" x14ac:dyDescent="0.35">
      <c r="O22585" s="9"/>
      <c r="P22585" s="9"/>
      <c r="Q22585" s="21"/>
    </row>
    <row r="22586" spans="15:17" x14ac:dyDescent="0.35">
      <c r="O22586" s="9"/>
      <c r="P22586" s="9"/>
      <c r="Q22586" s="21"/>
    </row>
    <row r="22587" spans="15:17" x14ac:dyDescent="0.35">
      <c r="O22587" s="9"/>
      <c r="P22587" s="9"/>
      <c r="Q22587" s="21"/>
    </row>
    <row r="22588" spans="15:17" x14ac:dyDescent="0.35">
      <c r="O22588" s="9"/>
      <c r="P22588" s="9"/>
      <c r="Q22588" s="21"/>
    </row>
    <row r="22589" spans="15:17" x14ac:dyDescent="0.35">
      <c r="O22589" s="9"/>
      <c r="P22589" s="9"/>
      <c r="Q22589" s="21"/>
    </row>
    <row r="22590" spans="15:17" x14ac:dyDescent="0.35">
      <c r="O22590" s="9"/>
      <c r="P22590" s="9"/>
      <c r="Q22590" s="21"/>
    </row>
    <row r="22591" spans="15:17" x14ac:dyDescent="0.35">
      <c r="O22591" s="9"/>
      <c r="P22591" s="9"/>
      <c r="Q22591" s="21"/>
    </row>
    <row r="22592" spans="15:17" x14ac:dyDescent="0.35">
      <c r="O22592" s="9"/>
      <c r="P22592" s="9"/>
      <c r="Q22592" s="21"/>
    </row>
    <row r="22593" spans="15:17" x14ac:dyDescent="0.35">
      <c r="O22593" s="9"/>
      <c r="P22593" s="9"/>
      <c r="Q22593" s="21"/>
    </row>
    <row r="22594" spans="15:17" x14ac:dyDescent="0.35">
      <c r="O22594" s="9"/>
      <c r="P22594" s="9"/>
      <c r="Q22594" s="21"/>
    </row>
    <row r="22595" spans="15:17" x14ac:dyDescent="0.35">
      <c r="O22595" s="9"/>
      <c r="P22595" s="9"/>
      <c r="Q22595" s="21"/>
    </row>
    <row r="22596" spans="15:17" x14ac:dyDescent="0.35">
      <c r="O22596" s="9"/>
      <c r="P22596" s="9"/>
      <c r="Q22596" s="21"/>
    </row>
    <row r="22597" spans="15:17" x14ac:dyDescent="0.35">
      <c r="O22597" s="9"/>
      <c r="P22597" s="9"/>
      <c r="Q22597" s="21"/>
    </row>
    <row r="22598" spans="15:17" x14ac:dyDescent="0.35">
      <c r="O22598" s="9"/>
      <c r="P22598" s="9"/>
      <c r="Q22598" s="21"/>
    </row>
    <row r="22599" spans="15:17" x14ac:dyDescent="0.35">
      <c r="O22599" s="9"/>
      <c r="P22599" s="9"/>
      <c r="Q22599" s="21"/>
    </row>
    <row r="22600" spans="15:17" x14ac:dyDescent="0.35">
      <c r="O22600" s="9"/>
      <c r="P22600" s="9"/>
      <c r="Q22600" s="21"/>
    </row>
    <row r="22601" spans="15:17" x14ac:dyDescent="0.35">
      <c r="O22601" s="9"/>
      <c r="P22601" s="9"/>
      <c r="Q22601" s="21"/>
    </row>
    <row r="22602" spans="15:17" x14ac:dyDescent="0.35">
      <c r="O22602" s="9"/>
      <c r="P22602" s="9"/>
      <c r="Q22602" s="21"/>
    </row>
    <row r="22603" spans="15:17" x14ac:dyDescent="0.35">
      <c r="O22603" s="9"/>
      <c r="P22603" s="9"/>
      <c r="Q22603" s="21"/>
    </row>
    <row r="22604" spans="15:17" x14ac:dyDescent="0.35">
      <c r="O22604" s="9"/>
      <c r="P22604" s="9"/>
      <c r="Q22604" s="21"/>
    </row>
    <row r="22605" spans="15:17" x14ac:dyDescent="0.35">
      <c r="O22605" s="9"/>
      <c r="P22605" s="9"/>
      <c r="Q22605" s="21"/>
    </row>
    <row r="22606" spans="15:17" x14ac:dyDescent="0.35">
      <c r="O22606" s="9"/>
      <c r="P22606" s="9"/>
      <c r="Q22606" s="21"/>
    </row>
    <row r="22607" spans="15:17" x14ac:dyDescent="0.35">
      <c r="O22607" s="9"/>
      <c r="P22607" s="9"/>
      <c r="Q22607" s="21"/>
    </row>
    <row r="22608" spans="15:17" x14ac:dyDescent="0.35">
      <c r="O22608" s="9"/>
      <c r="P22608" s="9"/>
      <c r="Q22608" s="21"/>
    </row>
    <row r="22609" spans="15:17" x14ac:dyDescent="0.35">
      <c r="O22609" s="9"/>
      <c r="P22609" s="9"/>
      <c r="Q22609" s="21"/>
    </row>
    <row r="22610" spans="15:17" x14ac:dyDescent="0.35">
      <c r="O22610" s="9"/>
      <c r="P22610" s="9"/>
      <c r="Q22610" s="21"/>
    </row>
    <row r="22611" spans="15:17" x14ac:dyDescent="0.35">
      <c r="O22611" s="9"/>
      <c r="P22611" s="9"/>
      <c r="Q22611" s="21"/>
    </row>
    <row r="22612" spans="15:17" x14ac:dyDescent="0.35">
      <c r="O22612" s="9"/>
      <c r="P22612" s="9"/>
      <c r="Q22612" s="21"/>
    </row>
    <row r="22613" spans="15:17" x14ac:dyDescent="0.35">
      <c r="O22613" s="9"/>
      <c r="P22613" s="9"/>
      <c r="Q22613" s="21"/>
    </row>
    <row r="22614" spans="15:17" x14ac:dyDescent="0.35">
      <c r="O22614" s="9"/>
      <c r="P22614" s="9"/>
      <c r="Q22614" s="21"/>
    </row>
    <row r="22615" spans="15:17" x14ac:dyDescent="0.35">
      <c r="O22615" s="9"/>
      <c r="P22615" s="9"/>
      <c r="Q22615" s="21"/>
    </row>
    <row r="22616" spans="15:17" x14ac:dyDescent="0.35">
      <c r="O22616" s="9"/>
      <c r="P22616" s="9"/>
      <c r="Q22616" s="21"/>
    </row>
    <row r="22617" spans="15:17" x14ac:dyDescent="0.35">
      <c r="O22617" s="9"/>
      <c r="P22617" s="9"/>
      <c r="Q22617" s="21"/>
    </row>
    <row r="22618" spans="15:17" x14ac:dyDescent="0.35">
      <c r="O22618" s="9"/>
      <c r="P22618" s="9"/>
      <c r="Q22618" s="21"/>
    </row>
    <row r="22619" spans="15:17" x14ac:dyDescent="0.35">
      <c r="O22619" s="9"/>
      <c r="P22619" s="9"/>
      <c r="Q22619" s="21"/>
    </row>
    <row r="22620" spans="15:17" x14ac:dyDescent="0.35">
      <c r="O22620" s="9"/>
      <c r="P22620" s="9"/>
      <c r="Q22620" s="21"/>
    </row>
    <row r="22621" spans="15:17" x14ac:dyDescent="0.35">
      <c r="O22621" s="9"/>
      <c r="P22621" s="9"/>
      <c r="Q22621" s="21"/>
    </row>
    <row r="22622" spans="15:17" x14ac:dyDescent="0.35">
      <c r="O22622" s="9"/>
      <c r="P22622" s="9"/>
      <c r="Q22622" s="21"/>
    </row>
    <row r="22623" spans="15:17" x14ac:dyDescent="0.35">
      <c r="O22623" s="9"/>
      <c r="P22623" s="9"/>
      <c r="Q22623" s="21"/>
    </row>
    <row r="22624" spans="15:17" x14ac:dyDescent="0.35">
      <c r="O22624" s="9"/>
      <c r="P22624" s="9"/>
      <c r="Q22624" s="21"/>
    </row>
    <row r="22625" spans="15:17" x14ac:dyDescent="0.35">
      <c r="O22625" s="9"/>
      <c r="P22625" s="9"/>
      <c r="Q22625" s="21"/>
    </row>
    <row r="22626" spans="15:17" x14ac:dyDescent="0.35">
      <c r="O22626" s="9"/>
      <c r="P22626" s="9"/>
      <c r="Q22626" s="21"/>
    </row>
    <row r="22627" spans="15:17" x14ac:dyDescent="0.35">
      <c r="O22627" s="9"/>
      <c r="P22627" s="9"/>
      <c r="Q22627" s="21"/>
    </row>
    <row r="22628" spans="15:17" x14ac:dyDescent="0.35">
      <c r="O22628" s="9"/>
      <c r="P22628" s="9"/>
      <c r="Q22628" s="21"/>
    </row>
    <row r="22629" spans="15:17" x14ac:dyDescent="0.35">
      <c r="O22629" s="9"/>
      <c r="P22629" s="9"/>
      <c r="Q22629" s="21"/>
    </row>
    <row r="22630" spans="15:17" x14ac:dyDescent="0.35">
      <c r="O22630" s="9"/>
      <c r="P22630" s="9"/>
      <c r="Q22630" s="21"/>
    </row>
    <row r="22631" spans="15:17" x14ac:dyDescent="0.35">
      <c r="O22631" s="9"/>
      <c r="P22631" s="9"/>
      <c r="Q22631" s="21"/>
    </row>
    <row r="22632" spans="15:17" x14ac:dyDescent="0.35">
      <c r="O22632" s="9"/>
      <c r="P22632" s="9"/>
      <c r="Q22632" s="21"/>
    </row>
    <row r="22633" spans="15:17" x14ac:dyDescent="0.35">
      <c r="O22633" s="9"/>
      <c r="P22633" s="9"/>
      <c r="Q22633" s="21"/>
    </row>
    <row r="22634" spans="15:17" x14ac:dyDescent="0.35">
      <c r="O22634" s="9"/>
      <c r="P22634" s="9"/>
      <c r="Q22634" s="21"/>
    </row>
    <row r="22635" spans="15:17" x14ac:dyDescent="0.35">
      <c r="O22635" s="9"/>
      <c r="P22635" s="9"/>
      <c r="Q22635" s="21"/>
    </row>
    <row r="22636" spans="15:17" x14ac:dyDescent="0.35">
      <c r="O22636" s="9"/>
      <c r="P22636" s="9"/>
      <c r="Q22636" s="21"/>
    </row>
    <row r="22637" spans="15:17" x14ac:dyDescent="0.35">
      <c r="O22637" s="9"/>
      <c r="P22637" s="9"/>
      <c r="Q22637" s="21"/>
    </row>
    <row r="22638" spans="15:17" x14ac:dyDescent="0.35">
      <c r="O22638" s="9"/>
      <c r="P22638" s="9"/>
      <c r="Q22638" s="21"/>
    </row>
    <row r="22639" spans="15:17" x14ac:dyDescent="0.35">
      <c r="O22639" s="9"/>
      <c r="P22639" s="9"/>
      <c r="Q22639" s="21"/>
    </row>
    <row r="22640" spans="15:17" x14ac:dyDescent="0.35">
      <c r="O22640" s="9"/>
      <c r="P22640" s="9"/>
      <c r="Q22640" s="21"/>
    </row>
    <row r="22641" spans="15:17" x14ac:dyDescent="0.35">
      <c r="O22641" s="9"/>
      <c r="P22641" s="9"/>
      <c r="Q22641" s="21"/>
    </row>
    <row r="22642" spans="15:17" x14ac:dyDescent="0.35">
      <c r="O22642" s="9"/>
      <c r="P22642" s="9"/>
      <c r="Q22642" s="21"/>
    </row>
    <row r="22643" spans="15:17" x14ac:dyDescent="0.35">
      <c r="O22643" s="9"/>
      <c r="P22643" s="9"/>
      <c r="Q22643" s="21"/>
    </row>
    <row r="22644" spans="15:17" x14ac:dyDescent="0.35">
      <c r="O22644" s="9"/>
      <c r="P22644" s="9"/>
      <c r="Q22644" s="21"/>
    </row>
    <row r="22645" spans="15:17" x14ac:dyDescent="0.35">
      <c r="O22645" s="9"/>
      <c r="P22645" s="9"/>
      <c r="Q22645" s="21"/>
    </row>
    <row r="22646" spans="15:17" x14ac:dyDescent="0.35">
      <c r="O22646" s="9"/>
      <c r="P22646" s="9"/>
      <c r="Q22646" s="21"/>
    </row>
    <row r="22647" spans="15:17" x14ac:dyDescent="0.35">
      <c r="O22647" s="9"/>
      <c r="P22647" s="9"/>
      <c r="Q22647" s="21"/>
    </row>
    <row r="22648" spans="15:17" x14ac:dyDescent="0.35">
      <c r="O22648" s="9"/>
      <c r="P22648" s="9"/>
      <c r="Q22648" s="21"/>
    </row>
    <row r="22649" spans="15:17" x14ac:dyDescent="0.35">
      <c r="O22649" s="9"/>
      <c r="P22649" s="9"/>
      <c r="Q22649" s="21"/>
    </row>
    <row r="22650" spans="15:17" x14ac:dyDescent="0.35">
      <c r="O22650" s="9"/>
      <c r="P22650" s="9"/>
      <c r="Q22650" s="21"/>
    </row>
    <row r="22651" spans="15:17" x14ac:dyDescent="0.35">
      <c r="O22651" s="9"/>
      <c r="P22651" s="9"/>
      <c r="Q22651" s="21"/>
    </row>
    <row r="22652" spans="15:17" x14ac:dyDescent="0.35">
      <c r="O22652" s="9"/>
      <c r="P22652" s="9"/>
      <c r="Q22652" s="21"/>
    </row>
    <row r="22653" spans="15:17" x14ac:dyDescent="0.35">
      <c r="O22653" s="9"/>
      <c r="P22653" s="9"/>
      <c r="Q22653" s="21"/>
    </row>
    <row r="22654" spans="15:17" x14ac:dyDescent="0.35">
      <c r="O22654" s="9"/>
      <c r="P22654" s="9"/>
      <c r="Q22654" s="21"/>
    </row>
    <row r="22655" spans="15:17" x14ac:dyDescent="0.35">
      <c r="O22655" s="9"/>
      <c r="P22655" s="9"/>
      <c r="Q22655" s="21"/>
    </row>
    <row r="22656" spans="15:17" x14ac:dyDescent="0.35">
      <c r="O22656" s="9"/>
      <c r="P22656" s="9"/>
      <c r="Q22656" s="21"/>
    </row>
    <row r="22657" spans="15:17" x14ac:dyDescent="0.35">
      <c r="O22657" s="9"/>
      <c r="P22657" s="9"/>
      <c r="Q22657" s="21"/>
    </row>
    <row r="22658" spans="15:17" x14ac:dyDescent="0.35">
      <c r="O22658" s="9"/>
      <c r="P22658" s="9"/>
      <c r="Q22658" s="21"/>
    </row>
    <row r="22659" spans="15:17" x14ac:dyDescent="0.35">
      <c r="O22659" s="9"/>
      <c r="P22659" s="9"/>
      <c r="Q22659" s="21"/>
    </row>
    <row r="22660" spans="15:17" x14ac:dyDescent="0.35">
      <c r="O22660" s="9"/>
      <c r="P22660" s="9"/>
      <c r="Q22660" s="21"/>
    </row>
    <row r="22661" spans="15:17" x14ac:dyDescent="0.35">
      <c r="O22661" s="9"/>
      <c r="P22661" s="9"/>
      <c r="Q22661" s="21"/>
    </row>
    <row r="22662" spans="15:17" x14ac:dyDescent="0.35">
      <c r="O22662" s="9"/>
      <c r="P22662" s="9"/>
      <c r="Q22662" s="21"/>
    </row>
    <row r="22663" spans="15:17" x14ac:dyDescent="0.35">
      <c r="O22663" s="9"/>
      <c r="P22663" s="9"/>
      <c r="Q22663" s="21"/>
    </row>
    <row r="22664" spans="15:17" x14ac:dyDescent="0.35">
      <c r="O22664" s="9"/>
      <c r="P22664" s="9"/>
      <c r="Q22664" s="21"/>
    </row>
    <row r="22665" spans="15:17" x14ac:dyDescent="0.35">
      <c r="O22665" s="9"/>
      <c r="P22665" s="9"/>
      <c r="Q22665" s="21"/>
    </row>
    <row r="22666" spans="15:17" x14ac:dyDescent="0.35">
      <c r="O22666" s="9"/>
      <c r="P22666" s="9"/>
      <c r="Q22666" s="21"/>
    </row>
    <row r="22667" spans="15:17" x14ac:dyDescent="0.35">
      <c r="O22667" s="9"/>
      <c r="P22667" s="9"/>
      <c r="Q22667" s="21"/>
    </row>
    <row r="22668" spans="15:17" x14ac:dyDescent="0.35">
      <c r="O22668" s="9"/>
      <c r="P22668" s="9"/>
      <c r="Q22668" s="21"/>
    </row>
    <row r="22669" spans="15:17" x14ac:dyDescent="0.35">
      <c r="O22669" s="9"/>
      <c r="P22669" s="9"/>
      <c r="Q22669" s="21"/>
    </row>
    <row r="22670" spans="15:17" x14ac:dyDescent="0.35">
      <c r="O22670" s="9"/>
      <c r="P22670" s="9"/>
      <c r="Q22670" s="21"/>
    </row>
    <row r="22671" spans="15:17" x14ac:dyDescent="0.35">
      <c r="O22671" s="9"/>
      <c r="P22671" s="9"/>
      <c r="Q22671" s="21"/>
    </row>
    <row r="22672" spans="15:17" x14ac:dyDescent="0.35">
      <c r="O22672" s="9"/>
      <c r="P22672" s="9"/>
      <c r="Q22672" s="21"/>
    </row>
    <row r="22673" spans="15:17" x14ac:dyDescent="0.35">
      <c r="O22673" s="9"/>
      <c r="P22673" s="9"/>
      <c r="Q22673" s="21"/>
    </row>
    <row r="22674" spans="15:17" x14ac:dyDescent="0.35">
      <c r="O22674" s="9"/>
      <c r="P22674" s="9"/>
      <c r="Q22674" s="21"/>
    </row>
    <row r="22675" spans="15:17" x14ac:dyDescent="0.35">
      <c r="O22675" s="9"/>
      <c r="P22675" s="9"/>
      <c r="Q22675" s="21"/>
    </row>
    <row r="22676" spans="15:17" x14ac:dyDescent="0.35">
      <c r="O22676" s="9"/>
      <c r="P22676" s="9"/>
      <c r="Q22676" s="21"/>
    </row>
    <row r="22677" spans="15:17" x14ac:dyDescent="0.35">
      <c r="O22677" s="9"/>
      <c r="P22677" s="9"/>
      <c r="Q22677" s="21"/>
    </row>
    <row r="22678" spans="15:17" x14ac:dyDescent="0.35">
      <c r="O22678" s="9"/>
      <c r="P22678" s="9"/>
      <c r="Q22678" s="21"/>
    </row>
    <row r="22679" spans="15:17" x14ac:dyDescent="0.35">
      <c r="O22679" s="9"/>
      <c r="P22679" s="9"/>
      <c r="Q22679" s="21"/>
    </row>
    <row r="22680" spans="15:17" x14ac:dyDescent="0.35">
      <c r="O22680" s="9"/>
      <c r="P22680" s="9"/>
      <c r="Q22680" s="21"/>
    </row>
    <row r="22681" spans="15:17" x14ac:dyDescent="0.35">
      <c r="O22681" s="9"/>
      <c r="P22681" s="9"/>
      <c r="Q22681" s="21"/>
    </row>
    <row r="22682" spans="15:17" x14ac:dyDescent="0.35">
      <c r="O22682" s="9"/>
      <c r="P22682" s="9"/>
      <c r="Q22682" s="21"/>
    </row>
    <row r="22683" spans="15:17" x14ac:dyDescent="0.35">
      <c r="O22683" s="9"/>
      <c r="P22683" s="9"/>
      <c r="Q22683" s="21"/>
    </row>
    <row r="22684" spans="15:17" x14ac:dyDescent="0.35">
      <c r="O22684" s="9"/>
      <c r="P22684" s="9"/>
      <c r="Q22684" s="21"/>
    </row>
    <row r="22685" spans="15:17" x14ac:dyDescent="0.35">
      <c r="O22685" s="9"/>
      <c r="P22685" s="9"/>
      <c r="Q22685" s="21"/>
    </row>
    <row r="22686" spans="15:17" x14ac:dyDescent="0.35">
      <c r="O22686" s="9"/>
      <c r="P22686" s="9"/>
      <c r="Q22686" s="21"/>
    </row>
    <row r="22687" spans="15:17" x14ac:dyDescent="0.35">
      <c r="O22687" s="9"/>
      <c r="P22687" s="9"/>
      <c r="Q22687" s="21"/>
    </row>
    <row r="22688" spans="15:17" x14ac:dyDescent="0.35">
      <c r="O22688" s="9"/>
      <c r="P22688" s="9"/>
      <c r="Q22688" s="21"/>
    </row>
    <row r="22689" spans="15:17" x14ac:dyDescent="0.35">
      <c r="O22689" s="9"/>
      <c r="P22689" s="9"/>
      <c r="Q22689" s="21"/>
    </row>
    <row r="22690" spans="15:17" x14ac:dyDescent="0.35">
      <c r="O22690" s="9"/>
      <c r="P22690" s="9"/>
      <c r="Q22690" s="21"/>
    </row>
    <row r="22691" spans="15:17" x14ac:dyDescent="0.35">
      <c r="O22691" s="9"/>
      <c r="P22691" s="9"/>
      <c r="Q22691" s="21"/>
    </row>
    <row r="22692" spans="15:17" x14ac:dyDescent="0.35">
      <c r="O22692" s="9"/>
      <c r="P22692" s="9"/>
      <c r="Q22692" s="21"/>
    </row>
    <row r="22693" spans="15:17" x14ac:dyDescent="0.35">
      <c r="O22693" s="9"/>
      <c r="P22693" s="9"/>
      <c r="Q22693" s="21"/>
    </row>
    <row r="22694" spans="15:17" x14ac:dyDescent="0.35">
      <c r="O22694" s="9"/>
      <c r="P22694" s="9"/>
      <c r="Q22694" s="21"/>
    </row>
    <row r="22695" spans="15:17" x14ac:dyDescent="0.35">
      <c r="O22695" s="9"/>
      <c r="P22695" s="9"/>
      <c r="Q22695" s="21"/>
    </row>
    <row r="22696" spans="15:17" x14ac:dyDescent="0.35">
      <c r="O22696" s="9"/>
      <c r="P22696" s="9"/>
      <c r="Q22696" s="21"/>
    </row>
    <row r="22697" spans="15:17" x14ac:dyDescent="0.35">
      <c r="O22697" s="9"/>
      <c r="P22697" s="9"/>
      <c r="Q22697" s="21"/>
    </row>
    <row r="22698" spans="15:17" x14ac:dyDescent="0.35">
      <c r="O22698" s="9"/>
      <c r="P22698" s="9"/>
      <c r="Q22698" s="21"/>
    </row>
    <row r="22699" spans="15:17" x14ac:dyDescent="0.35">
      <c r="O22699" s="9"/>
      <c r="P22699" s="9"/>
      <c r="Q22699" s="21"/>
    </row>
    <row r="22700" spans="15:17" x14ac:dyDescent="0.35">
      <c r="O22700" s="9"/>
      <c r="P22700" s="9"/>
      <c r="Q22700" s="21"/>
    </row>
    <row r="22701" spans="15:17" x14ac:dyDescent="0.35">
      <c r="O22701" s="9"/>
      <c r="P22701" s="9"/>
      <c r="Q22701" s="21"/>
    </row>
    <row r="22702" spans="15:17" x14ac:dyDescent="0.35">
      <c r="O22702" s="9"/>
      <c r="P22702" s="9"/>
      <c r="Q22702" s="21"/>
    </row>
    <row r="22703" spans="15:17" x14ac:dyDescent="0.35">
      <c r="O22703" s="9"/>
      <c r="P22703" s="9"/>
      <c r="Q22703" s="21"/>
    </row>
    <row r="22704" spans="15:17" x14ac:dyDescent="0.35">
      <c r="O22704" s="9"/>
      <c r="P22704" s="9"/>
      <c r="Q22704" s="21"/>
    </row>
    <row r="22705" spans="15:17" x14ac:dyDescent="0.35">
      <c r="O22705" s="9"/>
      <c r="P22705" s="9"/>
      <c r="Q22705" s="21"/>
    </row>
    <row r="22706" spans="15:17" x14ac:dyDescent="0.35">
      <c r="O22706" s="9"/>
      <c r="P22706" s="9"/>
      <c r="Q22706" s="21"/>
    </row>
    <row r="22707" spans="15:17" x14ac:dyDescent="0.35">
      <c r="O22707" s="9"/>
      <c r="P22707" s="9"/>
      <c r="Q22707" s="21"/>
    </row>
    <row r="22708" spans="15:17" x14ac:dyDescent="0.35">
      <c r="O22708" s="9"/>
      <c r="P22708" s="9"/>
      <c r="Q22708" s="21"/>
    </row>
    <row r="22709" spans="15:17" x14ac:dyDescent="0.35">
      <c r="O22709" s="9"/>
      <c r="P22709" s="9"/>
      <c r="Q22709" s="21"/>
    </row>
    <row r="22710" spans="15:17" x14ac:dyDescent="0.35">
      <c r="O22710" s="9"/>
      <c r="P22710" s="9"/>
      <c r="Q22710" s="21"/>
    </row>
    <row r="22711" spans="15:17" x14ac:dyDescent="0.35">
      <c r="O22711" s="9"/>
      <c r="P22711" s="9"/>
      <c r="Q22711" s="21"/>
    </row>
    <row r="22712" spans="15:17" x14ac:dyDescent="0.35">
      <c r="O22712" s="9"/>
      <c r="P22712" s="9"/>
      <c r="Q22712" s="21"/>
    </row>
    <row r="22713" spans="15:17" x14ac:dyDescent="0.35">
      <c r="O22713" s="9"/>
      <c r="P22713" s="9"/>
      <c r="Q22713" s="21"/>
    </row>
    <row r="22714" spans="15:17" x14ac:dyDescent="0.35">
      <c r="O22714" s="9"/>
      <c r="P22714" s="9"/>
      <c r="Q22714" s="21"/>
    </row>
    <row r="22715" spans="15:17" x14ac:dyDescent="0.35">
      <c r="O22715" s="9"/>
      <c r="P22715" s="9"/>
      <c r="Q22715" s="21"/>
    </row>
    <row r="22716" spans="15:17" x14ac:dyDescent="0.35">
      <c r="O22716" s="9"/>
      <c r="P22716" s="9"/>
      <c r="Q22716" s="21"/>
    </row>
    <row r="22717" spans="15:17" x14ac:dyDescent="0.35">
      <c r="O22717" s="9"/>
      <c r="P22717" s="9"/>
      <c r="Q22717" s="21"/>
    </row>
    <row r="22718" spans="15:17" x14ac:dyDescent="0.35">
      <c r="O22718" s="9"/>
      <c r="P22718" s="9"/>
      <c r="Q22718" s="21"/>
    </row>
    <row r="22719" spans="15:17" x14ac:dyDescent="0.35">
      <c r="O22719" s="9"/>
      <c r="P22719" s="9"/>
      <c r="Q22719" s="21"/>
    </row>
    <row r="22720" spans="15:17" x14ac:dyDescent="0.35">
      <c r="O22720" s="9"/>
      <c r="P22720" s="9"/>
      <c r="Q22720" s="21"/>
    </row>
    <row r="22721" spans="15:17" x14ac:dyDescent="0.35">
      <c r="O22721" s="9"/>
      <c r="P22721" s="9"/>
      <c r="Q22721" s="21"/>
    </row>
    <row r="22722" spans="15:17" x14ac:dyDescent="0.35">
      <c r="O22722" s="9"/>
      <c r="P22722" s="9"/>
      <c r="Q22722" s="21"/>
    </row>
    <row r="22723" spans="15:17" x14ac:dyDescent="0.35">
      <c r="O22723" s="9"/>
      <c r="P22723" s="9"/>
      <c r="Q22723" s="21"/>
    </row>
    <row r="22724" spans="15:17" x14ac:dyDescent="0.35">
      <c r="O22724" s="9"/>
      <c r="P22724" s="9"/>
      <c r="Q22724" s="21"/>
    </row>
    <row r="22725" spans="15:17" x14ac:dyDescent="0.35">
      <c r="O22725" s="9"/>
      <c r="P22725" s="9"/>
      <c r="Q22725" s="21"/>
    </row>
    <row r="22726" spans="15:17" x14ac:dyDescent="0.35">
      <c r="O22726" s="9"/>
      <c r="P22726" s="9"/>
      <c r="Q22726" s="21"/>
    </row>
    <row r="22727" spans="15:17" x14ac:dyDescent="0.35">
      <c r="O22727" s="9"/>
      <c r="P22727" s="9"/>
      <c r="Q22727" s="21"/>
    </row>
    <row r="22728" spans="15:17" x14ac:dyDescent="0.35">
      <c r="O22728" s="9"/>
      <c r="P22728" s="9"/>
      <c r="Q22728" s="21"/>
    </row>
    <row r="22729" spans="15:17" x14ac:dyDescent="0.35">
      <c r="O22729" s="9"/>
      <c r="P22729" s="9"/>
      <c r="Q22729" s="21"/>
    </row>
    <row r="22730" spans="15:17" x14ac:dyDescent="0.35">
      <c r="O22730" s="9"/>
      <c r="P22730" s="9"/>
      <c r="Q22730" s="21"/>
    </row>
    <row r="22731" spans="15:17" x14ac:dyDescent="0.35">
      <c r="O22731" s="9"/>
      <c r="P22731" s="9"/>
      <c r="Q22731" s="21"/>
    </row>
    <row r="22732" spans="15:17" x14ac:dyDescent="0.35">
      <c r="O22732" s="9"/>
      <c r="P22732" s="9"/>
      <c r="Q22732" s="21"/>
    </row>
    <row r="22733" spans="15:17" x14ac:dyDescent="0.35">
      <c r="O22733" s="9"/>
      <c r="P22733" s="9"/>
      <c r="Q22733" s="21"/>
    </row>
    <row r="22734" spans="15:17" x14ac:dyDescent="0.35">
      <c r="O22734" s="9"/>
      <c r="P22734" s="9"/>
      <c r="Q22734" s="21"/>
    </row>
    <row r="22735" spans="15:17" x14ac:dyDescent="0.35">
      <c r="O22735" s="9"/>
      <c r="P22735" s="9"/>
      <c r="Q22735" s="21"/>
    </row>
    <row r="22736" spans="15:17" x14ac:dyDescent="0.35">
      <c r="O22736" s="9"/>
      <c r="P22736" s="9"/>
      <c r="Q22736" s="21"/>
    </row>
    <row r="22737" spans="15:17" x14ac:dyDescent="0.35">
      <c r="O22737" s="9"/>
      <c r="P22737" s="9"/>
      <c r="Q22737" s="21"/>
    </row>
    <row r="22738" spans="15:17" x14ac:dyDescent="0.35">
      <c r="O22738" s="9"/>
      <c r="P22738" s="9"/>
      <c r="Q22738" s="21"/>
    </row>
    <row r="22739" spans="15:17" x14ac:dyDescent="0.35">
      <c r="O22739" s="9"/>
      <c r="P22739" s="9"/>
      <c r="Q22739" s="21"/>
    </row>
    <row r="22740" spans="15:17" x14ac:dyDescent="0.35">
      <c r="O22740" s="9"/>
      <c r="P22740" s="9"/>
      <c r="Q22740" s="21"/>
    </row>
    <row r="22741" spans="15:17" x14ac:dyDescent="0.35">
      <c r="O22741" s="9"/>
      <c r="P22741" s="9"/>
      <c r="Q22741" s="21"/>
    </row>
    <row r="22742" spans="15:17" x14ac:dyDescent="0.35">
      <c r="O22742" s="9"/>
      <c r="P22742" s="9"/>
      <c r="Q22742" s="21"/>
    </row>
    <row r="22743" spans="15:17" x14ac:dyDescent="0.35">
      <c r="O22743" s="9"/>
      <c r="P22743" s="9"/>
      <c r="Q22743" s="21"/>
    </row>
    <row r="22744" spans="15:17" x14ac:dyDescent="0.35">
      <c r="O22744" s="9"/>
      <c r="P22744" s="9"/>
      <c r="Q22744" s="21"/>
    </row>
    <row r="22745" spans="15:17" x14ac:dyDescent="0.35">
      <c r="O22745" s="9"/>
      <c r="P22745" s="9"/>
      <c r="Q22745" s="21"/>
    </row>
    <row r="22746" spans="15:17" x14ac:dyDescent="0.35">
      <c r="O22746" s="9"/>
      <c r="P22746" s="9"/>
      <c r="Q22746" s="21"/>
    </row>
    <row r="22747" spans="15:17" x14ac:dyDescent="0.35">
      <c r="O22747" s="9"/>
      <c r="P22747" s="9"/>
      <c r="Q22747" s="21"/>
    </row>
    <row r="22748" spans="15:17" x14ac:dyDescent="0.35">
      <c r="O22748" s="9"/>
      <c r="P22748" s="9"/>
      <c r="Q22748" s="21"/>
    </row>
    <row r="22749" spans="15:17" x14ac:dyDescent="0.35">
      <c r="O22749" s="9"/>
      <c r="P22749" s="9"/>
      <c r="Q22749" s="21"/>
    </row>
    <row r="22750" spans="15:17" x14ac:dyDescent="0.35">
      <c r="O22750" s="9"/>
      <c r="P22750" s="9"/>
      <c r="Q22750" s="21"/>
    </row>
    <row r="22751" spans="15:17" x14ac:dyDescent="0.35">
      <c r="O22751" s="9"/>
      <c r="P22751" s="9"/>
      <c r="Q22751" s="21"/>
    </row>
    <row r="22752" spans="15:17" x14ac:dyDescent="0.35">
      <c r="O22752" s="9"/>
      <c r="P22752" s="9"/>
      <c r="Q22752" s="21"/>
    </row>
    <row r="22753" spans="15:17" x14ac:dyDescent="0.35">
      <c r="O22753" s="9"/>
      <c r="P22753" s="9"/>
      <c r="Q22753" s="21"/>
    </row>
    <row r="22754" spans="15:17" x14ac:dyDescent="0.35">
      <c r="O22754" s="9"/>
      <c r="P22754" s="9"/>
      <c r="Q22754" s="21"/>
    </row>
    <row r="22755" spans="15:17" x14ac:dyDescent="0.35">
      <c r="O22755" s="9"/>
      <c r="P22755" s="9"/>
      <c r="Q22755" s="21"/>
    </row>
    <row r="22756" spans="15:17" x14ac:dyDescent="0.35">
      <c r="O22756" s="9"/>
      <c r="P22756" s="9"/>
      <c r="Q22756" s="21"/>
    </row>
    <row r="22757" spans="15:17" x14ac:dyDescent="0.35">
      <c r="O22757" s="9"/>
      <c r="P22757" s="9"/>
      <c r="Q22757" s="21"/>
    </row>
    <row r="22758" spans="15:17" x14ac:dyDescent="0.35">
      <c r="O22758" s="9"/>
      <c r="P22758" s="9"/>
      <c r="Q22758" s="21"/>
    </row>
    <row r="22759" spans="15:17" x14ac:dyDescent="0.35">
      <c r="O22759" s="9"/>
      <c r="P22759" s="9"/>
      <c r="Q22759" s="21"/>
    </row>
    <row r="22760" spans="15:17" x14ac:dyDescent="0.35">
      <c r="O22760" s="9"/>
      <c r="P22760" s="9"/>
      <c r="Q22760" s="21"/>
    </row>
    <row r="22761" spans="15:17" x14ac:dyDescent="0.35">
      <c r="O22761" s="9"/>
      <c r="P22761" s="9"/>
      <c r="Q22761" s="21"/>
    </row>
    <row r="22762" spans="15:17" x14ac:dyDescent="0.35">
      <c r="O22762" s="9"/>
      <c r="P22762" s="9"/>
      <c r="Q22762" s="21"/>
    </row>
    <row r="22763" spans="15:17" x14ac:dyDescent="0.35">
      <c r="O22763" s="9"/>
      <c r="P22763" s="9"/>
      <c r="Q22763" s="21"/>
    </row>
    <row r="22764" spans="15:17" x14ac:dyDescent="0.35">
      <c r="O22764" s="9"/>
      <c r="P22764" s="9"/>
      <c r="Q22764" s="21"/>
    </row>
    <row r="22765" spans="15:17" x14ac:dyDescent="0.35">
      <c r="O22765" s="9"/>
      <c r="P22765" s="9"/>
      <c r="Q22765" s="21"/>
    </row>
    <row r="22766" spans="15:17" x14ac:dyDescent="0.35">
      <c r="O22766" s="9"/>
      <c r="P22766" s="9"/>
      <c r="Q22766" s="21"/>
    </row>
    <row r="22767" spans="15:17" x14ac:dyDescent="0.35">
      <c r="O22767" s="9"/>
      <c r="P22767" s="9"/>
      <c r="Q22767" s="21"/>
    </row>
    <row r="22768" spans="15:17" x14ac:dyDescent="0.35">
      <c r="O22768" s="9"/>
      <c r="P22768" s="9"/>
      <c r="Q22768" s="21"/>
    </row>
    <row r="22769" spans="15:17" x14ac:dyDescent="0.35">
      <c r="O22769" s="9"/>
      <c r="P22769" s="9"/>
      <c r="Q22769" s="21"/>
    </row>
    <row r="22770" spans="15:17" x14ac:dyDescent="0.35">
      <c r="O22770" s="9"/>
      <c r="P22770" s="9"/>
      <c r="Q22770" s="21"/>
    </row>
    <row r="22771" spans="15:17" x14ac:dyDescent="0.35">
      <c r="O22771" s="9"/>
      <c r="P22771" s="9"/>
      <c r="Q22771" s="21"/>
    </row>
    <row r="22772" spans="15:17" x14ac:dyDescent="0.35">
      <c r="O22772" s="9"/>
      <c r="P22772" s="9"/>
      <c r="Q22772" s="21"/>
    </row>
    <row r="22773" spans="15:17" x14ac:dyDescent="0.35">
      <c r="O22773" s="9"/>
      <c r="P22773" s="9"/>
      <c r="Q22773" s="21"/>
    </row>
    <row r="22774" spans="15:17" x14ac:dyDescent="0.35">
      <c r="O22774" s="9"/>
      <c r="P22774" s="9"/>
      <c r="Q22774" s="21"/>
    </row>
    <row r="22775" spans="15:17" x14ac:dyDescent="0.35">
      <c r="O22775" s="9"/>
      <c r="P22775" s="9"/>
      <c r="Q22775" s="21"/>
    </row>
    <row r="22776" spans="15:17" x14ac:dyDescent="0.35">
      <c r="O22776" s="9"/>
      <c r="P22776" s="9"/>
      <c r="Q22776" s="21"/>
    </row>
    <row r="22777" spans="15:17" x14ac:dyDescent="0.35">
      <c r="O22777" s="9"/>
      <c r="P22777" s="9"/>
      <c r="Q22777" s="21"/>
    </row>
    <row r="22778" spans="15:17" x14ac:dyDescent="0.35">
      <c r="O22778" s="9"/>
      <c r="P22778" s="9"/>
      <c r="Q22778" s="21"/>
    </row>
    <row r="22779" spans="15:17" x14ac:dyDescent="0.35">
      <c r="O22779" s="9"/>
      <c r="P22779" s="9"/>
      <c r="Q22779" s="21"/>
    </row>
    <row r="22780" spans="15:17" x14ac:dyDescent="0.35">
      <c r="O22780" s="9"/>
      <c r="P22780" s="9"/>
      <c r="Q22780" s="21"/>
    </row>
    <row r="22781" spans="15:17" x14ac:dyDescent="0.35">
      <c r="O22781" s="9"/>
      <c r="P22781" s="9"/>
      <c r="Q22781" s="21"/>
    </row>
    <row r="22782" spans="15:17" x14ac:dyDescent="0.35">
      <c r="O22782" s="9"/>
      <c r="P22782" s="9"/>
      <c r="Q22782" s="21"/>
    </row>
    <row r="22783" spans="15:17" x14ac:dyDescent="0.35">
      <c r="O22783" s="9"/>
      <c r="P22783" s="9"/>
      <c r="Q22783" s="21"/>
    </row>
    <row r="22784" spans="15:17" x14ac:dyDescent="0.35">
      <c r="O22784" s="9"/>
      <c r="P22784" s="9"/>
      <c r="Q22784" s="21"/>
    </row>
    <row r="22785" spans="15:17" x14ac:dyDescent="0.35">
      <c r="O22785" s="9"/>
      <c r="P22785" s="9"/>
      <c r="Q22785" s="21"/>
    </row>
    <row r="22786" spans="15:17" x14ac:dyDescent="0.35">
      <c r="O22786" s="9"/>
      <c r="P22786" s="9"/>
      <c r="Q22786" s="21"/>
    </row>
    <row r="22787" spans="15:17" x14ac:dyDescent="0.35">
      <c r="O22787" s="9"/>
      <c r="P22787" s="9"/>
      <c r="Q22787" s="21"/>
    </row>
    <row r="22788" spans="15:17" x14ac:dyDescent="0.35">
      <c r="O22788" s="9"/>
      <c r="P22788" s="9"/>
      <c r="Q22788" s="21"/>
    </row>
    <row r="22789" spans="15:17" x14ac:dyDescent="0.35">
      <c r="O22789" s="9"/>
      <c r="P22789" s="9"/>
      <c r="Q22789" s="21"/>
    </row>
    <row r="22790" spans="15:17" x14ac:dyDescent="0.35">
      <c r="O22790" s="9"/>
      <c r="P22790" s="9"/>
      <c r="Q22790" s="21"/>
    </row>
    <row r="22791" spans="15:17" x14ac:dyDescent="0.35">
      <c r="O22791" s="9"/>
      <c r="P22791" s="9"/>
      <c r="Q22791" s="21"/>
    </row>
    <row r="22792" spans="15:17" x14ac:dyDescent="0.35">
      <c r="O22792" s="9"/>
      <c r="P22792" s="9"/>
      <c r="Q22792" s="21"/>
    </row>
    <row r="22793" spans="15:17" x14ac:dyDescent="0.35">
      <c r="O22793" s="9"/>
      <c r="P22793" s="9"/>
      <c r="Q22793" s="21"/>
    </row>
    <row r="22794" spans="15:17" x14ac:dyDescent="0.35">
      <c r="O22794" s="9"/>
      <c r="P22794" s="9"/>
      <c r="Q22794" s="21"/>
    </row>
    <row r="22795" spans="15:17" x14ac:dyDescent="0.35">
      <c r="O22795" s="9"/>
      <c r="P22795" s="9"/>
      <c r="Q22795" s="21"/>
    </row>
    <row r="22796" spans="15:17" x14ac:dyDescent="0.35">
      <c r="O22796" s="9"/>
      <c r="P22796" s="9"/>
      <c r="Q22796" s="21"/>
    </row>
    <row r="22797" spans="15:17" x14ac:dyDescent="0.35">
      <c r="O22797" s="9"/>
      <c r="P22797" s="9"/>
      <c r="Q22797" s="21"/>
    </row>
    <row r="22798" spans="15:17" x14ac:dyDescent="0.35">
      <c r="O22798" s="9"/>
      <c r="P22798" s="9"/>
      <c r="Q22798" s="21"/>
    </row>
    <row r="22799" spans="15:17" x14ac:dyDescent="0.35">
      <c r="O22799" s="9"/>
      <c r="P22799" s="9"/>
      <c r="Q22799" s="21"/>
    </row>
    <row r="22800" spans="15:17" x14ac:dyDescent="0.35">
      <c r="O22800" s="9"/>
      <c r="P22800" s="9"/>
      <c r="Q22800" s="21"/>
    </row>
    <row r="22801" spans="15:17" x14ac:dyDescent="0.35">
      <c r="O22801" s="9"/>
      <c r="P22801" s="9"/>
      <c r="Q22801" s="21"/>
    </row>
    <row r="22802" spans="15:17" x14ac:dyDescent="0.35">
      <c r="O22802" s="9"/>
      <c r="P22802" s="9"/>
      <c r="Q22802" s="21"/>
    </row>
    <row r="22803" spans="15:17" x14ac:dyDescent="0.35">
      <c r="O22803" s="9"/>
      <c r="P22803" s="9"/>
      <c r="Q22803" s="21"/>
    </row>
    <row r="22804" spans="15:17" x14ac:dyDescent="0.35">
      <c r="O22804" s="9"/>
      <c r="P22804" s="9"/>
      <c r="Q22804" s="21"/>
    </row>
    <row r="22805" spans="15:17" x14ac:dyDescent="0.35">
      <c r="O22805" s="9"/>
      <c r="P22805" s="9"/>
      <c r="Q22805" s="21"/>
    </row>
    <row r="22806" spans="15:17" x14ac:dyDescent="0.35">
      <c r="O22806" s="9"/>
      <c r="P22806" s="9"/>
      <c r="Q22806" s="21"/>
    </row>
    <row r="22807" spans="15:17" x14ac:dyDescent="0.35">
      <c r="O22807" s="9"/>
      <c r="P22807" s="9"/>
      <c r="Q22807" s="21"/>
    </row>
    <row r="22808" spans="15:17" x14ac:dyDescent="0.35">
      <c r="O22808" s="9"/>
      <c r="P22808" s="9"/>
      <c r="Q22808" s="21"/>
    </row>
    <row r="22809" spans="15:17" x14ac:dyDescent="0.35">
      <c r="O22809" s="9"/>
      <c r="P22809" s="9"/>
      <c r="Q22809" s="21"/>
    </row>
    <row r="22810" spans="15:17" x14ac:dyDescent="0.35">
      <c r="O22810" s="9"/>
      <c r="P22810" s="9"/>
      <c r="Q22810" s="21"/>
    </row>
    <row r="22811" spans="15:17" x14ac:dyDescent="0.35">
      <c r="O22811" s="9"/>
      <c r="P22811" s="9"/>
      <c r="Q22811" s="21"/>
    </row>
    <row r="22812" spans="15:17" x14ac:dyDescent="0.35">
      <c r="O22812" s="9"/>
      <c r="P22812" s="9"/>
      <c r="Q22812" s="21"/>
    </row>
    <row r="22813" spans="15:17" x14ac:dyDescent="0.35">
      <c r="O22813" s="9"/>
      <c r="P22813" s="9"/>
      <c r="Q22813" s="21"/>
    </row>
    <row r="22814" spans="15:17" x14ac:dyDescent="0.35">
      <c r="O22814" s="9"/>
      <c r="P22814" s="9"/>
      <c r="Q22814" s="21"/>
    </row>
    <row r="22815" spans="15:17" x14ac:dyDescent="0.35">
      <c r="O22815" s="9"/>
      <c r="P22815" s="9"/>
      <c r="Q22815" s="21"/>
    </row>
    <row r="22816" spans="15:17" x14ac:dyDescent="0.35">
      <c r="O22816" s="9"/>
      <c r="P22816" s="9"/>
      <c r="Q22816" s="21"/>
    </row>
    <row r="22817" spans="15:17" x14ac:dyDescent="0.35">
      <c r="O22817" s="9"/>
      <c r="P22817" s="9"/>
      <c r="Q22817" s="21"/>
    </row>
    <row r="22818" spans="15:17" x14ac:dyDescent="0.35">
      <c r="O22818" s="9"/>
      <c r="P22818" s="9"/>
      <c r="Q22818" s="21"/>
    </row>
    <row r="22819" spans="15:17" x14ac:dyDescent="0.35">
      <c r="O22819" s="9"/>
      <c r="P22819" s="9"/>
      <c r="Q22819" s="21"/>
    </row>
    <row r="22820" spans="15:17" x14ac:dyDescent="0.35">
      <c r="O22820" s="9"/>
      <c r="P22820" s="9"/>
      <c r="Q22820" s="21"/>
    </row>
    <row r="22821" spans="15:17" x14ac:dyDescent="0.35">
      <c r="O22821" s="9"/>
      <c r="P22821" s="9"/>
      <c r="Q22821" s="21"/>
    </row>
    <row r="22822" spans="15:17" x14ac:dyDescent="0.35">
      <c r="O22822" s="9"/>
      <c r="P22822" s="9"/>
      <c r="Q22822" s="21"/>
    </row>
    <row r="22823" spans="15:17" x14ac:dyDescent="0.35">
      <c r="O22823" s="9"/>
      <c r="P22823" s="9"/>
      <c r="Q22823" s="21"/>
    </row>
    <row r="22824" spans="15:17" x14ac:dyDescent="0.35">
      <c r="O22824" s="9"/>
      <c r="P22824" s="9"/>
      <c r="Q22824" s="21"/>
    </row>
    <row r="22825" spans="15:17" x14ac:dyDescent="0.35">
      <c r="O22825" s="9"/>
      <c r="P22825" s="9"/>
      <c r="Q22825" s="21"/>
    </row>
    <row r="22826" spans="15:17" x14ac:dyDescent="0.35">
      <c r="O22826" s="9"/>
      <c r="P22826" s="9"/>
      <c r="Q22826" s="21"/>
    </row>
    <row r="22827" spans="15:17" x14ac:dyDescent="0.35">
      <c r="O22827" s="9"/>
      <c r="P22827" s="9"/>
      <c r="Q22827" s="21"/>
    </row>
    <row r="22828" spans="15:17" x14ac:dyDescent="0.35">
      <c r="O22828" s="9"/>
      <c r="P22828" s="9"/>
      <c r="Q22828" s="21"/>
    </row>
    <row r="22829" spans="15:17" x14ac:dyDescent="0.35">
      <c r="O22829" s="9"/>
      <c r="P22829" s="9"/>
      <c r="Q22829" s="21"/>
    </row>
    <row r="22830" spans="15:17" x14ac:dyDescent="0.35">
      <c r="O22830" s="9"/>
      <c r="P22830" s="9"/>
      <c r="Q22830" s="21"/>
    </row>
    <row r="22831" spans="15:17" x14ac:dyDescent="0.35">
      <c r="O22831" s="9"/>
      <c r="P22831" s="9"/>
      <c r="Q22831" s="21"/>
    </row>
    <row r="22832" spans="15:17" x14ac:dyDescent="0.35">
      <c r="O22832" s="9"/>
      <c r="P22832" s="9"/>
      <c r="Q22832" s="21"/>
    </row>
    <row r="22833" spans="15:17" x14ac:dyDescent="0.35">
      <c r="O22833" s="9"/>
      <c r="P22833" s="9"/>
      <c r="Q22833" s="21"/>
    </row>
    <row r="22834" spans="15:17" x14ac:dyDescent="0.35">
      <c r="O22834" s="9"/>
      <c r="P22834" s="9"/>
      <c r="Q22834" s="21"/>
    </row>
    <row r="22835" spans="15:17" x14ac:dyDescent="0.35">
      <c r="O22835" s="9"/>
      <c r="P22835" s="9"/>
      <c r="Q22835" s="21"/>
    </row>
    <row r="22836" spans="15:17" x14ac:dyDescent="0.35">
      <c r="O22836" s="9"/>
      <c r="P22836" s="9"/>
      <c r="Q22836" s="21"/>
    </row>
    <row r="22837" spans="15:17" x14ac:dyDescent="0.35">
      <c r="O22837" s="9"/>
      <c r="P22837" s="9"/>
      <c r="Q22837" s="21"/>
    </row>
    <row r="22838" spans="15:17" x14ac:dyDescent="0.35">
      <c r="O22838" s="9"/>
      <c r="P22838" s="9"/>
      <c r="Q22838" s="21"/>
    </row>
    <row r="22839" spans="15:17" x14ac:dyDescent="0.35">
      <c r="O22839" s="9"/>
      <c r="P22839" s="9"/>
      <c r="Q22839" s="21"/>
    </row>
    <row r="22840" spans="15:17" x14ac:dyDescent="0.35">
      <c r="O22840" s="9"/>
      <c r="P22840" s="9"/>
      <c r="Q22840" s="21"/>
    </row>
    <row r="22841" spans="15:17" x14ac:dyDescent="0.35">
      <c r="O22841" s="9"/>
      <c r="P22841" s="9"/>
      <c r="Q22841" s="21"/>
    </row>
    <row r="22842" spans="15:17" x14ac:dyDescent="0.35">
      <c r="O22842" s="9"/>
      <c r="P22842" s="9"/>
      <c r="Q22842" s="21"/>
    </row>
    <row r="22843" spans="15:17" x14ac:dyDescent="0.35">
      <c r="O22843" s="9"/>
      <c r="P22843" s="9"/>
      <c r="Q22843" s="21"/>
    </row>
    <row r="22844" spans="15:17" x14ac:dyDescent="0.35">
      <c r="O22844" s="9"/>
      <c r="P22844" s="9"/>
      <c r="Q22844" s="21"/>
    </row>
    <row r="22845" spans="15:17" x14ac:dyDescent="0.35">
      <c r="O22845" s="9"/>
      <c r="P22845" s="9"/>
      <c r="Q22845" s="21"/>
    </row>
    <row r="22846" spans="15:17" x14ac:dyDescent="0.35">
      <c r="O22846" s="9"/>
      <c r="P22846" s="9"/>
      <c r="Q22846" s="21"/>
    </row>
    <row r="22847" spans="15:17" x14ac:dyDescent="0.35">
      <c r="O22847" s="9"/>
      <c r="P22847" s="9"/>
      <c r="Q22847" s="21"/>
    </row>
    <row r="22848" spans="15:17" x14ac:dyDescent="0.35">
      <c r="O22848" s="9"/>
      <c r="P22848" s="9"/>
      <c r="Q22848" s="21"/>
    </row>
    <row r="22849" spans="15:17" x14ac:dyDescent="0.35">
      <c r="O22849" s="9"/>
      <c r="P22849" s="9"/>
      <c r="Q22849" s="21"/>
    </row>
    <row r="22850" spans="15:17" x14ac:dyDescent="0.35">
      <c r="O22850" s="9"/>
      <c r="P22850" s="9"/>
      <c r="Q22850" s="21"/>
    </row>
    <row r="22851" spans="15:17" x14ac:dyDescent="0.35">
      <c r="O22851" s="9"/>
      <c r="P22851" s="9"/>
      <c r="Q22851" s="21"/>
    </row>
    <row r="22852" spans="15:17" x14ac:dyDescent="0.35">
      <c r="O22852" s="9"/>
      <c r="P22852" s="9"/>
      <c r="Q22852" s="21"/>
    </row>
    <row r="22853" spans="15:17" x14ac:dyDescent="0.35">
      <c r="O22853" s="9"/>
      <c r="P22853" s="9"/>
      <c r="Q22853" s="21"/>
    </row>
    <row r="22854" spans="15:17" x14ac:dyDescent="0.35">
      <c r="O22854" s="9"/>
      <c r="P22854" s="9"/>
      <c r="Q22854" s="21"/>
    </row>
    <row r="22855" spans="15:17" x14ac:dyDescent="0.35">
      <c r="O22855" s="9"/>
      <c r="P22855" s="9"/>
      <c r="Q22855" s="21"/>
    </row>
    <row r="22856" spans="15:17" x14ac:dyDescent="0.35">
      <c r="O22856" s="9"/>
      <c r="P22856" s="9"/>
      <c r="Q22856" s="21"/>
    </row>
    <row r="22857" spans="15:17" x14ac:dyDescent="0.35">
      <c r="O22857" s="9"/>
      <c r="P22857" s="9"/>
      <c r="Q22857" s="21"/>
    </row>
    <row r="22858" spans="15:17" x14ac:dyDescent="0.35">
      <c r="O22858" s="9"/>
      <c r="P22858" s="9"/>
      <c r="Q22858" s="21"/>
    </row>
    <row r="22859" spans="15:17" x14ac:dyDescent="0.35">
      <c r="O22859" s="9"/>
      <c r="P22859" s="9"/>
      <c r="Q22859" s="21"/>
    </row>
    <row r="22860" spans="15:17" x14ac:dyDescent="0.35">
      <c r="O22860" s="9"/>
      <c r="P22860" s="9"/>
      <c r="Q22860" s="21"/>
    </row>
    <row r="22861" spans="15:17" x14ac:dyDescent="0.35">
      <c r="O22861" s="9"/>
      <c r="P22861" s="9"/>
      <c r="Q22861" s="21"/>
    </row>
    <row r="22862" spans="15:17" x14ac:dyDescent="0.35">
      <c r="O22862" s="9"/>
      <c r="P22862" s="9"/>
      <c r="Q22862" s="21"/>
    </row>
    <row r="22863" spans="15:17" x14ac:dyDescent="0.35">
      <c r="O22863" s="9"/>
      <c r="P22863" s="9"/>
      <c r="Q22863" s="21"/>
    </row>
    <row r="22864" spans="15:17" x14ac:dyDescent="0.35">
      <c r="O22864" s="9"/>
      <c r="P22864" s="9"/>
      <c r="Q22864" s="21"/>
    </row>
    <row r="22865" spans="15:17" x14ac:dyDescent="0.35">
      <c r="O22865" s="9"/>
      <c r="P22865" s="9"/>
      <c r="Q22865" s="21"/>
    </row>
    <row r="22866" spans="15:17" x14ac:dyDescent="0.35">
      <c r="O22866" s="9"/>
      <c r="P22866" s="9"/>
      <c r="Q22866" s="21"/>
    </row>
    <row r="22867" spans="15:17" x14ac:dyDescent="0.35">
      <c r="O22867" s="9"/>
      <c r="P22867" s="9"/>
      <c r="Q22867" s="21"/>
    </row>
    <row r="22868" spans="15:17" x14ac:dyDescent="0.35">
      <c r="O22868" s="9"/>
      <c r="P22868" s="9"/>
      <c r="Q22868" s="21"/>
    </row>
    <row r="22869" spans="15:17" x14ac:dyDescent="0.35">
      <c r="O22869" s="9"/>
      <c r="P22869" s="9"/>
      <c r="Q22869" s="21"/>
    </row>
    <row r="22870" spans="15:17" x14ac:dyDescent="0.35">
      <c r="O22870" s="9"/>
      <c r="P22870" s="9"/>
      <c r="Q22870" s="21"/>
    </row>
    <row r="22871" spans="15:17" x14ac:dyDescent="0.35">
      <c r="O22871" s="9"/>
      <c r="P22871" s="9"/>
      <c r="Q22871" s="21"/>
    </row>
    <row r="22872" spans="15:17" x14ac:dyDescent="0.35">
      <c r="O22872" s="9"/>
      <c r="P22872" s="9"/>
      <c r="Q22872" s="21"/>
    </row>
    <row r="22873" spans="15:17" x14ac:dyDescent="0.35">
      <c r="O22873" s="9"/>
      <c r="P22873" s="9"/>
      <c r="Q22873" s="21"/>
    </row>
    <row r="22874" spans="15:17" x14ac:dyDescent="0.35">
      <c r="O22874" s="9"/>
      <c r="P22874" s="9"/>
      <c r="Q22874" s="21"/>
    </row>
    <row r="22875" spans="15:17" x14ac:dyDescent="0.35">
      <c r="O22875" s="9"/>
      <c r="P22875" s="9"/>
      <c r="Q22875" s="21"/>
    </row>
    <row r="22876" spans="15:17" x14ac:dyDescent="0.35">
      <c r="O22876" s="9"/>
      <c r="P22876" s="9"/>
      <c r="Q22876" s="21"/>
    </row>
    <row r="22877" spans="15:17" x14ac:dyDescent="0.35">
      <c r="O22877" s="9"/>
      <c r="P22877" s="9"/>
      <c r="Q22877" s="21"/>
    </row>
    <row r="22878" spans="15:17" x14ac:dyDescent="0.35">
      <c r="O22878" s="9"/>
      <c r="P22878" s="9"/>
      <c r="Q22878" s="21"/>
    </row>
    <row r="22879" spans="15:17" x14ac:dyDescent="0.35">
      <c r="O22879" s="9"/>
      <c r="P22879" s="9"/>
      <c r="Q22879" s="21"/>
    </row>
    <row r="22880" spans="15:17" x14ac:dyDescent="0.35">
      <c r="O22880" s="9"/>
      <c r="P22880" s="9"/>
      <c r="Q22880" s="21"/>
    </row>
    <row r="22881" spans="15:17" x14ac:dyDescent="0.35">
      <c r="O22881" s="9"/>
      <c r="P22881" s="9"/>
      <c r="Q22881" s="21"/>
    </row>
    <row r="22882" spans="15:17" x14ac:dyDescent="0.35">
      <c r="O22882" s="9"/>
      <c r="P22882" s="9"/>
      <c r="Q22882" s="21"/>
    </row>
    <row r="22883" spans="15:17" x14ac:dyDescent="0.35">
      <c r="O22883" s="9"/>
      <c r="P22883" s="9"/>
      <c r="Q22883" s="21"/>
    </row>
    <row r="22884" spans="15:17" x14ac:dyDescent="0.35">
      <c r="O22884" s="9"/>
      <c r="P22884" s="9"/>
      <c r="Q22884" s="21"/>
    </row>
    <row r="22885" spans="15:17" x14ac:dyDescent="0.35">
      <c r="O22885" s="9"/>
      <c r="P22885" s="9"/>
      <c r="Q22885" s="21"/>
    </row>
    <row r="22886" spans="15:17" x14ac:dyDescent="0.35">
      <c r="O22886" s="9"/>
      <c r="P22886" s="9"/>
      <c r="Q22886" s="21"/>
    </row>
    <row r="22887" spans="15:17" x14ac:dyDescent="0.35">
      <c r="O22887" s="9"/>
      <c r="P22887" s="9"/>
      <c r="Q22887" s="21"/>
    </row>
    <row r="22888" spans="15:17" x14ac:dyDescent="0.35">
      <c r="O22888" s="9"/>
      <c r="P22888" s="9"/>
      <c r="Q22888" s="21"/>
    </row>
    <row r="22889" spans="15:17" x14ac:dyDescent="0.35">
      <c r="O22889" s="9"/>
      <c r="P22889" s="9"/>
      <c r="Q22889" s="21"/>
    </row>
    <row r="22890" spans="15:17" x14ac:dyDescent="0.35">
      <c r="O22890" s="9"/>
      <c r="P22890" s="9"/>
      <c r="Q22890" s="21"/>
    </row>
    <row r="22891" spans="15:17" x14ac:dyDescent="0.35">
      <c r="O22891" s="9"/>
      <c r="P22891" s="9"/>
      <c r="Q22891" s="21"/>
    </row>
    <row r="22892" spans="15:17" x14ac:dyDescent="0.35">
      <c r="O22892" s="9"/>
      <c r="P22892" s="9"/>
      <c r="Q22892" s="21"/>
    </row>
    <row r="22893" spans="15:17" x14ac:dyDescent="0.35">
      <c r="O22893" s="9"/>
      <c r="P22893" s="9"/>
      <c r="Q22893" s="21"/>
    </row>
    <row r="22894" spans="15:17" x14ac:dyDescent="0.35">
      <c r="O22894" s="9"/>
      <c r="P22894" s="9"/>
      <c r="Q22894" s="21"/>
    </row>
    <row r="22895" spans="15:17" x14ac:dyDescent="0.35">
      <c r="O22895" s="9"/>
      <c r="P22895" s="9"/>
      <c r="Q22895" s="21"/>
    </row>
    <row r="22896" spans="15:17" x14ac:dyDescent="0.35">
      <c r="O22896" s="9"/>
      <c r="P22896" s="9"/>
      <c r="Q22896" s="21"/>
    </row>
    <row r="22897" spans="15:17" x14ac:dyDescent="0.35">
      <c r="O22897" s="9"/>
      <c r="P22897" s="9"/>
      <c r="Q22897" s="21"/>
    </row>
    <row r="22898" spans="15:17" x14ac:dyDescent="0.35">
      <c r="O22898" s="9"/>
      <c r="P22898" s="9"/>
      <c r="Q22898" s="21"/>
    </row>
    <row r="22899" spans="15:17" x14ac:dyDescent="0.35">
      <c r="O22899" s="9"/>
      <c r="P22899" s="9"/>
      <c r="Q22899" s="21"/>
    </row>
    <row r="22900" spans="15:17" x14ac:dyDescent="0.35">
      <c r="O22900" s="9"/>
      <c r="P22900" s="9"/>
      <c r="Q22900" s="21"/>
    </row>
    <row r="22901" spans="15:17" x14ac:dyDescent="0.35">
      <c r="O22901" s="9"/>
      <c r="P22901" s="9"/>
      <c r="Q22901" s="21"/>
    </row>
    <row r="22902" spans="15:17" x14ac:dyDescent="0.35">
      <c r="O22902" s="9"/>
      <c r="P22902" s="9"/>
      <c r="Q22902" s="21"/>
    </row>
    <row r="22903" spans="15:17" x14ac:dyDescent="0.35">
      <c r="O22903" s="9"/>
      <c r="P22903" s="9"/>
      <c r="Q22903" s="21"/>
    </row>
    <row r="22904" spans="15:17" x14ac:dyDescent="0.35">
      <c r="O22904" s="9"/>
      <c r="P22904" s="9"/>
      <c r="Q22904" s="21"/>
    </row>
    <row r="22905" spans="15:17" x14ac:dyDescent="0.35">
      <c r="O22905" s="9"/>
      <c r="P22905" s="9"/>
      <c r="Q22905" s="21"/>
    </row>
    <row r="22906" spans="15:17" x14ac:dyDescent="0.35">
      <c r="O22906" s="9"/>
      <c r="P22906" s="9"/>
      <c r="Q22906" s="21"/>
    </row>
    <row r="22907" spans="15:17" x14ac:dyDescent="0.35">
      <c r="O22907" s="9"/>
      <c r="P22907" s="9"/>
      <c r="Q22907" s="21"/>
    </row>
    <row r="22908" spans="15:17" x14ac:dyDescent="0.35">
      <c r="O22908" s="9"/>
      <c r="P22908" s="9"/>
      <c r="Q22908" s="21"/>
    </row>
    <row r="22909" spans="15:17" x14ac:dyDescent="0.35">
      <c r="O22909" s="9"/>
      <c r="P22909" s="9"/>
      <c r="Q22909" s="21"/>
    </row>
    <row r="22910" spans="15:17" x14ac:dyDescent="0.35">
      <c r="O22910" s="9"/>
      <c r="P22910" s="9"/>
      <c r="Q22910" s="21"/>
    </row>
    <row r="22911" spans="15:17" x14ac:dyDescent="0.35">
      <c r="O22911" s="9"/>
      <c r="P22911" s="9"/>
      <c r="Q22911" s="21"/>
    </row>
    <row r="22912" spans="15:17" x14ac:dyDescent="0.35">
      <c r="O22912" s="9"/>
      <c r="P22912" s="9"/>
      <c r="Q22912" s="21"/>
    </row>
    <row r="22913" spans="15:17" x14ac:dyDescent="0.35">
      <c r="O22913" s="9"/>
      <c r="P22913" s="9"/>
      <c r="Q22913" s="21"/>
    </row>
    <row r="22914" spans="15:17" x14ac:dyDescent="0.35">
      <c r="O22914" s="9"/>
      <c r="P22914" s="9"/>
      <c r="Q22914" s="21"/>
    </row>
    <row r="22915" spans="15:17" x14ac:dyDescent="0.35">
      <c r="O22915" s="9"/>
      <c r="P22915" s="9"/>
      <c r="Q22915" s="21"/>
    </row>
    <row r="22916" spans="15:17" x14ac:dyDescent="0.35">
      <c r="O22916" s="9"/>
      <c r="P22916" s="9"/>
      <c r="Q22916" s="21"/>
    </row>
    <row r="22917" spans="15:17" x14ac:dyDescent="0.35">
      <c r="O22917" s="9"/>
      <c r="P22917" s="9"/>
      <c r="Q22917" s="21"/>
    </row>
    <row r="22918" spans="15:17" x14ac:dyDescent="0.35">
      <c r="O22918" s="9"/>
      <c r="P22918" s="9"/>
      <c r="Q22918" s="21"/>
    </row>
    <row r="22919" spans="15:17" x14ac:dyDescent="0.35">
      <c r="O22919" s="9"/>
      <c r="P22919" s="9"/>
      <c r="Q22919" s="21"/>
    </row>
    <row r="22920" spans="15:17" x14ac:dyDescent="0.35">
      <c r="O22920" s="9"/>
      <c r="P22920" s="9"/>
      <c r="Q22920" s="21"/>
    </row>
    <row r="22921" spans="15:17" x14ac:dyDescent="0.35">
      <c r="O22921" s="9"/>
      <c r="P22921" s="9"/>
      <c r="Q22921" s="21"/>
    </row>
    <row r="22922" spans="15:17" x14ac:dyDescent="0.35">
      <c r="O22922" s="9"/>
      <c r="P22922" s="9"/>
      <c r="Q22922" s="21"/>
    </row>
    <row r="22923" spans="15:17" x14ac:dyDescent="0.35">
      <c r="O22923" s="9"/>
      <c r="P22923" s="9"/>
      <c r="Q22923" s="21"/>
    </row>
    <row r="22924" spans="15:17" x14ac:dyDescent="0.35">
      <c r="O22924" s="9"/>
      <c r="P22924" s="9"/>
      <c r="Q22924" s="21"/>
    </row>
    <row r="22925" spans="15:17" x14ac:dyDescent="0.35">
      <c r="O22925" s="9"/>
      <c r="P22925" s="9"/>
      <c r="Q22925" s="21"/>
    </row>
    <row r="22926" spans="15:17" x14ac:dyDescent="0.35">
      <c r="O22926" s="9"/>
      <c r="P22926" s="9"/>
      <c r="Q22926" s="21"/>
    </row>
    <row r="22927" spans="15:17" x14ac:dyDescent="0.35">
      <c r="O22927" s="9"/>
      <c r="P22927" s="9"/>
      <c r="Q22927" s="21"/>
    </row>
    <row r="22928" spans="15:17" x14ac:dyDescent="0.35">
      <c r="O22928" s="9"/>
      <c r="P22928" s="9"/>
      <c r="Q22928" s="21"/>
    </row>
    <row r="22929" spans="15:17" x14ac:dyDescent="0.35">
      <c r="O22929" s="9"/>
      <c r="P22929" s="9"/>
      <c r="Q22929" s="21"/>
    </row>
    <row r="22930" spans="15:17" x14ac:dyDescent="0.35">
      <c r="O22930" s="9"/>
      <c r="P22930" s="9"/>
      <c r="Q22930" s="21"/>
    </row>
    <row r="22931" spans="15:17" x14ac:dyDescent="0.35">
      <c r="O22931" s="9"/>
      <c r="P22931" s="9"/>
      <c r="Q22931" s="21"/>
    </row>
    <row r="22932" spans="15:17" x14ac:dyDescent="0.35">
      <c r="O22932" s="9"/>
      <c r="P22932" s="9"/>
      <c r="Q22932" s="21"/>
    </row>
    <row r="22933" spans="15:17" x14ac:dyDescent="0.35">
      <c r="O22933" s="9"/>
      <c r="P22933" s="9"/>
      <c r="Q22933" s="21"/>
    </row>
    <row r="22934" spans="15:17" x14ac:dyDescent="0.35">
      <c r="O22934" s="9"/>
      <c r="P22934" s="9"/>
      <c r="Q22934" s="21"/>
    </row>
    <row r="22935" spans="15:17" x14ac:dyDescent="0.35">
      <c r="O22935" s="9"/>
      <c r="P22935" s="9"/>
      <c r="Q22935" s="21"/>
    </row>
    <row r="22936" spans="15:17" x14ac:dyDescent="0.35">
      <c r="O22936" s="9"/>
      <c r="P22936" s="9"/>
      <c r="Q22936" s="21"/>
    </row>
    <row r="22937" spans="15:17" x14ac:dyDescent="0.35">
      <c r="O22937" s="9"/>
      <c r="P22937" s="9"/>
      <c r="Q22937" s="21"/>
    </row>
    <row r="22938" spans="15:17" x14ac:dyDescent="0.35">
      <c r="O22938" s="9"/>
      <c r="P22938" s="9"/>
      <c r="Q22938" s="21"/>
    </row>
    <row r="22939" spans="15:17" x14ac:dyDescent="0.35">
      <c r="O22939" s="9"/>
      <c r="P22939" s="9"/>
      <c r="Q22939" s="21"/>
    </row>
    <row r="22940" spans="15:17" x14ac:dyDescent="0.35">
      <c r="O22940" s="9"/>
      <c r="P22940" s="9"/>
      <c r="Q22940" s="21"/>
    </row>
    <row r="22941" spans="15:17" x14ac:dyDescent="0.35">
      <c r="O22941" s="9"/>
      <c r="P22941" s="9"/>
      <c r="Q22941" s="21"/>
    </row>
    <row r="22942" spans="15:17" x14ac:dyDescent="0.35">
      <c r="O22942" s="9"/>
      <c r="P22942" s="9"/>
      <c r="Q22942" s="21"/>
    </row>
    <row r="22943" spans="15:17" x14ac:dyDescent="0.35">
      <c r="O22943" s="9"/>
      <c r="P22943" s="9"/>
      <c r="Q22943" s="21"/>
    </row>
    <row r="22944" spans="15:17" x14ac:dyDescent="0.35">
      <c r="O22944" s="9"/>
      <c r="P22944" s="9"/>
      <c r="Q22944" s="21"/>
    </row>
    <row r="22945" spans="15:17" x14ac:dyDescent="0.35">
      <c r="O22945" s="9"/>
      <c r="P22945" s="9"/>
      <c r="Q22945" s="21"/>
    </row>
    <row r="22946" spans="15:17" x14ac:dyDescent="0.35">
      <c r="O22946" s="9"/>
      <c r="P22946" s="9"/>
      <c r="Q22946" s="21"/>
    </row>
    <row r="22947" spans="15:17" x14ac:dyDescent="0.35">
      <c r="O22947" s="9"/>
      <c r="P22947" s="9"/>
      <c r="Q22947" s="21"/>
    </row>
    <row r="22948" spans="15:17" x14ac:dyDescent="0.35">
      <c r="O22948" s="9"/>
      <c r="P22948" s="9"/>
      <c r="Q22948" s="21"/>
    </row>
    <row r="22949" spans="15:17" x14ac:dyDescent="0.35">
      <c r="O22949" s="9"/>
      <c r="P22949" s="9"/>
      <c r="Q22949" s="21"/>
    </row>
    <row r="22950" spans="15:17" x14ac:dyDescent="0.35">
      <c r="O22950" s="9"/>
      <c r="P22950" s="9"/>
      <c r="Q22950" s="21"/>
    </row>
    <row r="22951" spans="15:17" x14ac:dyDescent="0.35">
      <c r="O22951" s="9"/>
      <c r="P22951" s="9"/>
      <c r="Q22951" s="21"/>
    </row>
    <row r="22952" spans="15:17" x14ac:dyDescent="0.35">
      <c r="O22952" s="9"/>
      <c r="P22952" s="9"/>
      <c r="Q22952" s="21"/>
    </row>
    <row r="22953" spans="15:17" x14ac:dyDescent="0.35">
      <c r="O22953" s="9"/>
      <c r="P22953" s="9"/>
      <c r="Q22953" s="21"/>
    </row>
    <row r="22954" spans="15:17" x14ac:dyDescent="0.35">
      <c r="O22954" s="9"/>
      <c r="P22954" s="9"/>
      <c r="Q22954" s="21"/>
    </row>
    <row r="22955" spans="15:17" x14ac:dyDescent="0.35">
      <c r="O22955" s="9"/>
      <c r="P22955" s="9"/>
      <c r="Q22955" s="21"/>
    </row>
    <row r="22956" spans="15:17" x14ac:dyDescent="0.35">
      <c r="O22956" s="9"/>
      <c r="P22956" s="9"/>
      <c r="Q22956" s="21"/>
    </row>
    <row r="22957" spans="15:17" x14ac:dyDescent="0.35">
      <c r="O22957" s="9"/>
      <c r="P22957" s="9"/>
      <c r="Q22957" s="21"/>
    </row>
    <row r="22958" spans="15:17" x14ac:dyDescent="0.35">
      <c r="O22958" s="9"/>
      <c r="P22958" s="9"/>
      <c r="Q22958" s="21"/>
    </row>
    <row r="22959" spans="15:17" x14ac:dyDescent="0.35">
      <c r="O22959" s="9"/>
      <c r="P22959" s="9"/>
      <c r="Q22959" s="21"/>
    </row>
    <row r="22960" spans="15:17" x14ac:dyDescent="0.35">
      <c r="O22960" s="9"/>
      <c r="P22960" s="9"/>
      <c r="Q22960" s="21"/>
    </row>
    <row r="22961" spans="15:17" x14ac:dyDescent="0.35">
      <c r="O22961" s="9"/>
      <c r="P22961" s="9"/>
      <c r="Q22961" s="21"/>
    </row>
    <row r="22962" spans="15:17" x14ac:dyDescent="0.35">
      <c r="O22962" s="9"/>
      <c r="P22962" s="9"/>
      <c r="Q22962" s="21"/>
    </row>
    <row r="22963" spans="15:17" x14ac:dyDescent="0.35">
      <c r="O22963" s="9"/>
      <c r="P22963" s="9"/>
      <c r="Q22963" s="21"/>
    </row>
    <row r="22964" spans="15:17" x14ac:dyDescent="0.35">
      <c r="O22964" s="9"/>
      <c r="P22964" s="9"/>
      <c r="Q22964" s="21"/>
    </row>
    <row r="22965" spans="15:17" x14ac:dyDescent="0.35">
      <c r="O22965" s="9"/>
      <c r="P22965" s="9"/>
      <c r="Q22965" s="21"/>
    </row>
    <row r="22966" spans="15:17" x14ac:dyDescent="0.35">
      <c r="O22966" s="9"/>
      <c r="P22966" s="9"/>
      <c r="Q22966" s="21"/>
    </row>
    <row r="22967" spans="15:17" x14ac:dyDescent="0.35">
      <c r="O22967" s="9"/>
      <c r="P22967" s="9"/>
      <c r="Q22967" s="21"/>
    </row>
    <row r="22968" spans="15:17" x14ac:dyDescent="0.35">
      <c r="O22968" s="9"/>
      <c r="P22968" s="9"/>
      <c r="Q22968" s="21"/>
    </row>
    <row r="22969" spans="15:17" x14ac:dyDescent="0.35">
      <c r="O22969" s="9"/>
      <c r="P22969" s="9"/>
      <c r="Q22969" s="21"/>
    </row>
    <row r="22970" spans="15:17" x14ac:dyDescent="0.35">
      <c r="O22970" s="9"/>
      <c r="P22970" s="9"/>
      <c r="Q22970" s="21"/>
    </row>
    <row r="22971" spans="15:17" x14ac:dyDescent="0.35">
      <c r="O22971" s="9"/>
      <c r="P22971" s="9"/>
      <c r="Q22971" s="21"/>
    </row>
    <row r="22972" spans="15:17" x14ac:dyDescent="0.35">
      <c r="O22972" s="9"/>
      <c r="P22972" s="9"/>
      <c r="Q22972" s="21"/>
    </row>
    <row r="22973" spans="15:17" x14ac:dyDescent="0.35">
      <c r="O22973" s="9"/>
      <c r="P22973" s="9"/>
      <c r="Q22973" s="21"/>
    </row>
    <row r="22974" spans="15:17" x14ac:dyDescent="0.35">
      <c r="O22974" s="9"/>
      <c r="P22974" s="9"/>
      <c r="Q22974" s="21"/>
    </row>
    <row r="22975" spans="15:17" x14ac:dyDescent="0.35">
      <c r="O22975" s="9"/>
      <c r="P22975" s="9"/>
      <c r="Q22975" s="21"/>
    </row>
    <row r="22976" spans="15:17" x14ac:dyDescent="0.35">
      <c r="O22976" s="9"/>
      <c r="P22976" s="9"/>
      <c r="Q22976" s="21"/>
    </row>
    <row r="22977" spans="15:17" x14ac:dyDescent="0.35">
      <c r="O22977" s="9"/>
      <c r="P22977" s="9"/>
      <c r="Q22977" s="21"/>
    </row>
    <row r="22978" spans="15:17" x14ac:dyDescent="0.35">
      <c r="O22978" s="9"/>
      <c r="P22978" s="9"/>
      <c r="Q22978" s="21"/>
    </row>
    <row r="22979" spans="15:17" x14ac:dyDescent="0.35">
      <c r="O22979" s="9"/>
      <c r="P22979" s="9"/>
      <c r="Q22979" s="21"/>
    </row>
    <row r="22980" spans="15:17" x14ac:dyDescent="0.35">
      <c r="O22980" s="9"/>
      <c r="P22980" s="9"/>
      <c r="Q22980" s="21"/>
    </row>
    <row r="22981" spans="15:17" x14ac:dyDescent="0.35">
      <c r="O22981" s="9"/>
      <c r="P22981" s="9"/>
      <c r="Q22981" s="21"/>
    </row>
    <row r="22982" spans="15:17" x14ac:dyDescent="0.35">
      <c r="O22982" s="9"/>
      <c r="P22982" s="9"/>
      <c r="Q22982" s="21"/>
    </row>
    <row r="22983" spans="15:17" x14ac:dyDescent="0.35">
      <c r="O22983" s="9"/>
      <c r="P22983" s="9"/>
      <c r="Q22983" s="21"/>
    </row>
    <row r="22984" spans="15:17" x14ac:dyDescent="0.35">
      <c r="O22984" s="9"/>
      <c r="P22984" s="9"/>
      <c r="Q22984" s="21"/>
    </row>
    <row r="22985" spans="15:17" x14ac:dyDescent="0.35">
      <c r="O22985" s="9"/>
      <c r="P22985" s="9"/>
      <c r="Q22985" s="21"/>
    </row>
    <row r="22986" spans="15:17" x14ac:dyDescent="0.35">
      <c r="O22986" s="9"/>
      <c r="P22986" s="9"/>
      <c r="Q22986" s="21"/>
    </row>
    <row r="22987" spans="15:17" x14ac:dyDescent="0.35">
      <c r="O22987" s="9"/>
      <c r="P22987" s="9"/>
      <c r="Q22987" s="21"/>
    </row>
    <row r="22988" spans="15:17" x14ac:dyDescent="0.35">
      <c r="O22988" s="9"/>
      <c r="P22988" s="9"/>
      <c r="Q22988" s="21"/>
    </row>
    <row r="22989" spans="15:17" x14ac:dyDescent="0.35">
      <c r="O22989" s="9"/>
      <c r="P22989" s="9"/>
      <c r="Q22989" s="21"/>
    </row>
    <row r="22990" spans="15:17" x14ac:dyDescent="0.35">
      <c r="O22990" s="9"/>
      <c r="P22990" s="9"/>
      <c r="Q22990" s="21"/>
    </row>
    <row r="22991" spans="15:17" x14ac:dyDescent="0.35">
      <c r="O22991" s="9"/>
      <c r="P22991" s="9"/>
      <c r="Q22991" s="21"/>
    </row>
    <row r="22992" spans="15:17" x14ac:dyDescent="0.35">
      <c r="O22992" s="9"/>
      <c r="P22992" s="9"/>
      <c r="Q22992" s="21"/>
    </row>
    <row r="22993" spans="15:17" x14ac:dyDescent="0.35">
      <c r="O22993" s="9"/>
      <c r="P22993" s="9"/>
      <c r="Q22993" s="21"/>
    </row>
    <row r="22994" spans="15:17" x14ac:dyDescent="0.35">
      <c r="O22994" s="9"/>
      <c r="P22994" s="9"/>
      <c r="Q22994" s="21"/>
    </row>
    <row r="22995" spans="15:17" x14ac:dyDescent="0.35">
      <c r="O22995" s="9"/>
      <c r="P22995" s="9"/>
      <c r="Q22995" s="21"/>
    </row>
    <row r="22996" spans="15:17" x14ac:dyDescent="0.35">
      <c r="O22996" s="9"/>
      <c r="P22996" s="9"/>
      <c r="Q22996" s="21"/>
    </row>
    <row r="22997" spans="15:17" x14ac:dyDescent="0.35">
      <c r="O22997" s="9"/>
      <c r="P22997" s="9"/>
      <c r="Q22997" s="21"/>
    </row>
    <row r="22998" spans="15:17" x14ac:dyDescent="0.35">
      <c r="O22998" s="9"/>
      <c r="P22998" s="9"/>
      <c r="Q22998" s="21"/>
    </row>
    <row r="22999" spans="15:17" x14ac:dyDescent="0.35">
      <c r="O22999" s="9"/>
      <c r="P22999" s="9"/>
      <c r="Q22999" s="21"/>
    </row>
    <row r="23000" spans="15:17" x14ac:dyDescent="0.35">
      <c r="O23000" s="9"/>
      <c r="P23000" s="9"/>
      <c r="Q23000" s="21"/>
    </row>
    <row r="23001" spans="15:17" x14ac:dyDescent="0.35">
      <c r="O23001" s="9"/>
      <c r="P23001" s="9"/>
      <c r="Q23001" s="21"/>
    </row>
    <row r="23002" spans="15:17" x14ac:dyDescent="0.35">
      <c r="O23002" s="9"/>
      <c r="P23002" s="9"/>
      <c r="Q23002" s="21"/>
    </row>
    <row r="23003" spans="15:17" x14ac:dyDescent="0.35">
      <c r="O23003" s="9"/>
      <c r="P23003" s="9"/>
      <c r="Q23003" s="21"/>
    </row>
    <row r="23004" spans="15:17" x14ac:dyDescent="0.35">
      <c r="O23004" s="9"/>
      <c r="P23004" s="9"/>
      <c r="Q23004" s="21"/>
    </row>
    <row r="23005" spans="15:17" x14ac:dyDescent="0.35">
      <c r="O23005" s="9"/>
      <c r="P23005" s="9"/>
      <c r="Q23005" s="21"/>
    </row>
    <row r="23006" spans="15:17" x14ac:dyDescent="0.35">
      <c r="O23006" s="9"/>
      <c r="P23006" s="9"/>
      <c r="Q23006" s="21"/>
    </row>
    <row r="23007" spans="15:17" x14ac:dyDescent="0.35">
      <c r="O23007" s="9"/>
      <c r="P23007" s="9"/>
      <c r="Q23007" s="21"/>
    </row>
    <row r="23008" spans="15:17" x14ac:dyDescent="0.35">
      <c r="O23008" s="9"/>
      <c r="P23008" s="9"/>
      <c r="Q23008" s="21"/>
    </row>
    <row r="23009" spans="15:17" x14ac:dyDescent="0.35">
      <c r="O23009" s="9"/>
      <c r="P23009" s="9"/>
      <c r="Q23009" s="21"/>
    </row>
    <row r="23010" spans="15:17" x14ac:dyDescent="0.35">
      <c r="O23010" s="9"/>
      <c r="P23010" s="9"/>
      <c r="Q23010" s="21"/>
    </row>
    <row r="23011" spans="15:17" x14ac:dyDescent="0.35">
      <c r="O23011" s="9"/>
      <c r="P23011" s="9"/>
      <c r="Q23011" s="21"/>
    </row>
    <row r="23012" spans="15:17" x14ac:dyDescent="0.35">
      <c r="O23012" s="9"/>
      <c r="P23012" s="9"/>
      <c r="Q23012" s="21"/>
    </row>
    <row r="23013" spans="15:17" x14ac:dyDescent="0.35">
      <c r="O23013" s="9"/>
      <c r="P23013" s="9"/>
      <c r="Q23013" s="21"/>
    </row>
    <row r="23014" spans="15:17" x14ac:dyDescent="0.35">
      <c r="O23014" s="9"/>
      <c r="P23014" s="9"/>
      <c r="Q23014" s="21"/>
    </row>
    <row r="23015" spans="15:17" x14ac:dyDescent="0.35">
      <c r="O23015" s="9"/>
      <c r="P23015" s="9"/>
      <c r="Q23015" s="21"/>
    </row>
    <row r="23016" spans="15:17" x14ac:dyDescent="0.35">
      <c r="O23016" s="9"/>
      <c r="P23016" s="9"/>
      <c r="Q23016" s="21"/>
    </row>
    <row r="23017" spans="15:17" x14ac:dyDescent="0.35">
      <c r="O23017" s="9"/>
      <c r="P23017" s="9"/>
      <c r="Q23017" s="21"/>
    </row>
    <row r="23018" spans="15:17" x14ac:dyDescent="0.35">
      <c r="O23018" s="9"/>
      <c r="P23018" s="9"/>
      <c r="Q23018" s="21"/>
    </row>
    <row r="23019" spans="15:17" x14ac:dyDescent="0.35">
      <c r="O23019" s="9"/>
      <c r="P23019" s="9"/>
      <c r="Q23019" s="21"/>
    </row>
    <row r="23020" spans="15:17" x14ac:dyDescent="0.35">
      <c r="O23020" s="9"/>
      <c r="P23020" s="9"/>
      <c r="Q23020" s="21"/>
    </row>
    <row r="23021" spans="15:17" x14ac:dyDescent="0.35">
      <c r="O23021" s="9"/>
      <c r="P23021" s="9"/>
      <c r="Q23021" s="21"/>
    </row>
    <row r="23022" spans="15:17" x14ac:dyDescent="0.35">
      <c r="O23022" s="9"/>
      <c r="P23022" s="9"/>
      <c r="Q23022" s="21"/>
    </row>
    <row r="23023" spans="15:17" x14ac:dyDescent="0.35">
      <c r="O23023" s="9"/>
      <c r="P23023" s="9"/>
      <c r="Q23023" s="21"/>
    </row>
    <row r="23024" spans="15:17" x14ac:dyDescent="0.35">
      <c r="O23024" s="9"/>
      <c r="P23024" s="9"/>
      <c r="Q23024" s="21"/>
    </row>
    <row r="23025" spans="15:17" x14ac:dyDescent="0.35">
      <c r="O23025" s="9"/>
      <c r="P23025" s="9"/>
      <c r="Q23025" s="21"/>
    </row>
    <row r="23026" spans="15:17" x14ac:dyDescent="0.35">
      <c r="O23026" s="9"/>
      <c r="P23026" s="9"/>
      <c r="Q23026" s="21"/>
    </row>
    <row r="23027" spans="15:17" x14ac:dyDescent="0.35">
      <c r="O23027" s="9"/>
      <c r="P23027" s="9"/>
      <c r="Q23027" s="21"/>
    </row>
    <row r="23028" spans="15:17" x14ac:dyDescent="0.35">
      <c r="O23028" s="9"/>
      <c r="P23028" s="9"/>
      <c r="Q23028" s="21"/>
    </row>
    <row r="23029" spans="15:17" x14ac:dyDescent="0.35">
      <c r="O23029" s="9"/>
      <c r="P23029" s="9"/>
      <c r="Q23029" s="21"/>
    </row>
    <row r="23030" spans="15:17" x14ac:dyDescent="0.35">
      <c r="O23030" s="9"/>
      <c r="P23030" s="9"/>
      <c r="Q23030" s="21"/>
    </row>
    <row r="23031" spans="15:17" x14ac:dyDescent="0.35">
      <c r="O23031" s="9"/>
      <c r="P23031" s="9"/>
      <c r="Q23031" s="21"/>
    </row>
    <row r="23032" spans="15:17" x14ac:dyDescent="0.35">
      <c r="O23032" s="9"/>
      <c r="P23032" s="9"/>
      <c r="Q23032" s="21"/>
    </row>
    <row r="23033" spans="15:17" x14ac:dyDescent="0.35">
      <c r="O23033" s="9"/>
      <c r="P23033" s="9"/>
      <c r="Q23033" s="21"/>
    </row>
    <row r="23034" spans="15:17" x14ac:dyDescent="0.35">
      <c r="O23034" s="9"/>
      <c r="P23034" s="9"/>
      <c r="Q23034" s="21"/>
    </row>
    <row r="23035" spans="15:17" x14ac:dyDescent="0.35">
      <c r="O23035" s="9"/>
      <c r="P23035" s="9"/>
      <c r="Q23035" s="21"/>
    </row>
    <row r="23036" spans="15:17" x14ac:dyDescent="0.35">
      <c r="O23036" s="9"/>
      <c r="P23036" s="9"/>
      <c r="Q23036" s="21"/>
    </row>
    <row r="23037" spans="15:17" x14ac:dyDescent="0.35">
      <c r="O23037" s="9"/>
      <c r="P23037" s="9"/>
      <c r="Q23037" s="21"/>
    </row>
    <row r="23038" spans="15:17" x14ac:dyDescent="0.35">
      <c r="O23038" s="9"/>
      <c r="P23038" s="9"/>
      <c r="Q23038" s="21"/>
    </row>
    <row r="23039" spans="15:17" x14ac:dyDescent="0.35">
      <c r="O23039" s="9"/>
      <c r="P23039" s="9"/>
      <c r="Q23039" s="21"/>
    </row>
    <row r="23040" spans="15:17" x14ac:dyDescent="0.35">
      <c r="O23040" s="9"/>
      <c r="P23040" s="9"/>
      <c r="Q23040" s="21"/>
    </row>
    <row r="23041" spans="15:17" x14ac:dyDescent="0.35">
      <c r="O23041" s="9"/>
      <c r="P23041" s="9"/>
      <c r="Q23041" s="21"/>
    </row>
    <row r="23042" spans="15:17" x14ac:dyDescent="0.35">
      <c r="O23042" s="9"/>
      <c r="P23042" s="9"/>
      <c r="Q23042" s="21"/>
    </row>
    <row r="23043" spans="15:17" x14ac:dyDescent="0.35">
      <c r="O23043" s="9"/>
      <c r="P23043" s="9"/>
      <c r="Q23043" s="21"/>
    </row>
    <row r="23044" spans="15:17" x14ac:dyDescent="0.35">
      <c r="O23044" s="9"/>
      <c r="P23044" s="9"/>
      <c r="Q23044" s="21"/>
    </row>
    <row r="23045" spans="15:17" x14ac:dyDescent="0.35">
      <c r="O23045" s="9"/>
      <c r="P23045" s="9"/>
      <c r="Q23045" s="21"/>
    </row>
    <row r="23046" spans="15:17" x14ac:dyDescent="0.35">
      <c r="O23046" s="9"/>
      <c r="P23046" s="9"/>
      <c r="Q23046" s="21"/>
    </row>
    <row r="23047" spans="15:17" x14ac:dyDescent="0.35">
      <c r="O23047" s="9"/>
      <c r="P23047" s="9"/>
      <c r="Q23047" s="21"/>
    </row>
    <row r="23048" spans="15:17" x14ac:dyDescent="0.35">
      <c r="O23048" s="9"/>
      <c r="P23048" s="9"/>
      <c r="Q23048" s="21"/>
    </row>
    <row r="23049" spans="15:17" x14ac:dyDescent="0.35">
      <c r="O23049" s="9"/>
      <c r="P23049" s="9"/>
      <c r="Q23049" s="21"/>
    </row>
    <row r="23050" spans="15:17" x14ac:dyDescent="0.35">
      <c r="O23050" s="9"/>
      <c r="P23050" s="9"/>
      <c r="Q23050" s="21"/>
    </row>
    <row r="23051" spans="15:17" x14ac:dyDescent="0.35">
      <c r="O23051" s="9"/>
      <c r="P23051" s="9"/>
      <c r="Q23051" s="21"/>
    </row>
    <row r="23052" spans="15:17" x14ac:dyDescent="0.35">
      <c r="O23052" s="9"/>
      <c r="P23052" s="9"/>
      <c r="Q23052" s="21"/>
    </row>
    <row r="23053" spans="15:17" x14ac:dyDescent="0.35">
      <c r="O23053" s="9"/>
      <c r="P23053" s="9"/>
      <c r="Q23053" s="21"/>
    </row>
    <row r="23054" spans="15:17" x14ac:dyDescent="0.35">
      <c r="O23054" s="9"/>
      <c r="P23054" s="9"/>
      <c r="Q23054" s="21"/>
    </row>
    <row r="23055" spans="15:17" x14ac:dyDescent="0.35">
      <c r="O23055" s="9"/>
      <c r="P23055" s="9"/>
      <c r="Q23055" s="21"/>
    </row>
    <row r="23056" spans="15:17" x14ac:dyDescent="0.35">
      <c r="O23056" s="9"/>
      <c r="P23056" s="9"/>
      <c r="Q23056" s="21"/>
    </row>
    <row r="23057" spans="15:17" x14ac:dyDescent="0.35">
      <c r="O23057" s="9"/>
      <c r="P23057" s="9"/>
      <c r="Q23057" s="21"/>
    </row>
    <row r="23058" spans="15:17" x14ac:dyDescent="0.35">
      <c r="O23058" s="9"/>
      <c r="P23058" s="9"/>
      <c r="Q23058" s="21"/>
    </row>
    <row r="23059" spans="15:17" x14ac:dyDescent="0.35">
      <c r="O23059" s="9"/>
      <c r="P23059" s="9"/>
      <c r="Q23059" s="21"/>
    </row>
    <row r="23060" spans="15:17" x14ac:dyDescent="0.35">
      <c r="O23060" s="9"/>
      <c r="P23060" s="9"/>
      <c r="Q23060" s="21"/>
    </row>
    <row r="23061" spans="15:17" x14ac:dyDescent="0.35">
      <c r="O23061" s="9"/>
      <c r="P23061" s="9"/>
      <c r="Q23061" s="21"/>
    </row>
    <row r="23062" spans="15:17" x14ac:dyDescent="0.35">
      <c r="O23062" s="9"/>
      <c r="P23062" s="9"/>
      <c r="Q23062" s="21"/>
    </row>
    <row r="23063" spans="15:17" x14ac:dyDescent="0.35">
      <c r="O23063" s="9"/>
      <c r="P23063" s="9"/>
      <c r="Q23063" s="21"/>
    </row>
    <row r="23064" spans="15:17" x14ac:dyDescent="0.35">
      <c r="O23064" s="9"/>
      <c r="P23064" s="9"/>
      <c r="Q23064" s="21"/>
    </row>
    <row r="23065" spans="15:17" x14ac:dyDescent="0.35">
      <c r="O23065" s="9"/>
      <c r="P23065" s="9"/>
      <c r="Q23065" s="21"/>
    </row>
    <row r="23066" spans="15:17" x14ac:dyDescent="0.35">
      <c r="O23066" s="9"/>
      <c r="P23066" s="9"/>
      <c r="Q23066" s="21"/>
    </row>
    <row r="23067" spans="15:17" x14ac:dyDescent="0.35">
      <c r="O23067" s="9"/>
      <c r="P23067" s="9"/>
      <c r="Q23067" s="21"/>
    </row>
    <row r="23068" spans="15:17" x14ac:dyDescent="0.35">
      <c r="O23068" s="9"/>
      <c r="P23068" s="9"/>
      <c r="Q23068" s="21"/>
    </row>
    <row r="23069" spans="15:17" x14ac:dyDescent="0.35">
      <c r="O23069" s="9"/>
      <c r="P23069" s="9"/>
      <c r="Q23069" s="21"/>
    </row>
    <row r="23070" spans="15:17" x14ac:dyDescent="0.35">
      <c r="O23070" s="9"/>
      <c r="P23070" s="9"/>
      <c r="Q23070" s="21"/>
    </row>
    <row r="23071" spans="15:17" x14ac:dyDescent="0.35">
      <c r="O23071" s="9"/>
      <c r="P23071" s="9"/>
      <c r="Q23071" s="21"/>
    </row>
    <row r="23072" spans="15:17" x14ac:dyDescent="0.35">
      <c r="O23072" s="9"/>
      <c r="P23072" s="9"/>
      <c r="Q23072" s="21"/>
    </row>
    <row r="23073" spans="15:17" x14ac:dyDescent="0.35">
      <c r="O23073" s="9"/>
      <c r="P23073" s="9"/>
      <c r="Q23073" s="21"/>
    </row>
    <row r="23074" spans="15:17" x14ac:dyDescent="0.35">
      <c r="O23074" s="9"/>
      <c r="P23074" s="9"/>
      <c r="Q23074" s="21"/>
    </row>
    <row r="23075" spans="15:17" x14ac:dyDescent="0.35">
      <c r="O23075" s="9"/>
      <c r="P23075" s="9"/>
      <c r="Q23075" s="21"/>
    </row>
    <row r="23076" spans="15:17" x14ac:dyDescent="0.35">
      <c r="O23076" s="9"/>
      <c r="P23076" s="9"/>
      <c r="Q23076" s="21"/>
    </row>
    <row r="23077" spans="15:17" x14ac:dyDescent="0.35">
      <c r="O23077" s="9"/>
      <c r="P23077" s="9"/>
      <c r="Q23077" s="21"/>
    </row>
    <row r="23078" spans="15:17" x14ac:dyDescent="0.35">
      <c r="O23078" s="9"/>
      <c r="P23078" s="9"/>
      <c r="Q23078" s="21"/>
    </row>
    <row r="23079" spans="15:17" x14ac:dyDescent="0.35">
      <c r="O23079" s="9"/>
      <c r="P23079" s="9"/>
      <c r="Q23079" s="21"/>
    </row>
    <row r="23080" spans="15:17" x14ac:dyDescent="0.35">
      <c r="O23080" s="9"/>
      <c r="P23080" s="9"/>
      <c r="Q23080" s="21"/>
    </row>
    <row r="23081" spans="15:17" x14ac:dyDescent="0.35">
      <c r="O23081" s="9"/>
      <c r="P23081" s="9"/>
      <c r="Q23081" s="21"/>
    </row>
    <row r="23082" spans="15:17" x14ac:dyDescent="0.35">
      <c r="O23082" s="9"/>
      <c r="P23082" s="9"/>
      <c r="Q23082" s="21"/>
    </row>
    <row r="23083" spans="15:17" x14ac:dyDescent="0.35">
      <c r="O23083" s="9"/>
      <c r="P23083" s="9"/>
      <c r="Q23083" s="21"/>
    </row>
    <row r="23084" spans="15:17" x14ac:dyDescent="0.35">
      <c r="O23084" s="9"/>
      <c r="P23084" s="9"/>
      <c r="Q23084" s="21"/>
    </row>
    <row r="23085" spans="15:17" x14ac:dyDescent="0.35">
      <c r="O23085" s="9"/>
      <c r="P23085" s="9"/>
      <c r="Q23085" s="21"/>
    </row>
    <row r="23086" spans="15:17" x14ac:dyDescent="0.35">
      <c r="O23086" s="9"/>
      <c r="P23086" s="9"/>
      <c r="Q23086" s="21"/>
    </row>
    <row r="23087" spans="15:17" x14ac:dyDescent="0.35">
      <c r="O23087" s="9"/>
      <c r="P23087" s="9"/>
      <c r="Q23087" s="21"/>
    </row>
    <row r="23088" spans="15:17" x14ac:dyDescent="0.35">
      <c r="O23088" s="9"/>
      <c r="P23088" s="9"/>
      <c r="Q23088" s="21"/>
    </row>
    <row r="23089" spans="15:17" x14ac:dyDescent="0.35">
      <c r="O23089" s="9"/>
      <c r="P23089" s="9"/>
      <c r="Q23089" s="21"/>
    </row>
    <row r="23090" spans="15:17" x14ac:dyDescent="0.35">
      <c r="O23090" s="9"/>
      <c r="P23090" s="9"/>
      <c r="Q23090" s="21"/>
    </row>
    <row r="23091" spans="15:17" x14ac:dyDescent="0.35">
      <c r="O23091" s="9"/>
      <c r="P23091" s="9"/>
      <c r="Q23091" s="21"/>
    </row>
    <row r="23092" spans="15:17" x14ac:dyDescent="0.35">
      <c r="O23092" s="9"/>
      <c r="P23092" s="9"/>
      <c r="Q23092" s="21"/>
    </row>
    <row r="23093" spans="15:17" x14ac:dyDescent="0.35">
      <c r="O23093" s="9"/>
      <c r="P23093" s="9"/>
      <c r="Q23093" s="21"/>
    </row>
    <row r="23094" spans="15:17" x14ac:dyDescent="0.35">
      <c r="O23094" s="9"/>
      <c r="P23094" s="9"/>
      <c r="Q23094" s="21"/>
    </row>
    <row r="23095" spans="15:17" x14ac:dyDescent="0.35">
      <c r="O23095" s="9"/>
      <c r="P23095" s="9"/>
      <c r="Q23095" s="21"/>
    </row>
    <row r="23096" spans="15:17" x14ac:dyDescent="0.35">
      <c r="O23096" s="9"/>
      <c r="P23096" s="9"/>
      <c r="Q23096" s="21"/>
    </row>
    <row r="23097" spans="15:17" x14ac:dyDescent="0.35">
      <c r="O23097" s="9"/>
      <c r="P23097" s="9"/>
      <c r="Q23097" s="21"/>
    </row>
    <row r="23098" spans="15:17" x14ac:dyDescent="0.35">
      <c r="O23098" s="9"/>
      <c r="P23098" s="9"/>
      <c r="Q23098" s="21"/>
    </row>
    <row r="23099" spans="15:17" x14ac:dyDescent="0.35">
      <c r="O23099" s="9"/>
      <c r="P23099" s="9"/>
      <c r="Q23099" s="21"/>
    </row>
    <row r="23100" spans="15:17" x14ac:dyDescent="0.35">
      <c r="O23100" s="9"/>
      <c r="P23100" s="9"/>
      <c r="Q23100" s="21"/>
    </row>
    <row r="23101" spans="15:17" x14ac:dyDescent="0.35">
      <c r="O23101" s="9"/>
      <c r="P23101" s="9"/>
      <c r="Q23101" s="21"/>
    </row>
    <row r="23102" spans="15:17" x14ac:dyDescent="0.35">
      <c r="O23102" s="9"/>
      <c r="P23102" s="9"/>
      <c r="Q23102" s="21"/>
    </row>
    <row r="23103" spans="15:17" x14ac:dyDescent="0.35">
      <c r="O23103" s="9"/>
      <c r="P23103" s="9"/>
      <c r="Q23103" s="21"/>
    </row>
    <row r="23104" spans="15:17" x14ac:dyDescent="0.35">
      <c r="O23104" s="9"/>
      <c r="P23104" s="9"/>
      <c r="Q23104" s="21"/>
    </row>
    <row r="23105" spans="15:17" x14ac:dyDescent="0.35">
      <c r="O23105" s="9"/>
      <c r="P23105" s="9"/>
      <c r="Q23105" s="21"/>
    </row>
    <row r="23106" spans="15:17" x14ac:dyDescent="0.35">
      <c r="O23106" s="9"/>
      <c r="P23106" s="9"/>
      <c r="Q23106" s="21"/>
    </row>
    <row r="23107" spans="15:17" x14ac:dyDescent="0.35">
      <c r="O23107" s="9"/>
      <c r="P23107" s="9"/>
      <c r="Q23107" s="21"/>
    </row>
    <row r="23108" spans="15:17" x14ac:dyDescent="0.35">
      <c r="O23108" s="9"/>
      <c r="P23108" s="9"/>
      <c r="Q23108" s="21"/>
    </row>
    <row r="23109" spans="15:17" x14ac:dyDescent="0.35">
      <c r="O23109" s="9"/>
      <c r="P23109" s="9"/>
      <c r="Q23109" s="21"/>
    </row>
    <row r="23110" spans="15:17" x14ac:dyDescent="0.35">
      <c r="O23110" s="9"/>
      <c r="P23110" s="9"/>
      <c r="Q23110" s="21"/>
    </row>
    <row r="23111" spans="15:17" x14ac:dyDescent="0.35">
      <c r="O23111" s="9"/>
      <c r="P23111" s="9"/>
      <c r="Q23111" s="21"/>
    </row>
    <row r="23112" spans="15:17" x14ac:dyDescent="0.35">
      <c r="O23112" s="9"/>
      <c r="P23112" s="9"/>
      <c r="Q23112" s="21"/>
    </row>
    <row r="23113" spans="15:17" x14ac:dyDescent="0.35">
      <c r="O23113" s="9"/>
      <c r="P23113" s="9"/>
      <c r="Q23113" s="21"/>
    </row>
    <row r="23114" spans="15:17" x14ac:dyDescent="0.35">
      <c r="O23114" s="9"/>
      <c r="P23114" s="9"/>
      <c r="Q23114" s="21"/>
    </row>
    <row r="23115" spans="15:17" x14ac:dyDescent="0.35">
      <c r="O23115" s="9"/>
      <c r="P23115" s="9"/>
      <c r="Q23115" s="21"/>
    </row>
    <row r="23116" spans="15:17" x14ac:dyDescent="0.35">
      <c r="O23116" s="9"/>
      <c r="P23116" s="9"/>
      <c r="Q23116" s="21"/>
    </row>
    <row r="23117" spans="15:17" x14ac:dyDescent="0.35">
      <c r="O23117" s="9"/>
      <c r="P23117" s="9"/>
      <c r="Q23117" s="21"/>
    </row>
    <row r="23118" spans="15:17" x14ac:dyDescent="0.35">
      <c r="O23118" s="9"/>
      <c r="P23118" s="9"/>
      <c r="Q23118" s="21"/>
    </row>
    <row r="23119" spans="15:17" x14ac:dyDescent="0.35">
      <c r="O23119" s="9"/>
      <c r="P23119" s="9"/>
      <c r="Q23119" s="21"/>
    </row>
    <row r="23120" spans="15:17" x14ac:dyDescent="0.35">
      <c r="O23120" s="9"/>
      <c r="P23120" s="9"/>
      <c r="Q23120" s="21"/>
    </row>
    <row r="23121" spans="15:17" x14ac:dyDescent="0.35">
      <c r="O23121" s="9"/>
      <c r="P23121" s="9"/>
      <c r="Q23121" s="21"/>
    </row>
    <row r="23122" spans="15:17" x14ac:dyDescent="0.35">
      <c r="O23122" s="9"/>
      <c r="P23122" s="9"/>
      <c r="Q23122" s="21"/>
    </row>
    <row r="23123" spans="15:17" x14ac:dyDescent="0.35">
      <c r="O23123" s="9"/>
      <c r="P23123" s="9"/>
      <c r="Q23123" s="21"/>
    </row>
    <row r="23124" spans="15:17" x14ac:dyDescent="0.35">
      <c r="O23124" s="9"/>
      <c r="P23124" s="9"/>
      <c r="Q23124" s="21"/>
    </row>
    <row r="23125" spans="15:17" x14ac:dyDescent="0.35">
      <c r="O23125" s="9"/>
      <c r="P23125" s="9"/>
      <c r="Q23125" s="21"/>
    </row>
    <row r="23126" spans="15:17" x14ac:dyDescent="0.35">
      <c r="O23126" s="9"/>
      <c r="P23126" s="9"/>
      <c r="Q23126" s="21"/>
    </row>
    <row r="23127" spans="15:17" x14ac:dyDescent="0.35">
      <c r="O23127" s="9"/>
      <c r="P23127" s="9"/>
      <c r="Q23127" s="21"/>
    </row>
    <row r="23128" spans="15:17" x14ac:dyDescent="0.35">
      <c r="O23128" s="9"/>
      <c r="P23128" s="9"/>
      <c r="Q23128" s="21"/>
    </row>
    <row r="23129" spans="15:17" x14ac:dyDescent="0.35">
      <c r="O23129" s="9"/>
      <c r="P23129" s="9"/>
      <c r="Q23129" s="21"/>
    </row>
    <row r="23130" spans="15:17" x14ac:dyDescent="0.35">
      <c r="O23130" s="9"/>
      <c r="P23130" s="9"/>
      <c r="Q23130" s="21"/>
    </row>
    <row r="23131" spans="15:17" x14ac:dyDescent="0.35">
      <c r="O23131" s="9"/>
      <c r="P23131" s="9"/>
      <c r="Q23131" s="21"/>
    </row>
    <row r="23132" spans="15:17" x14ac:dyDescent="0.35">
      <c r="O23132" s="9"/>
      <c r="P23132" s="9"/>
      <c r="Q23132" s="21"/>
    </row>
    <row r="23133" spans="15:17" x14ac:dyDescent="0.35">
      <c r="O23133" s="9"/>
      <c r="P23133" s="9"/>
      <c r="Q23133" s="21"/>
    </row>
    <row r="23134" spans="15:17" x14ac:dyDescent="0.35">
      <c r="O23134" s="9"/>
      <c r="P23134" s="9"/>
      <c r="Q23134" s="21"/>
    </row>
    <row r="23135" spans="15:17" x14ac:dyDescent="0.35">
      <c r="O23135" s="9"/>
      <c r="P23135" s="9"/>
      <c r="Q23135" s="21"/>
    </row>
    <row r="23136" spans="15:17" x14ac:dyDescent="0.35">
      <c r="O23136" s="9"/>
      <c r="P23136" s="9"/>
      <c r="Q23136" s="21"/>
    </row>
    <row r="23137" spans="15:17" x14ac:dyDescent="0.35">
      <c r="O23137" s="9"/>
      <c r="P23137" s="9"/>
      <c r="Q23137" s="21"/>
    </row>
    <row r="23138" spans="15:17" x14ac:dyDescent="0.35">
      <c r="O23138" s="9"/>
      <c r="P23138" s="9"/>
      <c r="Q23138" s="21"/>
    </row>
    <row r="23139" spans="15:17" x14ac:dyDescent="0.35">
      <c r="O23139" s="9"/>
      <c r="P23139" s="9"/>
      <c r="Q23139" s="21"/>
    </row>
    <row r="23140" spans="15:17" x14ac:dyDescent="0.35">
      <c r="O23140" s="9"/>
      <c r="P23140" s="9"/>
      <c r="Q23140" s="21"/>
    </row>
    <row r="23141" spans="15:17" x14ac:dyDescent="0.35">
      <c r="O23141" s="9"/>
      <c r="P23141" s="9"/>
      <c r="Q23141" s="21"/>
    </row>
    <row r="23142" spans="15:17" x14ac:dyDescent="0.35">
      <c r="O23142" s="9"/>
      <c r="P23142" s="9"/>
      <c r="Q23142" s="21"/>
    </row>
    <row r="23143" spans="15:17" x14ac:dyDescent="0.35">
      <c r="O23143" s="9"/>
      <c r="P23143" s="9"/>
      <c r="Q23143" s="21"/>
    </row>
    <row r="23144" spans="15:17" x14ac:dyDescent="0.35">
      <c r="O23144" s="9"/>
      <c r="P23144" s="9"/>
      <c r="Q23144" s="21"/>
    </row>
    <row r="23145" spans="15:17" x14ac:dyDescent="0.35">
      <c r="O23145" s="9"/>
      <c r="P23145" s="9"/>
      <c r="Q23145" s="21"/>
    </row>
    <row r="23146" spans="15:17" x14ac:dyDescent="0.35">
      <c r="O23146" s="9"/>
      <c r="P23146" s="9"/>
      <c r="Q23146" s="21"/>
    </row>
    <row r="23147" spans="15:17" x14ac:dyDescent="0.35">
      <c r="O23147" s="9"/>
      <c r="P23147" s="9"/>
      <c r="Q23147" s="21"/>
    </row>
    <row r="23148" spans="15:17" x14ac:dyDescent="0.35">
      <c r="O23148" s="9"/>
      <c r="P23148" s="9"/>
      <c r="Q23148" s="21"/>
    </row>
    <row r="23149" spans="15:17" x14ac:dyDescent="0.35">
      <c r="O23149" s="9"/>
      <c r="P23149" s="9"/>
      <c r="Q23149" s="21"/>
    </row>
    <row r="23150" spans="15:17" x14ac:dyDescent="0.35">
      <c r="O23150" s="9"/>
      <c r="P23150" s="9"/>
      <c r="Q23150" s="21"/>
    </row>
    <row r="23151" spans="15:17" x14ac:dyDescent="0.35">
      <c r="O23151" s="9"/>
      <c r="P23151" s="9"/>
      <c r="Q23151" s="21"/>
    </row>
    <row r="23152" spans="15:17" x14ac:dyDescent="0.35">
      <c r="O23152" s="9"/>
      <c r="P23152" s="9"/>
      <c r="Q23152" s="21"/>
    </row>
    <row r="23153" spans="15:17" x14ac:dyDescent="0.35">
      <c r="O23153" s="9"/>
      <c r="P23153" s="9"/>
      <c r="Q23153" s="21"/>
    </row>
    <row r="23154" spans="15:17" x14ac:dyDescent="0.35">
      <c r="O23154" s="9"/>
      <c r="P23154" s="9"/>
      <c r="Q23154" s="21"/>
    </row>
    <row r="23155" spans="15:17" x14ac:dyDescent="0.35">
      <c r="O23155" s="9"/>
      <c r="P23155" s="9"/>
      <c r="Q23155" s="21"/>
    </row>
    <row r="23156" spans="15:17" x14ac:dyDescent="0.35">
      <c r="O23156" s="9"/>
      <c r="P23156" s="9"/>
      <c r="Q23156" s="21"/>
    </row>
    <row r="23157" spans="15:17" x14ac:dyDescent="0.35">
      <c r="O23157" s="9"/>
      <c r="P23157" s="9"/>
      <c r="Q23157" s="21"/>
    </row>
    <row r="23158" spans="15:17" x14ac:dyDescent="0.35">
      <c r="O23158" s="9"/>
      <c r="P23158" s="9"/>
      <c r="Q23158" s="21"/>
    </row>
    <row r="23159" spans="15:17" x14ac:dyDescent="0.35">
      <c r="O23159" s="9"/>
      <c r="P23159" s="9"/>
      <c r="Q23159" s="21"/>
    </row>
    <row r="23160" spans="15:17" x14ac:dyDescent="0.35">
      <c r="O23160" s="9"/>
      <c r="P23160" s="9"/>
      <c r="Q23160" s="21"/>
    </row>
    <row r="23161" spans="15:17" x14ac:dyDescent="0.35">
      <c r="O23161" s="9"/>
      <c r="P23161" s="9"/>
      <c r="Q23161" s="21"/>
    </row>
    <row r="23162" spans="15:17" x14ac:dyDescent="0.35">
      <c r="O23162" s="9"/>
      <c r="P23162" s="9"/>
      <c r="Q23162" s="21"/>
    </row>
    <row r="23163" spans="15:17" x14ac:dyDescent="0.35">
      <c r="O23163" s="9"/>
      <c r="P23163" s="9"/>
      <c r="Q23163" s="21"/>
    </row>
    <row r="23164" spans="15:17" x14ac:dyDescent="0.35">
      <c r="O23164" s="9"/>
      <c r="P23164" s="9"/>
      <c r="Q23164" s="21"/>
    </row>
    <row r="23165" spans="15:17" x14ac:dyDescent="0.35">
      <c r="O23165" s="9"/>
      <c r="P23165" s="9"/>
      <c r="Q23165" s="21"/>
    </row>
    <row r="23166" spans="15:17" x14ac:dyDescent="0.35">
      <c r="O23166" s="9"/>
      <c r="P23166" s="9"/>
      <c r="Q23166" s="21"/>
    </row>
    <row r="23167" spans="15:17" x14ac:dyDescent="0.35">
      <c r="O23167" s="9"/>
      <c r="P23167" s="9"/>
      <c r="Q23167" s="21"/>
    </row>
    <row r="23168" spans="15:17" x14ac:dyDescent="0.35">
      <c r="O23168" s="9"/>
      <c r="P23168" s="9"/>
      <c r="Q23168" s="21"/>
    </row>
    <row r="23169" spans="15:17" x14ac:dyDescent="0.35">
      <c r="O23169" s="9"/>
      <c r="P23169" s="9"/>
      <c r="Q23169" s="21"/>
    </row>
    <row r="23170" spans="15:17" x14ac:dyDescent="0.35">
      <c r="O23170" s="9"/>
      <c r="P23170" s="9"/>
      <c r="Q23170" s="21"/>
    </row>
    <row r="23171" spans="15:17" x14ac:dyDescent="0.35">
      <c r="O23171" s="9"/>
      <c r="P23171" s="9"/>
      <c r="Q23171" s="21"/>
    </row>
    <row r="23172" spans="15:17" x14ac:dyDescent="0.35">
      <c r="O23172" s="9"/>
      <c r="P23172" s="9"/>
      <c r="Q23172" s="21"/>
    </row>
    <row r="23173" spans="15:17" x14ac:dyDescent="0.35">
      <c r="O23173" s="9"/>
      <c r="P23173" s="9"/>
      <c r="Q23173" s="21"/>
    </row>
    <row r="23174" spans="15:17" x14ac:dyDescent="0.35">
      <c r="O23174" s="9"/>
      <c r="P23174" s="9"/>
      <c r="Q23174" s="21"/>
    </row>
    <row r="23175" spans="15:17" x14ac:dyDescent="0.35">
      <c r="O23175" s="9"/>
      <c r="P23175" s="9"/>
      <c r="Q23175" s="21"/>
    </row>
    <row r="23176" spans="15:17" x14ac:dyDescent="0.35">
      <c r="O23176" s="9"/>
      <c r="P23176" s="9"/>
      <c r="Q23176" s="21"/>
    </row>
    <row r="23177" spans="15:17" x14ac:dyDescent="0.35">
      <c r="O23177" s="9"/>
      <c r="P23177" s="9"/>
      <c r="Q23177" s="21"/>
    </row>
    <row r="23178" spans="15:17" x14ac:dyDescent="0.35">
      <c r="O23178" s="9"/>
      <c r="P23178" s="9"/>
      <c r="Q23178" s="21"/>
    </row>
    <row r="23179" spans="15:17" x14ac:dyDescent="0.35">
      <c r="O23179" s="9"/>
      <c r="P23179" s="9"/>
      <c r="Q23179" s="21"/>
    </row>
    <row r="23180" spans="15:17" x14ac:dyDescent="0.35">
      <c r="O23180" s="9"/>
      <c r="P23180" s="9"/>
      <c r="Q23180" s="21"/>
    </row>
    <row r="23181" spans="15:17" x14ac:dyDescent="0.35">
      <c r="O23181" s="9"/>
      <c r="P23181" s="9"/>
      <c r="Q23181" s="21"/>
    </row>
    <row r="23182" spans="15:17" x14ac:dyDescent="0.35">
      <c r="O23182" s="9"/>
      <c r="P23182" s="9"/>
      <c r="Q23182" s="21"/>
    </row>
    <row r="23183" spans="15:17" x14ac:dyDescent="0.35">
      <c r="O23183" s="9"/>
      <c r="P23183" s="9"/>
      <c r="Q23183" s="21"/>
    </row>
    <row r="23184" spans="15:17" x14ac:dyDescent="0.35">
      <c r="O23184" s="9"/>
      <c r="P23184" s="9"/>
      <c r="Q23184" s="21"/>
    </row>
    <row r="23185" spans="15:17" x14ac:dyDescent="0.35">
      <c r="O23185" s="9"/>
      <c r="P23185" s="9"/>
      <c r="Q23185" s="21"/>
    </row>
    <row r="23186" spans="15:17" x14ac:dyDescent="0.35">
      <c r="O23186" s="9"/>
      <c r="P23186" s="9"/>
      <c r="Q23186" s="21"/>
    </row>
    <row r="23187" spans="15:17" x14ac:dyDescent="0.35">
      <c r="O23187" s="9"/>
      <c r="P23187" s="9"/>
      <c r="Q23187" s="21"/>
    </row>
    <row r="23188" spans="15:17" x14ac:dyDescent="0.35">
      <c r="O23188" s="9"/>
      <c r="P23188" s="9"/>
      <c r="Q23188" s="21"/>
    </row>
    <row r="23189" spans="15:17" x14ac:dyDescent="0.35">
      <c r="O23189" s="9"/>
      <c r="P23189" s="9"/>
      <c r="Q23189" s="21"/>
    </row>
    <row r="23190" spans="15:17" x14ac:dyDescent="0.35">
      <c r="O23190" s="9"/>
      <c r="P23190" s="9"/>
      <c r="Q23190" s="21"/>
    </row>
    <row r="23191" spans="15:17" x14ac:dyDescent="0.35">
      <c r="O23191" s="9"/>
      <c r="P23191" s="9"/>
      <c r="Q23191" s="21"/>
    </row>
    <row r="23192" spans="15:17" x14ac:dyDescent="0.35">
      <c r="O23192" s="9"/>
      <c r="P23192" s="9"/>
      <c r="Q23192" s="21"/>
    </row>
    <row r="23193" spans="15:17" x14ac:dyDescent="0.35">
      <c r="O23193" s="9"/>
      <c r="P23193" s="9"/>
      <c r="Q23193" s="21"/>
    </row>
    <row r="23194" spans="15:17" x14ac:dyDescent="0.35">
      <c r="O23194" s="9"/>
      <c r="P23194" s="9"/>
      <c r="Q23194" s="21"/>
    </row>
    <row r="23195" spans="15:17" x14ac:dyDescent="0.35">
      <c r="O23195" s="9"/>
      <c r="P23195" s="9"/>
      <c r="Q23195" s="21"/>
    </row>
    <row r="23196" spans="15:17" x14ac:dyDescent="0.35">
      <c r="O23196" s="9"/>
      <c r="P23196" s="9"/>
      <c r="Q23196" s="21"/>
    </row>
    <row r="23197" spans="15:17" x14ac:dyDescent="0.35">
      <c r="O23197" s="9"/>
      <c r="P23197" s="9"/>
      <c r="Q23197" s="21"/>
    </row>
    <row r="23198" spans="15:17" x14ac:dyDescent="0.35">
      <c r="O23198" s="9"/>
      <c r="P23198" s="9"/>
      <c r="Q23198" s="21"/>
    </row>
    <row r="23199" spans="15:17" x14ac:dyDescent="0.35">
      <c r="O23199" s="9"/>
      <c r="P23199" s="9"/>
      <c r="Q23199" s="21"/>
    </row>
    <row r="23200" spans="15:17" x14ac:dyDescent="0.35">
      <c r="O23200" s="9"/>
      <c r="P23200" s="9"/>
      <c r="Q23200" s="21"/>
    </row>
    <row r="23201" spans="15:17" x14ac:dyDescent="0.35">
      <c r="O23201" s="9"/>
      <c r="P23201" s="9"/>
      <c r="Q23201" s="21"/>
    </row>
    <row r="23202" spans="15:17" x14ac:dyDescent="0.35">
      <c r="O23202" s="9"/>
      <c r="P23202" s="9"/>
      <c r="Q23202" s="21"/>
    </row>
    <row r="23203" spans="15:17" x14ac:dyDescent="0.35">
      <c r="O23203" s="9"/>
      <c r="P23203" s="9"/>
      <c r="Q23203" s="21"/>
    </row>
    <row r="23204" spans="15:17" x14ac:dyDescent="0.35">
      <c r="O23204" s="9"/>
      <c r="P23204" s="9"/>
      <c r="Q23204" s="21"/>
    </row>
    <row r="23205" spans="15:17" x14ac:dyDescent="0.35">
      <c r="O23205" s="9"/>
      <c r="P23205" s="9"/>
      <c r="Q23205" s="21"/>
    </row>
    <row r="23206" spans="15:17" x14ac:dyDescent="0.35">
      <c r="O23206" s="9"/>
      <c r="P23206" s="9"/>
      <c r="Q23206" s="21"/>
    </row>
    <row r="23207" spans="15:17" x14ac:dyDescent="0.35">
      <c r="O23207" s="9"/>
      <c r="P23207" s="9"/>
      <c r="Q23207" s="21"/>
    </row>
    <row r="23208" spans="15:17" x14ac:dyDescent="0.35">
      <c r="O23208" s="9"/>
      <c r="P23208" s="9"/>
      <c r="Q23208" s="21"/>
    </row>
    <row r="23209" spans="15:17" x14ac:dyDescent="0.35">
      <c r="O23209" s="9"/>
      <c r="P23209" s="9"/>
      <c r="Q23209" s="21"/>
    </row>
    <row r="23210" spans="15:17" x14ac:dyDescent="0.35">
      <c r="O23210" s="9"/>
      <c r="P23210" s="9"/>
      <c r="Q23210" s="21"/>
    </row>
    <row r="23211" spans="15:17" x14ac:dyDescent="0.35">
      <c r="O23211" s="9"/>
      <c r="P23211" s="9"/>
      <c r="Q23211" s="21"/>
    </row>
    <row r="23212" spans="15:17" x14ac:dyDescent="0.35">
      <c r="O23212" s="9"/>
      <c r="P23212" s="9"/>
      <c r="Q23212" s="21"/>
    </row>
    <row r="23213" spans="15:17" x14ac:dyDescent="0.35">
      <c r="O23213" s="9"/>
      <c r="P23213" s="9"/>
      <c r="Q23213" s="21"/>
    </row>
    <row r="23214" spans="15:17" x14ac:dyDescent="0.35">
      <c r="O23214" s="9"/>
      <c r="P23214" s="9"/>
      <c r="Q23214" s="21"/>
    </row>
    <row r="23215" spans="15:17" x14ac:dyDescent="0.35">
      <c r="O23215" s="9"/>
      <c r="P23215" s="9"/>
      <c r="Q23215" s="21"/>
    </row>
    <row r="23216" spans="15:17" x14ac:dyDescent="0.35">
      <c r="O23216" s="9"/>
      <c r="P23216" s="9"/>
      <c r="Q23216" s="21"/>
    </row>
    <row r="23217" spans="15:17" x14ac:dyDescent="0.35">
      <c r="O23217" s="9"/>
      <c r="P23217" s="9"/>
      <c r="Q23217" s="21"/>
    </row>
    <row r="23218" spans="15:17" x14ac:dyDescent="0.35">
      <c r="O23218" s="9"/>
      <c r="P23218" s="9"/>
      <c r="Q23218" s="21"/>
    </row>
    <row r="23219" spans="15:17" x14ac:dyDescent="0.35">
      <c r="O23219" s="9"/>
      <c r="P23219" s="9"/>
      <c r="Q23219" s="21"/>
    </row>
    <row r="23220" spans="15:17" x14ac:dyDescent="0.35">
      <c r="O23220" s="9"/>
      <c r="P23220" s="9"/>
      <c r="Q23220" s="21"/>
    </row>
    <row r="23221" spans="15:17" x14ac:dyDescent="0.35">
      <c r="O23221" s="9"/>
      <c r="P23221" s="9"/>
      <c r="Q23221" s="21"/>
    </row>
    <row r="23222" spans="15:17" x14ac:dyDescent="0.35">
      <c r="O23222" s="9"/>
      <c r="P23222" s="9"/>
      <c r="Q23222" s="21"/>
    </row>
    <row r="23223" spans="15:17" x14ac:dyDescent="0.35">
      <c r="O23223" s="9"/>
      <c r="P23223" s="9"/>
      <c r="Q23223" s="21"/>
    </row>
    <row r="23224" spans="15:17" x14ac:dyDescent="0.35">
      <c r="O23224" s="9"/>
      <c r="P23224" s="9"/>
      <c r="Q23224" s="21"/>
    </row>
    <row r="23225" spans="15:17" x14ac:dyDescent="0.35">
      <c r="O23225" s="9"/>
      <c r="P23225" s="9"/>
      <c r="Q23225" s="21"/>
    </row>
    <row r="23226" spans="15:17" x14ac:dyDescent="0.35">
      <c r="O23226" s="9"/>
      <c r="P23226" s="9"/>
      <c r="Q23226" s="21"/>
    </row>
    <row r="23227" spans="15:17" x14ac:dyDescent="0.35">
      <c r="O23227" s="9"/>
      <c r="P23227" s="9"/>
      <c r="Q23227" s="21"/>
    </row>
    <row r="23228" spans="15:17" x14ac:dyDescent="0.35">
      <c r="O23228" s="9"/>
      <c r="P23228" s="9"/>
      <c r="Q23228" s="21"/>
    </row>
    <row r="23229" spans="15:17" x14ac:dyDescent="0.35">
      <c r="O23229" s="9"/>
      <c r="P23229" s="9"/>
      <c r="Q23229" s="21"/>
    </row>
    <row r="23230" spans="15:17" x14ac:dyDescent="0.35">
      <c r="O23230" s="9"/>
      <c r="P23230" s="9"/>
      <c r="Q23230" s="21"/>
    </row>
    <row r="23231" spans="15:17" x14ac:dyDescent="0.35">
      <c r="O23231" s="9"/>
      <c r="P23231" s="9"/>
      <c r="Q23231" s="21"/>
    </row>
    <row r="23232" spans="15:17" x14ac:dyDescent="0.35">
      <c r="O23232" s="9"/>
      <c r="P23232" s="9"/>
      <c r="Q23232" s="21"/>
    </row>
    <row r="23233" spans="15:17" x14ac:dyDescent="0.35">
      <c r="O23233" s="9"/>
      <c r="P23233" s="9"/>
      <c r="Q23233" s="21"/>
    </row>
    <row r="23234" spans="15:17" x14ac:dyDescent="0.35">
      <c r="O23234" s="9"/>
      <c r="P23234" s="9"/>
      <c r="Q23234" s="21"/>
    </row>
    <row r="23235" spans="15:17" x14ac:dyDescent="0.35">
      <c r="O23235" s="9"/>
      <c r="P23235" s="9"/>
      <c r="Q23235" s="21"/>
    </row>
    <row r="23236" spans="15:17" x14ac:dyDescent="0.35">
      <c r="O23236" s="9"/>
      <c r="P23236" s="9"/>
      <c r="Q23236" s="21"/>
    </row>
    <row r="23237" spans="15:17" x14ac:dyDescent="0.35">
      <c r="O23237" s="9"/>
      <c r="P23237" s="9"/>
      <c r="Q23237" s="21"/>
    </row>
    <row r="23238" spans="15:17" x14ac:dyDescent="0.35">
      <c r="O23238" s="9"/>
      <c r="P23238" s="9"/>
      <c r="Q23238" s="21"/>
    </row>
    <row r="23239" spans="15:17" x14ac:dyDescent="0.35">
      <c r="O23239" s="9"/>
      <c r="P23239" s="9"/>
      <c r="Q23239" s="21"/>
    </row>
    <row r="23240" spans="15:17" x14ac:dyDescent="0.35">
      <c r="O23240" s="9"/>
      <c r="P23240" s="9"/>
      <c r="Q23240" s="21"/>
    </row>
    <row r="23241" spans="15:17" x14ac:dyDescent="0.35">
      <c r="O23241" s="9"/>
      <c r="P23241" s="9"/>
      <c r="Q23241" s="21"/>
    </row>
    <row r="23242" spans="15:17" x14ac:dyDescent="0.35">
      <c r="O23242" s="9"/>
      <c r="P23242" s="9"/>
      <c r="Q23242" s="21"/>
    </row>
    <row r="23243" spans="15:17" x14ac:dyDescent="0.35">
      <c r="O23243" s="9"/>
      <c r="P23243" s="9"/>
      <c r="Q23243" s="21"/>
    </row>
    <row r="23244" spans="15:17" x14ac:dyDescent="0.35">
      <c r="O23244" s="9"/>
      <c r="P23244" s="9"/>
      <c r="Q23244" s="21"/>
    </row>
    <row r="23245" spans="15:17" x14ac:dyDescent="0.35">
      <c r="O23245" s="9"/>
      <c r="P23245" s="9"/>
      <c r="Q23245" s="21"/>
    </row>
    <row r="23246" spans="15:17" x14ac:dyDescent="0.35">
      <c r="O23246" s="9"/>
      <c r="P23246" s="9"/>
      <c r="Q23246" s="21"/>
    </row>
    <row r="23247" spans="15:17" x14ac:dyDescent="0.35">
      <c r="O23247" s="9"/>
      <c r="P23247" s="9"/>
      <c r="Q23247" s="21"/>
    </row>
    <row r="23248" spans="15:17" x14ac:dyDescent="0.35">
      <c r="O23248" s="9"/>
      <c r="P23248" s="9"/>
      <c r="Q23248" s="21"/>
    </row>
    <row r="23249" spans="15:17" x14ac:dyDescent="0.35">
      <c r="O23249" s="9"/>
      <c r="P23249" s="9"/>
      <c r="Q23249" s="21"/>
    </row>
    <row r="23250" spans="15:17" x14ac:dyDescent="0.35">
      <c r="O23250" s="9"/>
      <c r="P23250" s="9"/>
      <c r="Q23250" s="21"/>
    </row>
    <row r="23251" spans="15:17" x14ac:dyDescent="0.35">
      <c r="O23251" s="9"/>
      <c r="P23251" s="9"/>
      <c r="Q23251" s="21"/>
    </row>
    <row r="23252" spans="15:17" x14ac:dyDescent="0.35">
      <c r="O23252" s="9"/>
      <c r="P23252" s="9"/>
      <c r="Q23252" s="21"/>
    </row>
    <row r="23253" spans="15:17" x14ac:dyDescent="0.35">
      <c r="O23253" s="9"/>
      <c r="P23253" s="9"/>
      <c r="Q23253" s="21"/>
    </row>
    <row r="23254" spans="15:17" x14ac:dyDescent="0.35">
      <c r="O23254" s="9"/>
      <c r="P23254" s="9"/>
      <c r="Q23254" s="21"/>
    </row>
    <row r="23255" spans="15:17" x14ac:dyDescent="0.35">
      <c r="O23255" s="9"/>
      <c r="P23255" s="9"/>
      <c r="Q23255" s="21"/>
    </row>
    <row r="23256" spans="15:17" x14ac:dyDescent="0.35">
      <c r="O23256" s="9"/>
      <c r="P23256" s="9"/>
      <c r="Q23256" s="21"/>
    </row>
    <row r="23257" spans="15:17" x14ac:dyDescent="0.35">
      <c r="O23257" s="9"/>
      <c r="P23257" s="9"/>
      <c r="Q23257" s="21"/>
    </row>
    <row r="23258" spans="15:17" x14ac:dyDescent="0.35">
      <c r="O23258" s="9"/>
      <c r="P23258" s="9"/>
      <c r="Q23258" s="21"/>
    </row>
    <row r="23259" spans="15:17" x14ac:dyDescent="0.35">
      <c r="O23259" s="9"/>
      <c r="P23259" s="9"/>
      <c r="Q23259" s="21"/>
    </row>
    <row r="23260" spans="15:17" x14ac:dyDescent="0.35">
      <c r="O23260" s="9"/>
      <c r="P23260" s="9"/>
      <c r="Q23260" s="21"/>
    </row>
    <row r="23261" spans="15:17" x14ac:dyDescent="0.35">
      <c r="O23261" s="9"/>
      <c r="P23261" s="9"/>
      <c r="Q23261" s="21"/>
    </row>
    <row r="23262" spans="15:17" x14ac:dyDescent="0.35">
      <c r="O23262" s="9"/>
      <c r="P23262" s="9"/>
      <c r="Q23262" s="21"/>
    </row>
    <row r="23263" spans="15:17" x14ac:dyDescent="0.35">
      <c r="O23263" s="9"/>
      <c r="P23263" s="9"/>
      <c r="Q23263" s="21"/>
    </row>
    <row r="23264" spans="15:17" x14ac:dyDescent="0.35">
      <c r="O23264" s="9"/>
      <c r="P23264" s="9"/>
      <c r="Q23264" s="21"/>
    </row>
    <row r="23265" spans="15:17" x14ac:dyDescent="0.35">
      <c r="O23265" s="9"/>
      <c r="P23265" s="9"/>
      <c r="Q23265" s="21"/>
    </row>
    <row r="23266" spans="15:17" x14ac:dyDescent="0.35">
      <c r="O23266" s="9"/>
      <c r="P23266" s="9"/>
      <c r="Q23266" s="21"/>
    </row>
    <row r="23267" spans="15:17" x14ac:dyDescent="0.35">
      <c r="O23267" s="9"/>
      <c r="P23267" s="9"/>
      <c r="Q23267" s="21"/>
    </row>
    <row r="23268" spans="15:17" x14ac:dyDescent="0.35">
      <c r="O23268" s="9"/>
      <c r="P23268" s="9"/>
      <c r="Q23268" s="21"/>
    </row>
    <row r="23269" spans="15:17" x14ac:dyDescent="0.35">
      <c r="O23269" s="9"/>
      <c r="P23269" s="9"/>
      <c r="Q23269" s="21"/>
    </row>
    <row r="23270" spans="15:17" x14ac:dyDescent="0.35">
      <c r="O23270" s="9"/>
      <c r="P23270" s="9"/>
      <c r="Q23270" s="21"/>
    </row>
    <row r="23271" spans="15:17" x14ac:dyDescent="0.35">
      <c r="O23271" s="9"/>
      <c r="P23271" s="9"/>
      <c r="Q23271" s="21"/>
    </row>
    <row r="23272" spans="15:17" x14ac:dyDescent="0.35">
      <c r="O23272" s="9"/>
      <c r="P23272" s="9"/>
      <c r="Q23272" s="21"/>
    </row>
    <row r="23273" spans="15:17" x14ac:dyDescent="0.35">
      <c r="O23273" s="9"/>
      <c r="P23273" s="9"/>
      <c r="Q23273" s="21"/>
    </row>
    <row r="23274" spans="15:17" x14ac:dyDescent="0.35">
      <c r="O23274" s="9"/>
      <c r="P23274" s="9"/>
      <c r="Q23274" s="21"/>
    </row>
    <row r="23275" spans="15:17" x14ac:dyDescent="0.35">
      <c r="O23275" s="9"/>
      <c r="P23275" s="9"/>
      <c r="Q23275" s="21"/>
    </row>
    <row r="23276" spans="15:17" x14ac:dyDescent="0.35">
      <c r="O23276" s="9"/>
      <c r="P23276" s="9"/>
      <c r="Q23276" s="21"/>
    </row>
    <row r="23277" spans="15:17" x14ac:dyDescent="0.35">
      <c r="O23277" s="9"/>
      <c r="P23277" s="9"/>
      <c r="Q23277" s="21"/>
    </row>
    <row r="23278" spans="15:17" x14ac:dyDescent="0.35">
      <c r="O23278" s="9"/>
      <c r="P23278" s="9"/>
      <c r="Q23278" s="21"/>
    </row>
    <row r="23279" spans="15:17" x14ac:dyDescent="0.35">
      <c r="O23279" s="9"/>
      <c r="P23279" s="9"/>
      <c r="Q23279" s="21"/>
    </row>
    <row r="23280" spans="15:17" x14ac:dyDescent="0.35">
      <c r="O23280" s="9"/>
      <c r="P23280" s="9"/>
      <c r="Q23280" s="21"/>
    </row>
    <row r="23281" spans="15:17" x14ac:dyDescent="0.35">
      <c r="O23281" s="9"/>
      <c r="P23281" s="9"/>
      <c r="Q23281" s="21"/>
    </row>
    <row r="23282" spans="15:17" x14ac:dyDescent="0.35">
      <c r="O23282" s="9"/>
      <c r="P23282" s="9"/>
      <c r="Q23282" s="21"/>
    </row>
    <row r="23283" spans="15:17" x14ac:dyDescent="0.35">
      <c r="O23283" s="9"/>
      <c r="P23283" s="9"/>
      <c r="Q23283" s="21"/>
    </row>
    <row r="23284" spans="15:17" x14ac:dyDescent="0.35">
      <c r="O23284" s="9"/>
      <c r="P23284" s="9"/>
      <c r="Q23284" s="21"/>
    </row>
    <row r="23285" spans="15:17" x14ac:dyDescent="0.35">
      <c r="O23285" s="9"/>
      <c r="P23285" s="9"/>
      <c r="Q23285" s="21"/>
    </row>
    <row r="23286" spans="15:17" x14ac:dyDescent="0.35">
      <c r="O23286" s="9"/>
      <c r="P23286" s="9"/>
      <c r="Q23286" s="21"/>
    </row>
    <row r="23287" spans="15:17" x14ac:dyDescent="0.35">
      <c r="O23287" s="9"/>
      <c r="P23287" s="9"/>
      <c r="Q23287" s="21"/>
    </row>
    <row r="23288" spans="15:17" x14ac:dyDescent="0.35">
      <c r="O23288" s="9"/>
      <c r="P23288" s="9"/>
      <c r="Q23288" s="21"/>
    </row>
    <row r="23289" spans="15:17" x14ac:dyDescent="0.35">
      <c r="O23289" s="9"/>
      <c r="P23289" s="9"/>
      <c r="Q23289" s="21"/>
    </row>
    <row r="23290" spans="15:17" x14ac:dyDescent="0.35">
      <c r="O23290" s="9"/>
      <c r="P23290" s="9"/>
      <c r="Q23290" s="21"/>
    </row>
    <row r="23291" spans="15:17" x14ac:dyDescent="0.35">
      <c r="O23291" s="9"/>
      <c r="P23291" s="9"/>
      <c r="Q23291" s="21"/>
    </row>
    <row r="23292" spans="15:17" x14ac:dyDescent="0.35">
      <c r="O23292" s="9"/>
      <c r="P23292" s="9"/>
      <c r="Q23292" s="21"/>
    </row>
    <row r="23293" spans="15:17" x14ac:dyDescent="0.35">
      <c r="O23293" s="9"/>
      <c r="P23293" s="9"/>
      <c r="Q23293" s="21"/>
    </row>
    <row r="23294" spans="15:17" x14ac:dyDescent="0.35">
      <c r="O23294" s="9"/>
      <c r="P23294" s="9"/>
      <c r="Q23294" s="21"/>
    </row>
    <row r="23295" spans="15:17" x14ac:dyDescent="0.35">
      <c r="O23295" s="9"/>
      <c r="P23295" s="9"/>
      <c r="Q23295" s="21"/>
    </row>
    <row r="23296" spans="15:17" x14ac:dyDescent="0.35">
      <c r="O23296" s="9"/>
      <c r="P23296" s="9"/>
      <c r="Q23296" s="21"/>
    </row>
    <row r="23297" spans="15:17" x14ac:dyDescent="0.35">
      <c r="O23297" s="9"/>
      <c r="P23297" s="9"/>
      <c r="Q23297" s="21"/>
    </row>
    <row r="23298" spans="15:17" x14ac:dyDescent="0.35">
      <c r="O23298" s="9"/>
      <c r="P23298" s="9"/>
      <c r="Q23298" s="21"/>
    </row>
    <row r="23299" spans="15:17" x14ac:dyDescent="0.35">
      <c r="O23299" s="9"/>
      <c r="P23299" s="9"/>
      <c r="Q23299" s="21"/>
    </row>
    <row r="23300" spans="15:17" x14ac:dyDescent="0.35">
      <c r="O23300" s="9"/>
      <c r="P23300" s="9"/>
      <c r="Q23300" s="21"/>
    </row>
    <row r="23301" spans="15:17" x14ac:dyDescent="0.35">
      <c r="O23301" s="9"/>
      <c r="P23301" s="9"/>
      <c r="Q23301" s="21"/>
    </row>
    <row r="23302" spans="15:17" x14ac:dyDescent="0.35">
      <c r="O23302" s="9"/>
      <c r="P23302" s="9"/>
      <c r="Q23302" s="21"/>
    </row>
    <row r="23303" spans="15:17" x14ac:dyDescent="0.35">
      <c r="O23303" s="9"/>
      <c r="P23303" s="9"/>
      <c r="Q23303" s="21"/>
    </row>
    <row r="23304" spans="15:17" x14ac:dyDescent="0.35">
      <c r="O23304" s="9"/>
      <c r="P23304" s="9"/>
      <c r="Q23304" s="21"/>
    </row>
    <row r="23305" spans="15:17" x14ac:dyDescent="0.35">
      <c r="O23305" s="9"/>
      <c r="P23305" s="9"/>
      <c r="Q23305" s="21"/>
    </row>
    <row r="23306" spans="15:17" x14ac:dyDescent="0.35">
      <c r="O23306" s="9"/>
      <c r="P23306" s="9"/>
      <c r="Q23306" s="21"/>
    </row>
    <row r="23307" spans="15:17" x14ac:dyDescent="0.35">
      <c r="O23307" s="9"/>
      <c r="P23307" s="9"/>
      <c r="Q23307" s="21"/>
    </row>
    <row r="23308" spans="15:17" x14ac:dyDescent="0.35">
      <c r="O23308" s="9"/>
      <c r="P23308" s="9"/>
      <c r="Q23308" s="21"/>
    </row>
    <row r="23309" spans="15:17" x14ac:dyDescent="0.35">
      <c r="O23309" s="9"/>
      <c r="P23309" s="9"/>
      <c r="Q23309" s="21"/>
    </row>
    <row r="23310" spans="15:17" x14ac:dyDescent="0.35">
      <c r="O23310" s="9"/>
      <c r="P23310" s="9"/>
      <c r="Q23310" s="21"/>
    </row>
    <row r="23311" spans="15:17" x14ac:dyDescent="0.35">
      <c r="O23311" s="9"/>
      <c r="P23311" s="9"/>
      <c r="Q23311" s="21"/>
    </row>
    <row r="23312" spans="15:17" x14ac:dyDescent="0.35">
      <c r="O23312" s="9"/>
      <c r="P23312" s="9"/>
      <c r="Q23312" s="21"/>
    </row>
    <row r="23313" spans="15:17" x14ac:dyDescent="0.35">
      <c r="O23313" s="9"/>
      <c r="P23313" s="9"/>
      <c r="Q23313" s="21"/>
    </row>
    <row r="23314" spans="15:17" x14ac:dyDescent="0.35">
      <c r="O23314" s="9"/>
      <c r="P23314" s="9"/>
      <c r="Q23314" s="21"/>
    </row>
    <row r="23315" spans="15:17" x14ac:dyDescent="0.35">
      <c r="O23315" s="9"/>
      <c r="P23315" s="9"/>
      <c r="Q23315" s="21"/>
    </row>
    <row r="23316" spans="15:17" x14ac:dyDescent="0.35">
      <c r="O23316" s="9"/>
      <c r="P23316" s="9"/>
      <c r="Q23316" s="21"/>
    </row>
    <row r="23317" spans="15:17" x14ac:dyDescent="0.35">
      <c r="O23317" s="9"/>
      <c r="P23317" s="9"/>
      <c r="Q23317" s="21"/>
    </row>
    <row r="23318" spans="15:17" x14ac:dyDescent="0.35">
      <c r="O23318" s="9"/>
      <c r="P23318" s="9"/>
      <c r="Q23318" s="21"/>
    </row>
    <row r="23319" spans="15:17" x14ac:dyDescent="0.35">
      <c r="O23319" s="9"/>
      <c r="P23319" s="9"/>
      <c r="Q23319" s="21"/>
    </row>
    <row r="23320" spans="15:17" x14ac:dyDescent="0.35">
      <c r="O23320" s="9"/>
      <c r="P23320" s="9"/>
      <c r="Q23320" s="21"/>
    </row>
    <row r="23321" spans="15:17" x14ac:dyDescent="0.35">
      <c r="O23321" s="9"/>
      <c r="P23321" s="9"/>
      <c r="Q23321" s="21"/>
    </row>
    <row r="23322" spans="15:17" x14ac:dyDescent="0.35">
      <c r="O23322" s="9"/>
      <c r="P23322" s="9"/>
      <c r="Q23322" s="21"/>
    </row>
    <row r="23323" spans="15:17" x14ac:dyDescent="0.35">
      <c r="O23323" s="9"/>
      <c r="P23323" s="9"/>
      <c r="Q23323" s="21"/>
    </row>
    <row r="23324" spans="15:17" x14ac:dyDescent="0.35">
      <c r="O23324" s="9"/>
      <c r="P23324" s="9"/>
      <c r="Q23324" s="21"/>
    </row>
    <row r="23325" spans="15:17" x14ac:dyDescent="0.35">
      <c r="O23325" s="9"/>
      <c r="P23325" s="9"/>
      <c r="Q23325" s="21"/>
    </row>
    <row r="23326" spans="15:17" x14ac:dyDescent="0.35">
      <c r="O23326" s="9"/>
      <c r="P23326" s="9"/>
      <c r="Q23326" s="21"/>
    </row>
    <row r="23327" spans="15:17" x14ac:dyDescent="0.35">
      <c r="O23327" s="9"/>
      <c r="P23327" s="9"/>
      <c r="Q23327" s="21"/>
    </row>
    <row r="23328" spans="15:17" x14ac:dyDescent="0.35">
      <c r="O23328" s="9"/>
      <c r="P23328" s="9"/>
      <c r="Q23328" s="21"/>
    </row>
    <row r="23329" spans="15:17" x14ac:dyDescent="0.35">
      <c r="O23329" s="9"/>
      <c r="P23329" s="9"/>
      <c r="Q23329" s="21"/>
    </row>
    <row r="23330" spans="15:17" x14ac:dyDescent="0.35">
      <c r="O23330" s="9"/>
      <c r="P23330" s="9"/>
      <c r="Q23330" s="21"/>
    </row>
    <row r="23331" spans="15:17" x14ac:dyDescent="0.35">
      <c r="O23331" s="9"/>
      <c r="P23331" s="9"/>
      <c r="Q23331" s="21"/>
    </row>
    <row r="23332" spans="15:17" x14ac:dyDescent="0.35">
      <c r="O23332" s="9"/>
      <c r="P23332" s="9"/>
      <c r="Q23332" s="21"/>
    </row>
    <row r="23333" spans="15:17" x14ac:dyDescent="0.35">
      <c r="O23333" s="9"/>
      <c r="P23333" s="9"/>
      <c r="Q23333" s="21"/>
    </row>
    <row r="23334" spans="15:17" x14ac:dyDescent="0.35">
      <c r="O23334" s="9"/>
      <c r="P23334" s="9"/>
      <c r="Q23334" s="21"/>
    </row>
    <row r="23335" spans="15:17" x14ac:dyDescent="0.35">
      <c r="O23335" s="9"/>
      <c r="P23335" s="9"/>
      <c r="Q23335" s="21"/>
    </row>
    <row r="23336" spans="15:17" x14ac:dyDescent="0.35">
      <c r="O23336" s="9"/>
      <c r="P23336" s="9"/>
      <c r="Q23336" s="21"/>
    </row>
    <row r="23337" spans="15:17" x14ac:dyDescent="0.35">
      <c r="O23337" s="9"/>
      <c r="P23337" s="9"/>
      <c r="Q23337" s="21"/>
    </row>
    <row r="23338" spans="15:17" x14ac:dyDescent="0.35">
      <c r="O23338" s="9"/>
      <c r="P23338" s="9"/>
      <c r="Q23338" s="21"/>
    </row>
    <row r="23339" spans="15:17" x14ac:dyDescent="0.35">
      <c r="O23339" s="9"/>
      <c r="P23339" s="9"/>
      <c r="Q23339" s="21"/>
    </row>
    <row r="23340" spans="15:17" x14ac:dyDescent="0.35">
      <c r="O23340" s="9"/>
      <c r="P23340" s="9"/>
      <c r="Q23340" s="21"/>
    </row>
    <row r="23341" spans="15:17" x14ac:dyDescent="0.35">
      <c r="O23341" s="9"/>
      <c r="P23341" s="9"/>
      <c r="Q23341" s="21"/>
    </row>
    <row r="23342" spans="15:17" x14ac:dyDescent="0.35">
      <c r="O23342" s="9"/>
      <c r="P23342" s="9"/>
      <c r="Q23342" s="21"/>
    </row>
    <row r="23343" spans="15:17" x14ac:dyDescent="0.35">
      <c r="O23343" s="9"/>
      <c r="P23343" s="9"/>
      <c r="Q23343" s="21"/>
    </row>
    <row r="23344" spans="15:17" x14ac:dyDescent="0.35">
      <c r="O23344" s="9"/>
      <c r="P23344" s="9"/>
      <c r="Q23344" s="21"/>
    </row>
    <row r="23345" spans="15:17" x14ac:dyDescent="0.35">
      <c r="O23345" s="9"/>
      <c r="P23345" s="9"/>
      <c r="Q23345" s="21"/>
    </row>
    <row r="23346" spans="15:17" x14ac:dyDescent="0.35">
      <c r="O23346" s="9"/>
      <c r="P23346" s="9"/>
      <c r="Q23346" s="21"/>
    </row>
    <row r="23347" spans="15:17" x14ac:dyDescent="0.35">
      <c r="O23347" s="9"/>
      <c r="P23347" s="9"/>
      <c r="Q23347" s="21"/>
    </row>
    <row r="23348" spans="15:17" x14ac:dyDescent="0.35">
      <c r="O23348" s="9"/>
      <c r="P23348" s="9"/>
      <c r="Q23348" s="21"/>
    </row>
    <row r="23349" spans="15:17" x14ac:dyDescent="0.35">
      <c r="O23349" s="9"/>
      <c r="P23349" s="9"/>
      <c r="Q23349" s="21"/>
    </row>
    <row r="23350" spans="15:17" x14ac:dyDescent="0.35">
      <c r="O23350" s="9"/>
      <c r="P23350" s="9"/>
      <c r="Q23350" s="21"/>
    </row>
    <row r="23351" spans="15:17" x14ac:dyDescent="0.35">
      <c r="O23351" s="9"/>
      <c r="P23351" s="9"/>
      <c r="Q23351" s="21"/>
    </row>
    <row r="23352" spans="15:17" x14ac:dyDescent="0.35">
      <c r="O23352" s="9"/>
      <c r="P23352" s="9"/>
      <c r="Q23352" s="21"/>
    </row>
    <row r="23353" spans="15:17" x14ac:dyDescent="0.35">
      <c r="O23353" s="9"/>
      <c r="P23353" s="9"/>
      <c r="Q23353" s="21"/>
    </row>
    <row r="23354" spans="15:17" x14ac:dyDescent="0.35">
      <c r="O23354" s="9"/>
      <c r="P23354" s="9"/>
      <c r="Q23354" s="21"/>
    </row>
    <row r="23355" spans="15:17" x14ac:dyDescent="0.35">
      <c r="O23355" s="9"/>
      <c r="P23355" s="9"/>
      <c r="Q23355" s="21"/>
    </row>
    <row r="23356" spans="15:17" x14ac:dyDescent="0.35">
      <c r="O23356" s="9"/>
      <c r="P23356" s="9"/>
      <c r="Q23356" s="21"/>
    </row>
    <row r="23357" spans="15:17" x14ac:dyDescent="0.35">
      <c r="O23357" s="9"/>
      <c r="P23357" s="9"/>
      <c r="Q23357" s="21"/>
    </row>
    <row r="23358" spans="15:17" x14ac:dyDescent="0.35">
      <c r="O23358" s="9"/>
      <c r="P23358" s="9"/>
      <c r="Q23358" s="21"/>
    </row>
    <row r="23359" spans="15:17" x14ac:dyDescent="0.35">
      <c r="O23359" s="9"/>
      <c r="P23359" s="9"/>
      <c r="Q23359" s="21"/>
    </row>
    <row r="23360" spans="15:17" x14ac:dyDescent="0.35">
      <c r="O23360" s="9"/>
      <c r="P23360" s="9"/>
      <c r="Q23360" s="21"/>
    </row>
    <row r="23361" spans="15:17" x14ac:dyDescent="0.35">
      <c r="O23361" s="9"/>
      <c r="P23361" s="9"/>
      <c r="Q23361" s="21"/>
    </row>
    <row r="23362" spans="15:17" x14ac:dyDescent="0.35">
      <c r="O23362" s="9"/>
      <c r="P23362" s="9"/>
      <c r="Q23362" s="21"/>
    </row>
    <row r="23363" spans="15:17" x14ac:dyDescent="0.35">
      <c r="O23363" s="9"/>
      <c r="P23363" s="9"/>
      <c r="Q23363" s="21"/>
    </row>
    <row r="23364" spans="15:17" x14ac:dyDescent="0.35">
      <c r="O23364" s="9"/>
      <c r="P23364" s="9"/>
      <c r="Q23364" s="21"/>
    </row>
    <row r="23365" spans="15:17" x14ac:dyDescent="0.35">
      <c r="O23365" s="9"/>
      <c r="P23365" s="9"/>
      <c r="Q23365" s="21"/>
    </row>
    <row r="23366" spans="15:17" x14ac:dyDescent="0.35">
      <c r="O23366" s="9"/>
      <c r="P23366" s="9"/>
      <c r="Q23366" s="21"/>
    </row>
    <row r="23367" spans="15:17" x14ac:dyDescent="0.35">
      <c r="O23367" s="9"/>
      <c r="P23367" s="9"/>
      <c r="Q23367" s="21"/>
    </row>
    <row r="23368" spans="15:17" x14ac:dyDescent="0.35">
      <c r="O23368" s="9"/>
      <c r="P23368" s="9"/>
      <c r="Q23368" s="21"/>
    </row>
    <row r="23369" spans="15:17" x14ac:dyDescent="0.35">
      <c r="O23369" s="9"/>
      <c r="P23369" s="9"/>
      <c r="Q23369" s="21"/>
    </row>
    <row r="23370" spans="15:17" x14ac:dyDescent="0.35">
      <c r="O23370" s="9"/>
      <c r="P23370" s="9"/>
      <c r="Q23370" s="21"/>
    </row>
    <row r="23371" spans="15:17" x14ac:dyDescent="0.35">
      <c r="O23371" s="9"/>
      <c r="P23371" s="9"/>
      <c r="Q23371" s="21"/>
    </row>
    <row r="23372" spans="15:17" x14ac:dyDescent="0.35">
      <c r="O23372" s="9"/>
      <c r="P23372" s="9"/>
      <c r="Q23372" s="21"/>
    </row>
    <row r="23373" spans="15:17" x14ac:dyDescent="0.35">
      <c r="O23373" s="9"/>
      <c r="P23373" s="9"/>
      <c r="Q23373" s="21"/>
    </row>
    <row r="23374" spans="15:17" x14ac:dyDescent="0.35">
      <c r="O23374" s="9"/>
      <c r="P23374" s="9"/>
      <c r="Q23374" s="21"/>
    </row>
    <row r="23375" spans="15:17" x14ac:dyDescent="0.35">
      <c r="O23375" s="9"/>
      <c r="P23375" s="9"/>
      <c r="Q23375" s="21"/>
    </row>
    <row r="23376" spans="15:17" x14ac:dyDescent="0.35">
      <c r="O23376" s="9"/>
      <c r="P23376" s="9"/>
      <c r="Q23376" s="21"/>
    </row>
    <row r="23377" spans="15:17" x14ac:dyDescent="0.35">
      <c r="O23377" s="9"/>
      <c r="P23377" s="9"/>
      <c r="Q23377" s="21"/>
    </row>
    <row r="23378" spans="15:17" x14ac:dyDescent="0.35">
      <c r="O23378" s="9"/>
      <c r="P23378" s="9"/>
      <c r="Q23378" s="21"/>
    </row>
    <row r="23379" spans="15:17" x14ac:dyDescent="0.35">
      <c r="O23379" s="9"/>
      <c r="P23379" s="9"/>
      <c r="Q23379" s="21"/>
    </row>
    <row r="23380" spans="15:17" x14ac:dyDescent="0.35">
      <c r="O23380" s="9"/>
      <c r="P23380" s="9"/>
      <c r="Q23380" s="21"/>
    </row>
    <row r="23381" spans="15:17" x14ac:dyDescent="0.35">
      <c r="O23381" s="9"/>
      <c r="P23381" s="9"/>
      <c r="Q23381" s="21"/>
    </row>
    <row r="23382" spans="15:17" x14ac:dyDescent="0.35">
      <c r="O23382" s="9"/>
      <c r="P23382" s="9"/>
      <c r="Q23382" s="21"/>
    </row>
    <row r="23383" spans="15:17" x14ac:dyDescent="0.35">
      <c r="O23383" s="9"/>
      <c r="P23383" s="9"/>
      <c r="Q23383" s="21"/>
    </row>
    <row r="23384" spans="15:17" x14ac:dyDescent="0.35">
      <c r="O23384" s="9"/>
      <c r="P23384" s="9"/>
      <c r="Q23384" s="21"/>
    </row>
    <row r="23385" spans="15:17" x14ac:dyDescent="0.35">
      <c r="O23385" s="9"/>
      <c r="P23385" s="9"/>
      <c r="Q23385" s="21"/>
    </row>
    <row r="23386" spans="15:17" x14ac:dyDescent="0.35">
      <c r="O23386" s="9"/>
      <c r="P23386" s="9"/>
      <c r="Q23386" s="21"/>
    </row>
    <row r="23387" spans="15:17" x14ac:dyDescent="0.35">
      <c r="O23387" s="9"/>
      <c r="P23387" s="9"/>
      <c r="Q23387" s="21"/>
    </row>
    <row r="23388" spans="15:17" x14ac:dyDescent="0.35">
      <c r="O23388" s="9"/>
      <c r="P23388" s="9"/>
      <c r="Q23388" s="21"/>
    </row>
    <row r="23389" spans="15:17" x14ac:dyDescent="0.35">
      <c r="O23389" s="9"/>
      <c r="P23389" s="9"/>
      <c r="Q23389" s="21"/>
    </row>
    <row r="23390" spans="15:17" x14ac:dyDescent="0.35">
      <c r="O23390" s="9"/>
      <c r="P23390" s="9"/>
      <c r="Q23390" s="21"/>
    </row>
    <row r="23391" spans="15:17" x14ac:dyDescent="0.35">
      <c r="O23391" s="9"/>
      <c r="P23391" s="9"/>
      <c r="Q23391" s="21"/>
    </row>
    <row r="23392" spans="15:17" x14ac:dyDescent="0.35">
      <c r="O23392" s="9"/>
      <c r="P23392" s="9"/>
      <c r="Q23392" s="21"/>
    </row>
    <row r="23393" spans="15:17" x14ac:dyDescent="0.35">
      <c r="O23393" s="9"/>
      <c r="P23393" s="9"/>
      <c r="Q23393" s="21"/>
    </row>
    <row r="23394" spans="15:17" x14ac:dyDescent="0.35">
      <c r="O23394" s="9"/>
      <c r="P23394" s="9"/>
      <c r="Q23394" s="21"/>
    </row>
    <row r="23395" spans="15:17" x14ac:dyDescent="0.35">
      <c r="O23395" s="9"/>
      <c r="P23395" s="9"/>
      <c r="Q23395" s="21"/>
    </row>
    <row r="23396" spans="15:17" x14ac:dyDescent="0.35">
      <c r="O23396" s="9"/>
      <c r="P23396" s="9"/>
      <c r="Q23396" s="21"/>
    </row>
    <row r="23397" spans="15:17" x14ac:dyDescent="0.35">
      <c r="O23397" s="9"/>
      <c r="P23397" s="9"/>
      <c r="Q23397" s="21"/>
    </row>
    <row r="23398" spans="15:17" x14ac:dyDescent="0.35">
      <c r="O23398" s="9"/>
      <c r="P23398" s="9"/>
      <c r="Q23398" s="21"/>
    </row>
    <row r="23399" spans="15:17" x14ac:dyDescent="0.35">
      <c r="O23399" s="9"/>
      <c r="P23399" s="9"/>
      <c r="Q23399" s="21"/>
    </row>
    <row r="23400" spans="15:17" x14ac:dyDescent="0.35">
      <c r="O23400" s="9"/>
      <c r="P23400" s="9"/>
      <c r="Q23400" s="21"/>
    </row>
    <row r="23401" spans="15:17" x14ac:dyDescent="0.35">
      <c r="O23401" s="9"/>
      <c r="P23401" s="9"/>
      <c r="Q23401" s="21"/>
    </row>
    <row r="23402" spans="15:17" x14ac:dyDescent="0.35">
      <c r="O23402" s="9"/>
      <c r="P23402" s="9"/>
      <c r="Q23402" s="21"/>
    </row>
    <row r="23403" spans="15:17" x14ac:dyDescent="0.35">
      <c r="O23403" s="9"/>
      <c r="P23403" s="9"/>
      <c r="Q23403" s="21"/>
    </row>
    <row r="23404" spans="15:17" x14ac:dyDescent="0.35">
      <c r="O23404" s="9"/>
      <c r="P23404" s="9"/>
      <c r="Q23404" s="21"/>
    </row>
    <row r="23405" spans="15:17" x14ac:dyDescent="0.35">
      <c r="O23405" s="9"/>
      <c r="P23405" s="9"/>
      <c r="Q23405" s="21"/>
    </row>
    <row r="23406" spans="15:17" x14ac:dyDescent="0.35">
      <c r="O23406" s="9"/>
      <c r="P23406" s="9"/>
      <c r="Q23406" s="21"/>
    </row>
    <row r="23407" spans="15:17" x14ac:dyDescent="0.35">
      <c r="O23407" s="9"/>
      <c r="P23407" s="9"/>
      <c r="Q23407" s="21"/>
    </row>
    <row r="23408" spans="15:17" x14ac:dyDescent="0.35">
      <c r="O23408" s="9"/>
      <c r="P23408" s="9"/>
      <c r="Q23408" s="21"/>
    </row>
    <row r="23409" spans="15:17" x14ac:dyDescent="0.35">
      <c r="O23409" s="9"/>
      <c r="P23409" s="9"/>
      <c r="Q23409" s="21"/>
    </row>
    <row r="23410" spans="15:17" x14ac:dyDescent="0.35">
      <c r="O23410" s="9"/>
      <c r="P23410" s="9"/>
      <c r="Q23410" s="21"/>
    </row>
    <row r="23411" spans="15:17" x14ac:dyDescent="0.35">
      <c r="O23411" s="9"/>
      <c r="P23411" s="9"/>
      <c r="Q23411" s="21"/>
    </row>
    <row r="23412" spans="15:17" x14ac:dyDescent="0.35">
      <c r="O23412" s="9"/>
      <c r="P23412" s="9"/>
      <c r="Q23412" s="21"/>
    </row>
    <row r="23413" spans="15:17" x14ac:dyDescent="0.35">
      <c r="O23413" s="9"/>
      <c r="P23413" s="9"/>
      <c r="Q23413" s="21"/>
    </row>
    <row r="23414" spans="15:17" x14ac:dyDescent="0.35">
      <c r="O23414" s="9"/>
      <c r="P23414" s="9"/>
      <c r="Q23414" s="21"/>
    </row>
    <row r="23415" spans="15:17" x14ac:dyDescent="0.35">
      <c r="O23415" s="9"/>
      <c r="P23415" s="9"/>
      <c r="Q23415" s="21"/>
    </row>
    <row r="23416" spans="15:17" x14ac:dyDescent="0.35">
      <c r="O23416" s="9"/>
      <c r="P23416" s="9"/>
      <c r="Q23416" s="21"/>
    </row>
    <row r="23417" spans="15:17" x14ac:dyDescent="0.35">
      <c r="O23417" s="9"/>
      <c r="P23417" s="9"/>
      <c r="Q23417" s="21"/>
    </row>
    <row r="23418" spans="15:17" x14ac:dyDescent="0.35">
      <c r="O23418" s="9"/>
      <c r="P23418" s="9"/>
      <c r="Q23418" s="21"/>
    </row>
    <row r="23419" spans="15:17" x14ac:dyDescent="0.35">
      <c r="O23419" s="9"/>
      <c r="P23419" s="9"/>
      <c r="Q23419" s="21"/>
    </row>
    <row r="23420" spans="15:17" x14ac:dyDescent="0.35">
      <c r="O23420" s="9"/>
      <c r="P23420" s="9"/>
      <c r="Q23420" s="21"/>
    </row>
    <row r="23421" spans="15:17" x14ac:dyDescent="0.35">
      <c r="O23421" s="9"/>
      <c r="P23421" s="9"/>
      <c r="Q23421" s="21"/>
    </row>
    <row r="23422" spans="15:17" x14ac:dyDescent="0.35">
      <c r="O23422" s="9"/>
      <c r="P23422" s="9"/>
      <c r="Q23422" s="21"/>
    </row>
    <row r="23423" spans="15:17" x14ac:dyDescent="0.35">
      <c r="O23423" s="9"/>
      <c r="P23423" s="9"/>
      <c r="Q23423" s="21"/>
    </row>
    <row r="23424" spans="15:17" x14ac:dyDescent="0.35">
      <c r="O23424" s="9"/>
      <c r="P23424" s="9"/>
      <c r="Q23424" s="21"/>
    </row>
    <row r="23425" spans="15:17" x14ac:dyDescent="0.35">
      <c r="O23425" s="9"/>
      <c r="P23425" s="9"/>
      <c r="Q23425" s="21"/>
    </row>
    <row r="23426" spans="15:17" x14ac:dyDescent="0.35">
      <c r="O23426" s="9"/>
      <c r="P23426" s="9"/>
      <c r="Q23426" s="21"/>
    </row>
    <row r="23427" spans="15:17" x14ac:dyDescent="0.35">
      <c r="O23427" s="9"/>
      <c r="P23427" s="9"/>
      <c r="Q23427" s="21"/>
    </row>
    <row r="23428" spans="15:17" x14ac:dyDescent="0.35">
      <c r="O23428" s="9"/>
      <c r="P23428" s="9"/>
      <c r="Q23428" s="21"/>
    </row>
    <row r="23429" spans="15:17" x14ac:dyDescent="0.35">
      <c r="O23429" s="9"/>
      <c r="P23429" s="9"/>
      <c r="Q23429" s="21"/>
    </row>
    <row r="23430" spans="15:17" x14ac:dyDescent="0.35">
      <c r="O23430" s="9"/>
      <c r="P23430" s="9"/>
      <c r="Q23430" s="21"/>
    </row>
    <row r="23431" spans="15:17" x14ac:dyDescent="0.35">
      <c r="O23431" s="9"/>
      <c r="P23431" s="9"/>
      <c r="Q23431" s="21"/>
    </row>
    <row r="23432" spans="15:17" x14ac:dyDescent="0.35">
      <c r="O23432" s="9"/>
      <c r="P23432" s="9"/>
      <c r="Q23432" s="21"/>
    </row>
    <row r="23433" spans="15:17" x14ac:dyDescent="0.35">
      <c r="O23433" s="9"/>
      <c r="P23433" s="9"/>
      <c r="Q23433" s="21"/>
    </row>
    <row r="23434" spans="15:17" x14ac:dyDescent="0.35">
      <c r="O23434" s="9"/>
      <c r="P23434" s="9"/>
      <c r="Q23434" s="21"/>
    </row>
    <row r="23435" spans="15:17" x14ac:dyDescent="0.35">
      <c r="O23435" s="9"/>
      <c r="P23435" s="9"/>
      <c r="Q23435" s="21"/>
    </row>
    <row r="23436" spans="15:17" x14ac:dyDescent="0.35">
      <c r="O23436" s="9"/>
      <c r="P23436" s="9"/>
      <c r="Q23436" s="21"/>
    </row>
    <row r="23437" spans="15:17" x14ac:dyDescent="0.35">
      <c r="O23437" s="9"/>
      <c r="P23437" s="9"/>
      <c r="Q23437" s="21"/>
    </row>
    <row r="23438" spans="15:17" x14ac:dyDescent="0.35">
      <c r="O23438" s="9"/>
      <c r="P23438" s="9"/>
      <c r="Q23438" s="21"/>
    </row>
    <row r="23439" spans="15:17" x14ac:dyDescent="0.35">
      <c r="O23439" s="9"/>
      <c r="P23439" s="9"/>
      <c r="Q23439" s="21"/>
    </row>
    <row r="23440" spans="15:17" x14ac:dyDescent="0.35">
      <c r="O23440" s="9"/>
      <c r="P23440" s="9"/>
      <c r="Q23440" s="21"/>
    </row>
    <row r="23441" spans="15:17" x14ac:dyDescent="0.35">
      <c r="O23441" s="9"/>
      <c r="P23441" s="9"/>
      <c r="Q23441" s="21"/>
    </row>
    <row r="23442" spans="15:17" x14ac:dyDescent="0.35">
      <c r="O23442" s="9"/>
      <c r="P23442" s="9"/>
      <c r="Q23442" s="21"/>
    </row>
    <row r="23443" spans="15:17" x14ac:dyDescent="0.35">
      <c r="O23443" s="9"/>
      <c r="P23443" s="9"/>
      <c r="Q23443" s="21"/>
    </row>
    <row r="23444" spans="15:17" x14ac:dyDescent="0.35">
      <c r="O23444" s="9"/>
      <c r="P23444" s="9"/>
      <c r="Q23444" s="21"/>
    </row>
    <row r="23445" spans="15:17" x14ac:dyDescent="0.35">
      <c r="O23445" s="9"/>
      <c r="P23445" s="9"/>
      <c r="Q23445" s="21"/>
    </row>
    <row r="23446" spans="15:17" x14ac:dyDescent="0.35">
      <c r="O23446" s="9"/>
      <c r="P23446" s="9"/>
      <c r="Q23446" s="21"/>
    </row>
    <row r="23447" spans="15:17" x14ac:dyDescent="0.35">
      <c r="O23447" s="9"/>
      <c r="P23447" s="9"/>
      <c r="Q23447" s="21"/>
    </row>
    <row r="23448" spans="15:17" x14ac:dyDescent="0.35">
      <c r="O23448" s="9"/>
      <c r="P23448" s="9"/>
      <c r="Q23448" s="21"/>
    </row>
    <row r="23449" spans="15:17" x14ac:dyDescent="0.35">
      <c r="O23449" s="9"/>
      <c r="P23449" s="9"/>
      <c r="Q23449" s="21"/>
    </row>
    <row r="23450" spans="15:17" x14ac:dyDescent="0.35">
      <c r="O23450" s="9"/>
      <c r="P23450" s="9"/>
      <c r="Q23450" s="21"/>
    </row>
    <row r="23451" spans="15:17" x14ac:dyDescent="0.35">
      <c r="O23451" s="9"/>
      <c r="P23451" s="9"/>
      <c r="Q23451" s="21"/>
    </row>
    <row r="23452" spans="15:17" x14ac:dyDescent="0.35">
      <c r="O23452" s="9"/>
      <c r="P23452" s="9"/>
      <c r="Q23452" s="21"/>
    </row>
    <row r="23453" spans="15:17" x14ac:dyDescent="0.35">
      <c r="O23453" s="9"/>
      <c r="P23453" s="9"/>
      <c r="Q23453" s="21"/>
    </row>
    <row r="23454" spans="15:17" x14ac:dyDescent="0.35">
      <c r="O23454" s="9"/>
      <c r="P23454" s="9"/>
      <c r="Q23454" s="21"/>
    </row>
    <row r="23455" spans="15:17" x14ac:dyDescent="0.35">
      <c r="O23455" s="9"/>
      <c r="P23455" s="9"/>
      <c r="Q23455" s="21"/>
    </row>
    <row r="23456" spans="15:17" x14ac:dyDescent="0.35">
      <c r="O23456" s="9"/>
      <c r="P23456" s="9"/>
      <c r="Q23456" s="21"/>
    </row>
    <row r="23457" spans="15:17" x14ac:dyDescent="0.35">
      <c r="O23457" s="9"/>
      <c r="P23457" s="9"/>
      <c r="Q23457" s="21"/>
    </row>
    <row r="23458" spans="15:17" x14ac:dyDescent="0.35">
      <c r="O23458" s="9"/>
      <c r="P23458" s="9"/>
      <c r="Q23458" s="21"/>
    </row>
    <row r="23459" spans="15:17" x14ac:dyDescent="0.35">
      <c r="O23459" s="9"/>
      <c r="P23459" s="9"/>
      <c r="Q23459" s="21"/>
    </row>
    <row r="23460" spans="15:17" x14ac:dyDescent="0.35">
      <c r="O23460" s="9"/>
      <c r="P23460" s="9"/>
      <c r="Q23460" s="21"/>
    </row>
    <row r="23461" spans="15:17" x14ac:dyDescent="0.35">
      <c r="O23461" s="9"/>
      <c r="P23461" s="9"/>
      <c r="Q23461" s="21"/>
    </row>
    <row r="23462" spans="15:17" x14ac:dyDescent="0.35">
      <c r="O23462" s="9"/>
      <c r="P23462" s="9"/>
      <c r="Q23462" s="21"/>
    </row>
    <row r="23463" spans="15:17" x14ac:dyDescent="0.35">
      <c r="O23463" s="9"/>
      <c r="P23463" s="9"/>
      <c r="Q23463" s="21"/>
    </row>
    <row r="23464" spans="15:17" x14ac:dyDescent="0.35">
      <c r="O23464" s="9"/>
      <c r="P23464" s="9"/>
      <c r="Q23464" s="21"/>
    </row>
    <row r="23465" spans="15:17" x14ac:dyDescent="0.35">
      <c r="O23465" s="9"/>
      <c r="P23465" s="9"/>
      <c r="Q23465" s="21"/>
    </row>
    <row r="23466" spans="15:17" x14ac:dyDescent="0.35">
      <c r="O23466" s="9"/>
      <c r="P23466" s="9"/>
      <c r="Q23466" s="21"/>
    </row>
    <row r="23467" spans="15:17" x14ac:dyDescent="0.35">
      <c r="O23467" s="9"/>
      <c r="P23467" s="9"/>
      <c r="Q23467" s="21"/>
    </row>
    <row r="23468" spans="15:17" x14ac:dyDescent="0.35">
      <c r="O23468" s="9"/>
      <c r="P23468" s="9"/>
      <c r="Q23468" s="21"/>
    </row>
    <row r="23469" spans="15:17" x14ac:dyDescent="0.35">
      <c r="O23469" s="9"/>
      <c r="P23469" s="9"/>
      <c r="Q23469" s="21"/>
    </row>
    <row r="23470" spans="15:17" x14ac:dyDescent="0.35">
      <c r="O23470" s="9"/>
      <c r="P23470" s="9"/>
      <c r="Q23470" s="21"/>
    </row>
    <row r="23471" spans="15:17" x14ac:dyDescent="0.35">
      <c r="O23471" s="9"/>
      <c r="P23471" s="9"/>
      <c r="Q23471" s="21"/>
    </row>
    <row r="23472" spans="15:17" x14ac:dyDescent="0.35">
      <c r="O23472" s="9"/>
      <c r="P23472" s="9"/>
      <c r="Q23472" s="21"/>
    </row>
    <row r="23473" spans="15:17" x14ac:dyDescent="0.35">
      <c r="O23473" s="9"/>
      <c r="P23473" s="9"/>
      <c r="Q23473" s="21"/>
    </row>
    <row r="23474" spans="15:17" x14ac:dyDescent="0.35">
      <c r="O23474" s="9"/>
      <c r="P23474" s="9"/>
      <c r="Q23474" s="21"/>
    </row>
    <row r="23475" spans="15:17" x14ac:dyDescent="0.35">
      <c r="O23475" s="9"/>
      <c r="P23475" s="9"/>
      <c r="Q23475" s="21"/>
    </row>
    <row r="23476" spans="15:17" x14ac:dyDescent="0.35">
      <c r="O23476" s="9"/>
      <c r="P23476" s="9"/>
      <c r="Q23476" s="21"/>
    </row>
    <row r="23477" spans="15:17" x14ac:dyDescent="0.35">
      <c r="O23477" s="9"/>
      <c r="P23477" s="9"/>
      <c r="Q23477" s="21"/>
    </row>
    <row r="23478" spans="15:17" x14ac:dyDescent="0.35">
      <c r="O23478" s="9"/>
      <c r="P23478" s="9"/>
      <c r="Q23478" s="21"/>
    </row>
    <row r="23479" spans="15:17" x14ac:dyDescent="0.35">
      <c r="O23479" s="9"/>
      <c r="P23479" s="9"/>
      <c r="Q23479" s="21"/>
    </row>
    <row r="23480" spans="15:17" x14ac:dyDescent="0.35">
      <c r="O23480" s="9"/>
      <c r="P23480" s="9"/>
      <c r="Q23480" s="21"/>
    </row>
    <row r="23481" spans="15:17" x14ac:dyDescent="0.35">
      <c r="O23481" s="9"/>
      <c r="P23481" s="9"/>
      <c r="Q23481" s="21"/>
    </row>
    <row r="23482" spans="15:17" x14ac:dyDescent="0.35">
      <c r="O23482" s="9"/>
      <c r="P23482" s="9"/>
      <c r="Q23482" s="21"/>
    </row>
    <row r="23483" spans="15:17" x14ac:dyDescent="0.35">
      <c r="O23483" s="9"/>
      <c r="P23483" s="9"/>
      <c r="Q23483" s="21"/>
    </row>
    <row r="23484" spans="15:17" x14ac:dyDescent="0.35">
      <c r="O23484" s="9"/>
      <c r="P23484" s="9"/>
      <c r="Q23484" s="21"/>
    </row>
    <row r="23485" spans="15:17" x14ac:dyDescent="0.35">
      <c r="O23485" s="9"/>
      <c r="P23485" s="9"/>
      <c r="Q23485" s="21"/>
    </row>
    <row r="23486" spans="15:17" x14ac:dyDescent="0.35">
      <c r="O23486" s="9"/>
      <c r="P23486" s="9"/>
      <c r="Q23486" s="21"/>
    </row>
    <row r="23487" spans="15:17" x14ac:dyDescent="0.35">
      <c r="O23487" s="9"/>
      <c r="P23487" s="9"/>
      <c r="Q23487" s="21"/>
    </row>
    <row r="23488" spans="15:17" x14ac:dyDescent="0.35">
      <c r="O23488" s="9"/>
      <c r="P23488" s="9"/>
      <c r="Q23488" s="21"/>
    </row>
    <row r="23489" spans="15:17" x14ac:dyDescent="0.35">
      <c r="O23489" s="9"/>
      <c r="P23489" s="9"/>
      <c r="Q23489" s="21"/>
    </row>
    <row r="23490" spans="15:17" x14ac:dyDescent="0.35">
      <c r="O23490" s="9"/>
      <c r="P23490" s="9"/>
      <c r="Q23490" s="21"/>
    </row>
    <row r="23491" spans="15:17" x14ac:dyDescent="0.35">
      <c r="O23491" s="9"/>
      <c r="P23491" s="9"/>
      <c r="Q23491" s="21"/>
    </row>
    <row r="23492" spans="15:17" x14ac:dyDescent="0.35">
      <c r="O23492" s="9"/>
      <c r="P23492" s="9"/>
      <c r="Q23492" s="21"/>
    </row>
    <row r="23493" spans="15:17" x14ac:dyDescent="0.35">
      <c r="O23493" s="9"/>
      <c r="P23493" s="9"/>
      <c r="Q23493" s="21"/>
    </row>
    <row r="23494" spans="15:17" x14ac:dyDescent="0.35">
      <c r="O23494" s="9"/>
      <c r="P23494" s="9"/>
      <c r="Q23494" s="21"/>
    </row>
    <row r="23495" spans="15:17" x14ac:dyDescent="0.35">
      <c r="O23495" s="9"/>
      <c r="P23495" s="9"/>
      <c r="Q23495" s="21"/>
    </row>
    <row r="23496" spans="15:17" x14ac:dyDescent="0.35">
      <c r="O23496" s="9"/>
      <c r="P23496" s="9"/>
      <c r="Q23496" s="21"/>
    </row>
    <row r="23497" spans="15:17" x14ac:dyDescent="0.35">
      <c r="O23497" s="9"/>
      <c r="P23497" s="9"/>
      <c r="Q23497" s="21"/>
    </row>
    <row r="23498" spans="15:17" x14ac:dyDescent="0.35">
      <c r="O23498" s="9"/>
      <c r="P23498" s="9"/>
      <c r="Q23498" s="21"/>
    </row>
    <row r="23499" spans="15:17" x14ac:dyDescent="0.35">
      <c r="O23499" s="9"/>
      <c r="P23499" s="9"/>
      <c r="Q23499" s="21"/>
    </row>
    <row r="23500" spans="15:17" x14ac:dyDescent="0.35">
      <c r="O23500" s="9"/>
      <c r="P23500" s="9"/>
      <c r="Q23500" s="21"/>
    </row>
    <row r="23501" spans="15:17" x14ac:dyDescent="0.35">
      <c r="O23501" s="9"/>
      <c r="P23501" s="9"/>
      <c r="Q23501" s="21"/>
    </row>
    <row r="23502" spans="15:17" x14ac:dyDescent="0.35">
      <c r="O23502" s="9"/>
      <c r="P23502" s="9"/>
      <c r="Q23502" s="21"/>
    </row>
    <row r="23503" spans="15:17" x14ac:dyDescent="0.35">
      <c r="O23503" s="9"/>
      <c r="P23503" s="9"/>
      <c r="Q23503" s="21"/>
    </row>
    <row r="23504" spans="15:17" x14ac:dyDescent="0.35">
      <c r="O23504" s="9"/>
      <c r="P23504" s="9"/>
      <c r="Q23504" s="21"/>
    </row>
    <row r="23505" spans="15:17" x14ac:dyDescent="0.35">
      <c r="O23505" s="9"/>
      <c r="P23505" s="9"/>
      <c r="Q23505" s="21"/>
    </row>
    <row r="23506" spans="15:17" x14ac:dyDescent="0.35">
      <c r="O23506" s="9"/>
      <c r="P23506" s="9"/>
      <c r="Q23506" s="21"/>
    </row>
    <row r="23507" spans="15:17" x14ac:dyDescent="0.35">
      <c r="O23507" s="9"/>
      <c r="P23507" s="9"/>
      <c r="Q23507" s="21"/>
    </row>
    <row r="23508" spans="15:17" x14ac:dyDescent="0.35">
      <c r="O23508" s="9"/>
      <c r="P23508" s="9"/>
      <c r="Q23508" s="21"/>
    </row>
    <row r="23509" spans="15:17" x14ac:dyDescent="0.35">
      <c r="O23509" s="9"/>
      <c r="P23509" s="9"/>
      <c r="Q23509" s="21"/>
    </row>
    <row r="23510" spans="15:17" x14ac:dyDescent="0.35">
      <c r="O23510" s="9"/>
      <c r="P23510" s="9"/>
      <c r="Q23510" s="21"/>
    </row>
    <row r="23511" spans="15:17" x14ac:dyDescent="0.35">
      <c r="O23511" s="9"/>
      <c r="P23511" s="9"/>
      <c r="Q23511" s="21"/>
    </row>
    <row r="23512" spans="15:17" x14ac:dyDescent="0.35">
      <c r="O23512" s="9"/>
      <c r="P23512" s="9"/>
      <c r="Q23512" s="21"/>
    </row>
    <row r="23513" spans="15:17" x14ac:dyDescent="0.35">
      <c r="O23513" s="9"/>
      <c r="P23513" s="9"/>
      <c r="Q23513" s="21"/>
    </row>
    <row r="23514" spans="15:17" x14ac:dyDescent="0.35">
      <c r="O23514" s="9"/>
      <c r="P23514" s="9"/>
      <c r="Q23514" s="21"/>
    </row>
    <row r="23515" spans="15:17" x14ac:dyDescent="0.35">
      <c r="O23515" s="9"/>
      <c r="P23515" s="9"/>
      <c r="Q23515" s="21"/>
    </row>
    <row r="23516" spans="15:17" x14ac:dyDescent="0.35">
      <c r="O23516" s="9"/>
      <c r="P23516" s="9"/>
      <c r="Q23516" s="21"/>
    </row>
    <row r="23517" spans="15:17" x14ac:dyDescent="0.35">
      <c r="O23517" s="9"/>
      <c r="P23517" s="9"/>
      <c r="Q23517" s="21"/>
    </row>
    <row r="23518" spans="15:17" x14ac:dyDescent="0.35">
      <c r="O23518" s="9"/>
      <c r="P23518" s="9"/>
      <c r="Q23518" s="21"/>
    </row>
    <row r="23519" spans="15:17" x14ac:dyDescent="0.35">
      <c r="O23519" s="9"/>
      <c r="P23519" s="9"/>
      <c r="Q23519" s="21"/>
    </row>
    <row r="23520" spans="15:17" x14ac:dyDescent="0.35">
      <c r="O23520" s="9"/>
      <c r="P23520" s="9"/>
      <c r="Q23520" s="21"/>
    </row>
    <row r="23521" spans="15:17" x14ac:dyDescent="0.35">
      <c r="O23521" s="9"/>
      <c r="P23521" s="9"/>
      <c r="Q23521" s="21"/>
    </row>
    <row r="23522" spans="15:17" x14ac:dyDescent="0.35">
      <c r="O23522" s="9"/>
      <c r="P23522" s="9"/>
      <c r="Q23522" s="21"/>
    </row>
    <row r="23523" spans="15:17" x14ac:dyDescent="0.35">
      <c r="O23523" s="9"/>
      <c r="P23523" s="9"/>
      <c r="Q23523" s="21"/>
    </row>
    <row r="23524" spans="15:17" x14ac:dyDescent="0.35">
      <c r="O23524" s="9"/>
      <c r="P23524" s="9"/>
      <c r="Q23524" s="21"/>
    </row>
    <row r="23525" spans="15:17" x14ac:dyDescent="0.35">
      <c r="O23525" s="9"/>
      <c r="P23525" s="9"/>
      <c r="Q23525" s="21"/>
    </row>
    <row r="23526" spans="15:17" x14ac:dyDescent="0.35">
      <c r="O23526" s="9"/>
      <c r="P23526" s="9"/>
      <c r="Q23526" s="21"/>
    </row>
    <row r="23527" spans="15:17" x14ac:dyDescent="0.35">
      <c r="O23527" s="9"/>
      <c r="P23527" s="9"/>
      <c r="Q23527" s="21"/>
    </row>
    <row r="23528" spans="15:17" x14ac:dyDescent="0.35">
      <c r="O23528" s="9"/>
      <c r="P23528" s="9"/>
      <c r="Q23528" s="21"/>
    </row>
    <row r="23529" spans="15:17" x14ac:dyDescent="0.35">
      <c r="O23529" s="9"/>
      <c r="P23529" s="9"/>
      <c r="Q23529" s="21"/>
    </row>
    <row r="23530" spans="15:17" x14ac:dyDescent="0.35">
      <c r="O23530" s="9"/>
      <c r="P23530" s="9"/>
      <c r="Q23530" s="21"/>
    </row>
    <row r="23531" spans="15:17" x14ac:dyDescent="0.35">
      <c r="O23531" s="9"/>
      <c r="P23531" s="9"/>
      <c r="Q23531" s="21"/>
    </row>
    <row r="23532" spans="15:17" x14ac:dyDescent="0.35">
      <c r="O23532" s="9"/>
      <c r="P23532" s="9"/>
      <c r="Q23532" s="21"/>
    </row>
    <row r="23533" spans="15:17" x14ac:dyDescent="0.35">
      <c r="O23533" s="9"/>
      <c r="P23533" s="9"/>
      <c r="Q23533" s="21"/>
    </row>
    <row r="23534" spans="15:17" x14ac:dyDescent="0.35">
      <c r="O23534" s="9"/>
      <c r="P23534" s="9"/>
      <c r="Q23534" s="21"/>
    </row>
    <row r="23535" spans="15:17" x14ac:dyDescent="0.35">
      <c r="O23535" s="9"/>
      <c r="P23535" s="9"/>
      <c r="Q23535" s="21"/>
    </row>
    <row r="23536" spans="15:17" x14ac:dyDescent="0.35">
      <c r="O23536" s="9"/>
      <c r="P23536" s="9"/>
      <c r="Q23536" s="21"/>
    </row>
    <row r="23537" spans="15:17" x14ac:dyDescent="0.35">
      <c r="O23537" s="9"/>
      <c r="P23537" s="9"/>
      <c r="Q23537" s="21"/>
    </row>
    <row r="23538" spans="15:17" x14ac:dyDescent="0.35">
      <c r="O23538" s="9"/>
      <c r="P23538" s="9"/>
      <c r="Q23538" s="21"/>
    </row>
    <row r="23539" spans="15:17" x14ac:dyDescent="0.35">
      <c r="O23539" s="9"/>
      <c r="P23539" s="9"/>
      <c r="Q23539" s="21"/>
    </row>
    <row r="23540" spans="15:17" x14ac:dyDescent="0.35">
      <c r="O23540" s="9"/>
      <c r="P23540" s="9"/>
      <c r="Q23540" s="21"/>
    </row>
    <row r="23541" spans="15:17" x14ac:dyDescent="0.35">
      <c r="O23541" s="9"/>
      <c r="P23541" s="9"/>
      <c r="Q23541" s="21"/>
    </row>
    <row r="23542" spans="15:17" x14ac:dyDescent="0.35">
      <c r="O23542" s="9"/>
      <c r="P23542" s="9"/>
      <c r="Q23542" s="21"/>
    </row>
    <row r="23543" spans="15:17" x14ac:dyDescent="0.35">
      <c r="O23543" s="9"/>
      <c r="P23543" s="9"/>
      <c r="Q23543" s="21"/>
    </row>
    <row r="23544" spans="15:17" x14ac:dyDescent="0.35">
      <c r="O23544" s="9"/>
      <c r="P23544" s="9"/>
      <c r="Q23544" s="21"/>
    </row>
    <row r="23545" spans="15:17" x14ac:dyDescent="0.35">
      <c r="O23545" s="9"/>
      <c r="P23545" s="9"/>
      <c r="Q23545" s="21"/>
    </row>
    <row r="23546" spans="15:17" x14ac:dyDescent="0.35">
      <c r="O23546" s="9"/>
      <c r="P23546" s="9"/>
      <c r="Q23546" s="21"/>
    </row>
    <row r="23547" spans="15:17" x14ac:dyDescent="0.35">
      <c r="O23547" s="9"/>
      <c r="P23547" s="9"/>
      <c r="Q23547" s="21"/>
    </row>
    <row r="23548" spans="15:17" x14ac:dyDescent="0.35">
      <c r="O23548" s="9"/>
      <c r="P23548" s="9"/>
      <c r="Q23548" s="21"/>
    </row>
    <row r="23549" spans="15:17" x14ac:dyDescent="0.35">
      <c r="O23549" s="9"/>
      <c r="P23549" s="9"/>
      <c r="Q23549" s="21"/>
    </row>
    <row r="23550" spans="15:17" x14ac:dyDescent="0.35">
      <c r="O23550" s="9"/>
      <c r="P23550" s="9"/>
      <c r="Q23550" s="21"/>
    </row>
    <row r="23551" spans="15:17" x14ac:dyDescent="0.35">
      <c r="O23551" s="9"/>
      <c r="P23551" s="9"/>
      <c r="Q23551" s="21"/>
    </row>
    <row r="23552" spans="15:17" x14ac:dyDescent="0.35">
      <c r="O23552" s="9"/>
      <c r="P23552" s="9"/>
      <c r="Q23552" s="21"/>
    </row>
    <row r="23553" spans="15:17" x14ac:dyDescent="0.35">
      <c r="O23553" s="9"/>
      <c r="P23553" s="9"/>
      <c r="Q23553" s="21"/>
    </row>
    <row r="23554" spans="15:17" x14ac:dyDescent="0.35">
      <c r="O23554" s="9"/>
      <c r="P23554" s="9"/>
      <c r="Q23554" s="21"/>
    </row>
    <row r="23555" spans="15:17" x14ac:dyDescent="0.35">
      <c r="O23555" s="9"/>
      <c r="P23555" s="9"/>
      <c r="Q23555" s="21"/>
    </row>
    <row r="23556" spans="15:17" x14ac:dyDescent="0.35">
      <c r="O23556" s="9"/>
      <c r="P23556" s="9"/>
      <c r="Q23556" s="21"/>
    </row>
    <row r="23557" spans="15:17" x14ac:dyDescent="0.35">
      <c r="O23557" s="9"/>
      <c r="P23557" s="9"/>
      <c r="Q23557" s="21"/>
    </row>
    <row r="23558" spans="15:17" x14ac:dyDescent="0.35">
      <c r="O23558" s="9"/>
      <c r="P23558" s="9"/>
      <c r="Q23558" s="21"/>
    </row>
    <row r="23559" spans="15:17" x14ac:dyDescent="0.35">
      <c r="O23559" s="9"/>
      <c r="P23559" s="9"/>
      <c r="Q23559" s="21"/>
    </row>
    <row r="23560" spans="15:17" x14ac:dyDescent="0.35">
      <c r="O23560" s="9"/>
      <c r="P23560" s="9"/>
      <c r="Q23560" s="21"/>
    </row>
    <row r="23561" spans="15:17" x14ac:dyDescent="0.35">
      <c r="O23561" s="9"/>
      <c r="P23561" s="9"/>
      <c r="Q23561" s="21"/>
    </row>
    <row r="23562" spans="15:17" x14ac:dyDescent="0.35">
      <c r="O23562" s="9"/>
      <c r="P23562" s="9"/>
      <c r="Q23562" s="21"/>
    </row>
    <row r="23563" spans="15:17" x14ac:dyDescent="0.35">
      <c r="O23563" s="9"/>
      <c r="P23563" s="9"/>
      <c r="Q23563" s="21"/>
    </row>
    <row r="23564" spans="15:17" x14ac:dyDescent="0.35">
      <c r="O23564" s="9"/>
      <c r="P23564" s="9"/>
      <c r="Q23564" s="21"/>
    </row>
    <row r="23565" spans="15:17" x14ac:dyDescent="0.35">
      <c r="O23565" s="9"/>
      <c r="P23565" s="9"/>
      <c r="Q23565" s="21"/>
    </row>
    <row r="23566" spans="15:17" x14ac:dyDescent="0.35">
      <c r="O23566" s="9"/>
      <c r="P23566" s="9"/>
      <c r="Q23566" s="21"/>
    </row>
    <row r="23567" spans="15:17" x14ac:dyDescent="0.35">
      <c r="O23567" s="9"/>
      <c r="P23567" s="9"/>
      <c r="Q23567" s="21"/>
    </row>
    <row r="23568" spans="15:17" x14ac:dyDescent="0.35">
      <c r="O23568" s="9"/>
      <c r="P23568" s="9"/>
      <c r="Q23568" s="21"/>
    </row>
    <row r="23569" spans="15:17" x14ac:dyDescent="0.35">
      <c r="O23569" s="9"/>
      <c r="P23569" s="9"/>
      <c r="Q23569" s="21"/>
    </row>
    <row r="23570" spans="15:17" x14ac:dyDescent="0.35">
      <c r="O23570" s="9"/>
      <c r="P23570" s="9"/>
      <c r="Q23570" s="21"/>
    </row>
    <row r="23571" spans="15:17" x14ac:dyDescent="0.35">
      <c r="O23571" s="9"/>
      <c r="P23571" s="9"/>
      <c r="Q23571" s="21"/>
    </row>
    <row r="23572" spans="15:17" x14ac:dyDescent="0.35">
      <c r="O23572" s="9"/>
      <c r="P23572" s="9"/>
      <c r="Q23572" s="21"/>
    </row>
    <row r="23573" spans="15:17" x14ac:dyDescent="0.35">
      <c r="O23573" s="9"/>
      <c r="P23573" s="9"/>
      <c r="Q23573" s="21"/>
    </row>
    <row r="23574" spans="15:17" x14ac:dyDescent="0.35">
      <c r="O23574" s="9"/>
      <c r="P23574" s="9"/>
      <c r="Q23574" s="21"/>
    </row>
    <row r="23575" spans="15:17" x14ac:dyDescent="0.35">
      <c r="O23575" s="9"/>
      <c r="P23575" s="9"/>
      <c r="Q23575" s="21"/>
    </row>
    <row r="23576" spans="15:17" x14ac:dyDescent="0.35">
      <c r="O23576" s="9"/>
      <c r="P23576" s="9"/>
      <c r="Q23576" s="21"/>
    </row>
    <row r="23577" spans="15:17" x14ac:dyDescent="0.35">
      <c r="O23577" s="9"/>
      <c r="P23577" s="9"/>
      <c r="Q23577" s="21"/>
    </row>
    <row r="23578" spans="15:17" x14ac:dyDescent="0.35">
      <c r="O23578" s="9"/>
      <c r="P23578" s="9"/>
      <c r="Q23578" s="21"/>
    </row>
    <row r="23579" spans="15:17" x14ac:dyDescent="0.35">
      <c r="O23579" s="9"/>
      <c r="P23579" s="9"/>
      <c r="Q23579" s="21"/>
    </row>
    <row r="23580" spans="15:17" x14ac:dyDescent="0.35">
      <c r="O23580" s="9"/>
      <c r="P23580" s="9"/>
      <c r="Q23580" s="21"/>
    </row>
    <row r="23581" spans="15:17" x14ac:dyDescent="0.35">
      <c r="O23581" s="9"/>
      <c r="P23581" s="9"/>
      <c r="Q23581" s="21"/>
    </row>
    <row r="23582" spans="15:17" x14ac:dyDescent="0.35">
      <c r="O23582" s="9"/>
      <c r="P23582" s="9"/>
      <c r="Q23582" s="21"/>
    </row>
    <row r="23583" spans="15:17" x14ac:dyDescent="0.35">
      <c r="O23583" s="9"/>
      <c r="P23583" s="9"/>
      <c r="Q23583" s="21"/>
    </row>
    <row r="23584" spans="15:17" x14ac:dyDescent="0.35">
      <c r="O23584" s="9"/>
      <c r="P23584" s="9"/>
      <c r="Q23584" s="21"/>
    </row>
    <row r="23585" spans="15:17" x14ac:dyDescent="0.35">
      <c r="O23585" s="9"/>
      <c r="P23585" s="9"/>
      <c r="Q23585" s="21"/>
    </row>
    <row r="23586" spans="15:17" x14ac:dyDescent="0.35">
      <c r="O23586" s="9"/>
      <c r="P23586" s="9"/>
      <c r="Q23586" s="21"/>
    </row>
    <row r="23587" spans="15:17" x14ac:dyDescent="0.35">
      <c r="O23587" s="9"/>
      <c r="P23587" s="9"/>
      <c r="Q23587" s="21"/>
    </row>
    <row r="23588" spans="15:17" x14ac:dyDescent="0.35">
      <c r="O23588" s="9"/>
      <c r="P23588" s="9"/>
      <c r="Q23588" s="21"/>
    </row>
    <row r="23589" spans="15:17" x14ac:dyDescent="0.35">
      <c r="O23589" s="9"/>
      <c r="P23589" s="9"/>
      <c r="Q23589" s="21"/>
    </row>
    <row r="23590" spans="15:17" x14ac:dyDescent="0.35">
      <c r="O23590" s="9"/>
      <c r="P23590" s="9"/>
      <c r="Q23590" s="21"/>
    </row>
    <row r="23591" spans="15:17" x14ac:dyDescent="0.35">
      <c r="O23591" s="9"/>
      <c r="P23591" s="9"/>
      <c r="Q23591" s="21"/>
    </row>
    <row r="23592" spans="15:17" x14ac:dyDescent="0.35">
      <c r="O23592" s="9"/>
      <c r="P23592" s="9"/>
      <c r="Q23592" s="21"/>
    </row>
    <row r="23593" spans="15:17" x14ac:dyDescent="0.35">
      <c r="O23593" s="9"/>
      <c r="P23593" s="9"/>
      <c r="Q23593" s="21"/>
    </row>
    <row r="23594" spans="15:17" x14ac:dyDescent="0.35">
      <c r="O23594" s="9"/>
      <c r="P23594" s="9"/>
      <c r="Q23594" s="21"/>
    </row>
    <row r="23595" spans="15:17" x14ac:dyDescent="0.35">
      <c r="O23595" s="9"/>
      <c r="P23595" s="9"/>
      <c r="Q23595" s="21"/>
    </row>
    <row r="23596" spans="15:17" x14ac:dyDescent="0.35">
      <c r="O23596" s="9"/>
      <c r="P23596" s="9"/>
      <c r="Q23596" s="21"/>
    </row>
    <row r="23597" spans="15:17" x14ac:dyDescent="0.35">
      <c r="O23597" s="9"/>
      <c r="P23597" s="9"/>
      <c r="Q23597" s="21"/>
    </row>
    <row r="23598" spans="15:17" x14ac:dyDescent="0.35">
      <c r="O23598" s="9"/>
      <c r="P23598" s="9"/>
      <c r="Q23598" s="21"/>
    </row>
    <row r="23599" spans="15:17" x14ac:dyDescent="0.35">
      <c r="O23599" s="9"/>
      <c r="P23599" s="9"/>
      <c r="Q23599" s="21"/>
    </row>
    <row r="23600" spans="15:17" x14ac:dyDescent="0.35">
      <c r="O23600" s="9"/>
      <c r="P23600" s="9"/>
      <c r="Q23600" s="21"/>
    </row>
    <row r="23601" spans="15:17" x14ac:dyDescent="0.35">
      <c r="O23601" s="9"/>
      <c r="P23601" s="9"/>
      <c r="Q23601" s="21"/>
    </row>
    <row r="23602" spans="15:17" x14ac:dyDescent="0.35">
      <c r="O23602" s="9"/>
      <c r="P23602" s="9"/>
      <c r="Q23602" s="21"/>
    </row>
    <row r="23603" spans="15:17" x14ac:dyDescent="0.35">
      <c r="O23603" s="9"/>
      <c r="P23603" s="9"/>
      <c r="Q23603" s="21"/>
    </row>
    <row r="23604" spans="15:17" x14ac:dyDescent="0.35">
      <c r="O23604" s="9"/>
      <c r="P23604" s="9"/>
      <c r="Q23604" s="21"/>
    </row>
    <row r="23605" spans="15:17" x14ac:dyDescent="0.35">
      <c r="O23605" s="9"/>
      <c r="P23605" s="9"/>
      <c r="Q23605" s="21"/>
    </row>
    <row r="23606" spans="15:17" x14ac:dyDescent="0.35">
      <c r="O23606" s="9"/>
      <c r="P23606" s="9"/>
      <c r="Q23606" s="21"/>
    </row>
    <row r="23607" spans="15:17" x14ac:dyDescent="0.35">
      <c r="O23607" s="9"/>
      <c r="P23607" s="9"/>
      <c r="Q23607" s="21"/>
    </row>
    <row r="23608" spans="15:17" x14ac:dyDescent="0.35">
      <c r="O23608" s="9"/>
      <c r="P23608" s="9"/>
      <c r="Q23608" s="21"/>
    </row>
    <row r="23609" spans="15:17" x14ac:dyDescent="0.35">
      <c r="O23609" s="9"/>
      <c r="P23609" s="9"/>
      <c r="Q23609" s="21"/>
    </row>
    <row r="23610" spans="15:17" x14ac:dyDescent="0.35">
      <c r="O23610" s="9"/>
      <c r="P23610" s="9"/>
      <c r="Q23610" s="21"/>
    </row>
    <row r="23611" spans="15:17" x14ac:dyDescent="0.35">
      <c r="O23611" s="9"/>
      <c r="P23611" s="9"/>
      <c r="Q23611" s="21"/>
    </row>
    <row r="23612" spans="15:17" x14ac:dyDescent="0.35">
      <c r="O23612" s="9"/>
      <c r="P23612" s="9"/>
      <c r="Q23612" s="21"/>
    </row>
    <row r="23613" spans="15:17" x14ac:dyDescent="0.35">
      <c r="O23613" s="9"/>
      <c r="P23613" s="9"/>
      <c r="Q23613" s="21"/>
    </row>
    <row r="23614" spans="15:17" x14ac:dyDescent="0.35">
      <c r="O23614" s="9"/>
      <c r="P23614" s="9"/>
      <c r="Q23614" s="21"/>
    </row>
    <row r="23615" spans="15:17" x14ac:dyDescent="0.35">
      <c r="O23615" s="9"/>
      <c r="P23615" s="9"/>
      <c r="Q23615" s="21"/>
    </row>
    <row r="23616" spans="15:17" x14ac:dyDescent="0.35">
      <c r="O23616" s="9"/>
      <c r="P23616" s="9"/>
      <c r="Q23616" s="21"/>
    </row>
    <row r="23617" spans="15:17" x14ac:dyDescent="0.35">
      <c r="O23617" s="9"/>
      <c r="P23617" s="9"/>
      <c r="Q23617" s="21"/>
    </row>
    <row r="23618" spans="15:17" x14ac:dyDescent="0.35">
      <c r="O23618" s="9"/>
      <c r="P23618" s="9"/>
      <c r="Q23618" s="21"/>
    </row>
    <row r="23619" spans="15:17" x14ac:dyDescent="0.35">
      <c r="O23619" s="9"/>
      <c r="P23619" s="9"/>
      <c r="Q23619" s="21"/>
    </row>
    <row r="23620" spans="15:17" x14ac:dyDescent="0.35">
      <c r="O23620" s="9"/>
      <c r="P23620" s="9"/>
      <c r="Q23620" s="21"/>
    </row>
    <row r="23621" spans="15:17" x14ac:dyDescent="0.35">
      <c r="O23621" s="9"/>
      <c r="P23621" s="9"/>
      <c r="Q23621" s="21"/>
    </row>
    <row r="23622" spans="15:17" x14ac:dyDescent="0.35">
      <c r="O23622" s="9"/>
      <c r="P23622" s="9"/>
      <c r="Q23622" s="21"/>
    </row>
    <row r="23623" spans="15:17" x14ac:dyDescent="0.35">
      <c r="O23623" s="9"/>
      <c r="P23623" s="9"/>
      <c r="Q23623" s="21"/>
    </row>
    <row r="23624" spans="15:17" x14ac:dyDescent="0.35">
      <c r="O23624" s="9"/>
      <c r="P23624" s="9"/>
      <c r="Q23624" s="21"/>
    </row>
    <row r="23625" spans="15:17" x14ac:dyDescent="0.35">
      <c r="O23625" s="9"/>
      <c r="P23625" s="9"/>
      <c r="Q23625" s="21"/>
    </row>
    <row r="23626" spans="15:17" x14ac:dyDescent="0.35">
      <c r="O23626" s="9"/>
      <c r="P23626" s="9"/>
      <c r="Q23626" s="21"/>
    </row>
    <row r="23627" spans="15:17" x14ac:dyDescent="0.35">
      <c r="O23627" s="9"/>
      <c r="P23627" s="9"/>
      <c r="Q23627" s="21"/>
    </row>
    <row r="23628" spans="15:17" x14ac:dyDescent="0.35">
      <c r="O23628" s="9"/>
      <c r="P23628" s="9"/>
      <c r="Q23628" s="21"/>
    </row>
    <row r="23629" spans="15:17" x14ac:dyDescent="0.35">
      <c r="O23629" s="9"/>
      <c r="P23629" s="9"/>
      <c r="Q23629" s="21"/>
    </row>
    <row r="23630" spans="15:17" x14ac:dyDescent="0.35">
      <c r="O23630" s="9"/>
      <c r="P23630" s="9"/>
      <c r="Q23630" s="21"/>
    </row>
    <row r="23631" spans="15:17" x14ac:dyDescent="0.35">
      <c r="O23631" s="9"/>
      <c r="P23631" s="9"/>
      <c r="Q23631" s="21"/>
    </row>
    <row r="23632" spans="15:17" x14ac:dyDescent="0.35">
      <c r="O23632" s="9"/>
      <c r="P23632" s="9"/>
      <c r="Q23632" s="21"/>
    </row>
    <row r="23633" spans="15:17" x14ac:dyDescent="0.35">
      <c r="O23633" s="9"/>
      <c r="P23633" s="9"/>
      <c r="Q23633" s="21"/>
    </row>
    <row r="23634" spans="15:17" x14ac:dyDescent="0.35">
      <c r="O23634" s="9"/>
      <c r="P23634" s="9"/>
      <c r="Q23634" s="21"/>
    </row>
    <row r="23635" spans="15:17" x14ac:dyDescent="0.35">
      <c r="O23635" s="9"/>
      <c r="P23635" s="9"/>
      <c r="Q23635" s="21"/>
    </row>
    <row r="23636" spans="15:17" x14ac:dyDescent="0.35">
      <c r="O23636" s="9"/>
      <c r="P23636" s="9"/>
      <c r="Q23636" s="21"/>
    </row>
    <row r="23637" spans="15:17" x14ac:dyDescent="0.35">
      <c r="O23637" s="9"/>
      <c r="P23637" s="9"/>
      <c r="Q23637" s="21"/>
    </row>
    <row r="23638" spans="15:17" x14ac:dyDescent="0.35">
      <c r="O23638" s="9"/>
      <c r="P23638" s="9"/>
      <c r="Q23638" s="21"/>
    </row>
    <row r="23639" spans="15:17" x14ac:dyDescent="0.35">
      <c r="O23639" s="9"/>
      <c r="P23639" s="9"/>
      <c r="Q23639" s="21"/>
    </row>
    <row r="23640" spans="15:17" x14ac:dyDescent="0.35">
      <c r="O23640" s="9"/>
      <c r="P23640" s="9"/>
      <c r="Q23640" s="21"/>
    </row>
    <row r="23641" spans="15:17" x14ac:dyDescent="0.35">
      <c r="O23641" s="9"/>
      <c r="P23641" s="9"/>
      <c r="Q23641" s="21"/>
    </row>
    <row r="23642" spans="15:17" x14ac:dyDescent="0.35">
      <c r="O23642" s="9"/>
      <c r="P23642" s="9"/>
      <c r="Q23642" s="21"/>
    </row>
    <row r="23643" spans="15:17" x14ac:dyDescent="0.35">
      <c r="O23643" s="9"/>
      <c r="P23643" s="9"/>
      <c r="Q23643" s="21"/>
    </row>
    <row r="23644" spans="15:17" x14ac:dyDescent="0.35">
      <c r="O23644" s="9"/>
      <c r="P23644" s="9"/>
      <c r="Q23644" s="21"/>
    </row>
    <row r="23645" spans="15:17" x14ac:dyDescent="0.35">
      <c r="O23645" s="9"/>
      <c r="P23645" s="9"/>
      <c r="Q23645" s="21"/>
    </row>
    <row r="23646" spans="15:17" x14ac:dyDescent="0.35">
      <c r="O23646" s="9"/>
      <c r="P23646" s="9"/>
      <c r="Q23646" s="21"/>
    </row>
    <row r="23647" spans="15:17" x14ac:dyDescent="0.35">
      <c r="O23647" s="9"/>
      <c r="P23647" s="9"/>
      <c r="Q23647" s="21"/>
    </row>
    <row r="23648" spans="15:17" x14ac:dyDescent="0.35">
      <c r="O23648" s="9"/>
      <c r="P23648" s="9"/>
      <c r="Q23648" s="21"/>
    </row>
    <row r="23649" spans="15:17" x14ac:dyDescent="0.35">
      <c r="O23649" s="9"/>
      <c r="P23649" s="9"/>
      <c r="Q23649" s="21"/>
    </row>
    <row r="23650" spans="15:17" x14ac:dyDescent="0.35">
      <c r="O23650" s="9"/>
      <c r="P23650" s="9"/>
      <c r="Q23650" s="21"/>
    </row>
    <row r="23651" spans="15:17" x14ac:dyDescent="0.35">
      <c r="O23651" s="9"/>
      <c r="P23651" s="9"/>
      <c r="Q23651" s="21"/>
    </row>
    <row r="23652" spans="15:17" x14ac:dyDescent="0.35">
      <c r="O23652" s="9"/>
      <c r="P23652" s="9"/>
      <c r="Q23652" s="21"/>
    </row>
    <row r="23653" spans="15:17" x14ac:dyDescent="0.35">
      <c r="O23653" s="9"/>
      <c r="P23653" s="9"/>
      <c r="Q23653" s="21"/>
    </row>
    <row r="23654" spans="15:17" x14ac:dyDescent="0.35">
      <c r="O23654" s="9"/>
      <c r="P23654" s="9"/>
      <c r="Q23654" s="21"/>
    </row>
    <row r="23655" spans="15:17" x14ac:dyDescent="0.35">
      <c r="O23655" s="9"/>
      <c r="P23655" s="9"/>
      <c r="Q23655" s="21"/>
    </row>
    <row r="23656" spans="15:17" x14ac:dyDescent="0.35">
      <c r="O23656" s="9"/>
      <c r="P23656" s="9"/>
      <c r="Q23656" s="21"/>
    </row>
    <row r="23657" spans="15:17" x14ac:dyDescent="0.35">
      <c r="O23657" s="9"/>
      <c r="P23657" s="9"/>
      <c r="Q23657" s="21"/>
    </row>
    <row r="23658" spans="15:17" x14ac:dyDescent="0.35">
      <c r="O23658" s="9"/>
      <c r="P23658" s="9"/>
      <c r="Q23658" s="21"/>
    </row>
    <row r="23659" spans="15:17" x14ac:dyDescent="0.35">
      <c r="O23659" s="9"/>
      <c r="P23659" s="9"/>
      <c r="Q23659" s="21"/>
    </row>
    <row r="23660" spans="15:17" x14ac:dyDescent="0.35">
      <c r="O23660" s="9"/>
      <c r="P23660" s="9"/>
      <c r="Q23660" s="21"/>
    </row>
    <row r="23661" spans="15:17" x14ac:dyDescent="0.35">
      <c r="O23661" s="9"/>
      <c r="P23661" s="9"/>
      <c r="Q23661" s="21"/>
    </row>
    <row r="23662" spans="15:17" x14ac:dyDescent="0.35">
      <c r="O23662" s="9"/>
      <c r="P23662" s="9"/>
      <c r="Q23662" s="21"/>
    </row>
    <row r="23663" spans="15:17" x14ac:dyDescent="0.35">
      <c r="O23663" s="9"/>
      <c r="P23663" s="9"/>
      <c r="Q23663" s="21"/>
    </row>
    <row r="23664" spans="15:17" x14ac:dyDescent="0.35">
      <c r="O23664" s="9"/>
      <c r="P23664" s="9"/>
      <c r="Q23664" s="21"/>
    </row>
    <row r="23665" spans="15:17" x14ac:dyDescent="0.35">
      <c r="O23665" s="9"/>
      <c r="P23665" s="9"/>
      <c r="Q23665" s="21"/>
    </row>
    <row r="23666" spans="15:17" x14ac:dyDescent="0.35">
      <c r="O23666" s="9"/>
      <c r="P23666" s="9"/>
      <c r="Q23666" s="21"/>
    </row>
    <row r="23667" spans="15:17" x14ac:dyDescent="0.35">
      <c r="O23667" s="9"/>
      <c r="P23667" s="9"/>
      <c r="Q23667" s="21"/>
    </row>
    <row r="23668" spans="15:17" x14ac:dyDescent="0.35">
      <c r="O23668" s="9"/>
      <c r="P23668" s="9"/>
      <c r="Q23668" s="21"/>
    </row>
    <row r="23669" spans="15:17" x14ac:dyDescent="0.35">
      <c r="O23669" s="9"/>
      <c r="P23669" s="9"/>
      <c r="Q23669" s="21"/>
    </row>
    <row r="23670" spans="15:17" x14ac:dyDescent="0.35">
      <c r="O23670" s="9"/>
      <c r="P23670" s="9"/>
      <c r="Q23670" s="21"/>
    </row>
    <row r="23671" spans="15:17" x14ac:dyDescent="0.35">
      <c r="O23671" s="9"/>
      <c r="P23671" s="9"/>
      <c r="Q23671" s="21"/>
    </row>
    <row r="23672" spans="15:17" x14ac:dyDescent="0.35">
      <c r="O23672" s="9"/>
      <c r="P23672" s="9"/>
      <c r="Q23672" s="21"/>
    </row>
    <row r="23673" spans="15:17" x14ac:dyDescent="0.35">
      <c r="O23673" s="9"/>
      <c r="P23673" s="9"/>
      <c r="Q23673" s="21"/>
    </row>
    <row r="23674" spans="15:17" x14ac:dyDescent="0.35">
      <c r="O23674" s="9"/>
      <c r="P23674" s="9"/>
      <c r="Q23674" s="21"/>
    </row>
    <row r="23675" spans="15:17" x14ac:dyDescent="0.35">
      <c r="O23675" s="9"/>
      <c r="P23675" s="9"/>
      <c r="Q23675" s="21"/>
    </row>
    <row r="23676" spans="15:17" x14ac:dyDescent="0.35">
      <c r="O23676" s="9"/>
      <c r="P23676" s="9"/>
      <c r="Q23676" s="21"/>
    </row>
    <row r="23677" spans="15:17" x14ac:dyDescent="0.35">
      <c r="O23677" s="9"/>
      <c r="P23677" s="9"/>
      <c r="Q23677" s="21"/>
    </row>
    <row r="23678" spans="15:17" x14ac:dyDescent="0.35">
      <c r="O23678" s="9"/>
      <c r="P23678" s="9"/>
      <c r="Q23678" s="21"/>
    </row>
    <row r="23679" spans="15:17" x14ac:dyDescent="0.35">
      <c r="O23679" s="9"/>
      <c r="P23679" s="9"/>
      <c r="Q23679" s="21"/>
    </row>
    <row r="23680" spans="15:17" x14ac:dyDescent="0.35">
      <c r="O23680" s="9"/>
      <c r="P23680" s="9"/>
      <c r="Q23680" s="21"/>
    </row>
    <row r="23681" spans="15:17" x14ac:dyDescent="0.35">
      <c r="O23681" s="9"/>
      <c r="P23681" s="9"/>
      <c r="Q23681" s="21"/>
    </row>
    <row r="23682" spans="15:17" x14ac:dyDescent="0.35">
      <c r="O23682" s="9"/>
      <c r="P23682" s="9"/>
      <c r="Q23682" s="21"/>
    </row>
    <row r="23683" spans="15:17" x14ac:dyDescent="0.35">
      <c r="O23683" s="9"/>
      <c r="P23683" s="9"/>
      <c r="Q23683" s="21"/>
    </row>
    <row r="23684" spans="15:17" x14ac:dyDescent="0.35">
      <c r="O23684" s="9"/>
      <c r="P23684" s="9"/>
      <c r="Q23684" s="21"/>
    </row>
    <row r="23685" spans="15:17" x14ac:dyDescent="0.35">
      <c r="O23685" s="9"/>
      <c r="P23685" s="9"/>
      <c r="Q23685" s="21"/>
    </row>
    <row r="23686" spans="15:17" x14ac:dyDescent="0.35">
      <c r="O23686" s="9"/>
      <c r="P23686" s="9"/>
      <c r="Q23686" s="21"/>
    </row>
    <row r="23687" spans="15:17" x14ac:dyDescent="0.35">
      <c r="O23687" s="9"/>
      <c r="P23687" s="9"/>
      <c r="Q23687" s="21"/>
    </row>
    <row r="23688" spans="15:17" x14ac:dyDescent="0.35">
      <c r="O23688" s="9"/>
      <c r="P23688" s="9"/>
      <c r="Q23688" s="21"/>
    </row>
    <row r="23689" spans="15:17" x14ac:dyDescent="0.35">
      <c r="O23689" s="9"/>
      <c r="P23689" s="9"/>
      <c r="Q23689" s="21"/>
    </row>
    <row r="23690" spans="15:17" x14ac:dyDescent="0.35">
      <c r="O23690" s="9"/>
      <c r="P23690" s="9"/>
      <c r="Q23690" s="21"/>
    </row>
    <row r="23691" spans="15:17" x14ac:dyDescent="0.35">
      <c r="O23691" s="9"/>
      <c r="P23691" s="9"/>
      <c r="Q23691" s="21"/>
    </row>
    <row r="23692" spans="15:17" x14ac:dyDescent="0.35">
      <c r="O23692" s="9"/>
      <c r="P23692" s="9"/>
      <c r="Q23692" s="21"/>
    </row>
    <row r="23693" spans="15:17" x14ac:dyDescent="0.35">
      <c r="O23693" s="9"/>
      <c r="P23693" s="9"/>
      <c r="Q23693" s="21"/>
    </row>
    <row r="23694" spans="15:17" x14ac:dyDescent="0.35">
      <c r="O23694" s="9"/>
      <c r="P23694" s="9"/>
      <c r="Q23694" s="21"/>
    </row>
    <row r="23695" spans="15:17" x14ac:dyDescent="0.35">
      <c r="O23695" s="9"/>
      <c r="P23695" s="9"/>
      <c r="Q23695" s="21"/>
    </row>
    <row r="23696" spans="15:17" x14ac:dyDescent="0.35">
      <c r="O23696" s="9"/>
      <c r="P23696" s="9"/>
      <c r="Q23696" s="21"/>
    </row>
    <row r="23697" spans="15:17" x14ac:dyDescent="0.35">
      <c r="O23697" s="9"/>
      <c r="P23697" s="9"/>
      <c r="Q23697" s="21"/>
    </row>
    <row r="23698" spans="15:17" x14ac:dyDescent="0.35">
      <c r="O23698" s="9"/>
      <c r="P23698" s="9"/>
      <c r="Q23698" s="21"/>
    </row>
    <row r="23699" spans="15:17" x14ac:dyDescent="0.35">
      <c r="O23699" s="9"/>
      <c r="P23699" s="9"/>
      <c r="Q23699" s="21"/>
    </row>
    <row r="23700" spans="15:17" x14ac:dyDescent="0.35">
      <c r="O23700" s="9"/>
      <c r="P23700" s="9"/>
      <c r="Q23700" s="21"/>
    </row>
    <row r="23701" spans="15:17" x14ac:dyDescent="0.35">
      <c r="O23701" s="9"/>
      <c r="P23701" s="9"/>
      <c r="Q23701" s="21"/>
    </row>
    <row r="23702" spans="15:17" x14ac:dyDescent="0.35">
      <c r="O23702" s="9"/>
      <c r="P23702" s="9"/>
      <c r="Q23702" s="21"/>
    </row>
    <row r="23703" spans="15:17" x14ac:dyDescent="0.35">
      <c r="O23703" s="9"/>
      <c r="P23703" s="9"/>
      <c r="Q23703" s="21"/>
    </row>
    <row r="23704" spans="15:17" x14ac:dyDescent="0.35">
      <c r="O23704" s="9"/>
      <c r="P23704" s="9"/>
      <c r="Q23704" s="21"/>
    </row>
    <row r="23705" spans="15:17" x14ac:dyDescent="0.35">
      <c r="O23705" s="9"/>
      <c r="P23705" s="9"/>
      <c r="Q23705" s="21"/>
    </row>
    <row r="23706" spans="15:17" x14ac:dyDescent="0.35">
      <c r="O23706" s="9"/>
      <c r="P23706" s="9"/>
      <c r="Q23706" s="21"/>
    </row>
    <row r="23707" spans="15:17" x14ac:dyDescent="0.35">
      <c r="O23707" s="9"/>
      <c r="P23707" s="9"/>
      <c r="Q23707" s="21"/>
    </row>
    <row r="23708" spans="15:17" x14ac:dyDescent="0.35">
      <c r="O23708" s="9"/>
      <c r="P23708" s="9"/>
      <c r="Q23708" s="21"/>
    </row>
    <row r="23709" spans="15:17" x14ac:dyDescent="0.35">
      <c r="O23709" s="9"/>
      <c r="P23709" s="9"/>
      <c r="Q23709" s="21"/>
    </row>
    <row r="23710" spans="15:17" x14ac:dyDescent="0.35">
      <c r="O23710" s="9"/>
      <c r="P23710" s="9"/>
      <c r="Q23710" s="21"/>
    </row>
    <row r="23711" spans="15:17" x14ac:dyDescent="0.35">
      <c r="O23711" s="9"/>
      <c r="P23711" s="9"/>
      <c r="Q23711" s="21"/>
    </row>
    <row r="23712" spans="15:17" x14ac:dyDescent="0.35">
      <c r="O23712" s="9"/>
      <c r="P23712" s="9"/>
      <c r="Q23712" s="21"/>
    </row>
    <row r="23713" spans="15:17" x14ac:dyDescent="0.35">
      <c r="O23713" s="9"/>
      <c r="P23713" s="9"/>
      <c r="Q23713" s="21"/>
    </row>
    <row r="23714" spans="15:17" x14ac:dyDescent="0.35">
      <c r="O23714" s="9"/>
      <c r="P23714" s="9"/>
      <c r="Q23714" s="21"/>
    </row>
    <row r="23715" spans="15:17" x14ac:dyDescent="0.35">
      <c r="O23715" s="9"/>
      <c r="P23715" s="9"/>
      <c r="Q23715" s="21"/>
    </row>
    <row r="23716" spans="15:17" x14ac:dyDescent="0.35">
      <c r="O23716" s="9"/>
      <c r="P23716" s="9"/>
      <c r="Q23716" s="21"/>
    </row>
    <row r="23717" spans="15:17" x14ac:dyDescent="0.35">
      <c r="O23717" s="9"/>
      <c r="P23717" s="9"/>
      <c r="Q23717" s="21"/>
    </row>
    <row r="23718" spans="15:17" x14ac:dyDescent="0.35">
      <c r="O23718" s="9"/>
      <c r="P23718" s="9"/>
      <c r="Q23718" s="21"/>
    </row>
    <row r="23719" spans="15:17" x14ac:dyDescent="0.35">
      <c r="O23719" s="9"/>
      <c r="P23719" s="9"/>
      <c r="Q23719" s="21"/>
    </row>
    <row r="23720" spans="15:17" x14ac:dyDescent="0.35">
      <c r="O23720" s="9"/>
      <c r="P23720" s="9"/>
      <c r="Q23720" s="21"/>
    </row>
    <row r="23721" spans="15:17" x14ac:dyDescent="0.35">
      <c r="O23721" s="9"/>
      <c r="P23721" s="9"/>
      <c r="Q23721" s="21"/>
    </row>
    <row r="23722" spans="15:17" x14ac:dyDescent="0.35">
      <c r="O23722" s="9"/>
      <c r="P23722" s="9"/>
      <c r="Q23722" s="21"/>
    </row>
    <row r="23723" spans="15:17" x14ac:dyDescent="0.35">
      <c r="O23723" s="9"/>
      <c r="P23723" s="9"/>
      <c r="Q23723" s="21"/>
    </row>
    <row r="23724" spans="15:17" x14ac:dyDescent="0.35">
      <c r="O23724" s="9"/>
      <c r="P23724" s="9"/>
      <c r="Q23724" s="21"/>
    </row>
    <row r="23725" spans="15:17" x14ac:dyDescent="0.35">
      <c r="O23725" s="9"/>
      <c r="P23725" s="9"/>
      <c r="Q23725" s="21"/>
    </row>
    <row r="23726" spans="15:17" x14ac:dyDescent="0.35">
      <c r="O23726" s="9"/>
      <c r="P23726" s="9"/>
      <c r="Q23726" s="21"/>
    </row>
    <row r="23727" spans="15:17" x14ac:dyDescent="0.35">
      <c r="O23727" s="9"/>
      <c r="P23727" s="9"/>
      <c r="Q23727" s="21"/>
    </row>
    <row r="23728" spans="15:17" x14ac:dyDescent="0.35">
      <c r="O23728" s="9"/>
      <c r="P23728" s="9"/>
      <c r="Q23728" s="21"/>
    </row>
    <row r="23729" spans="15:17" x14ac:dyDescent="0.35">
      <c r="O23729" s="9"/>
      <c r="P23729" s="9"/>
      <c r="Q23729" s="21"/>
    </row>
    <row r="23730" spans="15:17" x14ac:dyDescent="0.35">
      <c r="O23730" s="9"/>
      <c r="P23730" s="9"/>
      <c r="Q23730" s="21"/>
    </row>
    <row r="23731" spans="15:17" x14ac:dyDescent="0.35">
      <c r="O23731" s="9"/>
      <c r="P23731" s="9"/>
      <c r="Q23731" s="21"/>
    </row>
    <row r="23732" spans="15:17" x14ac:dyDescent="0.35">
      <c r="O23732" s="9"/>
      <c r="P23732" s="9"/>
      <c r="Q23732" s="21"/>
    </row>
    <row r="23733" spans="15:17" x14ac:dyDescent="0.35">
      <c r="O23733" s="9"/>
      <c r="P23733" s="9"/>
      <c r="Q23733" s="21"/>
    </row>
    <row r="23734" spans="15:17" x14ac:dyDescent="0.35">
      <c r="O23734" s="9"/>
      <c r="P23734" s="9"/>
      <c r="Q23734" s="21"/>
    </row>
    <row r="23735" spans="15:17" x14ac:dyDescent="0.35">
      <c r="O23735" s="9"/>
      <c r="P23735" s="9"/>
      <c r="Q23735" s="21"/>
    </row>
    <row r="23736" spans="15:17" x14ac:dyDescent="0.35">
      <c r="O23736" s="9"/>
      <c r="P23736" s="9"/>
      <c r="Q23736" s="21"/>
    </row>
    <row r="23737" spans="15:17" x14ac:dyDescent="0.35">
      <c r="O23737" s="9"/>
      <c r="P23737" s="9"/>
      <c r="Q23737" s="21"/>
    </row>
    <row r="23738" spans="15:17" x14ac:dyDescent="0.35">
      <c r="O23738" s="9"/>
      <c r="P23738" s="9"/>
      <c r="Q23738" s="21"/>
    </row>
    <row r="23739" spans="15:17" x14ac:dyDescent="0.35">
      <c r="O23739" s="9"/>
      <c r="P23739" s="9"/>
      <c r="Q23739" s="21"/>
    </row>
    <row r="23740" spans="15:17" x14ac:dyDescent="0.35">
      <c r="O23740" s="9"/>
      <c r="P23740" s="9"/>
      <c r="Q23740" s="21"/>
    </row>
    <row r="23741" spans="15:17" x14ac:dyDescent="0.35">
      <c r="O23741" s="9"/>
      <c r="P23741" s="9"/>
      <c r="Q23741" s="21"/>
    </row>
    <row r="23742" spans="15:17" x14ac:dyDescent="0.35">
      <c r="O23742" s="9"/>
      <c r="P23742" s="9"/>
      <c r="Q23742" s="21"/>
    </row>
    <row r="23743" spans="15:17" x14ac:dyDescent="0.35">
      <c r="O23743" s="9"/>
      <c r="P23743" s="9"/>
      <c r="Q23743" s="21"/>
    </row>
    <row r="23744" spans="15:17" x14ac:dyDescent="0.35">
      <c r="O23744" s="9"/>
      <c r="P23744" s="9"/>
      <c r="Q23744" s="21"/>
    </row>
    <row r="23745" spans="15:17" x14ac:dyDescent="0.35">
      <c r="O23745" s="9"/>
      <c r="P23745" s="9"/>
      <c r="Q23745" s="21"/>
    </row>
    <row r="23746" spans="15:17" x14ac:dyDescent="0.35">
      <c r="O23746" s="9"/>
      <c r="P23746" s="9"/>
      <c r="Q23746" s="21"/>
    </row>
    <row r="23747" spans="15:17" x14ac:dyDescent="0.35">
      <c r="O23747" s="9"/>
      <c r="P23747" s="9"/>
      <c r="Q23747" s="21"/>
    </row>
    <row r="23748" spans="15:17" x14ac:dyDescent="0.35">
      <c r="O23748" s="9"/>
      <c r="P23748" s="9"/>
      <c r="Q23748" s="21"/>
    </row>
    <row r="23749" spans="15:17" x14ac:dyDescent="0.35">
      <c r="O23749" s="9"/>
      <c r="P23749" s="9"/>
      <c r="Q23749" s="21"/>
    </row>
    <row r="23750" spans="15:17" x14ac:dyDescent="0.35">
      <c r="O23750" s="9"/>
      <c r="P23750" s="9"/>
      <c r="Q23750" s="21"/>
    </row>
    <row r="23751" spans="15:17" x14ac:dyDescent="0.35">
      <c r="O23751" s="9"/>
      <c r="P23751" s="9"/>
      <c r="Q23751" s="21"/>
    </row>
    <row r="23752" spans="15:17" x14ac:dyDescent="0.35">
      <c r="O23752" s="9"/>
      <c r="P23752" s="9"/>
      <c r="Q23752" s="21"/>
    </row>
    <row r="23753" spans="15:17" x14ac:dyDescent="0.35">
      <c r="O23753" s="9"/>
      <c r="P23753" s="9"/>
      <c r="Q23753" s="21"/>
    </row>
    <row r="23754" spans="15:17" x14ac:dyDescent="0.35">
      <c r="O23754" s="9"/>
      <c r="P23754" s="9"/>
      <c r="Q23754" s="21"/>
    </row>
    <row r="23755" spans="15:17" x14ac:dyDescent="0.35">
      <c r="O23755" s="9"/>
      <c r="P23755" s="9"/>
      <c r="Q23755" s="21"/>
    </row>
    <row r="23756" spans="15:17" x14ac:dyDescent="0.35">
      <c r="O23756" s="9"/>
      <c r="P23756" s="9"/>
      <c r="Q23756" s="21"/>
    </row>
    <row r="23757" spans="15:17" x14ac:dyDescent="0.35">
      <c r="O23757" s="9"/>
      <c r="P23757" s="9"/>
      <c r="Q23757" s="21"/>
    </row>
    <row r="23758" spans="15:17" x14ac:dyDescent="0.35">
      <c r="O23758" s="9"/>
      <c r="P23758" s="9"/>
      <c r="Q23758" s="21"/>
    </row>
    <row r="23759" spans="15:17" x14ac:dyDescent="0.35">
      <c r="O23759" s="9"/>
      <c r="P23759" s="9"/>
      <c r="Q23759" s="21"/>
    </row>
    <row r="23760" spans="15:17" x14ac:dyDescent="0.35">
      <c r="O23760" s="9"/>
      <c r="P23760" s="9"/>
      <c r="Q23760" s="21"/>
    </row>
    <row r="23761" spans="15:17" x14ac:dyDescent="0.35">
      <c r="O23761" s="9"/>
      <c r="P23761" s="9"/>
      <c r="Q23761" s="21"/>
    </row>
    <row r="23762" spans="15:17" x14ac:dyDescent="0.35">
      <c r="O23762" s="9"/>
      <c r="P23762" s="9"/>
      <c r="Q23762" s="21"/>
    </row>
    <row r="23763" spans="15:17" x14ac:dyDescent="0.35">
      <c r="O23763" s="9"/>
      <c r="P23763" s="9"/>
      <c r="Q23763" s="21"/>
    </row>
    <row r="23764" spans="15:17" x14ac:dyDescent="0.35">
      <c r="O23764" s="9"/>
      <c r="P23764" s="9"/>
      <c r="Q23764" s="21"/>
    </row>
    <row r="23765" spans="15:17" x14ac:dyDescent="0.35">
      <c r="O23765" s="9"/>
      <c r="P23765" s="9"/>
      <c r="Q23765" s="21"/>
    </row>
    <row r="23766" spans="15:17" x14ac:dyDescent="0.35">
      <c r="O23766" s="9"/>
      <c r="P23766" s="9"/>
      <c r="Q23766" s="21"/>
    </row>
    <row r="23767" spans="15:17" x14ac:dyDescent="0.35">
      <c r="O23767" s="9"/>
      <c r="P23767" s="9"/>
      <c r="Q23767" s="21"/>
    </row>
    <row r="23768" spans="15:17" x14ac:dyDescent="0.35">
      <c r="O23768" s="9"/>
      <c r="P23768" s="9"/>
      <c r="Q23768" s="21"/>
    </row>
    <row r="23769" spans="15:17" x14ac:dyDescent="0.35">
      <c r="O23769" s="9"/>
      <c r="P23769" s="9"/>
      <c r="Q23769" s="21"/>
    </row>
    <row r="23770" spans="15:17" x14ac:dyDescent="0.35">
      <c r="O23770" s="9"/>
      <c r="P23770" s="9"/>
      <c r="Q23770" s="21"/>
    </row>
    <row r="23771" spans="15:17" x14ac:dyDescent="0.35">
      <c r="O23771" s="9"/>
      <c r="P23771" s="9"/>
      <c r="Q23771" s="21"/>
    </row>
    <row r="23772" spans="15:17" x14ac:dyDescent="0.35">
      <c r="O23772" s="9"/>
      <c r="P23772" s="9"/>
      <c r="Q23772" s="21"/>
    </row>
    <row r="23773" spans="15:17" x14ac:dyDescent="0.35">
      <c r="O23773" s="9"/>
      <c r="P23773" s="9"/>
      <c r="Q23773" s="21"/>
    </row>
    <row r="23774" spans="15:17" x14ac:dyDescent="0.35">
      <c r="O23774" s="9"/>
      <c r="P23774" s="9"/>
      <c r="Q23774" s="21"/>
    </row>
    <row r="23775" spans="15:17" x14ac:dyDescent="0.35">
      <c r="O23775" s="9"/>
      <c r="P23775" s="9"/>
      <c r="Q23775" s="21"/>
    </row>
    <row r="23776" spans="15:17" x14ac:dyDescent="0.35">
      <c r="O23776" s="9"/>
      <c r="P23776" s="9"/>
      <c r="Q23776" s="21"/>
    </row>
    <row r="23777" spans="15:17" x14ac:dyDescent="0.35">
      <c r="O23777" s="9"/>
      <c r="P23777" s="9"/>
      <c r="Q23777" s="21"/>
    </row>
    <row r="23778" spans="15:17" x14ac:dyDescent="0.35">
      <c r="O23778" s="9"/>
      <c r="P23778" s="9"/>
      <c r="Q23778" s="21"/>
    </row>
    <row r="23779" spans="15:17" x14ac:dyDescent="0.35">
      <c r="O23779" s="9"/>
      <c r="P23779" s="9"/>
      <c r="Q23779" s="21"/>
    </row>
    <row r="23780" spans="15:17" x14ac:dyDescent="0.35">
      <c r="O23780" s="9"/>
      <c r="P23780" s="9"/>
      <c r="Q23780" s="21"/>
    </row>
    <row r="23781" spans="15:17" x14ac:dyDescent="0.35">
      <c r="O23781" s="9"/>
      <c r="P23781" s="9"/>
      <c r="Q23781" s="21"/>
    </row>
    <row r="23782" spans="15:17" x14ac:dyDescent="0.35">
      <c r="O23782" s="9"/>
      <c r="P23782" s="9"/>
      <c r="Q23782" s="21"/>
    </row>
    <row r="23783" spans="15:17" x14ac:dyDescent="0.35">
      <c r="O23783" s="9"/>
      <c r="P23783" s="9"/>
      <c r="Q23783" s="21"/>
    </row>
    <row r="23784" spans="15:17" x14ac:dyDescent="0.35">
      <c r="O23784" s="9"/>
      <c r="P23784" s="9"/>
      <c r="Q23784" s="21"/>
    </row>
    <row r="23785" spans="15:17" x14ac:dyDescent="0.35">
      <c r="O23785" s="9"/>
      <c r="P23785" s="9"/>
      <c r="Q23785" s="21"/>
    </row>
    <row r="23786" spans="15:17" x14ac:dyDescent="0.35">
      <c r="O23786" s="9"/>
      <c r="P23786" s="9"/>
      <c r="Q23786" s="21"/>
    </row>
    <row r="23787" spans="15:17" x14ac:dyDescent="0.35">
      <c r="O23787" s="9"/>
      <c r="P23787" s="9"/>
      <c r="Q23787" s="21"/>
    </row>
    <row r="23788" spans="15:17" x14ac:dyDescent="0.35">
      <c r="O23788" s="9"/>
      <c r="P23788" s="9"/>
      <c r="Q23788" s="21"/>
    </row>
    <row r="23789" spans="15:17" x14ac:dyDescent="0.35">
      <c r="O23789" s="9"/>
      <c r="P23789" s="9"/>
      <c r="Q23789" s="21"/>
    </row>
    <row r="23790" spans="15:17" x14ac:dyDescent="0.35">
      <c r="O23790" s="9"/>
      <c r="P23790" s="9"/>
      <c r="Q23790" s="21"/>
    </row>
    <row r="23791" spans="15:17" x14ac:dyDescent="0.35">
      <c r="O23791" s="9"/>
      <c r="P23791" s="9"/>
      <c r="Q23791" s="21"/>
    </row>
    <row r="23792" spans="15:17" x14ac:dyDescent="0.35">
      <c r="O23792" s="9"/>
      <c r="P23792" s="9"/>
      <c r="Q23792" s="21"/>
    </row>
    <row r="23793" spans="15:17" x14ac:dyDescent="0.35">
      <c r="O23793" s="9"/>
      <c r="P23793" s="9"/>
      <c r="Q23793" s="21"/>
    </row>
    <row r="23794" spans="15:17" x14ac:dyDescent="0.35">
      <c r="O23794" s="9"/>
      <c r="P23794" s="9"/>
      <c r="Q23794" s="21"/>
    </row>
    <row r="23795" spans="15:17" x14ac:dyDescent="0.35">
      <c r="O23795" s="9"/>
      <c r="P23795" s="9"/>
      <c r="Q23795" s="21"/>
    </row>
    <row r="23796" spans="15:17" x14ac:dyDescent="0.35">
      <c r="O23796" s="9"/>
      <c r="P23796" s="9"/>
      <c r="Q23796" s="21"/>
    </row>
    <row r="23797" spans="15:17" x14ac:dyDescent="0.35">
      <c r="O23797" s="9"/>
      <c r="P23797" s="9"/>
      <c r="Q23797" s="21"/>
    </row>
    <row r="23798" spans="15:17" x14ac:dyDescent="0.35">
      <c r="O23798" s="9"/>
      <c r="P23798" s="9"/>
      <c r="Q23798" s="21"/>
    </row>
    <row r="23799" spans="15:17" x14ac:dyDescent="0.35">
      <c r="O23799" s="9"/>
      <c r="P23799" s="9"/>
      <c r="Q23799" s="21"/>
    </row>
    <row r="23800" spans="15:17" x14ac:dyDescent="0.35">
      <c r="O23800" s="9"/>
      <c r="P23800" s="9"/>
      <c r="Q23800" s="21"/>
    </row>
    <row r="23801" spans="15:17" x14ac:dyDescent="0.35">
      <c r="O23801" s="9"/>
      <c r="P23801" s="9"/>
      <c r="Q23801" s="21"/>
    </row>
    <row r="23802" spans="15:17" x14ac:dyDescent="0.35">
      <c r="O23802" s="9"/>
      <c r="P23802" s="9"/>
      <c r="Q23802" s="21"/>
    </row>
    <row r="23803" spans="15:17" x14ac:dyDescent="0.35">
      <c r="O23803" s="9"/>
      <c r="P23803" s="9"/>
      <c r="Q23803" s="21"/>
    </row>
    <row r="23804" spans="15:17" x14ac:dyDescent="0.35">
      <c r="O23804" s="9"/>
      <c r="P23804" s="9"/>
      <c r="Q23804" s="21"/>
    </row>
    <row r="23805" spans="15:17" x14ac:dyDescent="0.35">
      <c r="O23805" s="9"/>
      <c r="P23805" s="9"/>
      <c r="Q23805" s="21"/>
    </row>
    <row r="23806" spans="15:17" x14ac:dyDescent="0.35">
      <c r="O23806" s="9"/>
      <c r="P23806" s="9"/>
      <c r="Q23806" s="21"/>
    </row>
    <row r="23807" spans="15:17" x14ac:dyDescent="0.35">
      <c r="O23807" s="9"/>
      <c r="P23807" s="9"/>
      <c r="Q23807" s="21"/>
    </row>
    <row r="23808" spans="15:17" x14ac:dyDescent="0.35">
      <c r="O23808" s="9"/>
      <c r="P23808" s="9"/>
      <c r="Q23808" s="21"/>
    </row>
    <row r="23809" spans="15:17" x14ac:dyDescent="0.35">
      <c r="O23809" s="9"/>
      <c r="P23809" s="9"/>
      <c r="Q23809" s="21"/>
    </row>
    <row r="23810" spans="15:17" x14ac:dyDescent="0.35">
      <c r="O23810" s="9"/>
      <c r="P23810" s="9"/>
      <c r="Q23810" s="21"/>
    </row>
    <row r="23811" spans="15:17" x14ac:dyDescent="0.35">
      <c r="O23811" s="9"/>
      <c r="P23811" s="9"/>
      <c r="Q23811" s="21"/>
    </row>
    <row r="23812" spans="15:17" x14ac:dyDescent="0.35">
      <c r="O23812" s="9"/>
      <c r="P23812" s="9"/>
      <c r="Q23812" s="21"/>
    </row>
    <row r="23813" spans="15:17" x14ac:dyDescent="0.35">
      <c r="O23813" s="9"/>
      <c r="P23813" s="9"/>
      <c r="Q23813" s="21"/>
    </row>
    <row r="23814" spans="15:17" x14ac:dyDescent="0.35">
      <c r="O23814" s="9"/>
      <c r="P23814" s="9"/>
      <c r="Q23814" s="21"/>
    </row>
    <row r="23815" spans="15:17" x14ac:dyDescent="0.35">
      <c r="O23815" s="9"/>
      <c r="P23815" s="9"/>
      <c r="Q23815" s="21"/>
    </row>
    <row r="23816" spans="15:17" x14ac:dyDescent="0.35">
      <c r="O23816" s="9"/>
      <c r="P23816" s="9"/>
      <c r="Q23816" s="21"/>
    </row>
    <row r="23817" spans="15:17" x14ac:dyDescent="0.35">
      <c r="O23817" s="9"/>
      <c r="P23817" s="9"/>
      <c r="Q23817" s="21"/>
    </row>
    <row r="23818" spans="15:17" x14ac:dyDescent="0.35">
      <c r="O23818" s="9"/>
      <c r="P23818" s="9"/>
      <c r="Q23818" s="21"/>
    </row>
    <row r="23819" spans="15:17" x14ac:dyDescent="0.35">
      <c r="O23819" s="9"/>
      <c r="P23819" s="9"/>
      <c r="Q23819" s="21"/>
    </row>
    <row r="23820" spans="15:17" x14ac:dyDescent="0.35">
      <c r="O23820" s="9"/>
      <c r="P23820" s="9"/>
      <c r="Q23820" s="21"/>
    </row>
    <row r="23821" spans="15:17" x14ac:dyDescent="0.35">
      <c r="O23821" s="9"/>
      <c r="P23821" s="9"/>
      <c r="Q23821" s="21"/>
    </row>
    <row r="23822" spans="15:17" x14ac:dyDescent="0.35">
      <c r="O23822" s="9"/>
      <c r="P23822" s="9"/>
      <c r="Q23822" s="21"/>
    </row>
    <row r="23823" spans="15:17" x14ac:dyDescent="0.35">
      <c r="O23823" s="9"/>
      <c r="P23823" s="9"/>
      <c r="Q23823" s="21"/>
    </row>
    <row r="23824" spans="15:17" x14ac:dyDescent="0.35">
      <c r="O23824" s="9"/>
      <c r="P23824" s="9"/>
      <c r="Q23824" s="21"/>
    </row>
    <row r="23825" spans="15:17" x14ac:dyDescent="0.35">
      <c r="O23825" s="9"/>
      <c r="P23825" s="9"/>
      <c r="Q23825" s="21"/>
    </row>
    <row r="23826" spans="15:17" x14ac:dyDescent="0.35">
      <c r="O23826" s="9"/>
      <c r="P23826" s="9"/>
      <c r="Q23826" s="21"/>
    </row>
    <row r="23827" spans="15:17" x14ac:dyDescent="0.35">
      <c r="O23827" s="9"/>
      <c r="P23827" s="9"/>
      <c r="Q23827" s="21"/>
    </row>
    <row r="23828" spans="15:17" x14ac:dyDescent="0.35">
      <c r="O23828" s="9"/>
      <c r="P23828" s="9"/>
      <c r="Q23828" s="21"/>
    </row>
    <row r="23829" spans="15:17" x14ac:dyDescent="0.35">
      <c r="O23829" s="9"/>
      <c r="P23829" s="9"/>
      <c r="Q23829" s="21"/>
    </row>
    <row r="23830" spans="15:17" x14ac:dyDescent="0.35">
      <c r="O23830" s="9"/>
      <c r="P23830" s="9"/>
      <c r="Q23830" s="21"/>
    </row>
    <row r="23831" spans="15:17" x14ac:dyDescent="0.35">
      <c r="O23831" s="9"/>
      <c r="P23831" s="9"/>
      <c r="Q23831" s="21"/>
    </row>
    <row r="23832" spans="15:17" x14ac:dyDescent="0.35">
      <c r="O23832" s="9"/>
      <c r="P23832" s="9"/>
      <c r="Q23832" s="21"/>
    </row>
    <row r="23833" spans="15:17" x14ac:dyDescent="0.35">
      <c r="O23833" s="9"/>
      <c r="P23833" s="9"/>
      <c r="Q23833" s="21"/>
    </row>
    <row r="23834" spans="15:17" x14ac:dyDescent="0.35">
      <c r="O23834" s="9"/>
      <c r="P23834" s="9"/>
      <c r="Q23834" s="21"/>
    </row>
    <row r="23835" spans="15:17" x14ac:dyDescent="0.35">
      <c r="O23835" s="9"/>
      <c r="P23835" s="9"/>
      <c r="Q23835" s="21"/>
    </row>
    <row r="23836" spans="15:17" x14ac:dyDescent="0.35">
      <c r="O23836" s="9"/>
      <c r="P23836" s="9"/>
      <c r="Q23836" s="21"/>
    </row>
    <row r="23837" spans="15:17" x14ac:dyDescent="0.35">
      <c r="O23837" s="9"/>
      <c r="P23837" s="9"/>
      <c r="Q23837" s="21"/>
    </row>
    <row r="23838" spans="15:17" x14ac:dyDescent="0.35">
      <c r="O23838" s="9"/>
      <c r="P23838" s="9"/>
      <c r="Q23838" s="21"/>
    </row>
    <row r="23839" spans="15:17" x14ac:dyDescent="0.35">
      <c r="O23839" s="9"/>
      <c r="P23839" s="9"/>
      <c r="Q23839" s="21"/>
    </row>
    <row r="23840" spans="15:17" x14ac:dyDescent="0.35">
      <c r="O23840" s="9"/>
      <c r="P23840" s="9"/>
      <c r="Q23840" s="21"/>
    </row>
    <row r="23841" spans="15:17" x14ac:dyDescent="0.35">
      <c r="O23841" s="9"/>
      <c r="P23841" s="9"/>
      <c r="Q23841" s="21"/>
    </row>
    <row r="23842" spans="15:17" x14ac:dyDescent="0.35">
      <c r="O23842" s="9"/>
      <c r="P23842" s="9"/>
      <c r="Q23842" s="21"/>
    </row>
    <row r="23843" spans="15:17" x14ac:dyDescent="0.35">
      <c r="O23843" s="9"/>
      <c r="P23843" s="9"/>
      <c r="Q23843" s="21"/>
    </row>
    <row r="23844" spans="15:17" x14ac:dyDescent="0.35">
      <c r="O23844" s="9"/>
      <c r="P23844" s="9"/>
      <c r="Q23844" s="21"/>
    </row>
    <row r="23845" spans="15:17" x14ac:dyDescent="0.35">
      <c r="O23845" s="9"/>
      <c r="P23845" s="9"/>
      <c r="Q23845" s="21"/>
    </row>
    <row r="23846" spans="15:17" x14ac:dyDescent="0.35">
      <c r="O23846" s="9"/>
      <c r="P23846" s="9"/>
      <c r="Q23846" s="21"/>
    </row>
    <row r="23847" spans="15:17" x14ac:dyDescent="0.35">
      <c r="O23847" s="9"/>
      <c r="P23847" s="9"/>
      <c r="Q23847" s="21"/>
    </row>
    <row r="23848" spans="15:17" x14ac:dyDescent="0.35">
      <c r="O23848" s="9"/>
      <c r="P23848" s="9"/>
      <c r="Q23848" s="21"/>
    </row>
    <row r="23849" spans="15:17" x14ac:dyDescent="0.35">
      <c r="O23849" s="9"/>
      <c r="P23849" s="9"/>
      <c r="Q23849" s="21"/>
    </row>
    <row r="23850" spans="15:17" x14ac:dyDescent="0.35">
      <c r="O23850" s="9"/>
      <c r="P23850" s="9"/>
      <c r="Q23850" s="21"/>
    </row>
    <row r="23851" spans="15:17" x14ac:dyDescent="0.35">
      <c r="O23851" s="9"/>
      <c r="P23851" s="9"/>
      <c r="Q23851" s="21"/>
    </row>
    <row r="23852" spans="15:17" x14ac:dyDescent="0.35">
      <c r="O23852" s="9"/>
      <c r="P23852" s="9"/>
      <c r="Q23852" s="21"/>
    </row>
    <row r="23853" spans="15:17" x14ac:dyDescent="0.35">
      <c r="O23853" s="9"/>
      <c r="P23853" s="9"/>
      <c r="Q23853" s="21"/>
    </row>
    <row r="23854" spans="15:17" x14ac:dyDescent="0.35">
      <c r="O23854" s="9"/>
      <c r="P23854" s="9"/>
      <c r="Q23854" s="21"/>
    </row>
    <row r="23855" spans="15:17" x14ac:dyDescent="0.35">
      <c r="O23855" s="9"/>
      <c r="P23855" s="9"/>
      <c r="Q23855" s="21"/>
    </row>
    <row r="23856" spans="15:17" x14ac:dyDescent="0.35">
      <c r="O23856" s="9"/>
      <c r="P23856" s="9"/>
      <c r="Q23856" s="21"/>
    </row>
    <row r="23857" spans="15:17" x14ac:dyDescent="0.35">
      <c r="O23857" s="9"/>
      <c r="P23857" s="9"/>
      <c r="Q23857" s="21"/>
    </row>
    <row r="23858" spans="15:17" x14ac:dyDescent="0.35">
      <c r="O23858" s="9"/>
      <c r="P23858" s="9"/>
      <c r="Q23858" s="21"/>
    </row>
    <row r="23859" spans="15:17" x14ac:dyDescent="0.35">
      <c r="O23859" s="9"/>
      <c r="P23859" s="9"/>
      <c r="Q23859" s="21"/>
    </row>
    <row r="23860" spans="15:17" x14ac:dyDescent="0.35">
      <c r="O23860" s="9"/>
      <c r="P23860" s="9"/>
      <c r="Q23860" s="21"/>
    </row>
    <row r="23861" spans="15:17" x14ac:dyDescent="0.35">
      <c r="O23861" s="9"/>
      <c r="P23861" s="9"/>
      <c r="Q23861" s="21"/>
    </row>
    <row r="23862" spans="15:17" x14ac:dyDescent="0.35">
      <c r="O23862" s="9"/>
      <c r="P23862" s="9"/>
      <c r="Q23862" s="21"/>
    </row>
    <row r="23863" spans="15:17" x14ac:dyDescent="0.35">
      <c r="O23863" s="9"/>
      <c r="P23863" s="9"/>
      <c r="Q23863" s="21"/>
    </row>
    <row r="23864" spans="15:17" x14ac:dyDescent="0.35">
      <c r="O23864" s="9"/>
      <c r="P23864" s="9"/>
      <c r="Q23864" s="21"/>
    </row>
    <row r="23865" spans="15:17" x14ac:dyDescent="0.35">
      <c r="O23865" s="9"/>
      <c r="P23865" s="9"/>
      <c r="Q23865" s="21"/>
    </row>
    <row r="23866" spans="15:17" x14ac:dyDescent="0.35">
      <c r="O23866" s="9"/>
      <c r="P23866" s="9"/>
      <c r="Q23866" s="21"/>
    </row>
    <row r="23867" spans="15:17" x14ac:dyDescent="0.35">
      <c r="O23867" s="9"/>
      <c r="P23867" s="9"/>
      <c r="Q23867" s="21"/>
    </row>
    <row r="23868" spans="15:17" x14ac:dyDescent="0.35">
      <c r="O23868" s="9"/>
      <c r="P23868" s="9"/>
      <c r="Q23868" s="21"/>
    </row>
    <row r="23869" spans="15:17" x14ac:dyDescent="0.35">
      <c r="O23869" s="9"/>
      <c r="P23869" s="9"/>
      <c r="Q23869" s="21"/>
    </row>
    <row r="23870" spans="15:17" x14ac:dyDescent="0.35">
      <c r="O23870" s="9"/>
      <c r="P23870" s="9"/>
      <c r="Q23870" s="21"/>
    </row>
    <row r="23871" spans="15:17" x14ac:dyDescent="0.35">
      <c r="O23871" s="9"/>
      <c r="P23871" s="9"/>
      <c r="Q23871" s="21"/>
    </row>
    <row r="23872" spans="15:17" x14ac:dyDescent="0.35">
      <c r="O23872" s="9"/>
      <c r="P23872" s="9"/>
      <c r="Q23872" s="21"/>
    </row>
    <row r="23873" spans="15:17" x14ac:dyDescent="0.35">
      <c r="O23873" s="9"/>
      <c r="P23873" s="9"/>
      <c r="Q23873" s="21"/>
    </row>
    <row r="23874" spans="15:17" x14ac:dyDescent="0.35">
      <c r="O23874" s="9"/>
      <c r="P23874" s="9"/>
      <c r="Q23874" s="21"/>
    </row>
    <row r="23875" spans="15:17" x14ac:dyDescent="0.35">
      <c r="O23875" s="9"/>
      <c r="P23875" s="9"/>
      <c r="Q23875" s="21"/>
    </row>
    <row r="23876" spans="15:17" x14ac:dyDescent="0.35">
      <c r="O23876" s="9"/>
      <c r="P23876" s="9"/>
      <c r="Q23876" s="21"/>
    </row>
    <row r="23877" spans="15:17" x14ac:dyDescent="0.35">
      <c r="O23877" s="9"/>
      <c r="P23877" s="9"/>
      <c r="Q23877" s="21"/>
    </row>
    <row r="23878" spans="15:17" x14ac:dyDescent="0.35">
      <c r="O23878" s="9"/>
      <c r="P23878" s="9"/>
      <c r="Q23878" s="21"/>
    </row>
    <row r="23879" spans="15:17" x14ac:dyDescent="0.35">
      <c r="O23879" s="9"/>
      <c r="P23879" s="9"/>
      <c r="Q23879" s="21"/>
    </row>
    <row r="23880" spans="15:17" x14ac:dyDescent="0.35">
      <c r="O23880" s="9"/>
      <c r="P23880" s="9"/>
      <c r="Q23880" s="21"/>
    </row>
    <row r="23881" spans="15:17" x14ac:dyDescent="0.35">
      <c r="O23881" s="9"/>
      <c r="P23881" s="9"/>
      <c r="Q23881" s="21"/>
    </row>
    <row r="23882" spans="15:17" x14ac:dyDescent="0.35">
      <c r="O23882" s="9"/>
      <c r="P23882" s="9"/>
      <c r="Q23882" s="21"/>
    </row>
    <row r="23883" spans="15:17" x14ac:dyDescent="0.35">
      <c r="O23883" s="9"/>
      <c r="P23883" s="9"/>
      <c r="Q23883" s="21"/>
    </row>
    <row r="23884" spans="15:17" x14ac:dyDescent="0.35">
      <c r="O23884" s="9"/>
      <c r="P23884" s="9"/>
      <c r="Q23884" s="21"/>
    </row>
    <row r="23885" spans="15:17" x14ac:dyDescent="0.35">
      <c r="O23885" s="9"/>
      <c r="P23885" s="9"/>
      <c r="Q23885" s="21"/>
    </row>
    <row r="23886" spans="15:17" x14ac:dyDescent="0.35">
      <c r="O23886" s="9"/>
      <c r="P23886" s="9"/>
      <c r="Q23886" s="21"/>
    </row>
    <row r="23887" spans="15:17" x14ac:dyDescent="0.35">
      <c r="O23887" s="9"/>
      <c r="P23887" s="9"/>
      <c r="Q23887" s="21"/>
    </row>
    <row r="23888" spans="15:17" x14ac:dyDescent="0.35">
      <c r="O23888" s="9"/>
      <c r="P23888" s="9"/>
      <c r="Q23888" s="21"/>
    </row>
    <row r="23889" spans="15:17" x14ac:dyDescent="0.35">
      <c r="O23889" s="9"/>
      <c r="P23889" s="9"/>
      <c r="Q23889" s="21"/>
    </row>
    <row r="23890" spans="15:17" x14ac:dyDescent="0.35">
      <c r="O23890" s="9"/>
      <c r="P23890" s="9"/>
      <c r="Q23890" s="21"/>
    </row>
    <row r="23891" spans="15:17" x14ac:dyDescent="0.35">
      <c r="O23891" s="9"/>
      <c r="P23891" s="9"/>
      <c r="Q23891" s="21"/>
    </row>
    <row r="23892" spans="15:17" x14ac:dyDescent="0.35">
      <c r="O23892" s="9"/>
      <c r="P23892" s="9"/>
      <c r="Q23892" s="21"/>
    </row>
    <row r="23893" spans="15:17" x14ac:dyDescent="0.35">
      <c r="O23893" s="9"/>
      <c r="P23893" s="9"/>
      <c r="Q23893" s="21"/>
    </row>
    <row r="23894" spans="15:17" x14ac:dyDescent="0.35">
      <c r="O23894" s="9"/>
      <c r="P23894" s="9"/>
      <c r="Q23894" s="21"/>
    </row>
    <row r="23895" spans="15:17" x14ac:dyDescent="0.35">
      <c r="O23895" s="9"/>
      <c r="P23895" s="9"/>
      <c r="Q23895" s="21"/>
    </row>
    <row r="23896" spans="15:17" x14ac:dyDescent="0.35">
      <c r="O23896" s="9"/>
      <c r="P23896" s="9"/>
      <c r="Q23896" s="21"/>
    </row>
    <row r="23897" spans="15:17" x14ac:dyDescent="0.35">
      <c r="O23897" s="9"/>
      <c r="P23897" s="9"/>
      <c r="Q23897" s="21"/>
    </row>
    <row r="23898" spans="15:17" x14ac:dyDescent="0.35">
      <c r="O23898" s="9"/>
      <c r="P23898" s="9"/>
      <c r="Q23898" s="21"/>
    </row>
    <row r="23899" spans="15:17" x14ac:dyDescent="0.35">
      <c r="O23899" s="9"/>
      <c r="P23899" s="9"/>
      <c r="Q23899" s="21"/>
    </row>
    <row r="23900" spans="15:17" x14ac:dyDescent="0.35">
      <c r="O23900" s="9"/>
      <c r="P23900" s="9"/>
      <c r="Q23900" s="21"/>
    </row>
    <row r="23901" spans="15:17" x14ac:dyDescent="0.35">
      <c r="O23901" s="9"/>
      <c r="P23901" s="9"/>
      <c r="Q23901" s="21"/>
    </row>
    <row r="23902" spans="15:17" x14ac:dyDescent="0.35">
      <c r="O23902" s="9"/>
      <c r="P23902" s="9"/>
      <c r="Q23902" s="21"/>
    </row>
    <row r="23903" spans="15:17" x14ac:dyDescent="0.35">
      <c r="O23903" s="9"/>
      <c r="P23903" s="9"/>
      <c r="Q23903" s="21"/>
    </row>
    <row r="23904" spans="15:17" x14ac:dyDescent="0.35">
      <c r="O23904" s="9"/>
      <c r="P23904" s="9"/>
      <c r="Q23904" s="21"/>
    </row>
    <row r="23905" spans="15:17" x14ac:dyDescent="0.35">
      <c r="O23905" s="9"/>
      <c r="P23905" s="9"/>
      <c r="Q23905" s="21"/>
    </row>
    <row r="23906" spans="15:17" x14ac:dyDescent="0.35">
      <c r="O23906" s="9"/>
      <c r="P23906" s="9"/>
      <c r="Q23906" s="21"/>
    </row>
    <row r="23907" spans="15:17" x14ac:dyDescent="0.35">
      <c r="O23907" s="9"/>
      <c r="P23907" s="9"/>
      <c r="Q23907" s="21"/>
    </row>
    <row r="23908" spans="15:17" x14ac:dyDescent="0.35">
      <c r="O23908" s="9"/>
      <c r="P23908" s="9"/>
      <c r="Q23908" s="21"/>
    </row>
    <row r="23909" spans="15:17" x14ac:dyDescent="0.35">
      <c r="O23909" s="9"/>
      <c r="P23909" s="9"/>
      <c r="Q23909" s="21"/>
    </row>
    <row r="23910" spans="15:17" x14ac:dyDescent="0.35">
      <c r="O23910" s="9"/>
      <c r="P23910" s="9"/>
      <c r="Q23910" s="21"/>
    </row>
    <row r="23911" spans="15:17" x14ac:dyDescent="0.35">
      <c r="O23911" s="9"/>
      <c r="P23911" s="9"/>
      <c r="Q23911" s="21"/>
    </row>
    <row r="23912" spans="15:17" x14ac:dyDescent="0.35">
      <c r="O23912" s="9"/>
      <c r="P23912" s="9"/>
      <c r="Q23912" s="21"/>
    </row>
    <row r="23913" spans="15:17" x14ac:dyDescent="0.35">
      <c r="O23913" s="9"/>
      <c r="P23913" s="9"/>
      <c r="Q23913" s="21"/>
    </row>
    <row r="23914" spans="15:17" x14ac:dyDescent="0.35">
      <c r="O23914" s="9"/>
      <c r="P23914" s="9"/>
      <c r="Q23914" s="21"/>
    </row>
    <row r="23915" spans="15:17" x14ac:dyDescent="0.35">
      <c r="O23915" s="9"/>
      <c r="P23915" s="9"/>
      <c r="Q23915" s="21"/>
    </row>
    <row r="23916" spans="15:17" x14ac:dyDescent="0.35">
      <c r="O23916" s="9"/>
      <c r="P23916" s="9"/>
      <c r="Q23916" s="21"/>
    </row>
    <row r="23917" spans="15:17" x14ac:dyDescent="0.35">
      <c r="O23917" s="9"/>
      <c r="P23917" s="9"/>
      <c r="Q23917" s="21"/>
    </row>
    <row r="23918" spans="15:17" x14ac:dyDescent="0.35">
      <c r="O23918" s="9"/>
      <c r="P23918" s="9"/>
      <c r="Q23918" s="21"/>
    </row>
    <row r="23919" spans="15:17" x14ac:dyDescent="0.35">
      <c r="O23919" s="9"/>
      <c r="P23919" s="9"/>
      <c r="Q23919" s="21"/>
    </row>
    <row r="23920" spans="15:17" x14ac:dyDescent="0.35">
      <c r="O23920" s="9"/>
      <c r="P23920" s="9"/>
      <c r="Q23920" s="21"/>
    </row>
    <row r="23921" spans="15:17" x14ac:dyDescent="0.35">
      <c r="O23921" s="9"/>
      <c r="P23921" s="9"/>
      <c r="Q23921" s="21"/>
    </row>
    <row r="23922" spans="15:17" x14ac:dyDescent="0.35">
      <c r="O23922" s="9"/>
      <c r="P23922" s="9"/>
      <c r="Q23922" s="21"/>
    </row>
    <row r="23923" spans="15:17" x14ac:dyDescent="0.35">
      <c r="O23923" s="9"/>
      <c r="P23923" s="9"/>
      <c r="Q23923" s="21"/>
    </row>
    <row r="23924" spans="15:17" x14ac:dyDescent="0.35">
      <c r="O23924" s="9"/>
      <c r="P23924" s="9"/>
      <c r="Q23924" s="21"/>
    </row>
    <row r="23925" spans="15:17" x14ac:dyDescent="0.35">
      <c r="O23925" s="9"/>
      <c r="P23925" s="9"/>
      <c r="Q23925" s="21"/>
    </row>
    <row r="23926" spans="15:17" x14ac:dyDescent="0.35">
      <c r="O23926" s="9"/>
      <c r="P23926" s="9"/>
      <c r="Q23926" s="21"/>
    </row>
    <row r="23927" spans="15:17" x14ac:dyDescent="0.35">
      <c r="O23927" s="9"/>
      <c r="P23927" s="9"/>
      <c r="Q23927" s="21"/>
    </row>
    <row r="23928" spans="15:17" x14ac:dyDescent="0.35">
      <c r="O23928" s="9"/>
      <c r="P23928" s="9"/>
      <c r="Q23928" s="21"/>
    </row>
    <row r="23929" spans="15:17" x14ac:dyDescent="0.35">
      <c r="O23929" s="9"/>
      <c r="P23929" s="9"/>
      <c r="Q23929" s="21"/>
    </row>
    <row r="23930" spans="15:17" x14ac:dyDescent="0.35">
      <c r="O23930" s="9"/>
      <c r="P23930" s="9"/>
      <c r="Q23930" s="21"/>
    </row>
    <row r="23931" spans="15:17" x14ac:dyDescent="0.35">
      <c r="O23931" s="9"/>
      <c r="P23931" s="9"/>
      <c r="Q23931" s="21"/>
    </row>
    <row r="23932" spans="15:17" x14ac:dyDescent="0.35">
      <c r="O23932" s="9"/>
      <c r="P23932" s="9"/>
      <c r="Q23932" s="21"/>
    </row>
    <row r="23933" spans="15:17" x14ac:dyDescent="0.35">
      <c r="O23933" s="9"/>
      <c r="P23933" s="9"/>
      <c r="Q23933" s="21"/>
    </row>
    <row r="23934" spans="15:17" x14ac:dyDescent="0.35">
      <c r="O23934" s="9"/>
      <c r="P23934" s="9"/>
      <c r="Q23934" s="21"/>
    </row>
    <row r="23935" spans="15:17" x14ac:dyDescent="0.35">
      <c r="O23935" s="9"/>
      <c r="P23935" s="9"/>
      <c r="Q23935" s="21"/>
    </row>
    <row r="23936" spans="15:17" x14ac:dyDescent="0.35">
      <c r="O23936" s="9"/>
      <c r="P23936" s="9"/>
      <c r="Q23936" s="21"/>
    </row>
    <row r="23937" spans="15:17" x14ac:dyDescent="0.35">
      <c r="O23937" s="9"/>
      <c r="P23937" s="9"/>
      <c r="Q23937" s="21"/>
    </row>
    <row r="23938" spans="15:17" x14ac:dyDescent="0.35">
      <c r="O23938" s="9"/>
      <c r="P23938" s="9"/>
      <c r="Q23938" s="21"/>
    </row>
    <row r="23939" spans="15:17" x14ac:dyDescent="0.35">
      <c r="O23939" s="9"/>
      <c r="P23939" s="9"/>
      <c r="Q23939" s="21"/>
    </row>
    <row r="23940" spans="15:17" x14ac:dyDescent="0.35">
      <c r="O23940" s="9"/>
      <c r="P23940" s="9"/>
      <c r="Q23940" s="21"/>
    </row>
    <row r="23941" spans="15:17" x14ac:dyDescent="0.35">
      <c r="O23941" s="9"/>
      <c r="P23941" s="9"/>
      <c r="Q23941" s="21"/>
    </row>
    <row r="23942" spans="15:17" x14ac:dyDescent="0.35">
      <c r="O23942" s="9"/>
      <c r="P23942" s="9"/>
      <c r="Q23942" s="21"/>
    </row>
    <row r="23943" spans="15:17" x14ac:dyDescent="0.35">
      <c r="O23943" s="9"/>
      <c r="P23943" s="9"/>
      <c r="Q23943" s="21"/>
    </row>
    <row r="23944" spans="15:17" x14ac:dyDescent="0.35">
      <c r="O23944" s="9"/>
      <c r="P23944" s="9"/>
      <c r="Q23944" s="21"/>
    </row>
    <row r="23945" spans="15:17" x14ac:dyDescent="0.35">
      <c r="O23945" s="9"/>
      <c r="P23945" s="9"/>
      <c r="Q23945" s="21"/>
    </row>
    <row r="23946" spans="15:17" x14ac:dyDescent="0.35">
      <c r="O23946" s="9"/>
      <c r="P23946" s="9"/>
      <c r="Q23946" s="21"/>
    </row>
    <row r="23947" spans="15:17" x14ac:dyDescent="0.35">
      <c r="O23947" s="9"/>
      <c r="P23947" s="9"/>
      <c r="Q23947" s="21"/>
    </row>
    <row r="23948" spans="15:17" x14ac:dyDescent="0.35">
      <c r="O23948" s="9"/>
      <c r="P23948" s="9"/>
      <c r="Q23948" s="21"/>
    </row>
    <row r="23949" spans="15:17" x14ac:dyDescent="0.35">
      <c r="O23949" s="9"/>
      <c r="P23949" s="9"/>
      <c r="Q23949" s="21"/>
    </row>
    <row r="23950" spans="15:17" x14ac:dyDescent="0.35">
      <c r="O23950" s="9"/>
      <c r="P23950" s="9"/>
      <c r="Q23950" s="21"/>
    </row>
    <row r="23951" spans="15:17" x14ac:dyDescent="0.35">
      <c r="O23951" s="9"/>
      <c r="P23951" s="9"/>
      <c r="Q23951" s="21"/>
    </row>
    <row r="23952" spans="15:17" x14ac:dyDescent="0.35">
      <c r="O23952" s="9"/>
      <c r="P23952" s="9"/>
      <c r="Q23952" s="21"/>
    </row>
    <row r="23953" spans="15:17" x14ac:dyDescent="0.35">
      <c r="O23953" s="9"/>
      <c r="P23953" s="9"/>
      <c r="Q23953" s="21"/>
    </row>
    <row r="23954" spans="15:17" x14ac:dyDescent="0.35">
      <c r="O23954" s="9"/>
      <c r="P23954" s="9"/>
      <c r="Q23954" s="21"/>
    </row>
    <row r="23955" spans="15:17" x14ac:dyDescent="0.35">
      <c r="O23955" s="9"/>
      <c r="P23955" s="9"/>
      <c r="Q23955" s="21"/>
    </row>
    <row r="23956" spans="15:17" x14ac:dyDescent="0.35">
      <c r="O23956" s="9"/>
      <c r="P23956" s="9"/>
      <c r="Q23956" s="21"/>
    </row>
    <row r="23957" spans="15:17" x14ac:dyDescent="0.35">
      <c r="O23957" s="9"/>
      <c r="P23957" s="9"/>
      <c r="Q23957" s="21"/>
    </row>
    <row r="23958" spans="15:17" x14ac:dyDescent="0.35">
      <c r="O23958" s="9"/>
      <c r="P23958" s="9"/>
      <c r="Q23958" s="21"/>
    </row>
    <row r="23959" spans="15:17" x14ac:dyDescent="0.35">
      <c r="O23959" s="9"/>
      <c r="P23959" s="9"/>
      <c r="Q23959" s="21"/>
    </row>
    <row r="23960" spans="15:17" x14ac:dyDescent="0.35">
      <c r="O23960" s="9"/>
      <c r="P23960" s="9"/>
      <c r="Q23960" s="21"/>
    </row>
    <row r="23961" spans="15:17" x14ac:dyDescent="0.35">
      <c r="O23961" s="9"/>
      <c r="P23961" s="9"/>
      <c r="Q23961" s="21"/>
    </row>
    <row r="23962" spans="15:17" x14ac:dyDescent="0.35">
      <c r="O23962" s="9"/>
      <c r="P23962" s="9"/>
      <c r="Q23962" s="21"/>
    </row>
    <row r="23963" spans="15:17" x14ac:dyDescent="0.35">
      <c r="O23963" s="9"/>
      <c r="P23963" s="9"/>
      <c r="Q23963" s="21"/>
    </row>
    <row r="23964" spans="15:17" x14ac:dyDescent="0.35">
      <c r="O23964" s="9"/>
      <c r="P23964" s="9"/>
      <c r="Q23964" s="21"/>
    </row>
    <row r="23965" spans="15:17" x14ac:dyDescent="0.35">
      <c r="O23965" s="9"/>
      <c r="P23965" s="9"/>
      <c r="Q23965" s="21"/>
    </row>
    <row r="23966" spans="15:17" x14ac:dyDescent="0.35">
      <c r="O23966" s="9"/>
      <c r="P23966" s="9"/>
      <c r="Q23966" s="21"/>
    </row>
    <row r="23967" spans="15:17" x14ac:dyDescent="0.35">
      <c r="O23967" s="9"/>
      <c r="P23967" s="9"/>
      <c r="Q23967" s="21"/>
    </row>
    <row r="23968" spans="15:17" x14ac:dyDescent="0.35">
      <c r="O23968" s="9"/>
      <c r="P23968" s="9"/>
      <c r="Q23968" s="21"/>
    </row>
    <row r="23969" spans="15:17" x14ac:dyDescent="0.35">
      <c r="O23969" s="9"/>
      <c r="P23969" s="9"/>
      <c r="Q23969" s="21"/>
    </row>
    <row r="23970" spans="15:17" x14ac:dyDescent="0.35">
      <c r="O23970" s="9"/>
      <c r="P23970" s="9"/>
      <c r="Q23970" s="21"/>
    </row>
    <row r="23971" spans="15:17" x14ac:dyDescent="0.35">
      <c r="O23971" s="9"/>
      <c r="P23971" s="9"/>
      <c r="Q23971" s="21"/>
    </row>
    <row r="23972" spans="15:17" x14ac:dyDescent="0.35">
      <c r="O23972" s="9"/>
      <c r="P23972" s="9"/>
      <c r="Q23972" s="21"/>
    </row>
    <row r="23973" spans="15:17" x14ac:dyDescent="0.35">
      <c r="O23973" s="9"/>
      <c r="P23973" s="9"/>
      <c r="Q23973" s="21"/>
    </row>
    <row r="23974" spans="15:17" x14ac:dyDescent="0.35">
      <c r="O23974" s="9"/>
      <c r="P23974" s="9"/>
      <c r="Q23974" s="21"/>
    </row>
    <row r="23975" spans="15:17" x14ac:dyDescent="0.35">
      <c r="O23975" s="9"/>
      <c r="P23975" s="9"/>
      <c r="Q23975" s="21"/>
    </row>
    <row r="23976" spans="15:17" x14ac:dyDescent="0.35">
      <c r="O23976" s="9"/>
      <c r="P23976" s="9"/>
      <c r="Q23976" s="21"/>
    </row>
    <row r="23977" spans="15:17" x14ac:dyDescent="0.35">
      <c r="O23977" s="9"/>
      <c r="P23977" s="9"/>
      <c r="Q23977" s="21"/>
    </row>
    <row r="23978" spans="15:17" x14ac:dyDescent="0.35">
      <c r="O23978" s="9"/>
      <c r="P23978" s="9"/>
      <c r="Q23978" s="21"/>
    </row>
    <row r="23979" spans="15:17" x14ac:dyDescent="0.35">
      <c r="O23979" s="9"/>
      <c r="P23979" s="9"/>
      <c r="Q23979" s="21"/>
    </row>
    <row r="23980" spans="15:17" x14ac:dyDescent="0.35">
      <c r="O23980" s="9"/>
      <c r="P23980" s="9"/>
      <c r="Q23980" s="21"/>
    </row>
    <row r="23981" spans="15:17" x14ac:dyDescent="0.35">
      <c r="O23981" s="9"/>
      <c r="P23981" s="9"/>
      <c r="Q23981" s="21"/>
    </row>
    <row r="23982" spans="15:17" x14ac:dyDescent="0.35">
      <c r="O23982" s="9"/>
      <c r="P23982" s="9"/>
      <c r="Q23982" s="21"/>
    </row>
    <row r="23983" spans="15:17" x14ac:dyDescent="0.35">
      <c r="O23983" s="9"/>
      <c r="P23983" s="9"/>
      <c r="Q23983" s="21"/>
    </row>
    <row r="23984" spans="15:17" x14ac:dyDescent="0.35">
      <c r="O23984" s="9"/>
      <c r="P23984" s="9"/>
      <c r="Q23984" s="21"/>
    </row>
    <row r="23985" spans="15:17" x14ac:dyDescent="0.35">
      <c r="O23985" s="9"/>
      <c r="P23985" s="9"/>
      <c r="Q23985" s="21"/>
    </row>
    <row r="23986" spans="15:17" x14ac:dyDescent="0.35">
      <c r="O23986" s="9"/>
      <c r="P23986" s="9"/>
      <c r="Q23986" s="21"/>
    </row>
    <row r="23987" spans="15:17" x14ac:dyDescent="0.35">
      <c r="O23987" s="9"/>
      <c r="P23987" s="9"/>
      <c r="Q23987" s="21"/>
    </row>
    <row r="23988" spans="15:17" x14ac:dyDescent="0.35">
      <c r="O23988" s="9"/>
      <c r="P23988" s="9"/>
      <c r="Q23988" s="21"/>
    </row>
    <row r="23989" spans="15:17" x14ac:dyDescent="0.35">
      <c r="O23989" s="9"/>
      <c r="P23989" s="9"/>
      <c r="Q23989" s="21"/>
    </row>
    <row r="23990" spans="15:17" x14ac:dyDescent="0.35">
      <c r="O23990" s="9"/>
      <c r="P23990" s="9"/>
      <c r="Q23990" s="21"/>
    </row>
    <row r="23991" spans="15:17" x14ac:dyDescent="0.35">
      <c r="O23991" s="9"/>
      <c r="P23991" s="9"/>
      <c r="Q23991" s="21"/>
    </row>
    <row r="23992" spans="15:17" x14ac:dyDescent="0.35">
      <c r="O23992" s="9"/>
      <c r="P23992" s="9"/>
      <c r="Q23992" s="21"/>
    </row>
    <row r="23993" spans="15:17" x14ac:dyDescent="0.35">
      <c r="O23993" s="9"/>
      <c r="P23993" s="9"/>
      <c r="Q23993" s="21"/>
    </row>
    <row r="23994" spans="15:17" x14ac:dyDescent="0.35">
      <c r="O23994" s="9"/>
      <c r="P23994" s="9"/>
      <c r="Q23994" s="21"/>
    </row>
    <row r="23995" spans="15:17" x14ac:dyDescent="0.35">
      <c r="O23995" s="9"/>
      <c r="P23995" s="9"/>
      <c r="Q23995" s="21"/>
    </row>
    <row r="23996" spans="15:17" x14ac:dyDescent="0.35">
      <c r="O23996" s="9"/>
      <c r="P23996" s="9"/>
      <c r="Q23996" s="21"/>
    </row>
    <row r="23997" spans="15:17" x14ac:dyDescent="0.35">
      <c r="O23997" s="9"/>
      <c r="P23997" s="9"/>
      <c r="Q23997" s="21"/>
    </row>
    <row r="23998" spans="15:17" x14ac:dyDescent="0.35">
      <c r="O23998" s="9"/>
      <c r="P23998" s="9"/>
      <c r="Q23998" s="21"/>
    </row>
    <row r="23999" spans="15:17" x14ac:dyDescent="0.35">
      <c r="O23999" s="9"/>
      <c r="P23999" s="9"/>
      <c r="Q23999" s="21"/>
    </row>
    <row r="24000" spans="15:17" x14ac:dyDescent="0.35">
      <c r="O24000" s="9"/>
      <c r="P24000" s="9"/>
      <c r="Q24000" s="21"/>
    </row>
    <row r="24001" spans="15:17" x14ac:dyDescent="0.35">
      <c r="O24001" s="9"/>
      <c r="P24001" s="9"/>
      <c r="Q24001" s="21"/>
    </row>
    <row r="24002" spans="15:17" x14ac:dyDescent="0.35">
      <c r="O24002" s="9"/>
      <c r="P24002" s="9"/>
      <c r="Q24002" s="21"/>
    </row>
    <row r="24003" spans="15:17" x14ac:dyDescent="0.35">
      <c r="O24003" s="9"/>
      <c r="P24003" s="9"/>
      <c r="Q24003" s="21"/>
    </row>
    <row r="24004" spans="15:17" x14ac:dyDescent="0.35">
      <c r="O24004" s="9"/>
      <c r="P24004" s="9"/>
      <c r="Q24004" s="21"/>
    </row>
    <row r="24005" spans="15:17" x14ac:dyDescent="0.35">
      <c r="O24005" s="9"/>
      <c r="P24005" s="9"/>
      <c r="Q24005" s="21"/>
    </row>
    <row r="24006" spans="15:17" x14ac:dyDescent="0.35">
      <c r="O24006" s="9"/>
      <c r="P24006" s="9"/>
      <c r="Q24006" s="21"/>
    </row>
    <row r="24007" spans="15:17" x14ac:dyDescent="0.35">
      <c r="O24007" s="9"/>
      <c r="P24007" s="9"/>
      <c r="Q24007" s="21"/>
    </row>
    <row r="24008" spans="15:17" x14ac:dyDescent="0.35">
      <c r="O24008" s="9"/>
      <c r="P24008" s="9"/>
      <c r="Q24008" s="21"/>
    </row>
    <row r="24009" spans="15:17" x14ac:dyDescent="0.35">
      <c r="O24009" s="9"/>
      <c r="P24009" s="9"/>
      <c r="Q24009" s="21"/>
    </row>
    <row r="24010" spans="15:17" x14ac:dyDescent="0.35">
      <c r="O24010" s="9"/>
      <c r="P24010" s="9"/>
      <c r="Q24010" s="21"/>
    </row>
    <row r="24011" spans="15:17" x14ac:dyDescent="0.35">
      <c r="O24011" s="9"/>
      <c r="P24011" s="9"/>
      <c r="Q24011" s="21"/>
    </row>
    <row r="24012" spans="15:17" x14ac:dyDescent="0.35">
      <c r="O24012" s="9"/>
      <c r="P24012" s="9"/>
      <c r="Q24012" s="21"/>
    </row>
    <row r="24013" spans="15:17" x14ac:dyDescent="0.35">
      <c r="O24013" s="9"/>
      <c r="P24013" s="9"/>
      <c r="Q24013" s="21"/>
    </row>
    <row r="24014" spans="15:17" x14ac:dyDescent="0.35">
      <c r="O24014" s="9"/>
      <c r="P24014" s="9"/>
      <c r="Q24014" s="21"/>
    </row>
    <row r="24015" spans="15:17" x14ac:dyDescent="0.35">
      <c r="O24015" s="9"/>
      <c r="P24015" s="9"/>
      <c r="Q24015" s="21"/>
    </row>
    <row r="24016" spans="15:17" x14ac:dyDescent="0.35">
      <c r="O24016" s="9"/>
      <c r="P24016" s="9"/>
      <c r="Q24016" s="21"/>
    </row>
    <row r="24017" spans="15:17" x14ac:dyDescent="0.35">
      <c r="O24017" s="9"/>
      <c r="P24017" s="9"/>
      <c r="Q24017" s="21"/>
    </row>
    <row r="24018" spans="15:17" x14ac:dyDescent="0.35">
      <c r="O24018" s="9"/>
      <c r="P24018" s="9"/>
      <c r="Q24018" s="21"/>
    </row>
    <row r="24019" spans="15:17" x14ac:dyDescent="0.35">
      <c r="O24019" s="9"/>
      <c r="P24019" s="9"/>
      <c r="Q24019" s="21"/>
    </row>
    <row r="24020" spans="15:17" x14ac:dyDescent="0.35">
      <c r="O24020" s="9"/>
      <c r="P24020" s="9"/>
      <c r="Q24020" s="21"/>
    </row>
    <row r="24021" spans="15:17" x14ac:dyDescent="0.35">
      <c r="O24021" s="9"/>
      <c r="P24021" s="9"/>
      <c r="Q24021" s="21"/>
    </row>
    <row r="24022" spans="15:17" x14ac:dyDescent="0.35">
      <c r="O24022" s="9"/>
      <c r="P24022" s="9"/>
      <c r="Q24022" s="21"/>
    </row>
    <row r="24023" spans="15:17" x14ac:dyDescent="0.35">
      <c r="O24023" s="9"/>
      <c r="P24023" s="9"/>
      <c r="Q24023" s="21"/>
    </row>
    <row r="24024" spans="15:17" x14ac:dyDescent="0.35">
      <c r="O24024" s="9"/>
      <c r="P24024" s="9"/>
      <c r="Q24024" s="21"/>
    </row>
    <row r="24025" spans="15:17" x14ac:dyDescent="0.35">
      <c r="O24025" s="9"/>
      <c r="P24025" s="9"/>
      <c r="Q24025" s="21"/>
    </row>
    <row r="24026" spans="15:17" x14ac:dyDescent="0.35">
      <c r="O24026" s="9"/>
      <c r="P24026" s="9"/>
      <c r="Q24026" s="21"/>
    </row>
    <row r="24027" spans="15:17" x14ac:dyDescent="0.35">
      <c r="O24027" s="9"/>
      <c r="P24027" s="9"/>
      <c r="Q24027" s="21"/>
    </row>
    <row r="24028" spans="15:17" x14ac:dyDescent="0.35">
      <c r="O24028" s="9"/>
      <c r="P24028" s="9"/>
      <c r="Q24028" s="21"/>
    </row>
    <row r="24029" spans="15:17" x14ac:dyDescent="0.35">
      <c r="O24029" s="9"/>
      <c r="P24029" s="9"/>
      <c r="Q24029" s="21"/>
    </row>
    <row r="24030" spans="15:17" x14ac:dyDescent="0.35">
      <c r="O24030" s="9"/>
      <c r="P24030" s="9"/>
      <c r="Q24030" s="21"/>
    </row>
    <row r="24031" spans="15:17" x14ac:dyDescent="0.35">
      <c r="O24031" s="9"/>
      <c r="P24031" s="9"/>
      <c r="Q24031" s="21"/>
    </row>
    <row r="24032" spans="15:17" x14ac:dyDescent="0.35">
      <c r="O24032" s="9"/>
      <c r="P24032" s="9"/>
      <c r="Q24032" s="21"/>
    </row>
    <row r="24033" spans="15:17" x14ac:dyDescent="0.35">
      <c r="O24033" s="9"/>
      <c r="P24033" s="9"/>
      <c r="Q24033" s="21"/>
    </row>
    <row r="24034" spans="15:17" x14ac:dyDescent="0.35">
      <c r="O24034" s="9"/>
      <c r="P24034" s="9"/>
      <c r="Q24034" s="21"/>
    </row>
    <row r="24035" spans="15:17" x14ac:dyDescent="0.35">
      <c r="O24035" s="9"/>
      <c r="P24035" s="9"/>
      <c r="Q24035" s="21"/>
    </row>
    <row r="24036" spans="15:17" x14ac:dyDescent="0.35">
      <c r="O24036" s="9"/>
      <c r="P24036" s="9"/>
      <c r="Q24036" s="21"/>
    </row>
    <row r="24037" spans="15:17" x14ac:dyDescent="0.35">
      <c r="O24037" s="9"/>
      <c r="P24037" s="9"/>
      <c r="Q24037" s="21"/>
    </row>
    <row r="24038" spans="15:17" x14ac:dyDescent="0.35">
      <c r="O24038" s="9"/>
      <c r="P24038" s="9"/>
      <c r="Q24038" s="21"/>
    </row>
    <row r="24039" spans="15:17" x14ac:dyDescent="0.35">
      <c r="O24039" s="9"/>
      <c r="P24039" s="9"/>
      <c r="Q24039" s="21"/>
    </row>
    <row r="24040" spans="15:17" x14ac:dyDescent="0.35">
      <c r="O24040" s="9"/>
      <c r="P24040" s="9"/>
      <c r="Q24040" s="21"/>
    </row>
    <row r="24041" spans="15:17" x14ac:dyDescent="0.35">
      <c r="O24041" s="9"/>
      <c r="P24041" s="9"/>
      <c r="Q24041" s="21"/>
    </row>
    <row r="24042" spans="15:17" x14ac:dyDescent="0.35">
      <c r="O24042" s="9"/>
      <c r="P24042" s="9"/>
      <c r="Q24042" s="21"/>
    </row>
    <row r="24043" spans="15:17" x14ac:dyDescent="0.35">
      <c r="O24043" s="9"/>
      <c r="P24043" s="9"/>
      <c r="Q24043" s="21"/>
    </row>
    <row r="24044" spans="15:17" x14ac:dyDescent="0.35">
      <c r="O24044" s="9"/>
      <c r="P24044" s="9"/>
      <c r="Q24044" s="21"/>
    </row>
    <row r="24045" spans="15:17" x14ac:dyDescent="0.35">
      <c r="O24045" s="9"/>
      <c r="P24045" s="9"/>
      <c r="Q24045" s="21"/>
    </row>
    <row r="24046" spans="15:17" x14ac:dyDescent="0.35">
      <c r="O24046" s="9"/>
      <c r="P24046" s="9"/>
      <c r="Q24046" s="21"/>
    </row>
    <row r="24047" spans="15:17" x14ac:dyDescent="0.35">
      <c r="O24047" s="9"/>
      <c r="P24047" s="9"/>
      <c r="Q24047" s="21"/>
    </row>
    <row r="24048" spans="15:17" x14ac:dyDescent="0.35">
      <c r="O24048" s="9"/>
      <c r="P24048" s="9"/>
      <c r="Q24048" s="21"/>
    </row>
    <row r="24049" spans="15:17" x14ac:dyDescent="0.35">
      <c r="O24049" s="9"/>
      <c r="P24049" s="9"/>
      <c r="Q24049" s="21"/>
    </row>
    <row r="24050" spans="15:17" x14ac:dyDescent="0.35">
      <c r="O24050" s="9"/>
      <c r="P24050" s="9"/>
      <c r="Q24050" s="21"/>
    </row>
    <row r="24051" spans="15:17" x14ac:dyDescent="0.35">
      <c r="O24051" s="9"/>
      <c r="P24051" s="9"/>
      <c r="Q24051" s="21"/>
    </row>
    <row r="24052" spans="15:17" x14ac:dyDescent="0.35">
      <c r="O24052" s="9"/>
      <c r="P24052" s="9"/>
      <c r="Q24052" s="21"/>
    </row>
    <row r="24053" spans="15:17" x14ac:dyDescent="0.35">
      <c r="O24053" s="9"/>
      <c r="P24053" s="9"/>
      <c r="Q24053" s="21"/>
    </row>
    <row r="24054" spans="15:17" x14ac:dyDescent="0.35">
      <c r="O24054" s="9"/>
      <c r="P24054" s="9"/>
      <c r="Q24054" s="21"/>
    </row>
    <row r="24055" spans="15:17" x14ac:dyDescent="0.35">
      <c r="O24055" s="9"/>
      <c r="P24055" s="9"/>
      <c r="Q24055" s="21"/>
    </row>
    <row r="24056" spans="15:17" x14ac:dyDescent="0.35">
      <c r="O24056" s="9"/>
      <c r="P24056" s="9"/>
      <c r="Q24056" s="21"/>
    </row>
    <row r="24057" spans="15:17" x14ac:dyDescent="0.35">
      <c r="O24057" s="9"/>
      <c r="P24057" s="9"/>
      <c r="Q24057" s="21"/>
    </row>
    <row r="24058" spans="15:17" x14ac:dyDescent="0.35">
      <c r="O24058" s="9"/>
      <c r="P24058" s="9"/>
      <c r="Q24058" s="21"/>
    </row>
    <row r="24059" spans="15:17" x14ac:dyDescent="0.35">
      <c r="O24059" s="9"/>
      <c r="P24059" s="9"/>
      <c r="Q24059" s="21"/>
    </row>
    <row r="24060" spans="15:17" x14ac:dyDescent="0.35">
      <c r="O24060" s="9"/>
      <c r="P24060" s="9"/>
      <c r="Q24060" s="21"/>
    </row>
    <row r="24061" spans="15:17" x14ac:dyDescent="0.35">
      <c r="O24061" s="9"/>
      <c r="P24061" s="9"/>
      <c r="Q24061" s="21"/>
    </row>
    <row r="24062" spans="15:17" x14ac:dyDescent="0.35">
      <c r="O24062" s="9"/>
      <c r="P24062" s="9"/>
      <c r="Q24062" s="21"/>
    </row>
    <row r="24063" spans="15:17" x14ac:dyDescent="0.35">
      <c r="O24063" s="9"/>
      <c r="P24063" s="9"/>
      <c r="Q24063" s="21"/>
    </row>
    <row r="24064" spans="15:17" x14ac:dyDescent="0.35">
      <c r="O24064" s="9"/>
      <c r="P24064" s="9"/>
      <c r="Q24064" s="21"/>
    </row>
    <row r="24065" spans="15:17" x14ac:dyDescent="0.35">
      <c r="O24065" s="9"/>
      <c r="P24065" s="9"/>
      <c r="Q24065" s="21"/>
    </row>
    <row r="24066" spans="15:17" x14ac:dyDescent="0.35">
      <c r="O24066" s="9"/>
      <c r="P24066" s="9"/>
      <c r="Q24066" s="21"/>
    </row>
    <row r="24067" spans="15:17" x14ac:dyDescent="0.35">
      <c r="O24067" s="9"/>
      <c r="P24067" s="9"/>
      <c r="Q24067" s="21"/>
    </row>
    <row r="24068" spans="15:17" x14ac:dyDescent="0.35">
      <c r="O24068" s="9"/>
      <c r="P24068" s="9"/>
      <c r="Q24068" s="21"/>
    </row>
    <row r="24069" spans="15:17" x14ac:dyDescent="0.35">
      <c r="O24069" s="9"/>
      <c r="P24069" s="9"/>
      <c r="Q24069" s="21"/>
    </row>
    <row r="24070" spans="15:17" x14ac:dyDescent="0.35">
      <c r="O24070" s="9"/>
      <c r="P24070" s="9"/>
      <c r="Q24070" s="21"/>
    </row>
    <row r="24071" spans="15:17" x14ac:dyDescent="0.35">
      <c r="O24071" s="9"/>
      <c r="P24071" s="9"/>
      <c r="Q24071" s="21"/>
    </row>
    <row r="24072" spans="15:17" x14ac:dyDescent="0.35">
      <c r="O24072" s="9"/>
      <c r="P24072" s="9"/>
      <c r="Q24072" s="21"/>
    </row>
    <row r="24073" spans="15:17" x14ac:dyDescent="0.35">
      <c r="O24073" s="9"/>
      <c r="P24073" s="9"/>
      <c r="Q24073" s="21"/>
    </row>
    <row r="24074" spans="15:17" x14ac:dyDescent="0.35">
      <c r="O24074" s="9"/>
      <c r="P24074" s="9"/>
      <c r="Q24074" s="21"/>
    </row>
    <row r="24075" spans="15:17" x14ac:dyDescent="0.35">
      <c r="O24075" s="9"/>
      <c r="P24075" s="9"/>
      <c r="Q24075" s="21"/>
    </row>
    <row r="24076" spans="15:17" x14ac:dyDescent="0.35">
      <c r="O24076" s="9"/>
      <c r="P24076" s="9"/>
      <c r="Q24076" s="21"/>
    </row>
    <row r="24077" spans="15:17" x14ac:dyDescent="0.35">
      <c r="O24077" s="9"/>
      <c r="P24077" s="9"/>
      <c r="Q24077" s="21"/>
    </row>
    <row r="24078" spans="15:17" x14ac:dyDescent="0.35">
      <c r="O24078" s="9"/>
      <c r="P24078" s="9"/>
      <c r="Q24078" s="21"/>
    </row>
    <row r="24079" spans="15:17" x14ac:dyDescent="0.35">
      <c r="O24079" s="9"/>
      <c r="P24079" s="9"/>
      <c r="Q24079" s="21"/>
    </row>
    <row r="24080" spans="15:17" x14ac:dyDescent="0.35">
      <c r="O24080" s="9"/>
      <c r="P24080" s="9"/>
      <c r="Q24080" s="21"/>
    </row>
    <row r="24081" spans="15:17" x14ac:dyDescent="0.35">
      <c r="O24081" s="9"/>
      <c r="P24081" s="9"/>
      <c r="Q24081" s="21"/>
    </row>
    <row r="24082" spans="15:17" x14ac:dyDescent="0.35">
      <c r="O24082" s="9"/>
      <c r="P24082" s="9"/>
      <c r="Q24082" s="21"/>
    </row>
    <row r="24083" spans="15:17" x14ac:dyDescent="0.35">
      <c r="O24083" s="9"/>
      <c r="P24083" s="9"/>
      <c r="Q24083" s="21"/>
    </row>
    <row r="24084" spans="15:17" x14ac:dyDescent="0.35">
      <c r="O24084" s="9"/>
      <c r="P24084" s="9"/>
      <c r="Q24084" s="21"/>
    </row>
    <row r="24085" spans="15:17" x14ac:dyDescent="0.35">
      <c r="O24085" s="9"/>
      <c r="P24085" s="9"/>
      <c r="Q24085" s="21"/>
    </row>
    <row r="24086" spans="15:17" x14ac:dyDescent="0.35">
      <c r="O24086" s="9"/>
      <c r="P24086" s="9"/>
      <c r="Q24086" s="21"/>
    </row>
    <row r="24087" spans="15:17" x14ac:dyDescent="0.35">
      <c r="O24087" s="9"/>
      <c r="P24087" s="9"/>
      <c r="Q24087" s="21"/>
    </row>
    <row r="24088" spans="15:17" x14ac:dyDescent="0.35">
      <c r="O24088" s="9"/>
      <c r="P24088" s="9"/>
      <c r="Q24088" s="21"/>
    </row>
    <row r="24089" spans="15:17" x14ac:dyDescent="0.35">
      <c r="O24089" s="9"/>
      <c r="P24089" s="9"/>
      <c r="Q24089" s="21"/>
    </row>
    <row r="24090" spans="15:17" x14ac:dyDescent="0.35">
      <c r="O24090" s="9"/>
      <c r="P24090" s="9"/>
      <c r="Q24090" s="21"/>
    </row>
    <row r="24091" spans="15:17" x14ac:dyDescent="0.35">
      <c r="O24091" s="9"/>
      <c r="P24091" s="9"/>
      <c r="Q24091" s="21"/>
    </row>
    <row r="24092" spans="15:17" x14ac:dyDescent="0.35">
      <c r="O24092" s="9"/>
      <c r="P24092" s="9"/>
      <c r="Q24092" s="21"/>
    </row>
    <row r="24093" spans="15:17" x14ac:dyDescent="0.35">
      <c r="O24093" s="9"/>
      <c r="P24093" s="9"/>
      <c r="Q24093" s="21"/>
    </row>
    <row r="24094" spans="15:17" x14ac:dyDescent="0.35">
      <c r="O24094" s="9"/>
      <c r="P24094" s="9"/>
      <c r="Q24094" s="21"/>
    </row>
    <row r="24095" spans="15:17" x14ac:dyDescent="0.35">
      <c r="O24095" s="9"/>
      <c r="P24095" s="9"/>
      <c r="Q24095" s="21"/>
    </row>
    <row r="24096" spans="15:17" x14ac:dyDescent="0.35">
      <c r="O24096" s="9"/>
      <c r="P24096" s="9"/>
      <c r="Q24096" s="21"/>
    </row>
    <row r="24097" spans="15:17" x14ac:dyDescent="0.35">
      <c r="O24097" s="9"/>
      <c r="P24097" s="9"/>
      <c r="Q24097" s="21"/>
    </row>
    <row r="24098" spans="15:17" x14ac:dyDescent="0.35">
      <c r="O24098" s="9"/>
      <c r="P24098" s="9"/>
      <c r="Q24098" s="21"/>
    </row>
    <row r="24099" spans="15:17" x14ac:dyDescent="0.35">
      <c r="O24099" s="9"/>
      <c r="P24099" s="9"/>
      <c r="Q24099" s="21"/>
    </row>
    <row r="24100" spans="15:17" x14ac:dyDescent="0.35">
      <c r="O24100" s="9"/>
      <c r="P24100" s="9"/>
      <c r="Q24100" s="21"/>
    </row>
    <row r="24101" spans="15:17" x14ac:dyDescent="0.35">
      <c r="O24101" s="9"/>
      <c r="P24101" s="9"/>
      <c r="Q24101" s="21"/>
    </row>
    <row r="24102" spans="15:17" x14ac:dyDescent="0.35">
      <c r="O24102" s="9"/>
      <c r="P24102" s="9"/>
      <c r="Q24102" s="21"/>
    </row>
    <row r="24103" spans="15:17" x14ac:dyDescent="0.35">
      <c r="O24103" s="9"/>
      <c r="P24103" s="9"/>
      <c r="Q24103" s="21"/>
    </row>
    <row r="24104" spans="15:17" x14ac:dyDescent="0.35">
      <c r="O24104" s="9"/>
      <c r="P24104" s="9"/>
      <c r="Q24104" s="21"/>
    </row>
    <row r="24105" spans="15:17" x14ac:dyDescent="0.35">
      <c r="O24105" s="9"/>
      <c r="P24105" s="9"/>
      <c r="Q24105" s="21"/>
    </row>
    <row r="24106" spans="15:17" x14ac:dyDescent="0.35">
      <c r="O24106" s="9"/>
      <c r="P24106" s="9"/>
      <c r="Q24106" s="21"/>
    </row>
    <row r="24107" spans="15:17" x14ac:dyDescent="0.35">
      <c r="O24107" s="9"/>
      <c r="P24107" s="9"/>
      <c r="Q24107" s="21"/>
    </row>
    <row r="24108" spans="15:17" x14ac:dyDescent="0.35">
      <c r="O24108" s="9"/>
      <c r="P24108" s="9"/>
      <c r="Q24108" s="21"/>
    </row>
    <row r="24109" spans="15:17" x14ac:dyDescent="0.35">
      <c r="O24109" s="9"/>
      <c r="P24109" s="9"/>
      <c r="Q24109" s="21"/>
    </row>
    <row r="24110" spans="15:17" x14ac:dyDescent="0.35">
      <c r="O24110" s="9"/>
      <c r="P24110" s="9"/>
      <c r="Q24110" s="21"/>
    </row>
    <row r="24111" spans="15:17" x14ac:dyDescent="0.35">
      <c r="O24111" s="9"/>
      <c r="P24111" s="9"/>
      <c r="Q24111" s="21"/>
    </row>
    <row r="24112" spans="15:17" x14ac:dyDescent="0.35">
      <c r="O24112" s="9"/>
      <c r="P24112" s="9"/>
      <c r="Q24112" s="21"/>
    </row>
    <row r="24113" spans="15:17" x14ac:dyDescent="0.35">
      <c r="O24113" s="9"/>
      <c r="P24113" s="9"/>
      <c r="Q24113" s="21"/>
    </row>
    <row r="24114" spans="15:17" x14ac:dyDescent="0.35">
      <c r="O24114" s="9"/>
      <c r="P24114" s="9"/>
      <c r="Q24114" s="21"/>
    </row>
    <row r="24115" spans="15:17" x14ac:dyDescent="0.35">
      <c r="O24115" s="9"/>
      <c r="P24115" s="9"/>
      <c r="Q24115" s="21"/>
    </row>
    <row r="24116" spans="15:17" x14ac:dyDescent="0.35">
      <c r="O24116" s="9"/>
      <c r="P24116" s="9"/>
      <c r="Q24116" s="21"/>
    </row>
    <row r="24117" spans="15:17" x14ac:dyDescent="0.35">
      <c r="O24117" s="9"/>
      <c r="P24117" s="9"/>
      <c r="Q24117" s="21"/>
    </row>
    <row r="24118" spans="15:17" x14ac:dyDescent="0.35">
      <c r="O24118" s="9"/>
      <c r="P24118" s="9"/>
      <c r="Q24118" s="21"/>
    </row>
    <row r="24119" spans="15:17" x14ac:dyDescent="0.35">
      <c r="O24119" s="9"/>
      <c r="P24119" s="9"/>
      <c r="Q24119" s="21"/>
    </row>
    <row r="24120" spans="15:17" x14ac:dyDescent="0.35">
      <c r="O24120" s="9"/>
      <c r="P24120" s="9"/>
      <c r="Q24120" s="21"/>
    </row>
    <row r="24121" spans="15:17" x14ac:dyDescent="0.35">
      <c r="O24121" s="9"/>
      <c r="P24121" s="9"/>
      <c r="Q24121" s="21"/>
    </row>
    <row r="24122" spans="15:17" x14ac:dyDescent="0.35">
      <c r="O24122" s="9"/>
      <c r="P24122" s="9"/>
      <c r="Q24122" s="21"/>
    </row>
    <row r="24123" spans="15:17" x14ac:dyDescent="0.35">
      <c r="O24123" s="9"/>
      <c r="P24123" s="9"/>
      <c r="Q24123" s="21"/>
    </row>
    <row r="24124" spans="15:17" x14ac:dyDescent="0.35">
      <c r="O24124" s="9"/>
      <c r="P24124" s="9"/>
      <c r="Q24124" s="21"/>
    </row>
    <row r="24125" spans="15:17" x14ac:dyDescent="0.35">
      <c r="O24125" s="9"/>
      <c r="P24125" s="9"/>
      <c r="Q24125" s="21"/>
    </row>
    <row r="24126" spans="15:17" x14ac:dyDescent="0.35">
      <c r="O24126" s="9"/>
      <c r="P24126" s="9"/>
      <c r="Q24126" s="21"/>
    </row>
    <row r="24127" spans="15:17" x14ac:dyDescent="0.35">
      <c r="O24127" s="9"/>
      <c r="P24127" s="9"/>
      <c r="Q24127" s="21"/>
    </row>
    <row r="24128" spans="15:17" x14ac:dyDescent="0.35">
      <c r="O24128" s="9"/>
      <c r="P24128" s="9"/>
      <c r="Q24128" s="21"/>
    </row>
    <row r="24129" spans="15:17" x14ac:dyDescent="0.35">
      <c r="O24129" s="9"/>
      <c r="P24129" s="9"/>
      <c r="Q24129" s="21"/>
    </row>
    <row r="24130" spans="15:17" x14ac:dyDescent="0.35">
      <c r="O24130" s="9"/>
      <c r="P24130" s="9"/>
      <c r="Q24130" s="21"/>
    </row>
    <row r="24131" spans="15:17" x14ac:dyDescent="0.35">
      <c r="O24131" s="9"/>
      <c r="P24131" s="9"/>
      <c r="Q24131" s="21"/>
    </row>
    <row r="24132" spans="15:17" x14ac:dyDescent="0.35">
      <c r="O24132" s="9"/>
      <c r="P24132" s="9"/>
      <c r="Q24132" s="21"/>
    </row>
    <row r="24133" spans="15:17" x14ac:dyDescent="0.35">
      <c r="O24133" s="9"/>
      <c r="P24133" s="9"/>
      <c r="Q24133" s="21"/>
    </row>
    <row r="24134" spans="15:17" x14ac:dyDescent="0.35">
      <c r="O24134" s="9"/>
      <c r="P24134" s="9"/>
      <c r="Q24134" s="21"/>
    </row>
    <row r="24135" spans="15:17" x14ac:dyDescent="0.35">
      <c r="O24135" s="9"/>
      <c r="P24135" s="9"/>
      <c r="Q24135" s="21"/>
    </row>
    <row r="24136" spans="15:17" x14ac:dyDescent="0.35">
      <c r="O24136" s="9"/>
      <c r="P24136" s="9"/>
      <c r="Q24136" s="21"/>
    </row>
    <row r="24137" spans="15:17" x14ac:dyDescent="0.35">
      <c r="O24137" s="9"/>
      <c r="P24137" s="9"/>
      <c r="Q24137" s="21"/>
    </row>
    <row r="24138" spans="15:17" x14ac:dyDescent="0.35">
      <c r="O24138" s="9"/>
      <c r="P24138" s="9"/>
      <c r="Q24138" s="21"/>
    </row>
    <row r="24139" spans="15:17" x14ac:dyDescent="0.35">
      <c r="O24139" s="9"/>
      <c r="P24139" s="9"/>
      <c r="Q24139" s="21"/>
    </row>
    <row r="24140" spans="15:17" x14ac:dyDescent="0.35">
      <c r="O24140" s="9"/>
      <c r="P24140" s="9"/>
      <c r="Q24140" s="21"/>
    </row>
    <row r="24141" spans="15:17" x14ac:dyDescent="0.35">
      <c r="O24141" s="9"/>
      <c r="P24141" s="9"/>
      <c r="Q24141" s="21"/>
    </row>
    <row r="24142" spans="15:17" x14ac:dyDescent="0.35">
      <c r="O24142" s="9"/>
      <c r="P24142" s="9"/>
      <c r="Q24142" s="21"/>
    </row>
    <row r="24143" spans="15:17" x14ac:dyDescent="0.35">
      <c r="O24143" s="9"/>
      <c r="P24143" s="9"/>
      <c r="Q24143" s="21"/>
    </row>
    <row r="24144" spans="15:17" x14ac:dyDescent="0.35">
      <c r="O24144" s="9"/>
      <c r="P24144" s="9"/>
      <c r="Q24144" s="21"/>
    </row>
    <row r="24145" spans="15:17" x14ac:dyDescent="0.35">
      <c r="O24145" s="9"/>
      <c r="P24145" s="9"/>
      <c r="Q24145" s="21"/>
    </row>
    <row r="24146" spans="15:17" x14ac:dyDescent="0.35">
      <c r="O24146" s="9"/>
      <c r="P24146" s="9"/>
      <c r="Q24146" s="21"/>
    </row>
    <row r="24147" spans="15:17" x14ac:dyDescent="0.35">
      <c r="O24147" s="9"/>
      <c r="P24147" s="9"/>
      <c r="Q24147" s="21"/>
    </row>
    <row r="24148" spans="15:17" x14ac:dyDescent="0.35">
      <c r="O24148" s="9"/>
      <c r="P24148" s="9"/>
      <c r="Q24148" s="21"/>
    </row>
    <row r="24149" spans="15:17" x14ac:dyDescent="0.35">
      <c r="O24149" s="9"/>
      <c r="P24149" s="9"/>
      <c r="Q24149" s="21"/>
    </row>
    <row r="24150" spans="15:17" x14ac:dyDescent="0.35">
      <c r="O24150" s="9"/>
      <c r="P24150" s="9"/>
      <c r="Q24150" s="21"/>
    </row>
    <row r="24151" spans="15:17" x14ac:dyDescent="0.35">
      <c r="O24151" s="9"/>
      <c r="P24151" s="9"/>
      <c r="Q24151" s="21"/>
    </row>
    <row r="24152" spans="15:17" x14ac:dyDescent="0.35">
      <c r="O24152" s="9"/>
      <c r="P24152" s="9"/>
      <c r="Q24152" s="21"/>
    </row>
    <row r="24153" spans="15:17" x14ac:dyDescent="0.35">
      <c r="O24153" s="9"/>
      <c r="P24153" s="9"/>
      <c r="Q24153" s="21"/>
    </row>
    <row r="24154" spans="15:17" x14ac:dyDescent="0.35">
      <c r="O24154" s="9"/>
      <c r="P24154" s="9"/>
      <c r="Q24154" s="21"/>
    </row>
    <row r="24155" spans="15:17" x14ac:dyDescent="0.35">
      <c r="O24155" s="9"/>
      <c r="P24155" s="9"/>
      <c r="Q24155" s="21"/>
    </row>
    <row r="24156" spans="15:17" x14ac:dyDescent="0.35">
      <c r="O24156" s="9"/>
      <c r="P24156" s="9"/>
      <c r="Q24156" s="21"/>
    </row>
    <row r="24157" spans="15:17" x14ac:dyDescent="0.35">
      <c r="O24157" s="9"/>
      <c r="P24157" s="9"/>
      <c r="Q24157" s="21"/>
    </row>
    <row r="24158" spans="15:17" x14ac:dyDescent="0.35">
      <c r="O24158" s="9"/>
      <c r="P24158" s="9"/>
      <c r="Q24158" s="21"/>
    </row>
    <row r="24159" spans="15:17" x14ac:dyDescent="0.35">
      <c r="O24159" s="9"/>
      <c r="P24159" s="9"/>
      <c r="Q24159" s="21"/>
    </row>
    <row r="24160" spans="15:17" x14ac:dyDescent="0.35">
      <c r="O24160" s="9"/>
      <c r="P24160" s="9"/>
      <c r="Q24160" s="21"/>
    </row>
    <row r="24161" spans="15:17" x14ac:dyDescent="0.35">
      <c r="O24161" s="9"/>
      <c r="P24161" s="9"/>
      <c r="Q24161" s="21"/>
    </row>
    <row r="24162" spans="15:17" x14ac:dyDescent="0.35">
      <c r="O24162" s="9"/>
      <c r="P24162" s="9"/>
      <c r="Q24162" s="21"/>
    </row>
    <row r="24163" spans="15:17" x14ac:dyDescent="0.35">
      <c r="O24163" s="9"/>
      <c r="P24163" s="9"/>
      <c r="Q24163" s="21"/>
    </row>
    <row r="24164" spans="15:17" x14ac:dyDescent="0.35">
      <c r="O24164" s="9"/>
      <c r="P24164" s="9"/>
      <c r="Q24164" s="21"/>
    </row>
    <row r="24165" spans="15:17" x14ac:dyDescent="0.35">
      <c r="O24165" s="9"/>
      <c r="P24165" s="9"/>
      <c r="Q24165" s="21"/>
    </row>
    <row r="24166" spans="15:17" x14ac:dyDescent="0.35">
      <c r="O24166" s="9"/>
      <c r="P24166" s="9"/>
      <c r="Q24166" s="21"/>
    </row>
    <row r="24167" spans="15:17" x14ac:dyDescent="0.35">
      <c r="O24167" s="9"/>
      <c r="P24167" s="9"/>
      <c r="Q24167" s="21"/>
    </row>
    <row r="24168" spans="15:17" x14ac:dyDescent="0.35">
      <c r="O24168" s="9"/>
      <c r="P24168" s="9"/>
      <c r="Q24168" s="21"/>
    </row>
    <row r="24169" spans="15:17" x14ac:dyDescent="0.35">
      <c r="O24169" s="9"/>
      <c r="P24169" s="9"/>
      <c r="Q24169" s="21"/>
    </row>
    <row r="24170" spans="15:17" x14ac:dyDescent="0.35">
      <c r="O24170" s="9"/>
      <c r="P24170" s="9"/>
      <c r="Q24170" s="21"/>
    </row>
    <row r="24171" spans="15:17" x14ac:dyDescent="0.35">
      <c r="O24171" s="9"/>
      <c r="P24171" s="9"/>
      <c r="Q24171" s="21"/>
    </row>
    <row r="24172" spans="15:17" x14ac:dyDescent="0.35">
      <c r="O24172" s="9"/>
      <c r="P24172" s="9"/>
      <c r="Q24172" s="21"/>
    </row>
    <row r="24173" spans="15:17" x14ac:dyDescent="0.35">
      <c r="O24173" s="9"/>
      <c r="P24173" s="9"/>
      <c r="Q24173" s="21"/>
    </row>
    <row r="24174" spans="15:17" x14ac:dyDescent="0.35">
      <c r="O24174" s="9"/>
      <c r="P24174" s="9"/>
      <c r="Q24174" s="21"/>
    </row>
    <row r="24175" spans="15:17" x14ac:dyDescent="0.35">
      <c r="O24175" s="9"/>
      <c r="P24175" s="9"/>
      <c r="Q24175" s="21"/>
    </row>
    <row r="24176" spans="15:17" x14ac:dyDescent="0.35">
      <c r="O24176" s="9"/>
      <c r="P24176" s="9"/>
      <c r="Q24176" s="21"/>
    </row>
    <row r="24177" spans="15:17" x14ac:dyDescent="0.35">
      <c r="O24177" s="9"/>
      <c r="P24177" s="9"/>
      <c r="Q24177" s="21"/>
    </row>
    <row r="24178" spans="15:17" x14ac:dyDescent="0.35">
      <c r="O24178" s="9"/>
      <c r="P24178" s="9"/>
      <c r="Q24178" s="21"/>
    </row>
    <row r="24179" spans="15:17" x14ac:dyDescent="0.35">
      <c r="O24179" s="9"/>
      <c r="P24179" s="9"/>
      <c r="Q24179" s="21"/>
    </row>
    <row r="24180" spans="15:17" x14ac:dyDescent="0.35">
      <c r="O24180" s="9"/>
      <c r="P24180" s="9"/>
      <c r="Q24180" s="21"/>
    </row>
    <row r="24181" spans="15:17" x14ac:dyDescent="0.35">
      <c r="O24181" s="9"/>
      <c r="P24181" s="9"/>
      <c r="Q24181" s="21"/>
    </row>
    <row r="24182" spans="15:17" x14ac:dyDescent="0.35">
      <c r="O24182" s="9"/>
      <c r="P24182" s="9"/>
      <c r="Q24182" s="21"/>
    </row>
    <row r="24183" spans="15:17" x14ac:dyDescent="0.35">
      <c r="O24183" s="9"/>
      <c r="P24183" s="9"/>
      <c r="Q24183" s="21"/>
    </row>
    <row r="24184" spans="15:17" x14ac:dyDescent="0.35">
      <c r="O24184" s="9"/>
      <c r="P24184" s="9"/>
      <c r="Q24184" s="21"/>
    </row>
    <row r="24185" spans="15:17" x14ac:dyDescent="0.35">
      <c r="O24185" s="9"/>
      <c r="P24185" s="9"/>
      <c r="Q24185" s="21"/>
    </row>
    <row r="24186" spans="15:17" x14ac:dyDescent="0.35">
      <c r="O24186" s="9"/>
      <c r="P24186" s="9"/>
      <c r="Q24186" s="21"/>
    </row>
    <row r="24187" spans="15:17" x14ac:dyDescent="0.35">
      <c r="O24187" s="9"/>
      <c r="P24187" s="9"/>
      <c r="Q24187" s="21"/>
    </row>
    <row r="24188" spans="15:17" x14ac:dyDescent="0.35">
      <c r="O24188" s="9"/>
      <c r="P24188" s="9"/>
      <c r="Q24188" s="21"/>
    </row>
    <row r="24189" spans="15:17" x14ac:dyDescent="0.35">
      <c r="O24189" s="9"/>
      <c r="P24189" s="9"/>
      <c r="Q24189" s="21"/>
    </row>
    <row r="24190" spans="15:17" x14ac:dyDescent="0.35">
      <c r="O24190" s="9"/>
      <c r="P24190" s="9"/>
      <c r="Q24190" s="21"/>
    </row>
    <row r="24191" spans="15:17" x14ac:dyDescent="0.35">
      <c r="O24191" s="9"/>
      <c r="P24191" s="9"/>
      <c r="Q24191" s="21"/>
    </row>
    <row r="24192" spans="15:17" x14ac:dyDescent="0.35">
      <c r="O24192" s="9"/>
      <c r="P24192" s="9"/>
      <c r="Q24192" s="21"/>
    </row>
    <row r="24193" spans="15:17" x14ac:dyDescent="0.35">
      <c r="O24193" s="9"/>
      <c r="P24193" s="9"/>
      <c r="Q24193" s="21"/>
    </row>
    <row r="24194" spans="15:17" x14ac:dyDescent="0.35">
      <c r="O24194" s="9"/>
      <c r="P24194" s="9"/>
      <c r="Q24194" s="21"/>
    </row>
    <row r="24195" spans="15:17" x14ac:dyDescent="0.35">
      <c r="O24195" s="9"/>
      <c r="P24195" s="9"/>
      <c r="Q24195" s="21"/>
    </row>
    <row r="24196" spans="15:17" x14ac:dyDescent="0.35">
      <c r="O24196" s="9"/>
      <c r="P24196" s="9"/>
      <c r="Q24196" s="21"/>
    </row>
    <row r="24197" spans="15:17" x14ac:dyDescent="0.35">
      <c r="O24197" s="9"/>
      <c r="P24197" s="9"/>
      <c r="Q24197" s="21"/>
    </row>
    <row r="24198" spans="15:17" x14ac:dyDescent="0.35">
      <c r="O24198" s="9"/>
      <c r="P24198" s="9"/>
      <c r="Q24198" s="21"/>
    </row>
    <row r="24199" spans="15:17" x14ac:dyDescent="0.35">
      <c r="O24199" s="9"/>
      <c r="P24199" s="9"/>
      <c r="Q24199" s="21"/>
    </row>
    <row r="24200" spans="15:17" x14ac:dyDescent="0.35">
      <c r="O24200" s="9"/>
      <c r="P24200" s="9"/>
      <c r="Q24200" s="21"/>
    </row>
    <row r="24201" spans="15:17" x14ac:dyDescent="0.35">
      <c r="O24201" s="9"/>
      <c r="P24201" s="9"/>
      <c r="Q24201" s="21"/>
    </row>
    <row r="24202" spans="15:17" x14ac:dyDescent="0.35">
      <c r="O24202" s="9"/>
      <c r="P24202" s="9"/>
      <c r="Q24202" s="21"/>
    </row>
    <row r="24203" spans="15:17" x14ac:dyDescent="0.35">
      <c r="O24203" s="9"/>
      <c r="P24203" s="9"/>
      <c r="Q24203" s="21"/>
    </row>
    <row r="24204" spans="15:17" x14ac:dyDescent="0.35">
      <c r="O24204" s="9"/>
      <c r="P24204" s="9"/>
      <c r="Q24204" s="21"/>
    </row>
    <row r="24205" spans="15:17" x14ac:dyDescent="0.35">
      <c r="O24205" s="9"/>
      <c r="P24205" s="9"/>
      <c r="Q24205" s="21"/>
    </row>
    <row r="24206" spans="15:17" x14ac:dyDescent="0.35">
      <c r="O24206" s="9"/>
      <c r="P24206" s="9"/>
      <c r="Q24206" s="21"/>
    </row>
    <row r="24207" spans="15:17" x14ac:dyDescent="0.35">
      <c r="O24207" s="9"/>
      <c r="P24207" s="9"/>
      <c r="Q24207" s="21"/>
    </row>
    <row r="24208" spans="15:17" x14ac:dyDescent="0.35">
      <c r="O24208" s="9"/>
      <c r="P24208" s="9"/>
      <c r="Q24208" s="21"/>
    </row>
    <row r="24209" spans="15:17" x14ac:dyDescent="0.35">
      <c r="O24209" s="9"/>
      <c r="P24209" s="9"/>
      <c r="Q24209" s="21"/>
    </row>
    <row r="24210" spans="15:17" x14ac:dyDescent="0.35">
      <c r="O24210" s="9"/>
      <c r="P24210" s="9"/>
      <c r="Q24210" s="21"/>
    </row>
    <row r="24211" spans="15:17" x14ac:dyDescent="0.35">
      <c r="O24211" s="9"/>
      <c r="P24211" s="9"/>
      <c r="Q24211" s="21"/>
    </row>
    <row r="24212" spans="15:17" x14ac:dyDescent="0.35">
      <c r="O24212" s="9"/>
      <c r="P24212" s="9"/>
      <c r="Q24212" s="21"/>
    </row>
    <row r="24213" spans="15:17" x14ac:dyDescent="0.35">
      <c r="O24213" s="9"/>
      <c r="P24213" s="9"/>
      <c r="Q24213" s="21"/>
    </row>
    <row r="24214" spans="15:17" x14ac:dyDescent="0.35">
      <c r="O24214" s="9"/>
      <c r="P24214" s="9"/>
      <c r="Q24214" s="21"/>
    </row>
    <row r="24215" spans="15:17" x14ac:dyDescent="0.35">
      <c r="O24215" s="9"/>
      <c r="P24215" s="9"/>
      <c r="Q24215" s="21"/>
    </row>
    <row r="24216" spans="15:17" x14ac:dyDescent="0.35">
      <c r="O24216" s="9"/>
      <c r="P24216" s="9"/>
      <c r="Q24216" s="21"/>
    </row>
    <row r="24217" spans="15:17" x14ac:dyDescent="0.35">
      <c r="O24217" s="9"/>
      <c r="P24217" s="9"/>
      <c r="Q24217" s="21"/>
    </row>
    <row r="24218" spans="15:17" x14ac:dyDescent="0.35">
      <c r="O24218" s="9"/>
      <c r="P24218" s="9"/>
      <c r="Q24218" s="21"/>
    </row>
    <row r="24219" spans="15:17" x14ac:dyDescent="0.35">
      <c r="O24219" s="9"/>
      <c r="P24219" s="9"/>
      <c r="Q24219" s="21"/>
    </row>
    <row r="24220" spans="15:17" x14ac:dyDescent="0.35">
      <c r="O24220" s="9"/>
      <c r="P24220" s="9"/>
      <c r="Q24220" s="21"/>
    </row>
    <row r="24221" spans="15:17" x14ac:dyDescent="0.35">
      <c r="O24221" s="9"/>
      <c r="P24221" s="9"/>
      <c r="Q24221" s="21"/>
    </row>
    <row r="24222" spans="15:17" x14ac:dyDescent="0.35">
      <c r="O24222" s="9"/>
      <c r="P24222" s="9"/>
      <c r="Q24222" s="21"/>
    </row>
    <row r="24223" spans="15:17" x14ac:dyDescent="0.35">
      <c r="O24223" s="9"/>
      <c r="P24223" s="9"/>
      <c r="Q24223" s="21"/>
    </row>
    <row r="24224" spans="15:17" x14ac:dyDescent="0.35">
      <c r="O24224" s="9"/>
      <c r="P24224" s="9"/>
      <c r="Q24224" s="21"/>
    </row>
    <row r="24225" spans="15:17" x14ac:dyDescent="0.35">
      <c r="O24225" s="9"/>
      <c r="P24225" s="9"/>
      <c r="Q24225" s="21"/>
    </row>
    <row r="24226" spans="15:17" x14ac:dyDescent="0.35">
      <c r="O24226" s="9"/>
      <c r="P24226" s="9"/>
      <c r="Q24226" s="21"/>
    </row>
    <row r="24227" spans="15:17" x14ac:dyDescent="0.35">
      <c r="O24227" s="9"/>
      <c r="P24227" s="9"/>
      <c r="Q24227" s="21"/>
    </row>
    <row r="24228" spans="15:17" x14ac:dyDescent="0.35">
      <c r="O24228" s="9"/>
      <c r="P24228" s="9"/>
      <c r="Q24228" s="21"/>
    </row>
    <row r="24229" spans="15:17" x14ac:dyDescent="0.35">
      <c r="O24229" s="9"/>
      <c r="P24229" s="9"/>
      <c r="Q24229" s="21"/>
    </row>
    <row r="24230" spans="15:17" x14ac:dyDescent="0.35">
      <c r="O24230" s="9"/>
      <c r="P24230" s="9"/>
      <c r="Q24230" s="21"/>
    </row>
    <row r="24231" spans="15:17" x14ac:dyDescent="0.35">
      <c r="O24231" s="9"/>
      <c r="P24231" s="9"/>
      <c r="Q24231" s="21"/>
    </row>
    <row r="24232" spans="15:17" x14ac:dyDescent="0.35">
      <c r="O24232" s="9"/>
      <c r="P24232" s="9"/>
      <c r="Q24232" s="21"/>
    </row>
    <row r="24233" spans="15:17" x14ac:dyDescent="0.35">
      <c r="O24233" s="9"/>
      <c r="P24233" s="9"/>
      <c r="Q24233" s="21"/>
    </row>
    <row r="24234" spans="15:17" x14ac:dyDescent="0.35">
      <c r="O24234" s="9"/>
      <c r="P24234" s="9"/>
      <c r="Q24234" s="21"/>
    </row>
    <row r="24235" spans="15:17" x14ac:dyDescent="0.35">
      <c r="O24235" s="9"/>
      <c r="P24235" s="9"/>
      <c r="Q24235" s="21"/>
    </row>
    <row r="24236" spans="15:17" x14ac:dyDescent="0.35">
      <c r="O24236" s="9"/>
      <c r="P24236" s="9"/>
      <c r="Q24236" s="21"/>
    </row>
    <row r="24237" spans="15:17" x14ac:dyDescent="0.35">
      <c r="O24237" s="9"/>
      <c r="P24237" s="9"/>
      <c r="Q24237" s="21"/>
    </row>
    <row r="24238" spans="15:17" x14ac:dyDescent="0.35">
      <c r="O24238" s="9"/>
      <c r="P24238" s="9"/>
      <c r="Q24238" s="21"/>
    </row>
    <row r="24239" spans="15:17" x14ac:dyDescent="0.35">
      <c r="O24239" s="9"/>
      <c r="P24239" s="9"/>
      <c r="Q24239" s="21"/>
    </row>
    <row r="24240" spans="15:17" x14ac:dyDescent="0.35">
      <c r="O24240" s="9"/>
      <c r="P24240" s="9"/>
      <c r="Q24240" s="21"/>
    </row>
    <row r="24241" spans="15:17" x14ac:dyDescent="0.35">
      <c r="O24241" s="9"/>
      <c r="P24241" s="9"/>
      <c r="Q24241" s="21"/>
    </row>
    <row r="24242" spans="15:17" x14ac:dyDescent="0.35">
      <c r="O24242" s="9"/>
      <c r="P24242" s="9"/>
      <c r="Q24242" s="21"/>
    </row>
    <row r="24243" spans="15:17" x14ac:dyDescent="0.35">
      <c r="O24243" s="9"/>
      <c r="P24243" s="9"/>
      <c r="Q24243" s="21"/>
    </row>
    <row r="24244" spans="15:17" x14ac:dyDescent="0.35">
      <c r="O24244" s="9"/>
      <c r="P24244" s="9"/>
      <c r="Q24244" s="21"/>
    </row>
    <row r="24245" spans="15:17" x14ac:dyDescent="0.35">
      <c r="O24245" s="9"/>
      <c r="P24245" s="9"/>
      <c r="Q24245" s="21"/>
    </row>
    <row r="24246" spans="15:17" x14ac:dyDescent="0.35">
      <c r="O24246" s="9"/>
      <c r="P24246" s="9"/>
      <c r="Q24246" s="21"/>
    </row>
    <row r="24247" spans="15:17" x14ac:dyDescent="0.35">
      <c r="O24247" s="9"/>
      <c r="P24247" s="9"/>
      <c r="Q24247" s="21"/>
    </row>
    <row r="24248" spans="15:17" x14ac:dyDescent="0.35">
      <c r="O24248" s="9"/>
      <c r="P24248" s="9"/>
      <c r="Q24248" s="21"/>
    </row>
    <row r="24249" spans="15:17" x14ac:dyDescent="0.35">
      <c r="O24249" s="9"/>
      <c r="P24249" s="9"/>
      <c r="Q24249" s="21"/>
    </row>
    <row r="24250" spans="15:17" x14ac:dyDescent="0.35">
      <c r="O24250" s="9"/>
      <c r="P24250" s="9"/>
      <c r="Q24250" s="21"/>
    </row>
    <row r="24251" spans="15:17" x14ac:dyDescent="0.35">
      <c r="O24251" s="9"/>
      <c r="P24251" s="9"/>
      <c r="Q24251" s="21"/>
    </row>
    <row r="24252" spans="15:17" x14ac:dyDescent="0.35">
      <c r="O24252" s="9"/>
      <c r="P24252" s="9"/>
      <c r="Q24252" s="21"/>
    </row>
    <row r="24253" spans="15:17" x14ac:dyDescent="0.35">
      <c r="O24253" s="9"/>
      <c r="P24253" s="9"/>
      <c r="Q24253" s="21"/>
    </row>
    <row r="24254" spans="15:17" x14ac:dyDescent="0.35">
      <c r="O24254" s="9"/>
      <c r="P24254" s="9"/>
      <c r="Q24254" s="21"/>
    </row>
    <row r="24255" spans="15:17" x14ac:dyDescent="0.35">
      <c r="O24255" s="9"/>
      <c r="P24255" s="9"/>
      <c r="Q24255" s="21"/>
    </row>
    <row r="24256" spans="15:17" x14ac:dyDescent="0.35">
      <c r="O24256" s="9"/>
      <c r="P24256" s="9"/>
      <c r="Q24256" s="21"/>
    </row>
    <row r="24257" spans="15:17" x14ac:dyDescent="0.35">
      <c r="O24257" s="9"/>
      <c r="P24257" s="9"/>
      <c r="Q24257" s="21"/>
    </row>
    <row r="24258" spans="15:17" x14ac:dyDescent="0.35">
      <c r="O24258" s="9"/>
      <c r="P24258" s="9"/>
      <c r="Q24258" s="21"/>
    </row>
    <row r="24259" spans="15:17" x14ac:dyDescent="0.35">
      <c r="O24259" s="9"/>
      <c r="P24259" s="9"/>
      <c r="Q24259" s="21"/>
    </row>
    <row r="24260" spans="15:17" x14ac:dyDescent="0.35">
      <c r="O24260" s="9"/>
      <c r="P24260" s="9"/>
      <c r="Q24260" s="21"/>
    </row>
    <row r="24261" spans="15:17" x14ac:dyDescent="0.35">
      <c r="O24261" s="9"/>
      <c r="P24261" s="9"/>
      <c r="Q24261" s="21"/>
    </row>
    <row r="24262" spans="15:17" x14ac:dyDescent="0.35">
      <c r="O24262" s="9"/>
      <c r="P24262" s="9"/>
      <c r="Q24262" s="21"/>
    </row>
    <row r="24263" spans="15:17" x14ac:dyDescent="0.35">
      <c r="O24263" s="9"/>
      <c r="P24263" s="9"/>
      <c r="Q24263" s="21"/>
    </row>
    <row r="24264" spans="15:17" x14ac:dyDescent="0.35">
      <c r="O24264" s="9"/>
      <c r="P24264" s="9"/>
      <c r="Q24264" s="21"/>
    </row>
    <row r="24265" spans="15:17" x14ac:dyDescent="0.35">
      <c r="O24265" s="9"/>
      <c r="P24265" s="9"/>
      <c r="Q24265" s="21"/>
    </row>
    <row r="24266" spans="15:17" x14ac:dyDescent="0.35">
      <c r="O24266" s="9"/>
      <c r="P24266" s="9"/>
      <c r="Q24266" s="21"/>
    </row>
    <row r="24267" spans="15:17" x14ac:dyDescent="0.35">
      <c r="O24267" s="9"/>
      <c r="P24267" s="9"/>
      <c r="Q24267" s="21"/>
    </row>
    <row r="24268" spans="15:17" x14ac:dyDescent="0.35">
      <c r="O24268" s="9"/>
      <c r="P24268" s="9"/>
      <c r="Q24268" s="21"/>
    </row>
    <row r="24269" spans="15:17" x14ac:dyDescent="0.35">
      <c r="O24269" s="9"/>
      <c r="P24269" s="9"/>
      <c r="Q24269" s="21"/>
    </row>
    <row r="24270" spans="15:17" x14ac:dyDescent="0.35">
      <c r="O24270" s="9"/>
      <c r="P24270" s="9"/>
      <c r="Q24270" s="21"/>
    </row>
    <row r="24271" spans="15:17" x14ac:dyDescent="0.35">
      <c r="O24271" s="9"/>
      <c r="P24271" s="9"/>
      <c r="Q24271" s="21"/>
    </row>
    <row r="24272" spans="15:17" x14ac:dyDescent="0.35">
      <c r="O24272" s="9"/>
      <c r="P24272" s="9"/>
      <c r="Q24272" s="21"/>
    </row>
    <row r="24273" spans="15:17" x14ac:dyDescent="0.35">
      <c r="O24273" s="9"/>
      <c r="P24273" s="9"/>
      <c r="Q24273" s="21"/>
    </row>
    <row r="24274" spans="15:17" x14ac:dyDescent="0.35">
      <c r="O24274" s="9"/>
      <c r="P24274" s="9"/>
      <c r="Q24274" s="21"/>
    </row>
    <row r="24275" spans="15:17" x14ac:dyDescent="0.35">
      <c r="O24275" s="9"/>
      <c r="P24275" s="9"/>
      <c r="Q24275" s="21"/>
    </row>
    <row r="24276" spans="15:17" x14ac:dyDescent="0.35">
      <c r="O24276" s="9"/>
      <c r="P24276" s="9"/>
      <c r="Q24276" s="21"/>
    </row>
    <row r="24277" spans="15:17" x14ac:dyDescent="0.35">
      <c r="O24277" s="9"/>
      <c r="P24277" s="9"/>
      <c r="Q24277" s="21"/>
    </row>
    <row r="24278" spans="15:17" x14ac:dyDescent="0.35">
      <c r="O24278" s="9"/>
      <c r="P24278" s="9"/>
      <c r="Q24278" s="21"/>
    </row>
    <row r="24279" spans="15:17" x14ac:dyDescent="0.35">
      <c r="O24279" s="9"/>
      <c r="P24279" s="9"/>
      <c r="Q24279" s="21"/>
    </row>
    <row r="24280" spans="15:17" x14ac:dyDescent="0.35">
      <c r="O24280" s="9"/>
      <c r="P24280" s="9"/>
      <c r="Q24280" s="21"/>
    </row>
    <row r="24281" spans="15:17" x14ac:dyDescent="0.35">
      <c r="O24281" s="9"/>
      <c r="P24281" s="9"/>
      <c r="Q24281" s="21"/>
    </row>
    <row r="24282" spans="15:17" x14ac:dyDescent="0.35">
      <c r="O24282" s="9"/>
      <c r="P24282" s="9"/>
      <c r="Q24282" s="21"/>
    </row>
    <row r="24283" spans="15:17" x14ac:dyDescent="0.35">
      <c r="O24283" s="9"/>
      <c r="P24283" s="9"/>
      <c r="Q24283" s="21"/>
    </row>
    <row r="24284" spans="15:17" x14ac:dyDescent="0.35">
      <c r="O24284" s="9"/>
      <c r="P24284" s="9"/>
      <c r="Q24284" s="21"/>
    </row>
    <row r="24285" spans="15:17" x14ac:dyDescent="0.35">
      <c r="O24285" s="9"/>
      <c r="P24285" s="9"/>
      <c r="Q24285" s="21"/>
    </row>
    <row r="24286" spans="15:17" x14ac:dyDescent="0.35">
      <c r="O24286" s="9"/>
      <c r="P24286" s="9"/>
      <c r="Q24286" s="21"/>
    </row>
    <row r="24287" spans="15:17" x14ac:dyDescent="0.35">
      <c r="O24287" s="9"/>
      <c r="P24287" s="9"/>
      <c r="Q24287" s="21"/>
    </row>
    <row r="24288" spans="15:17" x14ac:dyDescent="0.35">
      <c r="O24288" s="9"/>
      <c r="P24288" s="9"/>
      <c r="Q24288" s="21"/>
    </row>
    <row r="24289" spans="15:17" x14ac:dyDescent="0.35">
      <c r="O24289" s="9"/>
      <c r="P24289" s="9"/>
      <c r="Q24289" s="21"/>
    </row>
    <row r="24290" spans="15:17" x14ac:dyDescent="0.35">
      <c r="O24290" s="9"/>
      <c r="P24290" s="9"/>
      <c r="Q24290" s="21"/>
    </row>
    <row r="24291" spans="15:17" x14ac:dyDescent="0.35">
      <c r="O24291" s="9"/>
      <c r="P24291" s="9"/>
      <c r="Q24291" s="21"/>
    </row>
    <row r="24292" spans="15:17" x14ac:dyDescent="0.35">
      <c r="O24292" s="9"/>
      <c r="P24292" s="9"/>
      <c r="Q24292" s="21"/>
    </row>
    <row r="24293" spans="15:17" x14ac:dyDescent="0.35">
      <c r="O24293" s="9"/>
      <c r="P24293" s="9"/>
      <c r="Q24293" s="21"/>
    </row>
    <row r="24294" spans="15:17" x14ac:dyDescent="0.35">
      <c r="O24294" s="9"/>
      <c r="P24294" s="9"/>
      <c r="Q24294" s="21"/>
    </row>
    <row r="24295" spans="15:17" x14ac:dyDescent="0.35">
      <c r="O24295" s="9"/>
      <c r="P24295" s="9"/>
      <c r="Q24295" s="21"/>
    </row>
    <row r="24296" spans="15:17" x14ac:dyDescent="0.35">
      <c r="O24296" s="9"/>
      <c r="P24296" s="9"/>
      <c r="Q24296" s="21"/>
    </row>
    <row r="24297" spans="15:17" x14ac:dyDescent="0.35">
      <c r="O24297" s="9"/>
      <c r="P24297" s="9"/>
      <c r="Q24297" s="21"/>
    </row>
    <row r="24298" spans="15:17" x14ac:dyDescent="0.35">
      <c r="O24298" s="9"/>
      <c r="P24298" s="9"/>
      <c r="Q24298" s="21"/>
    </row>
    <row r="24299" spans="15:17" x14ac:dyDescent="0.35">
      <c r="O24299" s="9"/>
      <c r="P24299" s="9"/>
      <c r="Q24299" s="21"/>
    </row>
    <row r="24300" spans="15:17" x14ac:dyDescent="0.35">
      <c r="O24300" s="9"/>
      <c r="P24300" s="9"/>
      <c r="Q24300" s="21"/>
    </row>
    <row r="24301" spans="15:17" x14ac:dyDescent="0.35">
      <c r="O24301" s="9"/>
      <c r="P24301" s="9"/>
      <c r="Q24301" s="21"/>
    </row>
    <row r="24302" spans="15:17" x14ac:dyDescent="0.35">
      <c r="O24302" s="9"/>
      <c r="P24302" s="9"/>
      <c r="Q24302" s="21"/>
    </row>
    <row r="24303" spans="15:17" x14ac:dyDescent="0.35">
      <c r="O24303" s="9"/>
      <c r="P24303" s="9"/>
      <c r="Q24303" s="21"/>
    </row>
    <row r="24304" spans="15:17" x14ac:dyDescent="0.35">
      <c r="O24304" s="9"/>
      <c r="P24304" s="9"/>
      <c r="Q24304" s="21"/>
    </row>
    <row r="24305" spans="15:17" x14ac:dyDescent="0.35">
      <c r="O24305" s="9"/>
      <c r="P24305" s="9"/>
      <c r="Q24305" s="21"/>
    </row>
    <row r="24306" spans="15:17" x14ac:dyDescent="0.35">
      <c r="O24306" s="9"/>
      <c r="P24306" s="9"/>
      <c r="Q24306" s="21"/>
    </row>
    <row r="24307" spans="15:17" x14ac:dyDescent="0.35">
      <c r="O24307" s="9"/>
      <c r="P24307" s="9"/>
      <c r="Q24307" s="21"/>
    </row>
    <row r="24308" spans="15:17" x14ac:dyDescent="0.35">
      <c r="O24308" s="9"/>
      <c r="P24308" s="9"/>
      <c r="Q24308" s="21"/>
    </row>
    <row r="24309" spans="15:17" x14ac:dyDescent="0.35">
      <c r="O24309" s="9"/>
      <c r="P24309" s="9"/>
      <c r="Q24309" s="21"/>
    </row>
    <row r="24310" spans="15:17" x14ac:dyDescent="0.35">
      <c r="O24310" s="9"/>
      <c r="P24310" s="9"/>
      <c r="Q24310" s="21"/>
    </row>
    <row r="24311" spans="15:17" x14ac:dyDescent="0.35">
      <c r="O24311" s="9"/>
      <c r="P24311" s="9"/>
      <c r="Q24311" s="21"/>
    </row>
    <row r="24312" spans="15:17" x14ac:dyDescent="0.35">
      <c r="O24312" s="9"/>
      <c r="P24312" s="9"/>
      <c r="Q24312" s="21"/>
    </row>
    <row r="24313" spans="15:17" x14ac:dyDescent="0.35">
      <c r="O24313" s="9"/>
      <c r="P24313" s="9"/>
      <c r="Q24313" s="21"/>
    </row>
    <row r="24314" spans="15:17" x14ac:dyDescent="0.35">
      <c r="O24314" s="9"/>
      <c r="P24314" s="9"/>
      <c r="Q24314" s="21"/>
    </row>
    <row r="24315" spans="15:17" x14ac:dyDescent="0.35">
      <c r="O24315" s="9"/>
      <c r="P24315" s="9"/>
      <c r="Q24315" s="21"/>
    </row>
    <row r="24316" spans="15:17" x14ac:dyDescent="0.35">
      <c r="O24316" s="9"/>
      <c r="P24316" s="9"/>
      <c r="Q24316" s="21"/>
    </row>
    <row r="24317" spans="15:17" x14ac:dyDescent="0.35">
      <c r="O24317" s="9"/>
      <c r="P24317" s="9"/>
      <c r="Q24317" s="21"/>
    </row>
    <row r="24318" spans="15:17" x14ac:dyDescent="0.35">
      <c r="O24318" s="9"/>
      <c r="P24318" s="9"/>
      <c r="Q24318" s="21"/>
    </row>
    <row r="24319" spans="15:17" x14ac:dyDescent="0.35">
      <c r="O24319" s="9"/>
      <c r="P24319" s="9"/>
      <c r="Q24319" s="21"/>
    </row>
    <row r="24320" spans="15:17" x14ac:dyDescent="0.35">
      <c r="O24320" s="9"/>
      <c r="P24320" s="9"/>
      <c r="Q24320" s="21"/>
    </row>
    <row r="24321" spans="15:17" x14ac:dyDescent="0.35">
      <c r="O24321" s="9"/>
      <c r="P24321" s="9"/>
      <c r="Q24321" s="21"/>
    </row>
    <row r="24322" spans="15:17" x14ac:dyDescent="0.35">
      <c r="O24322" s="9"/>
      <c r="P24322" s="9"/>
      <c r="Q24322" s="21"/>
    </row>
    <row r="24323" spans="15:17" x14ac:dyDescent="0.35">
      <c r="O24323" s="9"/>
      <c r="P24323" s="9"/>
      <c r="Q24323" s="21"/>
    </row>
    <row r="24324" spans="15:17" x14ac:dyDescent="0.35">
      <c r="O24324" s="9"/>
      <c r="P24324" s="9"/>
      <c r="Q24324" s="21"/>
    </row>
    <row r="24325" spans="15:17" x14ac:dyDescent="0.35">
      <c r="O24325" s="9"/>
      <c r="P24325" s="9"/>
      <c r="Q24325" s="21"/>
    </row>
    <row r="24326" spans="15:17" x14ac:dyDescent="0.35">
      <c r="O24326" s="9"/>
      <c r="P24326" s="9"/>
      <c r="Q24326" s="21"/>
    </row>
    <row r="24327" spans="15:17" x14ac:dyDescent="0.35">
      <c r="O24327" s="9"/>
      <c r="P24327" s="9"/>
      <c r="Q24327" s="21"/>
    </row>
    <row r="24328" spans="15:17" x14ac:dyDescent="0.35">
      <c r="O24328" s="9"/>
      <c r="P24328" s="9"/>
      <c r="Q24328" s="21"/>
    </row>
    <row r="24329" spans="15:17" x14ac:dyDescent="0.35">
      <c r="O24329" s="9"/>
      <c r="P24329" s="9"/>
      <c r="Q24329" s="21"/>
    </row>
    <row r="24330" spans="15:17" x14ac:dyDescent="0.35">
      <c r="O24330" s="9"/>
      <c r="P24330" s="9"/>
      <c r="Q24330" s="21"/>
    </row>
    <row r="24331" spans="15:17" x14ac:dyDescent="0.35">
      <c r="O24331" s="9"/>
      <c r="P24331" s="9"/>
      <c r="Q24331" s="21"/>
    </row>
    <row r="24332" spans="15:17" x14ac:dyDescent="0.35">
      <c r="O24332" s="9"/>
      <c r="P24332" s="9"/>
      <c r="Q24332" s="21"/>
    </row>
    <row r="24333" spans="15:17" x14ac:dyDescent="0.35">
      <c r="O24333" s="9"/>
      <c r="P24333" s="9"/>
      <c r="Q24333" s="21"/>
    </row>
    <row r="24334" spans="15:17" x14ac:dyDescent="0.35">
      <c r="O24334" s="9"/>
      <c r="P24334" s="9"/>
      <c r="Q24334" s="21"/>
    </row>
    <row r="24335" spans="15:17" x14ac:dyDescent="0.35">
      <c r="O24335" s="9"/>
      <c r="P24335" s="9"/>
      <c r="Q24335" s="21"/>
    </row>
    <row r="24336" spans="15:17" x14ac:dyDescent="0.35">
      <c r="O24336" s="9"/>
      <c r="P24336" s="9"/>
      <c r="Q24336" s="21"/>
    </row>
    <row r="24337" spans="15:17" x14ac:dyDescent="0.35">
      <c r="O24337" s="9"/>
      <c r="P24337" s="9"/>
      <c r="Q24337" s="21"/>
    </row>
    <row r="24338" spans="15:17" x14ac:dyDescent="0.35">
      <c r="O24338" s="9"/>
      <c r="P24338" s="9"/>
      <c r="Q24338" s="21"/>
    </row>
    <row r="24339" spans="15:17" x14ac:dyDescent="0.35">
      <c r="O24339" s="9"/>
      <c r="P24339" s="9"/>
      <c r="Q24339" s="21"/>
    </row>
    <row r="24340" spans="15:17" x14ac:dyDescent="0.35">
      <c r="O24340" s="9"/>
      <c r="P24340" s="9"/>
      <c r="Q24340" s="21"/>
    </row>
    <row r="24341" spans="15:17" x14ac:dyDescent="0.35">
      <c r="O24341" s="9"/>
      <c r="P24341" s="9"/>
      <c r="Q24341" s="21"/>
    </row>
    <row r="24342" spans="15:17" x14ac:dyDescent="0.35">
      <c r="O24342" s="9"/>
      <c r="P24342" s="9"/>
      <c r="Q24342" s="21"/>
    </row>
    <row r="24343" spans="15:17" x14ac:dyDescent="0.35">
      <c r="O24343" s="9"/>
      <c r="P24343" s="9"/>
      <c r="Q24343" s="21"/>
    </row>
    <row r="24344" spans="15:17" x14ac:dyDescent="0.35">
      <c r="O24344" s="9"/>
      <c r="P24344" s="9"/>
      <c r="Q24344" s="21"/>
    </row>
    <row r="24345" spans="15:17" x14ac:dyDescent="0.35">
      <c r="O24345" s="9"/>
      <c r="P24345" s="9"/>
      <c r="Q24345" s="21"/>
    </row>
    <row r="24346" spans="15:17" x14ac:dyDescent="0.35">
      <c r="O24346" s="9"/>
      <c r="P24346" s="9"/>
      <c r="Q24346" s="21"/>
    </row>
    <row r="24347" spans="15:17" x14ac:dyDescent="0.35">
      <c r="O24347" s="9"/>
      <c r="P24347" s="9"/>
      <c r="Q24347" s="21"/>
    </row>
    <row r="24348" spans="15:17" x14ac:dyDescent="0.35">
      <c r="O24348" s="9"/>
      <c r="P24348" s="9"/>
      <c r="Q24348" s="21"/>
    </row>
    <row r="24349" spans="15:17" x14ac:dyDescent="0.35">
      <c r="O24349" s="9"/>
      <c r="P24349" s="9"/>
      <c r="Q24349" s="21"/>
    </row>
    <row r="24350" spans="15:17" x14ac:dyDescent="0.35">
      <c r="O24350" s="9"/>
      <c r="P24350" s="9"/>
      <c r="Q24350" s="21"/>
    </row>
    <row r="24351" spans="15:17" x14ac:dyDescent="0.35">
      <c r="O24351" s="9"/>
      <c r="P24351" s="9"/>
      <c r="Q24351" s="21"/>
    </row>
    <row r="24352" spans="15:17" x14ac:dyDescent="0.35">
      <c r="O24352" s="9"/>
      <c r="P24352" s="9"/>
      <c r="Q24352" s="21"/>
    </row>
    <row r="24353" spans="15:17" x14ac:dyDescent="0.35">
      <c r="O24353" s="9"/>
      <c r="P24353" s="9"/>
      <c r="Q24353" s="21"/>
    </row>
    <row r="24354" spans="15:17" x14ac:dyDescent="0.35">
      <c r="O24354" s="9"/>
      <c r="P24354" s="9"/>
      <c r="Q24354" s="21"/>
    </row>
    <row r="24355" spans="15:17" x14ac:dyDescent="0.35">
      <c r="O24355" s="9"/>
      <c r="P24355" s="9"/>
      <c r="Q24355" s="21"/>
    </row>
    <row r="24356" spans="15:17" x14ac:dyDescent="0.35">
      <c r="O24356" s="9"/>
      <c r="P24356" s="9"/>
      <c r="Q24356" s="21"/>
    </row>
    <row r="24357" spans="15:17" x14ac:dyDescent="0.35">
      <c r="O24357" s="9"/>
      <c r="P24357" s="9"/>
      <c r="Q24357" s="21"/>
    </row>
    <row r="24358" spans="15:17" x14ac:dyDescent="0.35">
      <c r="O24358" s="9"/>
      <c r="P24358" s="9"/>
      <c r="Q24358" s="21"/>
    </row>
    <row r="24359" spans="15:17" x14ac:dyDescent="0.35">
      <c r="O24359" s="9"/>
      <c r="P24359" s="9"/>
      <c r="Q24359" s="21"/>
    </row>
    <row r="24360" spans="15:17" x14ac:dyDescent="0.35">
      <c r="O24360" s="9"/>
      <c r="P24360" s="9"/>
      <c r="Q24360" s="21"/>
    </row>
    <row r="24361" spans="15:17" x14ac:dyDescent="0.35">
      <c r="O24361" s="9"/>
      <c r="P24361" s="9"/>
      <c r="Q24361" s="21"/>
    </row>
    <row r="24362" spans="15:17" x14ac:dyDescent="0.35">
      <c r="O24362" s="9"/>
      <c r="P24362" s="9"/>
      <c r="Q24362" s="21"/>
    </row>
    <row r="24363" spans="15:17" x14ac:dyDescent="0.35">
      <c r="O24363" s="9"/>
      <c r="P24363" s="9"/>
      <c r="Q24363" s="21"/>
    </row>
    <row r="24364" spans="15:17" x14ac:dyDescent="0.35">
      <c r="O24364" s="9"/>
      <c r="P24364" s="9"/>
      <c r="Q24364" s="21"/>
    </row>
    <row r="24365" spans="15:17" x14ac:dyDescent="0.35">
      <c r="O24365" s="9"/>
      <c r="P24365" s="9"/>
      <c r="Q24365" s="21"/>
    </row>
    <row r="24366" spans="15:17" x14ac:dyDescent="0.35">
      <c r="O24366" s="9"/>
      <c r="P24366" s="9"/>
      <c r="Q24366" s="21"/>
    </row>
    <row r="24367" spans="15:17" x14ac:dyDescent="0.35">
      <c r="O24367" s="9"/>
      <c r="P24367" s="9"/>
      <c r="Q24367" s="21"/>
    </row>
    <row r="24368" spans="15:17" x14ac:dyDescent="0.35">
      <c r="O24368" s="9"/>
      <c r="P24368" s="9"/>
      <c r="Q24368" s="21"/>
    </row>
    <row r="24369" spans="15:17" x14ac:dyDescent="0.35">
      <c r="O24369" s="9"/>
      <c r="P24369" s="9"/>
      <c r="Q24369" s="21"/>
    </row>
    <row r="24370" spans="15:17" x14ac:dyDescent="0.35">
      <c r="O24370" s="9"/>
      <c r="P24370" s="9"/>
      <c r="Q24370" s="21"/>
    </row>
    <row r="24371" spans="15:17" x14ac:dyDescent="0.35">
      <c r="O24371" s="9"/>
      <c r="P24371" s="9"/>
      <c r="Q24371" s="21"/>
    </row>
    <row r="24372" spans="15:17" x14ac:dyDescent="0.35">
      <c r="O24372" s="9"/>
      <c r="P24372" s="9"/>
      <c r="Q24372" s="21"/>
    </row>
    <row r="24373" spans="15:17" x14ac:dyDescent="0.35">
      <c r="O24373" s="9"/>
      <c r="P24373" s="9"/>
      <c r="Q24373" s="21"/>
    </row>
    <row r="24374" spans="15:17" x14ac:dyDescent="0.35">
      <c r="O24374" s="9"/>
      <c r="P24374" s="9"/>
      <c r="Q24374" s="21"/>
    </row>
    <row r="24375" spans="15:17" x14ac:dyDescent="0.35">
      <c r="O24375" s="9"/>
      <c r="P24375" s="9"/>
      <c r="Q24375" s="21"/>
    </row>
    <row r="24376" spans="15:17" x14ac:dyDescent="0.35">
      <c r="O24376" s="9"/>
      <c r="P24376" s="9"/>
      <c r="Q24376" s="21"/>
    </row>
    <row r="24377" spans="15:17" x14ac:dyDescent="0.35">
      <c r="O24377" s="9"/>
      <c r="P24377" s="9"/>
      <c r="Q24377" s="21"/>
    </row>
    <row r="24378" spans="15:17" x14ac:dyDescent="0.35">
      <c r="O24378" s="9"/>
      <c r="P24378" s="9"/>
      <c r="Q24378" s="21"/>
    </row>
    <row r="24379" spans="15:17" x14ac:dyDescent="0.35">
      <c r="O24379" s="9"/>
      <c r="P24379" s="9"/>
      <c r="Q24379" s="21"/>
    </row>
    <row r="24380" spans="15:17" x14ac:dyDescent="0.35">
      <c r="O24380" s="9"/>
      <c r="P24380" s="9"/>
      <c r="Q24380" s="21"/>
    </row>
    <row r="24381" spans="15:17" x14ac:dyDescent="0.35">
      <c r="O24381" s="9"/>
      <c r="P24381" s="9"/>
      <c r="Q24381" s="21"/>
    </row>
    <row r="24382" spans="15:17" x14ac:dyDescent="0.35">
      <c r="O24382" s="9"/>
      <c r="P24382" s="9"/>
      <c r="Q24382" s="21"/>
    </row>
    <row r="24383" spans="15:17" x14ac:dyDescent="0.35">
      <c r="O24383" s="9"/>
      <c r="P24383" s="9"/>
      <c r="Q24383" s="21"/>
    </row>
    <row r="24384" spans="15:17" x14ac:dyDescent="0.35">
      <c r="O24384" s="9"/>
      <c r="P24384" s="9"/>
      <c r="Q24384" s="21"/>
    </row>
    <row r="24385" spans="15:17" x14ac:dyDescent="0.35">
      <c r="O24385" s="9"/>
      <c r="P24385" s="9"/>
      <c r="Q24385" s="21"/>
    </row>
    <row r="24386" spans="15:17" x14ac:dyDescent="0.35">
      <c r="O24386" s="9"/>
      <c r="P24386" s="9"/>
      <c r="Q24386" s="21"/>
    </row>
    <row r="24387" spans="15:17" x14ac:dyDescent="0.35">
      <c r="O24387" s="9"/>
      <c r="P24387" s="9"/>
      <c r="Q24387" s="21"/>
    </row>
    <row r="24388" spans="15:17" x14ac:dyDescent="0.35">
      <c r="O24388" s="9"/>
      <c r="P24388" s="9"/>
      <c r="Q24388" s="21"/>
    </row>
    <row r="24389" spans="15:17" x14ac:dyDescent="0.35">
      <c r="O24389" s="9"/>
      <c r="P24389" s="9"/>
      <c r="Q24389" s="21"/>
    </row>
    <row r="24390" spans="15:17" x14ac:dyDescent="0.35">
      <c r="O24390" s="9"/>
      <c r="P24390" s="9"/>
      <c r="Q24390" s="21"/>
    </row>
    <row r="24391" spans="15:17" x14ac:dyDescent="0.35">
      <c r="O24391" s="9"/>
      <c r="P24391" s="9"/>
      <c r="Q24391" s="21"/>
    </row>
    <row r="24392" spans="15:17" x14ac:dyDescent="0.35">
      <c r="O24392" s="9"/>
      <c r="P24392" s="9"/>
      <c r="Q24392" s="21"/>
    </row>
    <row r="24393" spans="15:17" x14ac:dyDescent="0.35">
      <c r="O24393" s="9"/>
      <c r="P24393" s="9"/>
      <c r="Q24393" s="21"/>
    </row>
    <row r="24394" spans="15:17" x14ac:dyDescent="0.35">
      <c r="O24394" s="9"/>
      <c r="P24394" s="9"/>
      <c r="Q24394" s="21"/>
    </row>
    <row r="24395" spans="15:17" x14ac:dyDescent="0.35">
      <c r="O24395" s="9"/>
      <c r="P24395" s="9"/>
      <c r="Q24395" s="21"/>
    </row>
    <row r="24396" spans="15:17" x14ac:dyDescent="0.35">
      <c r="O24396" s="9"/>
      <c r="P24396" s="9"/>
      <c r="Q24396" s="21"/>
    </row>
    <row r="24397" spans="15:17" x14ac:dyDescent="0.35">
      <c r="O24397" s="9"/>
      <c r="P24397" s="9"/>
      <c r="Q24397" s="21"/>
    </row>
    <row r="24398" spans="15:17" x14ac:dyDescent="0.35">
      <c r="O24398" s="9"/>
      <c r="P24398" s="9"/>
      <c r="Q24398" s="21"/>
    </row>
    <row r="24399" spans="15:17" x14ac:dyDescent="0.35">
      <c r="O24399" s="9"/>
      <c r="P24399" s="9"/>
      <c r="Q24399" s="21"/>
    </row>
    <row r="24400" spans="15:17" x14ac:dyDescent="0.35">
      <c r="O24400" s="9"/>
      <c r="P24400" s="9"/>
      <c r="Q24400" s="21"/>
    </row>
    <row r="24401" spans="15:17" x14ac:dyDescent="0.35">
      <c r="O24401" s="9"/>
      <c r="P24401" s="9"/>
      <c r="Q24401" s="21"/>
    </row>
    <row r="24402" spans="15:17" x14ac:dyDescent="0.35">
      <c r="O24402" s="9"/>
      <c r="P24402" s="9"/>
      <c r="Q24402" s="21"/>
    </row>
    <row r="24403" spans="15:17" x14ac:dyDescent="0.35">
      <c r="O24403" s="9"/>
      <c r="P24403" s="9"/>
      <c r="Q24403" s="21"/>
    </row>
    <row r="24404" spans="15:17" x14ac:dyDescent="0.35">
      <c r="O24404" s="9"/>
      <c r="P24404" s="9"/>
      <c r="Q24404" s="21"/>
    </row>
    <row r="24405" spans="15:17" x14ac:dyDescent="0.35">
      <c r="O24405" s="9"/>
      <c r="P24405" s="9"/>
      <c r="Q24405" s="21"/>
    </row>
    <row r="24406" spans="15:17" x14ac:dyDescent="0.35">
      <c r="O24406" s="9"/>
      <c r="P24406" s="9"/>
      <c r="Q24406" s="21"/>
    </row>
    <row r="24407" spans="15:17" x14ac:dyDescent="0.35">
      <c r="O24407" s="9"/>
      <c r="P24407" s="9"/>
      <c r="Q24407" s="21"/>
    </row>
    <row r="24408" spans="15:17" x14ac:dyDescent="0.35">
      <c r="O24408" s="9"/>
      <c r="P24408" s="9"/>
      <c r="Q24408" s="21"/>
    </row>
    <row r="24409" spans="15:17" x14ac:dyDescent="0.35">
      <c r="O24409" s="9"/>
      <c r="P24409" s="9"/>
      <c r="Q24409" s="21"/>
    </row>
    <row r="24410" spans="15:17" x14ac:dyDescent="0.35">
      <c r="O24410" s="9"/>
      <c r="P24410" s="9"/>
      <c r="Q24410" s="21"/>
    </row>
    <row r="24411" spans="15:17" x14ac:dyDescent="0.35">
      <c r="O24411" s="9"/>
      <c r="P24411" s="9"/>
      <c r="Q24411" s="21"/>
    </row>
    <row r="24412" spans="15:17" x14ac:dyDescent="0.35">
      <c r="O24412" s="9"/>
      <c r="P24412" s="9"/>
      <c r="Q24412" s="21"/>
    </row>
    <row r="24413" spans="15:17" x14ac:dyDescent="0.35">
      <c r="O24413" s="9"/>
      <c r="P24413" s="9"/>
      <c r="Q24413" s="21"/>
    </row>
    <row r="24414" spans="15:17" x14ac:dyDescent="0.35">
      <c r="O24414" s="9"/>
      <c r="P24414" s="9"/>
      <c r="Q24414" s="21"/>
    </row>
    <row r="24415" spans="15:17" x14ac:dyDescent="0.35">
      <c r="O24415" s="9"/>
      <c r="P24415" s="9"/>
      <c r="Q24415" s="21"/>
    </row>
    <row r="24416" spans="15:17" x14ac:dyDescent="0.35">
      <c r="O24416" s="9"/>
      <c r="P24416" s="9"/>
      <c r="Q24416" s="21"/>
    </row>
    <row r="24417" spans="15:17" x14ac:dyDescent="0.35">
      <c r="O24417" s="9"/>
      <c r="P24417" s="9"/>
      <c r="Q24417" s="21"/>
    </row>
    <row r="24418" spans="15:17" x14ac:dyDescent="0.35">
      <c r="O24418" s="9"/>
      <c r="P24418" s="9"/>
      <c r="Q24418" s="21"/>
    </row>
    <row r="24419" spans="15:17" x14ac:dyDescent="0.35">
      <c r="O24419" s="9"/>
      <c r="P24419" s="9"/>
      <c r="Q24419" s="21"/>
    </row>
    <row r="24420" spans="15:17" x14ac:dyDescent="0.35">
      <c r="O24420" s="9"/>
      <c r="P24420" s="9"/>
      <c r="Q24420" s="21"/>
    </row>
    <row r="24421" spans="15:17" x14ac:dyDescent="0.35">
      <c r="O24421" s="9"/>
      <c r="P24421" s="9"/>
      <c r="Q24421" s="21"/>
    </row>
    <row r="24422" spans="15:17" x14ac:dyDescent="0.35">
      <c r="O24422" s="9"/>
      <c r="P24422" s="9"/>
      <c r="Q24422" s="21"/>
    </row>
    <row r="24423" spans="15:17" x14ac:dyDescent="0.35">
      <c r="O24423" s="9"/>
      <c r="P24423" s="9"/>
      <c r="Q24423" s="21"/>
    </row>
    <row r="24424" spans="15:17" x14ac:dyDescent="0.35">
      <c r="O24424" s="9"/>
      <c r="P24424" s="9"/>
      <c r="Q24424" s="21"/>
    </row>
    <row r="24425" spans="15:17" x14ac:dyDescent="0.35">
      <c r="O24425" s="9"/>
      <c r="P24425" s="9"/>
      <c r="Q24425" s="21"/>
    </row>
    <row r="24426" spans="15:17" x14ac:dyDescent="0.35">
      <c r="O24426" s="9"/>
      <c r="P24426" s="9"/>
      <c r="Q24426" s="21"/>
    </row>
    <row r="24427" spans="15:17" x14ac:dyDescent="0.35">
      <c r="O24427" s="9"/>
      <c r="P24427" s="9"/>
      <c r="Q24427" s="21"/>
    </row>
    <row r="24428" spans="15:17" x14ac:dyDescent="0.35">
      <c r="O24428" s="9"/>
      <c r="P24428" s="9"/>
      <c r="Q24428" s="21"/>
    </row>
    <row r="24429" spans="15:17" x14ac:dyDescent="0.35">
      <c r="O24429" s="9"/>
      <c r="P24429" s="9"/>
      <c r="Q24429" s="21"/>
    </row>
    <row r="24430" spans="15:17" x14ac:dyDescent="0.35">
      <c r="O24430" s="9"/>
      <c r="P24430" s="9"/>
      <c r="Q24430" s="21"/>
    </row>
    <row r="24431" spans="15:17" x14ac:dyDescent="0.35">
      <c r="O24431" s="9"/>
      <c r="P24431" s="9"/>
      <c r="Q24431" s="21"/>
    </row>
    <row r="24432" spans="15:17" x14ac:dyDescent="0.35">
      <c r="O24432" s="9"/>
      <c r="P24432" s="9"/>
      <c r="Q24432" s="21"/>
    </row>
    <row r="24433" spans="15:17" x14ac:dyDescent="0.35">
      <c r="O24433" s="9"/>
      <c r="P24433" s="9"/>
      <c r="Q24433" s="21"/>
    </row>
    <row r="24434" spans="15:17" x14ac:dyDescent="0.35">
      <c r="O24434" s="9"/>
      <c r="P24434" s="9"/>
      <c r="Q24434" s="21"/>
    </row>
    <row r="24435" spans="15:17" x14ac:dyDescent="0.35">
      <c r="O24435" s="9"/>
      <c r="P24435" s="9"/>
      <c r="Q24435" s="21"/>
    </row>
    <row r="24436" spans="15:17" x14ac:dyDescent="0.35">
      <c r="O24436" s="9"/>
      <c r="P24436" s="9"/>
      <c r="Q24436" s="21"/>
    </row>
    <row r="24437" spans="15:17" x14ac:dyDescent="0.35">
      <c r="O24437" s="9"/>
      <c r="P24437" s="9"/>
      <c r="Q24437" s="21"/>
    </row>
    <row r="24438" spans="15:17" x14ac:dyDescent="0.35">
      <c r="O24438" s="9"/>
      <c r="P24438" s="9"/>
      <c r="Q24438" s="21"/>
    </row>
    <row r="24439" spans="15:17" x14ac:dyDescent="0.35">
      <c r="O24439" s="9"/>
      <c r="P24439" s="9"/>
      <c r="Q24439" s="21"/>
    </row>
    <row r="24440" spans="15:17" x14ac:dyDescent="0.35">
      <c r="O24440" s="9"/>
      <c r="P24440" s="9"/>
      <c r="Q24440" s="21"/>
    </row>
    <row r="24441" spans="15:17" x14ac:dyDescent="0.35">
      <c r="O24441" s="9"/>
      <c r="P24441" s="9"/>
      <c r="Q24441" s="21"/>
    </row>
    <row r="24442" spans="15:17" x14ac:dyDescent="0.35">
      <c r="O24442" s="9"/>
      <c r="P24442" s="9"/>
      <c r="Q24442" s="21"/>
    </row>
    <row r="24443" spans="15:17" x14ac:dyDescent="0.35">
      <c r="O24443" s="9"/>
      <c r="P24443" s="9"/>
      <c r="Q24443" s="21"/>
    </row>
    <row r="24444" spans="15:17" x14ac:dyDescent="0.35">
      <c r="O24444" s="9"/>
      <c r="P24444" s="9"/>
      <c r="Q24444" s="21"/>
    </row>
    <row r="24445" spans="15:17" x14ac:dyDescent="0.35">
      <c r="O24445" s="9"/>
      <c r="P24445" s="9"/>
      <c r="Q24445" s="21"/>
    </row>
    <row r="24446" spans="15:17" x14ac:dyDescent="0.35">
      <c r="O24446" s="9"/>
      <c r="P24446" s="9"/>
      <c r="Q24446" s="21"/>
    </row>
    <row r="24447" spans="15:17" x14ac:dyDescent="0.35">
      <c r="O24447" s="9"/>
      <c r="P24447" s="9"/>
      <c r="Q24447" s="21"/>
    </row>
    <row r="24448" spans="15:17" x14ac:dyDescent="0.35">
      <c r="O24448" s="9"/>
      <c r="P24448" s="9"/>
      <c r="Q24448" s="21"/>
    </row>
    <row r="24449" spans="15:17" x14ac:dyDescent="0.35">
      <c r="O24449" s="9"/>
      <c r="P24449" s="9"/>
      <c r="Q24449" s="21"/>
    </row>
    <row r="24450" spans="15:17" x14ac:dyDescent="0.35">
      <c r="O24450" s="9"/>
      <c r="P24450" s="9"/>
      <c r="Q24450" s="21"/>
    </row>
    <row r="24451" spans="15:17" x14ac:dyDescent="0.35">
      <c r="O24451" s="9"/>
      <c r="P24451" s="9"/>
      <c r="Q24451" s="21"/>
    </row>
    <row r="24452" spans="15:17" x14ac:dyDescent="0.35">
      <c r="O24452" s="9"/>
      <c r="P24452" s="9"/>
      <c r="Q24452" s="21"/>
    </row>
    <row r="24453" spans="15:17" x14ac:dyDescent="0.35">
      <c r="O24453" s="9"/>
      <c r="P24453" s="9"/>
      <c r="Q24453" s="21"/>
    </row>
    <row r="24454" spans="15:17" x14ac:dyDescent="0.35">
      <c r="O24454" s="9"/>
      <c r="P24454" s="9"/>
      <c r="Q24454" s="21"/>
    </row>
    <row r="24455" spans="15:17" x14ac:dyDescent="0.35">
      <c r="O24455" s="9"/>
      <c r="P24455" s="9"/>
      <c r="Q24455" s="21"/>
    </row>
    <row r="24456" spans="15:17" x14ac:dyDescent="0.35">
      <c r="O24456" s="9"/>
      <c r="P24456" s="9"/>
      <c r="Q24456" s="21"/>
    </row>
    <row r="24457" spans="15:17" x14ac:dyDescent="0.35">
      <c r="O24457" s="9"/>
      <c r="P24457" s="9"/>
      <c r="Q24457" s="21"/>
    </row>
    <row r="24458" spans="15:17" x14ac:dyDescent="0.35">
      <c r="O24458" s="9"/>
      <c r="P24458" s="9"/>
      <c r="Q24458" s="21"/>
    </row>
    <row r="24459" spans="15:17" x14ac:dyDescent="0.35">
      <c r="O24459" s="9"/>
      <c r="P24459" s="9"/>
      <c r="Q24459" s="21"/>
    </row>
    <row r="24460" spans="15:17" x14ac:dyDescent="0.35">
      <c r="O24460" s="9"/>
      <c r="P24460" s="9"/>
      <c r="Q24460" s="21"/>
    </row>
    <row r="24461" spans="15:17" x14ac:dyDescent="0.35">
      <c r="O24461" s="9"/>
      <c r="P24461" s="9"/>
      <c r="Q24461" s="21"/>
    </row>
    <row r="24462" spans="15:17" x14ac:dyDescent="0.35">
      <c r="O24462" s="9"/>
      <c r="P24462" s="9"/>
      <c r="Q24462" s="21"/>
    </row>
    <row r="24463" spans="15:17" x14ac:dyDescent="0.35">
      <c r="O24463" s="9"/>
      <c r="P24463" s="9"/>
      <c r="Q24463" s="21"/>
    </row>
    <row r="24464" spans="15:17" x14ac:dyDescent="0.35">
      <c r="O24464" s="9"/>
      <c r="P24464" s="9"/>
      <c r="Q24464" s="21"/>
    </row>
    <row r="24465" spans="15:17" x14ac:dyDescent="0.35">
      <c r="O24465" s="9"/>
      <c r="P24465" s="9"/>
      <c r="Q24465" s="21"/>
    </row>
    <row r="24466" spans="15:17" x14ac:dyDescent="0.35">
      <c r="O24466" s="9"/>
      <c r="P24466" s="9"/>
      <c r="Q24466" s="21"/>
    </row>
    <row r="24467" spans="15:17" x14ac:dyDescent="0.35">
      <c r="O24467" s="9"/>
      <c r="P24467" s="9"/>
      <c r="Q24467" s="21"/>
    </row>
    <row r="24468" spans="15:17" x14ac:dyDescent="0.35">
      <c r="O24468" s="9"/>
      <c r="P24468" s="9"/>
      <c r="Q24468" s="21"/>
    </row>
    <row r="24469" spans="15:17" x14ac:dyDescent="0.35">
      <c r="O24469" s="9"/>
      <c r="P24469" s="9"/>
      <c r="Q24469" s="21"/>
    </row>
    <row r="24470" spans="15:17" x14ac:dyDescent="0.35">
      <c r="O24470" s="9"/>
      <c r="P24470" s="9"/>
      <c r="Q24470" s="21"/>
    </row>
    <row r="24471" spans="15:17" x14ac:dyDescent="0.35">
      <c r="O24471" s="9"/>
      <c r="P24471" s="9"/>
      <c r="Q24471" s="21"/>
    </row>
    <row r="24472" spans="15:17" x14ac:dyDescent="0.35">
      <c r="O24472" s="9"/>
      <c r="P24472" s="9"/>
      <c r="Q24472" s="21"/>
    </row>
    <row r="24473" spans="15:17" x14ac:dyDescent="0.35">
      <c r="O24473" s="9"/>
      <c r="P24473" s="9"/>
      <c r="Q24473" s="21"/>
    </row>
    <row r="24474" spans="15:17" x14ac:dyDescent="0.35">
      <c r="O24474" s="9"/>
      <c r="P24474" s="9"/>
      <c r="Q24474" s="21"/>
    </row>
    <row r="24475" spans="15:17" x14ac:dyDescent="0.35">
      <c r="O24475" s="9"/>
      <c r="P24475" s="9"/>
      <c r="Q24475" s="21"/>
    </row>
    <row r="24476" spans="15:17" x14ac:dyDescent="0.35">
      <c r="O24476" s="9"/>
      <c r="P24476" s="9"/>
      <c r="Q24476" s="21"/>
    </row>
    <row r="24477" spans="15:17" x14ac:dyDescent="0.35">
      <c r="O24477" s="9"/>
      <c r="P24477" s="9"/>
      <c r="Q24477" s="21"/>
    </row>
    <row r="24478" spans="15:17" x14ac:dyDescent="0.35">
      <c r="O24478" s="9"/>
      <c r="P24478" s="9"/>
      <c r="Q24478" s="21"/>
    </row>
    <row r="24479" spans="15:17" x14ac:dyDescent="0.35">
      <c r="O24479" s="9"/>
      <c r="P24479" s="9"/>
      <c r="Q24479" s="21"/>
    </row>
    <row r="24480" spans="15:17" x14ac:dyDescent="0.35">
      <c r="O24480" s="9"/>
      <c r="P24480" s="9"/>
      <c r="Q24480" s="21"/>
    </row>
    <row r="24481" spans="15:17" x14ac:dyDescent="0.35">
      <c r="O24481" s="9"/>
      <c r="P24481" s="9"/>
      <c r="Q24481" s="21"/>
    </row>
    <row r="24482" spans="15:17" x14ac:dyDescent="0.35">
      <c r="O24482" s="9"/>
      <c r="P24482" s="9"/>
      <c r="Q24482" s="21"/>
    </row>
    <row r="24483" spans="15:17" x14ac:dyDescent="0.35">
      <c r="O24483" s="9"/>
      <c r="P24483" s="9"/>
      <c r="Q24483" s="21"/>
    </row>
    <row r="24484" spans="15:17" x14ac:dyDescent="0.35">
      <c r="O24484" s="9"/>
      <c r="P24484" s="9"/>
      <c r="Q24484" s="21"/>
    </row>
    <row r="24485" spans="15:17" x14ac:dyDescent="0.35">
      <c r="O24485" s="9"/>
      <c r="P24485" s="9"/>
      <c r="Q24485" s="21"/>
    </row>
    <row r="24486" spans="15:17" x14ac:dyDescent="0.35">
      <c r="O24486" s="9"/>
      <c r="P24486" s="9"/>
      <c r="Q24486" s="21"/>
    </row>
    <row r="24487" spans="15:17" x14ac:dyDescent="0.35">
      <c r="O24487" s="9"/>
      <c r="P24487" s="9"/>
      <c r="Q24487" s="21"/>
    </row>
    <row r="24488" spans="15:17" x14ac:dyDescent="0.35">
      <c r="O24488" s="9"/>
      <c r="P24488" s="9"/>
      <c r="Q24488" s="21"/>
    </row>
    <row r="24489" spans="15:17" x14ac:dyDescent="0.35">
      <c r="O24489" s="9"/>
      <c r="P24489" s="9"/>
      <c r="Q24489" s="21"/>
    </row>
    <row r="24490" spans="15:17" x14ac:dyDescent="0.35">
      <c r="O24490" s="9"/>
      <c r="P24490" s="9"/>
      <c r="Q24490" s="21"/>
    </row>
    <row r="24491" spans="15:17" x14ac:dyDescent="0.35">
      <c r="O24491" s="9"/>
      <c r="P24491" s="9"/>
      <c r="Q24491" s="21"/>
    </row>
    <row r="24492" spans="15:17" x14ac:dyDescent="0.35">
      <c r="O24492" s="9"/>
      <c r="P24492" s="9"/>
      <c r="Q24492" s="21"/>
    </row>
    <row r="24493" spans="15:17" x14ac:dyDescent="0.35">
      <c r="O24493" s="9"/>
      <c r="P24493" s="9"/>
      <c r="Q24493" s="21"/>
    </row>
    <row r="24494" spans="15:17" x14ac:dyDescent="0.35">
      <c r="O24494" s="9"/>
      <c r="P24494" s="9"/>
      <c r="Q24494" s="21"/>
    </row>
    <row r="24495" spans="15:17" x14ac:dyDescent="0.35">
      <c r="O24495" s="9"/>
      <c r="P24495" s="9"/>
      <c r="Q24495" s="21"/>
    </row>
    <row r="24496" spans="15:17" x14ac:dyDescent="0.35">
      <c r="O24496" s="9"/>
      <c r="P24496" s="9"/>
      <c r="Q24496" s="21"/>
    </row>
    <row r="24497" spans="15:17" x14ac:dyDescent="0.35">
      <c r="O24497" s="9"/>
      <c r="P24497" s="9"/>
      <c r="Q24497" s="21"/>
    </row>
    <row r="24498" spans="15:17" x14ac:dyDescent="0.35">
      <c r="O24498" s="9"/>
      <c r="P24498" s="9"/>
      <c r="Q24498" s="21"/>
    </row>
    <row r="24499" spans="15:17" x14ac:dyDescent="0.35">
      <c r="O24499" s="9"/>
      <c r="P24499" s="9"/>
      <c r="Q24499" s="21"/>
    </row>
    <row r="24500" spans="15:17" x14ac:dyDescent="0.35">
      <c r="O24500" s="9"/>
      <c r="P24500" s="9"/>
      <c r="Q24500" s="21"/>
    </row>
    <row r="24501" spans="15:17" x14ac:dyDescent="0.35">
      <c r="O24501" s="9"/>
      <c r="P24501" s="9"/>
      <c r="Q24501" s="21"/>
    </row>
    <row r="24502" spans="15:17" x14ac:dyDescent="0.35">
      <c r="O24502" s="9"/>
      <c r="P24502" s="9"/>
      <c r="Q24502" s="21"/>
    </row>
    <row r="24503" spans="15:17" x14ac:dyDescent="0.35">
      <c r="O24503" s="9"/>
      <c r="P24503" s="9"/>
      <c r="Q24503" s="21"/>
    </row>
    <row r="24504" spans="15:17" x14ac:dyDescent="0.35">
      <c r="O24504" s="9"/>
      <c r="P24504" s="9"/>
      <c r="Q24504" s="21"/>
    </row>
    <row r="24505" spans="15:17" x14ac:dyDescent="0.35">
      <c r="O24505" s="9"/>
      <c r="P24505" s="9"/>
      <c r="Q24505" s="21"/>
    </row>
    <row r="24506" spans="15:17" x14ac:dyDescent="0.35">
      <c r="O24506" s="9"/>
      <c r="P24506" s="9"/>
      <c r="Q24506" s="21"/>
    </row>
    <row r="24507" spans="15:17" x14ac:dyDescent="0.35">
      <c r="O24507" s="9"/>
      <c r="P24507" s="9"/>
      <c r="Q24507" s="21"/>
    </row>
    <row r="24508" spans="15:17" x14ac:dyDescent="0.35">
      <c r="O24508" s="9"/>
      <c r="P24508" s="9"/>
      <c r="Q24508" s="21"/>
    </row>
    <row r="24509" spans="15:17" x14ac:dyDescent="0.35">
      <c r="O24509" s="9"/>
      <c r="P24509" s="9"/>
      <c r="Q24509" s="21"/>
    </row>
    <row r="24510" spans="15:17" x14ac:dyDescent="0.35">
      <c r="O24510" s="9"/>
      <c r="P24510" s="9"/>
      <c r="Q24510" s="21"/>
    </row>
    <row r="24511" spans="15:17" x14ac:dyDescent="0.35">
      <c r="O24511" s="9"/>
      <c r="P24511" s="9"/>
      <c r="Q24511" s="21"/>
    </row>
    <row r="24512" spans="15:17" x14ac:dyDescent="0.35">
      <c r="O24512" s="9"/>
      <c r="P24512" s="9"/>
      <c r="Q24512" s="21"/>
    </row>
    <row r="24513" spans="15:17" x14ac:dyDescent="0.35">
      <c r="O24513" s="9"/>
      <c r="P24513" s="9"/>
      <c r="Q24513" s="21"/>
    </row>
    <row r="24514" spans="15:17" x14ac:dyDescent="0.35">
      <c r="O24514" s="9"/>
      <c r="P24514" s="9"/>
      <c r="Q24514" s="21"/>
    </row>
    <row r="24515" spans="15:17" x14ac:dyDescent="0.35">
      <c r="O24515" s="9"/>
      <c r="P24515" s="9"/>
      <c r="Q24515" s="21"/>
    </row>
    <row r="24516" spans="15:17" x14ac:dyDescent="0.35">
      <c r="O24516" s="9"/>
      <c r="P24516" s="9"/>
      <c r="Q24516" s="21"/>
    </row>
    <row r="24517" spans="15:17" x14ac:dyDescent="0.35">
      <c r="O24517" s="9"/>
      <c r="P24517" s="9"/>
      <c r="Q24517" s="21"/>
    </row>
    <row r="24518" spans="15:17" x14ac:dyDescent="0.35">
      <c r="O24518" s="9"/>
      <c r="P24518" s="9"/>
      <c r="Q24518" s="21"/>
    </row>
    <row r="24519" spans="15:17" x14ac:dyDescent="0.35">
      <c r="O24519" s="9"/>
      <c r="P24519" s="9"/>
      <c r="Q24519" s="21"/>
    </row>
    <row r="24520" spans="15:17" x14ac:dyDescent="0.35">
      <c r="O24520" s="9"/>
      <c r="P24520" s="9"/>
      <c r="Q24520" s="21"/>
    </row>
    <row r="24521" spans="15:17" x14ac:dyDescent="0.35">
      <c r="O24521" s="9"/>
      <c r="P24521" s="9"/>
      <c r="Q24521" s="21"/>
    </row>
    <row r="24522" spans="15:17" x14ac:dyDescent="0.35">
      <c r="O24522" s="9"/>
      <c r="P24522" s="9"/>
      <c r="Q24522" s="21"/>
    </row>
    <row r="24523" spans="15:17" x14ac:dyDescent="0.35">
      <c r="O24523" s="9"/>
      <c r="P24523" s="9"/>
      <c r="Q24523" s="21"/>
    </row>
    <row r="24524" spans="15:17" x14ac:dyDescent="0.35">
      <c r="O24524" s="9"/>
      <c r="P24524" s="9"/>
      <c r="Q24524" s="21"/>
    </row>
    <row r="24525" spans="15:17" x14ac:dyDescent="0.35">
      <c r="O24525" s="9"/>
      <c r="P24525" s="9"/>
      <c r="Q24525" s="21"/>
    </row>
    <row r="24526" spans="15:17" x14ac:dyDescent="0.35">
      <c r="O24526" s="9"/>
      <c r="P24526" s="9"/>
      <c r="Q24526" s="21"/>
    </row>
    <row r="24527" spans="15:17" x14ac:dyDescent="0.35">
      <c r="O24527" s="9"/>
      <c r="P24527" s="9"/>
      <c r="Q24527" s="21"/>
    </row>
    <row r="24528" spans="15:17" x14ac:dyDescent="0.35">
      <c r="O24528" s="9"/>
      <c r="P24528" s="9"/>
      <c r="Q24528" s="21"/>
    </row>
    <row r="24529" spans="15:17" x14ac:dyDescent="0.35">
      <c r="O24529" s="9"/>
      <c r="P24529" s="9"/>
      <c r="Q24529" s="21"/>
    </row>
    <row r="24530" spans="15:17" x14ac:dyDescent="0.35">
      <c r="O24530" s="9"/>
      <c r="P24530" s="9"/>
      <c r="Q24530" s="21"/>
    </row>
    <row r="24531" spans="15:17" x14ac:dyDescent="0.35">
      <c r="O24531" s="9"/>
      <c r="P24531" s="9"/>
      <c r="Q24531" s="21"/>
    </row>
    <row r="24532" spans="15:17" x14ac:dyDescent="0.35">
      <c r="O24532" s="9"/>
      <c r="P24532" s="9"/>
      <c r="Q24532" s="21"/>
    </row>
    <row r="24533" spans="15:17" x14ac:dyDescent="0.35">
      <c r="O24533" s="9"/>
      <c r="P24533" s="9"/>
      <c r="Q24533" s="21"/>
    </row>
    <row r="24534" spans="15:17" x14ac:dyDescent="0.35">
      <c r="O24534" s="9"/>
      <c r="P24534" s="9"/>
      <c r="Q24534" s="21"/>
    </row>
    <row r="24535" spans="15:17" x14ac:dyDescent="0.35">
      <c r="O24535" s="9"/>
      <c r="P24535" s="9"/>
      <c r="Q24535" s="21"/>
    </row>
    <row r="24536" spans="15:17" x14ac:dyDescent="0.35">
      <c r="O24536" s="9"/>
      <c r="P24536" s="9"/>
      <c r="Q24536" s="21"/>
    </row>
    <row r="24537" spans="15:17" x14ac:dyDescent="0.35">
      <c r="O24537" s="9"/>
      <c r="P24537" s="9"/>
      <c r="Q24537" s="21"/>
    </row>
    <row r="24538" spans="15:17" x14ac:dyDescent="0.35">
      <c r="O24538" s="9"/>
      <c r="P24538" s="9"/>
      <c r="Q24538" s="21"/>
    </row>
    <row r="24539" spans="15:17" x14ac:dyDescent="0.35">
      <c r="O24539" s="9"/>
      <c r="P24539" s="9"/>
      <c r="Q24539" s="21"/>
    </row>
    <row r="24540" spans="15:17" x14ac:dyDescent="0.35">
      <c r="O24540" s="9"/>
      <c r="P24540" s="9"/>
      <c r="Q24540" s="21"/>
    </row>
    <row r="24541" spans="15:17" x14ac:dyDescent="0.35">
      <c r="O24541" s="9"/>
      <c r="P24541" s="9"/>
      <c r="Q24541" s="21"/>
    </row>
    <row r="24542" spans="15:17" x14ac:dyDescent="0.35">
      <c r="O24542" s="9"/>
      <c r="P24542" s="9"/>
      <c r="Q24542" s="21"/>
    </row>
    <row r="24543" spans="15:17" x14ac:dyDescent="0.35">
      <c r="O24543" s="9"/>
      <c r="P24543" s="9"/>
      <c r="Q24543" s="21"/>
    </row>
    <row r="24544" spans="15:17" x14ac:dyDescent="0.35">
      <c r="O24544" s="9"/>
      <c r="P24544" s="9"/>
      <c r="Q24544" s="21"/>
    </row>
    <row r="24545" spans="15:17" x14ac:dyDescent="0.35">
      <c r="O24545" s="9"/>
      <c r="P24545" s="9"/>
      <c r="Q24545" s="21"/>
    </row>
    <row r="24546" spans="15:17" x14ac:dyDescent="0.35">
      <c r="O24546" s="9"/>
      <c r="P24546" s="9"/>
      <c r="Q24546" s="21"/>
    </row>
    <row r="24547" spans="15:17" x14ac:dyDescent="0.35">
      <c r="O24547" s="9"/>
      <c r="P24547" s="9"/>
      <c r="Q24547" s="21"/>
    </row>
    <row r="24548" spans="15:17" x14ac:dyDescent="0.35">
      <c r="O24548" s="9"/>
      <c r="P24548" s="9"/>
      <c r="Q24548" s="21"/>
    </row>
    <row r="24549" spans="15:17" x14ac:dyDescent="0.35">
      <c r="O24549" s="9"/>
      <c r="P24549" s="9"/>
      <c r="Q24549" s="21"/>
    </row>
    <row r="24550" spans="15:17" x14ac:dyDescent="0.35">
      <c r="O24550" s="9"/>
      <c r="P24550" s="9"/>
      <c r="Q24550" s="21"/>
    </row>
    <row r="24551" spans="15:17" x14ac:dyDescent="0.35">
      <c r="O24551" s="9"/>
      <c r="P24551" s="9"/>
      <c r="Q24551" s="21"/>
    </row>
    <row r="24552" spans="15:17" x14ac:dyDescent="0.35">
      <c r="O24552" s="9"/>
      <c r="P24552" s="9"/>
      <c r="Q24552" s="21"/>
    </row>
    <row r="24553" spans="15:17" x14ac:dyDescent="0.35">
      <c r="O24553" s="9"/>
      <c r="P24553" s="9"/>
      <c r="Q24553" s="21"/>
    </row>
    <row r="24554" spans="15:17" x14ac:dyDescent="0.35">
      <c r="O24554" s="9"/>
      <c r="P24554" s="9"/>
      <c r="Q24554" s="21"/>
    </row>
    <row r="24555" spans="15:17" x14ac:dyDescent="0.35">
      <c r="O24555" s="9"/>
      <c r="P24555" s="9"/>
      <c r="Q24555" s="21"/>
    </row>
    <row r="24556" spans="15:17" x14ac:dyDescent="0.35">
      <c r="O24556" s="9"/>
      <c r="P24556" s="9"/>
      <c r="Q24556" s="21"/>
    </row>
    <row r="24557" spans="15:17" x14ac:dyDescent="0.35">
      <c r="O24557" s="9"/>
      <c r="P24557" s="9"/>
      <c r="Q24557" s="21"/>
    </row>
    <row r="24558" spans="15:17" x14ac:dyDescent="0.35">
      <c r="O24558" s="9"/>
      <c r="P24558" s="9"/>
      <c r="Q24558" s="21"/>
    </row>
    <row r="24559" spans="15:17" x14ac:dyDescent="0.35">
      <c r="O24559" s="9"/>
      <c r="P24559" s="9"/>
      <c r="Q24559" s="21"/>
    </row>
    <row r="24560" spans="15:17" x14ac:dyDescent="0.35">
      <c r="O24560" s="9"/>
      <c r="P24560" s="9"/>
      <c r="Q24560" s="21"/>
    </row>
    <row r="24561" spans="15:17" x14ac:dyDescent="0.35">
      <c r="O24561" s="9"/>
      <c r="P24561" s="9"/>
      <c r="Q24561" s="21"/>
    </row>
    <row r="24562" spans="15:17" x14ac:dyDescent="0.35">
      <c r="O24562" s="9"/>
      <c r="P24562" s="9"/>
      <c r="Q24562" s="21"/>
    </row>
    <row r="24563" spans="15:17" x14ac:dyDescent="0.35">
      <c r="O24563" s="9"/>
      <c r="P24563" s="9"/>
      <c r="Q24563" s="21"/>
    </row>
    <row r="24564" spans="15:17" x14ac:dyDescent="0.35">
      <c r="O24564" s="9"/>
      <c r="P24564" s="9"/>
      <c r="Q24564" s="21"/>
    </row>
    <row r="24565" spans="15:17" x14ac:dyDescent="0.35">
      <c r="O24565" s="9"/>
      <c r="P24565" s="9"/>
      <c r="Q24565" s="21"/>
    </row>
    <row r="24566" spans="15:17" x14ac:dyDescent="0.35">
      <c r="O24566" s="9"/>
      <c r="P24566" s="9"/>
      <c r="Q24566" s="21"/>
    </row>
    <row r="24567" spans="15:17" x14ac:dyDescent="0.35">
      <c r="O24567" s="9"/>
      <c r="P24567" s="9"/>
      <c r="Q24567" s="21"/>
    </row>
    <row r="24568" spans="15:17" x14ac:dyDescent="0.35">
      <c r="O24568" s="9"/>
      <c r="P24568" s="9"/>
      <c r="Q24568" s="21"/>
    </row>
    <row r="24569" spans="15:17" x14ac:dyDescent="0.35">
      <c r="O24569" s="9"/>
      <c r="P24569" s="9"/>
      <c r="Q24569" s="21"/>
    </row>
    <row r="24570" spans="15:17" x14ac:dyDescent="0.35">
      <c r="O24570" s="9"/>
      <c r="P24570" s="9"/>
      <c r="Q24570" s="21"/>
    </row>
    <row r="24571" spans="15:17" x14ac:dyDescent="0.35">
      <c r="O24571" s="9"/>
      <c r="P24571" s="9"/>
      <c r="Q24571" s="21"/>
    </row>
    <row r="24572" spans="15:17" x14ac:dyDescent="0.35">
      <c r="O24572" s="9"/>
      <c r="P24572" s="9"/>
      <c r="Q24572" s="21"/>
    </row>
    <row r="24573" spans="15:17" x14ac:dyDescent="0.35">
      <c r="O24573" s="9"/>
      <c r="P24573" s="9"/>
      <c r="Q24573" s="21"/>
    </row>
    <row r="24574" spans="15:17" x14ac:dyDescent="0.35">
      <c r="O24574" s="9"/>
      <c r="P24574" s="9"/>
      <c r="Q24574" s="21"/>
    </row>
    <row r="24575" spans="15:17" x14ac:dyDescent="0.35">
      <c r="O24575" s="9"/>
      <c r="P24575" s="9"/>
      <c r="Q24575" s="21"/>
    </row>
    <row r="24576" spans="15:17" x14ac:dyDescent="0.35">
      <c r="O24576" s="9"/>
      <c r="P24576" s="9"/>
      <c r="Q24576" s="21"/>
    </row>
    <row r="24577" spans="15:17" x14ac:dyDescent="0.35">
      <c r="O24577" s="9"/>
      <c r="P24577" s="9"/>
      <c r="Q24577" s="21"/>
    </row>
    <row r="24578" spans="15:17" x14ac:dyDescent="0.35">
      <c r="O24578" s="9"/>
      <c r="P24578" s="9"/>
      <c r="Q24578" s="21"/>
    </row>
    <row r="24579" spans="15:17" x14ac:dyDescent="0.35">
      <c r="O24579" s="9"/>
      <c r="P24579" s="9"/>
      <c r="Q24579" s="21"/>
    </row>
    <row r="24580" spans="15:17" x14ac:dyDescent="0.35">
      <c r="O24580" s="9"/>
      <c r="P24580" s="9"/>
      <c r="Q24580" s="21"/>
    </row>
    <row r="24581" spans="15:17" x14ac:dyDescent="0.35">
      <c r="O24581" s="9"/>
      <c r="P24581" s="9"/>
      <c r="Q24581" s="21"/>
    </row>
    <row r="24582" spans="15:17" x14ac:dyDescent="0.35">
      <c r="O24582" s="9"/>
      <c r="P24582" s="9"/>
      <c r="Q24582" s="21"/>
    </row>
    <row r="24583" spans="15:17" x14ac:dyDescent="0.35">
      <c r="O24583" s="9"/>
      <c r="P24583" s="9"/>
      <c r="Q24583" s="21"/>
    </row>
    <row r="24584" spans="15:17" x14ac:dyDescent="0.35">
      <c r="O24584" s="9"/>
      <c r="P24584" s="9"/>
      <c r="Q24584" s="21"/>
    </row>
    <row r="24585" spans="15:17" x14ac:dyDescent="0.35">
      <c r="O24585" s="9"/>
      <c r="P24585" s="9"/>
      <c r="Q24585" s="21"/>
    </row>
    <row r="24586" spans="15:17" x14ac:dyDescent="0.35">
      <c r="O24586" s="9"/>
      <c r="P24586" s="9"/>
      <c r="Q24586" s="21"/>
    </row>
    <row r="24587" spans="15:17" x14ac:dyDescent="0.35">
      <c r="O24587" s="9"/>
      <c r="P24587" s="9"/>
      <c r="Q24587" s="21"/>
    </row>
    <row r="24588" spans="15:17" x14ac:dyDescent="0.35">
      <c r="O24588" s="9"/>
      <c r="P24588" s="9"/>
      <c r="Q24588" s="21"/>
    </row>
    <row r="24589" spans="15:17" x14ac:dyDescent="0.35">
      <c r="O24589" s="9"/>
      <c r="P24589" s="9"/>
      <c r="Q24589" s="21"/>
    </row>
    <row r="24590" spans="15:17" x14ac:dyDescent="0.35">
      <c r="O24590" s="9"/>
      <c r="P24590" s="9"/>
      <c r="Q24590" s="21"/>
    </row>
    <row r="24591" spans="15:17" x14ac:dyDescent="0.35">
      <c r="O24591" s="9"/>
      <c r="P24591" s="9"/>
      <c r="Q24591" s="21"/>
    </row>
    <row r="24592" spans="15:17" x14ac:dyDescent="0.35">
      <c r="O24592" s="9"/>
      <c r="P24592" s="9"/>
      <c r="Q24592" s="21"/>
    </row>
    <row r="24593" spans="15:17" x14ac:dyDescent="0.35">
      <c r="O24593" s="9"/>
      <c r="P24593" s="9"/>
      <c r="Q24593" s="21"/>
    </row>
    <row r="24594" spans="15:17" x14ac:dyDescent="0.35">
      <c r="O24594" s="9"/>
      <c r="P24594" s="9"/>
      <c r="Q24594" s="21"/>
    </row>
    <row r="24595" spans="15:17" x14ac:dyDescent="0.35">
      <c r="O24595" s="9"/>
      <c r="P24595" s="9"/>
      <c r="Q24595" s="21"/>
    </row>
    <row r="24596" spans="15:17" x14ac:dyDescent="0.35">
      <c r="O24596" s="9"/>
      <c r="P24596" s="9"/>
      <c r="Q24596" s="21"/>
    </row>
    <row r="24597" spans="15:17" x14ac:dyDescent="0.35">
      <c r="O24597" s="9"/>
      <c r="P24597" s="9"/>
      <c r="Q24597" s="21"/>
    </row>
    <row r="24598" spans="15:17" x14ac:dyDescent="0.35">
      <c r="O24598" s="9"/>
      <c r="P24598" s="9"/>
      <c r="Q24598" s="21"/>
    </row>
    <row r="24599" spans="15:17" x14ac:dyDescent="0.35">
      <c r="O24599" s="9"/>
      <c r="P24599" s="9"/>
      <c r="Q24599" s="21"/>
    </row>
    <row r="24600" spans="15:17" x14ac:dyDescent="0.35">
      <c r="O24600" s="9"/>
      <c r="P24600" s="9"/>
      <c r="Q24600" s="21"/>
    </row>
    <row r="24601" spans="15:17" x14ac:dyDescent="0.35">
      <c r="O24601" s="9"/>
      <c r="P24601" s="9"/>
      <c r="Q24601" s="21"/>
    </row>
    <row r="24602" spans="15:17" x14ac:dyDescent="0.35">
      <c r="O24602" s="9"/>
      <c r="P24602" s="9"/>
      <c r="Q24602" s="21"/>
    </row>
    <row r="24603" spans="15:17" x14ac:dyDescent="0.35">
      <c r="O24603" s="9"/>
      <c r="P24603" s="9"/>
      <c r="Q24603" s="21"/>
    </row>
    <row r="24604" spans="15:17" x14ac:dyDescent="0.35">
      <c r="O24604" s="9"/>
      <c r="P24604" s="9"/>
      <c r="Q24604" s="21"/>
    </row>
    <row r="24605" spans="15:17" x14ac:dyDescent="0.35">
      <c r="O24605" s="9"/>
      <c r="P24605" s="9"/>
      <c r="Q24605" s="21"/>
    </row>
    <row r="24606" spans="15:17" x14ac:dyDescent="0.35">
      <c r="O24606" s="9"/>
      <c r="P24606" s="9"/>
      <c r="Q24606" s="21"/>
    </row>
    <row r="24607" spans="15:17" x14ac:dyDescent="0.35">
      <c r="O24607" s="9"/>
      <c r="P24607" s="9"/>
      <c r="Q24607" s="21"/>
    </row>
    <row r="24608" spans="15:17" x14ac:dyDescent="0.35">
      <c r="O24608" s="9"/>
      <c r="P24608" s="9"/>
      <c r="Q24608" s="21"/>
    </row>
    <row r="24609" spans="15:17" x14ac:dyDescent="0.35">
      <c r="O24609" s="9"/>
      <c r="P24609" s="9"/>
      <c r="Q24609" s="21"/>
    </row>
    <row r="24610" spans="15:17" x14ac:dyDescent="0.35">
      <c r="O24610" s="9"/>
      <c r="P24610" s="9"/>
      <c r="Q24610" s="21"/>
    </row>
    <row r="24611" spans="15:17" x14ac:dyDescent="0.35">
      <c r="O24611" s="9"/>
      <c r="P24611" s="9"/>
      <c r="Q24611" s="21"/>
    </row>
    <row r="24612" spans="15:17" x14ac:dyDescent="0.35">
      <c r="O24612" s="9"/>
      <c r="P24612" s="9"/>
      <c r="Q24612" s="21"/>
    </row>
    <row r="24613" spans="15:17" x14ac:dyDescent="0.35">
      <c r="O24613" s="9"/>
      <c r="P24613" s="9"/>
      <c r="Q24613" s="21"/>
    </row>
    <row r="24614" spans="15:17" x14ac:dyDescent="0.35">
      <c r="O24614" s="9"/>
      <c r="P24614" s="9"/>
      <c r="Q24614" s="21"/>
    </row>
    <row r="24615" spans="15:17" x14ac:dyDescent="0.35">
      <c r="O24615" s="9"/>
      <c r="P24615" s="9"/>
      <c r="Q24615" s="21"/>
    </row>
    <row r="24616" spans="15:17" x14ac:dyDescent="0.35">
      <c r="O24616" s="9"/>
      <c r="P24616" s="9"/>
      <c r="Q24616" s="21"/>
    </row>
    <row r="24617" spans="15:17" x14ac:dyDescent="0.35">
      <c r="O24617" s="9"/>
      <c r="P24617" s="9"/>
      <c r="Q24617" s="21"/>
    </row>
    <row r="24618" spans="15:17" x14ac:dyDescent="0.35">
      <c r="O24618" s="9"/>
      <c r="P24618" s="9"/>
      <c r="Q24618" s="21"/>
    </row>
    <row r="24619" spans="15:17" x14ac:dyDescent="0.35">
      <c r="O24619" s="9"/>
      <c r="P24619" s="9"/>
      <c r="Q24619" s="21"/>
    </row>
    <row r="24620" spans="15:17" x14ac:dyDescent="0.35">
      <c r="O24620" s="9"/>
      <c r="P24620" s="9"/>
      <c r="Q24620" s="21"/>
    </row>
    <row r="24621" spans="15:17" x14ac:dyDescent="0.35">
      <c r="O24621" s="9"/>
      <c r="P24621" s="9"/>
      <c r="Q24621" s="21"/>
    </row>
    <row r="24622" spans="15:17" x14ac:dyDescent="0.35">
      <c r="O24622" s="9"/>
      <c r="P24622" s="9"/>
      <c r="Q24622" s="21"/>
    </row>
    <row r="24623" spans="15:17" x14ac:dyDescent="0.35">
      <c r="O24623" s="9"/>
      <c r="P24623" s="9"/>
      <c r="Q24623" s="21"/>
    </row>
    <row r="24624" spans="15:17" x14ac:dyDescent="0.35">
      <c r="O24624" s="9"/>
      <c r="P24624" s="9"/>
      <c r="Q24624" s="21"/>
    </row>
    <row r="24625" spans="15:17" x14ac:dyDescent="0.35">
      <c r="O24625" s="9"/>
      <c r="P24625" s="9"/>
      <c r="Q24625" s="21"/>
    </row>
    <row r="24626" spans="15:17" x14ac:dyDescent="0.35">
      <c r="O24626" s="9"/>
      <c r="P24626" s="9"/>
      <c r="Q24626" s="21"/>
    </row>
    <row r="24627" spans="15:17" x14ac:dyDescent="0.35">
      <c r="O24627" s="9"/>
      <c r="P24627" s="9"/>
      <c r="Q24627" s="21"/>
    </row>
    <row r="24628" spans="15:17" x14ac:dyDescent="0.35">
      <c r="O24628" s="9"/>
      <c r="P24628" s="9"/>
      <c r="Q24628" s="21"/>
    </row>
    <row r="24629" spans="15:17" x14ac:dyDescent="0.35">
      <c r="O24629" s="9"/>
      <c r="P24629" s="9"/>
      <c r="Q24629" s="21"/>
    </row>
    <row r="24630" spans="15:17" x14ac:dyDescent="0.35">
      <c r="O24630" s="9"/>
      <c r="P24630" s="9"/>
      <c r="Q24630" s="21"/>
    </row>
    <row r="24631" spans="15:17" x14ac:dyDescent="0.35">
      <c r="O24631" s="9"/>
      <c r="P24631" s="9"/>
      <c r="Q24631" s="21"/>
    </row>
    <row r="24632" spans="15:17" x14ac:dyDescent="0.35">
      <c r="O24632" s="9"/>
      <c r="P24632" s="9"/>
      <c r="Q24632" s="21"/>
    </row>
    <row r="24633" spans="15:17" x14ac:dyDescent="0.35">
      <c r="O24633" s="9"/>
      <c r="P24633" s="9"/>
      <c r="Q24633" s="21"/>
    </row>
    <row r="24634" spans="15:17" x14ac:dyDescent="0.35">
      <c r="O24634" s="9"/>
      <c r="P24634" s="9"/>
      <c r="Q24634" s="21"/>
    </row>
    <row r="24635" spans="15:17" x14ac:dyDescent="0.35">
      <c r="O24635" s="9"/>
      <c r="P24635" s="9"/>
      <c r="Q24635" s="21"/>
    </row>
    <row r="24636" spans="15:17" x14ac:dyDescent="0.35">
      <c r="O24636" s="9"/>
      <c r="P24636" s="9"/>
      <c r="Q24636" s="21"/>
    </row>
    <row r="24637" spans="15:17" x14ac:dyDescent="0.35">
      <c r="O24637" s="9"/>
      <c r="P24637" s="9"/>
      <c r="Q24637" s="21"/>
    </row>
    <row r="24638" spans="15:17" x14ac:dyDescent="0.35">
      <c r="O24638" s="9"/>
      <c r="P24638" s="9"/>
      <c r="Q24638" s="21"/>
    </row>
    <row r="24639" spans="15:17" x14ac:dyDescent="0.35">
      <c r="O24639" s="9"/>
      <c r="P24639" s="9"/>
      <c r="Q24639" s="21"/>
    </row>
    <row r="24640" spans="15:17" x14ac:dyDescent="0.35">
      <c r="O24640" s="9"/>
      <c r="P24640" s="9"/>
      <c r="Q24640" s="21"/>
    </row>
    <row r="24641" spans="15:17" x14ac:dyDescent="0.35">
      <c r="O24641" s="9"/>
      <c r="P24641" s="9"/>
      <c r="Q24641" s="21"/>
    </row>
    <row r="24642" spans="15:17" x14ac:dyDescent="0.35">
      <c r="O24642" s="9"/>
      <c r="P24642" s="9"/>
      <c r="Q24642" s="21"/>
    </row>
    <row r="24643" spans="15:17" x14ac:dyDescent="0.35">
      <c r="O24643" s="9"/>
      <c r="P24643" s="9"/>
      <c r="Q24643" s="21"/>
    </row>
    <row r="24644" spans="15:17" x14ac:dyDescent="0.35">
      <c r="O24644" s="9"/>
      <c r="P24644" s="9"/>
      <c r="Q24644" s="21"/>
    </row>
    <row r="24645" spans="15:17" x14ac:dyDescent="0.35">
      <c r="O24645" s="9"/>
      <c r="P24645" s="9"/>
      <c r="Q24645" s="21"/>
    </row>
    <row r="24646" spans="15:17" x14ac:dyDescent="0.35">
      <c r="O24646" s="9"/>
      <c r="P24646" s="9"/>
      <c r="Q24646" s="21"/>
    </row>
    <row r="24647" spans="15:17" x14ac:dyDescent="0.35">
      <c r="O24647" s="9"/>
      <c r="P24647" s="9"/>
      <c r="Q24647" s="21"/>
    </row>
    <row r="24648" spans="15:17" x14ac:dyDescent="0.35">
      <c r="O24648" s="9"/>
      <c r="P24648" s="9"/>
      <c r="Q24648" s="21"/>
    </row>
    <row r="24649" spans="15:17" x14ac:dyDescent="0.35">
      <c r="O24649" s="9"/>
      <c r="P24649" s="9"/>
      <c r="Q24649" s="21"/>
    </row>
    <row r="24650" spans="15:17" x14ac:dyDescent="0.35">
      <c r="O24650" s="9"/>
      <c r="P24650" s="9"/>
      <c r="Q24650" s="21"/>
    </row>
    <row r="24651" spans="15:17" x14ac:dyDescent="0.35">
      <c r="O24651" s="9"/>
      <c r="P24651" s="9"/>
      <c r="Q24651" s="21"/>
    </row>
    <row r="24652" spans="15:17" x14ac:dyDescent="0.35">
      <c r="O24652" s="9"/>
      <c r="P24652" s="9"/>
      <c r="Q24652" s="21"/>
    </row>
    <row r="24653" spans="15:17" x14ac:dyDescent="0.35">
      <c r="O24653" s="9"/>
      <c r="P24653" s="9"/>
      <c r="Q24653" s="21"/>
    </row>
    <row r="24654" spans="15:17" x14ac:dyDescent="0.35">
      <c r="O24654" s="9"/>
      <c r="P24654" s="9"/>
      <c r="Q24654" s="21"/>
    </row>
    <row r="24655" spans="15:17" x14ac:dyDescent="0.35">
      <c r="O24655" s="9"/>
      <c r="P24655" s="9"/>
      <c r="Q24655" s="21"/>
    </row>
    <row r="24656" spans="15:17" x14ac:dyDescent="0.35">
      <c r="O24656" s="9"/>
      <c r="P24656" s="9"/>
      <c r="Q24656" s="21"/>
    </row>
    <row r="24657" spans="15:17" x14ac:dyDescent="0.35">
      <c r="O24657" s="9"/>
      <c r="P24657" s="9"/>
      <c r="Q24657" s="21"/>
    </row>
    <row r="24658" spans="15:17" x14ac:dyDescent="0.35">
      <c r="O24658" s="9"/>
      <c r="P24658" s="9"/>
      <c r="Q24658" s="21"/>
    </row>
    <row r="24659" spans="15:17" x14ac:dyDescent="0.35">
      <c r="O24659" s="9"/>
      <c r="P24659" s="9"/>
      <c r="Q24659" s="21"/>
    </row>
    <row r="24660" spans="15:17" x14ac:dyDescent="0.35">
      <c r="O24660" s="9"/>
      <c r="P24660" s="9"/>
      <c r="Q24660" s="21"/>
    </row>
    <row r="24661" spans="15:17" x14ac:dyDescent="0.35">
      <c r="O24661" s="9"/>
      <c r="P24661" s="9"/>
      <c r="Q24661" s="21"/>
    </row>
    <row r="24662" spans="15:17" x14ac:dyDescent="0.35">
      <c r="O24662" s="9"/>
      <c r="P24662" s="9"/>
      <c r="Q24662" s="21"/>
    </row>
    <row r="24663" spans="15:17" x14ac:dyDescent="0.35">
      <c r="O24663" s="9"/>
      <c r="P24663" s="9"/>
      <c r="Q24663" s="21"/>
    </row>
    <row r="24664" spans="15:17" x14ac:dyDescent="0.35">
      <c r="O24664" s="9"/>
      <c r="P24664" s="9"/>
      <c r="Q24664" s="21"/>
    </row>
    <row r="24665" spans="15:17" x14ac:dyDescent="0.35">
      <c r="O24665" s="9"/>
      <c r="P24665" s="9"/>
      <c r="Q24665" s="21"/>
    </row>
    <row r="24666" spans="15:17" x14ac:dyDescent="0.35">
      <c r="O24666" s="9"/>
      <c r="P24666" s="9"/>
      <c r="Q24666" s="21"/>
    </row>
    <row r="24667" spans="15:17" x14ac:dyDescent="0.35">
      <c r="O24667" s="9"/>
      <c r="P24667" s="9"/>
      <c r="Q24667" s="21"/>
    </row>
    <row r="24668" spans="15:17" x14ac:dyDescent="0.35">
      <c r="O24668" s="9"/>
      <c r="P24668" s="9"/>
      <c r="Q24668" s="21"/>
    </row>
    <row r="24669" spans="15:17" x14ac:dyDescent="0.35">
      <c r="O24669" s="9"/>
      <c r="P24669" s="9"/>
      <c r="Q24669" s="21"/>
    </row>
    <row r="24670" spans="15:17" x14ac:dyDescent="0.35">
      <c r="O24670" s="9"/>
      <c r="P24670" s="9"/>
      <c r="Q24670" s="21"/>
    </row>
    <row r="24671" spans="15:17" x14ac:dyDescent="0.35">
      <c r="O24671" s="9"/>
      <c r="P24671" s="9"/>
      <c r="Q24671" s="21"/>
    </row>
    <row r="24672" spans="15:17" x14ac:dyDescent="0.35">
      <c r="O24672" s="9"/>
      <c r="P24672" s="9"/>
      <c r="Q24672" s="21"/>
    </row>
    <row r="24673" spans="15:17" x14ac:dyDescent="0.35">
      <c r="O24673" s="9"/>
      <c r="P24673" s="9"/>
      <c r="Q24673" s="21"/>
    </row>
    <row r="24674" spans="15:17" x14ac:dyDescent="0.35">
      <c r="O24674" s="9"/>
      <c r="P24674" s="9"/>
      <c r="Q24674" s="21"/>
    </row>
    <row r="24675" spans="15:17" x14ac:dyDescent="0.35">
      <c r="O24675" s="9"/>
      <c r="P24675" s="9"/>
      <c r="Q24675" s="21"/>
    </row>
    <row r="24676" spans="15:17" x14ac:dyDescent="0.35">
      <c r="O24676" s="9"/>
      <c r="P24676" s="9"/>
      <c r="Q24676" s="21"/>
    </row>
    <row r="24677" spans="15:17" x14ac:dyDescent="0.35">
      <c r="O24677" s="9"/>
      <c r="P24677" s="9"/>
      <c r="Q24677" s="21"/>
    </row>
    <row r="24678" spans="15:17" x14ac:dyDescent="0.35">
      <c r="O24678" s="9"/>
      <c r="P24678" s="9"/>
      <c r="Q24678" s="21"/>
    </row>
    <row r="24679" spans="15:17" x14ac:dyDescent="0.35">
      <c r="O24679" s="9"/>
      <c r="P24679" s="9"/>
      <c r="Q24679" s="21"/>
    </row>
    <row r="24680" spans="15:17" x14ac:dyDescent="0.35">
      <c r="O24680" s="9"/>
      <c r="P24680" s="9"/>
      <c r="Q24680" s="21"/>
    </row>
    <row r="24681" spans="15:17" x14ac:dyDescent="0.35">
      <c r="O24681" s="9"/>
      <c r="P24681" s="9"/>
      <c r="Q24681" s="21"/>
    </row>
    <row r="24682" spans="15:17" x14ac:dyDescent="0.35">
      <c r="O24682" s="9"/>
      <c r="P24682" s="9"/>
      <c r="Q24682" s="21"/>
    </row>
    <row r="24683" spans="15:17" x14ac:dyDescent="0.35">
      <c r="O24683" s="9"/>
      <c r="P24683" s="9"/>
      <c r="Q24683" s="21"/>
    </row>
    <row r="24684" spans="15:17" x14ac:dyDescent="0.35">
      <c r="O24684" s="9"/>
      <c r="P24684" s="9"/>
      <c r="Q24684" s="21"/>
    </row>
    <row r="24685" spans="15:17" x14ac:dyDescent="0.35">
      <c r="O24685" s="9"/>
      <c r="P24685" s="9"/>
      <c r="Q24685" s="21"/>
    </row>
    <row r="24686" spans="15:17" x14ac:dyDescent="0.35">
      <c r="O24686" s="9"/>
      <c r="P24686" s="9"/>
      <c r="Q24686" s="21"/>
    </row>
    <row r="24687" spans="15:17" x14ac:dyDescent="0.35">
      <c r="O24687" s="9"/>
      <c r="P24687" s="9"/>
      <c r="Q24687" s="21"/>
    </row>
    <row r="24688" spans="15:17" x14ac:dyDescent="0.35">
      <c r="O24688" s="9"/>
      <c r="P24688" s="9"/>
      <c r="Q24688" s="21"/>
    </row>
    <row r="24689" spans="15:17" x14ac:dyDescent="0.35">
      <c r="O24689" s="9"/>
      <c r="P24689" s="9"/>
      <c r="Q24689" s="21"/>
    </row>
    <row r="24690" spans="15:17" x14ac:dyDescent="0.35">
      <c r="O24690" s="9"/>
      <c r="P24690" s="9"/>
      <c r="Q24690" s="21"/>
    </row>
    <row r="24691" spans="15:17" x14ac:dyDescent="0.35">
      <c r="O24691" s="9"/>
      <c r="P24691" s="9"/>
      <c r="Q24691" s="21"/>
    </row>
    <row r="24692" spans="15:17" x14ac:dyDescent="0.35">
      <c r="O24692" s="9"/>
      <c r="P24692" s="9"/>
      <c r="Q24692" s="21"/>
    </row>
    <row r="24693" spans="15:17" x14ac:dyDescent="0.35">
      <c r="O24693" s="9"/>
      <c r="P24693" s="9"/>
      <c r="Q24693" s="21"/>
    </row>
    <row r="24694" spans="15:17" x14ac:dyDescent="0.35">
      <c r="O24694" s="9"/>
      <c r="P24694" s="9"/>
      <c r="Q24694" s="21"/>
    </row>
    <row r="24695" spans="15:17" x14ac:dyDescent="0.35">
      <c r="O24695" s="9"/>
      <c r="P24695" s="9"/>
      <c r="Q24695" s="21"/>
    </row>
    <row r="24696" spans="15:17" x14ac:dyDescent="0.35">
      <c r="O24696" s="9"/>
      <c r="P24696" s="9"/>
      <c r="Q24696" s="21"/>
    </row>
    <row r="24697" spans="15:17" x14ac:dyDescent="0.35">
      <c r="O24697" s="9"/>
      <c r="P24697" s="9"/>
      <c r="Q24697" s="21"/>
    </row>
    <row r="24698" spans="15:17" x14ac:dyDescent="0.35">
      <c r="O24698" s="9"/>
      <c r="P24698" s="9"/>
      <c r="Q24698" s="21"/>
    </row>
    <row r="24699" spans="15:17" x14ac:dyDescent="0.35">
      <c r="O24699" s="9"/>
      <c r="P24699" s="9"/>
      <c r="Q24699" s="21"/>
    </row>
    <row r="24700" spans="15:17" x14ac:dyDescent="0.35">
      <c r="O24700" s="9"/>
      <c r="P24700" s="9"/>
      <c r="Q24700" s="21"/>
    </row>
    <row r="24701" spans="15:17" x14ac:dyDescent="0.35">
      <c r="O24701" s="9"/>
      <c r="P24701" s="9"/>
      <c r="Q24701" s="21"/>
    </row>
    <row r="24702" spans="15:17" x14ac:dyDescent="0.35">
      <c r="O24702" s="9"/>
      <c r="P24702" s="9"/>
      <c r="Q24702" s="21"/>
    </row>
    <row r="24703" spans="15:17" x14ac:dyDescent="0.35">
      <c r="O24703" s="9"/>
      <c r="P24703" s="9"/>
      <c r="Q24703" s="21"/>
    </row>
    <row r="24704" spans="15:17" x14ac:dyDescent="0.35">
      <c r="O24704" s="9"/>
      <c r="P24704" s="9"/>
      <c r="Q24704" s="21"/>
    </row>
    <row r="24705" spans="15:17" x14ac:dyDescent="0.35">
      <c r="O24705" s="9"/>
      <c r="P24705" s="9"/>
      <c r="Q24705" s="21"/>
    </row>
    <row r="24706" spans="15:17" x14ac:dyDescent="0.35">
      <c r="O24706" s="9"/>
      <c r="P24706" s="9"/>
      <c r="Q24706" s="21"/>
    </row>
    <row r="24707" spans="15:17" x14ac:dyDescent="0.35">
      <c r="O24707" s="9"/>
      <c r="P24707" s="9"/>
      <c r="Q24707" s="21"/>
    </row>
    <row r="24708" spans="15:17" x14ac:dyDescent="0.35">
      <c r="O24708" s="9"/>
      <c r="P24708" s="9"/>
      <c r="Q24708" s="21"/>
    </row>
    <row r="24709" spans="15:17" x14ac:dyDescent="0.35">
      <c r="O24709" s="9"/>
      <c r="P24709" s="9"/>
      <c r="Q24709" s="21"/>
    </row>
    <row r="24710" spans="15:17" x14ac:dyDescent="0.35">
      <c r="O24710" s="9"/>
      <c r="P24710" s="9"/>
      <c r="Q24710" s="21"/>
    </row>
    <row r="24711" spans="15:17" x14ac:dyDescent="0.35">
      <c r="O24711" s="9"/>
      <c r="P24711" s="9"/>
      <c r="Q24711" s="21"/>
    </row>
    <row r="24712" spans="15:17" x14ac:dyDescent="0.35">
      <c r="O24712" s="9"/>
      <c r="P24712" s="9"/>
      <c r="Q24712" s="21"/>
    </row>
    <row r="24713" spans="15:17" x14ac:dyDescent="0.35">
      <c r="O24713" s="9"/>
      <c r="P24713" s="9"/>
      <c r="Q24713" s="21"/>
    </row>
    <row r="24714" spans="15:17" x14ac:dyDescent="0.35">
      <c r="O24714" s="9"/>
      <c r="P24714" s="9"/>
      <c r="Q24714" s="21"/>
    </row>
    <row r="24715" spans="15:17" x14ac:dyDescent="0.35">
      <c r="O24715" s="9"/>
      <c r="P24715" s="9"/>
      <c r="Q24715" s="21"/>
    </row>
    <row r="24716" spans="15:17" x14ac:dyDescent="0.35">
      <c r="O24716" s="9"/>
      <c r="P24716" s="9"/>
      <c r="Q24716" s="21"/>
    </row>
    <row r="24717" spans="15:17" x14ac:dyDescent="0.35">
      <c r="O24717" s="9"/>
      <c r="P24717" s="9"/>
      <c r="Q24717" s="21"/>
    </row>
    <row r="24718" spans="15:17" x14ac:dyDescent="0.35">
      <c r="O24718" s="9"/>
      <c r="P24718" s="9"/>
      <c r="Q24718" s="21"/>
    </row>
    <row r="24719" spans="15:17" x14ac:dyDescent="0.35">
      <c r="O24719" s="9"/>
      <c r="P24719" s="9"/>
      <c r="Q24719" s="21"/>
    </row>
    <row r="24720" spans="15:17" x14ac:dyDescent="0.35">
      <c r="O24720" s="9"/>
      <c r="P24720" s="9"/>
      <c r="Q24720" s="21"/>
    </row>
    <row r="24721" spans="15:17" x14ac:dyDescent="0.35">
      <c r="O24721" s="9"/>
      <c r="P24721" s="9"/>
      <c r="Q24721" s="21"/>
    </row>
    <row r="24722" spans="15:17" x14ac:dyDescent="0.35">
      <c r="O24722" s="9"/>
      <c r="P24722" s="9"/>
      <c r="Q24722" s="21"/>
    </row>
    <row r="24723" spans="15:17" x14ac:dyDescent="0.35">
      <c r="O24723" s="9"/>
      <c r="P24723" s="9"/>
      <c r="Q24723" s="21"/>
    </row>
    <row r="24724" spans="15:17" x14ac:dyDescent="0.35">
      <c r="O24724" s="9"/>
      <c r="P24724" s="9"/>
      <c r="Q24724" s="21"/>
    </row>
    <row r="24725" spans="15:17" x14ac:dyDescent="0.35">
      <c r="O24725" s="9"/>
      <c r="P24725" s="9"/>
      <c r="Q24725" s="21"/>
    </row>
    <row r="24726" spans="15:17" x14ac:dyDescent="0.35">
      <c r="O24726" s="9"/>
      <c r="P24726" s="9"/>
      <c r="Q24726" s="21"/>
    </row>
    <row r="24727" spans="15:17" x14ac:dyDescent="0.35">
      <c r="O24727" s="9"/>
      <c r="P24727" s="9"/>
      <c r="Q24727" s="21"/>
    </row>
    <row r="24728" spans="15:17" x14ac:dyDescent="0.35">
      <c r="O24728" s="9"/>
      <c r="P24728" s="9"/>
      <c r="Q24728" s="21"/>
    </row>
    <row r="24729" spans="15:17" x14ac:dyDescent="0.35">
      <c r="O24729" s="9"/>
      <c r="P24729" s="9"/>
      <c r="Q24729" s="21"/>
    </row>
    <row r="24730" spans="15:17" x14ac:dyDescent="0.35">
      <c r="O24730" s="9"/>
      <c r="P24730" s="9"/>
      <c r="Q24730" s="21"/>
    </row>
    <row r="24731" spans="15:17" x14ac:dyDescent="0.35">
      <c r="O24731" s="9"/>
      <c r="P24731" s="9"/>
      <c r="Q24731" s="21"/>
    </row>
    <row r="24732" spans="15:17" x14ac:dyDescent="0.35">
      <c r="O24732" s="9"/>
      <c r="P24732" s="9"/>
      <c r="Q24732" s="21"/>
    </row>
    <row r="24733" spans="15:17" x14ac:dyDescent="0.35">
      <c r="O24733" s="9"/>
      <c r="P24733" s="9"/>
      <c r="Q24733" s="21"/>
    </row>
    <row r="24734" spans="15:17" x14ac:dyDescent="0.35">
      <c r="O24734" s="9"/>
      <c r="P24734" s="9"/>
      <c r="Q24734" s="21"/>
    </row>
    <row r="24735" spans="15:17" x14ac:dyDescent="0.35">
      <c r="O24735" s="9"/>
      <c r="P24735" s="9"/>
      <c r="Q24735" s="21"/>
    </row>
    <row r="24736" spans="15:17" x14ac:dyDescent="0.35">
      <c r="O24736" s="9"/>
      <c r="P24736" s="9"/>
      <c r="Q24736" s="21"/>
    </row>
    <row r="24737" spans="15:17" x14ac:dyDescent="0.35">
      <c r="O24737" s="9"/>
      <c r="P24737" s="9"/>
      <c r="Q24737" s="21"/>
    </row>
    <row r="24738" spans="15:17" x14ac:dyDescent="0.35">
      <c r="O24738" s="9"/>
      <c r="P24738" s="9"/>
      <c r="Q24738" s="21"/>
    </row>
    <row r="24739" spans="15:17" x14ac:dyDescent="0.35">
      <c r="O24739" s="9"/>
      <c r="P24739" s="9"/>
      <c r="Q24739" s="21"/>
    </row>
    <row r="24740" spans="15:17" x14ac:dyDescent="0.35">
      <c r="O24740" s="9"/>
      <c r="P24740" s="9"/>
      <c r="Q24740" s="21"/>
    </row>
    <row r="24741" spans="15:17" x14ac:dyDescent="0.35">
      <c r="O24741" s="9"/>
      <c r="P24741" s="9"/>
      <c r="Q24741" s="21"/>
    </row>
    <row r="24742" spans="15:17" x14ac:dyDescent="0.35">
      <c r="O24742" s="9"/>
      <c r="P24742" s="9"/>
      <c r="Q24742" s="21"/>
    </row>
    <row r="24743" spans="15:17" x14ac:dyDescent="0.35">
      <c r="O24743" s="9"/>
      <c r="P24743" s="9"/>
      <c r="Q24743" s="21"/>
    </row>
    <row r="24744" spans="15:17" x14ac:dyDescent="0.35">
      <c r="O24744" s="9"/>
      <c r="P24744" s="9"/>
      <c r="Q24744" s="21"/>
    </row>
    <row r="24745" spans="15:17" x14ac:dyDescent="0.35">
      <c r="O24745" s="9"/>
      <c r="P24745" s="9"/>
      <c r="Q24745" s="21"/>
    </row>
    <row r="24746" spans="15:17" x14ac:dyDescent="0.35">
      <c r="O24746" s="9"/>
      <c r="P24746" s="9"/>
      <c r="Q24746" s="21"/>
    </row>
    <row r="24747" spans="15:17" x14ac:dyDescent="0.35">
      <c r="O24747" s="9"/>
      <c r="P24747" s="9"/>
      <c r="Q24747" s="21"/>
    </row>
    <row r="24748" spans="15:17" x14ac:dyDescent="0.35">
      <c r="O24748" s="9"/>
      <c r="P24748" s="9"/>
      <c r="Q24748" s="21"/>
    </row>
    <row r="24749" spans="15:17" x14ac:dyDescent="0.35">
      <c r="O24749" s="9"/>
      <c r="P24749" s="9"/>
      <c r="Q24749" s="21"/>
    </row>
    <row r="24750" spans="15:17" x14ac:dyDescent="0.35">
      <c r="O24750" s="9"/>
      <c r="P24750" s="9"/>
      <c r="Q24750" s="21"/>
    </row>
    <row r="24751" spans="15:17" x14ac:dyDescent="0.35">
      <c r="O24751" s="9"/>
      <c r="P24751" s="9"/>
      <c r="Q24751" s="21"/>
    </row>
    <row r="24752" spans="15:17" x14ac:dyDescent="0.35">
      <c r="O24752" s="9"/>
      <c r="P24752" s="9"/>
      <c r="Q24752" s="21"/>
    </row>
    <row r="24753" spans="15:17" x14ac:dyDescent="0.35">
      <c r="O24753" s="9"/>
      <c r="P24753" s="9"/>
      <c r="Q24753" s="21"/>
    </row>
    <row r="24754" spans="15:17" x14ac:dyDescent="0.35">
      <c r="O24754" s="9"/>
      <c r="P24754" s="9"/>
      <c r="Q24754" s="21"/>
    </row>
    <row r="24755" spans="15:17" x14ac:dyDescent="0.35">
      <c r="O24755" s="9"/>
      <c r="P24755" s="9"/>
      <c r="Q24755" s="21"/>
    </row>
    <row r="24756" spans="15:17" x14ac:dyDescent="0.35">
      <c r="O24756" s="9"/>
      <c r="P24756" s="9"/>
      <c r="Q24756" s="21"/>
    </row>
    <row r="24757" spans="15:17" x14ac:dyDescent="0.35">
      <c r="O24757" s="9"/>
      <c r="P24757" s="9"/>
      <c r="Q24757" s="21"/>
    </row>
    <row r="24758" spans="15:17" x14ac:dyDescent="0.35">
      <c r="O24758" s="9"/>
      <c r="P24758" s="9"/>
      <c r="Q24758" s="21"/>
    </row>
    <row r="24759" spans="15:17" x14ac:dyDescent="0.35">
      <c r="O24759" s="9"/>
      <c r="P24759" s="9"/>
      <c r="Q24759" s="21"/>
    </row>
    <row r="24760" spans="15:17" x14ac:dyDescent="0.35">
      <c r="O24760" s="9"/>
      <c r="P24760" s="9"/>
      <c r="Q24760" s="21"/>
    </row>
    <row r="24761" spans="15:17" x14ac:dyDescent="0.35">
      <c r="O24761" s="9"/>
      <c r="P24761" s="9"/>
      <c r="Q24761" s="21"/>
    </row>
    <row r="24762" spans="15:17" x14ac:dyDescent="0.35">
      <c r="O24762" s="9"/>
      <c r="P24762" s="9"/>
      <c r="Q24762" s="21"/>
    </row>
    <row r="24763" spans="15:17" x14ac:dyDescent="0.35">
      <c r="O24763" s="9"/>
      <c r="P24763" s="9"/>
      <c r="Q24763" s="21"/>
    </row>
    <row r="24764" spans="15:17" x14ac:dyDescent="0.35">
      <c r="O24764" s="9"/>
      <c r="P24764" s="9"/>
      <c r="Q24764" s="21"/>
    </row>
    <row r="24765" spans="15:17" x14ac:dyDescent="0.35">
      <c r="O24765" s="9"/>
      <c r="P24765" s="9"/>
      <c r="Q24765" s="21"/>
    </row>
    <row r="24766" spans="15:17" x14ac:dyDescent="0.35">
      <c r="O24766" s="9"/>
      <c r="P24766" s="9"/>
      <c r="Q24766" s="21"/>
    </row>
    <row r="24767" spans="15:17" x14ac:dyDescent="0.35">
      <c r="O24767" s="9"/>
      <c r="P24767" s="9"/>
      <c r="Q24767" s="21"/>
    </row>
    <row r="24768" spans="15:17" x14ac:dyDescent="0.35">
      <c r="O24768" s="9"/>
      <c r="P24768" s="9"/>
      <c r="Q24768" s="21"/>
    </row>
    <row r="24769" spans="15:17" x14ac:dyDescent="0.35">
      <c r="O24769" s="9"/>
      <c r="P24769" s="9"/>
      <c r="Q24769" s="21"/>
    </row>
    <row r="24770" spans="15:17" x14ac:dyDescent="0.35">
      <c r="O24770" s="9"/>
      <c r="P24770" s="9"/>
      <c r="Q24770" s="21"/>
    </row>
    <row r="24771" spans="15:17" x14ac:dyDescent="0.35">
      <c r="O24771" s="9"/>
      <c r="P24771" s="9"/>
      <c r="Q24771" s="21"/>
    </row>
    <row r="24772" spans="15:17" x14ac:dyDescent="0.35">
      <c r="O24772" s="9"/>
      <c r="P24772" s="9"/>
      <c r="Q24772" s="21"/>
    </row>
    <row r="24773" spans="15:17" x14ac:dyDescent="0.35">
      <c r="O24773" s="9"/>
      <c r="P24773" s="9"/>
      <c r="Q24773" s="21"/>
    </row>
    <row r="24774" spans="15:17" x14ac:dyDescent="0.35">
      <c r="O24774" s="9"/>
      <c r="P24774" s="9"/>
      <c r="Q24774" s="21"/>
    </row>
    <row r="24775" spans="15:17" x14ac:dyDescent="0.35">
      <c r="O24775" s="9"/>
      <c r="P24775" s="9"/>
      <c r="Q24775" s="21"/>
    </row>
    <row r="24776" spans="15:17" x14ac:dyDescent="0.35">
      <c r="O24776" s="9"/>
      <c r="P24776" s="9"/>
      <c r="Q24776" s="21"/>
    </row>
    <row r="24777" spans="15:17" x14ac:dyDescent="0.35">
      <c r="O24777" s="9"/>
      <c r="P24777" s="9"/>
      <c r="Q24777" s="21"/>
    </row>
    <row r="24778" spans="15:17" x14ac:dyDescent="0.35">
      <c r="O24778" s="9"/>
      <c r="P24778" s="9"/>
      <c r="Q24778" s="21"/>
    </row>
    <row r="24779" spans="15:17" x14ac:dyDescent="0.35">
      <c r="O24779" s="9"/>
      <c r="P24779" s="9"/>
      <c r="Q24779" s="21"/>
    </row>
    <row r="24780" spans="15:17" x14ac:dyDescent="0.35">
      <c r="O24780" s="9"/>
      <c r="P24780" s="9"/>
      <c r="Q24780" s="21"/>
    </row>
    <row r="24781" spans="15:17" x14ac:dyDescent="0.35">
      <c r="O24781" s="9"/>
      <c r="P24781" s="9"/>
      <c r="Q24781" s="21"/>
    </row>
    <row r="24782" spans="15:17" x14ac:dyDescent="0.35">
      <c r="O24782" s="9"/>
      <c r="P24782" s="9"/>
      <c r="Q24782" s="21"/>
    </row>
    <row r="24783" spans="15:17" x14ac:dyDescent="0.35">
      <c r="O24783" s="9"/>
      <c r="P24783" s="9"/>
      <c r="Q24783" s="21"/>
    </row>
    <row r="24784" spans="15:17" x14ac:dyDescent="0.35">
      <c r="O24784" s="9"/>
      <c r="P24784" s="9"/>
      <c r="Q24784" s="21"/>
    </row>
    <row r="24785" spans="15:17" x14ac:dyDescent="0.35">
      <c r="O24785" s="9"/>
      <c r="P24785" s="9"/>
      <c r="Q24785" s="21"/>
    </row>
    <row r="24786" spans="15:17" x14ac:dyDescent="0.35">
      <c r="O24786" s="9"/>
      <c r="P24786" s="9"/>
      <c r="Q24786" s="21"/>
    </row>
    <row r="24787" spans="15:17" x14ac:dyDescent="0.35">
      <c r="O24787" s="9"/>
      <c r="P24787" s="9"/>
      <c r="Q24787" s="21"/>
    </row>
    <row r="24788" spans="15:17" x14ac:dyDescent="0.35">
      <c r="O24788" s="9"/>
      <c r="P24788" s="9"/>
      <c r="Q24788" s="21"/>
    </row>
    <row r="24789" spans="15:17" x14ac:dyDescent="0.35">
      <c r="O24789" s="9"/>
      <c r="P24789" s="9"/>
      <c r="Q24789" s="21"/>
    </row>
    <row r="24790" spans="15:17" x14ac:dyDescent="0.35">
      <c r="O24790" s="9"/>
      <c r="P24790" s="9"/>
      <c r="Q24790" s="21"/>
    </row>
    <row r="24791" spans="15:17" x14ac:dyDescent="0.35">
      <c r="O24791" s="9"/>
      <c r="P24791" s="9"/>
      <c r="Q24791" s="21"/>
    </row>
    <row r="24792" spans="15:17" x14ac:dyDescent="0.35">
      <c r="O24792" s="9"/>
      <c r="P24792" s="9"/>
      <c r="Q24792" s="21"/>
    </row>
    <row r="24793" spans="15:17" x14ac:dyDescent="0.35">
      <c r="O24793" s="9"/>
      <c r="P24793" s="9"/>
      <c r="Q24793" s="21"/>
    </row>
    <row r="24794" spans="15:17" x14ac:dyDescent="0.35">
      <c r="O24794" s="9"/>
      <c r="P24794" s="9"/>
      <c r="Q24794" s="21"/>
    </row>
    <row r="24795" spans="15:17" x14ac:dyDescent="0.35">
      <c r="O24795" s="9"/>
      <c r="P24795" s="9"/>
      <c r="Q24795" s="21"/>
    </row>
    <row r="24796" spans="15:17" x14ac:dyDescent="0.35">
      <c r="O24796" s="9"/>
      <c r="P24796" s="9"/>
      <c r="Q24796" s="21"/>
    </row>
    <row r="24797" spans="15:17" x14ac:dyDescent="0.35">
      <c r="O24797" s="9"/>
      <c r="P24797" s="9"/>
      <c r="Q24797" s="21"/>
    </row>
    <row r="24798" spans="15:17" x14ac:dyDescent="0.35">
      <c r="O24798" s="9"/>
      <c r="P24798" s="9"/>
      <c r="Q24798" s="21"/>
    </row>
    <row r="24799" spans="15:17" x14ac:dyDescent="0.35">
      <c r="O24799" s="9"/>
      <c r="P24799" s="9"/>
      <c r="Q24799" s="21"/>
    </row>
    <row r="24800" spans="15:17" x14ac:dyDescent="0.35">
      <c r="O24800" s="9"/>
      <c r="P24800" s="9"/>
      <c r="Q24800" s="21"/>
    </row>
    <row r="24801" spans="15:17" x14ac:dyDescent="0.35">
      <c r="O24801" s="9"/>
      <c r="P24801" s="9"/>
      <c r="Q24801" s="21"/>
    </row>
    <row r="24802" spans="15:17" x14ac:dyDescent="0.35">
      <c r="O24802" s="9"/>
      <c r="P24802" s="9"/>
      <c r="Q24802" s="21"/>
    </row>
    <row r="24803" spans="15:17" x14ac:dyDescent="0.35">
      <c r="O24803" s="9"/>
      <c r="P24803" s="9"/>
      <c r="Q24803" s="21"/>
    </row>
    <row r="24804" spans="15:17" x14ac:dyDescent="0.35">
      <c r="O24804" s="9"/>
      <c r="P24804" s="9"/>
      <c r="Q24804" s="21"/>
    </row>
    <row r="24805" spans="15:17" x14ac:dyDescent="0.35">
      <c r="O24805" s="9"/>
      <c r="P24805" s="9"/>
      <c r="Q24805" s="21"/>
    </row>
    <row r="24806" spans="15:17" x14ac:dyDescent="0.35">
      <c r="O24806" s="9"/>
      <c r="P24806" s="9"/>
      <c r="Q24806" s="21"/>
    </row>
    <row r="24807" spans="15:17" x14ac:dyDescent="0.35">
      <c r="O24807" s="9"/>
      <c r="P24807" s="9"/>
      <c r="Q24807" s="21"/>
    </row>
    <row r="24808" spans="15:17" x14ac:dyDescent="0.35">
      <c r="O24808" s="9"/>
      <c r="P24808" s="9"/>
      <c r="Q24808" s="21"/>
    </row>
    <row r="24809" spans="15:17" x14ac:dyDescent="0.35">
      <c r="O24809" s="9"/>
      <c r="P24809" s="9"/>
      <c r="Q24809" s="21"/>
    </row>
    <row r="24810" spans="15:17" x14ac:dyDescent="0.35">
      <c r="O24810" s="9"/>
      <c r="P24810" s="9"/>
      <c r="Q24810" s="21"/>
    </row>
    <row r="24811" spans="15:17" x14ac:dyDescent="0.35">
      <c r="O24811" s="9"/>
      <c r="P24811" s="9"/>
      <c r="Q24811" s="21"/>
    </row>
    <row r="24812" spans="15:17" x14ac:dyDescent="0.35">
      <c r="O24812" s="9"/>
      <c r="P24812" s="9"/>
      <c r="Q24812" s="21"/>
    </row>
    <row r="24813" spans="15:17" x14ac:dyDescent="0.35">
      <c r="O24813" s="9"/>
      <c r="P24813" s="9"/>
      <c r="Q24813" s="21"/>
    </row>
    <row r="24814" spans="15:17" x14ac:dyDescent="0.35">
      <c r="O24814" s="9"/>
      <c r="P24814" s="9"/>
      <c r="Q24814" s="21"/>
    </row>
    <row r="24815" spans="15:17" x14ac:dyDescent="0.35">
      <c r="O24815" s="9"/>
      <c r="P24815" s="9"/>
      <c r="Q24815" s="21"/>
    </row>
    <row r="24816" spans="15:17" x14ac:dyDescent="0.35">
      <c r="O24816" s="9"/>
      <c r="P24816" s="9"/>
      <c r="Q24816" s="21"/>
    </row>
    <row r="24817" spans="15:17" x14ac:dyDescent="0.35">
      <c r="O24817" s="9"/>
      <c r="P24817" s="9"/>
      <c r="Q24817" s="21"/>
    </row>
    <row r="24818" spans="15:17" x14ac:dyDescent="0.35">
      <c r="O24818" s="9"/>
      <c r="P24818" s="9"/>
      <c r="Q24818" s="21"/>
    </row>
    <row r="24819" spans="15:17" x14ac:dyDescent="0.35">
      <c r="O24819" s="9"/>
      <c r="P24819" s="9"/>
      <c r="Q24819" s="21"/>
    </row>
    <row r="24820" spans="15:17" x14ac:dyDescent="0.35">
      <c r="O24820" s="9"/>
      <c r="P24820" s="9"/>
      <c r="Q24820" s="21"/>
    </row>
    <row r="24821" spans="15:17" x14ac:dyDescent="0.35">
      <c r="O24821" s="9"/>
      <c r="P24821" s="9"/>
      <c r="Q24821" s="21"/>
    </row>
    <row r="24822" spans="15:17" x14ac:dyDescent="0.35">
      <c r="O24822" s="9"/>
      <c r="P24822" s="9"/>
      <c r="Q24822" s="21"/>
    </row>
    <row r="24823" spans="15:17" x14ac:dyDescent="0.35">
      <c r="O24823" s="9"/>
      <c r="P24823" s="9"/>
      <c r="Q24823" s="21"/>
    </row>
    <row r="24824" spans="15:17" x14ac:dyDescent="0.35">
      <c r="O24824" s="9"/>
      <c r="P24824" s="9"/>
      <c r="Q24824" s="21"/>
    </row>
    <row r="24825" spans="15:17" x14ac:dyDescent="0.35">
      <c r="O24825" s="9"/>
      <c r="P24825" s="9"/>
      <c r="Q24825" s="21"/>
    </row>
    <row r="24826" spans="15:17" x14ac:dyDescent="0.35">
      <c r="O24826" s="9"/>
      <c r="P24826" s="9"/>
      <c r="Q24826" s="21"/>
    </row>
    <row r="24827" spans="15:17" x14ac:dyDescent="0.35">
      <c r="O24827" s="9"/>
      <c r="P24827" s="9"/>
      <c r="Q24827" s="21"/>
    </row>
    <row r="24828" spans="15:17" x14ac:dyDescent="0.35">
      <c r="O24828" s="9"/>
      <c r="P24828" s="9"/>
      <c r="Q24828" s="21"/>
    </row>
    <row r="24829" spans="15:17" x14ac:dyDescent="0.35">
      <c r="O24829" s="9"/>
      <c r="P24829" s="9"/>
      <c r="Q24829" s="21"/>
    </row>
    <row r="24830" spans="15:17" x14ac:dyDescent="0.35">
      <c r="O24830" s="9"/>
      <c r="P24830" s="9"/>
      <c r="Q24830" s="21"/>
    </row>
    <row r="24831" spans="15:17" x14ac:dyDescent="0.35">
      <c r="O24831" s="9"/>
      <c r="P24831" s="9"/>
      <c r="Q24831" s="21"/>
    </row>
    <row r="24832" spans="15:17" x14ac:dyDescent="0.35">
      <c r="O24832" s="9"/>
      <c r="P24832" s="9"/>
      <c r="Q24832" s="21"/>
    </row>
    <row r="24833" spans="15:17" x14ac:dyDescent="0.35">
      <c r="O24833" s="9"/>
      <c r="P24833" s="9"/>
      <c r="Q24833" s="21"/>
    </row>
    <row r="24834" spans="15:17" x14ac:dyDescent="0.35">
      <c r="O24834" s="9"/>
      <c r="P24834" s="9"/>
      <c r="Q24834" s="21"/>
    </row>
    <row r="24835" spans="15:17" x14ac:dyDescent="0.35">
      <c r="O24835" s="9"/>
      <c r="P24835" s="9"/>
      <c r="Q24835" s="21"/>
    </row>
    <row r="24836" spans="15:17" x14ac:dyDescent="0.35">
      <c r="O24836" s="9"/>
      <c r="P24836" s="9"/>
      <c r="Q24836" s="21"/>
    </row>
    <row r="24837" spans="15:17" x14ac:dyDescent="0.35">
      <c r="O24837" s="9"/>
      <c r="P24837" s="9"/>
      <c r="Q24837" s="21"/>
    </row>
    <row r="24838" spans="15:17" x14ac:dyDescent="0.35">
      <c r="O24838" s="9"/>
      <c r="P24838" s="9"/>
      <c r="Q24838" s="21"/>
    </row>
    <row r="24839" spans="15:17" x14ac:dyDescent="0.35">
      <c r="O24839" s="9"/>
      <c r="P24839" s="9"/>
      <c r="Q24839" s="21"/>
    </row>
    <row r="24840" spans="15:17" x14ac:dyDescent="0.35">
      <c r="O24840" s="9"/>
      <c r="P24840" s="9"/>
      <c r="Q24840" s="21"/>
    </row>
    <row r="24841" spans="15:17" x14ac:dyDescent="0.35">
      <c r="O24841" s="9"/>
      <c r="P24841" s="9"/>
      <c r="Q24841" s="21"/>
    </row>
    <row r="24842" spans="15:17" x14ac:dyDescent="0.35">
      <c r="O24842" s="9"/>
      <c r="P24842" s="9"/>
      <c r="Q24842" s="21"/>
    </row>
    <row r="24843" spans="15:17" x14ac:dyDescent="0.35">
      <c r="O24843" s="9"/>
      <c r="P24843" s="9"/>
      <c r="Q24843" s="21"/>
    </row>
    <row r="24844" spans="15:17" x14ac:dyDescent="0.35">
      <c r="O24844" s="9"/>
      <c r="P24844" s="9"/>
      <c r="Q24844" s="21"/>
    </row>
    <row r="24845" spans="15:17" x14ac:dyDescent="0.35">
      <c r="O24845" s="9"/>
      <c r="P24845" s="9"/>
      <c r="Q24845" s="21"/>
    </row>
    <row r="24846" spans="15:17" x14ac:dyDescent="0.35">
      <c r="O24846" s="9"/>
      <c r="P24846" s="9"/>
      <c r="Q24846" s="21"/>
    </row>
    <row r="24847" spans="15:17" x14ac:dyDescent="0.35">
      <c r="O24847" s="9"/>
      <c r="P24847" s="9"/>
      <c r="Q24847" s="21"/>
    </row>
    <row r="24848" spans="15:17" x14ac:dyDescent="0.35">
      <c r="O24848" s="9"/>
      <c r="P24848" s="9"/>
      <c r="Q24848" s="21"/>
    </row>
    <row r="24849" spans="15:17" x14ac:dyDescent="0.35">
      <c r="O24849" s="9"/>
      <c r="P24849" s="9"/>
      <c r="Q24849" s="21"/>
    </row>
    <row r="24850" spans="15:17" x14ac:dyDescent="0.35">
      <c r="O24850" s="9"/>
      <c r="P24850" s="9"/>
      <c r="Q24850" s="21"/>
    </row>
    <row r="24851" spans="15:17" x14ac:dyDescent="0.35">
      <c r="O24851" s="9"/>
      <c r="P24851" s="9"/>
      <c r="Q24851" s="21"/>
    </row>
    <row r="24852" spans="15:17" x14ac:dyDescent="0.35">
      <c r="O24852" s="9"/>
      <c r="P24852" s="9"/>
      <c r="Q24852" s="21"/>
    </row>
    <row r="24853" spans="15:17" x14ac:dyDescent="0.35">
      <c r="O24853" s="9"/>
      <c r="P24853" s="9"/>
      <c r="Q24853" s="21"/>
    </row>
    <row r="24854" spans="15:17" x14ac:dyDescent="0.35">
      <c r="O24854" s="9"/>
      <c r="P24854" s="9"/>
      <c r="Q24854" s="21"/>
    </row>
    <row r="24855" spans="15:17" x14ac:dyDescent="0.35">
      <c r="O24855" s="9"/>
      <c r="P24855" s="9"/>
      <c r="Q24855" s="21"/>
    </row>
    <row r="24856" spans="15:17" x14ac:dyDescent="0.35">
      <c r="O24856" s="9"/>
      <c r="P24856" s="9"/>
      <c r="Q24856" s="21"/>
    </row>
    <row r="24857" spans="15:17" x14ac:dyDescent="0.35">
      <c r="O24857" s="9"/>
      <c r="P24857" s="9"/>
      <c r="Q24857" s="21"/>
    </row>
    <row r="24858" spans="15:17" x14ac:dyDescent="0.35">
      <c r="O24858" s="9"/>
      <c r="P24858" s="9"/>
      <c r="Q24858" s="21"/>
    </row>
    <row r="24859" spans="15:17" x14ac:dyDescent="0.35">
      <c r="O24859" s="9"/>
      <c r="P24859" s="9"/>
      <c r="Q24859" s="21"/>
    </row>
    <row r="24860" spans="15:17" x14ac:dyDescent="0.35">
      <c r="O24860" s="9"/>
      <c r="P24860" s="9"/>
      <c r="Q24860" s="21"/>
    </row>
    <row r="24861" spans="15:17" x14ac:dyDescent="0.35">
      <c r="O24861" s="9"/>
      <c r="P24861" s="9"/>
      <c r="Q24861" s="21"/>
    </row>
    <row r="24862" spans="15:17" x14ac:dyDescent="0.35">
      <c r="O24862" s="9"/>
      <c r="P24862" s="9"/>
      <c r="Q24862" s="21"/>
    </row>
    <row r="24863" spans="15:17" x14ac:dyDescent="0.35">
      <c r="O24863" s="9"/>
      <c r="P24863" s="9"/>
      <c r="Q24863" s="21"/>
    </row>
    <row r="24864" spans="15:17" x14ac:dyDescent="0.35">
      <c r="O24864" s="9"/>
      <c r="P24864" s="9"/>
      <c r="Q24864" s="21"/>
    </row>
    <row r="24865" spans="15:17" x14ac:dyDescent="0.35">
      <c r="O24865" s="9"/>
      <c r="P24865" s="9"/>
      <c r="Q24865" s="21"/>
    </row>
    <row r="24866" spans="15:17" x14ac:dyDescent="0.35">
      <c r="O24866" s="9"/>
      <c r="P24866" s="9"/>
      <c r="Q24866" s="21"/>
    </row>
    <row r="24867" spans="15:17" x14ac:dyDescent="0.35">
      <c r="O24867" s="9"/>
      <c r="P24867" s="9"/>
      <c r="Q24867" s="21"/>
    </row>
    <row r="24868" spans="15:17" x14ac:dyDescent="0.35">
      <c r="O24868" s="9"/>
      <c r="P24868" s="9"/>
      <c r="Q24868" s="21"/>
    </row>
    <row r="24869" spans="15:17" x14ac:dyDescent="0.35">
      <c r="O24869" s="9"/>
      <c r="P24869" s="9"/>
      <c r="Q24869" s="21"/>
    </row>
    <row r="24870" spans="15:17" x14ac:dyDescent="0.35">
      <c r="O24870" s="9"/>
      <c r="P24870" s="9"/>
      <c r="Q24870" s="21"/>
    </row>
    <row r="24871" spans="15:17" x14ac:dyDescent="0.35">
      <c r="O24871" s="9"/>
      <c r="P24871" s="9"/>
      <c r="Q24871" s="21"/>
    </row>
    <row r="24872" spans="15:17" x14ac:dyDescent="0.35">
      <c r="O24872" s="9"/>
      <c r="P24872" s="9"/>
      <c r="Q24872" s="21"/>
    </row>
    <row r="24873" spans="15:17" x14ac:dyDescent="0.35">
      <c r="O24873" s="9"/>
      <c r="P24873" s="9"/>
      <c r="Q24873" s="21"/>
    </row>
    <row r="24874" spans="15:17" x14ac:dyDescent="0.35">
      <c r="O24874" s="9"/>
      <c r="P24874" s="9"/>
      <c r="Q24874" s="21"/>
    </row>
    <row r="24875" spans="15:17" x14ac:dyDescent="0.35">
      <c r="O24875" s="9"/>
      <c r="P24875" s="9"/>
      <c r="Q24875" s="21"/>
    </row>
    <row r="24876" spans="15:17" x14ac:dyDescent="0.35">
      <c r="O24876" s="9"/>
      <c r="P24876" s="9"/>
      <c r="Q24876" s="21"/>
    </row>
    <row r="24877" spans="15:17" x14ac:dyDescent="0.35">
      <c r="O24877" s="9"/>
      <c r="P24877" s="9"/>
      <c r="Q24877" s="21"/>
    </row>
    <row r="24878" spans="15:17" x14ac:dyDescent="0.35">
      <c r="O24878" s="9"/>
      <c r="P24878" s="9"/>
      <c r="Q24878" s="21"/>
    </row>
    <row r="24879" spans="15:17" x14ac:dyDescent="0.35">
      <c r="O24879" s="9"/>
      <c r="P24879" s="9"/>
      <c r="Q24879" s="21"/>
    </row>
    <row r="24880" spans="15:17" x14ac:dyDescent="0.35">
      <c r="O24880" s="9"/>
      <c r="P24880" s="9"/>
      <c r="Q24880" s="21"/>
    </row>
    <row r="24881" spans="15:17" x14ac:dyDescent="0.35">
      <c r="O24881" s="9"/>
      <c r="P24881" s="9"/>
      <c r="Q24881" s="21"/>
    </row>
    <row r="24882" spans="15:17" x14ac:dyDescent="0.35">
      <c r="O24882" s="9"/>
      <c r="P24882" s="9"/>
      <c r="Q24882" s="21"/>
    </row>
    <row r="24883" spans="15:17" x14ac:dyDescent="0.35">
      <c r="O24883" s="9"/>
      <c r="P24883" s="9"/>
      <c r="Q24883" s="21"/>
    </row>
    <row r="24884" spans="15:17" x14ac:dyDescent="0.35">
      <c r="O24884" s="9"/>
      <c r="P24884" s="9"/>
      <c r="Q24884" s="21"/>
    </row>
    <row r="24885" spans="15:17" x14ac:dyDescent="0.35">
      <c r="O24885" s="9"/>
      <c r="P24885" s="9"/>
      <c r="Q24885" s="21"/>
    </row>
    <row r="24886" spans="15:17" x14ac:dyDescent="0.35">
      <c r="O24886" s="9"/>
      <c r="P24886" s="9"/>
      <c r="Q24886" s="21"/>
    </row>
    <row r="24887" spans="15:17" x14ac:dyDescent="0.35">
      <c r="O24887" s="9"/>
      <c r="P24887" s="9"/>
      <c r="Q24887" s="21"/>
    </row>
    <row r="24888" spans="15:17" x14ac:dyDescent="0.35">
      <c r="O24888" s="9"/>
      <c r="P24888" s="9"/>
      <c r="Q24888" s="21"/>
    </row>
    <row r="24889" spans="15:17" x14ac:dyDescent="0.35">
      <c r="O24889" s="9"/>
      <c r="P24889" s="9"/>
      <c r="Q24889" s="21"/>
    </row>
    <row r="24890" spans="15:17" x14ac:dyDescent="0.35">
      <c r="O24890" s="9"/>
      <c r="P24890" s="9"/>
      <c r="Q24890" s="21"/>
    </row>
    <row r="24891" spans="15:17" x14ac:dyDescent="0.35">
      <c r="O24891" s="9"/>
      <c r="P24891" s="9"/>
      <c r="Q24891" s="21"/>
    </row>
    <row r="24892" spans="15:17" x14ac:dyDescent="0.35">
      <c r="O24892" s="9"/>
      <c r="P24892" s="9"/>
      <c r="Q24892" s="21"/>
    </row>
    <row r="24893" spans="15:17" x14ac:dyDescent="0.35">
      <c r="O24893" s="9"/>
      <c r="P24893" s="9"/>
      <c r="Q24893" s="21"/>
    </row>
    <row r="24894" spans="15:17" x14ac:dyDescent="0.35">
      <c r="O24894" s="9"/>
      <c r="P24894" s="9"/>
      <c r="Q24894" s="21"/>
    </row>
    <row r="24895" spans="15:17" x14ac:dyDescent="0.35">
      <c r="O24895" s="9"/>
      <c r="P24895" s="9"/>
      <c r="Q24895" s="21"/>
    </row>
    <row r="24896" spans="15:17" x14ac:dyDescent="0.35">
      <c r="O24896" s="9"/>
      <c r="P24896" s="9"/>
      <c r="Q24896" s="21"/>
    </row>
    <row r="24897" spans="15:17" x14ac:dyDescent="0.35">
      <c r="O24897" s="9"/>
      <c r="P24897" s="9"/>
      <c r="Q24897" s="21"/>
    </row>
    <row r="24898" spans="15:17" x14ac:dyDescent="0.35">
      <c r="O24898" s="9"/>
      <c r="P24898" s="9"/>
      <c r="Q24898" s="21"/>
    </row>
    <row r="24899" spans="15:17" x14ac:dyDescent="0.35">
      <c r="O24899" s="9"/>
      <c r="P24899" s="9"/>
      <c r="Q24899" s="21"/>
    </row>
    <row r="24900" spans="15:17" x14ac:dyDescent="0.35">
      <c r="O24900" s="9"/>
      <c r="P24900" s="9"/>
      <c r="Q24900" s="21"/>
    </row>
    <row r="24901" spans="15:17" x14ac:dyDescent="0.35">
      <c r="O24901" s="9"/>
      <c r="P24901" s="9"/>
      <c r="Q24901" s="21"/>
    </row>
    <row r="24902" spans="15:17" x14ac:dyDescent="0.35">
      <c r="O24902" s="9"/>
      <c r="P24902" s="9"/>
      <c r="Q24902" s="21"/>
    </row>
    <row r="24903" spans="15:17" x14ac:dyDescent="0.35">
      <c r="O24903" s="9"/>
      <c r="P24903" s="9"/>
      <c r="Q24903" s="21"/>
    </row>
    <row r="24904" spans="15:17" x14ac:dyDescent="0.35">
      <c r="O24904" s="9"/>
      <c r="P24904" s="9"/>
      <c r="Q24904" s="21"/>
    </row>
    <row r="24905" spans="15:17" x14ac:dyDescent="0.35">
      <c r="O24905" s="9"/>
      <c r="P24905" s="9"/>
      <c r="Q24905" s="21"/>
    </row>
    <row r="24906" spans="15:17" x14ac:dyDescent="0.35">
      <c r="O24906" s="9"/>
      <c r="P24906" s="9"/>
      <c r="Q24906" s="21"/>
    </row>
    <row r="24907" spans="15:17" x14ac:dyDescent="0.35">
      <c r="O24907" s="9"/>
      <c r="P24907" s="9"/>
      <c r="Q24907" s="21"/>
    </row>
    <row r="24908" spans="15:17" x14ac:dyDescent="0.35">
      <c r="O24908" s="9"/>
      <c r="P24908" s="9"/>
      <c r="Q24908" s="21"/>
    </row>
    <row r="24909" spans="15:17" x14ac:dyDescent="0.35">
      <c r="O24909" s="9"/>
      <c r="P24909" s="9"/>
      <c r="Q24909" s="21"/>
    </row>
    <row r="24910" spans="15:17" x14ac:dyDescent="0.35">
      <c r="O24910" s="9"/>
      <c r="P24910" s="9"/>
      <c r="Q24910" s="21"/>
    </row>
    <row r="24911" spans="15:17" x14ac:dyDescent="0.35">
      <c r="O24911" s="9"/>
      <c r="P24911" s="9"/>
      <c r="Q24911" s="21"/>
    </row>
    <row r="24912" spans="15:17" x14ac:dyDescent="0.35">
      <c r="O24912" s="9"/>
      <c r="P24912" s="9"/>
      <c r="Q24912" s="21"/>
    </row>
    <row r="24913" spans="15:17" x14ac:dyDescent="0.35">
      <c r="O24913" s="9"/>
      <c r="P24913" s="9"/>
      <c r="Q24913" s="21"/>
    </row>
    <row r="24914" spans="15:17" x14ac:dyDescent="0.35">
      <c r="O24914" s="9"/>
      <c r="P24914" s="9"/>
      <c r="Q24914" s="21"/>
    </row>
    <row r="24915" spans="15:17" x14ac:dyDescent="0.35">
      <c r="O24915" s="9"/>
      <c r="P24915" s="9"/>
      <c r="Q24915" s="21"/>
    </row>
    <row r="24916" spans="15:17" x14ac:dyDescent="0.35">
      <c r="O24916" s="9"/>
      <c r="P24916" s="9"/>
      <c r="Q24916" s="21"/>
    </row>
    <row r="24917" spans="15:17" x14ac:dyDescent="0.35">
      <c r="O24917" s="9"/>
      <c r="P24917" s="9"/>
      <c r="Q24917" s="21"/>
    </row>
    <row r="24918" spans="15:17" x14ac:dyDescent="0.35">
      <c r="O24918" s="9"/>
      <c r="P24918" s="9"/>
      <c r="Q24918" s="21"/>
    </row>
    <row r="24919" spans="15:17" x14ac:dyDescent="0.35">
      <c r="O24919" s="9"/>
      <c r="P24919" s="9"/>
      <c r="Q24919" s="21"/>
    </row>
    <row r="24920" spans="15:17" x14ac:dyDescent="0.35">
      <c r="O24920" s="9"/>
      <c r="P24920" s="9"/>
      <c r="Q24920" s="21"/>
    </row>
    <row r="24921" spans="15:17" x14ac:dyDescent="0.35">
      <c r="O24921" s="9"/>
      <c r="P24921" s="9"/>
      <c r="Q24921" s="21"/>
    </row>
    <row r="24922" spans="15:17" x14ac:dyDescent="0.35">
      <c r="O24922" s="9"/>
      <c r="P24922" s="9"/>
      <c r="Q24922" s="21"/>
    </row>
    <row r="24923" spans="15:17" x14ac:dyDescent="0.35">
      <c r="O24923" s="9"/>
      <c r="P24923" s="9"/>
      <c r="Q24923" s="21"/>
    </row>
    <row r="24924" spans="15:17" x14ac:dyDescent="0.35">
      <c r="O24924" s="9"/>
      <c r="P24924" s="9"/>
      <c r="Q24924" s="21"/>
    </row>
    <row r="24925" spans="15:17" x14ac:dyDescent="0.35">
      <c r="O24925" s="9"/>
      <c r="P24925" s="9"/>
      <c r="Q24925" s="21"/>
    </row>
    <row r="24926" spans="15:17" x14ac:dyDescent="0.35">
      <c r="O24926" s="9"/>
      <c r="P24926" s="9"/>
      <c r="Q24926" s="21"/>
    </row>
    <row r="24927" spans="15:17" x14ac:dyDescent="0.35">
      <c r="O24927" s="9"/>
      <c r="P24927" s="9"/>
      <c r="Q24927" s="21"/>
    </row>
    <row r="24928" spans="15:17" x14ac:dyDescent="0.35">
      <c r="O24928" s="9"/>
      <c r="P24928" s="9"/>
      <c r="Q24928" s="21"/>
    </row>
    <row r="24929" spans="15:17" x14ac:dyDescent="0.35">
      <c r="O24929" s="9"/>
      <c r="P24929" s="9"/>
      <c r="Q24929" s="21"/>
    </row>
    <row r="24930" spans="15:17" x14ac:dyDescent="0.35">
      <c r="O24930" s="9"/>
      <c r="P24930" s="9"/>
      <c r="Q24930" s="21"/>
    </row>
    <row r="24931" spans="15:17" x14ac:dyDescent="0.35">
      <c r="O24931" s="9"/>
      <c r="P24931" s="9"/>
      <c r="Q24931" s="21"/>
    </row>
    <row r="24932" spans="15:17" x14ac:dyDescent="0.35">
      <c r="O24932" s="9"/>
      <c r="P24932" s="9"/>
      <c r="Q24932" s="21"/>
    </row>
    <row r="24933" spans="15:17" x14ac:dyDescent="0.35">
      <c r="O24933" s="9"/>
      <c r="P24933" s="9"/>
      <c r="Q24933" s="21"/>
    </row>
    <row r="24934" spans="15:17" x14ac:dyDescent="0.35">
      <c r="O24934" s="9"/>
      <c r="P24934" s="9"/>
      <c r="Q24934" s="21"/>
    </row>
    <row r="24935" spans="15:17" x14ac:dyDescent="0.35">
      <c r="O24935" s="9"/>
      <c r="P24935" s="9"/>
      <c r="Q24935" s="21"/>
    </row>
    <row r="24936" spans="15:17" x14ac:dyDescent="0.35">
      <c r="O24936" s="9"/>
      <c r="P24936" s="9"/>
      <c r="Q24936" s="21"/>
    </row>
    <row r="24937" spans="15:17" x14ac:dyDescent="0.35">
      <c r="O24937" s="9"/>
      <c r="P24937" s="9"/>
      <c r="Q24937" s="21"/>
    </row>
    <row r="24938" spans="15:17" x14ac:dyDescent="0.35">
      <c r="O24938" s="9"/>
      <c r="P24938" s="9"/>
      <c r="Q24938" s="21"/>
    </row>
    <row r="24939" spans="15:17" x14ac:dyDescent="0.35">
      <c r="O24939" s="9"/>
      <c r="P24939" s="9"/>
      <c r="Q24939" s="21"/>
    </row>
    <row r="24940" spans="15:17" x14ac:dyDescent="0.35">
      <c r="O24940" s="9"/>
      <c r="P24940" s="9"/>
      <c r="Q24940" s="21"/>
    </row>
    <row r="24941" spans="15:17" x14ac:dyDescent="0.35">
      <c r="O24941" s="9"/>
      <c r="P24941" s="9"/>
      <c r="Q24941" s="21"/>
    </row>
    <row r="24942" spans="15:17" x14ac:dyDescent="0.35">
      <c r="O24942" s="9"/>
      <c r="P24942" s="9"/>
      <c r="Q24942" s="21"/>
    </row>
    <row r="24943" spans="15:17" x14ac:dyDescent="0.35">
      <c r="O24943" s="9"/>
      <c r="P24943" s="9"/>
      <c r="Q24943" s="21"/>
    </row>
    <row r="24944" spans="15:17" x14ac:dyDescent="0.35">
      <c r="O24944" s="9"/>
      <c r="P24944" s="9"/>
      <c r="Q24944" s="21"/>
    </row>
    <row r="24945" spans="15:17" x14ac:dyDescent="0.35">
      <c r="O24945" s="9"/>
      <c r="P24945" s="9"/>
      <c r="Q24945" s="21"/>
    </row>
    <row r="24946" spans="15:17" x14ac:dyDescent="0.35">
      <c r="O24946" s="9"/>
      <c r="P24946" s="9"/>
      <c r="Q24946" s="21"/>
    </row>
    <row r="24947" spans="15:17" x14ac:dyDescent="0.35">
      <c r="O24947" s="9"/>
      <c r="P24947" s="9"/>
      <c r="Q24947" s="21"/>
    </row>
    <row r="24948" spans="15:17" x14ac:dyDescent="0.35">
      <c r="O24948" s="9"/>
      <c r="P24948" s="9"/>
      <c r="Q24948" s="21"/>
    </row>
    <row r="24949" spans="15:17" x14ac:dyDescent="0.35">
      <c r="O24949" s="9"/>
      <c r="P24949" s="9"/>
      <c r="Q24949" s="21"/>
    </row>
    <row r="24950" spans="15:17" x14ac:dyDescent="0.35">
      <c r="O24950" s="9"/>
      <c r="P24950" s="9"/>
      <c r="Q24950" s="21"/>
    </row>
    <row r="24951" spans="15:17" x14ac:dyDescent="0.35">
      <c r="O24951" s="9"/>
      <c r="P24951" s="9"/>
      <c r="Q24951" s="21"/>
    </row>
    <row r="24952" spans="15:17" x14ac:dyDescent="0.35">
      <c r="O24952" s="9"/>
      <c r="P24952" s="9"/>
      <c r="Q24952" s="21"/>
    </row>
    <row r="24953" spans="15:17" x14ac:dyDescent="0.35">
      <c r="O24953" s="9"/>
      <c r="P24953" s="9"/>
      <c r="Q24953" s="21"/>
    </row>
    <row r="24954" spans="15:17" x14ac:dyDescent="0.35">
      <c r="O24954" s="9"/>
      <c r="P24954" s="9"/>
      <c r="Q24954" s="21"/>
    </row>
    <row r="24955" spans="15:17" x14ac:dyDescent="0.35">
      <c r="O24955" s="9"/>
      <c r="P24955" s="9"/>
      <c r="Q24955" s="21"/>
    </row>
    <row r="24956" spans="15:17" x14ac:dyDescent="0.35">
      <c r="O24956" s="9"/>
      <c r="P24956" s="9"/>
      <c r="Q24956" s="21"/>
    </row>
    <row r="24957" spans="15:17" x14ac:dyDescent="0.35">
      <c r="O24957" s="9"/>
      <c r="P24957" s="9"/>
      <c r="Q24957" s="21"/>
    </row>
    <row r="24958" spans="15:17" x14ac:dyDescent="0.35">
      <c r="O24958" s="9"/>
      <c r="P24958" s="9"/>
      <c r="Q24958" s="21"/>
    </row>
    <row r="24959" spans="15:17" x14ac:dyDescent="0.35">
      <c r="O24959" s="9"/>
      <c r="P24959" s="9"/>
      <c r="Q24959" s="21"/>
    </row>
    <row r="24960" spans="15:17" x14ac:dyDescent="0.35">
      <c r="O24960" s="9"/>
      <c r="P24960" s="9"/>
      <c r="Q24960" s="21"/>
    </row>
    <row r="24961" spans="15:17" x14ac:dyDescent="0.35">
      <c r="O24961" s="9"/>
      <c r="P24961" s="9"/>
      <c r="Q24961" s="21"/>
    </row>
    <row r="24962" spans="15:17" x14ac:dyDescent="0.35">
      <c r="O24962" s="9"/>
      <c r="P24962" s="9"/>
      <c r="Q24962" s="21"/>
    </row>
    <row r="24963" spans="15:17" x14ac:dyDescent="0.35">
      <c r="O24963" s="9"/>
      <c r="P24963" s="9"/>
      <c r="Q24963" s="21"/>
    </row>
    <row r="24964" spans="15:17" x14ac:dyDescent="0.35">
      <c r="O24964" s="9"/>
      <c r="P24964" s="9"/>
      <c r="Q24964" s="21"/>
    </row>
    <row r="24965" spans="15:17" x14ac:dyDescent="0.35">
      <c r="O24965" s="9"/>
      <c r="P24965" s="9"/>
      <c r="Q24965" s="21"/>
    </row>
    <row r="24966" spans="15:17" x14ac:dyDescent="0.35">
      <c r="O24966" s="9"/>
      <c r="P24966" s="9"/>
      <c r="Q24966" s="21"/>
    </row>
    <row r="24967" spans="15:17" x14ac:dyDescent="0.35">
      <c r="O24967" s="9"/>
      <c r="P24967" s="9"/>
      <c r="Q24967" s="21"/>
    </row>
    <row r="24968" spans="15:17" x14ac:dyDescent="0.35">
      <c r="O24968" s="9"/>
      <c r="P24968" s="9"/>
      <c r="Q24968" s="21"/>
    </row>
    <row r="24969" spans="15:17" x14ac:dyDescent="0.35">
      <c r="O24969" s="9"/>
      <c r="P24969" s="9"/>
      <c r="Q24969" s="21"/>
    </row>
    <row r="24970" spans="15:17" x14ac:dyDescent="0.35">
      <c r="O24970" s="9"/>
      <c r="P24970" s="9"/>
      <c r="Q24970" s="21"/>
    </row>
    <row r="24971" spans="15:17" x14ac:dyDescent="0.35">
      <c r="O24971" s="9"/>
      <c r="P24971" s="9"/>
      <c r="Q24971" s="21"/>
    </row>
    <row r="24972" spans="15:17" x14ac:dyDescent="0.35">
      <c r="O24972" s="9"/>
      <c r="P24972" s="9"/>
      <c r="Q24972" s="21"/>
    </row>
    <row r="24973" spans="15:17" x14ac:dyDescent="0.35">
      <c r="O24973" s="9"/>
      <c r="P24973" s="9"/>
      <c r="Q24973" s="21"/>
    </row>
    <row r="24974" spans="15:17" x14ac:dyDescent="0.35">
      <c r="O24974" s="9"/>
      <c r="P24974" s="9"/>
      <c r="Q24974" s="21"/>
    </row>
    <row r="24975" spans="15:17" x14ac:dyDescent="0.35">
      <c r="O24975" s="9"/>
      <c r="P24975" s="9"/>
      <c r="Q24975" s="21"/>
    </row>
    <row r="24976" spans="15:17" x14ac:dyDescent="0.35">
      <c r="O24976" s="9"/>
      <c r="P24976" s="9"/>
      <c r="Q24976" s="21"/>
    </row>
    <row r="24977" spans="15:17" x14ac:dyDescent="0.35">
      <c r="O24977" s="9"/>
      <c r="P24977" s="9"/>
      <c r="Q24977" s="21"/>
    </row>
    <row r="24978" spans="15:17" x14ac:dyDescent="0.35">
      <c r="O24978" s="9"/>
      <c r="P24978" s="9"/>
      <c r="Q24978" s="21"/>
    </row>
    <row r="24979" spans="15:17" x14ac:dyDescent="0.35">
      <c r="O24979" s="9"/>
      <c r="P24979" s="9"/>
      <c r="Q24979" s="21"/>
    </row>
    <row r="24980" spans="15:17" x14ac:dyDescent="0.35">
      <c r="O24980" s="9"/>
      <c r="P24980" s="9"/>
      <c r="Q24980" s="21"/>
    </row>
    <row r="24981" spans="15:17" x14ac:dyDescent="0.35">
      <c r="O24981" s="9"/>
      <c r="P24981" s="9"/>
      <c r="Q24981" s="21"/>
    </row>
    <row r="24982" spans="15:17" x14ac:dyDescent="0.35">
      <c r="O24982" s="9"/>
      <c r="P24982" s="9"/>
      <c r="Q24982" s="21"/>
    </row>
    <row r="24983" spans="15:17" x14ac:dyDescent="0.35">
      <c r="O24983" s="9"/>
      <c r="P24983" s="9"/>
      <c r="Q24983" s="21"/>
    </row>
    <row r="24984" spans="15:17" x14ac:dyDescent="0.35">
      <c r="O24984" s="9"/>
      <c r="P24984" s="9"/>
      <c r="Q24984" s="21"/>
    </row>
    <row r="24985" spans="15:17" x14ac:dyDescent="0.35">
      <c r="O24985" s="9"/>
      <c r="P24985" s="9"/>
      <c r="Q24985" s="21"/>
    </row>
    <row r="24986" spans="15:17" x14ac:dyDescent="0.35">
      <c r="O24986" s="9"/>
      <c r="P24986" s="9"/>
      <c r="Q24986" s="21"/>
    </row>
    <row r="24987" spans="15:17" x14ac:dyDescent="0.35">
      <c r="O24987" s="9"/>
      <c r="P24987" s="9"/>
      <c r="Q24987" s="21"/>
    </row>
    <row r="24988" spans="15:17" x14ac:dyDescent="0.35">
      <c r="O24988" s="9"/>
      <c r="P24988" s="9"/>
      <c r="Q24988" s="21"/>
    </row>
    <row r="24989" spans="15:17" x14ac:dyDescent="0.35">
      <c r="O24989" s="9"/>
      <c r="P24989" s="9"/>
      <c r="Q24989" s="21"/>
    </row>
    <row r="24990" spans="15:17" x14ac:dyDescent="0.35">
      <c r="O24990" s="9"/>
      <c r="P24990" s="9"/>
      <c r="Q24990" s="21"/>
    </row>
    <row r="24991" spans="15:17" x14ac:dyDescent="0.35">
      <c r="O24991" s="9"/>
      <c r="P24991" s="9"/>
      <c r="Q24991" s="21"/>
    </row>
    <row r="24992" spans="15:17" x14ac:dyDescent="0.35">
      <c r="O24992" s="9"/>
      <c r="P24992" s="9"/>
      <c r="Q24992" s="21"/>
    </row>
    <row r="24993" spans="15:17" x14ac:dyDescent="0.35">
      <c r="O24993" s="9"/>
      <c r="P24993" s="9"/>
      <c r="Q24993" s="21"/>
    </row>
    <row r="24994" spans="15:17" x14ac:dyDescent="0.35">
      <c r="O24994" s="9"/>
      <c r="P24994" s="9"/>
      <c r="Q24994" s="21"/>
    </row>
    <row r="24995" spans="15:17" x14ac:dyDescent="0.35">
      <c r="O24995" s="9"/>
      <c r="P24995" s="9"/>
      <c r="Q24995" s="21"/>
    </row>
    <row r="24996" spans="15:17" x14ac:dyDescent="0.35">
      <c r="O24996" s="9"/>
      <c r="P24996" s="9"/>
      <c r="Q24996" s="21"/>
    </row>
    <row r="24997" spans="15:17" x14ac:dyDescent="0.35">
      <c r="O24997" s="9"/>
      <c r="P24997" s="9"/>
      <c r="Q24997" s="21"/>
    </row>
    <row r="24998" spans="15:17" x14ac:dyDescent="0.35">
      <c r="O24998" s="9"/>
      <c r="P24998" s="9"/>
      <c r="Q24998" s="21"/>
    </row>
    <row r="24999" spans="15:17" x14ac:dyDescent="0.35">
      <c r="O24999" s="9"/>
      <c r="P24999" s="9"/>
      <c r="Q24999" s="21"/>
    </row>
    <row r="25000" spans="15:17" x14ac:dyDescent="0.35">
      <c r="O25000" s="9"/>
      <c r="P25000" s="9"/>
      <c r="Q25000" s="21"/>
    </row>
    <row r="25001" spans="15:17" x14ac:dyDescent="0.35">
      <c r="O25001" s="9"/>
      <c r="P25001" s="9"/>
      <c r="Q25001" s="21"/>
    </row>
    <row r="25002" spans="15:17" x14ac:dyDescent="0.35">
      <c r="O25002" s="9"/>
      <c r="P25002" s="9"/>
      <c r="Q25002" s="21"/>
    </row>
    <row r="25003" spans="15:17" x14ac:dyDescent="0.35">
      <c r="O25003" s="9"/>
      <c r="P25003" s="9"/>
      <c r="Q25003" s="21"/>
    </row>
    <row r="25004" spans="15:17" x14ac:dyDescent="0.35">
      <c r="O25004" s="9"/>
      <c r="P25004" s="9"/>
      <c r="Q25004" s="21"/>
    </row>
    <row r="25005" spans="15:17" x14ac:dyDescent="0.35">
      <c r="O25005" s="9"/>
      <c r="P25005" s="9"/>
      <c r="Q25005" s="21"/>
    </row>
    <row r="25006" spans="15:17" x14ac:dyDescent="0.35">
      <c r="O25006" s="9"/>
      <c r="P25006" s="9"/>
      <c r="Q25006" s="21"/>
    </row>
    <row r="25007" spans="15:17" x14ac:dyDescent="0.35">
      <c r="O25007" s="9"/>
      <c r="P25007" s="9"/>
      <c r="Q25007" s="21"/>
    </row>
    <row r="25008" spans="15:17" x14ac:dyDescent="0.35">
      <c r="O25008" s="9"/>
      <c r="P25008" s="9"/>
      <c r="Q25008" s="21"/>
    </row>
    <row r="25009" spans="15:17" x14ac:dyDescent="0.35">
      <c r="O25009" s="9"/>
      <c r="P25009" s="9"/>
      <c r="Q25009" s="21"/>
    </row>
    <row r="25010" spans="15:17" x14ac:dyDescent="0.35">
      <c r="O25010" s="9"/>
      <c r="P25010" s="9"/>
      <c r="Q25010" s="21"/>
    </row>
    <row r="25011" spans="15:17" x14ac:dyDescent="0.35">
      <c r="O25011" s="9"/>
      <c r="P25011" s="9"/>
      <c r="Q25011" s="21"/>
    </row>
    <row r="25012" spans="15:17" x14ac:dyDescent="0.35">
      <c r="O25012" s="9"/>
      <c r="P25012" s="9"/>
      <c r="Q25012" s="21"/>
    </row>
    <row r="25013" spans="15:17" x14ac:dyDescent="0.35">
      <c r="O25013" s="9"/>
      <c r="P25013" s="9"/>
      <c r="Q25013" s="21"/>
    </row>
    <row r="25014" spans="15:17" x14ac:dyDescent="0.35">
      <c r="O25014" s="9"/>
      <c r="P25014" s="9"/>
      <c r="Q25014" s="21"/>
    </row>
    <row r="25015" spans="15:17" x14ac:dyDescent="0.35">
      <c r="O25015" s="9"/>
      <c r="P25015" s="9"/>
      <c r="Q25015" s="21"/>
    </row>
    <row r="25016" spans="15:17" x14ac:dyDescent="0.35">
      <c r="O25016" s="9"/>
      <c r="P25016" s="9"/>
      <c r="Q25016" s="21"/>
    </row>
    <row r="25017" spans="15:17" x14ac:dyDescent="0.35">
      <c r="O25017" s="9"/>
      <c r="P25017" s="9"/>
      <c r="Q25017" s="21"/>
    </row>
    <row r="25018" spans="15:17" x14ac:dyDescent="0.35">
      <c r="O25018" s="9"/>
      <c r="P25018" s="9"/>
      <c r="Q25018" s="21"/>
    </row>
    <row r="25019" spans="15:17" x14ac:dyDescent="0.35">
      <c r="O25019" s="9"/>
      <c r="P25019" s="9"/>
      <c r="Q25019" s="21"/>
    </row>
    <row r="25020" spans="15:17" x14ac:dyDescent="0.35">
      <c r="O25020" s="9"/>
      <c r="P25020" s="9"/>
      <c r="Q25020" s="21"/>
    </row>
    <row r="25021" spans="15:17" x14ac:dyDescent="0.35">
      <c r="O25021" s="9"/>
      <c r="P25021" s="9"/>
      <c r="Q25021" s="21"/>
    </row>
    <row r="25022" spans="15:17" x14ac:dyDescent="0.35">
      <c r="O25022" s="9"/>
      <c r="P25022" s="9"/>
      <c r="Q25022" s="21"/>
    </row>
    <row r="25023" spans="15:17" x14ac:dyDescent="0.35">
      <c r="O25023" s="9"/>
      <c r="P25023" s="9"/>
      <c r="Q25023" s="21"/>
    </row>
    <row r="25024" spans="15:17" x14ac:dyDescent="0.35">
      <c r="O25024" s="9"/>
      <c r="P25024" s="9"/>
      <c r="Q25024" s="21"/>
    </row>
    <row r="25025" spans="15:17" x14ac:dyDescent="0.35">
      <c r="O25025" s="9"/>
      <c r="P25025" s="9"/>
      <c r="Q25025" s="21"/>
    </row>
    <row r="25026" spans="15:17" x14ac:dyDescent="0.35">
      <c r="O25026" s="9"/>
      <c r="P25026" s="9"/>
      <c r="Q25026" s="21"/>
    </row>
    <row r="25027" spans="15:17" x14ac:dyDescent="0.35">
      <c r="O25027" s="9"/>
      <c r="P25027" s="9"/>
      <c r="Q25027" s="21"/>
    </row>
    <row r="25028" spans="15:17" x14ac:dyDescent="0.35">
      <c r="O25028" s="9"/>
      <c r="P25028" s="9"/>
      <c r="Q25028" s="21"/>
    </row>
    <row r="25029" spans="15:17" x14ac:dyDescent="0.35">
      <c r="O25029" s="9"/>
      <c r="P25029" s="9"/>
      <c r="Q25029" s="21"/>
    </row>
    <row r="25030" spans="15:17" x14ac:dyDescent="0.35">
      <c r="O25030" s="9"/>
      <c r="P25030" s="9"/>
      <c r="Q25030" s="21"/>
    </row>
    <row r="25031" spans="15:17" x14ac:dyDescent="0.35">
      <c r="O25031" s="9"/>
      <c r="P25031" s="9"/>
      <c r="Q25031" s="21"/>
    </row>
    <row r="25032" spans="15:17" x14ac:dyDescent="0.35">
      <c r="O25032" s="9"/>
      <c r="P25032" s="9"/>
      <c r="Q25032" s="21"/>
    </row>
    <row r="25033" spans="15:17" x14ac:dyDescent="0.35">
      <c r="O25033" s="9"/>
      <c r="P25033" s="9"/>
      <c r="Q25033" s="21"/>
    </row>
    <row r="25034" spans="15:17" x14ac:dyDescent="0.35">
      <c r="O25034" s="9"/>
      <c r="P25034" s="9"/>
      <c r="Q25034" s="21"/>
    </row>
    <row r="25035" spans="15:17" x14ac:dyDescent="0.35">
      <c r="O25035" s="9"/>
      <c r="P25035" s="9"/>
      <c r="Q25035" s="21"/>
    </row>
    <row r="25036" spans="15:17" x14ac:dyDescent="0.35">
      <c r="O25036" s="9"/>
      <c r="P25036" s="9"/>
      <c r="Q25036" s="21"/>
    </row>
    <row r="25037" spans="15:17" x14ac:dyDescent="0.35">
      <c r="O25037" s="9"/>
      <c r="P25037" s="9"/>
      <c r="Q25037" s="21"/>
    </row>
    <row r="25038" spans="15:17" x14ac:dyDescent="0.35">
      <c r="O25038" s="9"/>
      <c r="P25038" s="9"/>
      <c r="Q25038" s="21"/>
    </row>
    <row r="25039" spans="15:17" x14ac:dyDescent="0.35">
      <c r="O25039" s="9"/>
      <c r="P25039" s="9"/>
      <c r="Q25039" s="21"/>
    </row>
    <row r="25040" spans="15:17" x14ac:dyDescent="0.35">
      <c r="O25040" s="9"/>
      <c r="P25040" s="9"/>
      <c r="Q25040" s="21"/>
    </row>
    <row r="25041" spans="15:17" x14ac:dyDescent="0.35">
      <c r="O25041" s="9"/>
      <c r="P25041" s="9"/>
      <c r="Q25041" s="21"/>
    </row>
    <row r="25042" spans="15:17" x14ac:dyDescent="0.35">
      <c r="O25042" s="9"/>
      <c r="P25042" s="9"/>
      <c r="Q25042" s="21"/>
    </row>
    <row r="25043" spans="15:17" x14ac:dyDescent="0.35">
      <c r="O25043" s="9"/>
      <c r="P25043" s="9"/>
      <c r="Q25043" s="21"/>
    </row>
    <row r="25044" spans="15:17" x14ac:dyDescent="0.35">
      <c r="O25044" s="9"/>
      <c r="P25044" s="9"/>
      <c r="Q25044" s="21"/>
    </row>
    <row r="25045" spans="15:17" x14ac:dyDescent="0.35">
      <c r="O25045" s="9"/>
      <c r="P25045" s="9"/>
      <c r="Q25045" s="21"/>
    </row>
    <row r="25046" spans="15:17" x14ac:dyDescent="0.35">
      <c r="O25046" s="9"/>
      <c r="P25046" s="9"/>
      <c r="Q25046" s="21"/>
    </row>
    <row r="25047" spans="15:17" x14ac:dyDescent="0.35">
      <c r="O25047" s="9"/>
      <c r="P25047" s="9"/>
      <c r="Q25047" s="21"/>
    </row>
    <row r="25048" spans="15:17" x14ac:dyDescent="0.35">
      <c r="O25048" s="9"/>
      <c r="P25048" s="9"/>
      <c r="Q25048" s="21"/>
    </row>
    <row r="25049" spans="15:17" x14ac:dyDescent="0.35">
      <c r="O25049" s="9"/>
      <c r="P25049" s="9"/>
      <c r="Q25049" s="21"/>
    </row>
    <row r="25050" spans="15:17" x14ac:dyDescent="0.35">
      <c r="O25050" s="9"/>
      <c r="P25050" s="9"/>
      <c r="Q25050" s="21"/>
    </row>
    <row r="25051" spans="15:17" x14ac:dyDescent="0.35">
      <c r="O25051" s="9"/>
      <c r="P25051" s="9"/>
      <c r="Q25051" s="21"/>
    </row>
    <row r="25052" spans="15:17" x14ac:dyDescent="0.35">
      <c r="O25052" s="9"/>
      <c r="P25052" s="9"/>
      <c r="Q25052" s="21"/>
    </row>
    <row r="25053" spans="15:17" x14ac:dyDescent="0.35">
      <c r="O25053" s="9"/>
      <c r="P25053" s="9"/>
      <c r="Q25053" s="21"/>
    </row>
    <row r="25054" spans="15:17" x14ac:dyDescent="0.35">
      <c r="O25054" s="9"/>
      <c r="P25054" s="9"/>
      <c r="Q25054" s="21"/>
    </row>
    <row r="25055" spans="15:17" x14ac:dyDescent="0.35">
      <c r="O25055" s="9"/>
      <c r="P25055" s="9"/>
      <c r="Q25055" s="21"/>
    </row>
    <row r="25056" spans="15:17" x14ac:dyDescent="0.35">
      <c r="O25056" s="9"/>
      <c r="P25056" s="9"/>
      <c r="Q25056" s="21"/>
    </row>
    <row r="25057" spans="15:17" x14ac:dyDescent="0.35">
      <c r="O25057" s="9"/>
      <c r="P25057" s="9"/>
      <c r="Q25057" s="21"/>
    </row>
    <row r="25058" spans="15:17" x14ac:dyDescent="0.35">
      <c r="O25058" s="9"/>
      <c r="P25058" s="9"/>
      <c r="Q25058" s="21"/>
    </row>
    <row r="25059" spans="15:17" x14ac:dyDescent="0.35">
      <c r="O25059" s="9"/>
      <c r="P25059" s="9"/>
      <c r="Q25059" s="21"/>
    </row>
    <row r="25060" spans="15:17" x14ac:dyDescent="0.35">
      <c r="O25060" s="9"/>
      <c r="P25060" s="9"/>
      <c r="Q25060" s="21"/>
    </row>
    <row r="25061" spans="15:17" x14ac:dyDescent="0.35">
      <c r="O25061" s="9"/>
      <c r="P25061" s="9"/>
      <c r="Q25061" s="21"/>
    </row>
    <row r="25062" spans="15:17" x14ac:dyDescent="0.35">
      <c r="O25062" s="9"/>
      <c r="P25062" s="9"/>
      <c r="Q25062" s="21"/>
    </row>
    <row r="25063" spans="15:17" x14ac:dyDescent="0.35">
      <c r="O25063" s="9"/>
      <c r="P25063" s="9"/>
      <c r="Q25063" s="21"/>
    </row>
    <row r="25064" spans="15:17" x14ac:dyDescent="0.35">
      <c r="O25064" s="9"/>
      <c r="P25064" s="9"/>
      <c r="Q25064" s="21"/>
    </row>
    <row r="25065" spans="15:17" x14ac:dyDescent="0.35">
      <c r="O25065" s="9"/>
      <c r="P25065" s="9"/>
      <c r="Q25065" s="21"/>
    </row>
    <row r="25066" spans="15:17" x14ac:dyDescent="0.35">
      <c r="O25066" s="9"/>
      <c r="P25066" s="9"/>
      <c r="Q25066" s="21"/>
    </row>
    <row r="25067" spans="15:17" x14ac:dyDescent="0.35">
      <c r="O25067" s="9"/>
      <c r="P25067" s="9"/>
      <c r="Q25067" s="21"/>
    </row>
    <row r="25068" spans="15:17" x14ac:dyDescent="0.35">
      <c r="O25068" s="9"/>
      <c r="P25068" s="9"/>
      <c r="Q25068" s="21"/>
    </row>
    <row r="25069" spans="15:17" x14ac:dyDescent="0.35">
      <c r="O25069" s="9"/>
      <c r="P25069" s="9"/>
      <c r="Q25069" s="21"/>
    </row>
    <row r="25070" spans="15:17" x14ac:dyDescent="0.35">
      <c r="O25070" s="9"/>
      <c r="P25070" s="9"/>
      <c r="Q25070" s="21"/>
    </row>
    <row r="25071" spans="15:17" x14ac:dyDescent="0.35">
      <c r="O25071" s="9"/>
      <c r="P25071" s="9"/>
      <c r="Q25071" s="21"/>
    </row>
    <row r="25072" spans="15:17" x14ac:dyDescent="0.35">
      <c r="O25072" s="9"/>
      <c r="P25072" s="9"/>
      <c r="Q25072" s="21"/>
    </row>
    <row r="25073" spans="15:17" x14ac:dyDescent="0.35">
      <c r="O25073" s="9"/>
      <c r="P25073" s="9"/>
      <c r="Q25073" s="21"/>
    </row>
    <row r="25074" spans="15:17" x14ac:dyDescent="0.35">
      <c r="O25074" s="9"/>
      <c r="P25074" s="9"/>
      <c r="Q25074" s="21"/>
    </row>
    <row r="25075" spans="15:17" x14ac:dyDescent="0.35">
      <c r="O25075" s="9"/>
      <c r="P25075" s="9"/>
      <c r="Q25075" s="21"/>
    </row>
    <row r="25076" spans="15:17" x14ac:dyDescent="0.35">
      <c r="O25076" s="9"/>
      <c r="P25076" s="9"/>
      <c r="Q25076" s="21"/>
    </row>
    <row r="25077" spans="15:17" x14ac:dyDescent="0.35">
      <c r="O25077" s="9"/>
      <c r="P25077" s="9"/>
      <c r="Q25077" s="21"/>
    </row>
    <row r="25078" spans="15:17" x14ac:dyDescent="0.35">
      <c r="O25078" s="9"/>
      <c r="P25078" s="9"/>
      <c r="Q25078" s="21"/>
    </row>
    <row r="25079" spans="15:17" x14ac:dyDescent="0.35">
      <c r="O25079" s="9"/>
      <c r="P25079" s="9"/>
      <c r="Q25079" s="21"/>
    </row>
    <row r="25080" spans="15:17" x14ac:dyDescent="0.35">
      <c r="O25080" s="9"/>
      <c r="P25080" s="9"/>
      <c r="Q25080" s="21"/>
    </row>
    <row r="25081" spans="15:17" x14ac:dyDescent="0.35">
      <c r="O25081" s="9"/>
      <c r="P25081" s="9"/>
      <c r="Q25081" s="21"/>
    </row>
    <row r="25082" spans="15:17" x14ac:dyDescent="0.35">
      <c r="O25082" s="9"/>
      <c r="P25082" s="9"/>
      <c r="Q25082" s="21"/>
    </row>
    <row r="25083" spans="15:17" x14ac:dyDescent="0.35">
      <c r="O25083" s="9"/>
      <c r="P25083" s="9"/>
      <c r="Q25083" s="21"/>
    </row>
    <row r="25084" spans="15:17" x14ac:dyDescent="0.35">
      <c r="O25084" s="9"/>
      <c r="P25084" s="9"/>
      <c r="Q25084" s="21"/>
    </row>
    <row r="25085" spans="15:17" x14ac:dyDescent="0.35">
      <c r="O25085" s="9"/>
      <c r="P25085" s="9"/>
      <c r="Q25085" s="21"/>
    </row>
    <row r="25086" spans="15:17" x14ac:dyDescent="0.35">
      <c r="O25086" s="9"/>
      <c r="P25086" s="9"/>
      <c r="Q25086" s="21"/>
    </row>
    <row r="25087" spans="15:17" x14ac:dyDescent="0.35">
      <c r="O25087" s="9"/>
      <c r="P25087" s="9"/>
      <c r="Q25087" s="21"/>
    </row>
    <row r="25088" spans="15:17" x14ac:dyDescent="0.35">
      <c r="O25088" s="9"/>
      <c r="P25088" s="9"/>
      <c r="Q25088" s="21"/>
    </row>
    <row r="25089" spans="15:17" x14ac:dyDescent="0.35">
      <c r="O25089" s="9"/>
      <c r="P25089" s="9"/>
      <c r="Q25089" s="21"/>
    </row>
    <row r="25090" spans="15:17" x14ac:dyDescent="0.35">
      <c r="O25090" s="9"/>
      <c r="P25090" s="9"/>
      <c r="Q25090" s="21"/>
    </row>
    <row r="25091" spans="15:17" x14ac:dyDescent="0.35">
      <c r="O25091" s="9"/>
      <c r="P25091" s="9"/>
      <c r="Q25091" s="21"/>
    </row>
    <row r="25092" spans="15:17" x14ac:dyDescent="0.35">
      <c r="O25092" s="9"/>
      <c r="P25092" s="9"/>
      <c r="Q25092" s="21"/>
    </row>
    <row r="25093" spans="15:17" x14ac:dyDescent="0.35">
      <c r="O25093" s="9"/>
      <c r="P25093" s="9"/>
      <c r="Q25093" s="21"/>
    </row>
    <row r="25094" spans="15:17" x14ac:dyDescent="0.35">
      <c r="O25094" s="9"/>
      <c r="P25094" s="9"/>
      <c r="Q25094" s="21"/>
    </row>
    <row r="25095" spans="15:17" x14ac:dyDescent="0.35">
      <c r="O25095" s="9"/>
      <c r="P25095" s="9"/>
      <c r="Q25095" s="21"/>
    </row>
    <row r="25096" spans="15:17" x14ac:dyDescent="0.35">
      <c r="O25096" s="9"/>
      <c r="P25096" s="9"/>
      <c r="Q25096" s="21"/>
    </row>
    <row r="25097" spans="15:17" x14ac:dyDescent="0.35">
      <c r="O25097" s="9"/>
      <c r="P25097" s="9"/>
      <c r="Q25097" s="21"/>
    </row>
    <row r="25098" spans="15:17" x14ac:dyDescent="0.35">
      <c r="O25098" s="9"/>
      <c r="P25098" s="9"/>
      <c r="Q25098" s="21"/>
    </row>
    <row r="25099" spans="15:17" x14ac:dyDescent="0.35">
      <c r="O25099" s="9"/>
      <c r="P25099" s="9"/>
      <c r="Q25099" s="21"/>
    </row>
    <row r="25100" spans="15:17" x14ac:dyDescent="0.35">
      <c r="O25100" s="9"/>
      <c r="P25100" s="9"/>
      <c r="Q25100" s="21"/>
    </row>
    <row r="25101" spans="15:17" x14ac:dyDescent="0.35">
      <c r="O25101" s="9"/>
      <c r="P25101" s="9"/>
      <c r="Q25101" s="21"/>
    </row>
    <row r="25102" spans="15:17" x14ac:dyDescent="0.35">
      <c r="O25102" s="9"/>
      <c r="P25102" s="9"/>
      <c r="Q25102" s="21"/>
    </row>
    <row r="25103" spans="15:17" x14ac:dyDescent="0.35">
      <c r="O25103" s="9"/>
      <c r="P25103" s="9"/>
      <c r="Q25103" s="21"/>
    </row>
    <row r="25104" spans="15:17" x14ac:dyDescent="0.35">
      <c r="O25104" s="9"/>
      <c r="P25104" s="9"/>
      <c r="Q25104" s="21"/>
    </row>
    <row r="25105" spans="15:17" x14ac:dyDescent="0.35">
      <c r="O25105" s="9"/>
      <c r="P25105" s="9"/>
      <c r="Q25105" s="21"/>
    </row>
    <row r="25106" spans="15:17" x14ac:dyDescent="0.35">
      <c r="O25106" s="9"/>
      <c r="P25106" s="9"/>
      <c r="Q25106" s="21"/>
    </row>
    <row r="25107" spans="15:17" x14ac:dyDescent="0.35">
      <c r="O25107" s="9"/>
      <c r="P25107" s="9"/>
      <c r="Q25107" s="21"/>
    </row>
    <row r="25108" spans="15:17" x14ac:dyDescent="0.35">
      <c r="O25108" s="9"/>
      <c r="P25108" s="9"/>
      <c r="Q25108" s="21"/>
    </row>
    <row r="25109" spans="15:17" x14ac:dyDescent="0.35">
      <c r="O25109" s="9"/>
      <c r="P25109" s="9"/>
      <c r="Q25109" s="21"/>
    </row>
    <row r="25110" spans="15:17" x14ac:dyDescent="0.35">
      <c r="O25110" s="9"/>
      <c r="P25110" s="9"/>
      <c r="Q25110" s="21"/>
    </row>
    <row r="25111" spans="15:17" x14ac:dyDescent="0.35">
      <c r="O25111" s="9"/>
      <c r="P25111" s="9"/>
      <c r="Q25111" s="21"/>
    </row>
    <row r="25112" spans="15:17" x14ac:dyDescent="0.35">
      <c r="O25112" s="9"/>
      <c r="P25112" s="9"/>
      <c r="Q25112" s="21"/>
    </row>
    <row r="25113" spans="15:17" x14ac:dyDescent="0.35">
      <c r="O25113" s="9"/>
      <c r="P25113" s="9"/>
      <c r="Q25113" s="21"/>
    </row>
    <row r="25114" spans="15:17" x14ac:dyDescent="0.35">
      <c r="O25114" s="9"/>
      <c r="P25114" s="9"/>
      <c r="Q25114" s="21"/>
    </row>
    <row r="25115" spans="15:17" x14ac:dyDescent="0.35">
      <c r="O25115" s="9"/>
      <c r="P25115" s="9"/>
      <c r="Q25115" s="21"/>
    </row>
    <row r="25116" spans="15:17" x14ac:dyDescent="0.35">
      <c r="O25116" s="9"/>
      <c r="P25116" s="9"/>
      <c r="Q25116" s="21"/>
    </row>
    <row r="25117" spans="15:17" x14ac:dyDescent="0.35">
      <c r="O25117" s="9"/>
      <c r="P25117" s="9"/>
      <c r="Q25117" s="21"/>
    </row>
    <row r="25118" spans="15:17" x14ac:dyDescent="0.35">
      <c r="O25118" s="9"/>
      <c r="P25118" s="9"/>
      <c r="Q25118" s="21"/>
    </row>
    <row r="25119" spans="15:17" x14ac:dyDescent="0.35">
      <c r="O25119" s="9"/>
      <c r="P25119" s="9"/>
      <c r="Q25119" s="21"/>
    </row>
    <row r="25120" spans="15:17" x14ac:dyDescent="0.35">
      <c r="O25120" s="9"/>
      <c r="P25120" s="9"/>
      <c r="Q25120" s="21"/>
    </row>
    <row r="25121" spans="15:17" x14ac:dyDescent="0.35">
      <c r="O25121" s="9"/>
      <c r="P25121" s="9"/>
      <c r="Q25121" s="21"/>
    </row>
    <row r="25122" spans="15:17" x14ac:dyDescent="0.35">
      <c r="O25122" s="9"/>
      <c r="P25122" s="9"/>
      <c r="Q25122" s="21"/>
    </row>
    <row r="25123" spans="15:17" x14ac:dyDescent="0.35">
      <c r="O25123" s="9"/>
      <c r="P25123" s="9"/>
      <c r="Q25123" s="21"/>
    </row>
    <row r="25124" spans="15:17" x14ac:dyDescent="0.35">
      <c r="O25124" s="9"/>
      <c r="P25124" s="9"/>
      <c r="Q25124" s="21"/>
    </row>
    <row r="25125" spans="15:17" x14ac:dyDescent="0.35">
      <c r="O25125" s="9"/>
      <c r="P25125" s="9"/>
      <c r="Q25125" s="21"/>
    </row>
    <row r="25126" spans="15:17" x14ac:dyDescent="0.35">
      <c r="O25126" s="9"/>
      <c r="P25126" s="9"/>
      <c r="Q25126" s="21"/>
    </row>
    <row r="25127" spans="15:17" x14ac:dyDescent="0.35">
      <c r="O25127" s="9"/>
      <c r="P25127" s="9"/>
      <c r="Q25127" s="21"/>
    </row>
    <row r="25128" spans="15:17" x14ac:dyDescent="0.35">
      <c r="O25128" s="9"/>
      <c r="P25128" s="9"/>
      <c r="Q25128" s="21"/>
    </row>
    <row r="25129" spans="15:17" x14ac:dyDescent="0.35">
      <c r="O25129" s="9"/>
      <c r="P25129" s="9"/>
      <c r="Q25129" s="21"/>
    </row>
    <row r="25130" spans="15:17" x14ac:dyDescent="0.35">
      <c r="O25130" s="9"/>
      <c r="P25130" s="9"/>
      <c r="Q25130" s="21"/>
    </row>
    <row r="25131" spans="15:17" x14ac:dyDescent="0.35">
      <c r="O25131" s="9"/>
      <c r="P25131" s="9"/>
      <c r="Q25131" s="21"/>
    </row>
    <row r="25132" spans="15:17" x14ac:dyDescent="0.35">
      <c r="O25132" s="9"/>
      <c r="P25132" s="9"/>
      <c r="Q25132" s="21"/>
    </row>
    <row r="25133" spans="15:17" x14ac:dyDescent="0.35">
      <c r="O25133" s="9"/>
      <c r="P25133" s="9"/>
      <c r="Q25133" s="21"/>
    </row>
    <row r="25134" spans="15:17" x14ac:dyDescent="0.35">
      <c r="O25134" s="9"/>
      <c r="P25134" s="9"/>
      <c r="Q25134" s="21"/>
    </row>
    <row r="25135" spans="15:17" x14ac:dyDescent="0.35">
      <c r="O25135" s="9"/>
      <c r="P25135" s="9"/>
      <c r="Q25135" s="21"/>
    </row>
    <row r="25136" spans="15:17" x14ac:dyDescent="0.35">
      <c r="O25136" s="9"/>
      <c r="P25136" s="9"/>
      <c r="Q25136" s="21"/>
    </row>
    <row r="25137" spans="15:17" x14ac:dyDescent="0.35">
      <c r="O25137" s="9"/>
      <c r="P25137" s="9"/>
      <c r="Q25137" s="21"/>
    </row>
    <row r="25138" spans="15:17" x14ac:dyDescent="0.35">
      <c r="O25138" s="9"/>
      <c r="P25138" s="9"/>
      <c r="Q25138" s="21"/>
    </row>
    <row r="25139" spans="15:17" x14ac:dyDescent="0.35">
      <c r="O25139" s="9"/>
      <c r="P25139" s="9"/>
      <c r="Q25139" s="21"/>
    </row>
    <row r="25140" spans="15:17" x14ac:dyDescent="0.35">
      <c r="O25140" s="9"/>
      <c r="P25140" s="9"/>
      <c r="Q25140" s="21"/>
    </row>
    <row r="25141" spans="15:17" x14ac:dyDescent="0.35">
      <c r="O25141" s="9"/>
      <c r="P25141" s="9"/>
      <c r="Q25141" s="21"/>
    </row>
    <row r="25142" spans="15:17" x14ac:dyDescent="0.35">
      <c r="O25142" s="9"/>
      <c r="P25142" s="9"/>
      <c r="Q25142" s="21"/>
    </row>
    <row r="25143" spans="15:17" x14ac:dyDescent="0.35">
      <c r="O25143" s="9"/>
      <c r="P25143" s="9"/>
      <c r="Q25143" s="21"/>
    </row>
    <row r="25144" spans="15:17" x14ac:dyDescent="0.35">
      <c r="O25144" s="9"/>
      <c r="P25144" s="9"/>
      <c r="Q25144" s="21"/>
    </row>
    <row r="25145" spans="15:17" x14ac:dyDescent="0.35">
      <c r="O25145" s="9"/>
      <c r="P25145" s="9"/>
      <c r="Q25145" s="21"/>
    </row>
    <row r="25146" spans="15:17" x14ac:dyDescent="0.35">
      <c r="O25146" s="9"/>
      <c r="P25146" s="9"/>
      <c r="Q25146" s="21"/>
    </row>
    <row r="25147" spans="15:17" x14ac:dyDescent="0.35">
      <c r="O25147" s="9"/>
      <c r="P25147" s="9"/>
      <c r="Q25147" s="21"/>
    </row>
    <row r="25148" spans="15:17" x14ac:dyDescent="0.35">
      <c r="O25148" s="9"/>
      <c r="P25148" s="9"/>
      <c r="Q25148" s="21"/>
    </row>
    <row r="25149" spans="15:17" x14ac:dyDescent="0.35">
      <c r="O25149" s="9"/>
      <c r="P25149" s="9"/>
      <c r="Q25149" s="21"/>
    </row>
    <row r="25150" spans="15:17" x14ac:dyDescent="0.35">
      <c r="O25150" s="9"/>
      <c r="P25150" s="9"/>
      <c r="Q25150" s="21"/>
    </row>
    <row r="25151" spans="15:17" x14ac:dyDescent="0.35">
      <c r="O25151" s="9"/>
      <c r="P25151" s="9"/>
      <c r="Q25151" s="21"/>
    </row>
    <row r="25152" spans="15:17" x14ac:dyDescent="0.35">
      <c r="O25152" s="9"/>
      <c r="P25152" s="9"/>
      <c r="Q25152" s="21"/>
    </row>
    <row r="25153" spans="15:17" x14ac:dyDescent="0.35">
      <c r="O25153" s="9"/>
      <c r="P25153" s="9"/>
      <c r="Q25153" s="21"/>
    </row>
    <row r="25154" spans="15:17" x14ac:dyDescent="0.35">
      <c r="O25154" s="9"/>
      <c r="P25154" s="9"/>
      <c r="Q25154" s="21"/>
    </row>
    <row r="25155" spans="15:17" x14ac:dyDescent="0.35">
      <c r="O25155" s="9"/>
      <c r="P25155" s="9"/>
      <c r="Q25155" s="21"/>
    </row>
    <row r="25156" spans="15:17" x14ac:dyDescent="0.35">
      <c r="O25156" s="9"/>
      <c r="P25156" s="9"/>
      <c r="Q25156" s="21"/>
    </row>
    <row r="25157" spans="15:17" x14ac:dyDescent="0.35">
      <c r="O25157" s="9"/>
      <c r="P25157" s="9"/>
      <c r="Q25157" s="21"/>
    </row>
    <row r="25158" spans="15:17" x14ac:dyDescent="0.35">
      <c r="O25158" s="9"/>
      <c r="P25158" s="9"/>
      <c r="Q25158" s="21"/>
    </row>
    <row r="25159" spans="15:17" x14ac:dyDescent="0.35">
      <c r="O25159" s="9"/>
      <c r="P25159" s="9"/>
      <c r="Q25159" s="21"/>
    </row>
    <row r="25160" spans="15:17" x14ac:dyDescent="0.35">
      <c r="O25160" s="9"/>
      <c r="P25160" s="9"/>
      <c r="Q25160" s="21"/>
    </row>
    <row r="25161" spans="15:17" x14ac:dyDescent="0.35">
      <c r="O25161" s="9"/>
      <c r="P25161" s="9"/>
      <c r="Q25161" s="21"/>
    </row>
    <row r="25162" spans="15:17" x14ac:dyDescent="0.35">
      <c r="O25162" s="9"/>
      <c r="P25162" s="9"/>
      <c r="Q25162" s="21"/>
    </row>
    <row r="25163" spans="15:17" x14ac:dyDescent="0.35">
      <c r="O25163" s="9"/>
      <c r="P25163" s="9"/>
      <c r="Q25163" s="21"/>
    </row>
    <row r="25164" spans="15:17" x14ac:dyDescent="0.35">
      <c r="O25164" s="9"/>
      <c r="P25164" s="9"/>
      <c r="Q25164" s="21"/>
    </row>
    <row r="25165" spans="15:17" x14ac:dyDescent="0.35">
      <c r="O25165" s="9"/>
      <c r="P25165" s="9"/>
      <c r="Q25165" s="21"/>
    </row>
    <row r="25166" spans="15:17" x14ac:dyDescent="0.35">
      <c r="O25166" s="9"/>
      <c r="P25166" s="9"/>
      <c r="Q25166" s="21"/>
    </row>
    <row r="25167" spans="15:17" x14ac:dyDescent="0.35">
      <c r="O25167" s="9"/>
      <c r="P25167" s="9"/>
      <c r="Q25167" s="21"/>
    </row>
    <row r="25168" spans="15:17" x14ac:dyDescent="0.35">
      <c r="O25168" s="9"/>
      <c r="P25168" s="9"/>
      <c r="Q25168" s="21"/>
    </row>
    <row r="25169" spans="15:17" x14ac:dyDescent="0.35">
      <c r="O25169" s="9"/>
      <c r="P25169" s="9"/>
      <c r="Q25169" s="21"/>
    </row>
    <row r="25170" spans="15:17" x14ac:dyDescent="0.35">
      <c r="O25170" s="9"/>
      <c r="P25170" s="9"/>
      <c r="Q25170" s="21"/>
    </row>
    <row r="25171" spans="15:17" x14ac:dyDescent="0.35">
      <c r="O25171" s="9"/>
      <c r="P25171" s="9"/>
      <c r="Q25171" s="21"/>
    </row>
    <row r="25172" spans="15:17" x14ac:dyDescent="0.35">
      <c r="O25172" s="9"/>
      <c r="P25172" s="9"/>
      <c r="Q25172" s="21"/>
    </row>
    <row r="25173" spans="15:17" x14ac:dyDescent="0.35">
      <c r="O25173" s="9"/>
      <c r="P25173" s="9"/>
      <c r="Q25173" s="21"/>
    </row>
    <row r="25174" spans="15:17" x14ac:dyDescent="0.35">
      <c r="O25174" s="9"/>
      <c r="P25174" s="9"/>
      <c r="Q25174" s="21"/>
    </row>
    <row r="25175" spans="15:17" x14ac:dyDescent="0.35">
      <c r="O25175" s="9"/>
      <c r="P25175" s="9"/>
      <c r="Q25175" s="21"/>
    </row>
    <row r="25176" spans="15:17" x14ac:dyDescent="0.35">
      <c r="O25176" s="9"/>
      <c r="P25176" s="9"/>
      <c r="Q25176" s="21"/>
    </row>
    <row r="25177" spans="15:17" x14ac:dyDescent="0.35">
      <c r="O25177" s="9"/>
      <c r="P25177" s="9"/>
      <c r="Q25177" s="21"/>
    </row>
    <row r="25178" spans="15:17" x14ac:dyDescent="0.35">
      <c r="O25178" s="9"/>
      <c r="P25178" s="9"/>
      <c r="Q25178" s="21"/>
    </row>
    <row r="25179" spans="15:17" x14ac:dyDescent="0.35">
      <c r="O25179" s="9"/>
      <c r="P25179" s="9"/>
      <c r="Q25179" s="21"/>
    </row>
    <row r="25180" spans="15:17" x14ac:dyDescent="0.35">
      <c r="O25180" s="9"/>
      <c r="P25180" s="9"/>
      <c r="Q25180" s="21"/>
    </row>
    <row r="25181" spans="15:17" x14ac:dyDescent="0.35">
      <c r="O25181" s="9"/>
      <c r="P25181" s="9"/>
      <c r="Q25181" s="21"/>
    </row>
    <row r="25182" spans="15:17" x14ac:dyDescent="0.35">
      <c r="O25182" s="9"/>
      <c r="P25182" s="9"/>
      <c r="Q25182" s="21"/>
    </row>
    <row r="25183" spans="15:17" x14ac:dyDescent="0.35">
      <c r="O25183" s="9"/>
      <c r="P25183" s="9"/>
      <c r="Q25183" s="21"/>
    </row>
    <row r="25184" spans="15:17" x14ac:dyDescent="0.35">
      <c r="O25184" s="9"/>
      <c r="P25184" s="9"/>
      <c r="Q25184" s="21"/>
    </row>
    <row r="25185" spans="15:17" x14ac:dyDescent="0.35">
      <c r="O25185" s="9"/>
      <c r="P25185" s="9"/>
      <c r="Q25185" s="21"/>
    </row>
    <row r="25186" spans="15:17" x14ac:dyDescent="0.35">
      <c r="O25186" s="9"/>
      <c r="P25186" s="9"/>
      <c r="Q25186" s="21"/>
    </row>
    <row r="25187" spans="15:17" x14ac:dyDescent="0.35">
      <c r="O25187" s="9"/>
      <c r="P25187" s="9"/>
      <c r="Q25187" s="21"/>
    </row>
    <row r="25188" spans="15:17" x14ac:dyDescent="0.35">
      <c r="O25188" s="9"/>
      <c r="P25188" s="9"/>
      <c r="Q25188" s="21"/>
    </row>
    <row r="25189" spans="15:17" x14ac:dyDescent="0.35">
      <c r="O25189" s="9"/>
      <c r="P25189" s="9"/>
      <c r="Q25189" s="21"/>
    </row>
    <row r="25190" spans="15:17" x14ac:dyDescent="0.35">
      <c r="O25190" s="9"/>
      <c r="P25190" s="9"/>
      <c r="Q25190" s="21"/>
    </row>
    <row r="25191" spans="15:17" x14ac:dyDescent="0.35">
      <c r="O25191" s="9"/>
      <c r="P25191" s="9"/>
      <c r="Q25191" s="21"/>
    </row>
    <row r="25192" spans="15:17" x14ac:dyDescent="0.35">
      <c r="O25192" s="9"/>
      <c r="P25192" s="9"/>
      <c r="Q25192" s="21"/>
    </row>
    <row r="25193" spans="15:17" x14ac:dyDescent="0.35">
      <c r="O25193" s="9"/>
      <c r="P25193" s="9"/>
      <c r="Q25193" s="21"/>
    </row>
    <row r="25194" spans="15:17" x14ac:dyDescent="0.35">
      <c r="O25194" s="9"/>
      <c r="P25194" s="9"/>
      <c r="Q25194" s="21"/>
    </row>
    <row r="25195" spans="15:17" x14ac:dyDescent="0.35">
      <c r="O25195" s="9"/>
      <c r="P25195" s="9"/>
      <c r="Q25195" s="21"/>
    </row>
    <row r="25196" spans="15:17" x14ac:dyDescent="0.35">
      <c r="O25196" s="9"/>
      <c r="P25196" s="9"/>
      <c r="Q25196" s="21"/>
    </row>
    <row r="25197" spans="15:17" x14ac:dyDescent="0.35">
      <c r="O25197" s="9"/>
      <c r="P25197" s="9"/>
      <c r="Q25197" s="21"/>
    </row>
    <row r="25198" spans="15:17" x14ac:dyDescent="0.35">
      <c r="O25198" s="9"/>
      <c r="P25198" s="9"/>
      <c r="Q25198" s="21"/>
    </row>
    <row r="25199" spans="15:17" x14ac:dyDescent="0.35">
      <c r="O25199" s="9"/>
      <c r="P25199" s="9"/>
      <c r="Q25199" s="21"/>
    </row>
    <row r="25200" spans="15:17" x14ac:dyDescent="0.35">
      <c r="O25200" s="9"/>
      <c r="P25200" s="9"/>
      <c r="Q25200" s="21"/>
    </row>
    <row r="25201" spans="15:17" x14ac:dyDescent="0.35">
      <c r="O25201" s="9"/>
      <c r="P25201" s="9"/>
      <c r="Q25201" s="21"/>
    </row>
    <row r="25202" spans="15:17" x14ac:dyDescent="0.35">
      <c r="O25202" s="9"/>
      <c r="P25202" s="9"/>
      <c r="Q25202" s="21"/>
    </row>
    <row r="25203" spans="15:17" x14ac:dyDescent="0.35">
      <c r="O25203" s="9"/>
      <c r="P25203" s="9"/>
      <c r="Q25203" s="21"/>
    </row>
    <row r="25204" spans="15:17" x14ac:dyDescent="0.35">
      <c r="O25204" s="9"/>
      <c r="P25204" s="9"/>
      <c r="Q25204" s="21"/>
    </row>
    <row r="25205" spans="15:17" x14ac:dyDescent="0.35">
      <c r="O25205" s="9"/>
      <c r="P25205" s="9"/>
      <c r="Q25205" s="21"/>
    </row>
    <row r="25206" spans="15:17" x14ac:dyDescent="0.35">
      <c r="O25206" s="9"/>
      <c r="P25206" s="9"/>
      <c r="Q25206" s="21"/>
    </row>
    <row r="25207" spans="15:17" x14ac:dyDescent="0.35">
      <c r="O25207" s="9"/>
      <c r="P25207" s="9"/>
      <c r="Q25207" s="21"/>
    </row>
    <row r="25208" spans="15:17" x14ac:dyDescent="0.35">
      <c r="O25208" s="9"/>
      <c r="P25208" s="9"/>
      <c r="Q25208" s="21"/>
    </row>
    <row r="25209" spans="15:17" x14ac:dyDescent="0.35">
      <c r="O25209" s="9"/>
      <c r="P25209" s="9"/>
      <c r="Q25209" s="21"/>
    </row>
    <row r="25210" spans="15:17" x14ac:dyDescent="0.35">
      <c r="O25210" s="9"/>
      <c r="P25210" s="9"/>
      <c r="Q25210" s="21"/>
    </row>
    <row r="25211" spans="15:17" x14ac:dyDescent="0.35">
      <c r="O25211" s="9"/>
      <c r="P25211" s="9"/>
      <c r="Q25211" s="21"/>
    </row>
    <row r="25212" spans="15:17" x14ac:dyDescent="0.35">
      <c r="O25212" s="9"/>
      <c r="P25212" s="9"/>
      <c r="Q25212" s="21"/>
    </row>
    <row r="25213" spans="15:17" x14ac:dyDescent="0.35">
      <c r="O25213" s="9"/>
      <c r="P25213" s="9"/>
      <c r="Q25213" s="21"/>
    </row>
    <row r="25214" spans="15:17" x14ac:dyDescent="0.35">
      <c r="O25214" s="9"/>
      <c r="P25214" s="9"/>
      <c r="Q25214" s="21"/>
    </row>
    <row r="25215" spans="15:17" x14ac:dyDescent="0.35">
      <c r="O25215" s="9"/>
      <c r="P25215" s="9"/>
      <c r="Q25215" s="21"/>
    </row>
    <row r="25216" spans="15:17" x14ac:dyDescent="0.35">
      <c r="O25216" s="9"/>
      <c r="P25216" s="9"/>
      <c r="Q25216" s="21"/>
    </row>
    <row r="25217" spans="15:17" x14ac:dyDescent="0.35">
      <c r="O25217" s="9"/>
      <c r="P25217" s="9"/>
      <c r="Q25217" s="21"/>
    </row>
    <row r="25218" spans="15:17" x14ac:dyDescent="0.35">
      <c r="O25218" s="9"/>
      <c r="P25218" s="9"/>
      <c r="Q25218" s="21"/>
    </row>
    <row r="25219" spans="15:17" x14ac:dyDescent="0.35">
      <c r="O25219" s="9"/>
      <c r="P25219" s="9"/>
      <c r="Q25219" s="21"/>
    </row>
    <row r="25220" spans="15:17" x14ac:dyDescent="0.35">
      <c r="O25220" s="9"/>
      <c r="P25220" s="9"/>
      <c r="Q25220" s="21"/>
    </row>
    <row r="25221" spans="15:17" x14ac:dyDescent="0.35">
      <c r="O25221" s="9"/>
      <c r="P25221" s="9"/>
      <c r="Q25221" s="21"/>
    </row>
    <row r="25222" spans="15:17" x14ac:dyDescent="0.35">
      <c r="O25222" s="9"/>
      <c r="P25222" s="9"/>
      <c r="Q25222" s="21"/>
    </row>
    <row r="25223" spans="15:17" x14ac:dyDescent="0.35">
      <c r="O25223" s="9"/>
      <c r="P25223" s="9"/>
      <c r="Q25223" s="21"/>
    </row>
    <row r="25224" spans="15:17" x14ac:dyDescent="0.35">
      <c r="O25224" s="9"/>
      <c r="P25224" s="9"/>
      <c r="Q25224" s="21"/>
    </row>
    <row r="25225" spans="15:17" x14ac:dyDescent="0.35">
      <c r="O25225" s="9"/>
      <c r="P25225" s="9"/>
      <c r="Q25225" s="21"/>
    </row>
    <row r="25226" spans="15:17" x14ac:dyDescent="0.35">
      <c r="O25226" s="9"/>
      <c r="P25226" s="9"/>
      <c r="Q25226" s="21"/>
    </row>
    <row r="25227" spans="15:17" x14ac:dyDescent="0.35">
      <c r="O25227" s="9"/>
      <c r="P25227" s="9"/>
      <c r="Q25227" s="21"/>
    </row>
    <row r="25228" spans="15:17" x14ac:dyDescent="0.35">
      <c r="O25228" s="9"/>
      <c r="P25228" s="9"/>
      <c r="Q25228" s="21"/>
    </row>
    <row r="25229" spans="15:17" x14ac:dyDescent="0.35">
      <c r="O25229" s="9"/>
      <c r="P25229" s="9"/>
      <c r="Q25229" s="21"/>
    </row>
    <row r="25230" spans="15:17" x14ac:dyDescent="0.35">
      <c r="O25230" s="9"/>
      <c r="P25230" s="9"/>
      <c r="Q25230" s="21"/>
    </row>
    <row r="25231" spans="15:17" x14ac:dyDescent="0.35">
      <c r="O25231" s="9"/>
      <c r="P25231" s="9"/>
      <c r="Q25231" s="21"/>
    </row>
    <row r="25232" spans="15:17" x14ac:dyDescent="0.35">
      <c r="O25232" s="9"/>
      <c r="P25232" s="9"/>
      <c r="Q25232" s="21"/>
    </row>
    <row r="25233" spans="15:17" x14ac:dyDescent="0.35">
      <c r="O25233" s="9"/>
      <c r="P25233" s="9"/>
      <c r="Q25233" s="21"/>
    </row>
    <row r="25234" spans="15:17" x14ac:dyDescent="0.35">
      <c r="O25234" s="9"/>
      <c r="P25234" s="9"/>
      <c r="Q25234" s="21"/>
    </row>
    <row r="25235" spans="15:17" x14ac:dyDescent="0.35">
      <c r="O25235" s="9"/>
      <c r="P25235" s="9"/>
      <c r="Q25235" s="21"/>
    </row>
    <row r="25236" spans="15:17" x14ac:dyDescent="0.35">
      <c r="O25236" s="9"/>
      <c r="P25236" s="9"/>
      <c r="Q25236" s="21"/>
    </row>
    <row r="25237" spans="15:17" x14ac:dyDescent="0.35">
      <c r="O25237" s="9"/>
      <c r="P25237" s="9"/>
      <c r="Q25237" s="21"/>
    </row>
    <row r="25238" spans="15:17" x14ac:dyDescent="0.35">
      <c r="O25238" s="9"/>
      <c r="P25238" s="9"/>
      <c r="Q25238" s="21"/>
    </row>
    <row r="25239" spans="15:17" x14ac:dyDescent="0.35">
      <c r="O25239" s="9"/>
      <c r="P25239" s="9"/>
      <c r="Q25239" s="21"/>
    </row>
    <row r="25240" spans="15:17" x14ac:dyDescent="0.35">
      <c r="O25240" s="9"/>
      <c r="P25240" s="9"/>
      <c r="Q25240" s="21"/>
    </row>
    <row r="25241" spans="15:17" x14ac:dyDescent="0.35">
      <c r="O25241" s="9"/>
      <c r="P25241" s="9"/>
      <c r="Q25241" s="21"/>
    </row>
    <row r="25242" spans="15:17" x14ac:dyDescent="0.35">
      <c r="O25242" s="9"/>
      <c r="P25242" s="9"/>
      <c r="Q25242" s="21"/>
    </row>
    <row r="25243" spans="15:17" x14ac:dyDescent="0.35">
      <c r="O25243" s="9"/>
      <c r="P25243" s="9"/>
      <c r="Q25243" s="21"/>
    </row>
    <row r="25244" spans="15:17" x14ac:dyDescent="0.35">
      <c r="O25244" s="9"/>
      <c r="P25244" s="9"/>
      <c r="Q25244" s="21"/>
    </row>
    <row r="25245" spans="15:17" x14ac:dyDescent="0.35">
      <c r="O25245" s="9"/>
      <c r="P25245" s="9"/>
      <c r="Q25245" s="21"/>
    </row>
    <row r="25246" spans="15:17" x14ac:dyDescent="0.35">
      <c r="O25246" s="9"/>
      <c r="P25246" s="9"/>
      <c r="Q25246" s="21"/>
    </row>
    <row r="25247" spans="15:17" x14ac:dyDescent="0.35">
      <c r="O25247" s="9"/>
      <c r="P25247" s="9"/>
      <c r="Q25247" s="21"/>
    </row>
    <row r="25248" spans="15:17" x14ac:dyDescent="0.35">
      <c r="O25248" s="9"/>
      <c r="P25248" s="9"/>
      <c r="Q25248" s="21"/>
    </row>
    <row r="25249" spans="15:17" x14ac:dyDescent="0.35">
      <c r="O25249" s="9"/>
      <c r="P25249" s="9"/>
      <c r="Q25249" s="21"/>
    </row>
    <row r="25250" spans="15:17" x14ac:dyDescent="0.35">
      <c r="O25250" s="9"/>
      <c r="P25250" s="9"/>
      <c r="Q25250" s="21"/>
    </row>
    <row r="25251" spans="15:17" x14ac:dyDescent="0.35">
      <c r="O25251" s="9"/>
      <c r="P25251" s="9"/>
      <c r="Q25251" s="21"/>
    </row>
    <row r="25252" spans="15:17" x14ac:dyDescent="0.35">
      <c r="O25252" s="9"/>
      <c r="P25252" s="9"/>
      <c r="Q25252" s="21"/>
    </row>
    <row r="25253" spans="15:17" x14ac:dyDescent="0.35">
      <c r="O25253" s="9"/>
      <c r="P25253" s="9"/>
      <c r="Q25253" s="21"/>
    </row>
    <row r="25254" spans="15:17" x14ac:dyDescent="0.35">
      <c r="O25254" s="9"/>
      <c r="P25254" s="9"/>
      <c r="Q25254" s="21"/>
    </row>
    <row r="25255" spans="15:17" x14ac:dyDescent="0.35">
      <c r="O25255" s="9"/>
      <c r="P25255" s="9"/>
      <c r="Q25255" s="21"/>
    </row>
    <row r="25256" spans="15:17" x14ac:dyDescent="0.35">
      <c r="O25256" s="9"/>
      <c r="P25256" s="9"/>
      <c r="Q25256" s="21"/>
    </row>
    <row r="25257" spans="15:17" x14ac:dyDescent="0.35">
      <c r="O25257" s="9"/>
      <c r="P25257" s="9"/>
      <c r="Q25257" s="21"/>
    </row>
    <row r="25258" spans="15:17" x14ac:dyDescent="0.35">
      <c r="O25258" s="9"/>
      <c r="P25258" s="9"/>
      <c r="Q25258" s="21"/>
    </row>
    <row r="25259" spans="15:17" x14ac:dyDescent="0.35">
      <c r="O25259" s="9"/>
      <c r="P25259" s="9"/>
      <c r="Q25259" s="21"/>
    </row>
    <row r="25260" spans="15:17" x14ac:dyDescent="0.35">
      <c r="O25260" s="9"/>
      <c r="P25260" s="9"/>
      <c r="Q25260" s="21"/>
    </row>
    <row r="25261" spans="15:17" x14ac:dyDescent="0.35">
      <c r="O25261" s="9"/>
      <c r="P25261" s="9"/>
      <c r="Q25261" s="21"/>
    </row>
    <row r="25262" spans="15:17" x14ac:dyDescent="0.35">
      <c r="O25262" s="9"/>
      <c r="P25262" s="9"/>
      <c r="Q25262" s="21"/>
    </row>
    <row r="25263" spans="15:17" x14ac:dyDescent="0.35">
      <c r="O25263" s="9"/>
      <c r="P25263" s="9"/>
      <c r="Q25263" s="21"/>
    </row>
    <row r="25264" spans="15:17" x14ac:dyDescent="0.35">
      <c r="O25264" s="9"/>
      <c r="P25264" s="9"/>
      <c r="Q25264" s="21"/>
    </row>
    <row r="25265" spans="15:17" x14ac:dyDescent="0.35">
      <c r="O25265" s="9"/>
      <c r="P25265" s="9"/>
      <c r="Q25265" s="21"/>
    </row>
    <row r="25266" spans="15:17" x14ac:dyDescent="0.35">
      <c r="O25266" s="9"/>
      <c r="P25266" s="9"/>
      <c r="Q25266" s="21"/>
    </row>
    <row r="25267" spans="15:17" x14ac:dyDescent="0.35">
      <c r="O25267" s="9"/>
      <c r="P25267" s="9"/>
      <c r="Q25267" s="21"/>
    </row>
    <row r="25268" spans="15:17" x14ac:dyDescent="0.35">
      <c r="O25268" s="9"/>
      <c r="P25268" s="9"/>
      <c r="Q25268" s="21"/>
    </row>
    <row r="25269" spans="15:17" x14ac:dyDescent="0.35">
      <c r="O25269" s="9"/>
      <c r="P25269" s="9"/>
      <c r="Q25269" s="21"/>
    </row>
    <row r="25270" spans="15:17" x14ac:dyDescent="0.35">
      <c r="O25270" s="9"/>
      <c r="P25270" s="9"/>
      <c r="Q25270" s="21"/>
    </row>
    <row r="25271" spans="15:17" x14ac:dyDescent="0.35">
      <c r="O25271" s="9"/>
      <c r="P25271" s="9"/>
      <c r="Q25271" s="21"/>
    </row>
    <row r="25272" spans="15:17" x14ac:dyDescent="0.35">
      <c r="O25272" s="9"/>
      <c r="P25272" s="9"/>
      <c r="Q25272" s="21"/>
    </row>
    <row r="25273" spans="15:17" x14ac:dyDescent="0.35">
      <c r="O25273" s="9"/>
      <c r="P25273" s="9"/>
      <c r="Q25273" s="21"/>
    </row>
    <row r="25274" spans="15:17" x14ac:dyDescent="0.35">
      <c r="O25274" s="9"/>
      <c r="P25274" s="9"/>
      <c r="Q25274" s="21"/>
    </row>
    <row r="25275" spans="15:17" x14ac:dyDescent="0.35">
      <c r="O25275" s="9"/>
      <c r="P25275" s="9"/>
      <c r="Q25275" s="21"/>
    </row>
    <row r="25276" spans="15:17" x14ac:dyDescent="0.35">
      <c r="O25276" s="9"/>
      <c r="P25276" s="9"/>
      <c r="Q25276" s="21"/>
    </row>
    <row r="25277" spans="15:17" x14ac:dyDescent="0.35">
      <c r="O25277" s="9"/>
      <c r="P25277" s="9"/>
      <c r="Q25277" s="21"/>
    </row>
    <row r="25278" spans="15:17" x14ac:dyDescent="0.35">
      <c r="O25278" s="9"/>
      <c r="P25278" s="9"/>
      <c r="Q25278" s="21"/>
    </row>
    <row r="25279" spans="15:17" x14ac:dyDescent="0.35">
      <c r="O25279" s="9"/>
      <c r="P25279" s="9"/>
      <c r="Q25279" s="21"/>
    </row>
    <row r="25280" spans="15:17" x14ac:dyDescent="0.35">
      <c r="O25280" s="9"/>
      <c r="P25280" s="9"/>
      <c r="Q25280" s="21"/>
    </row>
    <row r="25281" spans="15:17" x14ac:dyDescent="0.35">
      <c r="O25281" s="9"/>
      <c r="P25281" s="9"/>
      <c r="Q25281" s="21"/>
    </row>
    <row r="25282" spans="15:17" x14ac:dyDescent="0.35">
      <c r="O25282" s="9"/>
      <c r="P25282" s="9"/>
      <c r="Q25282" s="21"/>
    </row>
    <row r="25283" spans="15:17" x14ac:dyDescent="0.35">
      <c r="O25283" s="9"/>
      <c r="P25283" s="9"/>
      <c r="Q25283" s="21"/>
    </row>
    <row r="25284" spans="15:17" x14ac:dyDescent="0.35">
      <c r="O25284" s="9"/>
      <c r="P25284" s="9"/>
      <c r="Q25284" s="21"/>
    </row>
    <row r="25285" spans="15:17" x14ac:dyDescent="0.35">
      <c r="O25285" s="9"/>
      <c r="P25285" s="9"/>
      <c r="Q25285" s="21"/>
    </row>
    <row r="25286" spans="15:17" x14ac:dyDescent="0.35">
      <c r="O25286" s="9"/>
      <c r="P25286" s="9"/>
      <c r="Q25286" s="21"/>
    </row>
    <row r="25287" spans="15:17" x14ac:dyDescent="0.35">
      <c r="O25287" s="9"/>
      <c r="P25287" s="9"/>
      <c r="Q25287" s="21"/>
    </row>
    <row r="25288" spans="15:17" x14ac:dyDescent="0.35">
      <c r="O25288" s="9"/>
      <c r="P25288" s="9"/>
      <c r="Q25288" s="21"/>
    </row>
    <row r="25289" spans="15:17" x14ac:dyDescent="0.35">
      <c r="O25289" s="9"/>
      <c r="P25289" s="9"/>
      <c r="Q25289" s="21"/>
    </row>
    <row r="25290" spans="15:17" x14ac:dyDescent="0.35">
      <c r="O25290" s="9"/>
      <c r="P25290" s="9"/>
      <c r="Q25290" s="21"/>
    </row>
    <row r="25291" spans="15:17" x14ac:dyDescent="0.35">
      <c r="O25291" s="9"/>
      <c r="P25291" s="9"/>
      <c r="Q25291" s="21"/>
    </row>
    <row r="25292" spans="15:17" x14ac:dyDescent="0.35">
      <c r="O25292" s="9"/>
      <c r="P25292" s="9"/>
      <c r="Q25292" s="21"/>
    </row>
    <row r="25293" spans="15:17" x14ac:dyDescent="0.35">
      <c r="O25293" s="9"/>
      <c r="P25293" s="9"/>
      <c r="Q25293" s="21"/>
    </row>
    <row r="25294" spans="15:17" x14ac:dyDescent="0.35">
      <c r="O25294" s="9"/>
      <c r="P25294" s="9"/>
      <c r="Q25294" s="21"/>
    </row>
    <row r="25295" spans="15:17" x14ac:dyDescent="0.35">
      <c r="O25295" s="9"/>
      <c r="P25295" s="9"/>
      <c r="Q25295" s="21"/>
    </row>
    <row r="25296" spans="15:17" x14ac:dyDescent="0.35">
      <c r="O25296" s="9"/>
      <c r="P25296" s="9"/>
      <c r="Q25296" s="21"/>
    </row>
    <row r="25297" spans="15:17" x14ac:dyDescent="0.35">
      <c r="O25297" s="9"/>
      <c r="P25297" s="9"/>
      <c r="Q25297" s="21"/>
    </row>
    <row r="25298" spans="15:17" x14ac:dyDescent="0.35">
      <c r="O25298" s="9"/>
      <c r="P25298" s="9"/>
      <c r="Q25298" s="21"/>
    </row>
    <row r="25299" spans="15:17" x14ac:dyDescent="0.35">
      <c r="O25299" s="9"/>
      <c r="P25299" s="9"/>
      <c r="Q25299" s="21"/>
    </row>
    <row r="25300" spans="15:17" x14ac:dyDescent="0.35">
      <c r="O25300" s="9"/>
      <c r="P25300" s="9"/>
      <c r="Q25300" s="21"/>
    </row>
    <row r="25301" spans="15:17" x14ac:dyDescent="0.35">
      <c r="O25301" s="9"/>
      <c r="P25301" s="9"/>
      <c r="Q25301" s="21"/>
    </row>
    <row r="25302" spans="15:17" x14ac:dyDescent="0.35">
      <c r="O25302" s="9"/>
      <c r="P25302" s="9"/>
      <c r="Q25302" s="21"/>
    </row>
    <row r="25303" spans="15:17" x14ac:dyDescent="0.35">
      <c r="O25303" s="9"/>
      <c r="P25303" s="9"/>
      <c r="Q25303" s="21"/>
    </row>
    <row r="25304" spans="15:17" x14ac:dyDescent="0.35">
      <c r="O25304" s="9"/>
      <c r="P25304" s="9"/>
      <c r="Q25304" s="21"/>
    </row>
    <row r="25305" spans="15:17" x14ac:dyDescent="0.35">
      <c r="O25305" s="9"/>
      <c r="P25305" s="9"/>
      <c r="Q25305" s="21"/>
    </row>
    <row r="25306" spans="15:17" x14ac:dyDescent="0.35">
      <c r="O25306" s="9"/>
      <c r="P25306" s="9"/>
      <c r="Q25306" s="21"/>
    </row>
    <row r="25307" spans="15:17" x14ac:dyDescent="0.35">
      <c r="O25307" s="9"/>
      <c r="P25307" s="9"/>
      <c r="Q25307" s="21"/>
    </row>
    <row r="25308" spans="15:17" x14ac:dyDescent="0.35">
      <c r="O25308" s="9"/>
      <c r="P25308" s="9"/>
      <c r="Q25308" s="21"/>
    </row>
    <row r="25309" spans="15:17" x14ac:dyDescent="0.35">
      <c r="O25309" s="9"/>
      <c r="P25309" s="9"/>
      <c r="Q25309" s="21"/>
    </row>
    <row r="25310" spans="15:17" x14ac:dyDescent="0.35">
      <c r="O25310" s="9"/>
      <c r="P25310" s="9"/>
      <c r="Q25310" s="21"/>
    </row>
    <row r="25311" spans="15:17" x14ac:dyDescent="0.35">
      <c r="O25311" s="9"/>
      <c r="P25311" s="9"/>
      <c r="Q25311" s="21"/>
    </row>
    <row r="25312" spans="15:17" x14ac:dyDescent="0.35">
      <c r="O25312" s="9"/>
      <c r="P25312" s="9"/>
      <c r="Q25312" s="21"/>
    </row>
    <row r="25313" spans="15:17" x14ac:dyDescent="0.35">
      <c r="O25313" s="9"/>
      <c r="P25313" s="9"/>
      <c r="Q25313" s="21"/>
    </row>
    <row r="25314" spans="15:17" x14ac:dyDescent="0.35">
      <c r="O25314" s="9"/>
      <c r="P25314" s="9"/>
      <c r="Q25314" s="21"/>
    </row>
    <row r="25315" spans="15:17" x14ac:dyDescent="0.35">
      <c r="O25315" s="9"/>
      <c r="P25315" s="9"/>
      <c r="Q25315" s="21"/>
    </row>
    <row r="25316" spans="15:17" x14ac:dyDescent="0.35">
      <c r="O25316" s="9"/>
      <c r="P25316" s="9"/>
      <c r="Q25316" s="21"/>
    </row>
    <row r="25317" spans="15:17" x14ac:dyDescent="0.35">
      <c r="O25317" s="9"/>
      <c r="P25317" s="9"/>
      <c r="Q25317" s="21"/>
    </row>
    <row r="25318" spans="15:17" x14ac:dyDescent="0.35">
      <c r="O25318" s="9"/>
      <c r="P25318" s="9"/>
      <c r="Q25318" s="21"/>
    </row>
    <row r="25319" spans="15:17" x14ac:dyDescent="0.35">
      <c r="O25319" s="9"/>
      <c r="P25319" s="9"/>
      <c r="Q25319" s="21"/>
    </row>
    <row r="25320" spans="15:17" x14ac:dyDescent="0.35">
      <c r="O25320" s="9"/>
      <c r="P25320" s="9"/>
      <c r="Q25320" s="21"/>
    </row>
    <row r="25321" spans="15:17" x14ac:dyDescent="0.35">
      <c r="O25321" s="9"/>
      <c r="P25321" s="9"/>
      <c r="Q25321" s="21"/>
    </row>
    <row r="25322" spans="15:17" x14ac:dyDescent="0.35">
      <c r="O25322" s="9"/>
      <c r="P25322" s="9"/>
      <c r="Q25322" s="21"/>
    </row>
    <row r="25323" spans="15:17" x14ac:dyDescent="0.35">
      <c r="O25323" s="9"/>
      <c r="P25323" s="9"/>
      <c r="Q25323" s="21"/>
    </row>
    <row r="25324" spans="15:17" x14ac:dyDescent="0.35">
      <c r="O25324" s="9"/>
      <c r="P25324" s="9"/>
      <c r="Q25324" s="21"/>
    </row>
    <row r="25325" spans="15:17" x14ac:dyDescent="0.35">
      <c r="O25325" s="9"/>
      <c r="P25325" s="9"/>
      <c r="Q25325" s="21"/>
    </row>
    <row r="25326" spans="15:17" x14ac:dyDescent="0.35">
      <c r="O25326" s="9"/>
      <c r="P25326" s="9"/>
      <c r="Q25326" s="21"/>
    </row>
    <row r="25327" spans="15:17" x14ac:dyDescent="0.35">
      <c r="O25327" s="9"/>
      <c r="P25327" s="9"/>
      <c r="Q25327" s="21"/>
    </row>
    <row r="25328" spans="15:17" x14ac:dyDescent="0.35">
      <c r="O25328" s="9"/>
      <c r="P25328" s="9"/>
      <c r="Q25328" s="21"/>
    </row>
    <row r="25329" spans="15:17" x14ac:dyDescent="0.35">
      <c r="O25329" s="9"/>
      <c r="P25329" s="9"/>
      <c r="Q25329" s="21"/>
    </row>
    <row r="25330" spans="15:17" x14ac:dyDescent="0.35">
      <c r="O25330" s="9"/>
      <c r="P25330" s="9"/>
      <c r="Q25330" s="21"/>
    </row>
    <row r="25331" spans="15:17" x14ac:dyDescent="0.35">
      <c r="O25331" s="9"/>
      <c r="P25331" s="9"/>
      <c r="Q25331" s="21"/>
    </row>
    <row r="25332" spans="15:17" x14ac:dyDescent="0.35">
      <c r="O25332" s="9"/>
      <c r="P25332" s="9"/>
      <c r="Q25332" s="21"/>
    </row>
    <row r="25333" spans="15:17" x14ac:dyDescent="0.35">
      <c r="O25333" s="9"/>
      <c r="P25333" s="9"/>
      <c r="Q25333" s="21"/>
    </row>
    <row r="25334" spans="15:17" x14ac:dyDescent="0.35">
      <c r="O25334" s="9"/>
      <c r="P25334" s="9"/>
      <c r="Q25334" s="21"/>
    </row>
    <row r="25335" spans="15:17" x14ac:dyDescent="0.35">
      <c r="O25335" s="9"/>
      <c r="P25335" s="9"/>
      <c r="Q25335" s="21"/>
    </row>
    <row r="25336" spans="15:17" x14ac:dyDescent="0.35">
      <c r="O25336" s="9"/>
      <c r="P25336" s="9"/>
      <c r="Q25336" s="21"/>
    </row>
    <row r="25337" spans="15:17" x14ac:dyDescent="0.35">
      <c r="O25337" s="9"/>
      <c r="P25337" s="9"/>
      <c r="Q25337" s="21"/>
    </row>
    <row r="25338" spans="15:17" x14ac:dyDescent="0.35">
      <c r="O25338" s="9"/>
      <c r="P25338" s="9"/>
      <c r="Q25338" s="21"/>
    </row>
    <row r="25339" spans="15:17" x14ac:dyDescent="0.35">
      <c r="O25339" s="9"/>
      <c r="P25339" s="9"/>
      <c r="Q25339" s="21"/>
    </row>
    <row r="25340" spans="15:17" x14ac:dyDescent="0.35">
      <c r="O25340" s="9"/>
      <c r="P25340" s="9"/>
      <c r="Q25340" s="21"/>
    </row>
    <row r="25341" spans="15:17" x14ac:dyDescent="0.35">
      <c r="O25341" s="9"/>
      <c r="P25341" s="9"/>
      <c r="Q25341" s="21"/>
    </row>
    <row r="25342" spans="15:17" x14ac:dyDescent="0.35">
      <c r="O25342" s="9"/>
      <c r="P25342" s="9"/>
      <c r="Q25342" s="21"/>
    </row>
    <row r="25343" spans="15:17" x14ac:dyDescent="0.35">
      <c r="O25343" s="9"/>
      <c r="P25343" s="9"/>
      <c r="Q25343" s="21"/>
    </row>
    <row r="25344" spans="15:17" x14ac:dyDescent="0.35">
      <c r="O25344" s="9"/>
      <c r="P25344" s="9"/>
      <c r="Q25344" s="21"/>
    </row>
    <row r="25345" spans="15:17" x14ac:dyDescent="0.35">
      <c r="O25345" s="9"/>
      <c r="P25345" s="9"/>
      <c r="Q25345" s="21"/>
    </row>
    <row r="25346" spans="15:17" x14ac:dyDescent="0.35">
      <c r="O25346" s="9"/>
      <c r="P25346" s="9"/>
      <c r="Q25346" s="21"/>
    </row>
    <row r="25347" spans="15:17" x14ac:dyDescent="0.35">
      <c r="O25347" s="9"/>
      <c r="P25347" s="9"/>
      <c r="Q25347" s="21"/>
    </row>
    <row r="25348" spans="15:17" x14ac:dyDescent="0.35">
      <c r="O25348" s="9"/>
      <c r="P25348" s="9"/>
      <c r="Q25348" s="21"/>
    </row>
    <row r="25349" spans="15:17" x14ac:dyDescent="0.35">
      <c r="O25349" s="9"/>
      <c r="P25349" s="9"/>
      <c r="Q25349" s="21"/>
    </row>
    <row r="25350" spans="15:17" x14ac:dyDescent="0.35">
      <c r="O25350" s="9"/>
      <c r="P25350" s="9"/>
      <c r="Q25350" s="21"/>
    </row>
    <row r="25351" spans="15:17" x14ac:dyDescent="0.35">
      <c r="O25351" s="9"/>
      <c r="P25351" s="9"/>
      <c r="Q25351" s="21"/>
    </row>
    <row r="25352" spans="15:17" x14ac:dyDescent="0.35">
      <c r="O25352" s="9"/>
      <c r="P25352" s="9"/>
      <c r="Q25352" s="21"/>
    </row>
    <row r="25353" spans="15:17" x14ac:dyDescent="0.35">
      <c r="O25353" s="9"/>
      <c r="P25353" s="9"/>
      <c r="Q25353" s="21"/>
    </row>
    <row r="25354" spans="15:17" x14ac:dyDescent="0.35">
      <c r="O25354" s="9"/>
      <c r="P25354" s="9"/>
      <c r="Q25354" s="21"/>
    </row>
    <row r="25355" spans="15:17" x14ac:dyDescent="0.35">
      <c r="O25355" s="9"/>
      <c r="P25355" s="9"/>
      <c r="Q25355" s="21"/>
    </row>
    <row r="25356" spans="15:17" x14ac:dyDescent="0.35">
      <c r="O25356" s="9"/>
      <c r="P25356" s="9"/>
      <c r="Q25356" s="21"/>
    </row>
    <row r="25357" spans="15:17" x14ac:dyDescent="0.35">
      <c r="O25357" s="9"/>
      <c r="P25357" s="9"/>
      <c r="Q25357" s="21"/>
    </row>
    <row r="25358" spans="15:17" x14ac:dyDescent="0.35">
      <c r="O25358" s="9"/>
      <c r="P25358" s="9"/>
      <c r="Q25358" s="21"/>
    </row>
    <row r="25359" spans="15:17" x14ac:dyDescent="0.35">
      <c r="O25359" s="9"/>
      <c r="P25359" s="9"/>
      <c r="Q25359" s="21"/>
    </row>
    <row r="25360" spans="15:17" x14ac:dyDescent="0.35">
      <c r="O25360" s="9"/>
      <c r="P25360" s="9"/>
      <c r="Q25360" s="21"/>
    </row>
    <row r="25361" spans="15:17" x14ac:dyDescent="0.35">
      <c r="O25361" s="9"/>
      <c r="P25361" s="9"/>
      <c r="Q25361" s="21"/>
    </row>
    <row r="25362" spans="15:17" x14ac:dyDescent="0.35">
      <c r="O25362" s="9"/>
      <c r="P25362" s="9"/>
      <c r="Q25362" s="21"/>
    </row>
    <row r="25363" spans="15:17" x14ac:dyDescent="0.35">
      <c r="O25363" s="9"/>
      <c r="P25363" s="9"/>
      <c r="Q25363" s="21"/>
    </row>
    <row r="25364" spans="15:17" x14ac:dyDescent="0.35">
      <c r="O25364" s="9"/>
      <c r="P25364" s="9"/>
      <c r="Q25364" s="21"/>
    </row>
    <row r="25365" spans="15:17" x14ac:dyDescent="0.35">
      <c r="O25365" s="9"/>
      <c r="P25365" s="9"/>
      <c r="Q25365" s="21"/>
    </row>
    <row r="25366" spans="15:17" x14ac:dyDescent="0.35">
      <c r="O25366" s="9"/>
      <c r="P25366" s="9"/>
      <c r="Q25366" s="21"/>
    </row>
    <row r="25367" spans="15:17" x14ac:dyDescent="0.35">
      <c r="O25367" s="9"/>
      <c r="P25367" s="9"/>
      <c r="Q25367" s="21"/>
    </row>
    <row r="25368" spans="15:17" x14ac:dyDescent="0.35">
      <c r="O25368" s="9"/>
      <c r="P25368" s="9"/>
      <c r="Q25368" s="21"/>
    </row>
    <row r="25369" spans="15:17" x14ac:dyDescent="0.35">
      <c r="O25369" s="9"/>
      <c r="P25369" s="9"/>
      <c r="Q25369" s="21"/>
    </row>
    <row r="25370" spans="15:17" x14ac:dyDescent="0.35">
      <c r="O25370" s="9"/>
      <c r="P25370" s="9"/>
      <c r="Q25370" s="21"/>
    </row>
    <row r="25371" spans="15:17" x14ac:dyDescent="0.35">
      <c r="O25371" s="9"/>
      <c r="P25371" s="9"/>
      <c r="Q25371" s="21"/>
    </row>
    <row r="25372" spans="15:17" x14ac:dyDescent="0.35">
      <c r="O25372" s="9"/>
      <c r="P25372" s="9"/>
      <c r="Q25372" s="21"/>
    </row>
    <row r="25373" spans="15:17" x14ac:dyDescent="0.35">
      <c r="O25373" s="9"/>
      <c r="P25373" s="9"/>
      <c r="Q25373" s="21"/>
    </row>
    <row r="25374" spans="15:17" x14ac:dyDescent="0.35">
      <c r="O25374" s="9"/>
      <c r="P25374" s="9"/>
      <c r="Q25374" s="21"/>
    </row>
    <row r="25375" spans="15:17" x14ac:dyDescent="0.35">
      <c r="O25375" s="9"/>
      <c r="P25375" s="9"/>
      <c r="Q25375" s="21"/>
    </row>
    <row r="25376" spans="15:17" x14ac:dyDescent="0.35">
      <c r="O25376" s="9"/>
      <c r="P25376" s="9"/>
      <c r="Q25376" s="21"/>
    </row>
    <row r="25377" spans="15:17" x14ac:dyDescent="0.35">
      <c r="O25377" s="9"/>
      <c r="P25377" s="9"/>
      <c r="Q25377" s="21"/>
    </row>
    <row r="25378" spans="15:17" x14ac:dyDescent="0.35">
      <c r="O25378" s="9"/>
      <c r="P25378" s="9"/>
      <c r="Q25378" s="21"/>
    </row>
    <row r="25379" spans="15:17" x14ac:dyDescent="0.35">
      <c r="O25379" s="9"/>
      <c r="P25379" s="9"/>
      <c r="Q25379" s="21"/>
    </row>
    <row r="25380" spans="15:17" x14ac:dyDescent="0.35">
      <c r="O25380" s="9"/>
      <c r="P25380" s="9"/>
      <c r="Q25380" s="21"/>
    </row>
    <row r="25381" spans="15:17" x14ac:dyDescent="0.35">
      <c r="O25381" s="9"/>
      <c r="P25381" s="9"/>
      <c r="Q25381" s="21"/>
    </row>
    <row r="25382" spans="15:17" x14ac:dyDescent="0.35">
      <c r="O25382" s="9"/>
      <c r="P25382" s="9"/>
      <c r="Q25382" s="21"/>
    </row>
    <row r="25383" spans="15:17" x14ac:dyDescent="0.35">
      <c r="O25383" s="9"/>
      <c r="P25383" s="9"/>
      <c r="Q25383" s="21"/>
    </row>
    <row r="25384" spans="15:17" x14ac:dyDescent="0.35">
      <c r="O25384" s="9"/>
      <c r="P25384" s="9"/>
      <c r="Q25384" s="21"/>
    </row>
    <row r="25385" spans="15:17" x14ac:dyDescent="0.35">
      <c r="O25385" s="9"/>
      <c r="P25385" s="9"/>
      <c r="Q25385" s="21"/>
    </row>
    <row r="25386" spans="15:17" x14ac:dyDescent="0.35">
      <c r="O25386" s="9"/>
      <c r="P25386" s="9"/>
      <c r="Q25386" s="21"/>
    </row>
    <row r="25387" spans="15:17" x14ac:dyDescent="0.35">
      <c r="O25387" s="9"/>
      <c r="P25387" s="9"/>
      <c r="Q25387" s="21"/>
    </row>
    <row r="25388" spans="15:17" x14ac:dyDescent="0.35">
      <c r="O25388" s="9"/>
      <c r="P25388" s="9"/>
      <c r="Q25388" s="21"/>
    </row>
    <row r="25389" spans="15:17" x14ac:dyDescent="0.35">
      <c r="O25389" s="9"/>
      <c r="P25389" s="9"/>
      <c r="Q25389" s="21"/>
    </row>
    <row r="25390" spans="15:17" x14ac:dyDescent="0.35">
      <c r="O25390" s="9"/>
      <c r="P25390" s="9"/>
      <c r="Q25390" s="21"/>
    </row>
    <row r="25391" spans="15:17" x14ac:dyDescent="0.35">
      <c r="O25391" s="9"/>
      <c r="P25391" s="9"/>
      <c r="Q25391" s="21"/>
    </row>
    <row r="25392" spans="15:17" x14ac:dyDescent="0.35">
      <c r="O25392" s="9"/>
      <c r="P25392" s="9"/>
      <c r="Q25392" s="21"/>
    </row>
    <row r="25393" spans="15:17" x14ac:dyDescent="0.35">
      <c r="O25393" s="9"/>
      <c r="P25393" s="9"/>
      <c r="Q25393" s="21"/>
    </row>
    <row r="25394" spans="15:17" x14ac:dyDescent="0.35">
      <c r="O25394" s="9"/>
      <c r="P25394" s="9"/>
      <c r="Q25394" s="21"/>
    </row>
    <row r="25395" spans="15:17" x14ac:dyDescent="0.35">
      <c r="O25395" s="9"/>
      <c r="P25395" s="9"/>
      <c r="Q25395" s="21"/>
    </row>
    <row r="25396" spans="15:17" x14ac:dyDescent="0.35">
      <c r="O25396" s="9"/>
      <c r="P25396" s="9"/>
      <c r="Q25396" s="21"/>
    </row>
    <row r="25397" spans="15:17" x14ac:dyDescent="0.35">
      <c r="O25397" s="9"/>
      <c r="P25397" s="9"/>
      <c r="Q25397" s="21"/>
    </row>
    <row r="25398" spans="15:17" x14ac:dyDescent="0.35">
      <c r="O25398" s="9"/>
      <c r="P25398" s="9"/>
      <c r="Q25398" s="21"/>
    </row>
    <row r="25399" spans="15:17" x14ac:dyDescent="0.35">
      <c r="O25399" s="9"/>
      <c r="P25399" s="9"/>
      <c r="Q25399" s="21"/>
    </row>
    <row r="25400" spans="15:17" x14ac:dyDescent="0.35">
      <c r="O25400" s="9"/>
      <c r="P25400" s="9"/>
      <c r="Q25400" s="21"/>
    </row>
    <row r="25401" spans="15:17" x14ac:dyDescent="0.35">
      <c r="O25401" s="9"/>
      <c r="P25401" s="9"/>
      <c r="Q25401" s="21"/>
    </row>
    <row r="25402" spans="15:17" x14ac:dyDescent="0.35">
      <c r="O25402" s="9"/>
      <c r="P25402" s="9"/>
      <c r="Q25402" s="21"/>
    </row>
    <row r="25403" spans="15:17" x14ac:dyDescent="0.35">
      <c r="O25403" s="9"/>
      <c r="P25403" s="9"/>
      <c r="Q25403" s="21"/>
    </row>
    <row r="25404" spans="15:17" x14ac:dyDescent="0.35">
      <c r="O25404" s="9"/>
      <c r="P25404" s="9"/>
      <c r="Q25404" s="21"/>
    </row>
    <row r="25405" spans="15:17" x14ac:dyDescent="0.35">
      <c r="O25405" s="9"/>
      <c r="P25405" s="9"/>
      <c r="Q25405" s="21"/>
    </row>
    <row r="25406" spans="15:17" x14ac:dyDescent="0.35">
      <c r="O25406" s="9"/>
      <c r="P25406" s="9"/>
      <c r="Q25406" s="21"/>
    </row>
    <row r="25407" spans="15:17" x14ac:dyDescent="0.35">
      <c r="O25407" s="9"/>
      <c r="P25407" s="9"/>
      <c r="Q25407" s="21"/>
    </row>
    <row r="25408" spans="15:17" x14ac:dyDescent="0.35">
      <c r="O25408" s="9"/>
      <c r="P25408" s="9"/>
      <c r="Q25408" s="21"/>
    </row>
    <row r="25409" spans="15:17" x14ac:dyDescent="0.35">
      <c r="O25409" s="9"/>
      <c r="P25409" s="9"/>
      <c r="Q25409" s="21"/>
    </row>
    <row r="25410" spans="15:17" x14ac:dyDescent="0.35">
      <c r="O25410" s="9"/>
      <c r="P25410" s="9"/>
      <c r="Q25410" s="21"/>
    </row>
    <row r="25411" spans="15:17" x14ac:dyDescent="0.35">
      <c r="O25411" s="9"/>
      <c r="P25411" s="9"/>
      <c r="Q25411" s="21"/>
    </row>
    <row r="25412" spans="15:17" x14ac:dyDescent="0.35">
      <c r="O25412" s="9"/>
      <c r="P25412" s="9"/>
      <c r="Q25412" s="21"/>
    </row>
    <row r="25413" spans="15:17" x14ac:dyDescent="0.35">
      <c r="O25413" s="9"/>
      <c r="P25413" s="9"/>
      <c r="Q25413" s="21"/>
    </row>
    <row r="25414" spans="15:17" x14ac:dyDescent="0.35">
      <c r="O25414" s="9"/>
      <c r="P25414" s="9"/>
      <c r="Q25414" s="21"/>
    </row>
    <row r="25415" spans="15:17" x14ac:dyDescent="0.35">
      <c r="O25415" s="9"/>
      <c r="P25415" s="9"/>
      <c r="Q25415" s="21"/>
    </row>
    <row r="25416" spans="15:17" x14ac:dyDescent="0.35">
      <c r="O25416" s="9"/>
      <c r="P25416" s="9"/>
      <c r="Q25416" s="21"/>
    </row>
    <row r="25417" spans="15:17" x14ac:dyDescent="0.35">
      <c r="O25417" s="9"/>
      <c r="P25417" s="9"/>
      <c r="Q25417" s="21"/>
    </row>
    <row r="25418" spans="15:17" x14ac:dyDescent="0.35">
      <c r="O25418" s="9"/>
      <c r="P25418" s="9"/>
      <c r="Q25418" s="21"/>
    </row>
    <row r="25419" spans="15:17" x14ac:dyDescent="0.35">
      <c r="O25419" s="9"/>
      <c r="P25419" s="9"/>
      <c r="Q25419" s="21"/>
    </row>
    <row r="25420" spans="15:17" x14ac:dyDescent="0.35">
      <c r="O25420" s="9"/>
      <c r="P25420" s="9"/>
      <c r="Q25420" s="21"/>
    </row>
    <row r="25421" spans="15:17" x14ac:dyDescent="0.35">
      <c r="O25421" s="9"/>
      <c r="P25421" s="9"/>
      <c r="Q25421" s="21"/>
    </row>
    <row r="25422" spans="15:17" x14ac:dyDescent="0.35">
      <c r="O25422" s="9"/>
      <c r="P25422" s="9"/>
      <c r="Q25422" s="21"/>
    </row>
    <row r="25423" spans="15:17" x14ac:dyDescent="0.35">
      <c r="O25423" s="9"/>
      <c r="P25423" s="9"/>
      <c r="Q25423" s="21"/>
    </row>
    <row r="25424" spans="15:17" x14ac:dyDescent="0.35">
      <c r="O25424" s="9"/>
      <c r="P25424" s="9"/>
      <c r="Q25424" s="21"/>
    </row>
    <row r="25425" spans="15:17" x14ac:dyDescent="0.35">
      <c r="O25425" s="9"/>
      <c r="P25425" s="9"/>
      <c r="Q25425" s="21"/>
    </row>
    <row r="25426" spans="15:17" x14ac:dyDescent="0.35">
      <c r="O25426" s="9"/>
      <c r="P25426" s="9"/>
      <c r="Q25426" s="21"/>
    </row>
    <row r="25427" spans="15:17" x14ac:dyDescent="0.35">
      <c r="O25427" s="9"/>
      <c r="P25427" s="9"/>
      <c r="Q25427" s="21"/>
    </row>
    <row r="25428" spans="15:17" x14ac:dyDescent="0.35">
      <c r="O25428" s="9"/>
      <c r="P25428" s="9"/>
      <c r="Q25428" s="21"/>
    </row>
    <row r="25429" spans="15:17" x14ac:dyDescent="0.35">
      <c r="O25429" s="9"/>
      <c r="P25429" s="9"/>
      <c r="Q25429" s="21"/>
    </row>
    <row r="25430" spans="15:17" x14ac:dyDescent="0.35">
      <c r="O25430" s="9"/>
      <c r="P25430" s="9"/>
      <c r="Q25430" s="21"/>
    </row>
    <row r="25431" spans="15:17" x14ac:dyDescent="0.35">
      <c r="O25431" s="9"/>
      <c r="P25431" s="9"/>
      <c r="Q25431" s="21"/>
    </row>
    <row r="25432" spans="15:17" x14ac:dyDescent="0.35">
      <c r="O25432" s="9"/>
      <c r="P25432" s="9"/>
      <c r="Q25432" s="21"/>
    </row>
    <row r="25433" spans="15:17" x14ac:dyDescent="0.35">
      <c r="O25433" s="9"/>
      <c r="P25433" s="9"/>
      <c r="Q25433" s="21"/>
    </row>
    <row r="25434" spans="15:17" x14ac:dyDescent="0.35">
      <c r="O25434" s="9"/>
      <c r="P25434" s="9"/>
      <c r="Q25434" s="21"/>
    </row>
    <row r="25435" spans="15:17" x14ac:dyDescent="0.35">
      <c r="O25435" s="9"/>
      <c r="P25435" s="9"/>
      <c r="Q25435" s="21"/>
    </row>
    <row r="25436" spans="15:17" x14ac:dyDescent="0.35">
      <c r="O25436" s="9"/>
      <c r="P25436" s="9"/>
      <c r="Q25436" s="21"/>
    </row>
    <row r="25437" spans="15:17" x14ac:dyDescent="0.35">
      <c r="O25437" s="9"/>
      <c r="P25437" s="9"/>
      <c r="Q25437" s="21"/>
    </row>
    <row r="25438" spans="15:17" x14ac:dyDescent="0.35">
      <c r="O25438" s="9"/>
      <c r="P25438" s="9"/>
      <c r="Q25438" s="21"/>
    </row>
    <row r="25439" spans="15:17" x14ac:dyDescent="0.35">
      <c r="O25439" s="9"/>
      <c r="P25439" s="9"/>
      <c r="Q25439" s="21"/>
    </row>
    <row r="25440" spans="15:17" x14ac:dyDescent="0.35">
      <c r="O25440" s="9"/>
      <c r="P25440" s="9"/>
      <c r="Q25440" s="21"/>
    </row>
    <row r="25441" spans="15:17" x14ac:dyDescent="0.35">
      <c r="O25441" s="9"/>
      <c r="P25441" s="9"/>
      <c r="Q25441" s="21"/>
    </row>
    <row r="25442" spans="15:17" x14ac:dyDescent="0.35">
      <c r="O25442" s="9"/>
      <c r="P25442" s="9"/>
      <c r="Q25442" s="21"/>
    </row>
    <row r="25443" spans="15:17" x14ac:dyDescent="0.35">
      <c r="O25443" s="9"/>
      <c r="P25443" s="9"/>
      <c r="Q25443" s="21"/>
    </row>
    <row r="25444" spans="15:17" x14ac:dyDescent="0.35">
      <c r="O25444" s="9"/>
      <c r="P25444" s="9"/>
      <c r="Q25444" s="21"/>
    </row>
    <row r="25445" spans="15:17" x14ac:dyDescent="0.35">
      <c r="O25445" s="9"/>
      <c r="P25445" s="9"/>
      <c r="Q25445" s="21"/>
    </row>
    <row r="25446" spans="15:17" x14ac:dyDescent="0.35">
      <c r="O25446" s="9"/>
      <c r="P25446" s="9"/>
      <c r="Q25446" s="21"/>
    </row>
    <row r="25447" spans="15:17" x14ac:dyDescent="0.35">
      <c r="O25447" s="9"/>
      <c r="P25447" s="9"/>
      <c r="Q25447" s="21"/>
    </row>
    <row r="25448" spans="15:17" x14ac:dyDescent="0.35">
      <c r="O25448" s="9"/>
      <c r="P25448" s="9"/>
      <c r="Q25448" s="21"/>
    </row>
    <row r="25449" spans="15:17" x14ac:dyDescent="0.35">
      <c r="O25449" s="9"/>
      <c r="P25449" s="9"/>
      <c r="Q25449" s="21"/>
    </row>
    <row r="25450" spans="15:17" x14ac:dyDescent="0.35">
      <c r="O25450" s="9"/>
      <c r="P25450" s="9"/>
      <c r="Q25450" s="21"/>
    </row>
    <row r="25451" spans="15:17" x14ac:dyDescent="0.35">
      <c r="O25451" s="9"/>
      <c r="P25451" s="9"/>
      <c r="Q25451" s="21"/>
    </row>
    <row r="25452" spans="15:17" x14ac:dyDescent="0.35">
      <c r="O25452" s="9"/>
      <c r="P25452" s="9"/>
      <c r="Q25452" s="21"/>
    </row>
    <row r="25453" spans="15:17" x14ac:dyDescent="0.35">
      <c r="O25453" s="9"/>
      <c r="P25453" s="9"/>
      <c r="Q25453" s="21"/>
    </row>
    <row r="25454" spans="15:17" x14ac:dyDescent="0.35">
      <c r="O25454" s="9"/>
      <c r="P25454" s="9"/>
      <c r="Q25454" s="21"/>
    </row>
    <row r="25455" spans="15:17" x14ac:dyDescent="0.35">
      <c r="O25455" s="9"/>
      <c r="P25455" s="9"/>
      <c r="Q25455" s="21"/>
    </row>
    <row r="25456" spans="15:17" x14ac:dyDescent="0.35">
      <c r="O25456" s="9"/>
      <c r="P25456" s="9"/>
      <c r="Q25456" s="21"/>
    </row>
    <row r="25457" spans="15:17" x14ac:dyDescent="0.35">
      <c r="O25457" s="9"/>
      <c r="P25457" s="9"/>
      <c r="Q25457" s="21"/>
    </row>
    <row r="25458" spans="15:17" x14ac:dyDescent="0.35">
      <c r="O25458" s="9"/>
      <c r="P25458" s="9"/>
      <c r="Q25458" s="21"/>
    </row>
    <row r="25459" spans="15:17" x14ac:dyDescent="0.35">
      <c r="O25459" s="9"/>
      <c r="P25459" s="9"/>
      <c r="Q25459" s="21"/>
    </row>
    <row r="25460" spans="15:17" x14ac:dyDescent="0.35">
      <c r="O25460" s="9"/>
      <c r="P25460" s="9"/>
      <c r="Q25460" s="21"/>
    </row>
    <row r="25461" spans="15:17" x14ac:dyDescent="0.35">
      <c r="O25461" s="9"/>
      <c r="P25461" s="9"/>
      <c r="Q25461" s="21"/>
    </row>
    <row r="25462" spans="15:17" x14ac:dyDescent="0.35">
      <c r="O25462" s="9"/>
      <c r="P25462" s="9"/>
      <c r="Q25462" s="21"/>
    </row>
    <row r="25463" spans="15:17" x14ac:dyDescent="0.35">
      <c r="O25463" s="9"/>
      <c r="P25463" s="9"/>
      <c r="Q25463" s="21"/>
    </row>
    <row r="25464" spans="15:17" x14ac:dyDescent="0.35">
      <c r="O25464" s="9"/>
      <c r="P25464" s="9"/>
      <c r="Q25464" s="21"/>
    </row>
    <row r="25465" spans="15:17" x14ac:dyDescent="0.35">
      <c r="O25465" s="9"/>
      <c r="P25465" s="9"/>
      <c r="Q25465" s="21"/>
    </row>
    <row r="25466" spans="15:17" x14ac:dyDescent="0.35">
      <c r="O25466" s="9"/>
      <c r="P25466" s="9"/>
      <c r="Q25466" s="21"/>
    </row>
    <row r="25467" spans="15:17" x14ac:dyDescent="0.35">
      <c r="O25467" s="9"/>
      <c r="P25467" s="9"/>
      <c r="Q25467" s="21"/>
    </row>
    <row r="25468" spans="15:17" x14ac:dyDescent="0.35">
      <c r="O25468" s="9"/>
      <c r="P25468" s="9"/>
      <c r="Q25468" s="21"/>
    </row>
    <row r="25469" spans="15:17" x14ac:dyDescent="0.35">
      <c r="O25469" s="9"/>
      <c r="P25469" s="9"/>
      <c r="Q25469" s="21"/>
    </row>
    <row r="25470" spans="15:17" x14ac:dyDescent="0.35">
      <c r="O25470" s="9"/>
      <c r="P25470" s="9"/>
      <c r="Q25470" s="21"/>
    </row>
    <row r="25471" spans="15:17" x14ac:dyDescent="0.35">
      <c r="O25471" s="9"/>
      <c r="P25471" s="9"/>
      <c r="Q25471" s="21"/>
    </row>
    <row r="25472" spans="15:17" x14ac:dyDescent="0.35">
      <c r="O25472" s="9"/>
      <c r="P25472" s="9"/>
      <c r="Q25472" s="21"/>
    </row>
    <row r="25473" spans="15:17" x14ac:dyDescent="0.35">
      <c r="O25473" s="9"/>
      <c r="P25473" s="9"/>
      <c r="Q25473" s="21"/>
    </row>
    <row r="25474" spans="15:17" x14ac:dyDescent="0.35">
      <c r="O25474" s="9"/>
      <c r="P25474" s="9"/>
      <c r="Q25474" s="21"/>
    </row>
    <row r="25475" spans="15:17" x14ac:dyDescent="0.35">
      <c r="O25475" s="9"/>
      <c r="P25475" s="9"/>
      <c r="Q25475" s="21"/>
    </row>
    <row r="25476" spans="15:17" x14ac:dyDescent="0.35">
      <c r="O25476" s="9"/>
      <c r="P25476" s="9"/>
      <c r="Q25476" s="21"/>
    </row>
    <row r="25477" spans="15:17" x14ac:dyDescent="0.35">
      <c r="O25477" s="9"/>
      <c r="P25477" s="9"/>
      <c r="Q25477" s="21"/>
    </row>
    <row r="25478" spans="15:17" x14ac:dyDescent="0.35">
      <c r="O25478" s="9"/>
      <c r="P25478" s="9"/>
      <c r="Q25478" s="21"/>
    </row>
    <row r="25479" spans="15:17" x14ac:dyDescent="0.35">
      <c r="O25479" s="9"/>
      <c r="P25479" s="9"/>
      <c r="Q25479" s="21"/>
    </row>
    <row r="25480" spans="15:17" x14ac:dyDescent="0.35">
      <c r="O25480" s="9"/>
      <c r="P25480" s="9"/>
      <c r="Q25480" s="21"/>
    </row>
    <row r="25481" spans="15:17" x14ac:dyDescent="0.35">
      <c r="O25481" s="9"/>
      <c r="P25481" s="9"/>
      <c r="Q25481" s="21"/>
    </row>
    <row r="25482" spans="15:17" x14ac:dyDescent="0.35">
      <c r="O25482" s="9"/>
      <c r="P25482" s="9"/>
      <c r="Q25482" s="21"/>
    </row>
    <row r="25483" spans="15:17" x14ac:dyDescent="0.35">
      <c r="O25483" s="9"/>
      <c r="P25483" s="9"/>
      <c r="Q25483" s="21"/>
    </row>
    <row r="25484" spans="15:17" x14ac:dyDescent="0.35">
      <c r="O25484" s="9"/>
      <c r="P25484" s="9"/>
      <c r="Q25484" s="21"/>
    </row>
    <row r="25485" spans="15:17" x14ac:dyDescent="0.35">
      <c r="O25485" s="9"/>
      <c r="P25485" s="9"/>
      <c r="Q25485" s="21"/>
    </row>
    <row r="25486" spans="15:17" x14ac:dyDescent="0.35">
      <c r="O25486" s="9"/>
      <c r="P25486" s="9"/>
      <c r="Q25486" s="21"/>
    </row>
    <row r="25487" spans="15:17" x14ac:dyDescent="0.35">
      <c r="O25487" s="9"/>
      <c r="P25487" s="9"/>
      <c r="Q25487" s="21"/>
    </row>
    <row r="25488" spans="15:17" x14ac:dyDescent="0.35">
      <c r="O25488" s="9"/>
      <c r="P25488" s="9"/>
      <c r="Q25488" s="21"/>
    </row>
    <row r="25489" spans="15:17" x14ac:dyDescent="0.35">
      <c r="O25489" s="9"/>
      <c r="P25489" s="9"/>
      <c r="Q25489" s="21"/>
    </row>
    <row r="25490" spans="15:17" x14ac:dyDescent="0.35">
      <c r="O25490" s="9"/>
      <c r="P25490" s="9"/>
      <c r="Q25490" s="21"/>
    </row>
    <row r="25491" spans="15:17" x14ac:dyDescent="0.35">
      <c r="O25491" s="9"/>
      <c r="P25491" s="9"/>
      <c r="Q25491" s="21"/>
    </row>
    <row r="25492" spans="15:17" x14ac:dyDescent="0.35">
      <c r="O25492" s="9"/>
      <c r="P25492" s="9"/>
      <c r="Q25492" s="21"/>
    </row>
    <row r="25493" spans="15:17" x14ac:dyDescent="0.35">
      <c r="O25493" s="9"/>
      <c r="P25493" s="9"/>
      <c r="Q25493" s="21"/>
    </row>
    <row r="25494" spans="15:17" x14ac:dyDescent="0.35">
      <c r="O25494" s="9"/>
      <c r="P25494" s="9"/>
      <c r="Q25494" s="21"/>
    </row>
    <row r="25495" spans="15:17" x14ac:dyDescent="0.35">
      <c r="O25495" s="9"/>
      <c r="P25495" s="9"/>
      <c r="Q25495" s="21"/>
    </row>
    <row r="25496" spans="15:17" x14ac:dyDescent="0.35">
      <c r="O25496" s="9"/>
      <c r="P25496" s="9"/>
      <c r="Q25496" s="21"/>
    </row>
    <row r="25497" spans="15:17" x14ac:dyDescent="0.35">
      <c r="O25497" s="9"/>
      <c r="P25497" s="9"/>
      <c r="Q25497" s="21"/>
    </row>
    <row r="25498" spans="15:17" x14ac:dyDescent="0.35">
      <c r="O25498" s="9"/>
      <c r="P25498" s="9"/>
      <c r="Q25498" s="21"/>
    </row>
    <row r="25499" spans="15:17" x14ac:dyDescent="0.35">
      <c r="O25499" s="9"/>
      <c r="P25499" s="9"/>
      <c r="Q25499" s="21"/>
    </row>
    <row r="25500" spans="15:17" x14ac:dyDescent="0.35">
      <c r="O25500" s="9"/>
      <c r="P25500" s="9"/>
      <c r="Q25500" s="21"/>
    </row>
    <row r="25501" spans="15:17" x14ac:dyDescent="0.35">
      <c r="O25501" s="9"/>
      <c r="P25501" s="9"/>
      <c r="Q25501" s="21"/>
    </row>
    <row r="25502" spans="15:17" x14ac:dyDescent="0.35">
      <c r="O25502" s="9"/>
      <c r="P25502" s="9"/>
      <c r="Q25502" s="21"/>
    </row>
    <row r="25503" spans="15:17" x14ac:dyDescent="0.35">
      <c r="O25503" s="9"/>
      <c r="P25503" s="9"/>
      <c r="Q25503" s="21"/>
    </row>
    <row r="25504" spans="15:17" x14ac:dyDescent="0.35">
      <c r="O25504" s="9"/>
      <c r="P25504" s="9"/>
      <c r="Q25504" s="21"/>
    </row>
    <row r="25505" spans="15:17" x14ac:dyDescent="0.35">
      <c r="O25505" s="9"/>
      <c r="P25505" s="9"/>
      <c r="Q25505" s="21"/>
    </row>
    <row r="25506" spans="15:17" x14ac:dyDescent="0.35">
      <c r="O25506" s="9"/>
      <c r="P25506" s="9"/>
      <c r="Q25506" s="21"/>
    </row>
    <row r="25507" spans="15:17" x14ac:dyDescent="0.35">
      <c r="O25507" s="9"/>
      <c r="P25507" s="9"/>
      <c r="Q25507" s="21"/>
    </row>
    <row r="25508" spans="15:17" x14ac:dyDescent="0.35">
      <c r="O25508" s="9"/>
      <c r="P25508" s="9"/>
      <c r="Q25508" s="21"/>
    </row>
    <row r="25509" spans="15:17" x14ac:dyDescent="0.35">
      <c r="O25509" s="9"/>
      <c r="P25509" s="9"/>
      <c r="Q25509" s="21"/>
    </row>
    <row r="25510" spans="15:17" x14ac:dyDescent="0.35">
      <c r="O25510" s="9"/>
      <c r="P25510" s="9"/>
      <c r="Q25510" s="21"/>
    </row>
    <row r="25511" spans="15:17" x14ac:dyDescent="0.35">
      <c r="O25511" s="9"/>
      <c r="P25511" s="9"/>
      <c r="Q25511" s="21"/>
    </row>
    <row r="25512" spans="15:17" x14ac:dyDescent="0.35">
      <c r="O25512" s="9"/>
      <c r="P25512" s="9"/>
      <c r="Q25512" s="21"/>
    </row>
    <row r="25513" spans="15:17" x14ac:dyDescent="0.35">
      <c r="O25513" s="9"/>
      <c r="P25513" s="9"/>
      <c r="Q25513" s="21"/>
    </row>
    <row r="25514" spans="15:17" x14ac:dyDescent="0.35">
      <c r="O25514" s="9"/>
      <c r="P25514" s="9"/>
      <c r="Q25514" s="21"/>
    </row>
    <row r="25515" spans="15:17" x14ac:dyDescent="0.35">
      <c r="O25515" s="9"/>
      <c r="P25515" s="9"/>
      <c r="Q25515" s="21"/>
    </row>
    <row r="25516" spans="15:17" x14ac:dyDescent="0.35">
      <c r="O25516" s="9"/>
      <c r="P25516" s="9"/>
      <c r="Q25516" s="21"/>
    </row>
    <row r="25517" spans="15:17" x14ac:dyDescent="0.35">
      <c r="O25517" s="9"/>
      <c r="P25517" s="9"/>
      <c r="Q25517" s="21"/>
    </row>
    <row r="25518" spans="15:17" x14ac:dyDescent="0.35">
      <c r="O25518" s="9"/>
      <c r="P25518" s="9"/>
      <c r="Q25518" s="21"/>
    </row>
    <row r="25519" spans="15:17" x14ac:dyDescent="0.35">
      <c r="O25519" s="9"/>
      <c r="P25519" s="9"/>
      <c r="Q25519" s="21"/>
    </row>
    <row r="25520" spans="15:17" x14ac:dyDescent="0.35">
      <c r="O25520" s="9"/>
      <c r="P25520" s="9"/>
      <c r="Q25520" s="21"/>
    </row>
    <row r="25521" spans="15:17" x14ac:dyDescent="0.35">
      <c r="O25521" s="9"/>
      <c r="P25521" s="9"/>
      <c r="Q25521" s="21"/>
    </row>
    <row r="25522" spans="15:17" x14ac:dyDescent="0.35">
      <c r="O25522" s="9"/>
      <c r="P25522" s="9"/>
      <c r="Q25522" s="21"/>
    </row>
    <row r="25523" spans="15:17" x14ac:dyDescent="0.35">
      <c r="O25523" s="9"/>
      <c r="P25523" s="9"/>
      <c r="Q25523" s="21"/>
    </row>
    <row r="25524" spans="15:17" x14ac:dyDescent="0.35">
      <c r="O25524" s="9"/>
      <c r="P25524" s="9"/>
      <c r="Q25524" s="21"/>
    </row>
    <row r="25525" spans="15:17" x14ac:dyDescent="0.35">
      <c r="O25525" s="9"/>
      <c r="P25525" s="9"/>
      <c r="Q25525" s="21"/>
    </row>
    <row r="25526" spans="15:17" x14ac:dyDescent="0.35">
      <c r="O25526" s="9"/>
      <c r="P25526" s="9"/>
      <c r="Q25526" s="21"/>
    </row>
    <row r="25527" spans="15:17" x14ac:dyDescent="0.35">
      <c r="O25527" s="9"/>
      <c r="P25527" s="9"/>
      <c r="Q25527" s="21"/>
    </row>
    <row r="25528" spans="15:17" x14ac:dyDescent="0.35">
      <c r="O25528" s="9"/>
      <c r="P25528" s="9"/>
      <c r="Q25528" s="21"/>
    </row>
    <row r="25529" spans="15:17" x14ac:dyDescent="0.35">
      <c r="O25529" s="9"/>
      <c r="P25529" s="9"/>
      <c r="Q25529" s="21"/>
    </row>
    <row r="25530" spans="15:17" x14ac:dyDescent="0.35">
      <c r="O25530" s="9"/>
      <c r="P25530" s="9"/>
      <c r="Q25530" s="21"/>
    </row>
    <row r="25531" spans="15:17" x14ac:dyDescent="0.35">
      <c r="O25531" s="9"/>
      <c r="P25531" s="9"/>
      <c r="Q25531" s="21"/>
    </row>
    <row r="25532" spans="15:17" x14ac:dyDescent="0.35">
      <c r="O25532" s="9"/>
      <c r="P25532" s="9"/>
      <c r="Q25532" s="21"/>
    </row>
    <row r="25533" spans="15:17" x14ac:dyDescent="0.35">
      <c r="O25533" s="9"/>
      <c r="P25533" s="9"/>
      <c r="Q25533" s="21"/>
    </row>
    <row r="25534" spans="15:17" x14ac:dyDescent="0.35">
      <c r="O25534" s="9"/>
      <c r="P25534" s="9"/>
      <c r="Q25534" s="21"/>
    </row>
    <row r="25535" spans="15:17" x14ac:dyDescent="0.35">
      <c r="O25535" s="9"/>
      <c r="P25535" s="9"/>
      <c r="Q25535" s="21"/>
    </row>
    <row r="25536" spans="15:17" x14ac:dyDescent="0.35">
      <c r="O25536" s="9"/>
      <c r="P25536" s="9"/>
      <c r="Q25536" s="21"/>
    </row>
    <row r="25537" spans="15:17" x14ac:dyDescent="0.35">
      <c r="O25537" s="9"/>
      <c r="P25537" s="9"/>
      <c r="Q25537" s="21"/>
    </row>
    <row r="25538" spans="15:17" x14ac:dyDescent="0.35">
      <c r="O25538" s="9"/>
      <c r="P25538" s="9"/>
      <c r="Q25538" s="21"/>
    </row>
    <row r="25539" spans="15:17" x14ac:dyDescent="0.35">
      <c r="O25539" s="9"/>
      <c r="P25539" s="9"/>
      <c r="Q25539" s="21"/>
    </row>
    <row r="25540" spans="15:17" x14ac:dyDescent="0.35">
      <c r="O25540" s="9"/>
      <c r="P25540" s="9"/>
      <c r="Q25540" s="21"/>
    </row>
    <row r="25541" spans="15:17" x14ac:dyDescent="0.35">
      <c r="O25541" s="9"/>
      <c r="P25541" s="9"/>
      <c r="Q25541" s="21"/>
    </row>
    <row r="25542" spans="15:17" x14ac:dyDescent="0.35">
      <c r="O25542" s="9"/>
      <c r="P25542" s="9"/>
      <c r="Q25542" s="21"/>
    </row>
    <row r="25543" spans="15:17" x14ac:dyDescent="0.35">
      <c r="O25543" s="9"/>
      <c r="P25543" s="9"/>
      <c r="Q25543" s="21"/>
    </row>
    <row r="25544" spans="15:17" x14ac:dyDescent="0.35">
      <c r="O25544" s="9"/>
      <c r="P25544" s="9"/>
      <c r="Q25544" s="21"/>
    </row>
    <row r="25545" spans="15:17" x14ac:dyDescent="0.35">
      <c r="O25545" s="9"/>
      <c r="P25545" s="9"/>
      <c r="Q25545" s="21"/>
    </row>
    <row r="25546" spans="15:17" x14ac:dyDescent="0.35">
      <c r="O25546" s="9"/>
      <c r="P25546" s="9"/>
      <c r="Q25546" s="21"/>
    </row>
    <row r="25547" spans="15:17" x14ac:dyDescent="0.35">
      <c r="O25547" s="9"/>
      <c r="P25547" s="9"/>
      <c r="Q25547" s="21"/>
    </row>
    <row r="25548" spans="15:17" x14ac:dyDescent="0.35">
      <c r="O25548" s="9"/>
      <c r="P25548" s="9"/>
      <c r="Q25548" s="21"/>
    </row>
    <row r="25549" spans="15:17" x14ac:dyDescent="0.35">
      <c r="O25549" s="9"/>
      <c r="P25549" s="9"/>
      <c r="Q25549" s="21"/>
    </row>
    <row r="25550" spans="15:17" x14ac:dyDescent="0.35">
      <c r="O25550" s="9"/>
      <c r="P25550" s="9"/>
      <c r="Q25550" s="21"/>
    </row>
    <row r="25551" spans="15:17" x14ac:dyDescent="0.35">
      <c r="O25551" s="9"/>
      <c r="P25551" s="9"/>
      <c r="Q25551" s="21"/>
    </row>
    <row r="25552" spans="15:17" x14ac:dyDescent="0.35">
      <c r="O25552" s="9"/>
      <c r="P25552" s="9"/>
      <c r="Q25552" s="21"/>
    </row>
    <row r="25553" spans="15:17" x14ac:dyDescent="0.35">
      <c r="O25553" s="9"/>
      <c r="P25553" s="9"/>
      <c r="Q25553" s="21"/>
    </row>
    <row r="25554" spans="15:17" x14ac:dyDescent="0.35">
      <c r="O25554" s="9"/>
      <c r="P25554" s="9"/>
      <c r="Q25554" s="21"/>
    </row>
    <row r="25555" spans="15:17" x14ac:dyDescent="0.35">
      <c r="O25555" s="9"/>
      <c r="P25555" s="9"/>
      <c r="Q25555" s="21"/>
    </row>
    <row r="25556" spans="15:17" x14ac:dyDescent="0.35">
      <c r="O25556" s="9"/>
      <c r="P25556" s="9"/>
      <c r="Q25556" s="21"/>
    </row>
    <row r="25557" spans="15:17" x14ac:dyDescent="0.35">
      <c r="O25557" s="9"/>
      <c r="P25557" s="9"/>
      <c r="Q25557" s="21"/>
    </row>
    <row r="25558" spans="15:17" x14ac:dyDescent="0.35">
      <c r="O25558" s="9"/>
      <c r="P25558" s="9"/>
      <c r="Q25558" s="21"/>
    </row>
    <row r="25559" spans="15:17" x14ac:dyDescent="0.35">
      <c r="O25559" s="9"/>
      <c r="P25559" s="9"/>
      <c r="Q25559" s="21"/>
    </row>
    <row r="25560" spans="15:17" x14ac:dyDescent="0.35">
      <c r="O25560" s="9"/>
      <c r="P25560" s="9"/>
      <c r="Q25560" s="21"/>
    </row>
    <row r="25561" spans="15:17" x14ac:dyDescent="0.35">
      <c r="O25561" s="9"/>
      <c r="P25561" s="9"/>
      <c r="Q25561" s="21"/>
    </row>
    <row r="25562" spans="15:17" x14ac:dyDescent="0.35">
      <c r="O25562" s="9"/>
      <c r="P25562" s="9"/>
      <c r="Q25562" s="21"/>
    </row>
    <row r="25563" spans="15:17" x14ac:dyDescent="0.35">
      <c r="O25563" s="9"/>
      <c r="P25563" s="9"/>
      <c r="Q25563" s="21"/>
    </row>
    <row r="25564" spans="15:17" x14ac:dyDescent="0.35">
      <c r="O25564" s="9"/>
      <c r="P25564" s="9"/>
      <c r="Q25564" s="21"/>
    </row>
    <row r="25565" spans="15:17" x14ac:dyDescent="0.35">
      <c r="O25565" s="9"/>
      <c r="P25565" s="9"/>
      <c r="Q25565" s="21"/>
    </row>
    <row r="25566" spans="15:17" x14ac:dyDescent="0.35">
      <c r="O25566" s="9"/>
      <c r="P25566" s="9"/>
      <c r="Q25566" s="21"/>
    </row>
    <row r="25567" spans="15:17" x14ac:dyDescent="0.35">
      <c r="O25567" s="9"/>
      <c r="P25567" s="9"/>
      <c r="Q25567" s="21"/>
    </row>
    <row r="25568" spans="15:17" x14ac:dyDescent="0.35">
      <c r="O25568" s="9"/>
      <c r="P25568" s="9"/>
      <c r="Q25568" s="21"/>
    </row>
    <row r="25569" spans="15:17" x14ac:dyDescent="0.35">
      <c r="O25569" s="9"/>
      <c r="P25569" s="9"/>
      <c r="Q25569" s="21"/>
    </row>
    <row r="25570" spans="15:17" x14ac:dyDescent="0.35">
      <c r="O25570" s="9"/>
      <c r="P25570" s="9"/>
      <c r="Q25570" s="21"/>
    </row>
    <row r="25571" spans="15:17" x14ac:dyDescent="0.35">
      <c r="O25571" s="9"/>
      <c r="P25571" s="9"/>
      <c r="Q25571" s="21"/>
    </row>
    <row r="25572" spans="15:17" x14ac:dyDescent="0.35">
      <c r="O25572" s="9"/>
      <c r="P25572" s="9"/>
      <c r="Q25572" s="21"/>
    </row>
    <row r="25573" spans="15:17" x14ac:dyDescent="0.35">
      <c r="O25573" s="9"/>
      <c r="P25573" s="9"/>
      <c r="Q25573" s="21"/>
    </row>
    <row r="25574" spans="15:17" x14ac:dyDescent="0.35">
      <c r="O25574" s="9"/>
      <c r="P25574" s="9"/>
      <c r="Q25574" s="21"/>
    </row>
    <row r="25575" spans="15:17" x14ac:dyDescent="0.35">
      <c r="O25575" s="9"/>
      <c r="P25575" s="9"/>
      <c r="Q25575" s="21"/>
    </row>
    <row r="25576" spans="15:17" x14ac:dyDescent="0.35">
      <c r="O25576" s="9"/>
      <c r="P25576" s="9"/>
      <c r="Q25576" s="21"/>
    </row>
    <row r="25577" spans="15:17" x14ac:dyDescent="0.35">
      <c r="O25577" s="9"/>
      <c r="P25577" s="9"/>
      <c r="Q25577" s="21"/>
    </row>
    <row r="25578" spans="15:17" x14ac:dyDescent="0.35">
      <c r="O25578" s="9"/>
      <c r="P25578" s="9"/>
      <c r="Q25578" s="21"/>
    </row>
    <row r="25579" spans="15:17" x14ac:dyDescent="0.35">
      <c r="O25579" s="9"/>
      <c r="P25579" s="9"/>
      <c r="Q25579" s="21"/>
    </row>
    <row r="25580" spans="15:17" x14ac:dyDescent="0.35">
      <c r="O25580" s="9"/>
      <c r="P25580" s="9"/>
      <c r="Q25580" s="21"/>
    </row>
    <row r="25581" spans="15:17" x14ac:dyDescent="0.35">
      <c r="O25581" s="9"/>
      <c r="P25581" s="9"/>
      <c r="Q25581" s="21"/>
    </row>
    <row r="25582" spans="15:17" x14ac:dyDescent="0.35">
      <c r="O25582" s="9"/>
      <c r="P25582" s="9"/>
      <c r="Q25582" s="21"/>
    </row>
    <row r="25583" spans="15:17" x14ac:dyDescent="0.35">
      <c r="O25583" s="9"/>
      <c r="P25583" s="9"/>
      <c r="Q25583" s="21"/>
    </row>
    <row r="25584" spans="15:17" x14ac:dyDescent="0.35">
      <c r="O25584" s="9"/>
      <c r="P25584" s="9"/>
      <c r="Q25584" s="21"/>
    </row>
    <row r="25585" spans="15:17" x14ac:dyDescent="0.35">
      <c r="O25585" s="9"/>
      <c r="P25585" s="9"/>
      <c r="Q25585" s="21"/>
    </row>
    <row r="25586" spans="15:17" x14ac:dyDescent="0.35">
      <c r="O25586" s="9"/>
      <c r="P25586" s="9"/>
      <c r="Q25586" s="21"/>
    </row>
    <row r="25587" spans="15:17" x14ac:dyDescent="0.35">
      <c r="O25587" s="9"/>
      <c r="P25587" s="9"/>
      <c r="Q25587" s="21"/>
    </row>
    <row r="25588" spans="15:17" x14ac:dyDescent="0.35">
      <c r="O25588" s="9"/>
      <c r="P25588" s="9"/>
      <c r="Q25588" s="21"/>
    </row>
    <row r="25589" spans="15:17" x14ac:dyDescent="0.35">
      <c r="O25589" s="9"/>
      <c r="P25589" s="9"/>
      <c r="Q25589" s="21"/>
    </row>
    <row r="25590" spans="15:17" x14ac:dyDescent="0.35">
      <c r="O25590" s="9"/>
      <c r="P25590" s="9"/>
      <c r="Q25590" s="21"/>
    </row>
    <row r="25591" spans="15:17" x14ac:dyDescent="0.35">
      <c r="O25591" s="9"/>
      <c r="P25591" s="9"/>
      <c r="Q25591" s="21"/>
    </row>
    <row r="25592" spans="15:17" x14ac:dyDescent="0.35">
      <c r="O25592" s="9"/>
      <c r="P25592" s="9"/>
      <c r="Q25592" s="21"/>
    </row>
    <row r="25593" spans="15:17" x14ac:dyDescent="0.35">
      <c r="O25593" s="9"/>
      <c r="P25593" s="9"/>
      <c r="Q25593" s="21"/>
    </row>
    <row r="25594" spans="15:17" x14ac:dyDescent="0.35">
      <c r="O25594" s="9"/>
      <c r="P25594" s="9"/>
      <c r="Q25594" s="21"/>
    </row>
    <row r="25595" spans="15:17" x14ac:dyDescent="0.35">
      <c r="O25595" s="9"/>
      <c r="P25595" s="9"/>
      <c r="Q25595" s="21"/>
    </row>
    <row r="25596" spans="15:17" x14ac:dyDescent="0.35">
      <c r="O25596" s="9"/>
      <c r="P25596" s="9"/>
      <c r="Q25596" s="21"/>
    </row>
    <row r="25597" spans="15:17" x14ac:dyDescent="0.35">
      <c r="O25597" s="9"/>
      <c r="P25597" s="9"/>
      <c r="Q25597" s="21"/>
    </row>
    <row r="25598" spans="15:17" x14ac:dyDescent="0.35">
      <c r="O25598" s="9"/>
      <c r="P25598" s="9"/>
      <c r="Q25598" s="21"/>
    </row>
    <row r="25599" spans="15:17" x14ac:dyDescent="0.35">
      <c r="O25599" s="9"/>
      <c r="P25599" s="9"/>
      <c r="Q25599" s="21"/>
    </row>
    <row r="25600" spans="15:17" x14ac:dyDescent="0.35">
      <c r="O25600" s="9"/>
      <c r="P25600" s="9"/>
      <c r="Q25600" s="21"/>
    </row>
    <row r="25601" spans="15:17" x14ac:dyDescent="0.35">
      <c r="O25601" s="9"/>
      <c r="P25601" s="9"/>
      <c r="Q25601" s="21"/>
    </row>
    <row r="25602" spans="15:17" x14ac:dyDescent="0.35">
      <c r="O25602" s="9"/>
      <c r="P25602" s="9"/>
      <c r="Q25602" s="21"/>
    </row>
    <row r="25603" spans="15:17" x14ac:dyDescent="0.35">
      <c r="O25603" s="9"/>
      <c r="P25603" s="9"/>
      <c r="Q25603" s="21"/>
    </row>
    <row r="25604" spans="15:17" x14ac:dyDescent="0.35">
      <c r="O25604" s="9"/>
      <c r="P25604" s="9"/>
      <c r="Q25604" s="21"/>
    </row>
    <row r="25605" spans="15:17" x14ac:dyDescent="0.35">
      <c r="O25605" s="9"/>
      <c r="P25605" s="9"/>
      <c r="Q25605" s="21"/>
    </row>
    <row r="25606" spans="15:17" x14ac:dyDescent="0.35">
      <c r="O25606" s="9"/>
      <c r="P25606" s="9"/>
      <c r="Q25606" s="21"/>
    </row>
    <row r="25607" spans="15:17" x14ac:dyDescent="0.35">
      <c r="O25607" s="9"/>
      <c r="P25607" s="9"/>
      <c r="Q25607" s="21"/>
    </row>
    <row r="25608" spans="15:17" x14ac:dyDescent="0.35">
      <c r="O25608" s="9"/>
      <c r="P25608" s="9"/>
      <c r="Q25608" s="21"/>
    </row>
    <row r="25609" spans="15:17" x14ac:dyDescent="0.35">
      <c r="O25609" s="9"/>
      <c r="P25609" s="9"/>
      <c r="Q25609" s="21"/>
    </row>
    <row r="25610" spans="15:17" x14ac:dyDescent="0.35">
      <c r="O25610" s="9"/>
      <c r="P25610" s="9"/>
      <c r="Q25610" s="21"/>
    </row>
    <row r="25611" spans="15:17" x14ac:dyDescent="0.35">
      <c r="O25611" s="9"/>
      <c r="P25611" s="9"/>
      <c r="Q25611" s="21"/>
    </row>
    <row r="25612" spans="15:17" x14ac:dyDescent="0.35">
      <c r="O25612" s="9"/>
      <c r="P25612" s="9"/>
      <c r="Q25612" s="21"/>
    </row>
    <row r="25613" spans="15:17" x14ac:dyDescent="0.35">
      <c r="O25613" s="9"/>
      <c r="P25613" s="9"/>
      <c r="Q25613" s="21"/>
    </row>
    <row r="25614" spans="15:17" x14ac:dyDescent="0.35">
      <c r="O25614" s="9"/>
      <c r="P25614" s="9"/>
      <c r="Q25614" s="21"/>
    </row>
    <row r="25615" spans="15:17" x14ac:dyDescent="0.35">
      <c r="O25615" s="9"/>
      <c r="P25615" s="9"/>
      <c r="Q25615" s="21"/>
    </row>
    <row r="25616" spans="15:17" x14ac:dyDescent="0.35">
      <c r="O25616" s="9"/>
      <c r="P25616" s="9"/>
      <c r="Q25616" s="21"/>
    </row>
    <row r="25617" spans="15:17" x14ac:dyDescent="0.35">
      <c r="O25617" s="9"/>
      <c r="P25617" s="9"/>
      <c r="Q25617" s="21"/>
    </row>
    <row r="25618" spans="15:17" x14ac:dyDescent="0.35">
      <c r="O25618" s="9"/>
      <c r="P25618" s="9"/>
      <c r="Q25618" s="21"/>
    </row>
    <row r="25619" spans="15:17" x14ac:dyDescent="0.35">
      <c r="O25619" s="9"/>
      <c r="P25619" s="9"/>
      <c r="Q25619" s="21"/>
    </row>
    <row r="25620" spans="15:17" x14ac:dyDescent="0.35">
      <c r="O25620" s="9"/>
      <c r="P25620" s="9"/>
      <c r="Q25620" s="21"/>
    </row>
    <row r="25621" spans="15:17" x14ac:dyDescent="0.35">
      <c r="O25621" s="9"/>
      <c r="P25621" s="9"/>
      <c r="Q25621" s="21"/>
    </row>
    <row r="25622" spans="15:17" x14ac:dyDescent="0.35">
      <c r="O25622" s="9"/>
      <c r="P25622" s="9"/>
      <c r="Q25622" s="21"/>
    </row>
    <row r="25623" spans="15:17" x14ac:dyDescent="0.35">
      <c r="O25623" s="9"/>
      <c r="P25623" s="9"/>
      <c r="Q25623" s="21"/>
    </row>
    <row r="25624" spans="15:17" x14ac:dyDescent="0.35">
      <c r="O25624" s="9"/>
      <c r="P25624" s="9"/>
      <c r="Q25624" s="21"/>
    </row>
    <row r="25625" spans="15:17" x14ac:dyDescent="0.35">
      <c r="O25625" s="9"/>
      <c r="P25625" s="9"/>
      <c r="Q25625" s="21"/>
    </row>
    <row r="25626" spans="15:17" x14ac:dyDescent="0.35">
      <c r="O25626" s="9"/>
      <c r="P25626" s="9"/>
      <c r="Q25626" s="21"/>
    </row>
    <row r="25627" spans="15:17" x14ac:dyDescent="0.35">
      <c r="O25627" s="9"/>
      <c r="P25627" s="9"/>
      <c r="Q25627" s="21"/>
    </row>
    <row r="25628" spans="15:17" x14ac:dyDescent="0.35">
      <c r="O25628" s="9"/>
      <c r="P25628" s="9"/>
      <c r="Q25628" s="21"/>
    </row>
    <row r="25629" spans="15:17" x14ac:dyDescent="0.35">
      <c r="O25629" s="9"/>
      <c r="P25629" s="9"/>
      <c r="Q25629" s="21"/>
    </row>
    <row r="25630" spans="15:17" x14ac:dyDescent="0.35">
      <c r="O25630" s="9"/>
      <c r="P25630" s="9"/>
      <c r="Q25630" s="21"/>
    </row>
    <row r="25631" spans="15:17" x14ac:dyDescent="0.35">
      <c r="O25631" s="9"/>
      <c r="P25631" s="9"/>
      <c r="Q25631" s="21"/>
    </row>
    <row r="25632" spans="15:17" x14ac:dyDescent="0.35">
      <c r="O25632" s="9"/>
      <c r="P25632" s="9"/>
      <c r="Q25632" s="21"/>
    </row>
    <row r="25633" spans="15:17" x14ac:dyDescent="0.35">
      <c r="O25633" s="9"/>
      <c r="P25633" s="9"/>
      <c r="Q25633" s="21"/>
    </row>
    <row r="25634" spans="15:17" x14ac:dyDescent="0.35">
      <c r="O25634" s="9"/>
      <c r="P25634" s="9"/>
      <c r="Q25634" s="21"/>
    </row>
    <row r="25635" spans="15:17" x14ac:dyDescent="0.35">
      <c r="O25635" s="9"/>
      <c r="P25635" s="9"/>
      <c r="Q25635" s="21"/>
    </row>
    <row r="25636" spans="15:17" x14ac:dyDescent="0.35">
      <c r="O25636" s="9"/>
      <c r="P25636" s="9"/>
      <c r="Q25636" s="21"/>
    </row>
    <row r="25637" spans="15:17" x14ac:dyDescent="0.35">
      <c r="O25637" s="9"/>
      <c r="P25637" s="9"/>
      <c r="Q25637" s="21"/>
    </row>
    <row r="25638" spans="15:17" x14ac:dyDescent="0.35">
      <c r="O25638" s="9"/>
      <c r="P25638" s="9"/>
      <c r="Q25638" s="21"/>
    </row>
    <row r="25639" spans="15:17" x14ac:dyDescent="0.35">
      <c r="O25639" s="9"/>
      <c r="P25639" s="9"/>
      <c r="Q25639" s="21"/>
    </row>
    <row r="25640" spans="15:17" x14ac:dyDescent="0.35">
      <c r="O25640" s="9"/>
      <c r="P25640" s="9"/>
      <c r="Q25640" s="21"/>
    </row>
    <row r="25641" spans="15:17" x14ac:dyDescent="0.35">
      <c r="O25641" s="9"/>
      <c r="P25641" s="9"/>
      <c r="Q25641" s="21"/>
    </row>
    <row r="25642" spans="15:17" x14ac:dyDescent="0.35">
      <c r="O25642" s="9"/>
      <c r="P25642" s="9"/>
      <c r="Q25642" s="21"/>
    </row>
    <row r="25643" spans="15:17" x14ac:dyDescent="0.35">
      <c r="O25643" s="9"/>
      <c r="P25643" s="9"/>
      <c r="Q25643" s="21"/>
    </row>
    <row r="25644" spans="15:17" x14ac:dyDescent="0.35">
      <c r="O25644" s="9"/>
      <c r="P25644" s="9"/>
      <c r="Q25644" s="21"/>
    </row>
    <row r="25645" spans="15:17" x14ac:dyDescent="0.35">
      <c r="O25645" s="9"/>
      <c r="P25645" s="9"/>
      <c r="Q25645" s="21"/>
    </row>
    <row r="25646" spans="15:17" x14ac:dyDescent="0.35">
      <c r="O25646" s="9"/>
      <c r="P25646" s="9"/>
      <c r="Q25646" s="21"/>
    </row>
    <row r="25647" spans="15:17" x14ac:dyDescent="0.35">
      <c r="O25647" s="9"/>
      <c r="P25647" s="9"/>
      <c r="Q25647" s="21"/>
    </row>
    <row r="25648" spans="15:17" x14ac:dyDescent="0.35">
      <c r="O25648" s="9"/>
      <c r="P25648" s="9"/>
      <c r="Q25648" s="21"/>
    </row>
    <row r="25649" spans="15:17" x14ac:dyDescent="0.35">
      <c r="O25649" s="9"/>
      <c r="P25649" s="9"/>
      <c r="Q25649" s="21"/>
    </row>
    <row r="25650" spans="15:17" x14ac:dyDescent="0.35">
      <c r="O25650" s="9"/>
      <c r="P25650" s="9"/>
      <c r="Q25650" s="21"/>
    </row>
    <row r="25651" spans="15:17" x14ac:dyDescent="0.35">
      <c r="O25651" s="9"/>
      <c r="P25651" s="9"/>
      <c r="Q25651" s="21"/>
    </row>
    <row r="25652" spans="15:17" x14ac:dyDescent="0.35">
      <c r="O25652" s="9"/>
      <c r="P25652" s="9"/>
      <c r="Q25652" s="21"/>
    </row>
    <row r="25653" spans="15:17" x14ac:dyDescent="0.35">
      <c r="O25653" s="9"/>
      <c r="P25653" s="9"/>
      <c r="Q25653" s="21"/>
    </row>
    <row r="25654" spans="15:17" x14ac:dyDescent="0.35">
      <c r="O25654" s="9"/>
      <c r="P25654" s="9"/>
      <c r="Q25654" s="21"/>
    </row>
    <row r="25655" spans="15:17" x14ac:dyDescent="0.35">
      <c r="O25655" s="9"/>
      <c r="P25655" s="9"/>
      <c r="Q25655" s="21"/>
    </row>
    <row r="25656" spans="15:17" x14ac:dyDescent="0.35">
      <c r="O25656" s="9"/>
      <c r="P25656" s="9"/>
      <c r="Q25656" s="21"/>
    </row>
    <row r="25657" spans="15:17" x14ac:dyDescent="0.35">
      <c r="O25657" s="9"/>
      <c r="P25657" s="9"/>
      <c r="Q25657" s="21"/>
    </row>
    <row r="25658" spans="15:17" x14ac:dyDescent="0.35">
      <c r="O25658" s="9"/>
      <c r="P25658" s="9"/>
      <c r="Q25658" s="21"/>
    </row>
    <row r="25659" spans="15:17" x14ac:dyDescent="0.35">
      <c r="O25659" s="9"/>
      <c r="P25659" s="9"/>
      <c r="Q25659" s="21"/>
    </row>
    <row r="25660" spans="15:17" x14ac:dyDescent="0.35">
      <c r="O25660" s="9"/>
      <c r="P25660" s="9"/>
      <c r="Q25660" s="21"/>
    </row>
    <row r="25661" spans="15:17" x14ac:dyDescent="0.35">
      <c r="O25661" s="9"/>
      <c r="P25661" s="9"/>
      <c r="Q25661" s="21"/>
    </row>
    <row r="25662" spans="15:17" x14ac:dyDescent="0.35">
      <c r="O25662" s="9"/>
      <c r="P25662" s="9"/>
      <c r="Q25662" s="21"/>
    </row>
    <row r="25663" spans="15:17" x14ac:dyDescent="0.35">
      <c r="O25663" s="9"/>
      <c r="P25663" s="9"/>
      <c r="Q25663" s="21"/>
    </row>
    <row r="25664" spans="15:17" x14ac:dyDescent="0.35">
      <c r="O25664" s="9"/>
      <c r="P25664" s="9"/>
      <c r="Q25664" s="21"/>
    </row>
    <row r="25665" spans="15:17" x14ac:dyDescent="0.35">
      <c r="O25665" s="9"/>
      <c r="P25665" s="9"/>
      <c r="Q25665" s="21"/>
    </row>
    <row r="25666" spans="15:17" x14ac:dyDescent="0.35">
      <c r="O25666" s="9"/>
      <c r="P25666" s="9"/>
      <c r="Q25666" s="21"/>
    </row>
    <row r="25667" spans="15:17" x14ac:dyDescent="0.35">
      <c r="O25667" s="9"/>
      <c r="P25667" s="9"/>
      <c r="Q25667" s="21"/>
    </row>
    <row r="25668" spans="15:17" x14ac:dyDescent="0.35">
      <c r="O25668" s="9"/>
      <c r="P25668" s="9"/>
      <c r="Q25668" s="21"/>
    </row>
    <row r="25669" spans="15:17" x14ac:dyDescent="0.35">
      <c r="O25669" s="9"/>
      <c r="P25669" s="9"/>
      <c r="Q25669" s="21"/>
    </row>
    <row r="25670" spans="15:17" x14ac:dyDescent="0.35">
      <c r="O25670" s="9"/>
      <c r="P25670" s="9"/>
      <c r="Q25670" s="21"/>
    </row>
    <row r="25671" spans="15:17" x14ac:dyDescent="0.35">
      <c r="O25671" s="9"/>
      <c r="P25671" s="9"/>
      <c r="Q25671" s="21"/>
    </row>
    <row r="25672" spans="15:17" x14ac:dyDescent="0.35">
      <c r="O25672" s="9"/>
      <c r="P25672" s="9"/>
      <c r="Q25672" s="21"/>
    </row>
    <row r="25673" spans="15:17" x14ac:dyDescent="0.35">
      <c r="O25673" s="9"/>
      <c r="P25673" s="9"/>
      <c r="Q25673" s="21"/>
    </row>
    <row r="25674" spans="15:17" x14ac:dyDescent="0.35">
      <c r="O25674" s="9"/>
      <c r="P25674" s="9"/>
      <c r="Q25674" s="21"/>
    </row>
    <row r="25675" spans="15:17" x14ac:dyDescent="0.35">
      <c r="O25675" s="9"/>
      <c r="P25675" s="9"/>
      <c r="Q25675" s="21"/>
    </row>
    <row r="25676" spans="15:17" x14ac:dyDescent="0.35">
      <c r="O25676" s="9"/>
      <c r="P25676" s="9"/>
      <c r="Q25676" s="21"/>
    </row>
    <row r="25677" spans="15:17" x14ac:dyDescent="0.35">
      <c r="O25677" s="9"/>
      <c r="P25677" s="9"/>
      <c r="Q25677" s="21"/>
    </row>
    <row r="25678" spans="15:17" x14ac:dyDescent="0.35">
      <c r="O25678" s="9"/>
      <c r="P25678" s="9"/>
      <c r="Q25678" s="21"/>
    </row>
    <row r="25679" spans="15:17" x14ac:dyDescent="0.35">
      <c r="O25679" s="9"/>
      <c r="P25679" s="9"/>
      <c r="Q25679" s="21"/>
    </row>
    <row r="25680" spans="15:17" x14ac:dyDescent="0.35">
      <c r="O25680" s="9"/>
      <c r="P25680" s="9"/>
      <c r="Q25680" s="21"/>
    </row>
    <row r="25681" spans="15:17" x14ac:dyDescent="0.35">
      <c r="O25681" s="9"/>
      <c r="P25681" s="9"/>
      <c r="Q25681" s="21"/>
    </row>
    <row r="25682" spans="15:17" x14ac:dyDescent="0.35">
      <c r="O25682" s="9"/>
      <c r="P25682" s="9"/>
      <c r="Q25682" s="21"/>
    </row>
    <row r="25683" spans="15:17" x14ac:dyDescent="0.35">
      <c r="O25683" s="9"/>
      <c r="P25683" s="9"/>
      <c r="Q25683" s="21"/>
    </row>
    <row r="25684" spans="15:17" x14ac:dyDescent="0.35">
      <c r="O25684" s="9"/>
      <c r="P25684" s="9"/>
      <c r="Q25684" s="21"/>
    </row>
    <row r="25685" spans="15:17" x14ac:dyDescent="0.35">
      <c r="O25685" s="9"/>
      <c r="P25685" s="9"/>
      <c r="Q25685" s="21"/>
    </row>
    <row r="25686" spans="15:17" x14ac:dyDescent="0.35">
      <c r="O25686" s="9"/>
      <c r="P25686" s="9"/>
      <c r="Q25686" s="21"/>
    </row>
    <row r="25687" spans="15:17" x14ac:dyDescent="0.35">
      <c r="O25687" s="9"/>
      <c r="P25687" s="9"/>
      <c r="Q25687" s="21"/>
    </row>
    <row r="25688" spans="15:17" x14ac:dyDescent="0.35">
      <c r="O25688" s="9"/>
      <c r="P25688" s="9"/>
      <c r="Q25688" s="21"/>
    </row>
    <row r="25689" spans="15:17" x14ac:dyDescent="0.35">
      <c r="O25689" s="9"/>
      <c r="P25689" s="9"/>
      <c r="Q25689" s="21"/>
    </row>
    <row r="25690" spans="15:17" x14ac:dyDescent="0.35">
      <c r="O25690" s="9"/>
      <c r="P25690" s="9"/>
      <c r="Q25690" s="21"/>
    </row>
    <row r="25691" spans="15:17" x14ac:dyDescent="0.35">
      <c r="O25691" s="9"/>
      <c r="P25691" s="9"/>
      <c r="Q25691" s="21"/>
    </row>
    <row r="25692" spans="15:17" x14ac:dyDescent="0.35">
      <c r="O25692" s="9"/>
      <c r="P25692" s="9"/>
      <c r="Q25692" s="21"/>
    </row>
    <row r="25693" spans="15:17" x14ac:dyDescent="0.35">
      <c r="O25693" s="9"/>
      <c r="P25693" s="9"/>
      <c r="Q25693" s="21"/>
    </row>
    <row r="25694" spans="15:17" x14ac:dyDescent="0.35">
      <c r="O25694" s="9"/>
      <c r="P25694" s="9"/>
      <c r="Q25694" s="21"/>
    </row>
    <row r="25695" spans="15:17" x14ac:dyDescent="0.35">
      <c r="O25695" s="9"/>
      <c r="P25695" s="9"/>
      <c r="Q25695" s="21"/>
    </row>
    <row r="25696" spans="15:17" x14ac:dyDescent="0.35">
      <c r="O25696" s="9"/>
      <c r="P25696" s="9"/>
      <c r="Q25696" s="21"/>
    </row>
    <row r="25697" spans="15:17" x14ac:dyDescent="0.35">
      <c r="O25697" s="9"/>
      <c r="P25697" s="9"/>
      <c r="Q25697" s="21"/>
    </row>
    <row r="25698" spans="15:17" x14ac:dyDescent="0.35">
      <c r="O25698" s="9"/>
      <c r="P25698" s="9"/>
      <c r="Q25698" s="21"/>
    </row>
    <row r="25699" spans="15:17" x14ac:dyDescent="0.35">
      <c r="O25699" s="9"/>
      <c r="P25699" s="9"/>
      <c r="Q25699" s="21"/>
    </row>
    <row r="25700" spans="15:17" x14ac:dyDescent="0.35">
      <c r="O25700" s="9"/>
      <c r="P25700" s="9"/>
      <c r="Q25700" s="21"/>
    </row>
    <row r="25701" spans="15:17" x14ac:dyDescent="0.35">
      <c r="O25701" s="9"/>
      <c r="P25701" s="9"/>
      <c r="Q25701" s="21"/>
    </row>
    <row r="25702" spans="15:17" x14ac:dyDescent="0.35">
      <c r="O25702" s="9"/>
      <c r="P25702" s="9"/>
      <c r="Q25702" s="21"/>
    </row>
    <row r="25703" spans="15:17" x14ac:dyDescent="0.35">
      <c r="O25703" s="9"/>
      <c r="P25703" s="9"/>
      <c r="Q25703" s="21"/>
    </row>
    <row r="25704" spans="15:17" x14ac:dyDescent="0.35">
      <c r="O25704" s="9"/>
      <c r="P25704" s="9"/>
      <c r="Q25704" s="21"/>
    </row>
    <row r="25705" spans="15:17" x14ac:dyDescent="0.35">
      <c r="O25705" s="9"/>
      <c r="P25705" s="9"/>
      <c r="Q25705" s="21"/>
    </row>
    <row r="25706" spans="15:17" x14ac:dyDescent="0.35">
      <c r="O25706" s="9"/>
      <c r="P25706" s="9"/>
      <c r="Q25706" s="21"/>
    </row>
    <row r="25707" spans="15:17" x14ac:dyDescent="0.35">
      <c r="O25707" s="9"/>
      <c r="P25707" s="9"/>
      <c r="Q25707" s="21"/>
    </row>
    <row r="25708" spans="15:17" x14ac:dyDescent="0.35">
      <c r="O25708" s="9"/>
      <c r="P25708" s="9"/>
      <c r="Q25708" s="21"/>
    </row>
    <row r="25709" spans="15:17" x14ac:dyDescent="0.35">
      <c r="O25709" s="9"/>
      <c r="P25709" s="9"/>
      <c r="Q25709" s="21"/>
    </row>
    <row r="25710" spans="15:17" x14ac:dyDescent="0.35">
      <c r="O25710" s="9"/>
      <c r="P25710" s="9"/>
      <c r="Q25710" s="21"/>
    </row>
    <row r="25711" spans="15:17" x14ac:dyDescent="0.35">
      <c r="O25711" s="9"/>
      <c r="P25711" s="9"/>
      <c r="Q25711" s="21"/>
    </row>
    <row r="25712" spans="15:17" x14ac:dyDescent="0.35">
      <c r="O25712" s="9"/>
      <c r="P25712" s="9"/>
      <c r="Q25712" s="21"/>
    </row>
    <row r="25713" spans="15:17" x14ac:dyDescent="0.35">
      <c r="O25713" s="9"/>
      <c r="P25713" s="9"/>
      <c r="Q25713" s="21"/>
    </row>
    <row r="25714" spans="15:17" x14ac:dyDescent="0.35">
      <c r="O25714" s="9"/>
      <c r="P25714" s="9"/>
      <c r="Q25714" s="21"/>
    </row>
    <row r="25715" spans="15:17" x14ac:dyDescent="0.35">
      <c r="O25715" s="9"/>
      <c r="P25715" s="9"/>
      <c r="Q25715" s="21"/>
    </row>
    <row r="25716" spans="15:17" x14ac:dyDescent="0.35">
      <c r="O25716" s="9"/>
      <c r="P25716" s="9"/>
      <c r="Q25716" s="21"/>
    </row>
    <row r="25717" spans="15:17" x14ac:dyDescent="0.35">
      <c r="O25717" s="9"/>
      <c r="P25717" s="9"/>
      <c r="Q25717" s="21"/>
    </row>
    <row r="25718" spans="15:17" x14ac:dyDescent="0.35">
      <c r="O25718" s="9"/>
      <c r="P25718" s="9"/>
      <c r="Q25718" s="21"/>
    </row>
    <row r="25719" spans="15:17" x14ac:dyDescent="0.35">
      <c r="O25719" s="9"/>
      <c r="P25719" s="9"/>
      <c r="Q25719" s="21"/>
    </row>
    <row r="25720" spans="15:17" x14ac:dyDescent="0.35">
      <c r="O25720" s="9"/>
      <c r="P25720" s="9"/>
      <c r="Q25720" s="21"/>
    </row>
    <row r="25721" spans="15:17" x14ac:dyDescent="0.35">
      <c r="O25721" s="9"/>
      <c r="P25721" s="9"/>
      <c r="Q25721" s="21"/>
    </row>
    <row r="25722" spans="15:17" x14ac:dyDescent="0.35">
      <c r="O25722" s="9"/>
      <c r="P25722" s="9"/>
      <c r="Q25722" s="21"/>
    </row>
    <row r="25723" spans="15:17" x14ac:dyDescent="0.35">
      <c r="O25723" s="9"/>
      <c r="P25723" s="9"/>
      <c r="Q25723" s="21"/>
    </row>
    <row r="25724" spans="15:17" x14ac:dyDescent="0.35">
      <c r="O25724" s="9"/>
      <c r="P25724" s="9"/>
      <c r="Q25724" s="21"/>
    </row>
    <row r="25725" spans="15:17" x14ac:dyDescent="0.35">
      <c r="O25725" s="9"/>
      <c r="P25725" s="9"/>
      <c r="Q25725" s="21"/>
    </row>
    <row r="25726" spans="15:17" x14ac:dyDescent="0.35">
      <c r="O25726" s="9"/>
      <c r="P25726" s="9"/>
      <c r="Q25726" s="21"/>
    </row>
    <row r="25727" spans="15:17" x14ac:dyDescent="0.35">
      <c r="O25727" s="9"/>
      <c r="P25727" s="9"/>
      <c r="Q25727" s="21"/>
    </row>
    <row r="25728" spans="15:17" x14ac:dyDescent="0.35">
      <c r="O25728" s="9"/>
      <c r="P25728" s="9"/>
      <c r="Q25728" s="21"/>
    </row>
    <row r="25729" spans="15:17" x14ac:dyDescent="0.35">
      <c r="O25729" s="9"/>
      <c r="P25729" s="9"/>
      <c r="Q25729" s="21"/>
    </row>
    <row r="25730" spans="15:17" x14ac:dyDescent="0.35">
      <c r="O25730" s="9"/>
      <c r="P25730" s="9"/>
      <c r="Q25730" s="21"/>
    </row>
    <row r="25731" spans="15:17" x14ac:dyDescent="0.35">
      <c r="O25731" s="9"/>
      <c r="P25731" s="9"/>
      <c r="Q25731" s="21"/>
    </row>
    <row r="25732" spans="15:17" x14ac:dyDescent="0.35">
      <c r="O25732" s="9"/>
      <c r="P25732" s="9"/>
      <c r="Q25732" s="21"/>
    </row>
    <row r="25733" spans="15:17" x14ac:dyDescent="0.35">
      <c r="O25733" s="9"/>
      <c r="P25733" s="9"/>
      <c r="Q25733" s="21"/>
    </row>
    <row r="25734" spans="15:17" x14ac:dyDescent="0.35">
      <c r="O25734" s="9"/>
      <c r="P25734" s="9"/>
      <c r="Q25734" s="21"/>
    </row>
    <row r="25735" spans="15:17" x14ac:dyDescent="0.35">
      <c r="O25735" s="9"/>
      <c r="P25735" s="9"/>
      <c r="Q25735" s="21"/>
    </row>
    <row r="25736" spans="15:17" x14ac:dyDescent="0.35">
      <c r="O25736" s="9"/>
      <c r="P25736" s="9"/>
      <c r="Q25736" s="21"/>
    </row>
    <row r="25737" spans="15:17" x14ac:dyDescent="0.35">
      <c r="O25737" s="9"/>
      <c r="P25737" s="9"/>
      <c r="Q25737" s="21"/>
    </row>
    <row r="25738" spans="15:17" x14ac:dyDescent="0.35">
      <c r="O25738" s="9"/>
      <c r="P25738" s="9"/>
      <c r="Q25738" s="21"/>
    </row>
    <row r="25739" spans="15:17" x14ac:dyDescent="0.35">
      <c r="O25739" s="9"/>
      <c r="P25739" s="9"/>
      <c r="Q25739" s="21"/>
    </row>
    <row r="25740" spans="15:17" x14ac:dyDescent="0.35">
      <c r="O25740" s="9"/>
      <c r="P25740" s="9"/>
      <c r="Q25740" s="21"/>
    </row>
    <row r="25741" spans="15:17" x14ac:dyDescent="0.35">
      <c r="O25741" s="9"/>
      <c r="P25741" s="9"/>
      <c r="Q25741" s="21"/>
    </row>
    <row r="25742" spans="15:17" x14ac:dyDescent="0.35">
      <c r="O25742" s="9"/>
      <c r="P25742" s="9"/>
      <c r="Q25742" s="21"/>
    </row>
    <row r="25743" spans="15:17" x14ac:dyDescent="0.35">
      <c r="O25743" s="9"/>
      <c r="P25743" s="9"/>
      <c r="Q25743" s="21"/>
    </row>
    <row r="25744" spans="15:17" x14ac:dyDescent="0.35">
      <c r="O25744" s="9"/>
      <c r="P25744" s="9"/>
      <c r="Q25744" s="21"/>
    </row>
    <row r="25745" spans="15:17" x14ac:dyDescent="0.35">
      <c r="O25745" s="9"/>
      <c r="P25745" s="9"/>
      <c r="Q25745" s="21"/>
    </row>
    <row r="25746" spans="15:17" x14ac:dyDescent="0.35">
      <c r="O25746" s="9"/>
      <c r="P25746" s="9"/>
      <c r="Q25746" s="21"/>
    </row>
    <row r="25747" spans="15:17" x14ac:dyDescent="0.35">
      <c r="O25747" s="9"/>
      <c r="P25747" s="9"/>
      <c r="Q25747" s="21"/>
    </row>
    <row r="25748" spans="15:17" x14ac:dyDescent="0.35">
      <c r="O25748" s="9"/>
      <c r="P25748" s="9"/>
      <c r="Q25748" s="21"/>
    </row>
    <row r="25749" spans="15:17" x14ac:dyDescent="0.35">
      <c r="O25749" s="9"/>
      <c r="P25749" s="9"/>
      <c r="Q25749" s="21"/>
    </row>
    <row r="25750" spans="15:17" x14ac:dyDescent="0.35">
      <c r="O25750" s="9"/>
      <c r="P25750" s="9"/>
      <c r="Q25750" s="21"/>
    </row>
    <row r="25751" spans="15:17" x14ac:dyDescent="0.35">
      <c r="O25751" s="9"/>
      <c r="P25751" s="9"/>
      <c r="Q25751" s="21"/>
    </row>
    <row r="25752" spans="15:17" x14ac:dyDescent="0.35">
      <c r="O25752" s="9"/>
      <c r="P25752" s="9"/>
      <c r="Q25752" s="21"/>
    </row>
    <row r="25753" spans="15:17" x14ac:dyDescent="0.35">
      <c r="O25753" s="9"/>
      <c r="P25753" s="9"/>
      <c r="Q25753" s="21"/>
    </row>
    <row r="25754" spans="15:17" x14ac:dyDescent="0.35">
      <c r="O25754" s="9"/>
      <c r="P25754" s="9"/>
      <c r="Q25754" s="21"/>
    </row>
    <row r="25755" spans="15:17" x14ac:dyDescent="0.35">
      <c r="O25755" s="9"/>
      <c r="P25755" s="9"/>
      <c r="Q25755" s="21"/>
    </row>
    <row r="25756" spans="15:17" x14ac:dyDescent="0.35">
      <c r="O25756" s="9"/>
      <c r="P25756" s="9"/>
      <c r="Q25756" s="21"/>
    </row>
    <row r="25757" spans="15:17" x14ac:dyDescent="0.35">
      <c r="O25757" s="9"/>
      <c r="P25757" s="9"/>
      <c r="Q25757" s="21"/>
    </row>
    <row r="25758" spans="15:17" x14ac:dyDescent="0.35">
      <c r="O25758" s="9"/>
      <c r="P25758" s="9"/>
      <c r="Q25758" s="21"/>
    </row>
    <row r="25759" spans="15:17" x14ac:dyDescent="0.35">
      <c r="O25759" s="9"/>
      <c r="P25759" s="9"/>
      <c r="Q25759" s="21"/>
    </row>
    <row r="25760" spans="15:17" x14ac:dyDescent="0.35">
      <c r="O25760" s="9"/>
      <c r="P25760" s="9"/>
      <c r="Q25760" s="21"/>
    </row>
    <row r="25761" spans="15:17" x14ac:dyDescent="0.35">
      <c r="O25761" s="9"/>
      <c r="P25761" s="9"/>
      <c r="Q25761" s="21"/>
    </row>
    <row r="25762" spans="15:17" x14ac:dyDescent="0.35">
      <c r="O25762" s="9"/>
      <c r="P25762" s="9"/>
      <c r="Q25762" s="21"/>
    </row>
    <row r="25763" spans="15:17" x14ac:dyDescent="0.35">
      <c r="O25763" s="9"/>
      <c r="P25763" s="9"/>
      <c r="Q25763" s="21"/>
    </row>
    <row r="25764" spans="15:17" x14ac:dyDescent="0.35">
      <c r="O25764" s="9"/>
      <c r="P25764" s="9"/>
      <c r="Q25764" s="21"/>
    </row>
    <row r="25765" spans="15:17" x14ac:dyDescent="0.35">
      <c r="O25765" s="9"/>
      <c r="P25765" s="9"/>
      <c r="Q25765" s="21"/>
    </row>
    <row r="25766" spans="15:17" x14ac:dyDescent="0.35">
      <c r="O25766" s="9"/>
      <c r="P25766" s="9"/>
      <c r="Q25766" s="21"/>
    </row>
    <row r="25767" spans="15:17" x14ac:dyDescent="0.35">
      <c r="O25767" s="9"/>
      <c r="P25767" s="9"/>
      <c r="Q25767" s="21"/>
    </row>
    <row r="25768" spans="15:17" x14ac:dyDescent="0.35">
      <c r="O25768" s="9"/>
      <c r="P25768" s="9"/>
      <c r="Q25768" s="21"/>
    </row>
    <row r="25769" spans="15:17" x14ac:dyDescent="0.35">
      <c r="O25769" s="9"/>
      <c r="P25769" s="9"/>
      <c r="Q25769" s="21"/>
    </row>
    <row r="25770" spans="15:17" x14ac:dyDescent="0.35">
      <c r="O25770" s="9"/>
      <c r="P25770" s="9"/>
      <c r="Q25770" s="21"/>
    </row>
    <row r="25771" spans="15:17" x14ac:dyDescent="0.35">
      <c r="O25771" s="9"/>
      <c r="P25771" s="9"/>
      <c r="Q25771" s="21"/>
    </row>
    <row r="25772" spans="15:17" x14ac:dyDescent="0.35">
      <c r="O25772" s="9"/>
      <c r="P25772" s="9"/>
      <c r="Q25772" s="21"/>
    </row>
    <row r="25773" spans="15:17" x14ac:dyDescent="0.35">
      <c r="O25773" s="9"/>
      <c r="P25773" s="9"/>
      <c r="Q25773" s="21"/>
    </row>
    <row r="25774" spans="15:17" x14ac:dyDescent="0.35">
      <c r="O25774" s="9"/>
      <c r="P25774" s="9"/>
      <c r="Q25774" s="21"/>
    </row>
    <row r="25775" spans="15:17" x14ac:dyDescent="0.35">
      <c r="O25775" s="9"/>
      <c r="P25775" s="9"/>
      <c r="Q25775" s="21"/>
    </row>
    <row r="25776" spans="15:17" x14ac:dyDescent="0.35">
      <c r="O25776" s="9"/>
      <c r="P25776" s="9"/>
      <c r="Q25776" s="21"/>
    </row>
    <row r="25777" spans="15:17" x14ac:dyDescent="0.35">
      <c r="O25777" s="9"/>
      <c r="P25777" s="9"/>
      <c r="Q25777" s="21"/>
    </row>
    <row r="25778" spans="15:17" x14ac:dyDescent="0.35">
      <c r="O25778" s="9"/>
      <c r="P25778" s="9"/>
      <c r="Q25778" s="21"/>
    </row>
    <row r="25779" spans="15:17" x14ac:dyDescent="0.35">
      <c r="O25779" s="9"/>
      <c r="P25779" s="9"/>
      <c r="Q25779" s="21"/>
    </row>
    <row r="25780" spans="15:17" x14ac:dyDescent="0.35">
      <c r="O25780" s="9"/>
      <c r="P25780" s="9"/>
      <c r="Q25780" s="21"/>
    </row>
    <row r="25781" spans="15:17" x14ac:dyDescent="0.35">
      <c r="O25781" s="9"/>
      <c r="P25781" s="9"/>
      <c r="Q25781" s="21"/>
    </row>
    <row r="25782" spans="15:17" x14ac:dyDescent="0.35">
      <c r="O25782" s="9"/>
      <c r="P25782" s="9"/>
      <c r="Q25782" s="21"/>
    </row>
    <row r="25783" spans="15:17" x14ac:dyDescent="0.35">
      <c r="O25783" s="9"/>
      <c r="P25783" s="9"/>
      <c r="Q25783" s="21"/>
    </row>
    <row r="25784" spans="15:17" x14ac:dyDescent="0.35">
      <c r="O25784" s="9"/>
      <c r="P25784" s="9"/>
      <c r="Q25784" s="21"/>
    </row>
    <row r="25785" spans="15:17" x14ac:dyDescent="0.35">
      <c r="O25785" s="9"/>
      <c r="P25785" s="9"/>
      <c r="Q25785" s="21"/>
    </row>
    <row r="25786" spans="15:17" x14ac:dyDescent="0.35">
      <c r="O25786" s="9"/>
      <c r="P25786" s="9"/>
      <c r="Q25786" s="21"/>
    </row>
    <row r="25787" spans="15:17" x14ac:dyDescent="0.35">
      <c r="O25787" s="9"/>
      <c r="P25787" s="9"/>
      <c r="Q25787" s="21"/>
    </row>
    <row r="25788" spans="15:17" x14ac:dyDescent="0.35">
      <c r="O25788" s="9"/>
      <c r="P25788" s="9"/>
      <c r="Q25788" s="21"/>
    </row>
    <row r="25789" spans="15:17" x14ac:dyDescent="0.35">
      <c r="O25789" s="9"/>
      <c r="P25789" s="9"/>
      <c r="Q25789" s="21"/>
    </row>
    <row r="25790" spans="15:17" x14ac:dyDescent="0.35">
      <c r="O25790" s="9"/>
      <c r="P25790" s="9"/>
      <c r="Q25790" s="21"/>
    </row>
    <row r="25791" spans="15:17" x14ac:dyDescent="0.35">
      <c r="O25791" s="9"/>
      <c r="P25791" s="9"/>
      <c r="Q25791" s="21"/>
    </row>
    <row r="25792" spans="15:17" x14ac:dyDescent="0.35">
      <c r="O25792" s="9"/>
      <c r="P25792" s="9"/>
      <c r="Q25792" s="21"/>
    </row>
    <row r="25793" spans="15:17" x14ac:dyDescent="0.35">
      <c r="O25793" s="9"/>
      <c r="P25793" s="9"/>
      <c r="Q25793" s="21"/>
    </row>
    <row r="25794" spans="15:17" x14ac:dyDescent="0.35">
      <c r="O25794" s="9"/>
      <c r="P25794" s="9"/>
      <c r="Q25794" s="21"/>
    </row>
    <row r="25795" spans="15:17" x14ac:dyDescent="0.35">
      <c r="O25795" s="9"/>
      <c r="P25795" s="9"/>
      <c r="Q25795" s="21"/>
    </row>
    <row r="25796" spans="15:17" x14ac:dyDescent="0.35">
      <c r="O25796" s="9"/>
      <c r="P25796" s="9"/>
      <c r="Q25796" s="21"/>
    </row>
    <row r="25797" spans="15:17" x14ac:dyDescent="0.35">
      <c r="O25797" s="9"/>
      <c r="P25797" s="9"/>
      <c r="Q25797" s="21"/>
    </row>
    <row r="25798" spans="15:17" x14ac:dyDescent="0.35">
      <c r="O25798" s="9"/>
      <c r="P25798" s="9"/>
      <c r="Q25798" s="21"/>
    </row>
    <row r="25799" spans="15:17" x14ac:dyDescent="0.35">
      <c r="O25799" s="9"/>
      <c r="P25799" s="9"/>
      <c r="Q25799" s="21"/>
    </row>
    <row r="25800" spans="15:17" x14ac:dyDescent="0.35">
      <c r="O25800" s="9"/>
      <c r="P25800" s="9"/>
      <c r="Q25800" s="21"/>
    </row>
    <row r="25801" spans="15:17" x14ac:dyDescent="0.35">
      <c r="O25801" s="9"/>
      <c r="P25801" s="9"/>
      <c r="Q25801" s="21"/>
    </row>
    <row r="25802" spans="15:17" x14ac:dyDescent="0.35">
      <c r="O25802" s="9"/>
      <c r="P25802" s="9"/>
      <c r="Q25802" s="21"/>
    </row>
    <row r="25803" spans="15:17" x14ac:dyDescent="0.35">
      <c r="O25803" s="9"/>
      <c r="P25803" s="9"/>
      <c r="Q25803" s="21"/>
    </row>
    <row r="25804" spans="15:17" x14ac:dyDescent="0.35">
      <c r="O25804" s="9"/>
      <c r="P25804" s="9"/>
      <c r="Q25804" s="21"/>
    </row>
    <row r="25805" spans="15:17" x14ac:dyDescent="0.35">
      <c r="O25805" s="9"/>
      <c r="P25805" s="9"/>
      <c r="Q25805" s="21"/>
    </row>
    <row r="25806" spans="15:17" x14ac:dyDescent="0.35">
      <c r="O25806" s="9"/>
      <c r="P25806" s="9"/>
      <c r="Q25806" s="21"/>
    </row>
    <row r="25807" spans="15:17" x14ac:dyDescent="0.35">
      <c r="O25807" s="9"/>
      <c r="P25807" s="9"/>
      <c r="Q25807" s="21"/>
    </row>
    <row r="25808" spans="15:17" x14ac:dyDescent="0.35">
      <c r="O25808" s="9"/>
      <c r="P25808" s="9"/>
      <c r="Q25808" s="21"/>
    </row>
    <row r="25809" spans="15:17" x14ac:dyDescent="0.35">
      <c r="O25809" s="9"/>
      <c r="P25809" s="9"/>
      <c r="Q25809" s="21"/>
    </row>
    <row r="25810" spans="15:17" x14ac:dyDescent="0.35">
      <c r="O25810" s="9"/>
      <c r="P25810" s="9"/>
      <c r="Q25810" s="21"/>
    </row>
    <row r="25811" spans="15:17" x14ac:dyDescent="0.35">
      <c r="O25811" s="9"/>
      <c r="P25811" s="9"/>
      <c r="Q25811" s="21"/>
    </row>
    <row r="25812" spans="15:17" x14ac:dyDescent="0.35">
      <c r="O25812" s="9"/>
      <c r="P25812" s="9"/>
      <c r="Q25812" s="21"/>
    </row>
    <row r="25813" spans="15:17" x14ac:dyDescent="0.35">
      <c r="O25813" s="9"/>
      <c r="P25813" s="9"/>
      <c r="Q25813" s="21"/>
    </row>
    <row r="25814" spans="15:17" x14ac:dyDescent="0.35">
      <c r="O25814" s="9"/>
      <c r="P25814" s="9"/>
      <c r="Q25814" s="21"/>
    </row>
    <row r="25815" spans="15:17" x14ac:dyDescent="0.35">
      <c r="O25815" s="9"/>
      <c r="P25815" s="9"/>
      <c r="Q25815" s="21"/>
    </row>
    <row r="25816" spans="15:17" x14ac:dyDescent="0.35">
      <c r="O25816" s="9"/>
      <c r="P25816" s="9"/>
      <c r="Q25816" s="21"/>
    </row>
    <row r="25817" spans="15:17" x14ac:dyDescent="0.35">
      <c r="O25817" s="9"/>
      <c r="P25817" s="9"/>
      <c r="Q25817" s="21"/>
    </row>
    <row r="25818" spans="15:17" x14ac:dyDescent="0.35">
      <c r="O25818" s="9"/>
      <c r="P25818" s="9"/>
      <c r="Q25818" s="21"/>
    </row>
    <row r="25819" spans="15:17" x14ac:dyDescent="0.35">
      <c r="O25819" s="9"/>
      <c r="P25819" s="9"/>
      <c r="Q25819" s="21"/>
    </row>
    <row r="25820" spans="15:17" x14ac:dyDescent="0.35">
      <c r="O25820" s="9"/>
      <c r="P25820" s="9"/>
      <c r="Q25820" s="21"/>
    </row>
    <row r="25821" spans="15:17" x14ac:dyDescent="0.35">
      <c r="O25821" s="9"/>
      <c r="P25821" s="9"/>
      <c r="Q25821" s="21"/>
    </row>
    <row r="25822" spans="15:17" x14ac:dyDescent="0.35">
      <c r="O25822" s="9"/>
      <c r="P25822" s="9"/>
      <c r="Q25822" s="21"/>
    </row>
    <row r="25823" spans="15:17" x14ac:dyDescent="0.35">
      <c r="O25823" s="9"/>
      <c r="P25823" s="9"/>
      <c r="Q25823" s="21"/>
    </row>
    <row r="25824" spans="15:17" x14ac:dyDescent="0.35">
      <c r="O25824" s="9"/>
      <c r="P25824" s="9"/>
      <c r="Q25824" s="21"/>
    </row>
    <row r="25825" spans="15:17" x14ac:dyDescent="0.35">
      <c r="O25825" s="9"/>
      <c r="P25825" s="9"/>
      <c r="Q25825" s="21"/>
    </row>
    <row r="25826" spans="15:17" x14ac:dyDescent="0.35">
      <c r="O25826" s="9"/>
      <c r="P25826" s="9"/>
      <c r="Q25826" s="21"/>
    </row>
    <row r="25827" spans="15:17" x14ac:dyDescent="0.35">
      <c r="O25827" s="9"/>
      <c r="P25827" s="9"/>
      <c r="Q25827" s="21"/>
    </row>
    <row r="25828" spans="15:17" x14ac:dyDescent="0.35">
      <c r="O25828" s="9"/>
      <c r="P25828" s="9"/>
      <c r="Q25828" s="21"/>
    </row>
    <row r="25829" spans="15:17" x14ac:dyDescent="0.35">
      <c r="O25829" s="9"/>
      <c r="P25829" s="9"/>
      <c r="Q25829" s="21"/>
    </row>
    <row r="25830" spans="15:17" x14ac:dyDescent="0.35">
      <c r="O25830" s="9"/>
      <c r="P25830" s="9"/>
      <c r="Q25830" s="21"/>
    </row>
    <row r="25831" spans="15:17" x14ac:dyDescent="0.35">
      <c r="O25831" s="9"/>
      <c r="P25831" s="9"/>
      <c r="Q25831" s="21"/>
    </row>
    <row r="25832" spans="15:17" x14ac:dyDescent="0.35">
      <c r="O25832" s="9"/>
      <c r="P25832" s="9"/>
      <c r="Q25832" s="21"/>
    </row>
    <row r="25833" spans="15:17" x14ac:dyDescent="0.35">
      <c r="O25833" s="9"/>
      <c r="P25833" s="9"/>
      <c r="Q25833" s="21"/>
    </row>
    <row r="25834" spans="15:17" x14ac:dyDescent="0.35">
      <c r="O25834" s="9"/>
      <c r="P25834" s="9"/>
      <c r="Q25834" s="21"/>
    </row>
    <row r="25835" spans="15:17" x14ac:dyDescent="0.35">
      <c r="O25835" s="9"/>
      <c r="P25835" s="9"/>
      <c r="Q25835" s="21"/>
    </row>
    <row r="25836" spans="15:17" x14ac:dyDescent="0.35">
      <c r="O25836" s="9"/>
      <c r="P25836" s="9"/>
      <c r="Q25836" s="21"/>
    </row>
    <row r="25837" spans="15:17" x14ac:dyDescent="0.35">
      <c r="O25837" s="9"/>
      <c r="P25837" s="9"/>
      <c r="Q25837" s="21"/>
    </row>
    <row r="25838" spans="15:17" x14ac:dyDescent="0.35">
      <c r="O25838" s="9"/>
      <c r="P25838" s="9"/>
      <c r="Q25838" s="21"/>
    </row>
    <row r="25839" spans="15:17" x14ac:dyDescent="0.35">
      <c r="O25839" s="9"/>
      <c r="P25839" s="9"/>
      <c r="Q25839" s="21"/>
    </row>
    <row r="25840" spans="15:17" x14ac:dyDescent="0.35">
      <c r="O25840" s="9"/>
      <c r="P25840" s="9"/>
      <c r="Q25840" s="21"/>
    </row>
    <row r="25841" spans="15:17" x14ac:dyDescent="0.35">
      <c r="O25841" s="9"/>
      <c r="P25841" s="9"/>
      <c r="Q25841" s="21"/>
    </row>
    <row r="25842" spans="15:17" x14ac:dyDescent="0.35">
      <c r="O25842" s="9"/>
      <c r="P25842" s="9"/>
      <c r="Q25842" s="21"/>
    </row>
    <row r="25843" spans="15:17" x14ac:dyDescent="0.35">
      <c r="O25843" s="9"/>
      <c r="P25843" s="9"/>
      <c r="Q25843" s="21"/>
    </row>
    <row r="25844" spans="15:17" x14ac:dyDescent="0.35">
      <c r="O25844" s="9"/>
      <c r="P25844" s="9"/>
      <c r="Q25844" s="21"/>
    </row>
    <row r="25845" spans="15:17" x14ac:dyDescent="0.35">
      <c r="O25845" s="9"/>
      <c r="P25845" s="9"/>
      <c r="Q25845" s="21"/>
    </row>
    <row r="25846" spans="15:17" x14ac:dyDescent="0.35">
      <c r="O25846" s="9"/>
      <c r="P25846" s="9"/>
      <c r="Q25846" s="21"/>
    </row>
    <row r="25847" spans="15:17" x14ac:dyDescent="0.35">
      <c r="O25847" s="9"/>
      <c r="P25847" s="9"/>
      <c r="Q25847" s="21"/>
    </row>
    <row r="25848" spans="15:17" x14ac:dyDescent="0.35">
      <c r="O25848" s="9"/>
      <c r="P25848" s="9"/>
      <c r="Q25848" s="21"/>
    </row>
    <row r="25849" spans="15:17" x14ac:dyDescent="0.35">
      <c r="O25849" s="9"/>
      <c r="P25849" s="9"/>
      <c r="Q25849" s="21"/>
    </row>
    <row r="25850" spans="15:17" x14ac:dyDescent="0.35">
      <c r="O25850" s="9"/>
      <c r="P25850" s="9"/>
      <c r="Q25850" s="21"/>
    </row>
    <row r="25851" spans="15:17" x14ac:dyDescent="0.35">
      <c r="O25851" s="9"/>
      <c r="P25851" s="9"/>
      <c r="Q25851" s="21"/>
    </row>
    <row r="25852" spans="15:17" x14ac:dyDescent="0.35">
      <c r="O25852" s="9"/>
      <c r="P25852" s="9"/>
      <c r="Q25852" s="21"/>
    </row>
    <row r="25853" spans="15:17" x14ac:dyDescent="0.35">
      <c r="O25853" s="9"/>
      <c r="P25853" s="9"/>
      <c r="Q25853" s="21"/>
    </row>
    <row r="25854" spans="15:17" x14ac:dyDescent="0.35">
      <c r="O25854" s="9"/>
      <c r="P25854" s="9"/>
      <c r="Q25854" s="21"/>
    </row>
    <row r="25855" spans="15:17" x14ac:dyDescent="0.35">
      <c r="O25855" s="9"/>
      <c r="P25855" s="9"/>
      <c r="Q25855" s="21"/>
    </row>
    <row r="25856" spans="15:17" x14ac:dyDescent="0.35">
      <c r="O25856" s="9"/>
      <c r="P25856" s="9"/>
      <c r="Q25856" s="21"/>
    </row>
    <row r="25857" spans="15:17" x14ac:dyDescent="0.35">
      <c r="O25857" s="9"/>
      <c r="P25857" s="9"/>
      <c r="Q25857" s="21"/>
    </row>
    <row r="25858" spans="15:17" x14ac:dyDescent="0.35">
      <c r="O25858" s="9"/>
      <c r="P25858" s="9"/>
      <c r="Q25858" s="21"/>
    </row>
    <row r="25859" spans="15:17" x14ac:dyDescent="0.35">
      <c r="O25859" s="9"/>
      <c r="P25859" s="9"/>
      <c r="Q25859" s="21"/>
    </row>
    <row r="25860" spans="15:17" x14ac:dyDescent="0.35">
      <c r="O25860" s="9"/>
      <c r="P25860" s="9"/>
      <c r="Q25860" s="21"/>
    </row>
    <row r="25861" spans="15:17" x14ac:dyDescent="0.35">
      <c r="O25861" s="9"/>
      <c r="P25861" s="9"/>
      <c r="Q25861" s="21"/>
    </row>
    <row r="25862" spans="15:17" x14ac:dyDescent="0.35">
      <c r="O25862" s="9"/>
      <c r="P25862" s="9"/>
      <c r="Q25862" s="21"/>
    </row>
    <row r="25863" spans="15:17" x14ac:dyDescent="0.35">
      <c r="O25863" s="9"/>
      <c r="P25863" s="9"/>
      <c r="Q25863" s="21"/>
    </row>
    <row r="25864" spans="15:17" x14ac:dyDescent="0.35">
      <c r="O25864" s="9"/>
      <c r="P25864" s="9"/>
      <c r="Q25864" s="21"/>
    </row>
    <row r="25865" spans="15:17" x14ac:dyDescent="0.35">
      <c r="O25865" s="9"/>
      <c r="P25865" s="9"/>
      <c r="Q25865" s="21"/>
    </row>
    <row r="25866" spans="15:17" x14ac:dyDescent="0.35">
      <c r="O25866" s="9"/>
      <c r="P25866" s="9"/>
      <c r="Q25866" s="21"/>
    </row>
    <row r="25867" spans="15:17" x14ac:dyDescent="0.35">
      <c r="O25867" s="9"/>
      <c r="P25867" s="9"/>
      <c r="Q25867" s="21"/>
    </row>
    <row r="25868" spans="15:17" x14ac:dyDescent="0.35">
      <c r="O25868" s="9"/>
      <c r="P25868" s="9"/>
      <c r="Q25868" s="21"/>
    </row>
    <row r="25869" spans="15:17" x14ac:dyDescent="0.35">
      <c r="O25869" s="9"/>
      <c r="P25869" s="9"/>
      <c r="Q25869" s="21"/>
    </row>
    <row r="25870" spans="15:17" x14ac:dyDescent="0.35">
      <c r="O25870" s="9"/>
      <c r="P25870" s="9"/>
      <c r="Q25870" s="21"/>
    </row>
    <row r="25871" spans="15:17" x14ac:dyDescent="0.35">
      <c r="O25871" s="9"/>
      <c r="P25871" s="9"/>
      <c r="Q25871" s="21"/>
    </row>
    <row r="25872" spans="15:17" x14ac:dyDescent="0.35">
      <c r="O25872" s="9"/>
      <c r="P25872" s="9"/>
      <c r="Q25872" s="21"/>
    </row>
    <row r="25873" spans="15:17" x14ac:dyDescent="0.35">
      <c r="O25873" s="9"/>
      <c r="P25873" s="9"/>
      <c r="Q25873" s="21"/>
    </row>
    <row r="25874" spans="15:17" x14ac:dyDescent="0.35">
      <c r="O25874" s="9"/>
      <c r="P25874" s="9"/>
      <c r="Q25874" s="21"/>
    </row>
    <row r="25875" spans="15:17" x14ac:dyDescent="0.35">
      <c r="O25875" s="9"/>
      <c r="P25875" s="9"/>
      <c r="Q25875" s="21"/>
    </row>
    <row r="25876" spans="15:17" x14ac:dyDescent="0.35">
      <c r="O25876" s="9"/>
      <c r="P25876" s="9"/>
      <c r="Q25876" s="21"/>
    </row>
    <row r="25877" spans="15:17" x14ac:dyDescent="0.35">
      <c r="O25877" s="9"/>
      <c r="P25877" s="9"/>
      <c r="Q25877" s="21"/>
    </row>
    <row r="25878" spans="15:17" x14ac:dyDescent="0.35">
      <c r="O25878" s="9"/>
      <c r="P25878" s="9"/>
      <c r="Q25878" s="21"/>
    </row>
    <row r="25879" spans="15:17" x14ac:dyDescent="0.35">
      <c r="O25879" s="9"/>
      <c r="P25879" s="9"/>
      <c r="Q25879" s="21"/>
    </row>
    <row r="25880" spans="15:17" x14ac:dyDescent="0.35">
      <c r="O25880" s="9"/>
      <c r="P25880" s="9"/>
      <c r="Q25880" s="21"/>
    </row>
    <row r="25881" spans="15:17" x14ac:dyDescent="0.35">
      <c r="O25881" s="9"/>
      <c r="P25881" s="9"/>
      <c r="Q25881" s="21"/>
    </row>
    <row r="25882" spans="15:17" x14ac:dyDescent="0.35">
      <c r="O25882" s="9"/>
      <c r="P25882" s="9"/>
      <c r="Q25882" s="21"/>
    </row>
    <row r="25883" spans="15:17" x14ac:dyDescent="0.35">
      <c r="O25883" s="9"/>
      <c r="P25883" s="9"/>
      <c r="Q25883" s="21"/>
    </row>
    <row r="25884" spans="15:17" x14ac:dyDescent="0.35">
      <c r="O25884" s="9"/>
      <c r="P25884" s="9"/>
      <c r="Q25884" s="21"/>
    </row>
    <row r="25885" spans="15:17" x14ac:dyDescent="0.35">
      <c r="O25885" s="9"/>
      <c r="P25885" s="9"/>
      <c r="Q25885" s="21"/>
    </row>
    <row r="25886" spans="15:17" x14ac:dyDescent="0.35">
      <c r="O25886" s="9"/>
      <c r="P25886" s="9"/>
      <c r="Q25886" s="21"/>
    </row>
    <row r="25887" spans="15:17" x14ac:dyDescent="0.35">
      <c r="O25887" s="9"/>
      <c r="P25887" s="9"/>
      <c r="Q25887" s="21"/>
    </row>
    <row r="25888" spans="15:17" x14ac:dyDescent="0.35">
      <c r="O25888" s="9"/>
      <c r="P25888" s="9"/>
      <c r="Q25888" s="21"/>
    </row>
    <row r="25889" spans="15:17" x14ac:dyDescent="0.35">
      <c r="O25889" s="9"/>
      <c r="P25889" s="9"/>
      <c r="Q25889" s="21"/>
    </row>
    <row r="25890" spans="15:17" x14ac:dyDescent="0.35">
      <c r="O25890" s="9"/>
      <c r="P25890" s="9"/>
      <c r="Q25890" s="21"/>
    </row>
    <row r="25891" spans="15:17" x14ac:dyDescent="0.35">
      <c r="O25891" s="9"/>
      <c r="P25891" s="9"/>
      <c r="Q25891" s="21"/>
    </row>
    <row r="25892" spans="15:17" x14ac:dyDescent="0.35">
      <c r="O25892" s="9"/>
      <c r="P25892" s="9"/>
      <c r="Q25892" s="21"/>
    </row>
    <row r="25893" spans="15:17" x14ac:dyDescent="0.35">
      <c r="O25893" s="9"/>
      <c r="P25893" s="9"/>
      <c r="Q25893" s="21"/>
    </row>
    <row r="25894" spans="15:17" x14ac:dyDescent="0.35">
      <c r="O25894" s="9"/>
      <c r="P25894" s="9"/>
      <c r="Q25894" s="21"/>
    </row>
    <row r="25895" spans="15:17" x14ac:dyDescent="0.35">
      <c r="O25895" s="9"/>
      <c r="P25895" s="9"/>
      <c r="Q25895" s="21"/>
    </row>
    <row r="25896" spans="15:17" x14ac:dyDescent="0.35">
      <c r="O25896" s="9"/>
      <c r="P25896" s="9"/>
      <c r="Q25896" s="21"/>
    </row>
    <row r="25897" spans="15:17" x14ac:dyDescent="0.35">
      <c r="O25897" s="9"/>
      <c r="P25897" s="9"/>
      <c r="Q25897" s="21"/>
    </row>
    <row r="25898" spans="15:17" x14ac:dyDescent="0.35">
      <c r="O25898" s="9"/>
      <c r="P25898" s="9"/>
      <c r="Q25898" s="21"/>
    </row>
    <row r="25899" spans="15:17" x14ac:dyDescent="0.35">
      <c r="O25899" s="9"/>
      <c r="P25899" s="9"/>
      <c r="Q25899" s="21"/>
    </row>
    <row r="25900" spans="15:17" x14ac:dyDescent="0.35">
      <c r="O25900" s="9"/>
      <c r="P25900" s="9"/>
      <c r="Q25900" s="21"/>
    </row>
    <row r="25901" spans="15:17" x14ac:dyDescent="0.35">
      <c r="O25901" s="9"/>
      <c r="P25901" s="9"/>
      <c r="Q25901" s="21"/>
    </row>
    <row r="25902" spans="15:17" x14ac:dyDescent="0.35">
      <c r="O25902" s="9"/>
      <c r="P25902" s="9"/>
      <c r="Q25902" s="21"/>
    </row>
    <row r="25903" spans="15:17" x14ac:dyDescent="0.35">
      <c r="O25903" s="9"/>
      <c r="P25903" s="9"/>
      <c r="Q25903" s="21"/>
    </row>
    <row r="25904" spans="15:17" x14ac:dyDescent="0.35">
      <c r="O25904" s="9"/>
      <c r="P25904" s="9"/>
      <c r="Q25904" s="21"/>
    </row>
    <row r="25905" spans="15:17" x14ac:dyDescent="0.35">
      <c r="O25905" s="9"/>
      <c r="P25905" s="9"/>
      <c r="Q25905" s="21"/>
    </row>
    <row r="25906" spans="15:17" x14ac:dyDescent="0.35">
      <c r="O25906" s="9"/>
      <c r="P25906" s="9"/>
      <c r="Q25906" s="21"/>
    </row>
    <row r="25907" spans="15:17" x14ac:dyDescent="0.35">
      <c r="O25907" s="9"/>
      <c r="P25907" s="9"/>
      <c r="Q25907" s="21"/>
    </row>
    <row r="25908" spans="15:17" x14ac:dyDescent="0.35">
      <c r="O25908" s="9"/>
      <c r="P25908" s="9"/>
      <c r="Q25908" s="21"/>
    </row>
    <row r="25909" spans="15:17" x14ac:dyDescent="0.35">
      <c r="O25909" s="9"/>
      <c r="P25909" s="9"/>
      <c r="Q25909" s="21"/>
    </row>
    <row r="25910" spans="15:17" x14ac:dyDescent="0.35">
      <c r="O25910" s="9"/>
      <c r="P25910" s="9"/>
      <c r="Q25910" s="21"/>
    </row>
    <row r="25911" spans="15:17" x14ac:dyDescent="0.35">
      <c r="O25911" s="9"/>
      <c r="P25911" s="9"/>
      <c r="Q25911" s="21"/>
    </row>
    <row r="25912" spans="15:17" x14ac:dyDescent="0.35">
      <c r="O25912" s="9"/>
      <c r="P25912" s="9"/>
      <c r="Q25912" s="21"/>
    </row>
    <row r="25913" spans="15:17" x14ac:dyDescent="0.35">
      <c r="O25913" s="9"/>
      <c r="P25913" s="9"/>
      <c r="Q25913" s="21"/>
    </row>
    <row r="25914" spans="15:17" x14ac:dyDescent="0.35">
      <c r="O25914" s="9"/>
      <c r="P25914" s="9"/>
      <c r="Q25914" s="21"/>
    </row>
    <row r="25915" spans="15:17" x14ac:dyDescent="0.35">
      <c r="O25915" s="9"/>
      <c r="P25915" s="9"/>
      <c r="Q25915" s="21"/>
    </row>
    <row r="25916" spans="15:17" x14ac:dyDescent="0.35">
      <c r="O25916" s="9"/>
      <c r="P25916" s="9"/>
      <c r="Q25916" s="21"/>
    </row>
    <row r="25917" spans="15:17" x14ac:dyDescent="0.35">
      <c r="O25917" s="9"/>
      <c r="P25917" s="9"/>
      <c r="Q25917" s="21"/>
    </row>
    <row r="25918" spans="15:17" x14ac:dyDescent="0.35">
      <c r="O25918" s="9"/>
      <c r="P25918" s="9"/>
      <c r="Q25918" s="21"/>
    </row>
    <row r="25919" spans="15:17" x14ac:dyDescent="0.35">
      <c r="O25919" s="9"/>
      <c r="P25919" s="9"/>
      <c r="Q25919" s="21"/>
    </row>
    <row r="25920" spans="15:17" x14ac:dyDescent="0.35">
      <c r="O25920" s="9"/>
      <c r="P25920" s="9"/>
      <c r="Q25920" s="21"/>
    </row>
    <row r="25921" spans="15:17" x14ac:dyDescent="0.35">
      <c r="O25921" s="9"/>
      <c r="P25921" s="9"/>
      <c r="Q25921" s="21"/>
    </row>
    <row r="25922" spans="15:17" x14ac:dyDescent="0.35">
      <c r="O25922" s="9"/>
      <c r="P25922" s="9"/>
      <c r="Q25922" s="21"/>
    </row>
    <row r="25923" spans="15:17" x14ac:dyDescent="0.35">
      <c r="O25923" s="9"/>
      <c r="P25923" s="9"/>
      <c r="Q25923" s="21"/>
    </row>
    <row r="25924" spans="15:17" x14ac:dyDescent="0.35">
      <c r="O25924" s="9"/>
      <c r="P25924" s="9"/>
      <c r="Q25924" s="21"/>
    </row>
    <row r="25925" spans="15:17" x14ac:dyDescent="0.35">
      <c r="O25925" s="9"/>
      <c r="P25925" s="9"/>
      <c r="Q25925" s="21"/>
    </row>
    <row r="25926" spans="15:17" x14ac:dyDescent="0.35">
      <c r="O25926" s="9"/>
      <c r="P25926" s="9"/>
      <c r="Q25926" s="21"/>
    </row>
    <row r="25927" spans="15:17" x14ac:dyDescent="0.35">
      <c r="O25927" s="9"/>
      <c r="P25927" s="9"/>
      <c r="Q25927" s="21"/>
    </row>
    <row r="25928" spans="15:17" x14ac:dyDescent="0.35">
      <c r="O25928" s="9"/>
      <c r="P25928" s="9"/>
      <c r="Q25928" s="21"/>
    </row>
    <row r="25929" spans="15:17" x14ac:dyDescent="0.35">
      <c r="O25929" s="9"/>
      <c r="P25929" s="9"/>
      <c r="Q25929" s="21"/>
    </row>
    <row r="25930" spans="15:17" x14ac:dyDescent="0.35">
      <c r="O25930" s="9"/>
      <c r="P25930" s="9"/>
      <c r="Q25930" s="21"/>
    </row>
    <row r="25931" spans="15:17" x14ac:dyDescent="0.35">
      <c r="O25931" s="9"/>
      <c r="P25931" s="9"/>
      <c r="Q25931" s="21"/>
    </row>
    <row r="25932" spans="15:17" x14ac:dyDescent="0.35">
      <c r="O25932" s="9"/>
      <c r="P25932" s="9"/>
      <c r="Q25932" s="21"/>
    </row>
    <row r="25933" spans="15:17" x14ac:dyDescent="0.35">
      <c r="O25933" s="9"/>
      <c r="P25933" s="9"/>
      <c r="Q25933" s="21"/>
    </row>
    <row r="25934" spans="15:17" x14ac:dyDescent="0.35">
      <c r="O25934" s="9"/>
      <c r="P25934" s="9"/>
      <c r="Q25934" s="21"/>
    </row>
    <row r="25935" spans="15:17" x14ac:dyDescent="0.35">
      <c r="O25935" s="9"/>
      <c r="P25935" s="9"/>
      <c r="Q25935" s="21"/>
    </row>
    <row r="25936" spans="15:17" x14ac:dyDescent="0.35">
      <c r="O25936" s="9"/>
      <c r="P25936" s="9"/>
      <c r="Q25936" s="21"/>
    </row>
    <row r="25937" spans="15:17" x14ac:dyDescent="0.35">
      <c r="O25937" s="9"/>
      <c r="P25937" s="9"/>
      <c r="Q25937" s="21"/>
    </row>
    <row r="25938" spans="15:17" x14ac:dyDescent="0.35">
      <c r="O25938" s="9"/>
      <c r="P25938" s="9"/>
      <c r="Q25938" s="21"/>
    </row>
    <row r="25939" spans="15:17" x14ac:dyDescent="0.35">
      <c r="O25939" s="9"/>
      <c r="P25939" s="9"/>
      <c r="Q25939" s="21"/>
    </row>
    <row r="25940" spans="15:17" x14ac:dyDescent="0.35">
      <c r="O25940" s="9"/>
      <c r="P25940" s="9"/>
      <c r="Q25940" s="21"/>
    </row>
    <row r="25941" spans="15:17" x14ac:dyDescent="0.35">
      <c r="O25941" s="9"/>
      <c r="P25941" s="9"/>
      <c r="Q25941" s="21"/>
    </row>
    <row r="25942" spans="15:17" x14ac:dyDescent="0.35">
      <c r="O25942" s="9"/>
      <c r="P25942" s="9"/>
      <c r="Q25942" s="21"/>
    </row>
    <row r="25943" spans="15:17" x14ac:dyDescent="0.35">
      <c r="O25943" s="9"/>
      <c r="P25943" s="9"/>
      <c r="Q25943" s="21"/>
    </row>
    <row r="25944" spans="15:17" x14ac:dyDescent="0.35">
      <c r="O25944" s="9"/>
      <c r="P25944" s="9"/>
      <c r="Q25944" s="21"/>
    </row>
    <row r="25945" spans="15:17" x14ac:dyDescent="0.35">
      <c r="O25945" s="9"/>
      <c r="P25945" s="9"/>
      <c r="Q25945" s="21"/>
    </row>
    <row r="25946" spans="15:17" x14ac:dyDescent="0.35">
      <c r="O25946" s="9"/>
      <c r="P25946" s="9"/>
      <c r="Q25946" s="21"/>
    </row>
    <row r="25947" spans="15:17" x14ac:dyDescent="0.35">
      <c r="O25947" s="9"/>
      <c r="P25947" s="9"/>
      <c r="Q25947" s="21"/>
    </row>
    <row r="25948" spans="15:17" x14ac:dyDescent="0.35">
      <c r="O25948" s="9"/>
      <c r="P25948" s="9"/>
      <c r="Q25948" s="21"/>
    </row>
    <row r="25949" spans="15:17" x14ac:dyDescent="0.35">
      <c r="O25949" s="9"/>
      <c r="P25949" s="9"/>
      <c r="Q25949" s="21"/>
    </row>
    <row r="25950" spans="15:17" x14ac:dyDescent="0.35">
      <c r="O25950" s="9"/>
      <c r="P25950" s="9"/>
      <c r="Q25950" s="21"/>
    </row>
    <row r="25951" spans="15:17" x14ac:dyDescent="0.35">
      <c r="O25951" s="9"/>
      <c r="P25951" s="9"/>
      <c r="Q25951" s="21"/>
    </row>
    <row r="25952" spans="15:17" x14ac:dyDescent="0.35">
      <c r="O25952" s="9"/>
      <c r="P25952" s="9"/>
      <c r="Q25952" s="21"/>
    </row>
    <row r="25953" spans="15:17" x14ac:dyDescent="0.35">
      <c r="O25953" s="9"/>
      <c r="P25953" s="9"/>
      <c r="Q25953" s="21"/>
    </row>
    <row r="25954" spans="15:17" x14ac:dyDescent="0.35">
      <c r="O25954" s="9"/>
      <c r="P25954" s="9"/>
      <c r="Q25954" s="21"/>
    </row>
    <row r="25955" spans="15:17" x14ac:dyDescent="0.35">
      <c r="O25955" s="9"/>
      <c r="P25955" s="9"/>
      <c r="Q25955" s="21"/>
    </row>
    <row r="25956" spans="15:17" x14ac:dyDescent="0.35">
      <c r="O25956" s="9"/>
      <c r="P25956" s="9"/>
      <c r="Q25956" s="21"/>
    </row>
    <row r="25957" spans="15:17" x14ac:dyDescent="0.35">
      <c r="O25957" s="9"/>
      <c r="P25957" s="9"/>
      <c r="Q25957" s="21"/>
    </row>
    <row r="25958" spans="15:17" x14ac:dyDescent="0.35">
      <c r="O25958" s="9"/>
      <c r="P25958" s="9"/>
      <c r="Q25958" s="21"/>
    </row>
    <row r="25959" spans="15:17" x14ac:dyDescent="0.35">
      <c r="O25959" s="9"/>
      <c r="P25959" s="9"/>
      <c r="Q25959" s="21"/>
    </row>
    <row r="25960" spans="15:17" x14ac:dyDescent="0.35">
      <c r="O25960" s="9"/>
      <c r="P25960" s="9"/>
      <c r="Q25960" s="21"/>
    </row>
    <row r="25961" spans="15:17" x14ac:dyDescent="0.35">
      <c r="O25961" s="9"/>
      <c r="P25961" s="9"/>
      <c r="Q25961" s="21"/>
    </row>
    <row r="25962" spans="15:17" x14ac:dyDescent="0.35">
      <c r="O25962" s="9"/>
      <c r="P25962" s="9"/>
      <c r="Q25962" s="21"/>
    </row>
    <row r="25963" spans="15:17" x14ac:dyDescent="0.35">
      <c r="O25963" s="9"/>
      <c r="P25963" s="9"/>
      <c r="Q25963" s="21"/>
    </row>
    <row r="25964" spans="15:17" x14ac:dyDescent="0.35">
      <c r="O25964" s="9"/>
      <c r="P25964" s="9"/>
      <c r="Q25964" s="21"/>
    </row>
    <row r="25965" spans="15:17" x14ac:dyDescent="0.35">
      <c r="O25965" s="9"/>
      <c r="P25965" s="9"/>
      <c r="Q25965" s="21"/>
    </row>
    <row r="25966" spans="15:17" x14ac:dyDescent="0.35">
      <c r="O25966" s="9"/>
      <c r="P25966" s="9"/>
      <c r="Q25966" s="21"/>
    </row>
    <row r="25967" spans="15:17" x14ac:dyDescent="0.35">
      <c r="O25967" s="9"/>
      <c r="P25967" s="9"/>
      <c r="Q25967" s="21"/>
    </row>
    <row r="25968" spans="15:17" x14ac:dyDescent="0.35">
      <c r="O25968" s="9"/>
      <c r="P25968" s="9"/>
      <c r="Q25968" s="21"/>
    </row>
    <row r="25969" spans="15:17" x14ac:dyDescent="0.35">
      <c r="O25969" s="9"/>
      <c r="P25969" s="9"/>
      <c r="Q25969" s="21"/>
    </row>
    <row r="25970" spans="15:17" x14ac:dyDescent="0.35">
      <c r="O25970" s="9"/>
      <c r="P25970" s="9"/>
      <c r="Q25970" s="21"/>
    </row>
    <row r="25971" spans="15:17" x14ac:dyDescent="0.35">
      <c r="O25971" s="9"/>
      <c r="P25971" s="9"/>
      <c r="Q25971" s="21"/>
    </row>
    <row r="25972" spans="15:17" x14ac:dyDescent="0.35">
      <c r="O25972" s="9"/>
      <c r="P25972" s="9"/>
      <c r="Q25972" s="21"/>
    </row>
    <row r="25973" spans="15:17" x14ac:dyDescent="0.35">
      <c r="O25973" s="9"/>
      <c r="P25973" s="9"/>
      <c r="Q25973" s="21"/>
    </row>
    <row r="25974" spans="15:17" x14ac:dyDescent="0.35">
      <c r="O25974" s="9"/>
      <c r="P25974" s="9"/>
      <c r="Q25974" s="21"/>
    </row>
    <row r="25975" spans="15:17" x14ac:dyDescent="0.35">
      <c r="O25975" s="9"/>
      <c r="P25975" s="9"/>
      <c r="Q25975" s="21"/>
    </row>
    <row r="25976" spans="15:17" x14ac:dyDescent="0.35">
      <c r="O25976" s="9"/>
      <c r="P25976" s="9"/>
      <c r="Q25976" s="21"/>
    </row>
    <row r="25977" spans="15:17" x14ac:dyDescent="0.35">
      <c r="O25977" s="9"/>
      <c r="P25977" s="9"/>
      <c r="Q25977" s="21"/>
    </row>
    <row r="25978" spans="15:17" x14ac:dyDescent="0.35">
      <c r="O25978" s="9"/>
      <c r="P25978" s="9"/>
      <c r="Q25978" s="21"/>
    </row>
    <row r="25979" spans="15:17" x14ac:dyDescent="0.35">
      <c r="O25979" s="9"/>
      <c r="P25979" s="9"/>
      <c r="Q25979" s="21"/>
    </row>
    <row r="25980" spans="15:17" x14ac:dyDescent="0.35">
      <c r="O25980" s="9"/>
      <c r="P25980" s="9"/>
      <c r="Q25980" s="21"/>
    </row>
    <row r="25981" spans="15:17" x14ac:dyDescent="0.35">
      <c r="O25981" s="9"/>
      <c r="P25981" s="9"/>
      <c r="Q25981" s="21"/>
    </row>
    <row r="25982" spans="15:17" x14ac:dyDescent="0.35">
      <c r="O25982" s="9"/>
      <c r="P25982" s="9"/>
      <c r="Q25982" s="21"/>
    </row>
    <row r="25983" spans="15:17" x14ac:dyDescent="0.35">
      <c r="O25983" s="9"/>
      <c r="P25983" s="9"/>
      <c r="Q25983" s="21"/>
    </row>
    <row r="25984" spans="15:17" x14ac:dyDescent="0.35">
      <c r="O25984" s="9"/>
      <c r="P25984" s="9"/>
      <c r="Q25984" s="21"/>
    </row>
    <row r="25985" spans="15:17" x14ac:dyDescent="0.35">
      <c r="O25985" s="9"/>
      <c r="P25985" s="9"/>
      <c r="Q25985" s="21"/>
    </row>
    <row r="25986" spans="15:17" x14ac:dyDescent="0.35">
      <c r="O25986" s="9"/>
      <c r="P25986" s="9"/>
      <c r="Q25986" s="21"/>
    </row>
    <row r="25987" spans="15:17" x14ac:dyDescent="0.35">
      <c r="O25987" s="9"/>
      <c r="P25987" s="9"/>
      <c r="Q25987" s="21"/>
    </row>
    <row r="25988" spans="15:17" x14ac:dyDescent="0.35">
      <c r="O25988" s="9"/>
      <c r="P25988" s="9"/>
      <c r="Q25988" s="21"/>
    </row>
    <row r="25989" spans="15:17" x14ac:dyDescent="0.35">
      <c r="O25989" s="9"/>
      <c r="P25989" s="9"/>
      <c r="Q25989" s="21"/>
    </row>
    <row r="25990" spans="15:17" x14ac:dyDescent="0.35">
      <c r="O25990" s="9"/>
      <c r="P25990" s="9"/>
      <c r="Q25990" s="21"/>
    </row>
    <row r="25991" spans="15:17" x14ac:dyDescent="0.35">
      <c r="O25991" s="9"/>
      <c r="P25991" s="9"/>
      <c r="Q25991" s="21"/>
    </row>
    <row r="25992" spans="15:17" x14ac:dyDescent="0.35">
      <c r="O25992" s="9"/>
      <c r="P25992" s="9"/>
      <c r="Q25992" s="21"/>
    </row>
    <row r="25993" spans="15:17" x14ac:dyDescent="0.35">
      <c r="O25993" s="9"/>
      <c r="P25993" s="9"/>
      <c r="Q25993" s="21"/>
    </row>
    <row r="25994" spans="15:17" x14ac:dyDescent="0.35">
      <c r="O25994" s="9"/>
      <c r="P25994" s="9"/>
      <c r="Q25994" s="21"/>
    </row>
    <row r="25995" spans="15:17" x14ac:dyDescent="0.35">
      <c r="O25995" s="9"/>
      <c r="P25995" s="9"/>
      <c r="Q25995" s="21"/>
    </row>
    <row r="25996" spans="15:17" x14ac:dyDescent="0.35">
      <c r="O25996" s="9"/>
      <c r="P25996" s="9"/>
      <c r="Q25996" s="21"/>
    </row>
    <row r="25997" spans="15:17" x14ac:dyDescent="0.35">
      <c r="O25997" s="9"/>
      <c r="P25997" s="9"/>
      <c r="Q25997" s="21"/>
    </row>
    <row r="25998" spans="15:17" x14ac:dyDescent="0.35">
      <c r="O25998" s="9"/>
      <c r="P25998" s="9"/>
      <c r="Q25998" s="21"/>
    </row>
    <row r="25999" spans="15:17" x14ac:dyDescent="0.35">
      <c r="O25999" s="9"/>
      <c r="P25999" s="9"/>
      <c r="Q25999" s="21"/>
    </row>
    <row r="26000" spans="15:17" x14ac:dyDescent="0.35">
      <c r="O26000" s="9"/>
      <c r="P26000" s="9"/>
      <c r="Q26000" s="21"/>
    </row>
    <row r="26001" spans="15:17" x14ac:dyDescent="0.35">
      <c r="O26001" s="9"/>
      <c r="P26001" s="9"/>
      <c r="Q26001" s="21"/>
    </row>
    <row r="26002" spans="15:17" x14ac:dyDescent="0.35">
      <c r="O26002" s="9"/>
      <c r="P26002" s="9"/>
      <c r="Q26002" s="21"/>
    </row>
    <row r="26003" spans="15:17" x14ac:dyDescent="0.35">
      <c r="O26003" s="9"/>
      <c r="P26003" s="9"/>
      <c r="Q26003" s="21"/>
    </row>
    <row r="26004" spans="15:17" x14ac:dyDescent="0.35">
      <c r="O26004" s="9"/>
      <c r="P26004" s="9"/>
      <c r="Q26004" s="21"/>
    </row>
    <row r="26005" spans="15:17" x14ac:dyDescent="0.35">
      <c r="O26005" s="9"/>
      <c r="P26005" s="9"/>
      <c r="Q26005" s="21"/>
    </row>
    <row r="26006" spans="15:17" x14ac:dyDescent="0.35">
      <c r="O26006" s="9"/>
      <c r="P26006" s="9"/>
      <c r="Q26006" s="21"/>
    </row>
    <row r="26007" spans="15:17" x14ac:dyDescent="0.35">
      <c r="O26007" s="9"/>
      <c r="P26007" s="9"/>
      <c r="Q26007" s="21"/>
    </row>
    <row r="26008" spans="15:17" x14ac:dyDescent="0.35">
      <c r="O26008" s="9"/>
      <c r="P26008" s="9"/>
      <c r="Q26008" s="21"/>
    </row>
    <row r="26009" spans="15:17" x14ac:dyDescent="0.35">
      <c r="O26009" s="9"/>
      <c r="P26009" s="9"/>
      <c r="Q26009" s="21"/>
    </row>
    <row r="26010" spans="15:17" x14ac:dyDescent="0.35">
      <c r="O26010" s="9"/>
      <c r="P26010" s="9"/>
      <c r="Q26010" s="21"/>
    </row>
    <row r="26011" spans="15:17" x14ac:dyDescent="0.35">
      <c r="O26011" s="9"/>
      <c r="P26011" s="9"/>
      <c r="Q26011" s="21"/>
    </row>
    <row r="26012" spans="15:17" x14ac:dyDescent="0.35">
      <c r="O26012" s="9"/>
      <c r="P26012" s="9"/>
      <c r="Q26012" s="21"/>
    </row>
    <row r="26013" spans="15:17" x14ac:dyDescent="0.35">
      <c r="O26013" s="9"/>
      <c r="P26013" s="9"/>
      <c r="Q26013" s="21"/>
    </row>
    <row r="26014" spans="15:17" x14ac:dyDescent="0.35">
      <c r="O26014" s="9"/>
      <c r="P26014" s="9"/>
      <c r="Q26014" s="21"/>
    </row>
    <row r="26015" spans="15:17" x14ac:dyDescent="0.35">
      <c r="O26015" s="9"/>
      <c r="P26015" s="9"/>
      <c r="Q26015" s="21"/>
    </row>
    <row r="26016" spans="15:17" x14ac:dyDescent="0.35">
      <c r="O26016" s="9"/>
      <c r="P26016" s="9"/>
      <c r="Q26016" s="21"/>
    </row>
    <row r="26017" spans="15:17" x14ac:dyDescent="0.35">
      <c r="O26017" s="9"/>
      <c r="P26017" s="9"/>
      <c r="Q26017" s="21"/>
    </row>
    <row r="26018" spans="15:17" x14ac:dyDescent="0.35">
      <c r="O26018" s="9"/>
      <c r="P26018" s="9"/>
      <c r="Q26018" s="21"/>
    </row>
    <row r="26019" spans="15:17" x14ac:dyDescent="0.35">
      <c r="O26019" s="9"/>
      <c r="P26019" s="9"/>
      <c r="Q26019" s="21"/>
    </row>
    <row r="26020" spans="15:17" x14ac:dyDescent="0.35">
      <c r="O26020" s="9"/>
      <c r="P26020" s="9"/>
      <c r="Q26020" s="21"/>
    </row>
    <row r="26021" spans="15:17" x14ac:dyDescent="0.35">
      <c r="O26021" s="9"/>
      <c r="P26021" s="9"/>
      <c r="Q26021" s="21"/>
    </row>
    <row r="26022" spans="15:17" x14ac:dyDescent="0.35">
      <c r="O26022" s="9"/>
      <c r="P26022" s="9"/>
      <c r="Q26022" s="21"/>
    </row>
    <row r="26023" spans="15:17" x14ac:dyDescent="0.35">
      <c r="O26023" s="9"/>
      <c r="P26023" s="9"/>
      <c r="Q26023" s="21"/>
    </row>
    <row r="26024" spans="15:17" x14ac:dyDescent="0.35">
      <c r="O26024" s="9"/>
      <c r="P26024" s="9"/>
      <c r="Q26024" s="21"/>
    </row>
    <row r="26025" spans="15:17" x14ac:dyDescent="0.35">
      <c r="O26025" s="9"/>
      <c r="P26025" s="9"/>
      <c r="Q26025" s="21"/>
    </row>
    <row r="26026" spans="15:17" x14ac:dyDescent="0.35">
      <c r="O26026" s="9"/>
      <c r="P26026" s="9"/>
      <c r="Q26026" s="21"/>
    </row>
    <row r="26027" spans="15:17" x14ac:dyDescent="0.35">
      <c r="O26027" s="9"/>
      <c r="P26027" s="9"/>
      <c r="Q26027" s="21"/>
    </row>
    <row r="26028" spans="15:17" x14ac:dyDescent="0.35">
      <c r="O26028" s="9"/>
      <c r="P26028" s="9"/>
      <c r="Q26028" s="21"/>
    </row>
    <row r="26029" spans="15:17" x14ac:dyDescent="0.35">
      <c r="O26029" s="9"/>
      <c r="P26029" s="9"/>
      <c r="Q26029" s="21"/>
    </row>
    <row r="26030" spans="15:17" x14ac:dyDescent="0.35">
      <c r="O26030" s="9"/>
      <c r="P26030" s="9"/>
      <c r="Q26030" s="21"/>
    </row>
    <row r="26031" spans="15:17" x14ac:dyDescent="0.35">
      <c r="O26031" s="9"/>
      <c r="P26031" s="9"/>
      <c r="Q26031" s="21"/>
    </row>
    <row r="26032" spans="15:17" x14ac:dyDescent="0.35">
      <c r="O26032" s="9"/>
      <c r="P26032" s="9"/>
      <c r="Q26032" s="21"/>
    </row>
    <row r="26033" spans="15:17" x14ac:dyDescent="0.35">
      <c r="O26033" s="9"/>
      <c r="P26033" s="9"/>
      <c r="Q26033" s="21"/>
    </row>
    <row r="26034" spans="15:17" x14ac:dyDescent="0.35">
      <c r="O26034" s="9"/>
      <c r="P26034" s="9"/>
      <c r="Q26034" s="21"/>
    </row>
    <row r="26035" spans="15:17" x14ac:dyDescent="0.35">
      <c r="O26035" s="9"/>
      <c r="P26035" s="9"/>
      <c r="Q26035" s="21"/>
    </row>
    <row r="26036" spans="15:17" x14ac:dyDescent="0.35">
      <c r="O26036" s="9"/>
      <c r="P26036" s="9"/>
      <c r="Q26036" s="21"/>
    </row>
    <row r="26037" spans="15:17" x14ac:dyDescent="0.35">
      <c r="O26037" s="9"/>
      <c r="P26037" s="9"/>
      <c r="Q26037" s="21"/>
    </row>
    <row r="26038" spans="15:17" x14ac:dyDescent="0.35">
      <c r="O26038" s="9"/>
      <c r="P26038" s="9"/>
      <c r="Q26038" s="21"/>
    </row>
    <row r="26039" spans="15:17" x14ac:dyDescent="0.35">
      <c r="O26039" s="9"/>
      <c r="P26039" s="9"/>
      <c r="Q26039" s="21"/>
    </row>
    <row r="26040" spans="15:17" x14ac:dyDescent="0.35">
      <c r="O26040" s="9"/>
      <c r="P26040" s="9"/>
      <c r="Q26040" s="21"/>
    </row>
    <row r="26041" spans="15:17" x14ac:dyDescent="0.35">
      <c r="O26041" s="9"/>
      <c r="P26041" s="9"/>
      <c r="Q26041" s="21"/>
    </row>
    <row r="26042" spans="15:17" x14ac:dyDescent="0.35">
      <c r="O26042" s="9"/>
      <c r="P26042" s="9"/>
      <c r="Q26042" s="21"/>
    </row>
    <row r="26043" spans="15:17" x14ac:dyDescent="0.35">
      <c r="O26043" s="9"/>
      <c r="P26043" s="9"/>
      <c r="Q26043" s="21"/>
    </row>
    <row r="26044" spans="15:17" x14ac:dyDescent="0.35">
      <c r="O26044" s="9"/>
      <c r="P26044" s="9"/>
      <c r="Q26044" s="21"/>
    </row>
    <row r="26045" spans="15:17" x14ac:dyDescent="0.35">
      <c r="O26045" s="9"/>
      <c r="P26045" s="9"/>
      <c r="Q26045" s="21"/>
    </row>
    <row r="26046" spans="15:17" x14ac:dyDescent="0.35">
      <c r="O26046" s="9"/>
      <c r="P26046" s="9"/>
      <c r="Q26046" s="21"/>
    </row>
    <row r="26047" spans="15:17" x14ac:dyDescent="0.35">
      <c r="O26047" s="9"/>
      <c r="P26047" s="9"/>
      <c r="Q26047" s="21"/>
    </row>
    <row r="26048" spans="15:17" x14ac:dyDescent="0.35">
      <c r="O26048" s="9"/>
      <c r="P26048" s="9"/>
      <c r="Q26048" s="21"/>
    </row>
    <row r="26049" spans="15:17" x14ac:dyDescent="0.35">
      <c r="O26049" s="9"/>
      <c r="P26049" s="9"/>
      <c r="Q26049" s="21"/>
    </row>
    <row r="26050" spans="15:17" x14ac:dyDescent="0.35">
      <c r="O26050" s="9"/>
      <c r="P26050" s="9"/>
      <c r="Q26050" s="21"/>
    </row>
    <row r="26051" spans="15:17" x14ac:dyDescent="0.35">
      <c r="O26051" s="9"/>
      <c r="P26051" s="9"/>
      <c r="Q26051" s="21"/>
    </row>
    <row r="26052" spans="15:17" x14ac:dyDescent="0.35">
      <c r="O26052" s="9"/>
      <c r="P26052" s="9"/>
      <c r="Q26052" s="21"/>
    </row>
    <row r="26053" spans="15:17" x14ac:dyDescent="0.35">
      <c r="O26053" s="9"/>
      <c r="P26053" s="9"/>
      <c r="Q26053" s="21"/>
    </row>
    <row r="26054" spans="15:17" x14ac:dyDescent="0.35">
      <c r="O26054" s="9"/>
      <c r="P26054" s="9"/>
      <c r="Q26054" s="21"/>
    </row>
    <row r="26055" spans="15:17" x14ac:dyDescent="0.35">
      <c r="O26055" s="9"/>
      <c r="P26055" s="9"/>
      <c r="Q26055" s="21"/>
    </row>
    <row r="26056" spans="15:17" x14ac:dyDescent="0.35">
      <c r="O26056" s="9"/>
      <c r="P26056" s="9"/>
      <c r="Q26056" s="21"/>
    </row>
    <row r="26057" spans="15:17" x14ac:dyDescent="0.35">
      <c r="O26057" s="9"/>
      <c r="P26057" s="9"/>
      <c r="Q26057" s="21"/>
    </row>
    <row r="26058" spans="15:17" x14ac:dyDescent="0.35">
      <c r="O26058" s="9"/>
      <c r="P26058" s="9"/>
      <c r="Q26058" s="21"/>
    </row>
    <row r="26059" spans="15:17" x14ac:dyDescent="0.35">
      <c r="O26059" s="9"/>
      <c r="P26059" s="9"/>
      <c r="Q26059" s="21"/>
    </row>
    <row r="26060" spans="15:17" x14ac:dyDescent="0.35">
      <c r="O26060" s="9"/>
      <c r="P26060" s="9"/>
      <c r="Q26060" s="21"/>
    </row>
    <row r="26061" spans="15:17" x14ac:dyDescent="0.35">
      <c r="O26061" s="9"/>
      <c r="P26061" s="9"/>
      <c r="Q26061" s="21"/>
    </row>
    <row r="26062" spans="15:17" x14ac:dyDescent="0.35">
      <c r="O26062" s="9"/>
      <c r="P26062" s="9"/>
      <c r="Q26062" s="21"/>
    </row>
    <row r="26063" spans="15:17" x14ac:dyDescent="0.35">
      <c r="O26063" s="9"/>
      <c r="P26063" s="9"/>
      <c r="Q26063" s="21"/>
    </row>
    <row r="26064" spans="15:17" x14ac:dyDescent="0.35">
      <c r="O26064" s="9"/>
      <c r="P26064" s="9"/>
      <c r="Q26064" s="21"/>
    </row>
    <row r="26065" spans="15:17" x14ac:dyDescent="0.35">
      <c r="O26065" s="9"/>
      <c r="P26065" s="9"/>
      <c r="Q26065" s="21"/>
    </row>
    <row r="26066" spans="15:17" x14ac:dyDescent="0.35">
      <c r="O26066" s="9"/>
      <c r="P26066" s="9"/>
      <c r="Q26066" s="21"/>
    </row>
    <row r="26067" spans="15:17" x14ac:dyDescent="0.35">
      <c r="O26067" s="9"/>
      <c r="P26067" s="9"/>
      <c r="Q26067" s="21"/>
    </row>
    <row r="26068" spans="15:17" x14ac:dyDescent="0.35">
      <c r="O26068" s="9"/>
      <c r="P26068" s="9"/>
      <c r="Q26068" s="21"/>
    </row>
    <row r="26069" spans="15:17" x14ac:dyDescent="0.35">
      <c r="O26069" s="9"/>
      <c r="P26069" s="9"/>
      <c r="Q26069" s="21"/>
    </row>
    <row r="26070" spans="15:17" x14ac:dyDescent="0.35">
      <c r="O26070" s="9"/>
      <c r="P26070" s="9"/>
      <c r="Q26070" s="21"/>
    </row>
    <row r="26071" spans="15:17" x14ac:dyDescent="0.35">
      <c r="O26071" s="9"/>
      <c r="P26071" s="9"/>
      <c r="Q26071" s="21"/>
    </row>
    <row r="26072" spans="15:17" x14ac:dyDescent="0.35">
      <c r="O26072" s="9"/>
      <c r="P26072" s="9"/>
      <c r="Q26072" s="21"/>
    </row>
    <row r="26073" spans="15:17" x14ac:dyDescent="0.35">
      <c r="O26073" s="9"/>
      <c r="P26073" s="9"/>
      <c r="Q26073" s="21"/>
    </row>
    <row r="26074" spans="15:17" x14ac:dyDescent="0.35">
      <c r="O26074" s="9"/>
      <c r="P26074" s="9"/>
      <c r="Q26074" s="21"/>
    </row>
    <row r="26075" spans="15:17" x14ac:dyDescent="0.35">
      <c r="O26075" s="9"/>
      <c r="P26075" s="9"/>
      <c r="Q26075" s="21"/>
    </row>
    <row r="26076" spans="15:17" x14ac:dyDescent="0.35">
      <c r="O26076" s="9"/>
      <c r="P26076" s="9"/>
      <c r="Q26076" s="21"/>
    </row>
    <row r="26077" spans="15:17" x14ac:dyDescent="0.35">
      <c r="O26077" s="9"/>
      <c r="P26077" s="9"/>
      <c r="Q26077" s="21"/>
    </row>
    <row r="26078" spans="15:17" x14ac:dyDescent="0.35">
      <c r="O26078" s="9"/>
      <c r="P26078" s="9"/>
      <c r="Q26078" s="21"/>
    </row>
    <row r="26079" spans="15:17" x14ac:dyDescent="0.35">
      <c r="O26079" s="9"/>
      <c r="P26079" s="9"/>
      <c r="Q26079" s="21"/>
    </row>
    <row r="26080" spans="15:17" x14ac:dyDescent="0.35">
      <c r="O26080" s="9"/>
      <c r="P26080" s="9"/>
      <c r="Q26080" s="21"/>
    </row>
    <row r="26081" spans="15:17" x14ac:dyDescent="0.35">
      <c r="O26081" s="9"/>
      <c r="P26081" s="9"/>
      <c r="Q26081" s="21"/>
    </row>
    <row r="26082" spans="15:17" x14ac:dyDescent="0.35">
      <c r="O26082" s="9"/>
      <c r="P26082" s="9"/>
      <c r="Q26082" s="21"/>
    </row>
    <row r="26083" spans="15:17" x14ac:dyDescent="0.35">
      <c r="O26083" s="9"/>
      <c r="P26083" s="9"/>
      <c r="Q26083" s="21"/>
    </row>
    <row r="26084" spans="15:17" x14ac:dyDescent="0.35">
      <c r="O26084" s="9"/>
      <c r="P26084" s="9"/>
      <c r="Q26084" s="21"/>
    </row>
    <row r="26085" spans="15:17" x14ac:dyDescent="0.35">
      <c r="O26085" s="9"/>
      <c r="P26085" s="9"/>
      <c r="Q26085" s="21"/>
    </row>
    <row r="26086" spans="15:17" x14ac:dyDescent="0.35">
      <c r="O26086" s="9"/>
      <c r="P26086" s="9"/>
      <c r="Q26086" s="21"/>
    </row>
    <row r="26087" spans="15:17" x14ac:dyDescent="0.35">
      <c r="O26087" s="9"/>
      <c r="P26087" s="9"/>
      <c r="Q26087" s="21"/>
    </row>
    <row r="26088" spans="15:17" x14ac:dyDescent="0.35">
      <c r="O26088" s="9"/>
      <c r="P26088" s="9"/>
      <c r="Q26088" s="21"/>
    </row>
    <row r="26089" spans="15:17" x14ac:dyDescent="0.35">
      <c r="O26089" s="9"/>
      <c r="P26089" s="9"/>
      <c r="Q26089" s="21"/>
    </row>
    <row r="26090" spans="15:17" x14ac:dyDescent="0.35">
      <c r="O26090" s="9"/>
      <c r="P26090" s="9"/>
      <c r="Q26090" s="21"/>
    </row>
    <row r="26091" spans="15:17" x14ac:dyDescent="0.35">
      <c r="O26091" s="9"/>
      <c r="P26091" s="9"/>
      <c r="Q26091" s="21"/>
    </row>
    <row r="26092" spans="15:17" x14ac:dyDescent="0.35">
      <c r="O26092" s="9"/>
      <c r="P26092" s="9"/>
      <c r="Q26092" s="21"/>
    </row>
    <row r="26093" spans="15:17" x14ac:dyDescent="0.35">
      <c r="O26093" s="9"/>
      <c r="P26093" s="9"/>
      <c r="Q26093" s="21"/>
    </row>
    <row r="26094" spans="15:17" x14ac:dyDescent="0.35">
      <c r="O26094" s="9"/>
      <c r="P26094" s="9"/>
      <c r="Q26094" s="21"/>
    </row>
    <row r="26095" spans="15:17" x14ac:dyDescent="0.35">
      <c r="O26095" s="9"/>
      <c r="P26095" s="9"/>
      <c r="Q26095" s="21"/>
    </row>
    <row r="26096" spans="15:17" x14ac:dyDescent="0.35">
      <c r="O26096" s="9"/>
      <c r="P26096" s="9"/>
      <c r="Q26096" s="21"/>
    </row>
    <row r="26097" spans="15:17" x14ac:dyDescent="0.35">
      <c r="O26097" s="9"/>
      <c r="P26097" s="9"/>
      <c r="Q26097" s="21"/>
    </row>
    <row r="26098" spans="15:17" x14ac:dyDescent="0.35">
      <c r="O26098" s="9"/>
      <c r="P26098" s="9"/>
      <c r="Q26098" s="21"/>
    </row>
    <row r="26099" spans="15:17" x14ac:dyDescent="0.35">
      <c r="O26099" s="9"/>
      <c r="P26099" s="9"/>
      <c r="Q26099" s="21"/>
    </row>
    <row r="26100" spans="15:17" x14ac:dyDescent="0.35">
      <c r="O26100" s="9"/>
      <c r="P26100" s="9"/>
      <c r="Q26100" s="21"/>
    </row>
    <row r="26101" spans="15:17" x14ac:dyDescent="0.35">
      <c r="O26101" s="9"/>
      <c r="P26101" s="9"/>
      <c r="Q26101" s="21"/>
    </row>
    <row r="26102" spans="15:17" x14ac:dyDescent="0.35">
      <c r="O26102" s="9"/>
      <c r="P26102" s="9"/>
      <c r="Q26102" s="21"/>
    </row>
    <row r="26103" spans="15:17" x14ac:dyDescent="0.35">
      <c r="O26103" s="9"/>
      <c r="P26103" s="9"/>
      <c r="Q26103" s="21"/>
    </row>
    <row r="26104" spans="15:17" x14ac:dyDescent="0.35">
      <c r="O26104" s="9"/>
      <c r="P26104" s="9"/>
      <c r="Q26104" s="21"/>
    </row>
    <row r="26105" spans="15:17" x14ac:dyDescent="0.35">
      <c r="O26105" s="9"/>
      <c r="P26105" s="9"/>
      <c r="Q26105" s="21"/>
    </row>
    <row r="26106" spans="15:17" x14ac:dyDescent="0.35">
      <c r="O26106" s="9"/>
      <c r="P26106" s="9"/>
      <c r="Q26106" s="21"/>
    </row>
    <row r="26107" spans="15:17" x14ac:dyDescent="0.35">
      <c r="O26107" s="9"/>
      <c r="P26107" s="9"/>
      <c r="Q26107" s="21"/>
    </row>
    <row r="26108" spans="15:17" x14ac:dyDescent="0.35">
      <c r="O26108" s="9"/>
      <c r="P26108" s="9"/>
      <c r="Q26108" s="21"/>
    </row>
    <row r="26109" spans="15:17" x14ac:dyDescent="0.35">
      <c r="O26109" s="9"/>
      <c r="P26109" s="9"/>
      <c r="Q26109" s="21"/>
    </row>
    <row r="26110" spans="15:17" x14ac:dyDescent="0.35">
      <c r="O26110" s="9"/>
      <c r="P26110" s="9"/>
      <c r="Q26110" s="21"/>
    </row>
    <row r="26111" spans="15:17" x14ac:dyDescent="0.35">
      <c r="O26111" s="9"/>
      <c r="P26111" s="9"/>
      <c r="Q26111" s="21"/>
    </row>
    <row r="26112" spans="15:17" x14ac:dyDescent="0.35">
      <c r="O26112" s="9"/>
      <c r="P26112" s="9"/>
      <c r="Q26112" s="21"/>
    </row>
    <row r="26113" spans="15:17" x14ac:dyDescent="0.35">
      <c r="O26113" s="9"/>
      <c r="P26113" s="9"/>
      <c r="Q26113" s="21"/>
    </row>
    <row r="26114" spans="15:17" x14ac:dyDescent="0.35">
      <c r="O26114" s="9"/>
      <c r="P26114" s="9"/>
      <c r="Q26114" s="21"/>
    </row>
    <row r="26115" spans="15:17" x14ac:dyDescent="0.35">
      <c r="O26115" s="9"/>
      <c r="P26115" s="9"/>
      <c r="Q26115" s="21"/>
    </row>
    <row r="26116" spans="15:17" x14ac:dyDescent="0.35">
      <c r="O26116" s="9"/>
      <c r="P26116" s="9"/>
      <c r="Q26116" s="21"/>
    </row>
    <row r="26117" spans="15:17" x14ac:dyDescent="0.35">
      <c r="O26117" s="9"/>
      <c r="P26117" s="9"/>
      <c r="Q26117" s="21"/>
    </row>
    <row r="26118" spans="15:17" x14ac:dyDescent="0.35">
      <c r="O26118" s="9"/>
      <c r="P26118" s="9"/>
      <c r="Q26118" s="21"/>
    </row>
    <row r="26119" spans="15:17" x14ac:dyDescent="0.35">
      <c r="O26119" s="9"/>
      <c r="P26119" s="9"/>
      <c r="Q26119" s="21"/>
    </row>
    <row r="26120" spans="15:17" x14ac:dyDescent="0.35">
      <c r="O26120" s="9"/>
      <c r="P26120" s="9"/>
      <c r="Q26120" s="21"/>
    </row>
    <row r="26121" spans="15:17" x14ac:dyDescent="0.35">
      <c r="O26121" s="9"/>
      <c r="P26121" s="9"/>
      <c r="Q26121" s="21"/>
    </row>
    <row r="26122" spans="15:17" x14ac:dyDescent="0.35">
      <c r="O26122" s="9"/>
      <c r="P26122" s="9"/>
      <c r="Q26122" s="21"/>
    </row>
    <row r="26123" spans="15:17" x14ac:dyDescent="0.35">
      <c r="O26123" s="9"/>
      <c r="P26123" s="9"/>
      <c r="Q26123" s="21"/>
    </row>
    <row r="26124" spans="15:17" x14ac:dyDescent="0.35">
      <c r="O26124" s="9"/>
      <c r="P26124" s="9"/>
      <c r="Q26124" s="21"/>
    </row>
    <row r="26125" spans="15:17" x14ac:dyDescent="0.35">
      <c r="O26125" s="9"/>
      <c r="P26125" s="9"/>
      <c r="Q26125" s="21"/>
    </row>
    <row r="26126" spans="15:17" x14ac:dyDescent="0.35">
      <c r="O26126" s="9"/>
      <c r="P26126" s="9"/>
      <c r="Q26126" s="21"/>
    </row>
    <row r="26127" spans="15:17" x14ac:dyDescent="0.35">
      <c r="O26127" s="9"/>
      <c r="P26127" s="9"/>
      <c r="Q26127" s="21"/>
    </row>
    <row r="26128" spans="15:17" x14ac:dyDescent="0.35">
      <c r="O26128" s="9"/>
      <c r="P26128" s="9"/>
      <c r="Q26128" s="21"/>
    </row>
    <row r="26129" spans="15:17" x14ac:dyDescent="0.35">
      <c r="O26129" s="9"/>
      <c r="P26129" s="9"/>
      <c r="Q26129" s="21"/>
    </row>
    <row r="26130" spans="15:17" x14ac:dyDescent="0.35">
      <c r="O26130" s="9"/>
      <c r="P26130" s="9"/>
      <c r="Q26130" s="21"/>
    </row>
    <row r="26131" spans="15:17" x14ac:dyDescent="0.35">
      <c r="O26131" s="9"/>
      <c r="P26131" s="9"/>
      <c r="Q26131" s="21"/>
    </row>
    <row r="26132" spans="15:17" x14ac:dyDescent="0.35">
      <c r="O26132" s="9"/>
      <c r="P26132" s="9"/>
      <c r="Q26132" s="21"/>
    </row>
    <row r="26133" spans="15:17" x14ac:dyDescent="0.35">
      <c r="O26133" s="9"/>
      <c r="P26133" s="9"/>
      <c r="Q26133" s="21"/>
    </row>
    <row r="26134" spans="15:17" x14ac:dyDescent="0.35">
      <c r="O26134" s="9"/>
      <c r="P26134" s="9"/>
      <c r="Q26134" s="21"/>
    </row>
    <row r="26135" spans="15:17" x14ac:dyDescent="0.35">
      <c r="O26135" s="9"/>
      <c r="P26135" s="9"/>
      <c r="Q26135" s="21"/>
    </row>
    <row r="26136" spans="15:17" x14ac:dyDescent="0.35">
      <c r="O26136" s="9"/>
      <c r="P26136" s="9"/>
      <c r="Q26136" s="21"/>
    </row>
    <row r="26137" spans="15:17" x14ac:dyDescent="0.35">
      <c r="O26137" s="9"/>
      <c r="P26137" s="9"/>
      <c r="Q26137" s="21"/>
    </row>
    <row r="26138" spans="15:17" x14ac:dyDescent="0.35">
      <c r="O26138" s="9"/>
      <c r="P26138" s="9"/>
      <c r="Q26138" s="21"/>
    </row>
    <row r="26139" spans="15:17" x14ac:dyDescent="0.35">
      <c r="O26139" s="9"/>
      <c r="P26139" s="9"/>
      <c r="Q26139" s="21"/>
    </row>
    <row r="26140" spans="15:17" x14ac:dyDescent="0.35">
      <c r="O26140" s="9"/>
      <c r="P26140" s="9"/>
      <c r="Q26140" s="21"/>
    </row>
    <row r="26141" spans="15:17" x14ac:dyDescent="0.35">
      <c r="O26141" s="9"/>
      <c r="P26141" s="9"/>
      <c r="Q26141" s="21"/>
    </row>
    <row r="26142" spans="15:17" x14ac:dyDescent="0.35">
      <c r="O26142" s="9"/>
      <c r="P26142" s="9"/>
      <c r="Q26142" s="21"/>
    </row>
    <row r="26143" spans="15:17" x14ac:dyDescent="0.35">
      <c r="O26143" s="9"/>
      <c r="P26143" s="9"/>
      <c r="Q26143" s="21"/>
    </row>
    <row r="26144" spans="15:17" x14ac:dyDescent="0.35">
      <c r="O26144" s="9"/>
      <c r="P26144" s="9"/>
      <c r="Q26144" s="21"/>
    </row>
    <row r="26145" spans="15:17" x14ac:dyDescent="0.35">
      <c r="O26145" s="9"/>
      <c r="P26145" s="9"/>
      <c r="Q26145" s="21"/>
    </row>
    <row r="26146" spans="15:17" x14ac:dyDescent="0.35">
      <c r="O26146" s="9"/>
      <c r="P26146" s="9"/>
      <c r="Q26146" s="21"/>
    </row>
    <row r="26147" spans="15:17" x14ac:dyDescent="0.35">
      <c r="O26147" s="9"/>
      <c r="P26147" s="9"/>
      <c r="Q26147" s="21"/>
    </row>
    <row r="26148" spans="15:17" x14ac:dyDescent="0.35">
      <c r="O26148" s="9"/>
      <c r="P26148" s="9"/>
      <c r="Q26148" s="21"/>
    </row>
    <row r="26149" spans="15:17" x14ac:dyDescent="0.35">
      <c r="O26149" s="9"/>
      <c r="P26149" s="9"/>
      <c r="Q26149" s="21"/>
    </row>
    <row r="26150" spans="15:17" x14ac:dyDescent="0.35">
      <c r="O26150" s="9"/>
      <c r="P26150" s="9"/>
      <c r="Q26150" s="21"/>
    </row>
    <row r="26151" spans="15:17" x14ac:dyDescent="0.35">
      <c r="O26151" s="9"/>
      <c r="P26151" s="9"/>
      <c r="Q26151" s="21"/>
    </row>
    <row r="26152" spans="15:17" x14ac:dyDescent="0.35">
      <c r="O26152" s="9"/>
      <c r="P26152" s="9"/>
      <c r="Q26152" s="21"/>
    </row>
    <row r="26153" spans="15:17" x14ac:dyDescent="0.35">
      <c r="O26153" s="9"/>
      <c r="P26153" s="9"/>
      <c r="Q26153" s="21"/>
    </row>
    <row r="26154" spans="15:17" x14ac:dyDescent="0.35">
      <c r="O26154" s="9"/>
      <c r="P26154" s="9"/>
      <c r="Q26154" s="21"/>
    </row>
    <row r="26155" spans="15:17" x14ac:dyDescent="0.35">
      <c r="O26155" s="9"/>
      <c r="P26155" s="9"/>
      <c r="Q26155" s="21"/>
    </row>
    <row r="26156" spans="15:17" x14ac:dyDescent="0.35">
      <c r="O26156" s="9"/>
      <c r="P26156" s="9"/>
      <c r="Q26156" s="21"/>
    </row>
    <row r="26157" spans="15:17" x14ac:dyDescent="0.35">
      <c r="O26157" s="9"/>
      <c r="P26157" s="9"/>
      <c r="Q26157" s="21"/>
    </row>
    <row r="26158" spans="15:17" x14ac:dyDescent="0.35">
      <c r="O26158" s="9"/>
      <c r="P26158" s="9"/>
      <c r="Q26158" s="21"/>
    </row>
    <row r="26159" spans="15:17" x14ac:dyDescent="0.35">
      <c r="O26159" s="9"/>
      <c r="P26159" s="9"/>
      <c r="Q26159" s="21"/>
    </row>
    <row r="26160" spans="15:17" x14ac:dyDescent="0.35">
      <c r="O26160" s="9"/>
      <c r="P26160" s="9"/>
      <c r="Q26160" s="21"/>
    </row>
    <row r="26161" spans="15:17" x14ac:dyDescent="0.35">
      <c r="O26161" s="9"/>
      <c r="P26161" s="9"/>
      <c r="Q26161" s="21"/>
    </row>
    <row r="26162" spans="15:17" x14ac:dyDescent="0.35">
      <c r="O26162" s="9"/>
      <c r="P26162" s="9"/>
      <c r="Q26162" s="21"/>
    </row>
    <row r="26163" spans="15:17" x14ac:dyDescent="0.35">
      <c r="O26163" s="9"/>
      <c r="P26163" s="9"/>
      <c r="Q26163" s="21"/>
    </row>
    <row r="26164" spans="15:17" x14ac:dyDescent="0.35">
      <c r="O26164" s="9"/>
      <c r="P26164" s="9"/>
      <c r="Q26164" s="21"/>
    </row>
    <row r="26165" spans="15:17" x14ac:dyDescent="0.35">
      <c r="O26165" s="9"/>
      <c r="P26165" s="9"/>
      <c r="Q26165" s="21"/>
    </row>
    <row r="26166" spans="15:17" x14ac:dyDescent="0.35">
      <c r="O26166" s="9"/>
      <c r="P26166" s="9"/>
      <c r="Q26166" s="21"/>
    </row>
    <row r="26167" spans="15:17" x14ac:dyDescent="0.35">
      <c r="O26167" s="9"/>
      <c r="P26167" s="9"/>
      <c r="Q26167" s="21"/>
    </row>
    <row r="26168" spans="15:17" x14ac:dyDescent="0.35">
      <c r="O26168" s="9"/>
      <c r="P26168" s="9"/>
      <c r="Q26168" s="21"/>
    </row>
    <row r="26169" spans="15:17" x14ac:dyDescent="0.35">
      <c r="O26169" s="9"/>
      <c r="P26169" s="9"/>
      <c r="Q26169" s="21"/>
    </row>
    <row r="26170" spans="15:17" x14ac:dyDescent="0.35">
      <c r="O26170" s="9"/>
      <c r="P26170" s="9"/>
      <c r="Q26170" s="21"/>
    </row>
    <row r="26171" spans="15:17" x14ac:dyDescent="0.35">
      <c r="O26171" s="9"/>
      <c r="P26171" s="9"/>
      <c r="Q26171" s="21"/>
    </row>
    <row r="26172" spans="15:17" x14ac:dyDescent="0.35">
      <c r="O26172" s="9"/>
      <c r="P26172" s="9"/>
      <c r="Q26172" s="21"/>
    </row>
    <row r="26173" spans="15:17" x14ac:dyDescent="0.35">
      <c r="O26173" s="9"/>
      <c r="P26173" s="9"/>
      <c r="Q26173" s="21"/>
    </row>
    <row r="26174" spans="15:17" x14ac:dyDescent="0.35">
      <c r="O26174" s="9"/>
      <c r="P26174" s="9"/>
      <c r="Q26174" s="21"/>
    </row>
    <row r="26175" spans="15:17" x14ac:dyDescent="0.35">
      <c r="O26175" s="9"/>
      <c r="P26175" s="9"/>
      <c r="Q26175" s="21"/>
    </row>
    <row r="26176" spans="15:17" x14ac:dyDescent="0.35">
      <c r="O26176" s="9"/>
      <c r="P26176" s="9"/>
      <c r="Q26176" s="21"/>
    </row>
    <row r="26177" spans="15:17" x14ac:dyDescent="0.35">
      <c r="O26177" s="9"/>
      <c r="P26177" s="9"/>
      <c r="Q26177" s="21"/>
    </row>
    <row r="26178" spans="15:17" x14ac:dyDescent="0.35">
      <c r="O26178" s="9"/>
      <c r="P26178" s="9"/>
      <c r="Q26178" s="21"/>
    </row>
    <row r="26179" spans="15:17" x14ac:dyDescent="0.35">
      <c r="O26179" s="9"/>
      <c r="P26179" s="9"/>
      <c r="Q26179" s="21"/>
    </row>
    <row r="26180" spans="15:17" x14ac:dyDescent="0.35">
      <c r="O26180" s="9"/>
      <c r="P26180" s="9"/>
      <c r="Q26180" s="21"/>
    </row>
    <row r="26181" spans="15:17" x14ac:dyDescent="0.35">
      <c r="O26181" s="9"/>
      <c r="P26181" s="9"/>
      <c r="Q26181" s="21"/>
    </row>
    <row r="26182" spans="15:17" x14ac:dyDescent="0.35">
      <c r="O26182" s="9"/>
      <c r="P26182" s="9"/>
      <c r="Q26182" s="21"/>
    </row>
    <row r="26183" spans="15:17" x14ac:dyDescent="0.35">
      <c r="O26183" s="9"/>
      <c r="P26183" s="9"/>
      <c r="Q26183" s="21"/>
    </row>
    <row r="26184" spans="15:17" x14ac:dyDescent="0.35">
      <c r="O26184" s="9"/>
      <c r="P26184" s="9"/>
      <c r="Q26184" s="21"/>
    </row>
    <row r="26185" spans="15:17" x14ac:dyDescent="0.35">
      <c r="O26185" s="9"/>
      <c r="P26185" s="9"/>
      <c r="Q26185" s="21"/>
    </row>
    <row r="26186" spans="15:17" x14ac:dyDescent="0.35">
      <c r="O26186" s="9"/>
      <c r="P26186" s="9"/>
      <c r="Q26186" s="21"/>
    </row>
    <row r="26187" spans="15:17" x14ac:dyDescent="0.35">
      <c r="O26187" s="9"/>
      <c r="P26187" s="9"/>
      <c r="Q26187" s="21"/>
    </row>
    <row r="26188" spans="15:17" x14ac:dyDescent="0.35">
      <c r="O26188" s="9"/>
      <c r="P26188" s="9"/>
      <c r="Q26188" s="21"/>
    </row>
    <row r="26189" spans="15:17" x14ac:dyDescent="0.35">
      <c r="O26189" s="9"/>
      <c r="P26189" s="9"/>
      <c r="Q26189" s="21"/>
    </row>
    <row r="26190" spans="15:17" x14ac:dyDescent="0.35">
      <c r="O26190" s="9"/>
      <c r="P26190" s="9"/>
      <c r="Q26190" s="21"/>
    </row>
    <row r="26191" spans="15:17" x14ac:dyDescent="0.35">
      <c r="O26191" s="9"/>
      <c r="P26191" s="9"/>
      <c r="Q26191" s="21"/>
    </row>
    <row r="26192" spans="15:17" x14ac:dyDescent="0.35">
      <c r="O26192" s="9"/>
      <c r="P26192" s="9"/>
      <c r="Q26192" s="21"/>
    </row>
    <row r="26193" spans="15:17" x14ac:dyDescent="0.35">
      <c r="O26193" s="9"/>
      <c r="P26193" s="9"/>
      <c r="Q26193" s="21"/>
    </row>
    <row r="26194" spans="15:17" x14ac:dyDescent="0.35">
      <c r="O26194" s="9"/>
      <c r="P26194" s="9"/>
      <c r="Q26194" s="21"/>
    </row>
    <row r="26195" spans="15:17" x14ac:dyDescent="0.35">
      <c r="O26195" s="9"/>
      <c r="P26195" s="9"/>
      <c r="Q26195" s="21"/>
    </row>
    <row r="26196" spans="15:17" x14ac:dyDescent="0.35">
      <c r="O26196" s="9"/>
      <c r="P26196" s="9"/>
      <c r="Q26196" s="21"/>
    </row>
    <row r="26197" spans="15:17" x14ac:dyDescent="0.35">
      <c r="O26197" s="9"/>
      <c r="P26197" s="9"/>
      <c r="Q26197" s="21"/>
    </row>
    <row r="26198" spans="15:17" x14ac:dyDescent="0.35">
      <c r="O26198" s="9"/>
      <c r="P26198" s="9"/>
      <c r="Q26198" s="21"/>
    </row>
    <row r="26199" spans="15:17" x14ac:dyDescent="0.35">
      <c r="O26199" s="9"/>
      <c r="P26199" s="9"/>
      <c r="Q26199" s="21"/>
    </row>
    <row r="26200" spans="15:17" x14ac:dyDescent="0.35">
      <c r="O26200" s="9"/>
      <c r="P26200" s="9"/>
      <c r="Q26200" s="21"/>
    </row>
    <row r="26201" spans="15:17" x14ac:dyDescent="0.35">
      <c r="O26201" s="9"/>
      <c r="P26201" s="9"/>
      <c r="Q26201" s="21"/>
    </row>
    <row r="26202" spans="15:17" x14ac:dyDescent="0.35">
      <c r="O26202" s="9"/>
      <c r="P26202" s="9"/>
      <c r="Q26202" s="21"/>
    </row>
    <row r="26203" spans="15:17" x14ac:dyDescent="0.35">
      <c r="O26203" s="9"/>
      <c r="P26203" s="9"/>
      <c r="Q26203" s="21"/>
    </row>
    <row r="26204" spans="15:17" x14ac:dyDescent="0.35">
      <c r="O26204" s="9"/>
      <c r="P26204" s="9"/>
      <c r="Q26204" s="21"/>
    </row>
    <row r="26205" spans="15:17" x14ac:dyDescent="0.35">
      <c r="O26205" s="9"/>
      <c r="P26205" s="9"/>
      <c r="Q26205" s="21"/>
    </row>
    <row r="26206" spans="15:17" x14ac:dyDescent="0.35">
      <c r="O26206" s="9"/>
      <c r="P26206" s="9"/>
      <c r="Q26206" s="21"/>
    </row>
    <row r="26207" spans="15:17" x14ac:dyDescent="0.35">
      <c r="O26207" s="9"/>
      <c r="P26207" s="9"/>
      <c r="Q26207" s="21"/>
    </row>
    <row r="26208" spans="15:17" x14ac:dyDescent="0.35">
      <c r="O26208" s="9"/>
      <c r="P26208" s="9"/>
      <c r="Q26208" s="21"/>
    </row>
    <row r="26209" spans="15:17" x14ac:dyDescent="0.35">
      <c r="O26209" s="9"/>
      <c r="P26209" s="9"/>
      <c r="Q26209" s="21"/>
    </row>
    <row r="26210" spans="15:17" x14ac:dyDescent="0.35">
      <c r="O26210" s="9"/>
      <c r="P26210" s="9"/>
      <c r="Q26210" s="21"/>
    </row>
    <row r="26211" spans="15:17" x14ac:dyDescent="0.35">
      <c r="O26211" s="9"/>
      <c r="P26211" s="9"/>
      <c r="Q26211" s="21"/>
    </row>
    <row r="26212" spans="15:17" x14ac:dyDescent="0.35">
      <c r="O26212" s="9"/>
      <c r="P26212" s="9"/>
      <c r="Q26212" s="21"/>
    </row>
    <row r="26213" spans="15:17" x14ac:dyDescent="0.35">
      <c r="O26213" s="9"/>
      <c r="P26213" s="9"/>
      <c r="Q26213" s="21"/>
    </row>
    <row r="26214" spans="15:17" x14ac:dyDescent="0.35">
      <c r="O26214" s="9"/>
      <c r="P26214" s="9"/>
      <c r="Q26214" s="21"/>
    </row>
    <row r="26215" spans="15:17" x14ac:dyDescent="0.35">
      <c r="O26215" s="9"/>
      <c r="P26215" s="9"/>
      <c r="Q26215" s="21"/>
    </row>
    <row r="26216" spans="15:17" x14ac:dyDescent="0.35">
      <c r="O26216" s="9"/>
      <c r="P26216" s="9"/>
      <c r="Q26216" s="21"/>
    </row>
    <row r="26217" spans="15:17" x14ac:dyDescent="0.35">
      <c r="O26217" s="9"/>
      <c r="P26217" s="9"/>
      <c r="Q26217" s="21"/>
    </row>
    <row r="26218" spans="15:17" x14ac:dyDescent="0.35">
      <c r="O26218" s="9"/>
      <c r="P26218" s="9"/>
      <c r="Q26218" s="21"/>
    </row>
    <row r="26219" spans="15:17" x14ac:dyDescent="0.35">
      <c r="O26219" s="9"/>
      <c r="P26219" s="9"/>
      <c r="Q26219" s="21"/>
    </row>
    <row r="26220" spans="15:17" x14ac:dyDescent="0.35">
      <c r="O26220" s="9"/>
      <c r="P26220" s="9"/>
      <c r="Q26220" s="21"/>
    </row>
    <row r="26221" spans="15:17" x14ac:dyDescent="0.35">
      <c r="O26221" s="9"/>
      <c r="P26221" s="9"/>
      <c r="Q26221" s="21"/>
    </row>
    <row r="26222" spans="15:17" x14ac:dyDescent="0.35">
      <c r="O26222" s="9"/>
      <c r="P26222" s="9"/>
      <c r="Q26222" s="21"/>
    </row>
    <row r="26223" spans="15:17" x14ac:dyDescent="0.35">
      <c r="O26223" s="9"/>
      <c r="P26223" s="9"/>
      <c r="Q26223" s="21"/>
    </row>
    <row r="26224" spans="15:17" x14ac:dyDescent="0.35">
      <c r="O26224" s="9"/>
      <c r="P26224" s="9"/>
      <c r="Q26224" s="21"/>
    </row>
    <row r="26225" spans="15:17" x14ac:dyDescent="0.35">
      <c r="O26225" s="9"/>
      <c r="P26225" s="9"/>
      <c r="Q26225" s="21"/>
    </row>
    <row r="26226" spans="15:17" x14ac:dyDescent="0.35">
      <c r="O26226" s="9"/>
      <c r="P26226" s="9"/>
      <c r="Q26226" s="21"/>
    </row>
    <row r="26227" spans="15:17" x14ac:dyDescent="0.35">
      <c r="O26227" s="9"/>
      <c r="P26227" s="9"/>
      <c r="Q26227" s="21"/>
    </row>
    <row r="26228" spans="15:17" x14ac:dyDescent="0.35">
      <c r="O26228" s="9"/>
      <c r="P26228" s="9"/>
      <c r="Q26228" s="21"/>
    </row>
    <row r="26229" spans="15:17" x14ac:dyDescent="0.35">
      <c r="O26229" s="9"/>
      <c r="P26229" s="9"/>
      <c r="Q26229" s="21"/>
    </row>
    <row r="26230" spans="15:17" x14ac:dyDescent="0.35">
      <c r="O26230" s="9"/>
      <c r="P26230" s="9"/>
      <c r="Q26230" s="21"/>
    </row>
    <row r="26231" spans="15:17" x14ac:dyDescent="0.35">
      <c r="O26231" s="9"/>
      <c r="P26231" s="9"/>
      <c r="Q26231" s="21"/>
    </row>
    <row r="26232" spans="15:17" x14ac:dyDescent="0.35">
      <c r="O26232" s="9"/>
      <c r="P26232" s="9"/>
      <c r="Q26232" s="21"/>
    </row>
    <row r="26233" spans="15:17" x14ac:dyDescent="0.35">
      <c r="O26233" s="9"/>
      <c r="P26233" s="9"/>
      <c r="Q26233" s="21"/>
    </row>
    <row r="26234" spans="15:17" x14ac:dyDescent="0.35">
      <c r="O26234" s="9"/>
      <c r="P26234" s="9"/>
      <c r="Q26234" s="21"/>
    </row>
    <row r="26235" spans="15:17" x14ac:dyDescent="0.35">
      <c r="O26235" s="9"/>
      <c r="P26235" s="9"/>
      <c r="Q26235" s="21"/>
    </row>
    <row r="26236" spans="15:17" x14ac:dyDescent="0.35">
      <c r="O26236" s="9"/>
      <c r="P26236" s="9"/>
      <c r="Q26236" s="21"/>
    </row>
    <row r="26237" spans="15:17" x14ac:dyDescent="0.35">
      <c r="O26237" s="9"/>
      <c r="P26237" s="9"/>
      <c r="Q26237" s="21"/>
    </row>
    <row r="26238" spans="15:17" x14ac:dyDescent="0.35">
      <c r="O26238" s="9"/>
      <c r="P26238" s="9"/>
      <c r="Q26238" s="21"/>
    </row>
    <row r="26239" spans="15:17" x14ac:dyDescent="0.35">
      <c r="O26239" s="9"/>
      <c r="P26239" s="9"/>
      <c r="Q26239" s="21"/>
    </row>
    <row r="26240" spans="15:17" x14ac:dyDescent="0.35">
      <c r="O26240" s="9"/>
      <c r="P26240" s="9"/>
      <c r="Q26240" s="21"/>
    </row>
    <row r="26241" spans="15:17" x14ac:dyDescent="0.35">
      <c r="O26241" s="9"/>
      <c r="P26241" s="9"/>
      <c r="Q26241" s="21"/>
    </row>
    <row r="26242" spans="15:17" x14ac:dyDescent="0.35">
      <c r="O26242" s="9"/>
      <c r="P26242" s="9"/>
      <c r="Q26242" s="21"/>
    </row>
    <row r="26243" spans="15:17" x14ac:dyDescent="0.35">
      <c r="O26243" s="9"/>
      <c r="P26243" s="9"/>
      <c r="Q26243" s="21"/>
    </row>
    <row r="26244" spans="15:17" x14ac:dyDescent="0.35">
      <c r="O26244" s="9"/>
      <c r="P26244" s="9"/>
      <c r="Q26244" s="21"/>
    </row>
    <row r="26245" spans="15:17" x14ac:dyDescent="0.35">
      <c r="O26245" s="9"/>
      <c r="P26245" s="9"/>
      <c r="Q26245" s="21"/>
    </row>
    <row r="26246" spans="15:17" x14ac:dyDescent="0.35">
      <c r="O26246" s="9"/>
      <c r="P26246" s="9"/>
      <c r="Q26246" s="21"/>
    </row>
    <row r="26247" spans="15:17" x14ac:dyDescent="0.35">
      <c r="O26247" s="9"/>
      <c r="P26247" s="9"/>
      <c r="Q26247" s="21"/>
    </row>
    <row r="26248" spans="15:17" x14ac:dyDescent="0.35">
      <c r="O26248" s="9"/>
      <c r="P26248" s="9"/>
      <c r="Q26248" s="21"/>
    </row>
    <row r="26249" spans="15:17" x14ac:dyDescent="0.35">
      <c r="O26249" s="9"/>
      <c r="P26249" s="9"/>
      <c r="Q26249" s="21"/>
    </row>
    <row r="26250" spans="15:17" x14ac:dyDescent="0.35">
      <c r="O26250" s="9"/>
      <c r="P26250" s="9"/>
      <c r="Q26250" s="21"/>
    </row>
    <row r="26251" spans="15:17" x14ac:dyDescent="0.35">
      <c r="O26251" s="9"/>
      <c r="P26251" s="9"/>
      <c r="Q26251" s="21"/>
    </row>
    <row r="26252" spans="15:17" x14ac:dyDescent="0.35">
      <c r="O26252" s="9"/>
      <c r="P26252" s="9"/>
      <c r="Q26252" s="21"/>
    </row>
    <row r="26253" spans="15:17" x14ac:dyDescent="0.35">
      <c r="O26253" s="9"/>
      <c r="P26253" s="9"/>
      <c r="Q26253" s="21"/>
    </row>
    <row r="26254" spans="15:17" x14ac:dyDescent="0.35">
      <c r="O26254" s="9"/>
      <c r="P26254" s="9"/>
      <c r="Q26254" s="21"/>
    </row>
    <row r="26255" spans="15:17" x14ac:dyDescent="0.35">
      <c r="O26255" s="9"/>
      <c r="P26255" s="9"/>
      <c r="Q26255" s="21"/>
    </row>
    <row r="26256" spans="15:17" x14ac:dyDescent="0.35">
      <c r="O26256" s="9"/>
      <c r="P26256" s="9"/>
      <c r="Q26256" s="21"/>
    </row>
    <row r="26257" spans="15:17" x14ac:dyDescent="0.35">
      <c r="O26257" s="9"/>
      <c r="P26257" s="9"/>
      <c r="Q26257" s="21"/>
    </row>
    <row r="26258" spans="15:17" x14ac:dyDescent="0.35">
      <c r="O26258" s="9"/>
      <c r="P26258" s="9"/>
      <c r="Q26258" s="21"/>
    </row>
    <row r="26259" spans="15:17" x14ac:dyDescent="0.35">
      <c r="O26259" s="9"/>
      <c r="P26259" s="9"/>
      <c r="Q26259" s="21"/>
    </row>
    <row r="26260" spans="15:17" x14ac:dyDescent="0.35">
      <c r="O26260" s="9"/>
      <c r="P26260" s="9"/>
      <c r="Q26260" s="21"/>
    </row>
    <row r="26261" spans="15:17" x14ac:dyDescent="0.35">
      <c r="O26261" s="9"/>
      <c r="P26261" s="9"/>
      <c r="Q26261" s="21"/>
    </row>
    <row r="26262" spans="15:17" x14ac:dyDescent="0.35">
      <c r="O26262" s="9"/>
      <c r="P26262" s="9"/>
      <c r="Q26262" s="21"/>
    </row>
    <row r="26263" spans="15:17" x14ac:dyDescent="0.35">
      <c r="O26263" s="9"/>
      <c r="P26263" s="9"/>
      <c r="Q26263" s="21"/>
    </row>
    <row r="26264" spans="15:17" x14ac:dyDescent="0.35">
      <c r="O26264" s="9"/>
      <c r="P26264" s="9"/>
      <c r="Q26264" s="21"/>
    </row>
    <row r="26265" spans="15:17" x14ac:dyDescent="0.35">
      <c r="O26265" s="9"/>
      <c r="P26265" s="9"/>
      <c r="Q26265" s="21"/>
    </row>
    <row r="26266" spans="15:17" x14ac:dyDescent="0.35">
      <c r="O26266" s="9"/>
      <c r="P26266" s="9"/>
      <c r="Q26266" s="21"/>
    </row>
    <row r="26267" spans="15:17" x14ac:dyDescent="0.35">
      <c r="O26267" s="9"/>
      <c r="P26267" s="9"/>
      <c r="Q26267" s="21"/>
    </row>
    <row r="26268" spans="15:17" x14ac:dyDescent="0.35">
      <c r="O26268" s="9"/>
      <c r="P26268" s="9"/>
      <c r="Q26268" s="21"/>
    </row>
    <row r="26269" spans="15:17" x14ac:dyDescent="0.35">
      <c r="O26269" s="9"/>
      <c r="P26269" s="9"/>
      <c r="Q26269" s="21"/>
    </row>
    <row r="26270" spans="15:17" x14ac:dyDescent="0.35">
      <c r="O26270" s="9"/>
      <c r="P26270" s="9"/>
      <c r="Q26270" s="21"/>
    </row>
    <row r="26271" spans="15:17" x14ac:dyDescent="0.35">
      <c r="O26271" s="9"/>
      <c r="P26271" s="9"/>
      <c r="Q26271" s="21"/>
    </row>
    <row r="26272" spans="15:17" x14ac:dyDescent="0.35">
      <c r="O26272" s="9"/>
      <c r="P26272" s="9"/>
      <c r="Q26272" s="21"/>
    </row>
    <row r="26273" spans="15:17" x14ac:dyDescent="0.35">
      <c r="O26273" s="9"/>
      <c r="P26273" s="9"/>
      <c r="Q26273" s="21"/>
    </row>
    <row r="26274" spans="15:17" x14ac:dyDescent="0.35">
      <c r="O26274" s="9"/>
      <c r="P26274" s="9"/>
      <c r="Q26274" s="21"/>
    </row>
    <row r="26275" spans="15:17" x14ac:dyDescent="0.35">
      <c r="O26275" s="9"/>
      <c r="P26275" s="9"/>
      <c r="Q26275" s="21"/>
    </row>
    <row r="26276" spans="15:17" x14ac:dyDescent="0.35">
      <c r="O26276" s="9"/>
      <c r="P26276" s="9"/>
      <c r="Q26276" s="21"/>
    </row>
    <row r="26277" spans="15:17" x14ac:dyDescent="0.35">
      <c r="O26277" s="9"/>
      <c r="P26277" s="9"/>
      <c r="Q26277" s="21"/>
    </row>
    <row r="26278" spans="15:17" x14ac:dyDescent="0.35">
      <c r="O26278" s="9"/>
      <c r="P26278" s="9"/>
      <c r="Q26278" s="21"/>
    </row>
    <row r="26279" spans="15:17" x14ac:dyDescent="0.35">
      <c r="O26279" s="9"/>
      <c r="P26279" s="9"/>
      <c r="Q26279" s="21"/>
    </row>
    <row r="26280" spans="15:17" x14ac:dyDescent="0.35">
      <c r="O26280" s="9"/>
      <c r="P26280" s="9"/>
      <c r="Q26280" s="21"/>
    </row>
    <row r="26281" spans="15:17" x14ac:dyDescent="0.35">
      <c r="O26281" s="9"/>
      <c r="P26281" s="9"/>
      <c r="Q26281" s="21"/>
    </row>
    <row r="26282" spans="15:17" x14ac:dyDescent="0.35">
      <c r="O26282" s="9"/>
      <c r="P26282" s="9"/>
      <c r="Q26282" s="21"/>
    </row>
    <row r="26283" spans="15:17" x14ac:dyDescent="0.35">
      <c r="O26283" s="9"/>
      <c r="P26283" s="9"/>
      <c r="Q26283" s="21"/>
    </row>
    <row r="26284" spans="15:17" x14ac:dyDescent="0.35">
      <c r="O26284" s="9"/>
      <c r="P26284" s="9"/>
      <c r="Q26284" s="21"/>
    </row>
    <row r="26285" spans="15:17" x14ac:dyDescent="0.35">
      <c r="O26285" s="9"/>
      <c r="P26285" s="9"/>
      <c r="Q26285" s="21"/>
    </row>
    <row r="26286" spans="15:17" x14ac:dyDescent="0.35">
      <c r="O26286" s="9"/>
      <c r="P26286" s="9"/>
      <c r="Q26286" s="21"/>
    </row>
    <row r="26287" spans="15:17" x14ac:dyDescent="0.35">
      <c r="O26287" s="9"/>
      <c r="P26287" s="9"/>
      <c r="Q26287" s="21"/>
    </row>
    <row r="26288" spans="15:17" x14ac:dyDescent="0.35">
      <c r="O26288" s="9"/>
      <c r="P26288" s="9"/>
      <c r="Q26288" s="21"/>
    </row>
    <row r="26289" spans="15:17" x14ac:dyDescent="0.35">
      <c r="O26289" s="9"/>
      <c r="P26289" s="9"/>
      <c r="Q26289" s="21"/>
    </row>
    <row r="26290" spans="15:17" x14ac:dyDescent="0.35">
      <c r="O26290" s="9"/>
      <c r="P26290" s="9"/>
      <c r="Q26290" s="21"/>
    </row>
    <row r="26291" spans="15:17" x14ac:dyDescent="0.35">
      <c r="O26291" s="9"/>
      <c r="P26291" s="9"/>
      <c r="Q26291" s="21"/>
    </row>
    <row r="26292" spans="15:17" x14ac:dyDescent="0.35">
      <c r="O26292" s="9"/>
      <c r="P26292" s="9"/>
      <c r="Q26292" s="21"/>
    </row>
    <row r="26293" spans="15:17" x14ac:dyDescent="0.35">
      <c r="O26293" s="9"/>
      <c r="P26293" s="9"/>
      <c r="Q26293" s="21"/>
    </row>
    <row r="26294" spans="15:17" x14ac:dyDescent="0.35">
      <c r="O26294" s="9"/>
      <c r="P26294" s="9"/>
      <c r="Q26294" s="21"/>
    </row>
    <row r="26295" spans="15:17" x14ac:dyDescent="0.35">
      <c r="O26295" s="9"/>
      <c r="P26295" s="9"/>
      <c r="Q26295" s="21"/>
    </row>
    <row r="26296" spans="15:17" x14ac:dyDescent="0.35">
      <c r="O26296" s="9"/>
      <c r="P26296" s="9"/>
      <c r="Q26296" s="21"/>
    </row>
    <row r="26297" spans="15:17" x14ac:dyDescent="0.35">
      <c r="O26297" s="9"/>
      <c r="P26297" s="9"/>
      <c r="Q26297" s="21"/>
    </row>
    <row r="26298" spans="15:17" x14ac:dyDescent="0.35">
      <c r="O26298" s="9"/>
      <c r="P26298" s="9"/>
      <c r="Q26298" s="21"/>
    </row>
    <row r="26299" spans="15:17" x14ac:dyDescent="0.35">
      <c r="O26299" s="9"/>
      <c r="P26299" s="9"/>
      <c r="Q26299" s="21"/>
    </row>
    <row r="26300" spans="15:17" x14ac:dyDescent="0.35">
      <c r="O26300" s="9"/>
      <c r="P26300" s="9"/>
      <c r="Q26300" s="21"/>
    </row>
    <row r="26301" spans="15:17" x14ac:dyDescent="0.35">
      <c r="O26301" s="9"/>
      <c r="P26301" s="9"/>
      <c r="Q26301" s="21"/>
    </row>
    <row r="26302" spans="15:17" x14ac:dyDescent="0.35">
      <c r="O26302" s="9"/>
      <c r="P26302" s="9"/>
      <c r="Q26302" s="21"/>
    </row>
    <row r="26303" spans="15:17" x14ac:dyDescent="0.35">
      <c r="O26303" s="9"/>
      <c r="P26303" s="9"/>
      <c r="Q26303" s="21"/>
    </row>
    <row r="26304" spans="15:17" x14ac:dyDescent="0.35">
      <c r="O26304" s="9"/>
      <c r="P26304" s="9"/>
      <c r="Q26304" s="21"/>
    </row>
    <row r="26305" spans="15:17" x14ac:dyDescent="0.35">
      <c r="O26305" s="9"/>
      <c r="P26305" s="9"/>
      <c r="Q26305" s="21"/>
    </row>
    <row r="26306" spans="15:17" x14ac:dyDescent="0.35">
      <c r="O26306" s="9"/>
      <c r="P26306" s="9"/>
      <c r="Q26306" s="21"/>
    </row>
    <row r="26307" spans="15:17" x14ac:dyDescent="0.35">
      <c r="O26307" s="9"/>
      <c r="P26307" s="9"/>
      <c r="Q26307" s="21"/>
    </row>
    <row r="26308" spans="15:17" x14ac:dyDescent="0.35">
      <c r="O26308" s="9"/>
      <c r="P26308" s="9"/>
      <c r="Q26308" s="21"/>
    </row>
    <row r="26309" spans="15:17" x14ac:dyDescent="0.35">
      <c r="O26309" s="9"/>
      <c r="P26309" s="9"/>
      <c r="Q26309" s="21"/>
    </row>
    <row r="26310" spans="15:17" x14ac:dyDescent="0.35">
      <c r="O26310" s="9"/>
      <c r="P26310" s="9"/>
      <c r="Q26310" s="21"/>
    </row>
    <row r="26311" spans="15:17" x14ac:dyDescent="0.35">
      <c r="O26311" s="9"/>
      <c r="P26311" s="9"/>
      <c r="Q26311" s="21"/>
    </row>
    <row r="26312" spans="15:17" x14ac:dyDescent="0.35">
      <c r="O26312" s="9"/>
      <c r="P26312" s="9"/>
      <c r="Q26312" s="21"/>
    </row>
    <row r="26313" spans="15:17" x14ac:dyDescent="0.35">
      <c r="O26313" s="9"/>
      <c r="P26313" s="9"/>
      <c r="Q26313" s="21"/>
    </row>
    <row r="26314" spans="15:17" x14ac:dyDescent="0.35">
      <c r="O26314" s="9"/>
      <c r="P26314" s="9"/>
      <c r="Q26314" s="21"/>
    </row>
    <row r="26315" spans="15:17" x14ac:dyDescent="0.35">
      <c r="O26315" s="9"/>
      <c r="P26315" s="9"/>
      <c r="Q26315" s="21"/>
    </row>
    <row r="26316" spans="15:17" x14ac:dyDescent="0.35">
      <c r="O26316" s="9"/>
      <c r="P26316" s="9"/>
      <c r="Q26316" s="21"/>
    </row>
    <row r="26317" spans="15:17" x14ac:dyDescent="0.35">
      <c r="O26317" s="9"/>
      <c r="P26317" s="9"/>
      <c r="Q26317" s="21"/>
    </row>
    <row r="26318" spans="15:17" x14ac:dyDescent="0.35">
      <c r="O26318" s="9"/>
      <c r="P26318" s="9"/>
      <c r="Q26318" s="21"/>
    </row>
    <row r="26319" spans="15:17" x14ac:dyDescent="0.35">
      <c r="O26319" s="9"/>
      <c r="P26319" s="9"/>
      <c r="Q26319" s="21"/>
    </row>
    <row r="26320" spans="15:17" x14ac:dyDescent="0.35">
      <c r="O26320" s="9"/>
      <c r="P26320" s="9"/>
      <c r="Q26320" s="21"/>
    </row>
    <row r="26321" spans="15:17" x14ac:dyDescent="0.35">
      <c r="O26321" s="9"/>
      <c r="P26321" s="9"/>
      <c r="Q26321" s="21"/>
    </row>
    <row r="26322" spans="15:17" x14ac:dyDescent="0.35">
      <c r="O26322" s="9"/>
      <c r="P26322" s="9"/>
      <c r="Q26322" s="21"/>
    </row>
    <row r="26323" spans="15:17" x14ac:dyDescent="0.35">
      <c r="O26323" s="9"/>
      <c r="P26323" s="9"/>
      <c r="Q26323" s="21"/>
    </row>
    <row r="26324" spans="15:17" x14ac:dyDescent="0.35">
      <c r="O26324" s="9"/>
      <c r="P26324" s="9"/>
      <c r="Q26324" s="21"/>
    </row>
    <row r="26325" spans="15:17" x14ac:dyDescent="0.35">
      <c r="O26325" s="9"/>
      <c r="P26325" s="9"/>
      <c r="Q26325" s="21"/>
    </row>
    <row r="26326" spans="15:17" x14ac:dyDescent="0.35">
      <c r="O26326" s="9"/>
      <c r="P26326" s="9"/>
      <c r="Q26326" s="21"/>
    </row>
    <row r="26327" spans="15:17" x14ac:dyDescent="0.35">
      <c r="O26327" s="9"/>
      <c r="P26327" s="9"/>
      <c r="Q26327" s="21"/>
    </row>
    <row r="26328" spans="15:17" x14ac:dyDescent="0.35">
      <c r="O26328" s="9"/>
      <c r="P26328" s="9"/>
      <c r="Q26328" s="21"/>
    </row>
    <row r="26329" spans="15:17" x14ac:dyDescent="0.35">
      <c r="O26329" s="9"/>
      <c r="P26329" s="9"/>
      <c r="Q26329" s="21"/>
    </row>
    <row r="26330" spans="15:17" x14ac:dyDescent="0.35">
      <c r="O26330" s="9"/>
      <c r="P26330" s="9"/>
      <c r="Q26330" s="21"/>
    </row>
    <row r="26331" spans="15:17" x14ac:dyDescent="0.35">
      <c r="O26331" s="9"/>
      <c r="P26331" s="9"/>
      <c r="Q26331" s="21"/>
    </row>
    <row r="26332" spans="15:17" x14ac:dyDescent="0.35">
      <c r="O26332" s="9"/>
      <c r="P26332" s="9"/>
      <c r="Q26332" s="21"/>
    </row>
    <row r="26333" spans="15:17" x14ac:dyDescent="0.35">
      <c r="O26333" s="9"/>
      <c r="P26333" s="9"/>
      <c r="Q26333" s="21"/>
    </row>
    <row r="26334" spans="15:17" x14ac:dyDescent="0.35">
      <c r="O26334" s="9"/>
      <c r="P26334" s="9"/>
      <c r="Q26334" s="21"/>
    </row>
    <row r="26335" spans="15:17" x14ac:dyDescent="0.35">
      <c r="O26335" s="9"/>
      <c r="P26335" s="9"/>
      <c r="Q26335" s="21"/>
    </row>
    <row r="26336" spans="15:17" x14ac:dyDescent="0.35">
      <c r="O26336" s="9"/>
      <c r="P26336" s="9"/>
      <c r="Q26336" s="21"/>
    </row>
    <row r="26337" spans="15:17" x14ac:dyDescent="0.35">
      <c r="O26337" s="9"/>
      <c r="P26337" s="9"/>
      <c r="Q26337" s="21"/>
    </row>
    <row r="26338" spans="15:17" x14ac:dyDescent="0.35">
      <c r="O26338" s="9"/>
      <c r="P26338" s="9"/>
      <c r="Q26338" s="21"/>
    </row>
    <row r="26339" spans="15:17" x14ac:dyDescent="0.35">
      <c r="O26339" s="9"/>
      <c r="P26339" s="9"/>
      <c r="Q26339" s="21"/>
    </row>
    <row r="26340" spans="15:17" x14ac:dyDescent="0.35">
      <c r="O26340" s="9"/>
      <c r="P26340" s="9"/>
      <c r="Q26340" s="21"/>
    </row>
    <row r="26341" spans="15:17" x14ac:dyDescent="0.35">
      <c r="O26341" s="9"/>
      <c r="P26341" s="9"/>
      <c r="Q26341" s="21"/>
    </row>
    <row r="26342" spans="15:17" x14ac:dyDescent="0.35">
      <c r="O26342" s="9"/>
      <c r="P26342" s="9"/>
      <c r="Q26342" s="21"/>
    </row>
    <row r="26343" spans="15:17" x14ac:dyDescent="0.35">
      <c r="O26343" s="9"/>
      <c r="P26343" s="9"/>
      <c r="Q26343" s="21"/>
    </row>
    <row r="26344" spans="15:17" x14ac:dyDescent="0.35">
      <c r="O26344" s="9"/>
      <c r="P26344" s="9"/>
      <c r="Q26344" s="21"/>
    </row>
    <row r="26345" spans="15:17" x14ac:dyDescent="0.35">
      <c r="O26345" s="9"/>
      <c r="P26345" s="9"/>
      <c r="Q26345" s="21"/>
    </row>
    <row r="26346" spans="15:17" x14ac:dyDescent="0.35">
      <c r="O26346" s="9"/>
      <c r="P26346" s="9"/>
      <c r="Q26346" s="21"/>
    </row>
    <row r="26347" spans="15:17" x14ac:dyDescent="0.35">
      <c r="O26347" s="9"/>
      <c r="P26347" s="9"/>
      <c r="Q26347" s="21"/>
    </row>
    <row r="26348" spans="15:17" x14ac:dyDescent="0.35">
      <c r="O26348" s="9"/>
      <c r="P26348" s="9"/>
      <c r="Q26348" s="21"/>
    </row>
    <row r="26349" spans="15:17" x14ac:dyDescent="0.35">
      <c r="O26349" s="9"/>
      <c r="P26349" s="9"/>
      <c r="Q26349" s="21"/>
    </row>
    <row r="26350" spans="15:17" x14ac:dyDescent="0.35">
      <c r="O26350" s="9"/>
      <c r="P26350" s="9"/>
      <c r="Q26350" s="21"/>
    </row>
    <row r="26351" spans="15:17" x14ac:dyDescent="0.35">
      <c r="O26351" s="9"/>
      <c r="P26351" s="9"/>
      <c r="Q26351" s="21"/>
    </row>
    <row r="26352" spans="15:17" x14ac:dyDescent="0.35">
      <c r="O26352" s="9"/>
      <c r="P26352" s="9"/>
      <c r="Q26352" s="21"/>
    </row>
    <row r="26353" spans="15:17" x14ac:dyDescent="0.35">
      <c r="O26353" s="9"/>
      <c r="P26353" s="9"/>
      <c r="Q26353" s="21"/>
    </row>
    <row r="26354" spans="15:17" x14ac:dyDescent="0.35">
      <c r="O26354" s="9"/>
      <c r="P26354" s="9"/>
      <c r="Q26354" s="21"/>
    </row>
    <row r="26355" spans="15:17" x14ac:dyDescent="0.35">
      <c r="O26355" s="9"/>
      <c r="P26355" s="9"/>
      <c r="Q26355" s="21"/>
    </row>
    <row r="26356" spans="15:17" x14ac:dyDescent="0.35">
      <c r="O26356" s="9"/>
      <c r="P26356" s="9"/>
      <c r="Q26356" s="21"/>
    </row>
    <row r="26357" spans="15:17" x14ac:dyDescent="0.35">
      <c r="O26357" s="9"/>
      <c r="P26357" s="9"/>
      <c r="Q26357" s="21"/>
    </row>
    <row r="26358" spans="15:17" x14ac:dyDescent="0.35">
      <c r="O26358" s="9"/>
      <c r="P26358" s="9"/>
      <c r="Q26358" s="21"/>
    </row>
    <row r="26359" spans="15:17" x14ac:dyDescent="0.35">
      <c r="O26359" s="9"/>
      <c r="P26359" s="9"/>
      <c r="Q26359" s="21"/>
    </row>
    <row r="26360" spans="15:17" x14ac:dyDescent="0.35">
      <c r="O26360" s="9"/>
      <c r="P26360" s="9"/>
      <c r="Q26360" s="21"/>
    </row>
    <row r="26361" spans="15:17" x14ac:dyDescent="0.35">
      <c r="O26361" s="9"/>
      <c r="P26361" s="9"/>
      <c r="Q26361" s="21"/>
    </row>
    <row r="26362" spans="15:17" x14ac:dyDescent="0.35">
      <c r="O26362" s="9"/>
      <c r="P26362" s="9"/>
      <c r="Q26362" s="21"/>
    </row>
    <row r="26363" spans="15:17" x14ac:dyDescent="0.35">
      <c r="O26363" s="9"/>
      <c r="P26363" s="9"/>
      <c r="Q26363" s="21"/>
    </row>
    <row r="26364" spans="15:17" x14ac:dyDescent="0.35">
      <c r="O26364" s="9"/>
      <c r="P26364" s="9"/>
      <c r="Q26364" s="21"/>
    </row>
    <row r="26365" spans="15:17" x14ac:dyDescent="0.35">
      <c r="O26365" s="9"/>
      <c r="P26365" s="9"/>
      <c r="Q26365" s="21"/>
    </row>
    <row r="26366" spans="15:17" x14ac:dyDescent="0.35">
      <c r="O26366" s="9"/>
      <c r="P26366" s="9"/>
      <c r="Q26366" s="21"/>
    </row>
    <row r="26367" spans="15:17" x14ac:dyDescent="0.35">
      <c r="O26367" s="9"/>
      <c r="P26367" s="9"/>
      <c r="Q26367" s="21"/>
    </row>
    <row r="26368" spans="15:17" x14ac:dyDescent="0.35">
      <c r="O26368" s="9"/>
      <c r="P26368" s="9"/>
      <c r="Q26368" s="21"/>
    </row>
    <row r="26369" spans="15:17" x14ac:dyDescent="0.35">
      <c r="O26369" s="9"/>
      <c r="P26369" s="9"/>
      <c r="Q26369" s="21"/>
    </row>
    <row r="26370" spans="15:17" x14ac:dyDescent="0.35">
      <c r="O26370" s="9"/>
      <c r="P26370" s="9"/>
      <c r="Q26370" s="21"/>
    </row>
    <row r="26371" spans="15:17" x14ac:dyDescent="0.35">
      <c r="O26371" s="9"/>
      <c r="P26371" s="9"/>
      <c r="Q26371" s="21"/>
    </row>
    <row r="26372" spans="15:17" x14ac:dyDescent="0.35">
      <c r="O26372" s="9"/>
      <c r="P26372" s="9"/>
      <c r="Q26372" s="21"/>
    </row>
    <row r="26373" spans="15:17" x14ac:dyDescent="0.35">
      <c r="O26373" s="9"/>
      <c r="P26373" s="9"/>
      <c r="Q26373" s="21"/>
    </row>
    <row r="26374" spans="15:17" x14ac:dyDescent="0.35">
      <c r="O26374" s="9"/>
      <c r="P26374" s="9"/>
      <c r="Q26374" s="21"/>
    </row>
    <row r="26375" spans="15:17" x14ac:dyDescent="0.35">
      <c r="O26375" s="9"/>
      <c r="P26375" s="9"/>
      <c r="Q26375" s="21"/>
    </row>
    <row r="26376" spans="15:17" x14ac:dyDescent="0.35">
      <c r="O26376" s="9"/>
      <c r="P26376" s="9"/>
      <c r="Q26376" s="21"/>
    </row>
    <row r="26377" spans="15:17" x14ac:dyDescent="0.35">
      <c r="O26377" s="9"/>
      <c r="P26377" s="9"/>
      <c r="Q26377" s="21"/>
    </row>
    <row r="26378" spans="15:17" x14ac:dyDescent="0.35">
      <c r="O26378" s="9"/>
      <c r="P26378" s="9"/>
      <c r="Q26378" s="21"/>
    </row>
    <row r="26379" spans="15:17" x14ac:dyDescent="0.35">
      <c r="O26379" s="9"/>
      <c r="P26379" s="9"/>
      <c r="Q26379" s="21"/>
    </row>
    <row r="26380" spans="15:17" x14ac:dyDescent="0.35">
      <c r="O26380" s="9"/>
      <c r="P26380" s="9"/>
      <c r="Q26380" s="21"/>
    </row>
    <row r="26381" spans="15:17" x14ac:dyDescent="0.35">
      <c r="O26381" s="9"/>
      <c r="P26381" s="9"/>
      <c r="Q26381" s="21"/>
    </row>
    <row r="26382" spans="15:17" x14ac:dyDescent="0.35">
      <c r="O26382" s="9"/>
      <c r="P26382" s="9"/>
      <c r="Q26382" s="21"/>
    </row>
    <row r="26383" spans="15:17" x14ac:dyDescent="0.35">
      <c r="O26383" s="9"/>
      <c r="P26383" s="9"/>
      <c r="Q26383" s="21"/>
    </row>
    <row r="26384" spans="15:17" x14ac:dyDescent="0.35">
      <c r="O26384" s="9"/>
      <c r="P26384" s="9"/>
      <c r="Q26384" s="21"/>
    </row>
    <row r="26385" spans="15:17" x14ac:dyDescent="0.35">
      <c r="O26385" s="9"/>
      <c r="P26385" s="9"/>
      <c r="Q26385" s="21"/>
    </row>
    <row r="26386" spans="15:17" x14ac:dyDescent="0.35">
      <c r="O26386" s="9"/>
      <c r="P26386" s="9"/>
      <c r="Q26386" s="21"/>
    </row>
    <row r="26387" spans="15:17" x14ac:dyDescent="0.35">
      <c r="O26387" s="9"/>
      <c r="P26387" s="9"/>
      <c r="Q26387" s="21"/>
    </row>
    <row r="26388" spans="15:17" x14ac:dyDescent="0.35">
      <c r="O26388" s="9"/>
      <c r="P26388" s="9"/>
      <c r="Q26388" s="21"/>
    </row>
    <row r="26389" spans="15:17" x14ac:dyDescent="0.35">
      <c r="O26389" s="9"/>
      <c r="P26389" s="9"/>
      <c r="Q26389" s="21"/>
    </row>
    <row r="26390" spans="15:17" x14ac:dyDescent="0.35">
      <c r="O26390" s="9"/>
      <c r="P26390" s="9"/>
      <c r="Q26390" s="21"/>
    </row>
    <row r="26391" spans="15:17" x14ac:dyDescent="0.35">
      <c r="O26391" s="9"/>
      <c r="P26391" s="9"/>
      <c r="Q26391" s="21"/>
    </row>
    <row r="26392" spans="15:17" x14ac:dyDescent="0.35">
      <c r="O26392" s="9"/>
      <c r="P26392" s="9"/>
      <c r="Q26392" s="21"/>
    </row>
    <row r="26393" spans="15:17" x14ac:dyDescent="0.35">
      <c r="O26393" s="9"/>
      <c r="P26393" s="9"/>
      <c r="Q26393" s="21"/>
    </row>
    <row r="26394" spans="15:17" x14ac:dyDescent="0.35">
      <c r="O26394" s="9"/>
      <c r="P26394" s="9"/>
      <c r="Q26394" s="21"/>
    </row>
    <row r="26395" spans="15:17" x14ac:dyDescent="0.35">
      <c r="O26395" s="9"/>
      <c r="P26395" s="9"/>
      <c r="Q26395" s="21"/>
    </row>
    <row r="26396" spans="15:17" x14ac:dyDescent="0.35">
      <c r="O26396" s="9"/>
      <c r="P26396" s="9"/>
      <c r="Q26396" s="21"/>
    </row>
    <row r="26397" spans="15:17" x14ac:dyDescent="0.35">
      <c r="O26397" s="9"/>
      <c r="P26397" s="9"/>
      <c r="Q26397" s="21"/>
    </row>
    <row r="26398" spans="15:17" x14ac:dyDescent="0.35">
      <c r="O26398" s="9"/>
      <c r="P26398" s="9"/>
      <c r="Q26398" s="21"/>
    </row>
    <row r="26399" spans="15:17" x14ac:dyDescent="0.35">
      <c r="O26399" s="9"/>
      <c r="P26399" s="9"/>
      <c r="Q26399" s="21"/>
    </row>
    <row r="26400" spans="15:17" x14ac:dyDescent="0.35">
      <c r="O26400" s="9"/>
      <c r="P26400" s="9"/>
      <c r="Q26400" s="21"/>
    </row>
    <row r="26401" spans="15:17" x14ac:dyDescent="0.35">
      <c r="O26401" s="9"/>
      <c r="P26401" s="9"/>
      <c r="Q26401" s="21"/>
    </row>
    <row r="26402" spans="15:17" x14ac:dyDescent="0.35">
      <c r="O26402" s="9"/>
      <c r="P26402" s="9"/>
      <c r="Q26402" s="21"/>
    </row>
    <row r="26403" spans="15:17" x14ac:dyDescent="0.35">
      <c r="O26403" s="9"/>
      <c r="P26403" s="9"/>
      <c r="Q26403" s="21"/>
    </row>
    <row r="26404" spans="15:17" x14ac:dyDescent="0.35">
      <c r="O26404" s="9"/>
      <c r="P26404" s="9"/>
      <c r="Q26404" s="21"/>
    </row>
    <row r="26405" spans="15:17" x14ac:dyDescent="0.35">
      <c r="O26405" s="9"/>
      <c r="P26405" s="9"/>
      <c r="Q26405" s="21"/>
    </row>
    <row r="26406" spans="15:17" x14ac:dyDescent="0.35">
      <c r="O26406" s="9"/>
      <c r="P26406" s="9"/>
      <c r="Q26406" s="21"/>
    </row>
    <row r="26407" spans="15:17" x14ac:dyDescent="0.35">
      <c r="O26407" s="9"/>
      <c r="P26407" s="9"/>
      <c r="Q26407" s="21"/>
    </row>
    <row r="26408" spans="15:17" x14ac:dyDescent="0.35">
      <c r="O26408" s="9"/>
      <c r="P26408" s="9"/>
      <c r="Q26408" s="21"/>
    </row>
    <row r="26409" spans="15:17" x14ac:dyDescent="0.35">
      <c r="O26409" s="9"/>
      <c r="P26409" s="9"/>
      <c r="Q26409" s="21"/>
    </row>
    <row r="26410" spans="15:17" x14ac:dyDescent="0.35">
      <c r="O26410" s="9"/>
      <c r="P26410" s="9"/>
      <c r="Q26410" s="21"/>
    </row>
    <row r="26411" spans="15:17" x14ac:dyDescent="0.35">
      <c r="O26411" s="9"/>
      <c r="P26411" s="9"/>
      <c r="Q26411" s="21"/>
    </row>
    <row r="26412" spans="15:17" x14ac:dyDescent="0.35">
      <c r="O26412" s="9"/>
      <c r="P26412" s="9"/>
      <c r="Q26412" s="21"/>
    </row>
    <row r="26413" spans="15:17" x14ac:dyDescent="0.35">
      <c r="O26413" s="9"/>
      <c r="P26413" s="9"/>
      <c r="Q26413" s="21"/>
    </row>
    <row r="26414" spans="15:17" x14ac:dyDescent="0.35">
      <c r="O26414" s="9"/>
      <c r="P26414" s="9"/>
      <c r="Q26414" s="21"/>
    </row>
    <row r="26415" spans="15:17" x14ac:dyDescent="0.35">
      <c r="O26415" s="9"/>
      <c r="P26415" s="9"/>
      <c r="Q26415" s="21"/>
    </row>
    <row r="26416" spans="15:17" x14ac:dyDescent="0.35">
      <c r="O26416" s="9"/>
      <c r="P26416" s="9"/>
      <c r="Q26416" s="21"/>
    </row>
    <row r="26417" spans="15:17" x14ac:dyDescent="0.35">
      <c r="O26417" s="9"/>
      <c r="P26417" s="9"/>
      <c r="Q26417" s="21"/>
    </row>
    <row r="26418" spans="15:17" x14ac:dyDescent="0.35">
      <c r="O26418" s="9"/>
      <c r="P26418" s="9"/>
      <c r="Q26418" s="21"/>
    </row>
    <row r="26419" spans="15:17" x14ac:dyDescent="0.35">
      <c r="O26419" s="9"/>
      <c r="P26419" s="9"/>
      <c r="Q26419" s="21"/>
    </row>
    <row r="26420" spans="15:17" x14ac:dyDescent="0.35">
      <c r="O26420" s="9"/>
      <c r="P26420" s="9"/>
      <c r="Q26420" s="21"/>
    </row>
    <row r="26421" spans="15:17" x14ac:dyDescent="0.35">
      <c r="O26421" s="9"/>
      <c r="P26421" s="9"/>
      <c r="Q26421" s="21"/>
    </row>
    <row r="26422" spans="15:17" x14ac:dyDescent="0.35">
      <c r="O26422" s="9"/>
      <c r="P26422" s="9"/>
      <c r="Q26422" s="21"/>
    </row>
    <row r="26423" spans="15:17" x14ac:dyDescent="0.35">
      <c r="O26423" s="9"/>
      <c r="P26423" s="9"/>
      <c r="Q26423" s="21"/>
    </row>
    <row r="26424" spans="15:17" x14ac:dyDescent="0.35">
      <c r="O26424" s="9"/>
      <c r="P26424" s="9"/>
      <c r="Q26424" s="21"/>
    </row>
    <row r="26425" spans="15:17" x14ac:dyDescent="0.35">
      <c r="O26425" s="9"/>
      <c r="P26425" s="9"/>
      <c r="Q26425" s="21"/>
    </row>
    <row r="26426" spans="15:17" x14ac:dyDescent="0.35">
      <c r="O26426" s="9"/>
      <c r="P26426" s="9"/>
      <c r="Q26426" s="21"/>
    </row>
    <row r="26427" spans="15:17" x14ac:dyDescent="0.35">
      <c r="O26427" s="9"/>
      <c r="P26427" s="9"/>
      <c r="Q26427" s="21"/>
    </row>
    <row r="26428" spans="15:17" x14ac:dyDescent="0.35">
      <c r="O26428" s="9"/>
      <c r="P26428" s="9"/>
      <c r="Q26428" s="21"/>
    </row>
    <row r="26429" spans="15:17" x14ac:dyDescent="0.35">
      <c r="O26429" s="9"/>
      <c r="P26429" s="9"/>
      <c r="Q26429" s="21"/>
    </row>
    <row r="26430" spans="15:17" x14ac:dyDescent="0.35">
      <c r="O26430" s="9"/>
      <c r="P26430" s="9"/>
      <c r="Q26430" s="21"/>
    </row>
    <row r="26431" spans="15:17" x14ac:dyDescent="0.35">
      <c r="O26431" s="9"/>
      <c r="P26431" s="9"/>
      <c r="Q26431" s="21"/>
    </row>
    <row r="26432" spans="15:17" x14ac:dyDescent="0.35">
      <c r="O26432" s="9"/>
      <c r="P26432" s="9"/>
      <c r="Q26432" s="21"/>
    </row>
    <row r="26433" spans="15:17" x14ac:dyDescent="0.35">
      <c r="O26433" s="9"/>
      <c r="P26433" s="9"/>
      <c r="Q26433" s="21"/>
    </row>
    <row r="26434" spans="15:17" x14ac:dyDescent="0.35">
      <c r="O26434" s="9"/>
      <c r="P26434" s="9"/>
      <c r="Q26434" s="21"/>
    </row>
    <row r="26435" spans="15:17" x14ac:dyDescent="0.35">
      <c r="O26435" s="9"/>
      <c r="P26435" s="9"/>
      <c r="Q26435" s="21"/>
    </row>
    <row r="26436" spans="15:17" x14ac:dyDescent="0.35">
      <c r="O26436" s="9"/>
      <c r="P26436" s="9"/>
      <c r="Q26436" s="21"/>
    </row>
    <row r="26437" spans="15:17" x14ac:dyDescent="0.35">
      <c r="O26437" s="9"/>
      <c r="P26437" s="9"/>
      <c r="Q26437" s="21"/>
    </row>
    <row r="26438" spans="15:17" x14ac:dyDescent="0.35">
      <c r="O26438" s="9"/>
      <c r="P26438" s="9"/>
      <c r="Q26438" s="21"/>
    </row>
    <row r="26439" spans="15:17" x14ac:dyDescent="0.35">
      <c r="O26439" s="9"/>
      <c r="P26439" s="9"/>
      <c r="Q26439" s="21"/>
    </row>
    <row r="26440" spans="15:17" x14ac:dyDescent="0.35">
      <c r="O26440" s="9"/>
      <c r="P26440" s="9"/>
      <c r="Q26440" s="21"/>
    </row>
    <row r="26441" spans="15:17" x14ac:dyDescent="0.35">
      <c r="O26441" s="9"/>
      <c r="P26441" s="9"/>
      <c r="Q26441" s="21"/>
    </row>
    <row r="26442" spans="15:17" x14ac:dyDescent="0.35">
      <c r="O26442" s="9"/>
      <c r="P26442" s="9"/>
      <c r="Q26442" s="21"/>
    </row>
    <row r="26443" spans="15:17" x14ac:dyDescent="0.35">
      <c r="O26443" s="9"/>
      <c r="P26443" s="9"/>
      <c r="Q26443" s="21"/>
    </row>
    <row r="26444" spans="15:17" x14ac:dyDescent="0.35">
      <c r="O26444" s="9"/>
      <c r="P26444" s="9"/>
      <c r="Q26444" s="21"/>
    </row>
    <row r="26445" spans="15:17" x14ac:dyDescent="0.35">
      <c r="O26445" s="9"/>
      <c r="P26445" s="9"/>
      <c r="Q26445" s="21"/>
    </row>
    <row r="26446" spans="15:17" x14ac:dyDescent="0.35">
      <c r="O26446" s="9"/>
      <c r="P26446" s="9"/>
      <c r="Q26446" s="21"/>
    </row>
    <row r="26447" spans="15:17" x14ac:dyDescent="0.35">
      <c r="O26447" s="9"/>
      <c r="P26447" s="9"/>
      <c r="Q26447" s="21"/>
    </row>
    <row r="26448" spans="15:17" x14ac:dyDescent="0.35">
      <c r="O26448" s="9"/>
      <c r="P26448" s="9"/>
      <c r="Q26448" s="21"/>
    </row>
    <row r="26449" spans="15:17" x14ac:dyDescent="0.35">
      <c r="O26449" s="9"/>
      <c r="P26449" s="9"/>
      <c r="Q26449" s="21"/>
    </row>
    <row r="26450" spans="15:17" x14ac:dyDescent="0.35">
      <c r="O26450" s="9"/>
      <c r="P26450" s="9"/>
      <c r="Q26450" s="21"/>
    </row>
    <row r="26451" spans="15:17" x14ac:dyDescent="0.35">
      <c r="O26451" s="9"/>
      <c r="P26451" s="9"/>
      <c r="Q26451" s="21"/>
    </row>
    <row r="26452" spans="15:17" x14ac:dyDescent="0.35">
      <c r="O26452" s="9"/>
      <c r="P26452" s="9"/>
      <c r="Q26452" s="21"/>
    </row>
    <row r="26453" spans="15:17" x14ac:dyDescent="0.35">
      <c r="O26453" s="9"/>
      <c r="P26453" s="9"/>
      <c r="Q26453" s="21"/>
    </row>
    <row r="26454" spans="15:17" x14ac:dyDescent="0.35">
      <c r="O26454" s="9"/>
      <c r="P26454" s="9"/>
      <c r="Q26454" s="21"/>
    </row>
    <row r="26455" spans="15:17" x14ac:dyDescent="0.35">
      <c r="O26455" s="9"/>
      <c r="P26455" s="9"/>
      <c r="Q26455" s="21"/>
    </row>
    <row r="26456" spans="15:17" x14ac:dyDescent="0.35">
      <c r="O26456" s="9"/>
      <c r="P26456" s="9"/>
      <c r="Q26456" s="21"/>
    </row>
    <row r="26457" spans="15:17" x14ac:dyDescent="0.35">
      <c r="O26457" s="9"/>
      <c r="P26457" s="9"/>
      <c r="Q26457" s="21"/>
    </row>
    <row r="26458" spans="15:17" x14ac:dyDescent="0.35">
      <c r="O26458" s="9"/>
      <c r="P26458" s="9"/>
      <c r="Q26458" s="21"/>
    </row>
    <row r="26459" spans="15:17" x14ac:dyDescent="0.35">
      <c r="O26459" s="9"/>
      <c r="P26459" s="9"/>
      <c r="Q26459" s="21"/>
    </row>
    <row r="26460" spans="15:17" x14ac:dyDescent="0.35">
      <c r="O26460" s="9"/>
      <c r="P26460" s="9"/>
      <c r="Q26460" s="21"/>
    </row>
    <row r="26461" spans="15:17" x14ac:dyDescent="0.35">
      <c r="O26461" s="9"/>
      <c r="P26461" s="9"/>
      <c r="Q26461" s="21"/>
    </row>
    <row r="26462" spans="15:17" x14ac:dyDescent="0.35">
      <c r="O26462" s="9"/>
      <c r="P26462" s="9"/>
      <c r="Q26462" s="21"/>
    </row>
    <row r="26463" spans="15:17" x14ac:dyDescent="0.35">
      <c r="O26463" s="9"/>
      <c r="P26463" s="9"/>
      <c r="Q26463" s="21"/>
    </row>
    <row r="26464" spans="15:17" x14ac:dyDescent="0.35">
      <c r="O26464" s="9"/>
      <c r="P26464" s="9"/>
      <c r="Q26464" s="21"/>
    </row>
    <row r="26465" spans="15:17" x14ac:dyDescent="0.35">
      <c r="O26465" s="9"/>
      <c r="P26465" s="9"/>
      <c r="Q26465" s="21"/>
    </row>
    <row r="26466" spans="15:17" x14ac:dyDescent="0.35">
      <c r="O26466" s="9"/>
      <c r="P26466" s="9"/>
      <c r="Q26466" s="21"/>
    </row>
    <row r="26467" spans="15:17" x14ac:dyDescent="0.35">
      <c r="O26467" s="9"/>
      <c r="P26467" s="9"/>
      <c r="Q26467" s="21"/>
    </row>
    <row r="26468" spans="15:17" x14ac:dyDescent="0.35">
      <c r="O26468" s="9"/>
      <c r="P26468" s="9"/>
      <c r="Q26468" s="21"/>
    </row>
    <row r="26469" spans="15:17" x14ac:dyDescent="0.35">
      <c r="O26469" s="9"/>
      <c r="P26469" s="9"/>
      <c r="Q26469" s="21"/>
    </row>
    <row r="26470" spans="15:17" x14ac:dyDescent="0.35">
      <c r="O26470" s="9"/>
      <c r="P26470" s="9"/>
      <c r="Q26470" s="21"/>
    </row>
    <row r="26471" spans="15:17" x14ac:dyDescent="0.35">
      <c r="O26471" s="9"/>
      <c r="P26471" s="9"/>
      <c r="Q26471" s="21"/>
    </row>
    <row r="26472" spans="15:17" x14ac:dyDescent="0.35">
      <c r="O26472" s="9"/>
      <c r="P26472" s="9"/>
      <c r="Q26472" s="21"/>
    </row>
    <row r="26473" spans="15:17" x14ac:dyDescent="0.35">
      <c r="O26473" s="9"/>
      <c r="P26473" s="9"/>
      <c r="Q26473" s="21"/>
    </row>
    <row r="26474" spans="15:17" x14ac:dyDescent="0.35">
      <c r="O26474" s="9"/>
      <c r="P26474" s="9"/>
      <c r="Q26474" s="21"/>
    </row>
    <row r="26475" spans="15:17" x14ac:dyDescent="0.35">
      <c r="O26475" s="9"/>
      <c r="P26475" s="9"/>
      <c r="Q26475" s="21"/>
    </row>
    <row r="26476" spans="15:17" x14ac:dyDescent="0.35">
      <c r="O26476" s="9"/>
      <c r="P26476" s="9"/>
      <c r="Q26476" s="21"/>
    </row>
    <row r="26477" spans="15:17" x14ac:dyDescent="0.35">
      <c r="O26477" s="9"/>
      <c r="P26477" s="9"/>
      <c r="Q26477" s="21"/>
    </row>
    <row r="26478" spans="15:17" x14ac:dyDescent="0.35">
      <c r="O26478" s="9"/>
      <c r="P26478" s="9"/>
      <c r="Q26478" s="21"/>
    </row>
    <row r="26479" spans="15:17" x14ac:dyDescent="0.35">
      <c r="O26479" s="9"/>
      <c r="P26479" s="9"/>
      <c r="Q26479" s="21"/>
    </row>
    <row r="26480" spans="15:17" x14ac:dyDescent="0.35">
      <c r="O26480" s="9"/>
      <c r="P26480" s="9"/>
      <c r="Q26480" s="21"/>
    </row>
    <row r="26481" spans="15:17" x14ac:dyDescent="0.35">
      <c r="O26481" s="9"/>
      <c r="P26481" s="9"/>
      <c r="Q26481" s="21"/>
    </row>
    <row r="26482" spans="15:17" x14ac:dyDescent="0.35">
      <c r="O26482" s="9"/>
      <c r="P26482" s="9"/>
      <c r="Q26482" s="21"/>
    </row>
    <row r="26483" spans="15:17" x14ac:dyDescent="0.35">
      <c r="O26483" s="9"/>
      <c r="P26483" s="9"/>
      <c r="Q26483" s="21"/>
    </row>
    <row r="26484" spans="15:17" x14ac:dyDescent="0.35">
      <c r="O26484" s="9"/>
      <c r="P26484" s="9"/>
      <c r="Q26484" s="21"/>
    </row>
    <row r="26485" spans="15:17" x14ac:dyDescent="0.35">
      <c r="O26485" s="9"/>
      <c r="P26485" s="9"/>
      <c r="Q26485" s="21"/>
    </row>
    <row r="26486" spans="15:17" x14ac:dyDescent="0.35">
      <c r="O26486" s="9"/>
      <c r="P26486" s="9"/>
      <c r="Q26486" s="21"/>
    </row>
    <row r="26487" spans="15:17" x14ac:dyDescent="0.35">
      <c r="O26487" s="9"/>
      <c r="P26487" s="9"/>
      <c r="Q26487" s="21"/>
    </row>
    <row r="26488" spans="15:17" x14ac:dyDescent="0.35">
      <c r="O26488" s="9"/>
      <c r="P26488" s="9"/>
      <c r="Q26488" s="21"/>
    </row>
    <row r="26489" spans="15:17" x14ac:dyDescent="0.35">
      <c r="O26489" s="9"/>
      <c r="P26489" s="9"/>
      <c r="Q26489" s="21"/>
    </row>
    <row r="26490" spans="15:17" x14ac:dyDescent="0.35">
      <c r="O26490" s="9"/>
      <c r="P26490" s="9"/>
      <c r="Q26490" s="21"/>
    </row>
    <row r="26491" spans="15:17" x14ac:dyDescent="0.35">
      <c r="O26491" s="9"/>
      <c r="P26491" s="9"/>
      <c r="Q26491" s="21"/>
    </row>
    <row r="26492" spans="15:17" x14ac:dyDescent="0.35">
      <c r="O26492" s="9"/>
      <c r="P26492" s="9"/>
      <c r="Q26492" s="21"/>
    </row>
    <row r="26493" spans="15:17" x14ac:dyDescent="0.35">
      <c r="O26493" s="9"/>
      <c r="P26493" s="9"/>
      <c r="Q26493" s="21"/>
    </row>
    <row r="26494" spans="15:17" x14ac:dyDescent="0.35">
      <c r="O26494" s="9"/>
      <c r="P26494" s="9"/>
      <c r="Q26494" s="21"/>
    </row>
    <row r="26495" spans="15:17" x14ac:dyDescent="0.35">
      <c r="O26495" s="9"/>
      <c r="P26495" s="9"/>
      <c r="Q26495" s="21"/>
    </row>
    <row r="26496" spans="15:17" x14ac:dyDescent="0.35">
      <c r="O26496" s="9"/>
      <c r="P26496" s="9"/>
      <c r="Q26496" s="21"/>
    </row>
    <row r="26497" spans="15:17" x14ac:dyDescent="0.35">
      <c r="O26497" s="9"/>
      <c r="P26497" s="9"/>
      <c r="Q26497" s="21"/>
    </row>
    <row r="26498" spans="15:17" x14ac:dyDescent="0.35">
      <c r="O26498" s="9"/>
      <c r="P26498" s="9"/>
      <c r="Q26498" s="21"/>
    </row>
    <row r="26499" spans="15:17" x14ac:dyDescent="0.35">
      <c r="O26499" s="9"/>
      <c r="P26499" s="9"/>
      <c r="Q26499" s="21"/>
    </row>
    <row r="26500" spans="15:17" x14ac:dyDescent="0.35">
      <c r="O26500" s="9"/>
      <c r="P26500" s="9"/>
      <c r="Q26500" s="21"/>
    </row>
    <row r="26501" spans="15:17" x14ac:dyDescent="0.35">
      <c r="O26501" s="9"/>
      <c r="P26501" s="9"/>
      <c r="Q26501" s="21"/>
    </row>
    <row r="26502" spans="15:17" x14ac:dyDescent="0.35">
      <c r="O26502" s="9"/>
      <c r="P26502" s="9"/>
      <c r="Q26502" s="21"/>
    </row>
    <row r="26503" spans="15:17" x14ac:dyDescent="0.35">
      <c r="O26503" s="9"/>
      <c r="P26503" s="9"/>
      <c r="Q26503" s="21"/>
    </row>
    <row r="26504" spans="15:17" x14ac:dyDescent="0.35">
      <c r="O26504" s="9"/>
      <c r="P26504" s="9"/>
      <c r="Q26504" s="21"/>
    </row>
    <row r="26505" spans="15:17" x14ac:dyDescent="0.35">
      <c r="O26505" s="9"/>
      <c r="P26505" s="9"/>
      <c r="Q26505" s="21"/>
    </row>
    <row r="26506" spans="15:17" x14ac:dyDescent="0.35">
      <c r="O26506" s="9"/>
      <c r="P26506" s="9"/>
      <c r="Q26506" s="21"/>
    </row>
    <row r="26507" spans="15:17" x14ac:dyDescent="0.35">
      <c r="O26507" s="9"/>
      <c r="P26507" s="9"/>
      <c r="Q26507" s="21"/>
    </row>
    <row r="26508" spans="15:17" x14ac:dyDescent="0.35">
      <c r="O26508" s="9"/>
      <c r="P26508" s="9"/>
      <c r="Q26508" s="21"/>
    </row>
    <row r="26509" spans="15:17" x14ac:dyDescent="0.35">
      <c r="O26509" s="9"/>
      <c r="P26509" s="9"/>
      <c r="Q26509" s="21"/>
    </row>
    <row r="26510" spans="15:17" x14ac:dyDescent="0.35">
      <c r="O26510" s="9"/>
      <c r="P26510" s="9"/>
      <c r="Q26510" s="21"/>
    </row>
    <row r="26511" spans="15:17" x14ac:dyDescent="0.35">
      <c r="O26511" s="9"/>
      <c r="P26511" s="9"/>
      <c r="Q26511" s="21"/>
    </row>
    <row r="26512" spans="15:17" x14ac:dyDescent="0.35">
      <c r="O26512" s="9"/>
      <c r="P26512" s="9"/>
      <c r="Q26512" s="21"/>
    </row>
    <row r="26513" spans="15:17" x14ac:dyDescent="0.35">
      <c r="O26513" s="9"/>
      <c r="P26513" s="9"/>
      <c r="Q26513" s="21"/>
    </row>
    <row r="26514" spans="15:17" x14ac:dyDescent="0.35">
      <c r="O26514" s="9"/>
      <c r="P26514" s="9"/>
      <c r="Q26514" s="21"/>
    </row>
    <row r="26515" spans="15:17" x14ac:dyDescent="0.35">
      <c r="O26515" s="9"/>
      <c r="P26515" s="9"/>
      <c r="Q26515" s="21"/>
    </row>
    <row r="26516" spans="15:17" x14ac:dyDescent="0.35">
      <c r="O26516" s="9"/>
      <c r="P26516" s="9"/>
      <c r="Q26516" s="21"/>
    </row>
    <row r="26517" spans="15:17" x14ac:dyDescent="0.35">
      <c r="O26517" s="9"/>
      <c r="P26517" s="9"/>
      <c r="Q26517" s="21"/>
    </row>
    <row r="26518" spans="15:17" x14ac:dyDescent="0.35">
      <c r="O26518" s="9"/>
      <c r="P26518" s="9"/>
      <c r="Q26518" s="21"/>
    </row>
    <row r="26519" spans="15:17" x14ac:dyDescent="0.35">
      <c r="O26519" s="9"/>
      <c r="P26519" s="9"/>
      <c r="Q26519" s="21"/>
    </row>
    <row r="26520" spans="15:17" x14ac:dyDescent="0.35">
      <c r="O26520" s="9"/>
      <c r="P26520" s="9"/>
      <c r="Q26520" s="21"/>
    </row>
    <row r="26521" spans="15:17" x14ac:dyDescent="0.35">
      <c r="O26521" s="9"/>
      <c r="P26521" s="9"/>
      <c r="Q26521" s="21"/>
    </row>
    <row r="26522" spans="15:17" x14ac:dyDescent="0.35">
      <c r="O26522" s="9"/>
      <c r="P26522" s="9"/>
      <c r="Q26522" s="21"/>
    </row>
    <row r="26523" spans="15:17" x14ac:dyDescent="0.35">
      <c r="O26523" s="9"/>
      <c r="P26523" s="9"/>
      <c r="Q26523" s="21"/>
    </row>
    <row r="26524" spans="15:17" x14ac:dyDescent="0.35">
      <c r="O26524" s="9"/>
      <c r="P26524" s="9"/>
      <c r="Q26524" s="21"/>
    </row>
    <row r="26525" spans="15:17" x14ac:dyDescent="0.35">
      <c r="O26525" s="9"/>
      <c r="P26525" s="9"/>
      <c r="Q26525" s="21"/>
    </row>
    <row r="26526" spans="15:17" x14ac:dyDescent="0.35">
      <c r="O26526" s="9"/>
      <c r="P26526" s="9"/>
      <c r="Q26526" s="21"/>
    </row>
    <row r="26527" spans="15:17" x14ac:dyDescent="0.35">
      <c r="O26527" s="9"/>
      <c r="P26527" s="9"/>
      <c r="Q26527" s="21"/>
    </row>
    <row r="26528" spans="15:17" x14ac:dyDescent="0.35">
      <c r="O26528" s="9"/>
      <c r="P26528" s="9"/>
      <c r="Q26528" s="21"/>
    </row>
    <row r="26529" spans="15:17" x14ac:dyDescent="0.35">
      <c r="O26529" s="9"/>
      <c r="P26529" s="9"/>
      <c r="Q26529" s="21"/>
    </row>
    <row r="26530" spans="15:17" x14ac:dyDescent="0.35">
      <c r="O26530" s="9"/>
      <c r="P26530" s="9"/>
      <c r="Q26530" s="21"/>
    </row>
    <row r="26531" spans="15:17" x14ac:dyDescent="0.35">
      <c r="O26531" s="9"/>
      <c r="P26531" s="9"/>
      <c r="Q26531" s="21"/>
    </row>
    <row r="26532" spans="15:17" x14ac:dyDescent="0.35">
      <c r="O26532" s="9"/>
      <c r="P26532" s="9"/>
      <c r="Q26532" s="21"/>
    </row>
    <row r="26533" spans="15:17" x14ac:dyDescent="0.35">
      <c r="O26533" s="9"/>
      <c r="P26533" s="9"/>
      <c r="Q26533" s="21"/>
    </row>
    <row r="26534" spans="15:17" x14ac:dyDescent="0.35">
      <c r="O26534" s="9"/>
      <c r="P26534" s="9"/>
      <c r="Q26534" s="21"/>
    </row>
    <row r="26535" spans="15:17" x14ac:dyDescent="0.35">
      <c r="O26535" s="9"/>
      <c r="P26535" s="9"/>
      <c r="Q26535" s="21"/>
    </row>
    <row r="26536" spans="15:17" x14ac:dyDescent="0.35">
      <c r="O26536" s="9"/>
      <c r="P26536" s="9"/>
      <c r="Q26536" s="21"/>
    </row>
    <row r="26537" spans="15:17" x14ac:dyDescent="0.35">
      <c r="O26537" s="9"/>
      <c r="P26537" s="9"/>
      <c r="Q26537" s="21"/>
    </row>
    <row r="26538" spans="15:17" x14ac:dyDescent="0.35">
      <c r="O26538" s="9"/>
      <c r="P26538" s="9"/>
      <c r="Q26538" s="21"/>
    </row>
    <row r="26539" spans="15:17" x14ac:dyDescent="0.35">
      <c r="O26539" s="9"/>
      <c r="P26539" s="9"/>
      <c r="Q26539" s="21"/>
    </row>
    <row r="26540" spans="15:17" x14ac:dyDescent="0.35">
      <c r="O26540" s="9"/>
      <c r="P26540" s="9"/>
      <c r="Q26540" s="21"/>
    </row>
    <row r="26541" spans="15:17" x14ac:dyDescent="0.35">
      <c r="O26541" s="9"/>
      <c r="P26541" s="9"/>
      <c r="Q26541" s="21"/>
    </row>
    <row r="26542" spans="15:17" x14ac:dyDescent="0.35">
      <c r="O26542" s="9"/>
      <c r="P26542" s="9"/>
      <c r="Q26542" s="21"/>
    </row>
    <row r="26543" spans="15:17" x14ac:dyDescent="0.35">
      <c r="O26543" s="9"/>
      <c r="P26543" s="9"/>
      <c r="Q26543" s="21"/>
    </row>
    <row r="26544" spans="15:17" x14ac:dyDescent="0.35">
      <c r="O26544" s="9"/>
      <c r="P26544" s="9"/>
      <c r="Q26544" s="21"/>
    </row>
    <row r="26545" spans="15:17" x14ac:dyDescent="0.35">
      <c r="O26545" s="9"/>
      <c r="P26545" s="9"/>
      <c r="Q26545" s="21"/>
    </row>
    <row r="26546" spans="15:17" x14ac:dyDescent="0.35">
      <c r="O26546" s="9"/>
      <c r="P26546" s="9"/>
      <c r="Q26546" s="21"/>
    </row>
    <row r="26547" spans="15:17" x14ac:dyDescent="0.35">
      <c r="O26547" s="9"/>
      <c r="P26547" s="9"/>
      <c r="Q26547" s="21"/>
    </row>
    <row r="26548" spans="15:17" x14ac:dyDescent="0.35">
      <c r="O26548" s="9"/>
      <c r="P26548" s="9"/>
      <c r="Q26548" s="21"/>
    </row>
    <row r="26549" spans="15:17" x14ac:dyDescent="0.35">
      <c r="O26549" s="9"/>
      <c r="P26549" s="9"/>
      <c r="Q26549" s="21"/>
    </row>
    <row r="26550" spans="15:17" x14ac:dyDescent="0.35">
      <c r="O26550" s="9"/>
      <c r="P26550" s="9"/>
      <c r="Q26550" s="21"/>
    </row>
    <row r="26551" spans="15:17" x14ac:dyDescent="0.35">
      <c r="O26551" s="9"/>
      <c r="P26551" s="9"/>
      <c r="Q26551" s="21"/>
    </row>
    <row r="26552" spans="15:17" x14ac:dyDescent="0.35">
      <c r="O26552" s="9"/>
      <c r="P26552" s="9"/>
      <c r="Q26552" s="21"/>
    </row>
    <row r="26553" spans="15:17" x14ac:dyDescent="0.35">
      <c r="O26553" s="9"/>
      <c r="P26553" s="9"/>
      <c r="Q26553" s="21"/>
    </row>
    <row r="26554" spans="15:17" x14ac:dyDescent="0.35">
      <c r="O26554" s="9"/>
      <c r="P26554" s="9"/>
      <c r="Q26554" s="21"/>
    </row>
    <row r="26555" spans="15:17" x14ac:dyDescent="0.35">
      <c r="O26555" s="9"/>
      <c r="P26555" s="9"/>
      <c r="Q26555" s="21"/>
    </row>
    <row r="26556" spans="15:17" x14ac:dyDescent="0.35">
      <c r="O26556" s="9"/>
      <c r="P26556" s="9"/>
      <c r="Q26556" s="21"/>
    </row>
    <row r="26557" spans="15:17" x14ac:dyDescent="0.35">
      <c r="O26557" s="9"/>
      <c r="P26557" s="9"/>
      <c r="Q26557" s="21"/>
    </row>
    <row r="26558" spans="15:17" x14ac:dyDescent="0.35">
      <c r="O26558" s="9"/>
      <c r="P26558" s="9"/>
      <c r="Q26558" s="21"/>
    </row>
    <row r="26559" spans="15:17" x14ac:dyDescent="0.35">
      <c r="O26559" s="9"/>
      <c r="P26559" s="9"/>
      <c r="Q26559" s="21"/>
    </row>
    <row r="26560" spans="15:17" x14ac:dyDescent="0.35">
      <c r="O26560" s="9"/>
      <c r="P26560" s="9"/>
      <c r="Q26560" s="21"/>
    </row>
    <row r="26561" spans="15:17" x14ac:dyDescent="0.35">
      <c r="O26561" s="9"/>
      <c r="P26561" s="9"/>
      <c r="Q26561" s="21"/>
    </row>
    <row r="26562" spans="15:17" x14ac:dyDescent="0.35">
      <c r="O26562" s="9"/>
      <c r="P26562" s="9"/>
      <c r="Q26562" s="21"/>
    </row>
    <row r="26563" spans="15:17" x14ac:dyDescent="0.35">
      <c r="O26563" s="9"/>
      <c r="P26563" s="9"/>
      <c r="Q26563" s="21"/>
    </row>
    <row r="26564" spans="15:17" x14ac:dyDescent="0.35">
      <c r="O26564" s="9"/>
      <c r="P26564" s="9"/>
      <c r="Q26564" s="21"/>
    </row>
    <row r="26565" spans="15:17" x14ac:dyDescent="0.35">
      <c r="O26565" s="9"/>
      <c r="P26565" s="9"/>
      <c r="Q26565" s="21"/>
    </row>
    <row r="26566" spans="15:17" x14ac:dyDescent="0.35">
      <c r="O26566" s="9"/>
      <c r="P26566" s="9"/>
      <c r="Q26566" s="21"/>
    </row>
    <row r="26567" spans="15:17" x14ac:dyDescent="0.35">
      <c r="O26567" s="9"/>
      <c r="P26567" s="9"/>
      <c r="Q26567" s="21"/>
    </row>
    <row r="26568" spans="15:17" x14ac:dyDescent="0.35">
      <c r="O26568" s="9"/>
      <c r="P26568" s="9"/>
      <c r="Q26568" s="21"/>
    </row>
    <row r="26569" spans="15:17" x14ac:dyDescent="0.35">
      <c r="O26569" s="9"/>
      <c r="P26569" s="9"/>
      <c r="Q26569" s="21"/>
    </row>
    <row r="26570" spans="15:17" x14ac:dyDescent="0.35">
      <c r="O26570" s="9"/>
      <c r="P26570" s="9"/>
      <c r="Q26570" s="21"/>
    </row>
    <row r="26571" spans="15:17" x14ac:dyDescent="0.35">
      <c r="O26571" s="9"/>
      <c r="P26571" s="9"/>
      <c r="Q26571" s="21"/>
    </row>
    <row r="26572" spans="15:17" x14ac:dyDescent="0.35">
      <c r="O26572" s="9"/>
      <c r="P26572" s="9"/>
      <c r="Q26572" s="21"/>
    </row>
    <row r="26573" spans="15:17" x14ac:dyDescent="0.35">
      <c r="O26573" s="9"/>
      <c r="P26573" s="9"/>
      <c r="Q26573" s="21"/>
    </row>
    <row r="26574" spans="15:17" x14ac:dyDescent="0.35">
      <c r="O26574" s="9"/>
      <c r="P26574" s="9"/>
      <c r="Q26574" s="21"/>
    </row>
    <row r="26575" spans="15:17" x14ac:dyDescent="0.35">
      <c r="O26575" s="9"/>
      <c r="P26575" s="9"/>
      <c r="Q26575" s="21"/>
    </row>
    <row r="26576" spans="15:17" x14ac:dyDescent="0.35">
      <c r="O26576" s="9"/>
      <c r="P26576" s="9"/>
      <c r="Q26576" s="21"/>
    </row>
    <row r="26577" spans="15:17" x14ac:dyDescent="0.35">
      <c r="O26577" s="9"/>
      <c r="P26577" s="9"/>
      <c r="Q26577" s="21"/>
    </row>
    <row r="26578" spans="15:17" x14ac:dyDescent="0.35">
      <c r="O26578" s="9"/>
      <c r="P26578" s="9"/>
      <c r="Q26578" s="21"/>
    </row>
    <row r="26579" spans="15:17" x14ac:dyDescent="0.35">
      <c r="O26579" s="9"/>
      <c r="P26579" s="9"/>
      <c r="Q26579" s="21"/>
    </row>
    <row r="26580" spans="15:17" x14ac:dyDescent="0.35">
      <c r="O26580" s="9"/>
      <c r="P26580" s="9"/>
      <c r="Q26580" s="21"/>
    </row>
    <row r="26581" spans="15:17" x14ac:dyDescent="0.35">
      <c r="O26581" s="9"/>
      <c r="P26581" s="9"/>
      <c r="Q26581" s="21"/>
    </row>
    <row r="26582" spans="15:17" x14ac:dyDescent="0.35">
      <c r="O26582" s="9"/>
      <c r="P26582" s="9"/>
      <c r="Q26582" s="21"/>
    </row>
    <row r="26583" spans="15:17" x14ac:dyDescent="0.35">
      <c r="O26583" s="9"/>
      <c r="P26583" s="9"/>
      <c r="Q26583" s="21"/>
    </row>
    <row r="26584" spans="15:17" x14ac:dyDescent="0.35">
      <c r="O26584" s="9"/>
      <c r="P26584" s="9"/>
      <c r="Q26584" s="21"/>
    </row>
    <row r="26585" spans="15:17" x14ac:dyDescent="0.35">
      <c r="O26585" s="9"/>
      <c r="P26585" s="9"/>
      <c r="Q26585" s="21"/>
    </row>
    <row r="26586" spans="15:17" x14ac:dyDescent="0.35">
      <c r="O26586" s="9"/>
      <c r="P26586" s="9"/>
      <c r="Q26586" s="21"/>
    </row>
    <row r="26587" spans="15:17" x14ac:dyDescent="0.35">
      <c r="O26587" s="9"/>
      <c r="P26587" s="9"/>
      <c r="Q26587" s="21"/>
    </row>
    <row r="26588" spans="15:17" x14ac:dyDescent="0.35">
      <c r="O26588" s="9"/>
      <c r="P26588" s="9"/>
      <c r="Q26588" s="21"/>
    </row>
    <row r="26589" spans="15:17" x14ac:dyDescent="0.35">
      <c r="O26589" s="9"/>
      <c r="P26589" s="9"/>
      <c r="Q26589" s="21"/>
    </row>
    <row r="26590" spans="15:17" x14ac:dyDescent="0.35">
      <c r="O26590" s="9"/>
      <c r="P26590" s="9"/>
      <c r="Q26590" s="21"/>
    </row>
    <row r="26591" spans="15:17" x14ac:dyDescent="0.35">
      <c r="O26591" s="9"/>
      <c r="P26591" s="9"/>
      <c r="Q26591" s="21"/>
    </row>
    <row r="26592" spans="15:17" x14ac:dyDescent="0.35">
      <c r="O26592" s="9"/>
      <c r="P26592" s="9"/>
      <c r="Q26592" s="21"/>
    </row>
    <row r="26593" spans="15:17" x14ac:dyDescent="0.35">
      <c r="O26593" s="9"/>
      <c r="P26593" s="9"/>
      <c r="Q26593" s="21"/>
    </row>
    <row r="26594" spans="15:17" x14ac:dyDescent="0.35">
      <c r="O26594" s="9"/>
      <c r="P26594" s="9"/>
      <c r="Q26594" s="21"/>
    </row>
    <row r="26595" spans="15:17" x14ac:dyDescent="0.35">
      <c r="O26595" s="9"/>
      <c r="P26595" s="9"/>
      <c r="Q26595" s="21"/>
    </row>
    <row r="26596" spans="15:17" x14ac:dyDescent="0.35">
      <c r="O26596" s="9"/>
      <c r="P26596" s="9"/>
      <c r="Q26596" s="21"/>
    </row>
    <row r="26597" spans="15:17" x14ac:dyDescent="0.35">
      <c r="O26597" s="9"/>
      <c r="P26597" s="9"/>
      <c r="Q26597" s="21"/>
    </row>
    <row r="26598" spans="15:17" x14ac:dyDescent="0.35">
      <c r="O26598" s="9"/>
      <c r="P26598" s="9"/>
      <c r="Q26598" s="21"/>
    </row>
    <row r="26599" spans="15:17" x14ac:dyDescent="0.35">
      <c r="O26599" s="9"/>
      <c r="P26599" s="9"/>
      <c r="Q26599" s="21"/>
    </row>
    <row r="26600" spans="15:17" x14ac:dyDescent="0.35">
      <c r="O26600" s="9"/>
      <c r="P26600" s="9"/>
      <c r="Q26600" s="21"/>
    </row>
    <row r="26601" spans="15:17" x14ac:dyDescent="0.35">
      <c r="O26601" s="9"/>
      <c r="P26601" s="9"/>
      <c r="Q26601" s="21"/>
    </row>
    <row r="26602" spans="15:17" x14ac:dyDescent="0.35">
      <c r="O26602" s="9"/>
      <c r="P26602" s="9"/>
      <c r="Q26602" s="21"/>
    </row>
    <row r="26603" spans="15:17" x14ac:dyDescent="0.35">
      <c r="O26603" s="9"/>
      <c r="P26603" s="9"/>
      <c r="Q26603" s="21"/>
    </row>
    <row r="26604" spans="15:17" x14ac:dyDescent="0.35">
      <c r="O26604" s="9"/>
      <c r="P26604" s="9"/>
      <c r="Q26604" s="21"/>
    </row>
    <row r="26605" spans="15:17" x14ac:dyDescent="0.35">
      <c r="O26605" s="9"/>
      <c r="P26605" s="9"/>
      <c r="Q26605" s="21"/>
    </row>
    <row r="26606" spans="15:17" x14ac:dyDescent="0.35">
      <c r="O26606" s="9"/>
      <c r="P26606" s="9"/>
      <c r="Q26606" s="21"/>
    </row>
    <row r="26607" spans="15:17" x14ac:dyDescent="0.35">
      <c r="O26607" s="9"/>
      <c r="P26607" s="9"/>
      <c r="Q26607" s="21"/>
    </row>
    <row r="26608" spans="15:17" x14ac:dyDescent="0.35">
      <c r="O26608" s="9"/>
      <c r="P26608" s="9"/>
      <c r="Q26608" s="21"/>
    </row>
    <row r="26609" spans="15:17" x14ac:dyDescent="0.35">
      <c r="O26609" s="9"/>
      <c r="P26609" s="9"/>
      <c r="Q26609" s="21"/>
    </row>
    <row r="26610" spans="15:17" x14ac:dyDescent="0.35">
      <c r="O26610" s="9"/>
      <c r="P26610" s="9"/>
      <c r="Q26610" s="21"/>
    </row>
    <row r="26611" spans="15:17" x14ac:dyDescent="0.35">
      <c r="O26611" s="9"/>
      <c r="P26611" s="9"/>
      <c r="Q26611" s="21"/>
    </row>
    <row r="26612" spans="15:17" x14ac:dyDescent="0.35">
      <c r="O26612" s="9"/>
      <c r="P26612" s="9"/>
      <c r="Q26612" s="21"/>
    </row>
    <row r="26613" spans="15:17" x14ac:dyDescent="0.35">
      <c r="O26613" s="9"/>
      <c r="P26613" s="9"/>
      <c r="Q26613" s="21"/>
    </row>
    <row r="26614" spans="15:17" x14ac:dyDescent="0.35">
      <c r="O26614" s="9"/>
      <c r="P26614" s="9"/>
      <c r="Q26614" s="21"/>
    </row>
    <row r="26615" spans="15:17" x14ac:dyDescent="0.35">
      <c r="O26615" s="9"/>
      <c r="P26615" s="9"/>
      <c r="Q26615" s="21"/>
    </row>
    <row r="26616" spans="15:17" x14ac:dyDescent="0.35">
      <c r="O26616" s="9"/>
      <c r="P26616" s="9"/>
      <c r="Q26616" s="21"/>
    </row>
    <row r="26617" spans="15:17" x14ac:dyDescent="0.35">
      <c r="O26617" s="9"/>
      <c r="P26617" s="9"/>
      <c r="Q26617" s="21"/>
    </row>
    <row r="26618" spans="15:17" x14ac:dyDescent="0.35">
      <c r="O26618" s="9"/>
      <c r="P26618" s="9"/>
      <c r="Q26618" s="21"/>
    </row>
    <row r="26619" spans="15:17" x14ac:dyDescent="0.35">
      <c r="O26619" s="9"/>
      <c r="P26619" s="9"/>
      <c r="Q26619" s="21"/>
    </row>
    <row r="26620" spans="15:17" x14ac:dyDescent="0.35">
      <c r="O26620" s="9"/>
      <c r="P26620" s="9"/>
      <c r="Q26620" s="21"/>
    </row>
    <row r="26621" spans="15:17" x14ac:dyDescent="0.35">
      <c r="O26621" s="9"/>
      <c r="P26621" s="9"/>
      <c r="Q26621" s="21"/>
    </row>
    <row r="26622" spans="15:17" x14ac:dyDescent="0.35">
      <c r="O26622" s="9"/>
      <c r="P26622" s="9"/>
      <c r="Q26622" s="21"/>
    </row>
    <row r="26623" spans="15:17" x14ac:dyDescent="0.35">
      <c r="O26623" s="9"/>
      <c r="P26623" s="9"/>
      <c r="Q26623" s="21"/>
    </row>
    <row r="26624" spans="15:17" x14ac:dyDescent="0.35">
      <c r="O26624" s="9"/>
      <c r="P26624" s="9"/>
      <c r="Q26624" s="21"/>
    </row>
    <row r="26625" spans="15:17" x14ac:dyDescent="0.35">
      <c r="O26625" s="9"/>
      <c r="P26625" s="9"/>
      <c r="Q26625" s="21"/>
    </row>
    <row r="26626" spans="15:17" x14ac:dyDescent="0.35">
      <c r="O26626" s="9"/>
      <c r="P26626" s="9"/>
      <c r="Q26626" s="21"/>
    </row>
    <row r="26627" spans="15:17" x14ac:dyDescent="0.35">
      <c r="O26627" s="9"/>
      <c r="P26627" s="9"/>
      <c r="Q26627" s="21"/>
    </row>
    <row r="26628" spans="15:17" x14ac:dyDescent="0.35">
      <c r="O26628" s="9"/>
      <c r="P26628" s="9"/>
      <c r="Q26628" s="21"/>
    </row>
    <row r="26629" spans="15:17" x14ac:dyDescent="0.35">
      <c r="O26629" s="9"/>
      <c r="P26629" s="9"/>
      <c r="Q26629" s="21"/>
    </row>
    <row r="26630" spans="15:17" x14ac:dyDescent="0.35">
      <c r="O26630" s="9"/>
      <c r="P26630" s="9"/>
      <c r="Q26630" s="21"/>
    </row>
    <row r="26631" spans="15:17" x14ac:dyDescent="0.35">
      <c r="O26631" s="9"/>
      <c r="P26631" s="9"/>
      <c r="Q26631" s="21"/>
    </row>
    <row r="26632" spans="15:17" x14ac:dyDescent="0.35">
      <c r="O26632" s="9"/>
      <c r="P26632" s="9"/>
      <c r="Q26632" s="21"/>
    </row>
    <row r="26633" spans="15:17" x14ac:dyDescent="0.35">
      <c r="O26633" s="9"/>
      <c r="P26633" s="9"/>
      <c r="Q26633" s="21"/>
    </row>
    <row r="26634" spans="15:17" x14ac:dyDescent="0.35">
      <c r="O26634" s="9"/>
      <c r="P26634" s="9"/>
      <c r="Q26634" s="21"/>
    </row>
    <row r="26635" spans="15:17" x14ac:dyDescent="0.35">
      <c r="O26635" s="9"/>
      <c r="P26635" s="9"/>
      <c r="Q26635" s="21"/>
    </row>
    <row r="26636" spans="15:17" x14ac:dyDescent="0.35">
      <c r="O26636" s="9"/>
      <c r="P26636" s="9"/>
      <c r="Q26636" s="21"/>
    </row>
    <row r="26637" spans="15:17" x14ac:dyDescent="0.35">
      <c r="O26637" s="9"/>
      <c r="P26637" s="9"/>
      <c r="Q26637" s="21"/>
    </row>
    <row r="26638" spans="15:17" x14ac:dyDescent="0.35">
      <c r="O26638" s="9"/>
      <c r="P26638" s="9"/>
      <c r="Q26638" s="21"/>
    </row>
    <row r="26639" spans="15:17" x14ac:dyDescent="0.35">
      <c r="O26639" s="9"/>
      <c r="P26639" s="9"/>
      <c r="Q26639" s="21"/>
    </row>
    <row r="26640" spans="15:17" x14ac:dyDescent="0.35">
      <c r="O26640" s="9"/>
      <c r="P26640" s="9"/>
      <c r="Q26640" s="21"/>
    </row>
    <row r="26641" spans="15:17" x14ac:dyDescent="0.35">
      <c r="O26641" s="9"/>
      <c r="P26641" s="9"/>
      <c r="Q26641" s="21"/>
    </row>
    <row r="26642" spans="15:17" x14ac:dyDescent="0.35">
      <c r="O26642" s="9"/>
      <c r="P26642" s="9"/>
      <c r="Q26642" s="21"/>
    </row>
    <row r="26643" spans="15:17" x14ac:dyDescent="0.35">
      <c r="O26643" s="9"/>
      <c r="P26643" s="9"/>
      <c r="Q26643" s="21"/>
    </row>
    <row r="26644" spans="15:17" x14ac:dyDescent="0.35">
      <c r="O26644" s="9"/>
      <c r="P26644" s="9"/>
      <c r="Q26644" s="21"/>
    </row>
    <row r="26645" spans="15:17" x14ac:dyDescent="0.35">
      <c r="O26645" s="9"/>
      <c r="P26645" s="9"/>
      <c r="Q26645" s="21"/>
    </row>
    <row r="26646" spans="15:17" x14ac:dyDescent="0.35">
      <c r="O26646" s="9"/>
      <c r="P26646" s="9"/>
      <c r="Q26646" s="21"/>
    </row>
    <row r="26647" spans="15:17" x14ac:dyDescent="0.35">
      <c r="O26647" s="9"/>
      <c r="P26647" s="9"/>
      <c r="Q26647" s="21"/>
    </row>
    <row r="26648" spans="15:17" x14ac:dyDescent="0.35">
      <c r="O26648" s="9"/>
      <c r="P26648" s="9"/>
      <c r="Q26648" s="21"/>
    </row>
    <row r="26649" spans="15:17" x14ac:dyDescent="0.35">
      <c r="O26649" s="9"/>
      <c r="P26649" s="9"/>
      <c r="Q26649" s="21"/>
    </row>
    <row r="26650" spans="15:17" x14ac:dyDescent="0.35">
      <c r="O26650" s="9"/>
      <c r="P26650" s="9"/>
      <c r="Q26650" s="21"/>
    </row>
    <row r="26651" spans="15:17" x14ac:dyDescent="0.35">
      <c r="O26651" s="9"/>
      <c r="P26651" s="9"/>
      <c r="Q26651" s="21"/>
    </row>
    <row r="26652" spans="15:17" x14ac:dyDescent="0.35">
      <c r="O26652" s="9"/>
      <c r="P26652" s="9"/>
      <c r="Q26652" s="21"/>
    </row>
    <row r="26653" spans="15:17" x14ac:dyDescent="0.35">
      <c r="O26653" s="9"/>
      <c r="P26653" s="9"/>
      <c r="Q26653" s="21"/>
    </row>
    <row r="26654" spans="15:17" x14ac:dyDescent="0.35">
      <c r="O26654" s="9"/>
      <c r="P26654" s="9"/>
      <c r="Q26654" s="21"/>
    </row>
    <row r="26655" spans="15:17" x14ac:dyDescent="0.35">
      <c r="O26655" s="9"/>
      <c r="P26655" s="9"/>
      <c r="Q26655" s="21"/>
    </row>
    <row r="26656" spans="15:17" x14ac:dyDescent="0.35">
      <c r="O26656" s="9"/>
      <c r="P26656" s="9"/>
      <c r="Q26656" s="21"/>
    </row>
    <row r="26657" spans="15:17" x14ac:dyDescent="0.35">
      <c r="O26657" s="9"/>
      <c r="P26657" s="9"/>
      <c r="Q26657" s="21"/>
    </row>
    <row r="26658" spans="15:17" x14ac:dyDescent="0.35">
      <c r="O26658" s="9"/>
      <c r="P26658" s="9"/>
      <c r="Q26658" s="21"/>
    </row>
    <row r="26659" spans="15:17" x14ac:dyDescent="0.35">
      <c r="O26659" s="9"/>
      <c r="P26659" s="9"/>
      <c r="Q26659" s="21"/>
    </row>
    <row r="26660" spans="15:17" x14ac:dyDescent="0.35">
      <c r="O26660" s="9"/>
      <c r="P26660" s="9"/>
      <c r="Q26660" s="21"/>
    </row>
    <row r="26661" spans="15:17" x14ac:dyDescent="0.35">
      <c r="O26661" s="9"/>
      <c r="P26661" s="9"/>
      <c r="Q26661" s="21"/>
    </row>
    <row r="26662" spans="15:17" x14ac:dyDescent="0.35">
      <c r="O26662" s="9"/>
      <c r="P26662" s="9"/>
      <c r="Q26662" s="21"/>
    </row>
    <row r="26663" spans="15:17" x14ac:dyDescent="0.35">
      <c r="O26663" s="9"/>
      <c r="P26663" s="9"/>
      <c r="Q26663" s="21"/>
    </row>
    <row r="26664" spans="15:17" x14ac:dyDescent="0.35">
      <c r="O26664" s="9"/>
      <c r="P26664" s="9"/>
      <c r="Q26664" s="21"/>
    </row>
    <row r="26665" spans="15:17" x14ac:dyDescent="0.35">
      <c r="O26665" s="9"/>
      <c r="P26665" s="9"/>
      <c r="Q26665" s="21"/>
    </row>
    <row r="26666" spans="15:17" x14ac:dyDescent="0.35">
      <c r="O26666" s="9"/>
      <c r="P26666" s="9"/>
      <c r="Q26666" s="21"/>
    </row>
    <row r="26667" spans="15:17" x14ac:dyDescent="0.35">
      <c r="O26667" s="9"/>
      <c r="P26667" s="9"/>
      <c r="Q26667" s="21"/>
    </row>
    <row r="26668" spans="15:17" x14ac:dyDescent="0.35">
      <c r="O26668" s="9"/>
      <c r="P26668" s="9"/>
      <c r="Q26668" s="21"/>
    </row>
    <row r="26669" spans="15:17" x14ac:dyDescent="0.35">
      <c r="O26669" s="9"/>
      <c r="P26669" s="9"/>
      <c r="Q26669" s="21"/>
    </row>
    <row r="26670" spans="15:17" x14ac:dyDescent="0.35">
      <c r="O26670" s="9"/>
      <c r="P26670" s="9"/>
      <c r="Q26670" s="21"/>
    </row>
    <row r="26671" spans="15:17" x14ac:dyDescent="0.35">
      <c r="O26671" s="9"/>
      <c r="P26671" s="9"/>
      <c r="Q26671" s="21"/>
    </row>
    <row r="26672" spans="15:17" x14ac:dyDescent="0.35">
      <c r="O26672" s="9"/>
      <c r="P26672" s="9"/>
      <c r="Q26672" s="21"/>
    </row>
    <row r="26673" spans="15:17" x14ac:dyDescent="0.35">
      <c r="O26673" s="9"/>
      <c r="P26673" s="9"/>
      <c r="Q26673" s="21"/>
    </row>
    <row r="26674" spans="15:17" x14ac:dyDescent="0.35">
      <c r="O26674" s="9"/>
      <c r="P26674" s="9"/>
      <c r="Q26674" s="21"/>
    </row>
    <row r="26675" spans="15:17" x14ac:dyDescent="0.35">
      <c r="O26675" s="9"/>
      <c r="P26675" s="9"/>
      <c r="Q26675" s="21"/>
    </row>
    <row r="26676" spans="15:17" x14ac:dyDescent="0.35">
      <c r="O26676" s="9"/>
      <c r="P26676" s="9"/>
      <c r="Q26676" s="21"/>
    </row>
    <row r="26677" spans="15:17" x14ac:dyDescent="0.35">
      <c r="O26677" s="9"/>
      <c r="P26677" s="9"/>
      <c r="Q26677" s="21"/>
    </row>
    <row r="26678" spans="15:17" x14ac:dyDescent="0.35">
      <c r="O26678" s="9"/>
      <c r="P26678" s="9"/>
      <c r="Q26678" s="21"/>
    </row>
    <row r="26679" spans="15:17" x14ac:dyDescent="0.35">
      <c r="O26679" s="9"/>
      <c r="P26679" s="9"/>
      <c r="Q26679" s="21"/>
    </row>
    <row r="26680" spans="15:17" x14ac:dyDescent="0.35">
      <c r="O26680" s="9"/>
      <c r="P26680" s="9"/>
      <c r="Q26680" s="21"/>
    </row>
    <row r="26681" spans="15:17" x14ac:dyDescent="0.35">
      <c r="O26681" s="9"/>
      <c r="P26681" s="9"/>
      <c r="Q26681" s="21"/>
    </row>
    <row r="26682" spans="15:17" x14ac:dyDescent="0.35">
      <c r="O26682" s="9"/>
      <c r="P26682" s="9"/>
      <c r="Q26682" s="21"/>
    </row>
    <row r="26683" spans="15:17" x14ac:dyDescent="0.35">
      <c r="O26683" s="9"/>
      <c r="P26683" s="9"/>
      <c r="Q26683" s="21"/>
    </row>
    <row r="26684" spans="15:17" x14ac:dyDescent="0.35">
      <c r="O26684" s="9"/>
      <c r="P26684" s="9"/>
      <c r="Q26684" s="21"/>
    </row>
    <row r="26685" spans="15:17" x14ac:dyDescent="0.35">
      <c r="O26685" s="9"/>
      <c r="P26685" s="9"/>
      <c r="Q26685" s="21"/>
    </row>
    <row r="26686" spans="15:17" x14ac:dyDescent="0.35">
      <c r="O26686" s="9"/>
      <c r="P26686" s="9"/>
      <c r="Q26686" s="21"/>
    </row>
    <row r="26687" spans="15:17" x14ac:dyDescent="0.35">
      <c r="O26687" s="9"/>
      <c r="P26687" s="9"/>
      <c r="Q26687" s="21"/>
    </row>
    <row r="26688" spans="15:17" x14ac:dyDescent="0.35">
      <c r="O26688" s="9"/>
      <c r="P26688" s="9"/>
      <c r="Q26688" s="21"/>
    </row>
    <row r="26689" spans="15:17" x14ac:dyDescent="0.35">
      <c r="O26689" s="9"/>
      <c r="P26689" s="9"/>
      <c r="Q26689" s="21"/>
    </row>
    <row r="26690" spans="15:17" x14ac:dyDescent="0.35">
      <c r="O26690" s="9"/>
      <c r="P26690" s="9"/>
      <c r="Q26690" s="21"/>
    </row>
    <row r="26691" spans="15:17" x14ac:dyDescent="0.35">
      <c r="O26691" s="9"/>
      <c r="P26691" s="9"/>
      <c r="Q26691" s="21"/>
    </row>
    <row r="26692" spans="15:17" x14ac:dyDescent="0.35">
      <c r="O26692" s="9"/>
      <c r="P26692" s="9"/>
      <c r="Q26692" s="21"/>
    </row>
    <row r="26693" spans="15:17" x14ac:dyDescent="0.35">
      <c r="O26693" s="9"/>
      <c r="P26693" s="9"/>
      <c r="Q26693" s="21"/>
    </row>
    <row r="26694" spans="15:17" x14ac:dyDescent="0.35">
      <c r="O26694" s="9"/>
      <c r="P26694" s="9"/>
      <c r="Q26694" s="21"/>
    </row>
    <row r="26695" spans="15:17" x14ac:dyDescent="0.35">
      <c r="O26695" s="9"/>
      <c r="P26695" s="9"/>
      <c r="Q26695" s="21"/>
    </row>
    <row r="26696" spans="15:17" x14ac:dyDescent="0.35">
      <c r="O26696" s="9"/>
      <c r="P26696" s="9"/>
      <c r="Q26696" s="21"/>
    </row>
    <row r="26697" spans="15:17" x14ac:dyDescent="0.35">
      <c r="O26697" s="9"/>
      <c r="P26697" s="9"/>
      <c r="Q26697" s="21"/>
    </row>
    <row r="26698" spans="15:17" x14ac:dyDescent="0.35">
      <c r="O26698" s="9"/>
      <c r="P26698" s="9"/>
      <c r="Q26698" s="21"/>
    </row>
    <row r="26699" spans="15:17" x14ac:dyDescent="0.35">
      <c r="O26699" s="9"/>
      <c r="P26699" s="9"/>
      <c r="Q26699" s="21"/>
    </row>
    <row r="26700" spans="15:17" x14ac:dyDescent="0.35">
      <c r="O26700" s="9"/>
      <c r="P26700" s="9"/>
      <c r="Q26700" s="21"/>
    </row>
    <row r="26701" spans="15:17" x14ac:dyDescent="0.35">
      <c r="O26701" s="9"/>
      <c r="P26701" s="9"/>
      <c r="Q26701" s="21"/>
    </row>
    <row r="26702" spans="15:17" x14ac:dyDescent="0.35">
      <c r="O26702" s="9"/>
      <c r="P26702" s="9"/>
      <c r="Q26702" s="21"/>
    </row>
    <row r="26703" spans="15:17" x14ac:dyDescent="0.35">
      <c r="O26703" s="9"/>
      <c r="P26703" s="9"/>
      <c r="Q26703" s="21"/>
    </row>
    <row r="26704" spans="15:17" x14ac:dyDescent="0.35">
      <c r="O26704" s="9"/>
      <c r="P26704" s="9"/>
      <c r="Q26704" s="21"/>
    </row>
    <row r="26705" spans="15:17" x14ac:dyDescent="0.35">
      <c r="O26705" s="9"/>
      <c r="P26705" s="9"/>
      <c r="Q26705" s="21"/>
    </row>
    <row r="26706" spans="15:17" x14ac:dyDescent="0.35">
      <c r="O26706" s="9"/>
      <c r="P26706" s="9"/>
      <c r="Q26706" s="21"/>
    </row>
    <row r="26707" spans="15:17" x14ac:dyDescent="0.35">
      <c r="O26707" s="9"/>
      <c r="P26707" s="9"/>
      <c r="Q26707" s="21"/>
    </row>
    <row r="26708" spans="15:17" x14ac:dyDescent="0.35">
      <c r="O26708" s="9"/>
      <c r="P26708" s="9"/>
      <c r="Q26708" s="21"/>
    </row>
    <row r="26709" spans="15:17" x14ac:dyDescent="0.35">
      <c r="O26709" s="9"/>
      <c r="P26709" s="9"/>
      <c r="Q26709" s="21"/>
    </row>
    <row r="26710" spans="15:17" x14ac:dyDescent="0.35">
      <c r="O26710" s="9"/>
      <c r="P26710" s="9"/>
      <c r="Q26710" s="21"/>
    </row>
    <row r="26711" spans="15:17" x14ac:dyDescent="0.35">
      <c r="O26711" s="9"/>
      <c r="P26711" s="9"/>
      <c r="Q26711" s="21"/>
    </row>
    <row r="26712" spans="15:17" x14ac:dyDescent="0.35">
      <c r="O26712" s="9"/>
      <c r="P26712" s="9"/>
      <c r="Q26712" s="21"/>
    </row>
    <row r="26713" spans="15:17" x14ac:dyDescent="0.35">
      <c r="O26713" s="9"/>
      <c r="P26713" s="9"/>
      <c r="Q26713" s="21"/>
    </row>
    <row r="26714" spans="15:17" x14ac:dyDescent="0.35">
      <c r="O26714" s="9"/>
      <c r="P26714" s="9"/>
      <c r="Q26714" s="21"/>
    </row>
    <row r="26715" spans="15:17" x14ac:dyDescent="0.35">
      <c r="O26715" s="9"/>
      <c r="P26715" s="9"/>
      <c r="Q26715" s="21"/>
    </row>
    <row r="26716" spans="15:17" x14ac:dyDescent="0.35">
      <c r="O26716" s="9"/>
      <c r="P26716" s="9"/>
      <c r="Q26716" s="21"/>
    </row>
    <row r="26717" spans="15:17" x14ac:dyDescent="0.35">
      <c r="O26717" s="9"/>
      <c r="P26717" s="9"/>
      <c r="Q26717" s="21"/>
    </row>
    <row r="26718" spans="15:17" x14ac:dyDescent="0.35">
      <c r="O26718" s="9"/>
      <c r="P26718" s="9"/>
      <c r="Q26718" s="21"/>
    </row>
    <row r="26719" spans="15:17" x14ac:dyDescent="0.35">
      <c r="O26719" s="9"/>
      <c r="P26719" s="9"/>
      <c r="Q26719" s="21"/>
    </row>
    <row r="26720" spans="15:17" x14ac:dyDescent="0.35">
      <c r="O26720" s="9"/>
      <c r="P26720" s="9"/>
      <c r="Q26720" s="21"/>
    </row>
    <row r="26721" spans="15:17" x14ac:dyDescent="0.35">
      <c r="O26721" s="9"/>
      <c r="P26721" s="9"/>
      <c r="Q26721" s="21"/>
    </row>
    <row r="26722" spans="15:17" x14ac:dyDescent="0.35">
      <c r="O26722" s="9"/>
      <c r="P26722" s="9"/>
      <c r="Q26722" s="21"/>
    </row>
    <row r="26723" spans="15:17" x14ac:dyDescent="0.35">
      <c r="O26723" s="9"/>
      <c r="P26723" s="9"/>
      <c r="Q26723" s="21"/>
    </row>
    <row r="26724" spans="15:17" x14ac:dyDescent="0.35">
      <c r="O26724" s="9"/>
      <c r="P26724" s="9"/>
      <c r="Q26724" s="21"/>
    </row>
    <row r="26725" spans="15:17" x14ac:dyDescent="0.35">
      <c r="O26725" s="9"/>
      <c r="P26725" s="9"/>
      <c r="Q26725" s="21"/>
    </row>
    <row r="26726" spans="15:17" x14ac:dyDescent="0.35">
      <c r="O26726" s="9"/>
      <c r="P26726" s="9"/>
      <c r="Q26726" s="21"/>
    </row>
    <row r="26727" spans="15:17" x14ac:dyDescent="0.35">
      <c r="O26727" s="9"/>
      <c r="P26727" s="9"/>
      <c r="Q26727" s="21"/>
    </row>
    <row r="26728" spans="15:17" x14ac:dyDescent="0.35">
      <c r="O26728" s="9"/>
      <c r="P26728" s="9"/>
      <c r="Q26728" s="21"/>
    </row>
    <row r="26729" spans="15:17" x14ac:dyDescent="0.35">
      <c r="O26729" s="9"/>
      <c r="P26729" s="9"/>
      <c r="Q26729" s="21"/>
    </row>
    <row r="26730" spans="15:17" x14ac:dyDescent="0.35">
      <c r="O26730" s="9"/>
      <c r="P26730" s="9"/>
      <c r="Q26730" s="21"/>
    </row>
    <row r="26731" spans="15:17" x14ac:dyDescent="0.35">
      <c r="O26731" s="9"/>
      <c r="P26731" s="9"/>
      <c r="Q26731" s="21"/>
    </row>
    <row r="26732" spans="15:17" x14ac:dyDescent="0.35">
      <c r="O26732" s="9"/>
      <c r="P26732" s="9"/>
      <c r="Q26732" s="21"/>
    </row>
    <row r="26733" spans="15:17" x14ac:dyDescent="0.35">
      <c r="O26733" s="9"/>
      <c r="P26733" s="9"/>
      <c r="Q26733" s="21"/>
    </row>
    <row r="26734" spans="15:17" x14ac:dyDescent="0.35">
      <c r="O26734" s="9"/>
      <c r="P26734" s="9"/>
      <c r="Q26734" s="21"/>
    </row>
    <row r="26735" spans="15:17" x14ac:dyDescent="0.35">
      <c r="O26735" s="9"/>
      <c r="P26735" s="9"/>
      <c r="Q26735" s="21"/>
    </row>
    <row r="26736" spans="15:17" x14ac:dyDescent="0.35">
      <c r="O26736" s="9"/>
      <c r="P26736" s="9"/>
      <c r="Q26736" s="21"/>
    </row>
    <row r="26737" spans="15:17" x14ac:dyDescent="0.35">
      <c r="O26737" s="9"/>
      <c r="P26737" s="9"/>
      <c r="Q26737" s="21"/>
    </row>
    <row r="26738" spans="15:17" x14ac:dyDescent="0.35">
      <c r="O26738" s="9"/>
      <c r="P26738" s="9"/>
      <c r="Q26738" s="21"/>
    </row>
    <row r="26739" spans="15:17" x14ac:dyDescent="0.35">
      <c r="O26739" s="9"/>
      <c r="P26739" s="9"/>
      <c r="Q26739" s="21"/>
    </row>
    <row r="26740" spans="15:17" x14ac:dyDescent="0.35">
      <c r="O26740" s="9"/>
      <c r="P26740" s="9"/>
      <c r="Q26740" s="21"/>
    </row>
    <row r="26741" spans="15:17" x14ac:dyDescent="0.35">
      <c r="O26741" s="9"/>
      <c r="P26741" s="9"/>
      <c r="Q26741" s="21"/>
    </row>
    <row r="26742" spans="15:17" x14ac:dyDescent="0.35">
      <c r="O26742" s="9"/>
      <c r="P26742" s="9"/>
      <c r="Q26742" s="21"/>
    </row>
    <row r="26743" spans="15:17" x14ac:dyDescent="0.35">
      <c r="O26743" s="9"/>
      <c r="P26743" s="9"/>
      <c r="Q26743" s="21"/>
    </row>
    <row r="26744" spans="15:17" x14ac:dyDescent="0.35">
      <c r="O26744" s="9"/>
      <c r="P26744" s="9"/>
      <c r="Q26744" s="21"/>
    </row>
    <row r="26745" spans="15:17" x14ac:dyDescent="0.35">
      <c r="O26745" s="9"/>
      <c r="P26745" s="9"/>
      <c r="Q26745" s="21"/>
    </row>
    <row r="26746" spans="15:17" x14ac:dyDescent="0.35">
      <c r="O26746" s="9"/>
      <c r="P26746" s="9"/>
      <c r="Q26746" s="21"/>
    </row>
    <row r="26747" spans="15:17" x14ac:dyDescent="0.35">
      <c r="O26747" s="9"/>
      <c r="P26747" s="9"/>
      <c r="Q26747" s="21"/>
    </row>
    <row r="26748" spans="15:17" x14ac:dyDescent="0.35">
      <c r="O26748" s="9"/>
      <c r="P26748" s="9"/>
      <c r="Q26748" s="21"/>
    </row>
    <row r="26749" spans="15:17" x14ac:dyDescent="0.35">
      <c r="O26749" s="9"/>
      <c r="P26749" s="9"/>
      <c r="Q26749" s="21"/>
    </row>
    <row r="26750" spans="15:17" x14ac:dyDescent="0.35">
      <c r="O26750" s="9"/>
      <c r="P26750" s="9"/>
      <c r="Q26750" s="21"/>
    </row>
    <row r="26751" spans="15:17" x14ac:dyDescent="0.35">
      <c r="O26751" s="9"/>
      <c r="P26751" s="9"/>
      <c r="Q26751" s="21"/>
    </row>
    <row r="26752" spans="15:17" x14ac:dyDescent="0.35">
      <c r="O26752" s="9"/>
      <c r="P26752" s="9"/>
      <c r="Q26752" s="21"/>
    </row>
    <row r="26753" spans="15:17" x14ac:dyDescent="0.35">
      <c r="O26753" s="9"/>
      <c r="P26753" s="9"/>
      <c r="Q26753" s="21"/>
    </row>
    <row r="26754" spans="15:17" x14ac:dyDescent="0.35">
      <c r="O26754" s="9"/>
      <c r="P26754" s="9"/>
      <c r="Q26754" s="21"/>
    </row>
    <row r="26755" spans="15:17" x14ac:dyDescent="0.35">
      <c r="O26755" s="9"/>
      <c r="P26755" s="9"/>
      <c r="Q26755" s="21"/>
    </row>
    <row r="26756" spans="15:17" x14ac:dyDescent="0.35">
      <c r="O26756" s="9"/>
      <c r="P26756" s="9"/>
      <c r="Q26756" s="21"/>
    </row>
    <row r="26757" spans="15:17" x14ac:dyDescent="0.35">
      <c r="O26757" s="9"/>
      <c r="P26757" s="9"/>
      <c r="Q26757" s="21"/>
    </row>
    <row r="26758" spans="15:17" x14ac:dyDescent="0.35">
      <c r="O26758" s="9"/>
      <c r="P26758" s="9"/>
      <c r="Q26758" s="21"/>
    </row>
    <row r="26759" spans="15:17" x14ac:dyDescent="0.35">
      <c r="O26759" s="9"/>
      <c r="P26759" s="9"/>
      <c r="Q26759" s="21"/>
    </row>
    <row r="26760" spans="15:17" x14ac:dyDescent="0.35">
      <c r="O26760" s="9"/>
      <c r="P26760" s="9"/>
      <c r="Q26760" s="21"/>
    </row>
    <row r="26761" spans="15:17" x14ac:dyDescent="0.35">
      <c r="O26761" s="9"/>
      <c r="P26761" s="9"/>
      <c r="Q26761" s="21"/>
    </row>
    <row r="26762" spans="15:17" x14ac:dyDescent="0.35">
      <c r="O26762" s="9"/>
      <c r="P26762" s="9"/>
      <c r="Q26762" s="21"/>
    </row>
    <row r="26763" spans="15:17" x14ac:dyDescent="0.35">
      <c r="O26763" s="9"/>
      <c r="P26763" s="9"/>
      <c r="Q26763" s="21"/>
    </row>
    <row r="26764" spans="15:17" x14ac:dyDescent="0.35">
      <c r="O26764" s="9"/>
      <c r="P26764" s="9"/>
      <c r="Q26764" s="21"/>
    </row>
    <row r="26765" spans="15:17" x14ac:dyDescent="0.35">
      <c r="O26765" s="9"/>
      <c r="P26765" s="9"/>
      <c r="Q26765" s="21"/>
    </row>
    <row r="26766" spans="15:17" x14ac:dyDescent="0.35">
      <c r="O26766" s="9"/>
      <c r="P26766" s="9"/>
      <c r="Q26766" s="21"/>
    </row>
    <row r="26767" spans="15:17" x14ac:dyDescent="0.35">
      <c r="O26767" s="9"/>
      <c r="P26767" s="9"/>
      <c r="Q26767" s="21"/>
    </row>
    <row r="26768" spans="15:17" x14ac:dyDescent="0.35">
      <c r="O26768" s="9"/>
      <c r="P26768" s="9"/>
      <c r="Q26768" s="21"/>
    </row>
    <row r="26769" spans="15:17" x14ac:dyDescent="0.35">
      <c r="O26769" s="9"/>
      <c r="P26769" s="9"/>
      <c r="Q26769" s="21"/>
    </row>
    <row r="26770" spans="15:17" x14ac:dyDescent="0.35">
      <c r="O26770" s="9"/>
      <c r="P26770" s="9"/>
      <c r="Q26770" s="21"/>
    </row>
    <row r="26771" spans="15:17" x14ac:dyDescent="0.35">
      <c r="O26771" s="9"/>
      <c r="P26771" s="9"/>
      <c r="Q26771" s="21"/>
    </row>
    <row r="26772" spans="15:17" x14ac:dyDescent="0.35">
      <c r="O26772" s="9"/>
      <c r="P26772" s="9"/>
      <c r="Q26772" s="21"/>
    </row>
    <row r="26773" spans="15:17" x14ac:dyDescent="0.35">
      <c r="O26773" s="9"/>
      <c r="P26773" s="9"/>
      <c r="Q26773" s="21"/>
    </row>
    <row r="26774" spans="15:17" x14ac:dyDescent="0.35">
      <c r="O26774" s="9"/>
      <c r="P26774" s="9"/>
      <c r="Q26774" s="21"/>
    </row>
    <row r="26775" spans="15:17" x14ac:dyDescent="0.35">
      <c r="O26775" s="9"/>
      <c r="P26775" s="9"/>
      <c r="Q26775" s="21"/>
    </row>
    <row r="26776" spans="15:17" x14ac:dyDescent="0.35">
      <c r="O26776" s="9"/>
      <c r="P26776" s="9"/>
      <c r="Q26776" s="21"/>
    </row>
    <row r="26777" spans="15:17" x14ac:dyDescent="0.35">
      <c r="O26777" s="9"/>
      <c r="P26777" s="9"/>
      <c r="Q26777" s="21"/>
    </row>
    <row r="26778" spans="15:17" x14ac:dyDescent="0.35">
      <c r="O26778" s="9"/>
      <c r="P26778" s="9"/>
      <c r="Q26778" s="21"/>
    </row>
    <row r="26779" spans="15:17" x14ac:dyDescent="0.35">
      <c r="O26779" s="9"/>
      <c r="P26779" s="9"/>
      <c r="Q26779" s="21"/>
    </row>
    <row r="26780" spans="15:17" x14ac:dyDescent="0.35">
      <c r="O26780" s="9"/>
      <c r="P26780" s="9"/>
      <c r="Q26780" s="21"/>
    </row>
    <row r="26781" spans="15:17" x14ac:dyDescent="0.35">
      <c r="O26781" s="9"/>
      <c r="P26781" s="9"/>
      <c r="Q26781" s="21"/>
    </row>
    <row r="26782" spans="15:17" x14ac:dyDescent="0.35">
      <c r="O26782" s="9"/>
      <c r="P26782" s="9"/>
      <c r="Q26782" s="21"/>
    </row>
    <row r="26783" spans="15:17" x14ac:dyDescent="0.35">
      <c r="O26783" s="9"/>
      <c r="P26783" s="9"/>
      <c r="Q26783" s="21"/>
    </row>
    <row r="26784" spans="15:17" x14ac:dyDescent="0.35">
      <c r="O26784" s="9"/>
      <c r="P26784" s="9"/>
      <c r="Q26784" s="21"/>
    </row>
    <row r="26785" spans="15:17" x14ac:dyDescent="0.35">
      <c r="O26785" s="9"/>
      <c r="P26785" s="9"/>
      <c r="Q26785" s="21"/>
    </row>
    <row r="26786" spans="15:17" x14ac:dyDescent="0.35">
      <c r="O26786" s="9"/>
      <c r="P26786" s="9"/>
      <c r="Q26786" s="21"/>
    </row>
    <row r="26787" spans="15:17" x14ac:dyDescent="0.35">
      <c r="O26787" s="9"/>
      <c r="P26787" s="9"/>
      <c r="Q26787" s="21"/>
    </row>
    <row r="26788" spans="15:17" x14ac:dyDescent="0.35">
      <c r="O26788" s="9"/>
      <c r="P26788" s="9"/>
      <c r="Q26788" s="21"/>
    </row>
    <row r="26789" spans="15:17" x14ac:dyDescent="0.35">
      <c r="O26789" s="9"/>
      <c r="P26789" s="9"/>
      <c r="Q26789" s="21"/>
    </row>
    <row r="26790" spans="15:17" x14ac:dyDescent="0.35">
      <c r="O26790" s="9"/>
      <c r="P26790" s="9"/>
      <c r="Q26790" s="21"/>
    </row>
    <row r="26791" spans="15:17" x14ac:dyDescent="0.35">
      <c r="O26791" s="9"/>
      <c r="P26791" s="9"/>
      <c r="Q26791" s="21"/>
    </row>
    <row r="26792" spans="15:17" x14ac:dyDescent="0.35">
      <c r="O26792" s="9"/>
      <c r="P26792" s="9"/>
      <c r="Q26792" s="21"/>
    </row>
    <row r="26793" spans="15:17" x14ac:dyDescent="0.35">
      <c r="O26793" s="9"/>
      <c r="P26793" s="9"/>
      <c r="Q26793" s="21"/>
    </row>
    <row r="26794" spans="15:17" x14ac:dyDescent="0.35">
      <c r="O26794" s="9"/>
      <c r="P26794" s="9"/>
      <c r="Q26794" s="21"/>
    </row>
    <row r="26795" spans="15:17" x14ac:dyDescent="0.35">
      <c r="O26795" s="9"/>
      <c r="P26795" s="9"/>
      <c r="Q26795" s="21"/>
    </row>
    <row r="26796" spans="15:17" x14ac:dyDescent="0.35">
      <c r="O26796" s="9"/>
      <c r="P26796" s="9"/>
      <c r="Q26796" s="21"/>
    </row>
    <row r="26797" spans="15:17" x14ac:dyDescent="0.35">
      <c r="O26797" s="9"/>
      <c r="P26797" s="9"/>
      <c r="Q26797" s="21"/>
    </row>
    <row r="26798" spans="15:17" x14ac:dyDescent="0.35">
      <c r="O26798" s="9"/>
      <c r="P26798" s="9"/>
      <c r="Q26798" s="21"/>
    </row>
    <row r="26799" spans="15:17" x14ac:dyDescent="0.35">
      <c r="O26799" s="9"/>
      <c r="P26799" s="9"/>
      <c r="Q26799" s="21"/>
    </row>
    <row r="26800" spans="15:17" x14ac:dyDescent="0.35">
      <c r="O26800" s="9"/>
      <c r="P26800" s="9"/>
      <c r="Q26800" s="21"/>
    </row>
    <row r="26801" spans="15:17" x14ac:dyDescent="0.35">
      <c r="O26801" s="9"/>
      <c r="P26801" s="9"/>
      <c r="Q26801" s="21"/>
    </row>
    <row r="26802" spans="15:17" x14ac:dyDescent="0.35">
      <c r="O26802" s="9"/>
      <c r="P26802" s="9"/>
      <c r="Q26802" s="21"/>
    </row>
    <row r="26803" spans="15:17" x14ac:dyDescent="0.35">
      <c r="O26803" s="9"/>
      <c r="P26803" s="9"/>
      <c r="Q26803" s="21"/>
    </row>
    <row r="26804" spans="15:17" x14ac:dyDescent="0.35">
      <c r="O26804" s="9"/>
      <c r="P26804" s="9"/>
      <c r="Q26804" s="21"/>
    </row>
    <row r="26805" spans="15:17" x14ac:dyDescent="0.35">
      <c r="O26805" s="9"/>
      <c r="P26805" s="9"/>
      <c r="Q26805" s="21"/>
    </row>
    <row r="26806" spans="15:17" x14ac:dyDescent="0.35">
      <c r="O26806" s="9"/>
      <c r="P26806" s="9"/>
      <c r="Q26806" s="21"/>
    </row>
    <row r="26807" spans="15:17" x14ac:dyDescent="0.35">
      <c r="O26807" s="9"/>
      <c r="P26807" s="9"/>
      <c r="Q26807" s="21"/>
    </row>
    <row r="26808" spans="15:17" x14ac:dyDescent="0.35">
      <c r="O26808" s="9"/>
      <c r="P26808" s="9"/>
      <c r="Q26808" s="21"/>
    </row>
    <row r="26809" spans="15:17" x14ac:dyDescent="0.35">
      <c r="O26809" s="9"/>
      <c r="P26809" s="9"/>
      <c r="Q26809" s="21"/>
    </row>
    <row r="26810" spans="15:17" x14ac:dyDescent="0.35">
      <c r="O26810" s="9"/>
      <c r="P26810" s="9"/>
      <c r="Q26810" s="21"/>
    </row>
    <row r="26811" spans="15:17" x14ac:dyDescent="0.35">
      <c r="O26811" s="9"/>
      <c r="P26811" s="9"/>
      <c r="Q26811" s="21"/>
    </row>
    <row r="26812" spans="15:17" x14ac:dyDescent="0.35">
      <c r="O26812" s="9"/>
      <c r="P26812" s="9"/>
      <c r="Q26812" s="21"/>
    </row>
    <row r="26813" spans="15:17" x14ac:dyDescent="0.35">
      <c r="O26813" s="9"/>
      <c r="P26813" s="9"/>
      <c r="Q26813" s="21"/>
    </row>
    <row r="26814" spans="15:17" x14ac:dyDescent="0.35">
      <c r="O26814" s="9"/>
      <c r="P26814" s="9"/>
      <c r="Q26814" s="21"/>
    </row>
    <row r="26815" spans="15:17" x14ac:dyDescent="0.35">
      <c r="O26815" s="9"/>
      <c r="P26815" s="9"/>
      <c r="Q26815" s="21"/>
    </row>
    <row r="26816" spans="15:17" x14ac:dyDescent="0.35">
      <c r="O26816" s="9"/>
      <c r="P26816" s="9"/>
      <c r="Q26816" s="21"/>
    </row>
    <row r="26817" spans="15:17" x14ac:dyDescent="0.35">
      <c r="O26817" s="9"/>
      <c r="P26817" s="9"/>
      <c r="Q26817" s="21"/>
    </row>
    <row r="26818" spans="15:17" x14ac:dyDescent="0.35">
      <c r="O26818" s="9"/>
      <c r="P26818" s="9"/>
      <c r="Q26818" s="21"/>
    </row>
    <row r="26819" spans="15:17" x14ac:dyDescent="0.35">
      <c r="O26819" s="9"/>
      <c r="P26819" s="9"/>
      <c r="Q26819" s="21"/>
    </row>
    <row r="26820" spans="15:17" x14ac:dyDescent="0.35">
      <c r="O26820" s="9"/>
      <c r="P26820" s="9"/>
      <c r="Q26820" s="21"/>
    </row>
    <row r="26821" spans="15:17" x14ac:dyDescent="0.35">
      <c r="O26821" s="9"/>
      <c r="P26821" s="9"/>
      <c r="Q26821" s="21"/>
    </row>
    <row r="26822" spans="15:17" x14ac:dyDescent="0.35">
      <c r="O26822" s="9"/>
      <c r="P26822" s="9"/>
      <c r="Q26822" s="21"/>
    </row>
    <row r="26823" spans="15:17" x14ac:dyDescent="0.35">
      <c r="O26823" s="9"/>
      <c r="P26823" s="9"/>
      <c r="Q26823" s="21"/>
    </row>
    <row r="26824" spans="15:17" x14ac:dyDescent="0.35">
      <c r="O26824" s="9"/>
      <c r="P26824" s="9"/>
      <c r="Q26824" s="21"/>
    </row>
    <row r="26825" spans="15:17" x14ac:dyDescent="0.35">
      <c r="O26825" s="9"/>
      <c r="P26825" s="9"/>
      <c r="Q26825" s="21"/>
    </row>
    <row r="26826" spans="15:17" x14ac:dyDescent="0.35">
      <c r="O26826" s="9"/>
      <c r="P26826" s="9"/>
      <c r="Q26826" s="21"/>
    </row>
    <row r="26827" spans="15:17" x14ac:dyDescent="0.35">
      <c r="O26827" s="9"/>
      <c r="P26827" s="9"/>
      <c r="Q26827" s="21"/>
    </row>
    <row r="26828" spans="15:17" x14ac:dyDescent="0.35">
      <c r="O26828" s="9"/>
      <c r="P26828" s="9"/>
      <c r="Q26828" s="21"/>
    </row>
    <row r="26829" spans="15:17" x14ac:dyDescent="0.35">
      <c r="O26829" s="9"/>
      <c r="P26829" s="9"/>
      <c r="Q26829" s="21"/>
    </row>
    <row r="26830" spans="15:17" x14ac:dyDescent="0.35">
      <c r="O26830" s="9"/>
      <c r="P26830" s="9"/>
      <c r="Q26830" s="21"/>
    </row>
    <row r="26831" spans="15:17" x14ac:dyDescent="0.35">
      <c r="O26831" s="9"/>
      <c r="P26831" s="9"/>
      <c r="Q26831" s="21"/>
    </row>
    <row r="26832" spans="15:17" x14ac:dyDescent="0.35">
      <c r="O26832" s="9"/>
      <c r="P26832" s="9"/>
      <c r="Q26832" s="21"/>
    </row>
    <row r="26833" spans="15:17" x14ac:dyDescent="0.35">
      <c r="O26833" s="9"/>
      <c r="P26833" s="9"/>
      <c r="Q26833" s="21"/>
    </row>
    <row r="26834" spans="15:17" x14ac:dyDescent="0.35">
      <c r="O26834" s="9"/>
      <c r="P26834" s="9"/>
      <c r="Q26834" s="21"/>
    </row>
    <row r="26835" spans="15:17" x14ac:dyDescent="0.35">
      <c r="O26835" s="9"/>
      <c r="P26835" s="9"/>
      <c r="Q26835" s="21"/>
    </row>
    <row r="26836" spans="15:17" x14ac:dyDescent="0.35">
      <c r="O26836" s="9"/>
      <c r="P26836" s="9"/>
      <c r="Q26836" s="21"/>
    </row>
    <row r="26837" spans="15:17" x14ac:dyDescent="0.35">
      <c r="O26837" s="9"/>
      <c r="P26837" s="9"/>
      <c r="Q26837" s="21"/>
    </row>
    <row r="26838" spans="15:17" x14ac:dyDescent="0.35">
      <c r="O26838" s="9"/>
      <c r="P26838" s="9"/>
      <c r="Q26838" s="21"/>
    </row>
    <row r="26839" spans="15:17" x14ac:dyDescent="0.35">
      <c r="O26839" s="9"/>
      <c r="P26839" s="9"/>
      <c r="Q26839" s="21"/>
    </row>
    <row r="26840" spans="15:17" x14ac:dyDescent="0.35">
      <c r="O26840" s="9"/>
      <c r="P26840" s="9"/>
      <c r="Q26840" s="21"/>
    </row>
    <row r="26841" spans="15:17" x14ac:dyDescent="0.35">
      <c r="O26841" s="9"/>
      <c r="P26841" s="9"/>
      <c r="Q26841" s="21"/>
    </row>
    <row r="26842" spans="15:17" x14ac:dyDescent="0.35">
      <c r="O26842" s="9"/>
      <c r="P26842" s="9"/>
      <c r="Q26842" s="21"/>
    </row>
    <row r="26843" spans="15:17" x14ac:dyDescent="0.35">
      <c r="O26843" s="9"/>
      <c r="P26843" s="9"/>
      <c r="Q26843" s="21"/>
    </row>
    <row r="26844" spans="15:17" x14ac:dyDescent="0.35">
      <c r="O26844" s="9"/>
      <c r="P26844" s="9"/>
      <c r="Q26844" s="21"/>
    </row>
    <row r="26845" spans="15:17" x14ac:dyDescent="0.35">
      <c r="O26845" s="9"/>
      <c r="P26845" s="9"/>
      <c r="Q26845" s="21"/>
    </row>
    <row r="26846" spans="15:17" x14ac:dyDescent="0.35">
      <c r="O26846" s="9"/>
      <c r="P26846" s="9"/>
      <c r="Q26846" s="21"/>
    </row>
    <row r="26847" spans="15:17" x14ac:dyDescent="0.35">
      <c r="O26847" s="9"/>
      <c r="P26847" s="9"/>
      <c r="Q26847" s="21"/>
    </row>
    <row r="26848" spans="15:17" x14ac:dyDescent="0.35">
      <c r="O26848" s="9"/>
      <c r="P26848" s="9"/>
      <c r="Q26848" s="21"/>
    </row>
    <row r="26849" spans="15:17" x14ac:dyDescent="0.35">
      <c r="O26849" s="9"/>
      <c r="P26849" s="9"/>
      <c r="Q26849" s="21"/>
    </row>
    <row r="26850" spans="15:17" x14ac:dyDescent="0.35">
      <c r="O26850" s="9"/>
      <c r="P26850" s="9"/>
      <c r="Q26850" s="21"/>
    </row>
    <row r="26851" spans="15:17" x14ac:dyDescent="0.35">
      <c r="O26851" s="9"/>
      <c r="P26851" s="9"/>
      <c r="Q26851" s="21"/>
    </row>
    <row r="26852" spans="15:17" x14ac:dyDescent="0.35">
      <c r="O26852" s="9"/>
      <c r="P26852" s="9"/>
      <c r="Q26852" s="21"/>
    </row>
    <row r="26853" spans="15:17" x14ac:dyDescent="0.35">
      <c r="O26853" s="9"/>
      <c r="P26853" s="9"/>
      <c r="Q26853" s="21"/>
    </row>
    <row r="26854" spans="15:17" x14ac:dyDescent="0.35">
      <c r="O26854" s="9"/>
      <c r="P26854" s="9"/>
      <c r="Q26854" s="21"/>
    </row>
    <row r="26855" spans="15:17" x14ac:dyDescent="0.35">
      <c r="O26855" s="9"/>
      <c r="P26855" s="9"/>
      <c r="Q26855" s="21"/>
    </row>
    <row r="26856" spans="15:17" x14ac:dyDescent="0.35">
      <c r="O26856" s="9"/>
      <c r="P26856" s="9"/>
      <c r="Q26856" s="21"/>
    </row>
    <row r="26857" spans="15:17" x14ac:dyDescent="0.35">
      <c r="O26857" s="9"/>
      <c r="P26857" s="9"/>
      <c r="Q26857" s="21"/>
    </row>
    <row r="26858" spans="15:17" x14ac:dyDescent="0.35">
      <c r="O26858" s="9"/>
      <c r="P26858" s="9"/>
      <c r="Q26858" s="21"/>
    </row>
    <row r="26859" spans="15:17" x14ac:dyDescent="0.35">
      <c r="O26859" s="9"/>
      <c r="P26859" s="9"/>
      <c r="Q26859" s="21"/>
    </row>
    <row r="26860" spans="15:17" x14ac:dyDescent="0.35">
      <c r="O26860" s="9"/>
      <c r="P26860" s="9"/>
      <c r="Q26860" s="21"/>
    </row>
    <row r="26861" spans="15:17" x14ac:dyDescent="0.35">
      <c r="O26861" s="9"/>
      <c r="P26861" s="9"/>
      <c r="Q26861" s="21"/>
    </row>
    <row r="26862" spans="15:17" x14ac:dyDescent="0.35">
      <c r="O26862" s="9"/>
      <c r="P26862" s="9"/>
      <c r="Q26862" s="21"/>
    </row>
    <row r="26863" spans="15:17" x14ac:dyDescent="0.35">
      <c r="O26863" s="9"/>
      <c r="P26863" s="9"/>
      <c r="Q26863" s="21"/>
    </row>
    <row r="26864" spans="15:17" x14ac:dyDescent="0.35">
      <c r="O26864" s="9"/>
      <c r="P26864" s="9"/>
      <c r="Q26864" s="21"/>
    </row>
    <row r="26865" spans="15:17" x14ac:dyDescent="0.35">
      <c r="O26865" s="9"/>
      <c r="P26865" s="9"/>
      <c r="Q26865" s="21"/>
    </row>
    <row r="26866" spans="15:17" x14ac:dyDescent="0.35">
      <c r="O26866" s="9"/>
      <c r="P26866" s="9"/>
      <c r="Q26866" s="21"/>
    </row>
    <row r="26867" spans="15:17" x14ac:dyDescent="0.35">
      <c r="O26867" s="9"/>
      <c r="P26867" s="9"/>
      <c r="Q26867" s="21"/>
    </row>
    <row r="26868" spans="15:17" x14ac:dyDescent="0.35">
      <c r="O26868" s="9"/>
      <c r="P26868" s="9"/>
      <c r="Q26868" s="21"/>
    </row>
    <row r="26869" spans="15:17" x14ac:dyDescent="0.35">
      <c r="O26869" s="9"/>
      <c r="P26869" s="9"/>
      <c r="Q26869" s="21"/>
    </row>
    <row r="26870" spans="15:17" x14ac:dyDescent="0.35">
      <c r="O26870" s="9"/>
      <c r="P26870" s="9"/>
      <c r="Q26870" s="21"/>
    </row>
    <row r="26871" spans="15:17" x14ac:dyDescent="0.35">
      <c r="O26871" s="9"/>
      <c r="P26871" s="9"/>
      <c r="Q26871" s="21"/>
    </row>
    <row r="26872" spans="15:17" x14ac:dyDescent="0.35">
      <c r="O26872" s="9"/>
      <c r="P26872" s="9"/>
      <c r="Q26872" s="21"/>
    </row>
    <row r="26873" spans="15:17" x14ac:dyDescent="0.35">
      <c r="O26873" s="9"/>
      <c r="P26873" s="9"/>
      <c r="Q26873" s="21"/>
    </row>
    <row r="26874" spans="15:17" x14ac:dyDescent="0.35">
      <c r="O26874" s="9"/>
      <c r="P26874" s="9"/>
      <c r="Q26874" s="21"/>
    </row>
    <row r="26875" spans="15:17" x14ac:dyDescent="0.35">
      <c r="O26875" s="9"/>
      <c r="P26875" s="9"/>
      <c r="Q26875" s="21"/>
    </row>
    <row r="26876" spans="15:17" x14ac:dyDescent="0.35">
      <c r="O26876" s="9"/>
      <c r="P26876" s="9"/>
      <c r="Q26876" s="21"/>
    </row>
    <row r="26877" spans="15:17" x14ac:dyDescent="0.35">
      <c r="O26877" s="9"/>
      <c r="P26877" s="9"/>
      <c r="Q26877" s="21"/>
    </row>
    <row r="26878" spans="15:17" x14ac:dyDescent="0.35">
      <c r="O26878" s="9"/>
      <c r="P26878" s="9"/>
      <c r="Q26878" s="21"/>
    </row>
    <row r="26879" spans="15:17" x14ac:dyDescent="0.35">
      <c r="O26879" s="9"/>
      <c r="P26879" s="9"/>
      <c r="Q26879" s="21"/>
    </row>
    <row r="26880" spans="15:17" x14ac:dyDescent="0.35">
      <c r="O26880" s="9"/>
      <c r="P26880" s="9"/>
      <c r="Q26880" s="21"/>
    </row>
    <row r="26881" spans="15:17" x14ac:dyDescent="0.35">
      <c r="O26881" s="9"/>
      <c r="P26881" s="9"/>
      <c r="Q26881" s="21"/>
    </row>
    <row r="26882" spans="15:17" x14ac:dyDescent="0.35">
      <c r="O26882" s="9"/>
      <c r="P26882" s="9"/>
      <c r="Q26882" s="21"/>
    </row>
    <row r="26883" spans="15:17" x14ac:dyDescent="0.35">
      <c r="O26883" s="9"/>
      <c r="P26883" s="9"/>
      <c r="Q26883" s="21"/>
    </row>
    <row r="26884" spans="15:17" x14ac:dyDescent="0.35">
      <c r="O26884" s="9"/>
      <c r="P26884" s="9"/>
      <c r="Q26884" s="21"/>
    </row>
    <row r="26885" spans="15:17" x14ac:dyDescent="0.35">
      <c r="O26885" s="9"/>
      <c r="P26885" s="9"/>
      <c r="Q26885" s="21"/>
    </row>
    <row r="26886" spans="15:17" x14ac:dyDescent="0.35">
      <c r="O26886" s="9"/>
      <c r="P26886" s="9"/>
      <c r="Q26886" s="21"/>
    </row>
    <row r="26887" spans="15:17" x14ac:dyDescent="0.35">
      <c r="O26887" s="9"/>
      <c r="P26887" s="9"/>
      <c r="Q26887" s="21"/>
    </row>
    <row r="26888" spans="15:17" x14ac:dyDescent="0.35">
      <c r="O26888" s="9"/>
      <c r="P26888" s="9"/>
      <c r="Q26888" s="21"/>
    </row>
    <row r="26889" spans="15:17" x14ac:dyDescent="0.35">
      <c r="O26889" s="9"/>
      <c r="P26889" s="9"/>
      <c r="Q26889" s="21"/>
    </row>
    <row r="26890" spans="15:17" x14ac:dyDescent="0.35">
      <c r="O26890" s="9"/>
      <c r="P26890" s="9"/>
      <c r="Q26890" s="21"/>
    </row>
    <row r="26891" spans="15:17" x14ac:dyDescent="0.35">
      <c r="O26891" s="9"/>
      <c r="P26891" s="9"/>
      <c r="Q26891" s="21"/>
    </row>
    <row r="26892" spans="15:17" x14ac:dyDescent="0.35">
      <c r="O26892" s="9"/>
      <c r="P26892" s="9"/>
      <c r="Q26892" s="21"/>
    </row>
    <row r="26893" spans="15:17" x14ac:dyDescent="0.35">
      <c r="O26893" s="9"/>
      <c r="P26893" s="9"/>
      <c r="Q26893" s="21"/>
    </row>
    <row r="26894" spans="15:17" x14ac:dyDescent="0.35">
      <c r="O26894" s="9"/>
      <c r="P26894" s="9"/>
      <c r="Q26894" s="21"/>
    </row>
    <row r="26895" spans="15:17" x14ac:dyDescent="0.35">
      <c r="O26895" s="9"/>
      <c r="P26895" s="9"/>
      <c r="Q26895" s="21"/>
    </row>
    <row r="26896" spans="15:17" x14ac:dyDescent="0.35">
      <c r="O26896" s="9"/>
      <c r="P26896" s="9"/>
      <c r="Q26896" s="21"/>
    </row>
    <row r="26897" spans="15:17" x14ac:dyDescent="0.35">
      <c r="O26897" s="9"/>
      <c r="P26897" s="9"/>
      <c r="Q26897" s="21"/>
    </row>
    <row r="26898" spans="15:17" x14ac:dyDescent="0.35">
      <c r="O26898" s="9"/>
      <c r="P26898" s="9"/>
      <c r="Q26898" s="21"/>
    </row>
    <row r="26899" spans="15:17" x14ac:dyDescent="0.35">
      <c r="O26899" s="9"/>
      <c r="P26899" s="9"/>
      <c r="Q26899" s="21"/>
    </row>
    <row r="26900" spans="15:17" x14ac:dyDescent="0.35">
      <c r="O26900" s="9"/>
      <c r="P26900" s="9"/>
      <c r="Q26900" s="21"/>
    </row>
    <row r="26901" spans="15:17" x14ac:dyDescent="0.35">
      <c r="O26901" s="9"/>
      <c r="P26901" s="9"/>
      <c r="Q26901" s="21"/>
    </row>
    <row r="26902" spans="15:17" x14ac:dyDescent="0.35">
      <c r="O26902" s="9"/>
      <c r="P26902" s="9"/>
      <c r="Q26902" s="21"/>
    </row>
    <row r="26903" spans="15:17" x14ac:dyDescent="0.35">
      <c r="O26903" s="9"/>
      <c r="P26903" s="9"/>
      <c r="Q26903" s="21"/>
    </row>
    <row r="26904" spans="15:17" x14ac:dyDescent="0.35">
      <c r="O26904" s="9"/>
      <c r="P26904" s="9"/>
      <c r="Q26904" s="21"/>
    </row>
    <row r="26905" spans="15:17" x14ac:dyDescent="0.35">
      <c r="O26905" s="9"/>
      <c r="P26905" s="9"/>
      <c r="Q26905" s="21"/>
    </row>
    <row r="26906" spans="15:17" x14ac:dyDescent="0.35">
      <c r="O26906" s="9"/>
      <c r="P26906" s="9"/>
      <c r="Q26906" s="21"/>
    </row>
    <row r="26907" spans="15:17" x14ac:dyDescent="0.35">
      <c r="O26907" s="9"/>
      <c r="P26907" s="9"/>
      <c r="Q26907" s="21"/>
    </row>
    <row r="26908" spans="15:17" x14ac:dyDescent="0.35">
      <c r="O26908" s="9"/>
      <c r="P26908" s="9"/>
      <c r="Q26908" s="21"/>
    </row>
    <row r="26909" spans="15:17" x14ac:dyDescent="0.35">
      <c r="O26909" s="9"/>
      <c r="P26909" s="9"/>
      <c r="Q26909" s="21"/>
    </row>
    <row r="26910" spans="15:17" x14ac:dyDescent="0.35">
      <c r="O26910" s="9"/>
      <c r="P26910" s="9"/>
      <c r="Q26910" s="21"/>
    </row>
    <row r="26911" spans="15:17" x14ac:dyDescent="0.35">
      <c r="O26911" s="9"/>
      <c r="P26911" s="9"/>
      <c r="Q26911" s="21"/>
    </row>
    <row r="26912" spans="15:17" x14ac:dyDescent="0.35">
      <c r="O26912" s="9"/>
      <c r="P26912" s="9"/>
      <c r="Q26912" s="21"/>
    </row>
    <row r="26913" spans="15:17" x14ac:dyDescent="0.35">
      <c r="O26913" s="9"/>
      <c r="P26913" s="9"/>
      <c r="Q26913" s="21"/>
    </row>
    <row r="26914" spans="15:17" x14ac:dyDescent="0.35">
      <c r="O26914" s="9"/>
      <c r="P26914" s="9"/>
      <c r="Q26914" s="21"/>
    </row>
    <row r="26915" spans="15:17" x14ac:dyDescent="0.35">
      <c r="O26915" s="9"/>
      <c r="P26915" s="9"/>
      <c r="Q26915" s="21"/>
    </row>
    <row r="26916" spans="15:17" x14ac:dyDescent="0.35">
      <c r="O26916" s="9"/>
      <c r="P26916" s="9"/>
      <c r="Q26916" s="21"/>
    </row>
    <row r="26917" spans="15:17" x14ac:dyDescent="0.35">
      <c r="O26917" s="9"/>
      <c r="P26917" s="9"/>
      <c r="Q26917" s="21"/>
    </row>
    <row r="26918" spans="15:17" x14ac:dyDescent="0.35">
      <c r="O26918" s="9"/>
      <c r="P26918" s="9"/>
      <c r="Q26918" s="21"/>
    </row>
    <row r="26919" spans="15:17" x14ac:dyDescent="0.35">
      <c r="O26919" s="9"/>
      <c r="P26919" s="9"/>
      <c r="Q26919" s="21"/>
    </row>
    <row r="26920" spans="15:17" x14ac:dyDescent="0.35">
      <c r="O26920" s="9"/>
      <c r="P26920" s="9"/>
      <c r="Q26920" s="21"/>
    </row>
    <row r="26921" spans="15:17" x14ac:dyDescent="0.35">
      <c r="O26921" s="9"/>
      <c r="P26921" s="9"/>
      <c r="Q26921" s="21"/>
    </row>
    <row r="26922" spans="15:17" x14ac:dyDescent="0.35">
      <c r="O26922" s="9"/>
      <c r="P26922" s="9"/>
      <c r="Q26922" s="21"/>
    </row>
    <row r="26923" spans="15:17" x14ac:dyDescent="0.35">
      <c r="O26923" s="9"/>
      <c r="P26923" s="9"/>
      <c r="Q26923" s="21"/>
    </row>
    <row r="26924" spans="15:17" x14ac:dyDescent="0.35">
      <c r="O26924" s="9"/>
      <c r="P26924" s="9"/>
      <c r="Q26924" s="21"/>
    </row>
    <row r="26925" spans="15:17" x14ac:dyDescent="0.35">
      <c r="O26925" s="9"/>
      <c r="P26925" s="9"/>
      <c r="Q26925" s="21"/>
    </row>
    <row r="26926" spans="15:17" x14ac:dyDescent="0.35">
      <c r="O26926" s="9"/>
      <c r="P26926" s="9"/>
      <c r="Q26926" s="21"/>
    </row>
    <row r="26927" spans="15:17" x14ac:dyDescent="0.35">
      <c r="O26927" s="9"/>
      <c r="P26927" s="9"/>
      <c r="Q26927" s="21"/>
    </row>
    <row r="26928" spans="15:17" x14ac:dyDescent="0.35">
      <c r="O26928" s="9"/>
      <c r="P26928" s="9"/>
      <c r="Q26928" s="21"/>
    </row>
    <row r="26929" spans="15:17" x14ac:dyDescent="0.35">
      <c r="O26929" s="9"/>
      <c r="P26929" s="9"/>
      <c r="Q26929" s="21"/>
    </row>
    <row r="26930" spans="15:17" x14ac:dyDescent="0.35">
      <c r="O26930" s="9"/>
      <c r="P26930" s="9"/>
      <c r="Q26930" s="21"/>
    </row>
    <row r="26931" spans="15:17" x14ac:dyDescent="0.35">
      <c r="O26931" s="9"/>
      <c r="P26931" s="9"/>
      <c r="Q26931" s="21"/>
    </row>
    <row r="26932" spans="15:17" x14ac:dyDescent="0.35">
      <c r="O26932" s="9"/>
      <c r="P26932" s="9"/>
      <c r="Q26932" s="21"/>
    </row>
    <row r="26933" spans="15:17" x14ac:dyDescent="0.35">
      <c r="O26933" s="9"/>
      <c r="P26933" s="9"/>
      <c r="Q26933" s="21"/>
    </row>
    <row r="26934" spans="15:17" x14ac:dyDescent="0.35">
      <c r="O26934" s="9"/>
      <c r="P26934" s="9"/>
      <c r="Q26934" s="21"/>
    </row>
    <row r="26935" spans="15:17" x14ac:dyDescent="0.35">
      <c r="O26935" s="9"/>
      <c r="P26935" s="9"/>
      <c r="Q26935" s="21"/>
    </row>
    <row r="26936" spans="15:17" x14ac:dyDescent="0.35">
      <c r="O26936" s="9"/>
      <c r="P26936" s="9"/>
      <c r="Q26936" s="21"/>
    </row>
    <row r="26937" spans="15:17" x14ac:dyDescent="0.35">
      <c r="O26937" s="9"/>
      <c r="P26937" s="9"/>
      <c r="Q26937" s="21"/>
    </row>
    <row r="26938" spans="15:17" x14ac:dyDescent="0.35">
      <c r="O26938" s="9"/>
      <c r="P26938" s="9"/>
      <c r="Q26938" s="21"/>
    </row>
    <row r="26939" spans="15:17" x14ac:dyDescent="0.35">
      <c r="O26939" s="9"/>
      <c r="P26939" s="9"/>
      <c r="Q26939" s="21"/>
    </row>
    <row r="26940" spans="15:17" x14ac:dyDescent="0.35">
      <c r="O26940" s="9"/>
      <c r="P26940" s="9"/>
      <c r="Q26940" s="21"/>
    </row>
    <row r="26941" spans="15:17" x14ac:dyDescent="0.35">
      <c r="O26941" s="9"/>
      <c r="P26941" s="9"/>
      <c r="Q26941" s="21"/>
    </row>
    <row r="26942" spans="15:17" x14ac:dyDescent="0.35">
      <c r="O26942" s="9"/>
      <c r="P26942" s="9"/>
      <c r="Q26942" s="21"/>
    </row>
    <row r="26943" spans="15:17" x14ac:dyDescent="0.35">
      <c r="O26943" s="9"/>
      <c r="P26943" s="9"/>
      <c r="Q26943" s="21"/>
    </row>
    <row r="26944" spans="15:17" x14ac:dyDescent="0.35">
      <c r="O26944" s="9"/>
      <c r="P26944" s="9"/>
      <c r="Q26944" s="21"/>
    </row>
    <row r="26945" spans="15:17" x14ac:dyDescent="0.35">
      <c r="O26945" s="9"/>
      <c r="P26945" s="9"/>
      <c r="Q26945" s="21"/>
    </row>
    <row r="26946" spans="15:17" x14ac:dyDescent="0.35">
      <c r="O26946" s="9"/>
      <c r="P26946" s="9"/>
      <c r="Q26946" s="21"/>
    </row>
    <row r="26947" spans="15:17" x14ac:dyDescent="0.35">
      <c r="O26947" s="9"/>
      <c r="P26947" s="9"/>
      <c r="Q26947" s="21"/>
    </row>
    <row r="26948" spans="15:17" x14ac:dyDescent="0.35">
      <c r="O26948" s="9"/>
      <c r="P26948" s="9"/>
      <c r="Q26948" s="21"/>
    </row>
    <row r="26949" spans="15:17" x14ac:dyDescent="0.35">
      <c r="O26949" s="9"/>
      <c r="P26949" s="9"/>
      <c r="Q26949" s="21"/>
    </row>
    <row r="26950" spans="15:17" x14ac:dyDescent="0.35">
      <c r="O26950" s="9"/>
      <c r="P26950" s="9"/>
      <c r="Q26950" s="21"/>
    </row>
    <row r="26951" spans="15:17" x14ac:dyDescent="0.35">
      <c r="O26951" s="9"/>
      <c r="P26951" s="9"/>
      <c r="Q26951" s="21"/>
    </row>
    <row r="26952" spans="15:17" x14ac:dyDescent="0.35">
      <c r="O26952" s="9"/>
      <c r="P26952" s="9"/>
      <c r="Q26952" s="21"/>
    </row>
    <row r="26953" spans="15:17" x14ac:dyDescent="0.35">
      <c r="O26953" s="9"/>
      <c r="P26953" s="9"/>
      <c r="Q26953" s="21"/>
    </row>
    <row r="26954" spans="15:17" x14ac:dyDescent="0.35">
      <c r="O26954" s="9"/>
      <c r="P26954" s="9"/>
      <c r="Q26954" s="21"/>
    </row>
    <row r="26955" spans="15:17" x14ac:dyDescent="0.35">
      <c r="O26955" s="9"/>
      <c r="P26955" s="9"/>
      <c r="Q26955" s="21"/>
    </row>
    <row r="26956" spans="15:17" x14ac:dyDescent="0.35">
      <c r="O26956" s="9"/>
      <c r="P26956" s="9"/>
      <c r="Q26956" s="21"/>
    </row>
    <row r="26957" spans="15:17" x14ac:dyDescent="0.35">
      <c r="O26957" s="9"/>
      <c r="P26957" s="9"/>
      <c r="Q26957" s="21"/>
    </row>
    <row r="26958" spans="15:17" x14ac:dyDescent="0.35">
      <c r="O26958" s="9"/>
      <c r="P26958" s="9"/>
      <c r="Q26958" s="21"/>
    </row>
    <row r="26959" spans="15:17" x14ac:dyDescent="0.35">
      <c r="O26959" s="9"/>
      <c r="P26959" s="9"/>
      <c r="Q26959" s="21"/>
    </row>
    <row r="26960" spans="15:17" x14ac:dyDescent="0.35">
      <c r="O26960" s="9"/>
      <c r="P26960" s="9"/>
      <c r="Q26960" s="21"/>
    </row>
    <row r="26961" spans="15:17" x14ac:dyDescent="0.35">
      <c r="O26961" s="9"/>
      <c r="P26961" s="9"/>
      <c r="Q26961" s="21"/>
    </row>
    <row r="26962" spans="15:17" x14ac:dyDescent="0.35">
      <c r="O26962" s="9"/>
      <c r="P26962" s="9"/>
      <c r="Q26962" s="21"/>
    </row>
    <row r="26963" spans="15:17" x14ac:dyDescent="0.35">
      <c r="O26963" s="9"/>
      <c r="P26963" s="9"/>
      <c r="Q26963" s="21"/>
    </row>
    <row r="26964" spans="15:17" x14ac:dyDescent="0.35">
      <c r="O26964" s="9"/>
      <c r="P26964" s="9"/>
      <c r="Q26964" s="21"/>
    </row>
    <row r="26965" spans="15:17" x14ac:dyDescent="0.35">
      <c r="O26965" s="9"/>
      <c r="P26965" s="9"/>
      <c r="Q26965" s="21"/>
    </row>
    <row r="26966" spans="15:17" x14ac:dyDescent="0.35">
      <c r="O26966" s="9"/>
      <c r="P26966" s="9"/>
      <c r="Q26966" s="21"/>
    </row>
    <row r="26967" spans="15:17" x14ac:dyDescent="0.35">
      <c r="O26967" s="9"/>
      <c r="P26967" s="9"/>
      <c r="Q26967" s="21"/>
    </row>
    <row r="26968" spans="15:17" x14ac:dyDescent="0.35">
      <c r="O26968" s="9"/>
      <c r="P26968" s="9"/>
      <c r="Q26968" s="21"/>
    </row>
    <row r="26969" spans="15:17" x14ac:dyDescent="0.35">
      <c r="O26969" s="9"/>
      <c r="P26969" s="9"/>
      <c r="Q26969" s="21"/>
    </row>
    <row r="26970" spans="15:17" x14ac:dyDescent="0.35">
      <c r="O26970" s="9"/>
      <c r="P26970" s="9"/>
      <c r="Q26970" s="21"/>
    </row>
    <row r="26971" spans="15:17" x14ac:dyDescent="0.35">
      <c r="O26971" s="9"/>
      <c r="P26971" s="9"/>
      <c r="Q26971" s="21"/>
    </row>
    <row r="26972" spans="15:17" x14ac:dyDescent="0.35">
      <c r="O26972" s="9"/>
      <c r="P26972" s="9"/>
      <c r="Q26972" s="21"/>
    </row>
    <row r="26973" spans="15:17" x14ac:dyDescent="0.35">
      <c r="O26973" s="9"/>
      <c r="P26973" s="9"/>
      <c r="Q26973" s="21"/>
    </row>
    <row r="26974" spans="15:17" x14ac:dyDescent="0.35">
      <c r="O26974" s="9"/>
      <c r="P26974" s="9"/>
      <c r="Q26974" s="21"/>
    </row>
    <row r="26975" spans="15:17" x14ac:dyDescent="0.35">
      <c r="O26975" s="9"/>
      <c r="P26975" s="9"/>
      <c r="Q26975" s="21"/>
    </row>
    <row r="26976" spans="15:17" x14ac:dyDescent="0.35">
      <c r="O26976" s="9"/>
      <c r="P26976" s="9"/>
      <c r="Q26976" s="21"/>
    </row>
    <row r="26977" spans="15:17" x14ac:dyDescent="0.35">
      <c r="O26977" s="9"/>
      <c r="P26977" s="9"/>
      <c r="Q26977" s="21"/>
    </row>
    <row r="26978" spans="15:17" x14ac:dyDescent="0.35">
      <c r="O26978" s="9"/>
      <c r="P26978" s="9"/>
      <c r="Q26978" s="21"/>
    </row>
    <row r="26979" spans="15:17" x14ac:dyDescent="0.35">
      <c r="O26979" s="9"/>
      <c r="P26979" s="9"/>
      <c r="Q26979" s="21"/>
    </row>
    <row r="26980" spans="15:17" x14ac:dyDescent="0.35">
      <c r="O26980" s="9"/>
      <c r="P26980" s="9"/>
      <c r="Q26980" s="21"/>
    </row>
    <row r="26981" spans="15:17" x14ac:dyDescent="0.35">
      <c r="O26981" s="9"/>
      <c r="P26981" s="9"/>
      <c r="Q26981" s="21"/>
    </row>
    <row r="26982" spans="15:17" x14ac:dyDescent="0.35">
      <c r="O26982" s="9"/>
      <c r="P26982" s="9"/>
      <c r="Q26982" s="21"/>
    </row>
    <row r="26983" spans="15:17" x14ac:dyDescent="0.35">
      <c r="O26983" s="9"/>
      <c r="P26983" s="9"/>
      <c r="Q26983" s="21"/>
    </row>
    <row r="26984" spans="15:17" x14ac:dyDescent="0.35">
      <c r="O26984" s="9"/>
      <c r="P26984" s="9"/>
      <c r="Q26984" s="21"/>
    </row>
    <row r="26985" spans="15:17" x14ac:dyDescent="0.35">
      <c r="O26985" s="9"/>
      <c r="P26985" s="9"/>
      <c r="Q26985" s="21"/>
    </row>
    <row r="26986" spans="15:17" x14ac:dyDescent="0.35">
      <c r="O26986" s="9"/>
      <c r="P26986" s="9"/>
      <c r="Q26986" s="21"/>
    </row>
    <row r="26987" spans="15:17" x14ac:dyDescent="0.35">
      <c r="O26987" s="9"/>
      <c r="P26987" s="9"/>
      <c r="Q26987" s="21"/>
    </row>
    <row r="26988" spans="15:17" x14ac:dyDescent="0.35">
      <c r="O26988" s="9"/>
      <c r="P26988" s="9"/>
      <c r="Q26988" s="21"/>
    </row>
    <row r="26989" spans="15:17" x14ac:dyDescent="0.35">
      <c r="O26989" s="9"/>
      <c r="P26989" s="9"/>
      <c r="Q26989" s="21"/>
    </row>
    <row r="26990" spans="15:17" x14ac:dyDescent="0.35">
      <c r="O26990" s="9"/>
      <c r="P26990" s="9"/>
      <c r="Q26990" s="21"/>
    </row>
    <row r="26991" spans="15:17" x14ac:dyDescent="0.35">
      <c r="O26991" s="9"/>
      <c r="P26991" s="9"/>
      <c r="Q26991" s="21"/>
    </row>
    <row r="26992" spans="15:17" x14ac:dyDescent="0.35">
      <c r="O26992" s="9"/>
      <c r="P26992" s="9"/>
      <c r="Q26992" s="21"/>
    </row>
    <row r="26993" spans="15:17" x14ac:dyDescent="0.35">
      <c r="O26993" s="9"/>
      <c r="P26993" s="9"/>
      <c r="Q26993" s="21"/>
    </row>
    <row r="26994" spans="15:17" x14ac:dyDescent="0.35">
      <c r="O26994" s="9"/>
      <c r="P26994" s="9"/>
      <c r="Q26994" s="21"/>
    </row>
    <row r="26995" spans="15:17" x14ac:dyDescent="0.35">
      <c r="O26995" s="9"/>
      <c r="P26995" s="9"/>
      <c r="Q26995" s="21"/>
    </row>
    <row r="26996" spans="15:17" x14ac:dyDescent="0.35">
      <c r="O26996" s="9"/>
      <c r="P26996" s="9"/>
      <c r="Q26996" s="21"/>
    </row>
    <row r="26997" spans="15:17" x14ac:dyDescent="0.35">
      <c r="O26997" s="9"/>
      <c r="P26997" s="9"/>
      <c r="Q26997" s="21"/>
    </row>
    <row r="26998" spans="15:17" x14ac:dyDescent="0.35">
      <c r="O26998" s="9"/>
      <c r="P26998" s="9"/>
      <c r="Q26998" s="21"/>
    </row>
    <row r="26999" spans="15:17" x14ac:dyDescent="0.35">
      <c r="O26999" s="9"/>
      <c r="P26999" s="9"/>
      <c r="Q26999" s="21"/>
    </row>
    <row r="27000" spans="15:17" x14ac:dyDescent="0.35">
      <c r="O27000" s="9"/>
      <c r="P27000" s="9"/>
      <c r="Q27000" s="21"/>
    </row>
    <row r="27001" spans="15:17" x14ac:dyDescent="0.35">
      <c r="O27001" s="9"/>
      <c r="P27001" s="9"/>
      <c r="Q27001" s="21"/>
    </row>
    <row r="27002" spans="15:17" x14ac:dyDescent="0.35">
      <c r="O27002" s="9"/>
      <c r="P27002" s="9"/>
      <c r="Q27002" s="21"/>
    </row>
    <row r="27003" spans="15:17" x14ac:dyDescent="0.35">
      <c r="O27003" s="9"/>
      <c r="P27003" s="9"/>
      <c r="Q27003" s="21"/>
    </row>
    <row r="27004" spans="15:17" x14ac:dyDescent="0.35">
      <c r="O27004" s="9"/>
      <c r="P27004" s="9"/>
      <c r="Q27004" s="21"/>
    </row>
    <row r="27005" spans="15:17" x14ac:dyDescent="0.35">
      <c r="O27005" s="9"/>
      <c r="P27005" s="9"/>
      <c r="Q27005" s="21"/>
    </row>
    <row r="27006" spans="15:17" x14ac:dyDescent="0.35">
      <c r="O27006" s="9"/>
      <c r="P27006" s="9"/>
      <c r="Q27006" s="21"/>
    </row>
    <row r="27007" spans="15:17" x14ac:dyDescent="0.35">
      <c r="O27007" s="9"/>
      <c r="P27007" s="9"/>
      <c r="Q27007" s="21"/>
    </row>
    <row r="27008" spans="15:17" x14ac:dyDescent="0.35">
      <c r="O27008" s="9"/>
      <c r="P27008" s="9"/>
      <c r="Q27008" s="21"/>
    </row>
    <row r="27009" spans="15:17" x14ac:dyDescent="0.35">
      <c r="O27009" s="9"/>
      <c r="P27009" s="9"/>
      <c r="Q27009" s="21"/>
    </row>
    <row r="27010" spans="15:17" x14ac:dyDescent="0.35">
      <c r="O27010" s="9"/>
      <c r="P27010" s="9"/>
      <c r="Q27010" s="21"/>
    </row>
    <row r="27011" spans="15:17" x14ac:dyDescent="0.35">
      <c r="O27011" s="9"/>
      <c r="P27011" s="9"/>
      <c r="Q27011" s="21"/>
    </row>
    <row r="27012" spans="15:17" x14ac:dyDescent="0.35">
      <c r="O27012" s="9"/>
      <c r="P27012" s="9"/>
      <c r="Q27012" s="21"/>
    </row>
    <row r="27013" spans="15:17" x14ac:dyDescent="0.35">
      <c r="O27013" s="9"/>
      <c r="P27013" s="9"/>
      <c r="Q27013" s="21"/>
    </row>
    <row r="27014" spans="15:17" x14ac:dyDescent="0.35">
      <c r="O27014" s="9"/>
      <c r="P27014" s="9"/>
      <c r="Q27014" s="21"/>
    </row>
    <row r="27015" spans="15:17" x14ac:dyDescent="0.35">
      <c r="O27015" s="9"/>
      <c r="P27015" s="9"/>
      <c r="Q27015" s="21"/>
    </row>
    <row r="27016" spans="15:17" x14ac:dyDescent="0.35">
      <c r="O27016" s="9"/>
      <c r="P27016" s="9"/>
      <c r="Q27016" s="21"/>
    </row>
    <row r="27017" spans="15:17" x14ac:dyDescent="0.35">
      <c r="O27017" s="9"/>
      <c r="P27017" s="9"/>
      <c r="Q27017" s="21"/>
    </row>
    <row r="27018" spans="15:17" x14ac:dyDescent="0.35">
      <c r="O27018" s="9"/>
      <c r="P27018" s="9"/>
      <c r="Q27018" s="21"/>
    </row>
    <row r="27019" spans="15:17" x14ac:dyDescent="0.35">
      <c r="O27019" s="9"/>
      <c r="P27019" s="9"/>
      <c r="Q27019" s="21"/>
    </row>
    <row r="27020" spans="15:17" x14ac:dyDescent="0.35">
      <c r="O27020" s="9"/>
      <c r="P27020" s="9"/>
      <c r="Q27020" s="21"/>
    </row>
    <row r="27021" spans="15:17" x14ac:dyDescent="0.35">
      <c r="O27021" s="9"/>
      <c r="P27021" s="9"/>
      <c r="Q27021" s="21"/>
    </row>
    <row r="27022" spans="15:17" x14ac:dyDescent="0.35">
      <c r="O27022" s="9"/>
      <c r="P27022" s="9"/>
      <c r="Q27022" s="21"/>
    </row>
    <row r="27023" spans="15:17" x14ac:dyDescent="0.35">
      <c r="O27023" s="9"/>
      <c r="P27023" s="9"/>
      <c r="Q27023" s="21"/>
    </row>
    <row r="27024" spans="15:17" x14ac:dyDescent="0.35">
      <c r="O27024" s="9"/>
      <c r="P27024" s="9"/>
      <c r="Q27024" s="21"/>
    </row>
    <row r="27025" spans="15:17" x14ac:dyDescent="0.35">
      <c r="O27025" s="9"/>
      <c r="P27025" s="9"/>
      <c r="Q27025" s="21"/>
    </row>
    <row r="27026" spans="15:17" x14ac:dyDescent="0.35">
      <c r="O27026" s="9"/>
      <c r="P27026" s="9"/>
      <c r="Q27026" s="21"/>
    </row>
    <row r="27027" spans="15:17" x14ac:dyDescent="0.35">
      <c r="O27027" s="9"/>
      <c r="P27027" s="9"/>
      <c r="Q27027" s="21"/>
    </row>
    <row r="27028" spans="15:17" x14ac:dyDescent="0.35">
      <c r="O27028" s="9"/>
      <c r="P27028" s="9"/>
      <c r="Q27028" s="21"/>
    </row>
    <row r="27029" spans="15:17" x14ac:dyDescent="0.35">
      <c r="O27029" s="9"/>
      <c r="P27029" s="9"/>
      <c r="Q27029" s="21"/>
    </row>
    <row r="27030" spans="15:17" x14ac:dyDescent="0.35">
      <c r="O27030" s="9"/>
      <c r="P27030" s="9"/>
      <c r="Q27030" s="21"/>
    </row>
    <row r="27031" spans="15:17" x14ac:dyDescent="0.35">
      <c r="O27031" s="9"/>
      <c r="P27031" s="9"/>
      <c r="Q27031" s="21"/>
    </row>
    <row r="27032" spans="15:17" x14ac:dyDescent="0.35">
      <c r="O27032" s="9"/>
      <c r="P27032" s="9"/>
      <c r="Q27032" s="21"/>
    </row>
    <row r="27033" spans="15:17" x14ac:dyDescent="0.35">
      <c r="O27033" s="9"/>
      <c r="P27033" s="9"/>
      <c r="Q27033" s="21"/>
    </row>
    <row r="27034" spans="15:17" x14ac:dyDescent="0.35">
      <c r="O27034" s="9"/>
      <c r="P27034" s="9"/>
      <c r="Q27034" s="21"/>
    </row>
    <row r="27035" spans="15:17" x14ac:dyDescent="0.35">
      <c r="O27035" s="9"/>
      <c r="P27035" s="9"/>
      <c r="Q27035" s="21"/>
    </row>
    <row r="27036" spans="15:17" x14ac:dyDescent="0.35">
      <c r="O27036" s="9"/>
      <c r="P27036" s="9"/>
      <c r="Q27036" s="21"/>
    </row>
    <row r="27037" spans="15:17" x14ac:dyDescent="0.35">
      <c r="O27037" s="9"/>
      <c r="P27037" s="9"/>
      <c r="Q27037" s="21"/>
    </row>
    <row r="27038" spans="15:17" x14ac:dyDescent="0.35">
      <c r="O27038" s="9"/>
      <c r="P27038" s="9"/>
      <c r="Q27038" s="21"/>
    </row>
    <row r="27039" spans="15:17" x14ac:dyDescent="0.35">
      <c r="O27039" s="9"/>
      <c r="P27039" s="9"/>
      <c r="Q27039" s="21"/>
    </row>
    <row r="27040" spans="15:17" x14ac:dyDescent="0.35">
      <c r="O27040" s="9"/>
      <c r="P27040" s="9"/>
      <c r="Q27040" s="21"/>
    </row>
    <row r="27041" spans="15:17" x14ac:dyDescent="0.35">
      <c r="O27041" s="9"/>
      <c r="P27041" s="9"/>
      <c r="Q27041" s="21"/>
    </row>
    <row r="27042" spans="15:17" x14ac:dyDescent="0.35">
      <c r="O27042" s="9"/>
      <c r="P27042" s="9"/>
      <c r="Q27042" s="21"/>
    </row>
    <row r="27043" spans="15:17" x14ac:dyDescent="0.35">
      <c r="O27043" s="9"/>
      <c r="P27043" s="9"/>
      <c r="Q27043" s="21"/>
    </row>
    <row r="27044" spans="15:17" x14ac:dyDescent="0.35">
      <c r="O27044" s="9"/>
      <c r="P27044" s="9"/>
      <c r="Q27044" s="21"/>
    </row>
    <row r="27045" spans="15:17" x14ac:dyDescent="0.35">
      <c r="O27045" s="9"/>
      <c r="P27045" s="9"/>
      <c r="Q27045" s="21"/>
    </row>
    <row r="27046" spans="15:17" x14ac:dyDescent="0.35">
      <c r="O27046" s="9"/>
      <c r="P27046" s="9"/>
      <c r="Q27046" s="21"/>
    </row>
    <row r="27047" spans="15:17" x14ac:dyDescent="0.35">
      <c r="O27047" s="9"/>
      <c r="P27047" s="9"/>
      <c r="Q27047" s="21"/>
    </row>
    <row r="27048" spans="15:17" x14ac:dyDescent="0.35">
      <c r="O27048" s="9"/>
      <c r="P27048" s="9"/>
      <c r="Q27048" s="21"/>
    </row>
    <row r="27049" spans="15:17" x14ac:dyDescent="0.35">
      <c r="O27049" s="9"/>
      <c r="P27049" s="9"/>
      <c r="Q27049" s="21"/>
    </row>
    <row r="27050" spans="15:17" x14ac:dyDescent="0.35">
      <c r="O27050" s="9"/>
      <c r="P27050" s="9"/>
      <c r="Q27050" s="21"/>
    </row>
    <row r="27051" spans="15:17" x14ac:dyDescent="0.35">
      <c r="O27051" s="9"/>
      <c r="P27051" s="9"/>
      <c r="Q27051" s="21"/>
    </row>
    <row r="27052" spans="15:17" x14ac:dyDescent="0.35">
      <c r="O27052" s="9"/>
      <c r="P27052" s="9"/>
      <c r="Q27052" s="21"/>
    </row>
    <row r="27053" spans="15:17" x14ac:dyDescent="0.35">
      <c r="O27053" s="9"/>
      <c r="P27053" s="9"/>
      <c r="Q27053" s="21"/>
    </row>
    <row r="27054" spans="15:17" x14ac:dyDescent="0.35">
      <c r="O27054" s="9"/>
      <c r="P27054" s="9"/>
      <c r="Q27054" s="21"/>
    </row>
    <row r="27055" spans="15:17" x14ac:dyDescent="0.35">
      <c r="O27055" s="9"/>
      <c r="P27055" s="9"/>
      <c r="Q27055" s="21"/>
    </row>
    <row r="27056" spans="15:17" x14ac:dyDescent="0.35">
      <c r="O27056" s="9"/>
      <c r="P27056" s="9"/>
      <c r="Q27056" s="21"/>
    </row>
    <row r="27057" spans="15:17" x14ac:dyDescent="0.35">
      <c r="O27057" s="9"/>
      <c r="P27057" s="9"/>
      <c r="Q27057" s="21"/>
    </row>
    <row r="27058" spans="15:17" x14ac:dyDescent="0.35">
      <c r="O27058" s="9"/>
      <c r="P27058" s="9"/>
      <c r="Q27058" s="21"/>
    </row>
    <row r="27059" spans="15:17" x14ac:dyDescent="0.35">
      <c r="O27059" s="9"/>
      <c r="P27059" s="9"/>
      <c r="Q27059" s="21"/>
    </row>
    <row r="27060" spans="15:17" x14ac:dyDescent="0.35">
      <c r="O27060" s="9"/>
      <c r="P27060" s="9"/>
      <c r="Q27060" s="21"/>
    </row>
    <row r="27061" spans="15:17" x14ac:dyDescent="0.35">
      <c r="O27061" s="9"/>
      <c r="P27061" s="9"/>
      <c r="Q27061" s="21"/>
    </row>
    <row r="27062" spans="15:17" x14ac:dyDescent="0.35">
      <c r="O27062" s="9"/>
      <c r="P27062" s="9"/>
      <c r="Q27062" s="21"/>
    </row>
    <row r="27063" spans="15:17" x14ac:dyDescent="0.35">
      <c r="O27063" s="9"/>
      <c r="P27063" s="9"/>
      <c r="Q27063" s="21"/>
    </row>
    <row r="27064" spans="15:17" x14ac:dyDescent="0.35">
      <c r="O27064" s="9"/>
      <c r="P27064" s="9"/>
      <c r="Q27064" s="21"/>
    </row>
    <row r="27065" spans="15:17" x14ac:dyDescent="0.35">
      <c r="O27065" s="9"/>
      <c r="P27065" s="9"/>
      <c r="Q27065" s="21"/>
    </row>
    <row r="27066" spans="15:17" x14ac:dyDescent="0.35">
      <c r="O27066" s="9"/>
      <c r="P27066" s="9"/>
      <c r="Q27066" s="21"/>
    </row>
    <row r="27067" spans="15:17" x14ac:dyDescent="0.35">
      <c r="O27067" s="9"/>
      <c r="P27067" s="9"/>
      <c r="Q27067" s="21"/>
    </row>
    <row r="27068" spans="15:17" x14ac:dyDescent="0.35">
      <c r="O27068" s="9"/>
      <c r="P27068" s="9"/>
      <c r="Q27068" s="21"/>
    </row>
    <row r="27069" spans="15:17" x14ac:dyDescent="0.35">
      <c r="O27069" s="9"/>
      <c r="P27069" s="9"/>
      <c r="Q27069" s="21"/>
    </row>
    <row r="27070" spans="15:17" x14ac:dyDescent="0.35">
      <c r="O27070" s="9"/>
      <c r="P27070" s="9"/>
      <c r="Q27070" s="21"/>
    </row>
    <row r="27071" spans="15:17" x14ac:dyDescent="0.35">
      <c r="O27071" s="9"/>
      <c r="P27071" s="9"/>
      <c r="Q27071" s="21"/>
    </row>
    <row r="27072" spans="15:17" x14ac:dyDescent="0.35">
      <c r="O27072" s="9"/>
      <c r="P27072" s="9"/>
      <c r="Q27072" s="21"/>
    </row>
    <row r="27073" spans="15:17" x14ac:dyDescent="0.35">
      <c r="O27073" s="9"/>
      <c r="P27073" s="9"/>
      <c r="Q27073" s="21"/>
    </row>
    <row r="27074" spans="15:17" x14ac:dyDescent="0.35">
      <c r="O27074" s="9"/>
      <c r="P27074" s="9"/>
      <c r="Q27074" s="21"/>
    </row>
    <row r="27075" spans="15:17" x14ac:dyDescent="0.35">
      <c r="O27075" s="9"/>
      <c r="P27075" s="9"/>
      <c r="Q27075" s="21"/>
    </row>
    <row r="27076" spans="15:17" x14ac:dyDescent="0.35">
      <c r="O27076" s="9"/>
      <c r="P27076" s="9"/>
      <c r="Q27076" s="21"/>
    </row>
    <row r="27077" spans="15:17" x14ac:dyDescent="0.35">
      <c r="O27077" s="9"/>
      <c r="P27077" s="9"/>
      <c r="Q27077" s="21"/>
    </row>
    <row r="27078" spans="15:17" x14ac:dyDescent="0.35">
      <c r="O27078" s="9"/>
      <c r="P27078" s="9"/>
      <c r="Q27078" s="21"/>
    </row>
    <row r="27079" spans="15:17" x14ac:dyDescent="0.35">
      <c r="O27079" s="9"/>
      <c r="P27079" s="9"/>
      <c r="Q27079" s="21"/>
    </row>
    <row r="27080" spans="15:17" x14ac:dyDescent="0.35">
      <c r="O27080" s="9"/>
      <c r="P27080" s="9"/>
      <c r="Q27080" s="21"/>
    </row>
    <row r="27081" spans="15:17" x14ac:dyDescent="0.35">
      <c r="O27081" s="9"/>
      <c r="P27081" s="9"/>
      <c r="Q27081" s="21"/>
    </row>
    <row r="27082" spans="15:17" x14ac:dyDescent="0.35">
      <c r="O27082" s="9"/>
      <c r="P27082" s="9"/>
      <c r="Q27082" s="21"/>
    </row>
    <row r="27083" spans="15:17" x14ac:dyDescent="0.35">
      <c r="O27083" s="9"/>
      <c r="P27083" s="9"/>
      <c r="Q27083" s="21"/>
    </row>
    <row r="27084" spans="15:17" x14ac:dyDescent="0.35">
      <c r="O27084" s="9"/>
      <c r="P27084" s="9"/>
      <c r="Q27084" s="21"/>
    </row>
    <row r="27085" spans="15:17" x14ac:dyDescent="0.35">
      <c r="O27085" s="9"/>
      <c r="P27085" s="9"/>
      <c r="Q27085" s="21"/>
    </row>
    <row r="27086" spans="15:17" x14ac:dyDescent="0.35">
      <c r="O27086" s="9"/>
      <c r="P27086" s="9"/>
      <c r="Q27086" s="21"/>
    </row>
    <row r="27087" spans="15:17" x14ac:dyDescent="0.35">
      <c r="O27087" s="9"/>
      <c r="P27087" s="9"/>
      <c r="Q27087" s="21"/>
    </row>
    <row r="27088" spans="15:17" x14ac:dyDescent="0.35">
      <c r="O27088" s="9"/>
      <c r="P27088" s="9"/>
      <c r="Q27088" s="21"/>
    </row>
    <row r="27089" spans="15:17" x14ac:dyDescent="0.35">
      <c r="O27089" s="9"/>
      <c r="P27089" s="9"/>
      <c r="Q27089" s="21"/>
    </row>
    <row r="27090" spans="15:17" x14ac:dyDescent="0.35">
      <c r="O27090" s="9"/>
      <c r="P27090" s="9"/>
      <c r="Q27090" s="21"/>
    </row>
    <row r="27091" spans="15:17" x14ac:dyDescent="0.35">
      <c r="O27091" s="9"/>
      <c r="P27091" s="9"/>
      <c r="Q27091" s="21"/>
    </row>
    <row r="27092" spans="15:17" x14ac:dyDescent="0.35">
      <c r="O27092" s="9"/>
      <c r="P27092" s="9"/>
      <c r="Q27092" s="21"/>
    </row>
    <row r="27093" spans="15:17" x14ac:dyDescent="0.35">
      <c r="O27093" s="9"/>
      <c r="P27093" s="9"/>
      <c r="Q27093" s="21"/>
    </row>
    <row r="27094" spans="15:17" x14ac:dyDescent="0.35">
      <c r="O27094" s="9"/>
      <c r="P27094" s="9"/>
      <c r="Q27094" s="21"/>
    </row>
    <row r="27095" spans="15:17" x14ac:dyDescent="0.35">
      <c r="O27095" s="9"/>
      <c r="P27095" s="9"/>
      <c r="Q27095" s="21"/>
    </row>
    <row r="27096" spans="15:17" x14ac:dyDescent="0.35">
      <c r="O27096" s="9"/>
      <c r="P27096" s="9"/>
      <c r="Q27096" s="21"/>
    </row>
    <row r="27097" spans="15:17" x14ac:dyDescent="0.35">
      <c r="O27097" s="9"/>
      <c r="P27097" s="9"/>
      <c r="Q27097" s="21"/>
    </row>
    <row r="27098" spans="15:17" x14ac:dyDescent="0.35">
      <c r="O27098" s="9"/>
      <c r="P27098" s="9"/>
      <c r="Q27098" s="21"/>
    </row>
    <row r="27099" spans="15:17" x14ac:dyDescent="0.35">
      <c r="O27099" s="9"/>
      <c r="P27099" s="9"/>
      <c r="Q27099" s="21"/>
    </row>
    <row r="27100" spans="15:17" x14ac:dyDescent="0.35">
      <c r="O27100" s="9"/>
      <c r="P27100" s="9"/>
      <c r="Q27100" s="21"/>
    </row>
    <row r="27101" spans="15:17" x14ac:dyDescent="0.35">
      <c r="O27101" s="9"/>
      <c r="P27101" s="9"/>
      <c r="Q27101" s="21"/>
    </row>
    <row r="27102" spans="15:17" x14ac:dyDescent="0.35">
      <c r="O27102" s="9"/>
      <c r="P27102" s="9"/>
      <c r="Q27102" s="21"/>
    </row>
    <row r="27103" spans="15:17" x14ac:dyDescent="0.35">
      <c r="O27103" s="9"/>
      <c r="P27103" s="9"/>
      <c r="Q27103" s="21"/>
    </row>
    <row r="27104" spans="15:17" x14ac:dyDescent="0.35">
      <c r="O27104" s="9"/>
      <c r="P27104" s="9"/>
      <c r="Q27104" s="21"/>
    </row>
    <row r="27105" spans="15:17" x14ac:dyDescent="0.35">
      <c r="O27105" s="9"/>
      <c r="P27105" s="9"/>
      <c r="Q27105" s="21"/>
    </row>
    <row r="27106" spans="15:17" x14ac:dyDescent="0.35">
      <c r="O27106" s="9"/>
      <c r="P27106" s="9"/>
      <c r="Q27106" s="21"/>
    </row>
    <row r="27107" spans="15:17" x14ac:dyDescent="0.35">
      <c r="O27107" s="9"/>
      <c r="P27107" s="9"/>
      <c r="Q27107" s="21"/>
    </row>
    <row r="27108" spans="15:17" x14ac:dyDescent="0.35">
      <c r="O27108" s="9"/>
      <c r="P27108" s="9"/>
      <c r="Q27108" s="21"/>
    </row>
    <row r="27109" spans="15:17" x14ac:dyDescent="0.35">
      <c r="O27109" s="9"/>
      <c r="P27109" s="9"/>
      <c r="Q27109" s="21"/>
    </row>
    <row r="27110" spans="15:17" x14ac:dyDescent="0.35">
      <c r="O27110" s="9"/>
      <c r="P27110" s="9"/>
      <c r="Q27110" s="21"/>
    </row>
    <row r="27111" spans="15:17" x14ac:dyDescent="0.35">
      <c r="O27111" s="9"/>
      <c r="P27111" s="9"/>
      <c r="Q27111" s="21"/>
    </row>
    <row r="27112" spans="15:17" x14ac:dyDescent="0.35">
      <c r="O27112" s="9"/>
      <c r="P27112" s="9"/>
      <c r="Q27112" s="21"/>
    </row>
    <row r="27113" spans="15:17" x14ac:dyDescent="0.35">
      <c r="O27113" s="9"/>
      <c r="P27113" s="9"/>
      <c r="Q27113" s="21"/>
    </row>
    <row r="27114" spans="15:17" x14ac:dyDescent="0.35">
      <c r="O27114" s="9"/>
      <c r="P27114" s="9"/>
      <c r="Q27114" s="21"/>
    </row>
    <row r="27115" spans="15:17" x14ac:dyDescent="0.35">
      <c r="O27115" s="9"/>
      <c r="P27115" s="9"/>
      <c r="Q27115" s="21"/>
    </row>
    <row r="27116" spans="15:17" x14ac:dyDescent="0.35">
      <c r="O27116" s="9"/>
      <c r="P27116" s="9"/>
      <c r="Q27116" s="21"/>
    </row>
    <row r="27117" spans="15:17" x14ac:dyDescent="0.35">
      <c r="O27117" s="9"/>
      <c r="P27117" s="9"/>
      <c r="Q27117" s="21"/>
    </row>
    <row r="27118" spans="15:17" x14ac:dyDescent="0.35">
      <c r="O27118" s="9"/>
      <c r="P27118" s="9"/>
      <c r="Q27118" s="21"/>
    </row>
    <row r="27119" spans="15:17" x14ac:dyDescent="0.35">
      <c r="O27119" s="9"/>
      <c r="P27119" s="9"/>
      <c r="Q27119" s="21"/>
    </row>
    <row r="27120" spans="15:17" x14ac:dyDescent="0.35">
      <c r="O27120" s="9"/>
      <c r="P27120" s="9"/>
      <c r="Q27120" s="21"/>
    </row>
    <row r="27121" spans="15:17" x14ac:dyDescent="0.35">
      <c r="O27121" s="9"/>
      <c r="P27121" s="9"/>
      <c r="Q27121" s="21"/>
    </row>
    <row r="27122" spans="15:17" x14ac:dyDescent="0.35">
      <c r="O27122" s="9"/>
      <c r="P27122" s="9"/>
      <c r="Q27122" s="21"/>
    </row>
    <row r="27123" spans="15:17" x14ac:dyDescent="0.35">
      <c r="O27123" s="9"/>
      <c r="P27123" s="9"/>
      <c r="Q27123" s="21"/>
    </row>
    <row r="27124" spans="15:17" x14ac:dyDescent="0.35">
      <c r="O27124" s="9"/>
      <c r="P27124" s="9"/>
      <c r="Q27124" s="21"/>
    </row>
    <row r="27125" spans="15:17" x14ac:dyDescent="0.35">
      <c r="O27125" s="9"/>
      <c r="P27125" s="9"/>
      <c r="Q27125" s="21"/>
    </row>
    <row r="27126" spans="15:17" x14ac:dyDescent="0.35">
      <c r="O27126" s="9"/>
      <c r="P27126" s="9"/>
      <c r="Q27126" s="21"/>
    </row>
    <row r="27127" spans="15:17" x14ac:dyDescent="0.35">
      <c r="O27127" s="9"/>
      <c r="P27127" s="9"/>
      <c r="Q27127" s="21"/>
    </row>
    <row r="27128" spans="15:17" x14ac:dyDescent="0.35">
      <c r="O27128" s="9"/>
      <c r="P27128" s="9"/>
      <c r="Q27128" s="21"/>
    </row>
    <row r="27129" spans="15:17" x14ac:dyDescent="0.35">
      <c r="O27129" s="9"/>
      <c r="P27129" s="9"/>
      <c r="Q27129" s="21"/>
    </row>
    <row r="27130" spans="15:17" x14ac:dyDescent="0.35">
      <c r="O27130" s="9"/>
      <c r="P27130" s="9"/>
      <c r="Q27130" s="21"/>
    </row>
    <row r="27131" spans="15:17" x14ac:dyDescent="0.35">
      <c r="O27131" s="9"/>
      <c r="P27131" s="9"/>
      <c r="Q27131" s="21"/>
    </row>
    <row r="27132" spans="15:17" x14ac:dyDescent="0.35">
      <c r="O27132" s="9"/>
      <c r="P27132" s="9"/>
      <c r="Q27132" s="21"/>
    </row>
    <row r="27133" spans="15:17" x14ac:dyDescent="0.35">
      <c r="O27133" s="9"/>
      <c r="P27133" s="9"/>
      <c r="Q27133" s="21"/>
    </row>
    <row r="27134" spans="15:17" x14ac:dyDescent="0.35">
      <c r="O27134" s="9"/>
      <c r="P27134" s="9"/>
      <c r="Q27134" s="21"/>
    </row>
    <row r="27135" spans="15:17" x14ac:dyDescent="0.35">
      <c r="O27135" s="9"/>
      <c r="P27135" s="9"/>
      <c r="Q27135" s="21"/>
    </row>
    <row r="27136" spans="15:17" x14ac:dyDescent="0.35">
      <c r="O27136" s="9"/>
      <c r="P27136" s="9"/>
      <c r="Q27136" s="21"/>
    </row>
    <row r="27137" spans="15:17" x14ac:dyDescent="0.35">
      <c r="O27137" s="9"/>
      <c r="P27137" s="9"/>
      <c r="Q27137" s="21"/>
    </row>
    <row r="27138" spans="15:17" x14ac:dyDescent="0.35">
      <c r="O27138" s="9"/>
      <c r="P27138" s="9"/>
      <c r="Q27138" s="21"/>
    </row>
    <row r="27139" spans="15:17" x14ac:dyDescent="0.35">
      <c r="O27139" s="9"/>
      <c r="P27139" s="9"/>
      <c r="Q27139" s="21"/>
    </row>
    <row r="27140" spans="15:17" x14ac:dyDescent="0.35">
      <c r="O27140" s="9"/>
      <c r="P27140" s="9"/>
      <c r="Q27140" s="21"/>
    </row>
    <row r="27141" spans="15:17" x14ac:dyDescent="0.35">
      <c r="O27141" s="9"/>
      <c r="P27141" s="9"/>
      <c r="Q27141" s="21"/>
    </row>
    <row r="27142" spans="15:17" x14ac:dyDescent="0.35">
      <c r="O27142" s="9"/>
      <c r="P27142" s="9"/>
      <c r="Q27142" s="21"/>
    </row>
    <row r="27143" spans="15:17" x14ac:dyDescent="0.35">
      <c r="O27143" s="9"/>
      <c r="P27143" s="9"/>
      <c r="Q27143" s="21"/>
    </row>
    <row r="27144" spans="15:17" x14ac:dyDescent="0.35">
      <c r="O27144" s="9"/>
      <c r="P27144" s="9"/>
      <c r="Q27144" s="21"/>
    </row>
    <row r="27145" spans="15:17" x14ac:dyDescent="0.35">
      <c r="O27145" s="9"/>
      <c r="P27145" s="9"/>
      <c r="Q27145" s="21"/>
    </row>
    <row r="27146" spans="15:17" x14ac:dyDescent="0.35">
      <c r="O27146" s="9"/>
      <c r="P27146" s="9"/>
      <c r="Q27146" s="21"/>
    </row>
    <row r="27147" spans="15:17" x14ac:dyDescent="0.35">
      <c r="O27147" s="9"/>
      <c r="P27147" s="9"/>
      <c r="Q27147" s="21"/>
    </row>
    <row r="27148" spans="15:17" x14ac:dyDescent="0.35">
      <c r="O27148" s="9"/>
      <c r="P27148" s="9"/>
      <c r="Q27148" s="21"/>
    </row>
    <row r="27149" spans="15:17" x14ac:dyDescent="0.35">
      <c r="O27149" s="9"/>
      <c r="P27149" s="9"/>
      <c r="Q27149" s="21"/>
    </row>
    <row r="27150" spans="15:17" x14ac:dyDescent="0.35">
      <c r="O27150" s="9"/>
      <c r="P27150" s="9"/>
      <c r="Q27150" s="21"/>
    </row>
    <row r="27151" spans="15:17" x14ac:dyDescent="0.35">
      <c r="O27151" s="9"/>
      <c r="P27151" s="9"/>
      <c r="Q27151" s="21"/>
    </row>
    <row r="27152" spans="15:17" x14ac:dyDescent="0.35">
      <c r="O27152" s="9"/>
      <c r="P27152" s="9"/>
      <c r="Q27152" s="21"/>
    </row>
    <row r="27153" spans="15:17" x14ac:dyDescent="0.35">
      <c r="O27153" s="9"/>
      <c r="P27153" s="9"/>
      <c r="Q27153" s="21"/>
    </row>
    <row r="27154" spans="15:17" x14ac:dyDescent="0.35">
      <c r="O27154" s="9"/>
      <c r="P27154" s="9"/>
      <c r="Q27154" s="21"/>
    </row>
    <row r="27155" spans="15:17" x14ac:dyDescent="0.35">
      <c r="O27155" s="9"/>
      <c r="P27155" s="9"/>
      <c r="Q27155" s="21"/>
    </row>
    <row r="27156" spans="15:17" x14ac:dyDescent="0.35">
      <c r="O27156" s="9"/>
      <c r="P27156" s="9"/>
      <c r="Q27156" s="21"/>
    </row>
    <row r="27157" spans="15:17" x14ac:dyDescent="0.35">
      <c r="O27157" s="9"/>
      <c r="P27157" s="9"/>
      <c r="Q27157" s="21"/>
    </row>
    <row r="27158" spans="15:17" x14ac:dyDescent="0.35">
      <c r="O27158" s="9"/>
      <c r="P27158" s="9"/>
      <c r="Q27158" s="21"/>
    </row>
    <row r="27159" spans="15:17" x14ac:dyDescent="0.35">
      <c r="O27159" s="9"/>
      <c r="P27159" s="9"/>
      <c r="Q27159" s="21"/>
    </row>
    <row r="27160" spans="15:17" x14ac:dyDescent="0.35">
      <c r="O27160" s="9"/>
      <c r="P27160" s="9"/>
      <c r="Q27160" s="21"/>
    </row>
    <row r="27161" spans="15:17" x14ac:dyDescent="0.35">
      <c r="O27161" s="9"/>
      <c r="P27161" s="9"/>
      <c r="Q27161" s="21"/>
    </row>
    <row r="27162" spans="15:17" x14ac:dyDescent="0.35">
      <c r="O27162" s="9"/>
      <c r="P27162" s="9"/>
      <c r="Q27162" s="21"/>
    </row>
    <row r="27163" spans="15:17" x14ac:dyDescent="0.35">
      <c r="O27163" s="9"/>
      <c r="P27163" s="9"/>
      <c r="Q27163" s="21"/>
    </row>
    <row r="27164" spans="15:17" x14ac:dyDescent="0.35">
      <c r="O27164" s="9"/>
      <c r="P27164" s="9"/>
      <c r="Q27164" s="21"/>
    </row>
    <row r="27165" spans="15:17" x14ac:dyDescent="0.35">
      <c r="O27165" s="9"/>
      <c r="P27165" s="9"/>
      <c r="Q27165" s="21"/>
    </row>
    <row r="27166" spans="15:17" x14ac:dyDescent="0.35">
      <c r="O27166" s="9"/>
      <c r="P27166" s="9"/>
      <c r="Q27166" s="21"/>
    </row>
    <row r="27167" spans="15:17" x14ac:dyDescent="0.35">
      <c r="O27167" s="9"/>
      <c r="P27167" s="9"/>
      <c r="Q27167" s="21"/>
    </row>
    <row r="27168" spans="15:17" x14ac:dyDescent="0.35">
      <c r="O27168" s="9"/>
      <c r="P27168" s="9"/>
      <c r="Q27168" s="21"/>
    </row>
    <row r="27169" spans="15:17" x14ac:dyDescent="0.35">
      <c r="O27169" s="9"/>
      <c r="P27169" s="9"/>
      <c r="Q27169" s="21"/>
    </row>
    <row r="27170" spans="15:17" x14ac:dyDescent="0.35">
      <c r="O27170" s="9"/>
      <c r="P27170" s="9"/>
      <c r="Q27170" s="21"/>
    </row>
    <row r="27171" spans="15:17" x14ac:dyDescent="0.35">
      <c r="O27171" s="9"/>
      <c r="P27171" s="9"/>
      <c r="Q27171" s="21"/>
    </row>
    <row r="27172" spans="15:17" x14ac:dyDescent="0.35">
      <c r="O27172" s="9"/>
      <c r="P27172" s="9"/>
      <c r="Q27172" s="21"/>
    </row>
    <row r="27173" spans="15:17" x14ac:dyDescent="0.35">
      <c r="O27173" s="9"/>
      <c r="P27173" s="9"/>
      <c r="Q27173" s="21"/>
    </row>
    <row r="27174" spans="15:17" x14ac:dyDescent="0.35">
      <c r="O27174" s="9"/>
      <c r="P27174" s="9"/>
      <c r="Q27174" s="21"/>
    </row>
    <row r="27175" spans="15:17" x14ac:dyDescent="0.35">
      <c r="O27175" s="9"/>
      <c r="P27175" s="9"/>
      <c r="Q27175" s="21"/>
    </row>
    <row r="27176" spans="15:17" x14ac:dyDescent="0.35">
      <c r="O27176" s="9"/>
      <c r="P27176" s="9"/>
      <c r="Q27176" s="21"/>
    </row>
    <row r="27177" spans="15:17" x14ac:dyDescent="0.35">
      <c r="O27177" s="9"/>
      <c r="P27177" s="9"/>
      <c r="Q27177" s="21"/>
    </row>
    <row r="27178" spans="15:17" x14ac:dyDescent="0.35">
      <c r="O27178" s="9"/>
      <c r="P27178" s="9"/>
      <c r="Q27178" s="21"/>
    </row>
    <row r="27179" spans="15:17" x14ac:dyDescent="0.35">
      <c r="O27179" s="9"/>
      <c r="P27179" s="9"/>
      <c r="Q27179" s="21"/>
    </row>
    <row r="27180" spans="15:17" x14ac:dyDescent="0.35">
      <c r="O27180" s="9"/>
      <c r="P27180" s="9"/>
      <c r="Q27180" s="21"/>
    </row>
    <row r="27181" spans="15:17" x14ac:dyDescent="0.35">
      <c r="O27181" s="9"/>
      <c r="P27181" s="9"/>
      <c r="Q27181" s="21"/>
    </row>
    <row r="27182" spans="15:17" x14ac:dyDescent="0.35">
      <c r="O27182" s="9"/>
      <c r="P27182" s="9"/>
      <c r="Q27182" s="21"/>
    </row>
    <row r="27183" spans="15:17" x14ac:dyDescent="0.35">
      <c r="O27183" s="9"/>
      <c r="P27183" s="9"/>
      <c r="Q27183" s="21"/>
    </row>
    <row r="27184" spans="15:17" x14ac:dyDescent="0.35">
      <c r="O27184" s="9"/>
      <c r="P27184" s="9"/>
      <c r="Q27184" s="21"/>
    </row>
    <row r="27185" spans="15:17" x14ac:dyDescent="0.35">
      <c r="O27185" s="9"/>
      <c r="P27185" s="9"/>
      <c r="Q27185" s="21"/>
    </row>
    <row r="27186" spans="15:17" x14ac:dyDescent="0.35">
      <c r="O27186" s="9"/>
      <c r="P27186" s="9"/>
      <c r="Q27186" s="21"/>
    </row>
    <row r="27187" spans="15:17" x14ac:dyDescent="0.35">
      <c r="O27187" s="9"/>
      <c r="P27187" s="9"/>
      <c r="Q27187" s="21"/>
    </row>
    <row r="27188" spans="15:17" x14ac:dyDescent="0.35">
      <c r="O27188" s="9"/>
      <c r="P27188" s="9"/>
      <c r="Q27188" s="21"/>
    </row>
    <row r="27189" spans="15:17" x14ac:dyDescent="0.35">
      <c r="O27189" s="9"/>
      <c r="P27189" s="9"/>
      <c r="Q27189" s="21"/>
    </row>
    <row r="27190" spans="15:17" x14ac:dyDescent="0.35">
      <c r="O27190" s="9"/>
      <c r="P27190" s="9"/>
      <c r="Q27190" s="21"/>
    </row>
    <row r="27191" spans="15:17" x14ac:dyDescent="0.35">
      <c r="O27191" s="9"/>
      <c r="P27191" s="9"/>
      <c r="Q27191" s="21"/>
    </row>
    <row r="27192" spans="15:17" x14ac:dyDescent="0.35">
      <c r="O27192" s="9"/>
      <c r="P27192" s="9"/>
      <c r="Q27192" s="21"/>
    </row>
    <row r="27193" spans="15:17" x14ac:dyDescent="0.35">
      <c r="O27193" s="9"/>
      <c r="P27193" s="9"/>
      <c r="Q27193" s="21"/>
    </row>
    <row r="27194" spans="15:17" x14ac:dyDescent="0.35">
      <c r="O27194" s="9"/>
      <c r="P27194" s="9"/>
      <c r="Q27194" s="21"/>
    </row>
    <row r="27195" spans="15:17" x14ac:dyDescent="0.35">
      <c r="O27195" s="9"/>
      <c r="P27195" s="9"/>
      <c r="Q27195" s="21"/>
    </row>
    <row r="27196" spans="15:17" x14ac:dyDescent="0.35">
      <c r="O27196" s="9"/>
      <c r="P27196" s="9"/>
      <c r="Q27196" s="21"/>
    </row>
    <row r="27197" spans="15:17" x14ac:dyDescent="0.35">
      <c r="O27197" s="9"/>
      <c r="P27197" s="9"/>
      <c r="Q27197" s="21"/>
    </row>
    <row r="27198" spans="15:17" x14ac:dyDescent="0.35">
      <c r="O27198" s="9"/>
      <c r="P27198" s="9"/>
      <c r="Q27198" s="21"/>
    </row>
    <row r="27199" spans="15:17" x14ac:dyDescent="0.35">
      <c r="O27199" s="9"/>
      <c r="P27199" s="9"/>
      <c r="Q27199" s="21"/>
    </row>
    <row r="27200" spans="15:17" x14ac:dyDescent="0.35">
      <c r="O27200" s="9"/>
      <c r="P27200" s="9"/>
      <c r="Q27200" s="21"/>
    </row>
    <row r="27201" spans="15:17" x14ac:dyDescent="0.35">
      <c r="O27201" s="9"/>
      <c r="P27201" s="9"/>
      <c r="Q27201" s="21"/>
    </row>
    <row r="27202" spans="15:17" x14ac:dyDescent="0.35">
      <c r="O27202" s="9"/>
      <c r="P27202" s="9"/>
      <c r="Q27202" s="21"/>
    </row>
    <row r="27203" spans="15:17" x14ac:dyDescent="0.35">
      <c r="O27203" s="9"/>
      <c r="P27203" s="9"/>
      <c r="Q27203" s="21"/>
    </row>
    <row r="27204" spans="15:17" x14ac:dyDescent="0.35">
      <c r="O27204" s="9"/>
      <c r="P27204" s="9"/>
      <c r="Q27204" s="21"/>
    </row>
    <row r="27205" spans="15:17" x14ac:dyDescent="0.35">
      <c r="O27205" s="9"/>
      <c r="P27205" s="9"/>
      <c r="Q27205" s="21"/>
    </row>
    <row r="27206" spans="15:17" x14ac:dyDescent="0.35">
      <c r="O27206" s="9"/>
      <c r="P27206" s="9"/>
      <c r="Q27206" s="21"/>
    </row>
    <row r="27207" spans="15:17" x14ac:dyDescent="0.35">
      <c r="O27207" s="9"/>
      <c r="P27207" s="9"/>
      <c r="Q27207" s="21"/>
    </row>
    <row r="27208" spans="15:17" x14ac:dyDescent="0.35">
      <c r="O27208" s="9"/>
      <c r="P27208" s="9"/>
      <c r="Q27208" s="21"/>
    </row>
    <row r="27209" spans="15:17" x14ac:dyDescent="0.35">
      <c r="O27209" s="9"/>
      <c r="P27209" s="9"/>
      <c r="Q27209" s="21"/>
    </row>
    <row r="27210" spans="15:17" x14ac:dyDescent="0.35">
      <c r="O27210" s="9"/>
      <c r="P27210" s="9"/>
      <c r="Q27210" s="21"/>
    </row>
    <row r="27211" spans="15:17" x14ac:dyDescent="0.35">
      <c r="O27211" s="9"/>
      <c r="P27211" s="9"/>
      <c r="Q27211" s="21"/>
    </row>
    <row r="27212" spans="15:17" x14ac:dyDescent="0.35">
      <c r="O27212" s="9"/>
      <c r="P27212" s="9"/>
      <c r="Q27212" s="21"/>
    </row>
    <row r="27213" spans="15:17" x14ac:dyDescent="0.35">
      <c r="O27213" s="9"/>
      <c r="P27213" s="9"/>
      <c r="Q27213" s="21"/>
    </row>
    <row r="27214" spans="15:17" x14ac:dyDescent="0.35">
      <c r="O27214" s="9"/>
      <c r="P27214" s="9"/>
      <c r="Q27214" s="21"/>
    </row>
    <row r="27215" spans="15:17" x14ac:dyDescent="0.35">
      <c r="O27215" s="9"/>
      <c r="P27215" s="9"/>
      <c r="Q27215" s="21"/>
    </row>
    <row r="27216" spans="15:17" x14ac:dyDescent="0.35">
      <c r="O27216" s="9"/>
      <c r="P27216" s="9"/>
      <c r="Q27216" s="21"/>
    </row>
    <row r="27217" spans="15:17" x14ac:dyDescent="0.35">
      <c r="O27217" s="9"/>
      <c r="P27217" s="9"/>
      <c r="Q27217" s="21"/>
    </row>
    <row r="27218" spans="15:17" x14ac:dyDescent="0.35">
      <c r="O27218" s="9"/>
      <c r="P27218" s="9"/>
      <c r="Q27218" s="21"/>
    </row>
    <row r="27219" spans="15:17" x14ac:dyDescent="0.35">
      <c r="O27219" s="9"/>
      <c r="P27219" s="9"/>
      <c r="Q27219" s="21"/>
    </row>
    <row r="27220" spans="15:17" x14ac:dyDescent="0.35">
      <c r="O27220" s="9"/>
      <c r="P27220" s="9"/>
      <c r="Q27220" s="21"/>
    </row>
    <row r="27221" spans="15:17" x14ac:dyDescent="0.35">
      <c r="O27221" s="9"/>
      <c r="P27221" s="9"/>
      <c r="Q27221" s="21"/>
    </row>
    <row r="27222" spans="15:17" x14ac:dyDescent="0.35">
      <c r="O27222" s="9"/>
      <c r="P27222" s="9"/>
      <c r="Q27222" s="21"/>
    </row>
    <row r="27223" spans="15:17" x14ac:dyDescent="0.35">
      <c r="O27223" s="9"/>
      <c r="P27223" s="9"/>
      <c r="Q27223" s="21"/>
    </row>
    <row r="27224" spans="15:17" x14ac:dyDescent="0.35">
      <c r="O27224" s="9"/>
      <c r="P27224" s="9"/>
      <c r="Q27224" s="21"/>
    </row>
    <row r="27225" spans="15:17" x14ac:dyDescent="0.35">
      <c r="O27225" s="9"/>
      <c r="P27225" s="9"/>
      <c r="Q27225" s="21"/>
    </row>
    <row r="27226" spans="15:17" x14ac:dyDescent="0.35">
      <c r="O27226" s="9"/>
      <c r="P27226" s="9"/>
      <c r="Q27226" s="21"/>
    </row>
    <row r="27227" spans="15:17" x14ac:dyDescent="0.35">
      <c r="O27227" s="9"/>
      <c r="P27227" s="9"/>
      <c r="Q27227" s="21"/>
    </row>
    <row r="27228" spans="15:17" x14ac:dyDescent="0.35">
      <c r="O27228" s="9"/>
      <c r="P27228" s="9"/>
      <c r="Q27228" s="21"/>
    </row>
    <row r="27229" spans="15:17" x14ac:dyDescent="0.35">
      <c r="O27229" s="9"/>
      <c r="P27229" s="9"/>
      <c r="Q27229" s="21"/>
    </row>
    <row r="27230" spans="15:17" x14ac:dyDescent="0.35">
      <c r="O27230" s="9"/>
      <c r="P27230" s="9"/>
      <c r="Q27230" s="21"/>
    </row>
    <row r="27231" spans="15:17" x14ac:dyDescent="0.35">
      <c r="O27231" s="9"/>
      <c r="P27231" s="9"/>
      <c r="Q27231" s="21"/>
    </row>
    <row r="27232" spans="15:17" x14ac:dyDescent="0.35">
      <c r="O27232" s="9"/>
      <c r="P27232" s="9"/>
      <c r="Q27232" s="21"/>
    </row>
    <row r="27233" spans="15:17" x14ac:dyDescent="0.35">
      <c r="O27233" s="9"/>
      <c r="P27233" s="9"/>
      <c r="Q27233" s="21"/>
    </row>
    <row r="27234" spans="15:17" x14ac:dyDescent="0.35">
      <c r="O27234" s="9"/>
      <c r="P27234" s="9"/>
      <c r="Q27234" s="21"/>
    </row>
    <row r="27235" spans="15:17" x14ac:dyDescent="0.35">
      <c r="O27235" s="9"/>
      <c r="P27235" s="9"/>
      <c r="Q27235" s="21"/>
    </row>
    <row r="27236" spans="15:17" x14ac:dyDescent="0.35">
      <c r="O27236" s="9"/>
      <c r="P27236" s="9"/>
      <c r="Q27236" s="21"/>
    </row>
    <row r="27237" spans="15:17" x14ac:dyDescent="0.35">
      <c r="O27237" s="9"/>
      <c r="P27237" s="9"/>
      <c r="Q27237" s="21"/>
    </row>
    <row r="27238" spans="15:17" x14ac:dyDescent="0.35">
      <c r="O27238" s="9"/>
      <c r="P27238" s="9"/>
      <c r="Q27238" s="21"/>
    </row>
    <row r="27239" spans="15:17" x14ac:dyDescent="0.35">
      <c r="O27239" s="9"/>
      <c r="P27239" s="9"/>
      <c r="Q27239" s="21"/>
    </row>
    <row r="27240" spans="15:17" x14ac:dyDescent="0.35">
      <c r="O27240" s="9"/>
      <c r="P27240" s="9"/>
      <c r="Q27240" s="21"/>
    </row>
    <row r="27241" spans="15:17" x14ac:dyDescent="0.35">
      <c r="O27241" s="9"/>
      <c r="P27241" s="9"/>
      <c r="Q27241" s="21"/>
    </row>
    <row r="27242" spans="15:17" x14ac:dyDescent="0.35">
      <c r="O27242" s="9"/>
      <c r="P27242" s="9"/>
      <c r="Q27242" s="21"/>
    </row>
    <row r="27243" spans="15:17" x14ac:dyDescent="0.35">
      <c r="O27243" s="9"/>
      <c r="P27243" s="9"/>
      <c r="Q27243" s="21"/>
    </row>
    <row r="27244" spans="15:17" x14ac:dyDescent="0.35">
      <c r="O27244" s="9"/>
      <c r="P27244" s="9"/>
      <c r="Q27244" s="21"/>
    </row>
    <row r="27245" spans="15:17" x14ac:dyDescent="0.35">
      <c r="O27245" s="9"/>
      <c r="P27245" s="9"/>
      <c r="Q27245" s="21"/>
    </row>
    <row r="27246" spans="15:17" x14ac:dyDescent="0.35">
      <c r="O27246" s="9"/>
      <c r="P27246" s="9"/>
      <c r="Q27246" s="21"/>
    </row>
    <row r="27247" spans="15:17" x14ac:dyDescent="0.35">
      <c r="O27247" s="9"/>
      <c r="P27247" s="9"/>
      <c r="Q27247" s="21"/>
    </row>
    <row r="27248" spans="15:17" x14ac:dyDescent="0.35">
      <c r="O27248" s="9"/>
      <c r="P27248" s="9"/>
      <c r="Q27248" s="21"/>
    </row>
    <row r="27249" spans="15:17" x14ac:dyDescent="0.35">
      <c r="O27249" s="9"/>
      <c r="P27249" s="9"/>
      <c r="Q27249" s="21"/>
    </row>
    <row r="27250" spans="15:17" x14ac:dyDescent="0.35">
      <c r="O27250" s="9"/>
      <c r="P27250" s="9"/>
      <c r="Q27250" s="21"/>
    </row>
    <row r="27251" spans="15:17" x14ac:dyDescent="0.35">
      <c r="O27251" s="9"/>
      <c r="P27251" s="9"/>
      <c r="Q27251" s="21"/>
    </row>
    <row r="27252" spans="15:17" x14ac:dyDescent="0.35">
      <c r="O27252" s="9"/>
      <c r="P27252" s="9"/>
      <c r="Q27252" s="21"/>
    </row>
    <row r="27253" spans="15:17" x14ac:dyDescent="0.35">
      <c r="O27253" s="9"/>
      <c r="P27253" s="9"/>
      <c r="Q27253" s="21"/>
    </row>
    <row r="27254" spans="15:17" x14ac:dyDescent="0.35">
      <c r="O27254" s="9"/>
      <c r="P27254" s="9"/>
      <c r="Q27254" s="21"/>
    </row>
    <row r="27255" spans="15:17" x14ac:dyDescent="0.35">
      <c r="O27255" s="9"/>
      <c r="P27255" s="9"/>
      <c r="Q27255" s="21"/>
    </row>
    <row r="27256" spans="15:17" x14ac:dyDescent="0.35">
      <c r="O27256" s="9"/>
      <c r="P27256" s="9"/>
      <c r="Q27256" s="21"/>
    </row>
    <row r="27257" spans="15:17" x14ac:dyDescent="0.35">
      <c r="O27257" s="9"/>
      <c r="P27257" s="9"/>
      <c r="Q27257" s="21"/>
    </row>
    <row r="27258" spans="15:17" x14ac:dyDescent="0.35">
      <c r="O27258" s="9"/>
      <c r="P27258" s="9"/>
      <c r="Q27258" s="21"/>
    </row>
    <row r="27259" spans="15:17" x14ac:dyDescent="0.35">
      <c r="O27259" s="9"/>
      <c r="P27259" s="9"/>
      <c r="Q27259" s="21"/>
    </row>
    <row r="27260" spans="15:17" x14ac:dyDescent="0.35">
      <c r="O27260" s="9"/>
      <c r="P27260" s="9"/>
      <c r="Q27260" s="21"/>
    </row>
    <row r="27261" spans="15:17" x14ac:dyDescent="0.35">
      <c r="O27261" s="9"/>
      <c r="P27261" s="9"/>
      <c r="Q27261" s="21"/>
    </row>
    <row r="27262" spans="15:17" x14ac:dyDescent="0.35">
      <c r="O27262" s="9"/>
      <c r="P27262" s="9"/>
      <c r="Q27262" s="21"/>
    </row>
    <row r="27263" spans="15:17" x14ac:dyDescent="0.35">
      <c r="O27263" s="9"/>
      <c r="P27263" s="9"/>
      <c r="Q27263" s="21"/>
    </row>
    <row r="27264" spans="15:17" x14ac:dyDescent="0.35">
      <c r="O27264" s="9"/>
      <c r="P27264" s="9"/>
      <c r="Q27264" s="21"/>
    </row>
    <row r="27265" spans="15:17" x14ac:dyDescent="0.35">
      <c r="O27265" s="9"/>
      <c r="P27265" s="9"/>
      <c r="Q27265" s="21"/>
    </row>
    <row r="27266" spans="15:17" x14ac:dyDescent="0.35">
      <c r="O27266" s="9"/>
      <c r="P27266" s="9"/>
      <c r="Q27266" s="21"/>
    </row>
    <row r="27267" spans="15:17" x14ac:dyDescent="0.35">
      <c r="O27267" s="9"/>
      <c r="P27267" s="9"/>
      <c r="Q27267" s="21"/>
    </row>
    <row r="27268" spans="15:17" x14ac:dyDescent="0.35">
      <c r="O27268" s="9"/>
      <c r="P27268" s="9"/>
      <c r="Q27268" s="21"/>
    </row>
    <row r="27269" spans="15:17" x14ac:dyDescent="0.35">
      <c r="O27269" s="9"/>
      <c r="P27269" s="9"/>
      <c r="Q27269" s="21"/>
    </row>
    <row r="27270" spans="15:17" x14ac:dyDescent="0.35">
      <c r="O27270" s="9"/>
      <c r="P27270" s="9"/>
      <c r="Q27270" s="21"/>
    </row>
    <row r="27271" spans="15:17" x14ac:dyDescent="0.35">
      <c r="O27271" s="9"/>
      <c r="P27271" s="9"/>
      <c r="Q27271" s="21"/>
    </row>
    <row r="27272" spans="15:17" x14ac:dyDescent="0.35">
      <c r="O27272" s="9"/>
      <c r="P27272" s="9"/>
      <c r="Q27272" s="21"/>
    </row>
    <row r="27273" spans="15:17" x14ac:dyDescent="0.35">
      <c r="O27273" s="9"/>
      <c r="P27273" s="9"/>
      <c r="Q27273" s="21"/>
    </row>
    <row r="27274" spans="15:17" x14ac:dyDescent="0.35">
      <c r="O27274" s="9"/>
      <c r="P27274" s="9"/>
      <c r="Q27274" s="21"/>
    </row>
    <row r="27275" spans="15:17" x14ac:dyDescent="0.35">
      <c r="O27275" s="9"/>
      <c r="P27275" s="9"/>
      <c r="Q27275" s="21"/>
    </row>
    <row r="27276" spans="15:17" x14ac:dyDescent="0.35">
      <c r="O27276" s="9"/>
      <c r="P27276" s="9"/>
      <c r="Q27276" s="21"/>
    </row>
    <row r="27277" spans="15:17" x14ac:dyDescent="0.35">
      <c r="O27277" s="9"/>
      <c r="P27277" s="9"/>
      <c r="Q27277" s="21"/>
    </row>
    <row r="27278" spans="15:17" x14ac:dyDescent="0.35">
      <c r="O27278" s="9"/>
      <c r="P27278" s="9"/>
      <c r="Q27278" s="21"/>
    </row>
    <row r="27279" spans="15:17" x14ac:dyDescent="0.35">
      <c r="O27279" s="9"/>
      <c r="P27279" s="9"/>
      <c r="Q27279" s="21"/>
    </row>
    <row r="27280" spans="15:17" x14ac:dyDescent="0.35">
      <c r="O27280" s="9"/>
      <c r="P27280" s="9"/>
      <c r="Q27280" s="21"/>
    </row>
    <row r="27281" spans="15:17" x14ac:dyDescent="0.35">
      <c r="O27281" s="9"/>
      <c r="P27281" s="9"/>
      <c r="Q27281" s="21"/>
    </row>
    <row r="27282" spans="15:17" x14ac:dyDescent="0.35">
      <c r="O27282" s="9"/>
      <c r="P27282" s="9"/>
      <c r="Q27282" s="21"/>
    </row>
    <row r="27283" spans="15:17" x14ac:dyDescent="0.35">
      <c r="O27283" s="9"/>
      <c r="P27283" s="9"/>
      <c r="Q27283" s="21"/>
    </row>
    <row r="27284" spans="15:17" x14ac:dyDescent="0.35">
      <c r="O27284" s="9"/>
      <c r="P27284" s="9"/>
      <c r="Q27284" s="21"/>
    </row>
    <row r="27285" spans="15:17" x14ac:dyDescent="0.35">
      <c r="O27285" s="9"/>
      <c r="P27285" s="9"/>
      <c r="Q27285" s="21"/>
    </row>
    <row r="27286" spans="15:17" x14ac:dyDescent="0.35">
      <c r="O27286" s="9"/>
      <c r="P27286" s="9"/>
      <c r="Q27286" s="21"/>
    </row>
    <row r="27287" spans="15:17" x14ac:dyDescent="0.35">
      <c r="O27287" s="9"/>
      <c r="P27287" s="9"/>
      <c r="Q27287" s="21"/>
    </row>
    <row r="27288" spans="15:17" x14ac:dyDescent="0.35">
      <c r="O27288" s="9"/>
      <c r="P27288" s="9"/>
      <c r="Q27288" s="21"/>
    </row>
    <row r="27289" spans="15:17" x14ac:dyDescent="0.35">
      <c r="O27289" s="9"/>
      <c r="P27289" s="9"/>
      <c r="Q27289" s="21"/>
    </row>
    <row r="27290" spans="15:17" x14ac:dyDescent="0.35">
      <c r="O27290" s="9"/>
      <c r="P27290" s="9"/>
      <c r="Q27290" s="21"/>
    </row>
    <row r="27291" spans="15:17" x14ac:dyDescent="0.35">
      <c r="O27291" s="9"/>
      <c r="P27291" s="9"/>
      <c r="Q27291" s="21"/>
    </row>
    <row r="27292" spans="15:17" x14ac:dyDescent="0.35">
      <c r="O27292" s="9"/>
      <c r="P27292" s="9"/>
      <c r="Q27292" s="21"/>
    </row>
    <row r="27293" spans="15:17" x14ac:dyDescent="0.35">
      <c r="O27293" s="9"/>
      <c r="P27293" s="9"/>
      <c r="Q27293" s="21"/>
    </row>
    <row r="27294" spans="15:17" x14ac:dyDescent="0.35">
      <c r="O27294" s="9"/>
      <c r="P27294" s="9"/>
      <c r="Q27294" s="21"/>
    </row>
    <row r="27295" spans="15:17" x14ac:dyDescent="0.35">
      <c r="O27295" s="9"/>
      <c r="P27295" s="9"/>
      <c r="Q27295" s="21"/>
    </row>
    <row r="27296" spans="15:17" x14ac:dyDescent="0.35">
      <c r="O27296" s="9"/>
      <c r="P27296" s="9"/>
      <c r="Q27296" s="21"/>
    </row>
    <row r="27297" spans="15:17" x14ac:dyDescent="0.35">
      <c r="O27297" s="9"/>
      <c r="P27297" s="9"/>
      <c r="Q27297" s="21"/>
    </row>
    <row r="27298" spans="15:17" x14ac:dyDescent="0.35">
      <c r="O27298" s="9"/>
      <c r="P27298" s="9"/>
      <c r="Q27298" s="21"/>
    </row>
    <row r="27299" spans="15:17" x14ac:dyDescent="0.35">
      <c r="O27299" s="9"/>
      <c r="P27299" s="9"/>
      <c r="Q27299" s="21"/>
    </row>
    <row r="27300" spans="15:17" x14ac:dyDescent="0.35">
      <c r="O27300" s="9"/>
      <c r="P27300" s="9"/>
      <c r="Q27300" s="21"/>
    </row>
    <row r="27301" spans="15:17" x14ac:dyDescent="0.35">
      <c r="O27301" s="9"/>
      <c r="P27301" s="9"/>
      <c r="Q27301" s="21"/>
    </row>
    <row r="27302" spans="15:17" x14ac:dyDescent="0.35">
      <c r="O27302" s="9"/>
      <c r="P27302" s="9"/>
      <c r="Q27302" s="21"/>
    </row>
    <row r="27303" spans="15:17" x14ac:dyDescent="0.35">
      <c r="O27303" s="9"/>
      <c r="P27303" s="9"/>
      <c r="Q27303" s="21"/>
    </row>
    <row r="27304" spans="15:17" x14ac:dyDescent="0.35">
      <c r="O27304" s="9"/>
      <c r="P27304" s="9"/>
      <c r="Q27304" s="21"/>
    </row>
    <row r="27305" spans="15:17" x14ac:dyDescent="0.35">
      <c r="O27305" s="9"/>
      <c r="P27305" s="9"/>
      <c r="Q27305" s="21"/>
    </row>
    <row r="27306" spans="15:17" x14ac:dyDescent="0.35">
      <c r="O27306" s="9"/>
      <c r="P27306" s="9"/>
      <c r="Q27306" s="21"/>
    </row>
    <row r="27307" spans="15:17" x14ac:dyDescent="0.35">
      <c r="O27307" s="9"/>
      <c r="P27307" s="9"/>
      <c r="Q27307" s="21"/>
    </row>
    <row r="27308" spans="15:17" x14ac:dyDescent="0.35">
      <c r="O27308" s="9"/>
      <c r="P27308" s="9"/>
      <c r="Q27308" s="21"/>
    </row>
    <row r="27309" spans="15:17" x14ac:dyDescent="0.35">
      <c r="O27309" s="9"/>
      <c r="P27309" s="9"/>
      <c r="Q27309" s="21"/>
    </row>
    <row r="27310" spans="15:17" x14ac:dyDescent="0.35">
      <c r="O27310" s="9"/>
      <c r="P27310" s="9"/>
      <c r="Q27310" s="21"/>
    </row>
    <row r="27311" spans="15:17" x14ac:dyDescent="0.35">
      <c r="O27311" s="9"/>
      <c r="P27311" s="9"/>
      <c r="Q27311" s="21"/>
    </row>
    <row r="27312" spans="15:17" x14ac:dyDescent="0.35">
      <c r="O27312" s="9"/>
      <c r="P27312" s="9"/>
      <c r="Q27312" s="21"/>
    </row>
    <row r="27313" spans="15:17" x14ac:dyDescent="0.35">
      <c r="O27313" s="9"/>
      <c r="P27313" s="9"/>
      <c r="Q27313" s="21"/>
    </row>
    <row r="27314" spans="15:17" x14ac:dyDescent="0.35">
      <c r="O27314" s="9"/>
      <c r="P27314" s="9"/>
      <c r="Q27314" s="21"/>
    </row>
    <row r="27315" spans="15:17" x14ac:dyDescent="0.35">
      <c r="O27315" s="9"/>
      <c r="P27315" s="9"/>
      <c r="Q27315" s="21"/>
    </row>
    <row r="27316" spans="15:17" x14ac:dyDescent="0.35">
      <c r="O27316" s="9"/>
      <c r="P27316" s="9"/>
      <c r="Q27316" s="21"/>
    </row>
    <row r="27317" spans="15:17" x14ac:dyDescent="0.35">
      <c r="O27317" s="9"/>
      <c r="P27317" s="9"/>
      <c r="Q27317" s="21"/>
    </row>
    <row r="27318" spans="15:17" x14ac:dyDescent="0.35">
      <c r="O27318" s="9"/>
      <c r="P27318" s="9"/>
      <c r="Q27318" s="21"/>
    </row>
    <row r="27319" spans="15:17" x14ac:dyDescent="0.35">
      <c r="O27319" s="9"/>
      <c r="P27319" s="9"/>
      <c r="Q27319" s="21"/>
    </row>
    <row r="27320" spans="15:17" x14ac:dyDescent="0.35">
      <c r="O27320" s="9"/>
      <c r="P27320" s="9"/>
      <c r="Q27320" s="21"/>
    </row>
    <row r="27321" spans="15:17" x14ac:dyDescent="0.35">
      <c r="O27321" s="9"/>
      <c r="P27321" s="9"/>
      <c r="Q27321" s="21"/>
    </row>
    <row r="27322" spans="15:17" x14ac:dyDescent="0.35">
      <c r="O27322" s="9"/>
      <c r="P27322" s="9"/>
      <c r="Q27322" s="21"/>
    </row>
    <row r="27323" spans="15:17" x14ac:dyDescent="0.35">
      <c r="O27323" s="9"/>
      <c r="P27323" s="9"/>
      <c r="Q27323" s="21"/>
    </row>
    <row r="27324" spans="15:17" x14ac:dyDescent="0.35">
      <c r="O27324" s="9"/>
      <c r="P27324" s="9"/>
      <c r="Q27324" s="21"/>
    </row>
    <row r="27325" spans="15:17" x14ac:dyDescent="0.35">
      <c r="O27325" s="9"/>
      <c r="P27325" s="9"/>
      <c r="Q27325" s="21"/>
    </row>
    <row r="27326" spans="15:17" x14ac:dyDescent="0.35">
      <c r="O27326" s="9"/>
      <c r="P27326" s="9"/>
      <c r="Q27326" s="21"/>
    </row>
    <row r="27327" spans="15:17" x14ac:dyDescent="0.35">
      <c r="O27327" s="9"/>
      <c r="P27327" s="9"/>
      <c r="Q27327" s="21"/>
    </row>
    <row r="27328" spans="15:17" x14ac:dyDescent="0.35">
      <c r="O27328" s="9"/>
      <c r="P27328" s="9"/>
      <c r="Q27328" s="21"/>
    </row>
    <row r="27329" spans="15:17" x14ac:dyDescent="0.35">
      <c r="O27329" s="9"/>
      <c r="P27329" s="9"/>
      <c r="Q27329" s="21"/>
    </row>
    <row r="27330" spans="15:17" x14ac:dyDescent="0.35">
      <c r="O27330" s="9"/>
      <c r="P27330" s="9"/>
      <c r="Q27330" s="21"/>
    </row>
    <row r="27331" spans="15:17" x14ac:dyDescent="0.35">
      <c r="O27331" s="9"/>
      <c r="P27331" s="9"/>
      <c r="Q27331" s="21"/>
    </row>
    <row r="27332" spans="15:17" x14ac:dyDescent="0.35">
      <c r="O27332" s="9"/>
      <c r="P27332" s="9"/>
      <c r="Q27332" s="21"/>
    </row>
    <row r="27333" spans="15:17" x14ac:dyDescent="0.35">
      <c r="O27333" s="9"/>
      <c r="P27333" s="9"/>
      <c r="Q27333" s="21"/>
    </row>
    <row r="27334" spans="15:17" x14ac:dyDescent="0.35">
      <c r="O27334" s="9"/>
      <c r="P27334" s="9"/>
      <c r="Q27334" s="21"/>
    </row>
    <row r="27335" spans="15:17" x14ac:dyDescent="0.35">
      <c r="O27335" s="9"/>
      <c r="P27335" s="9"/>
      <c r="Q27335" s="21"/>
    </row>
    <row r="27336" spans="15:17" x14ac:dyDescent="0.35">
      <c r="O27336" s="9"/>
      <c r="P27336" s="9"/>
      <c r="Q27336" s="21"/>
    </row>
    <row r="27337" spans="15:17" x14ac:dyDescent="0.35">
      <c r="O27337" s="9"/>
      <c r="P27337" s="9"/>
      <c r="Q27337" s="21"/>
    </row>
    <row r="27338" spans="15:17" x14ac:dyDescent="0.35">
      <c r="O27338" s="9"/>
      <c r="P27338" s="9"/>
      <c r="Q27338" s="21"/>
    </row>
    <row r="27339" spans="15:17" x14ac:dyDescent="0.35">
      <c r="O27339" s="9"/>
      <c r="P27339" s="9"/>
      <c r="Q27339" s="21"/>
    </row>
    <row r="27340" spans="15:17" x14ac:dyDescent="0.35">
      <c r="O27340" s="9"/>
      <c r="P27340" s="9"/>
      <c r="Q27340" s="21"/>
    </row>
    <row r="27341" spans="15:17" x14ac:dyDescent="0.35">
      <c r="O27341" s="9"/>
      <c r="P27341" s="9"/>
      <c r="Q27341" s="21"/>
    </row>
    <row r="27342" spans="15:17" x14ac:dyDescent="0.35">
      <c r="O27342" s="9"/>
      <c r="P27342" s="9"/>
      <c r="Q27342" s="21"/>
    </row>
    <row r="27343" spans="15:17" x14ac:dyDescent="0.35">
      <c r="O27343" s="9"/>
      <c r="P27343" s="9"/>
      <c r="Q27343" s="21"/>
    </row>
    <row r="27344" spans="15:17" x14ac:dyDescent="0.35">
      <c r="O27344" s="9"/>
      <c r="P27344" s="9"/>
      <c r="Q27344" s="21"/>
    </row>
    <row r="27345" spans="15:17" x14ac:dyDescent="0.35">
      <c r="O27345" s="9"/>
      <c r="P27345" s="9"/>
      <c r="Q27345" s="21"/>
    </row>
    <row r="27346" spans="15:17" x14ac:dyDescent="0.35">
      <c r="O27346" s="9"/>
      <c r="P27346" s="9"/>
      <c r="Q27346" s="21"/>
    </row>
    <row r="27347" spans="15:17" x14ac:dyDescent="0.35">
      <c r="O27347" s="9"/>
      <c r="P27347" s="9"/>
      <c r="Q27347" s="21"/>
    </row>
    <row r="27348" spans="15:17" x14ac:dyDescent="0.35">
      <c r="O27348" s="9"/>
      <c r="P27348" s="9"/>
      <c r="Q27348" s="21"/>
    </row>
    <row r="27349" spans="15:17" x14ac:dyDescent="0.35">
      <c r="O27349" s="9"/>
      <c r="P27349" s="9"/>
      <c r="Q27349" s="21"/>
    </row>
    <row r="27350" spans="15:17" x14ac:dyDescent="0.35">
      <c r="O27350" s="9"/>
      <c r="P27350" s="9"/>
      <c r="Q27350" s="21"/>
    </row>
    <row r="27351" spans="15:17" x14ac:dyDescent="0.35">
      <c r="O27351" s="9"/>
      <c r="P27351" s="9"/>
      <c r="Q27351" s="21"/>
    </row>
    <row r="27352" spans="15:17" x14ac:dyDescent="0.35">
      <c r="O27352" s="9"/>
      <c r="P27352" s="9"/>
      <c r="Q27352" s="21"/>
    </row>
    <row r="27353" spans="15:17" x14ac:dyDescent="0.35">
      <c r="O27353" s="9"/>
      <c r="P27353" s="9"/>
      <c r="Q27353" s="21"/>
    </row>
    <row r="27354" spans="15:17" x14ac:dyDescent="0.35">
      <c r="O27354" s="9"/>
      <c r="P27354" s="9"/>
      <c r="Q27354" s="21"/>
    </row>
    <row r="27355" spans="15:17" x14ac:dyDescent="0.35">
      <c r="O27355" s="9"/>
      <c r="P27355" s="9"/>
      <c r="Q27355" s="21"/>
    </row>
    <row r="27356" spans="15:17" x14ac:dyDescent="0.35">
      <c r="O27356" s="9"/>
      <c r="P27356" s="9"/>
      <c r="Q27356" s="21"/>
    </row>
    <row r="27357" spans="15:17" x14ac:dyDescent="0.35">
      <c r="O27357" s="9"/>
      <c r="P27357" s="9"/>
      <c r="Q27357" s="21"/>
    </row>
    <row r="27358" spans="15:17" x14ac:dyDescent="0.35">
      <c r="O27358" s="9"/>
      <c r="P27358" s="9"/>
      <c r="Q27358" s="21"/>
    </row>
    <row r="27359" spans="15:17" x14ac:dyDescent="0.35">
      <c r="O27359" s="9"/>
      <c r="P27359" s="9"/>
      <c r="Q27359" s="21"/>
    </row>
    <row r="27360" spans="15:17" x14ac:dyDescent="0.35">
      <c r="O27360" s="9"/>
      <c r="P27360" s="9"/>
      <c r="Q27360" s="21"/>
    </row>
    <row r="27361" spans="15:17" x14ac:dyDescent="0.35">
      <c r="O27361" s="9"/>
      <c r="P27361" s="9"/>
      <c r="Q27361" s="21"/>
    </row>
    <row r="27362" spans="15:17" x14ac:dyDescent="0.35">
      <c r="O27362" s="9"/>
      <c r="P27362" s="9"/>
      <c r="Q27362" s="21"/>
    </row>
    <row r="27363" spans="15:17" x14ac:dyDescent="0.35">
      <c r="O27363" s="9"/>
      <c r="P27363" s="9"/>
      <c r="Q27363" s="21"/>
    </row>
    <row r="27364" spans="15:17" x14ac:dyDescent="0.35">
      <c r="O27364" s="9"/>
      <c r="P27364" s="9"/>
      <c r="Q27364" s="21"/>
    </row>
    <row r="27365" spans="15:17" x14ac:dyDescent="0.35">
      <c r="O27365" s="9"/>
      <c r="P27365" s="9"/>
      <c r="Q27365" s="21"/>
    </row>
    <row r="27366" spans="15:17" x14ac:dyDescent="0.35">
      <c r="O27366" s="9"/>
      <c r="P27366" s="9"/>
      <c r="Q27366" s="21"/>
    </row>
    <row r="27367" spans="15:17" x14ac:dyDescent="0.35">
      <c r="O27367" s="9"/>
      <c r="P27367" s="9"/>
      <c r="Q27367" s="21"/>
    </row>
    <row r="27368" spans="15:17" x14ac:dyDescent="0.35">
      <c r="O27368" s="9"/>
      <c r="P27368" s="9"/>
      <c r="Q27368" s="21"/>
    </row>
    <row r="27369" spans="15:17" x14ac:dyDescent="0.35">
      <c r="O27369" s="9"/>
      <c r="P27369" s="9"/>
      <c r="Q27369" s="21"/>
    </row>
    <row r="27370" spans="15:17" x14ac:dyDescent="0.35">
      <c r="O27370" s="9"/>
      <c r="P27370" s="9"/>
      <c r="Q27370" s="21"/>
    </row>
    <row r="27371" spans="15:17" x14ac:dyDescent="0.35">
      <c r="O27371" s="9"/>
      <c r="P27371" s="9"/>
      <c r="Q27371" s="21"/>
    </row>
    <row r="27372" spans="15:17" x14ac:dyDescent="0.35">
      <c r="O27372" s="9"/>
      <c r="P27372" s="9"/>
      <c r="Q27372" s="21"/>
    </row>
    <row r="27373" spans="15:17" x14ac:dyDescent="0.35">
      <c r="O27373" s="9"/>
      <c r="P27373" s="9"/>
      <c r="Q27373" s="21"/>
    </row>
    <row r="27374" spans="15:17" x14ac:dyDescent="0.35">
      <c r="O27374" s="9"/>
      <c r="P27374" s="9"/>
      <c r="Q27374" s="21"/>
    </row>
    <row r="27375" spans="15:17" x14ac:dyDescent="0.35">
      <c r="O27375" s="9"/>
      <c r="P27375" s="9"/>
      <c r="Q27375" s="21"/>
    </row>
    <row r="27376" spans="15:17" x14ac:dyDescent="0.35">
      <c r="O27376" s="9"/>
      <c r="P27376" s="9"/>
      <c r="Q27376" s="21"/>
    </row>
    <row r="27377" spans="15:17" x14ac:dyDescent="0.35">
      <c r="O27377" s="9"/>
      <c r="P27377" s="9"/>
      <c r="Q27377" s="21"/>
    </row>
    <row r="27378" spans="15:17" x14ac:dyDescent="0.35">
      <c r="O27378" s="9"/>
      <c r="P27378" s="9"/>
      <c r="Q27378" s="21"/>
    </row>
    <row r="27379" spans="15:17" x14ac:dyDescent="0.35">
      <c r="O27379" s="9"/>
      <c r="P27379" s="9"/>
      <c r="Q27379" s="21"/>
    </row>
    <row r="27380" spans="15:17" x14ac:dyDescent="0.35">
      <c r="O27380" s="9"/>
      <c r="P27380" s="9"/>
      <c r="Q27380" s="21"/>
    </row>
    <row r="27381" spans="15:17" x14ac:dyDescent="0.35">
      <c r="O27381" s="9"/>
      <c r="P27381" s="9"/>
      <c r="Q27381" s="21"/>
    </row>
    <row r="27382" spans="15:17" x14ac:dyDescent="0.35">
      <c r="O27382" s="9"/>
      <c r="P27382" s="9"/>
      <c r="Q27382" s="21"/>
    </row>
    <row r="27383" spans="15:17" x14ac:dyDescent="0.35">
      <c r="O27383" s="9"/>
      <c r="P27383" s="9"/>
      <c r="Q27383" s="21"/>
    </row>
    <row r="27384" spans="15:17" x14ac:dyDescent="0.35">
      <c r="O27384" s="9"/>
      <c r="P27384" s="9"/>
      <c r="Q27384" s="21"/>
    </row>
    <row r="27385" spans="15:17" x14ac:dyDescent="0.35">
      <c r="O27385" s="9"/>
      <c r="P27385" s="9"/>
      <c r="Q27385" s="21"/>
    </row>
    <row r="27386" spans="15:17" x14ac:dyDescent="0.35">
      <c r="O27386" s="9"/>
      <c r="P27386" s="9"/>
      <c r="Q27386" s="21"/>
    </row>
    <row r="27387" spans="15:17" x14ac:dyDescent="0.35">
      <c r="O27387" s="9"/>
      <c r="P27387" s="9"/>
      <c r="Q27387" s="21"/>
    </row>
    <row r="27388" spans="15:17" x14ac:dyDescent="0.35">
      <c r="O27388" s="9"/>
      <c r="P27388" s="9"/>
      <c r="Q27388" s="21"/>
    </row>
    <row r="27389" spans="15:17" x14ac:dyDescent="0.35">
      <c r="O27389" s="9"/>
      <c r="P27389" s="9"/>
      <c r="Q27389" s="21"/>
    </row>
    <row r="27390" spans="15:17" x14ac:dyDescent="0.35">
      <c r="O27390" s="9"/>
      <c r="P27390" s="9"/>
      <c r="Q27390" s="21"/>
    </row>
    <row r="27391" spans="15:17" x14ac:dyDescent="0.35">
      <c r="O27391" s="9"/>
      <c r="P27391" s="9"/>
      <c r="Q27391" s="21"/>
    </row>
    <row r="27392" spans="15:17" x14ac:dyDescent="0.35">
      <c r="O27392" s="9"/>
      <c r="P27392" s="9"/>
      <c r="Q27392" s="21"/>
    </row>
    <row r="27393" spans="15:17" x14ac:dyDescent="0.35">
      <c r="O27393" s="9"/>
      <c r="P27393" s="9"/>
      <c r="Q27393" s="21"/>
    </row>
    <row r="27394" spans="15:17" x14ac:dyDescent="0.35">
      <c r="O27394" s="9"/>
      <c r="P27394" s="9"/>
      <c r="Q27394" s="21"/>
    </row>
    <row r="27395" spans="15:17" x14ac:dyDescent="0.35">
      <c r="O27395" s="9"/>
      <c r="P27395" s="9"/>
      <c r="Q27395" s="21"/>
    </row>
    <row r="27396" spans="15:17" x14ac:dyDescent="0.35">
      <c r="O27396" s="9"/>
      <c r="P27396" s="9"/>
      <c r="Q27396" s="21"/>
    </row>
    <row r="27397" spans="15:17" x14ac:dyDescent="0.35">
      <c r="O27397" s="9"/>
      <c r="P27397" s="9"/>
      <c r="Q27397" s="21"/>
    </row>
    <row r="27398" spans="15:17" x14ac:dyDescent="0.35">
      <c r="O27398" s="9"/>
      <c r="P27398" s="9"/>
      <c r="Q27398" s="21"/>
    </row>
    <row r="27399" spans="15:17" x14ac:dyDescent="0.35">
      <c r="O27399" s="9"/>
      <c r="P27399" s="9"/>
      <c r="Q27399" s="21"/>
    </row>
    <row r="27400" spans="15:17" x14ac:dyDescent="0.35">
      <c r="O27400" s="9"/>
      <c r="P27400" s="9"/>
      <c r="Q27400" s="21"/>
    </row>
    <row r="27401" spans="15:17" x14ac:dyDescent="0.35">
      <c r="O27401" s="9"/>
      <c r="P27401" s="9"/>
      <c r="Q27401" s="21"/>
    </row>
    <row r="27402" spans="15:17" x14ac:dyDescent="0.35">
      <c r="O27402" s="9"/>
      <c r="P27402" s="9"/>
      <c r="Q27402" s="21"/>
    </row>
    <row r="27403" spans="15:17" x14ac:dyDescent="0.35">
      <c r="O27403" s="9"/>
      <c r="P27403" s="9"/>
      <c r="Q27403" s="21"/>
    </row>
    <row r="27404" spans="15:17" x14ac:dyDescent="0.35">
      <c r="O27404" s="9"/>
      <c r="P27404" s="9"/>
      <c r="Q27404" s="21"/>
    </row>
    <row r="27405" spans="15:17" x14ac:dyDescent="0.35">
      <c r="O27405" s="9"/>
      <c r="P27405" s="9"/>
      <c r="Q27405" s="21"/>
    </row>
    <row r="27406" spans="15:17" x14ac:dyDescent="0.35">
      <c r="O27406" s="9"/>
      <c r="P27406" s="9"/>
      <c r="Q27406" s="21"/>
    </row>
    <row r="27407" spans="15:17" x14ac:dyDescent="0.35">
      <c r="O27407" s="9"/>
      <c r="P27407" s="9"/>
      <c r="Q27407" s="21"/>
    </row>
    <row r="27408" spans="15:17" x14ac:dyDescent="0.35">
      <c r="O27408" s="9"/>
      <c r="P27408" s="9"/>
      <c r="Q27408" s="21"/>
    </row>
    <row r="27409" spans="15:17" x14ac:dyDescent="0.35">
      <c r="O27409" s="9"/>
      <c r="P27409" s="9"/>
      <c r="Q27409" s="21"/>
    </row>
    <row r="27410" spans="15:17" x14ac:dyDescent="0.35">
      <c r="O27410" s="9"/>
      <c r="P27410" s="9"/>
      <c r="Q27410" s="21"/>
    </row>
    <row r="27411" spans="15:17" x14ac:dyDescent="0.35">
      <c r="O27411" s="9"/>
      <c r="P27411" s="9"/>
      <c r="Q27411" s="21"/>
    </row>
    <row r="27412" spans="15:17" x14ac:dyDescent="0.35">
      <c r="O27412" s="9"/>
      <c r="P27412" s="9"/>
      <c r="Q27412" s="21"/>
    </row>
    <row r="27413" spans="15:17" x14ac:dyDescent="0.35">
      <c r="O27413" s="9"/>
      <c r="P27413" s="9"/>
      <c r="Q27413" s="21"/>
    </row>
    <row r="27414" spans="15:17" x14ac:dyDescent="0.35">
      <c r="O27414" s="9"/>
      <c r="P27414" s="9"/>
      <c r="Q27414" s="21"/>
    </row>
    <row r="27415" spans="15:17" x14ac:dyDescent="0.35">
      <c r="O27415" s="9"/>
      <c r="P27415" s="9"/>
      <c r="Q27415" s="21"/>
    </row>
    <row r="27416" spans="15:17" x14ac:dyDescent="0.35">
      <c r="O27416" s="9"/>
      <c r="P27416" s="9"/>
      <c r="Q27416" s="21"/>
    </row>
    <row r="27417" spans="15:17" x14ac:dyDescent="0.35">
      <c r="O27417" s="9"/>
      <c r="P27417" s="9"/>
      <c r="Q27417" s="21"/>
    </row>
    <row r="27418" spans="15:17" x14ac:dyDescent="0.35">
      <c r="O27418" s="9"/>
      <c r="P27418" s="9"/>
      <c r="Q27418" s="21"/>
    </row>
    <row r="27419" spans="15:17" x14ac:dyDescent="0.35">
      <c r="O27419" s="9"/>
      <c r="P27419" s="9"/>
      <c r="Q27419" s="21"/>
    </row>
    <row r="27420" spans="15:17" x14ac:dyDescent="0.35">
      <c r="O27420" s="9"/>
      <c r="P27420" s="9"/>
      <c r="Q27420" s="21"/>
    </row>
    <row r="27421" spans="15:17" x14ac:dyDescent="0.35">
      <c r="O27421" s="9"/>
      <c r="P27421" s="9"/>
      <c r="Q27421" s="21"/>
    </row>
    <row r="27422" spans="15:17" x14ac:dyDescent="0.35">
      <c r="O27422" s="9"/>
      <c r="P27422" s="9"/>
      <c r="Q27422" s="21"/>
    </row>
    <row r="27423" spans="15:17" x14ac:dyDescent="0.35">
      <c r="O27423" s="9"/>
      <c r="P27423" s="9"/>
      <c r="Q27423" s="21"/>
    </row>
    <row r="27424" spans="15:17" x14ac:dyDescent="0.35">
      <c r="O27424" s="9"/>
      <c r="P27424" s="9"/>
      <c r="Q27424" s="21"/>
    </row>
    <row r="27425" spans="15:17" x14ac:dyDescent="0.35">
      <c r="O27425" s="9"/>
      <c r="P27425" s="9"/>
      <c r="Q27425" s="21"/>
    </row>
    <row r="27426" spans="15:17" x14ac:dyDescent="0.35">
      <c r="O27426" s="9"/>
      <c r="P27426" s="9"/>
      <c r="Q27426" s="21"/>
    </row>
    <row r="27427" spans="15:17" x14ac:dyDescent="0.35">
      <c r="O27427" s="9"/>
      <c r="P27427" s="9"/>
      <c r="Q27427" s="21"/>
    </row>
    <row r="27428" spans="15:17" x14ac:dyDescent="0.35">
      <c r="O27428" s="9"/>
      <c r="P27428" s="9"/>
      <c r="Q27428" s="21"/>
    </row>
    <row r="27429" spans="15:17" x14ac:dyDescent="0.35">
      <c r="O27429" s="9"/>
      <c r="P27429" s="9"/>
      <c r="Q27429" s="21"/>
    </row>
    <row r="27430" spans="15:17" x14ac:dyDescent="0.35">
      <c r="O27430" s="9"/>
      <c r="P27430" s="9"/>
      <c r="Q27430" s="21"/>
    </row>
    <row r="27431" spans="15:17" x14ac:dyDescent="0.35">
      <c r="O27431" s="9"/>
      <c r="P27431" s="9"/>
      <c r="Q27431" s="21"/>
    </row>
    <row r="27432" spans="15:17" x14ac:dyDescent="0.35">
      <c r="O27432" s="9"/>
      <c r="P27432" s="9"/>
      <c r="Q27432" s="21"/>
    </row>
    <row r="27433" spans="15:17" x14ac:dyDescent="0.35">
      <c r="O27433" s="9"/>
      <c r="P27433" s="9"/>
      <c r="Q27433" s="21"/>
    </row>
    <row r="27434" spans="15:17" x14ac:dyDescent="0.35">
      <c r="O27434" s="9"/>
      <c r="P27434" s="9"/>
      <c r="Q27434" s="21"/>
    </row>
    <row r="27435" spans="15:17" x14ac:dyDescent="0.35">
      <c r="O27435" s="9"/>
      <c r="P27435" s="9"/>
      <c r="Q27435" s="21"/>
    </row>
    <row r="27436" spans="15:17" x14ac:dyDescent="0.35">
      <c r="O27436" s="9"/>
      <c r="P27436" s="9"/>
      <c r="Q27436" s="21"/>
    </row>
    <row r="27437" spans="15:17" x14ac:dyDescent="0.35">
      <c r="O27437" s="9"/>
      <c r="P27437" s="9"/>
      <c r="Q27437" s="21"/>
    </row>
    <row r="27438" spans="15:17" x14ac:dyDescent="0.35">
      <c r="O27438" s="9"/>
      <c r="P27438" s="9"/>
      <c r="Q27438" s="21"/>
    </row>
    <row r="27439" spans="15:17" x14ac:dyDescent="0.35">
      <c r="O27439" s="9"/>
      <c r="P27439" s="9"/>
      <c r="Q27439" s="21"/>
    </row>
    <row r="27440" spans="15:17" x14ac:dyDescent="0.35">
      <c r="O27440" s="9"/>
      <c r="P27440" s="9"/>
      <c r="Q27440" s="21"/>
    </row>
    <row r="27441" spans="15:17" x14ac:dyDescent="0.35">
      <c r="O27441" s="9"/>
      <c r="P27441" s="9"/>
      <c r="Q27441" s="21"/>
    </row>
    <row r="27442" spans="15:17" x14ac:dyDescent="0.35">
      <c r="O27442" s="9"/>
      <c r="P27442" s="9"/>
      <c r="Q27442" s="21"/>
    </row>
    <row r="27443" spans="15:17" x14ac:dyDescent="0.35">
      <c r="O27443" s="9"/>
      <c r="P27443" s="9"/>
      <c r="Q27443" s="21"/>
    </row>
    <row r="27444" spans="15:17" x14ac:dyDescent="0.35">
      <c r="O27444" s="9"/>
      <c r="P27444" s="9"/>
      <c r="Q27444" s="21"/>
    </row>
    <row r="27445" spans="15:17" x14ac:dyDescent="0.35">
      <c r="O27445" s="9"/>
      <c r="P27445" s="9"/>
      <c r="Q27445" s="21"/>
    </row>
    <row r="27446" spans="15:17" x14ac:dyDescent="0.35">
      <c r="O27446" s="9"/>
      <c r="P27446" s="9"/>
      <c r="Q27446" s="21"/>
    </row>
    <row r="27447" spans="15:17" x14ac:dyDescent="0.35">
      <c r="O27447" s="9"/>
      <c r="P27447" s="9"/>
      <c r="Q27447" s="21"/>
    </row>
    <row r="27448" spans="15:17" x14ac:dyDescent="0.35">
      <c r="O27448" s="9"/>
      <c r="P27448" s="9"/>
      <c r="Q27448" s="21"/>
    </row>
    <row r="27449" spans="15:17" x14ac:dyDescent="0.35">
      <c r="O27449" s="9"/>
      <c r="P27449" s="9"/>
      <c r="Q27449" s="21"/>
    </row>
    <row r="27450" spans="15:17" x14ac:dyDescent="0.35">
      <c r="O27450" s="9"/>
      <c r="P27450" s="9"/>
      <c r="Q27450" s="21"/>
    </row>
    <row r="27451" spans="15:17" x14ac:dyDescent="0.35">
      <c r="O27451" s="9"/>
      <c r="P27451" s="9"/>
      <c r="Q27451" s="21"/>
    </row>
    <row r="27452" spans="15:17" x14ac:dyDescent="0.35">
      <c r="O27452" s="9"/>
      <c r="P27452" s="9"/>
      <c r="Q27452" s="21"/>
    </row>
    <row r="27453" spans="15:17" x14ac:dyDescent="0.35">
      <c r="O27453" s="9"/>
      <c r="P27453" s="9"/>
      <c r="Q27453" s="21"/>
    </row>
    <row r="27454" spans="15:17" x14ac:dyDescent="0.35">
      <c r="O27454" s="9"/>
      <c r="P27454" s="9"/>
      <c r="Q27454" s="21"/>
    </row>
    <row r="27455" spans="15:17" x14ac:dyDescent="0.35">
      <c r="O27455" s="9"/>
      <c r="P27455" s="9"/>
      <c r="Q27455" s="21"/>
    </row>
    <row r="27456" spans="15:17" x14ac:dyDescent="0.35">
      <c r="O27456" s="9"/>
      <c r="P27456" s="9"/>
      <c r="Q27456" s="21"/>
    </row>
    <row r="27457" spans="15:17" x14ac:dyDescent="0.35">
      <c r="O27457" s="9"/>
      <c r="P27457" s="9"/>
      <c r="Q27457" s="21"/>
    </row>
    <row r="27458" spans="15:17" x14ac:dyDescent="0.35">
      <c r="O27458" s="9"/>
      <c r="P27458" s="9"/>
      <c r="Q27458" s="21"/>
    </row>
    <row r="27459" spans="15:17" x14ac:dyDescent="0.35">
      <c r="O27459" s="9"/>
      <c r="P27459" s="9"/>
      <c r="Q27459" s="21"/>
    </row>
    <row r="27460" spans="15:17" x14ac:dyDescent="0.35">
      <c r="O27460" s="9"/>
      <c r="P27460" s="9"/>
      <c r="Q27460" s="21"/>
    </row>
    <row r="27461" spans="15:17" x14ac:dyDescent="0.35">
      <c r="O27461" s="9"/>
      <c r="P27461" s="9"/>
      <c r="Q27461" s="21"/>
    </row>
    <row r="27462" spans="15:17" x14ac:dyDescent="0.35">
      <c r="O27462" s="9"/>
      <c r="P27462" s="9"/>
      <c r="Q27462" s="21"/>
    </row>
    <row r="27463" spans="15:17" x14ac:dyDescent="0.35">
      <c r="O27463" s="9"/>
      <c r="P27463" s="9"/>
      <c r="Q27463" s="21"/>
    </row>
    <row r="27464" spans="15:17" x14ac:dyDescent="0.35">
      <c r="O27464" s="9"/>
      <c r="P27464" s="9"/>
      <c r="Q27464" s="21"/>
    </row>
    <row r="27465" spans="15:17" x14ac:dyDescent="0.35">
      <c r="O27465" s="9"/>
      <c r="P27465" s="9"/>
      <c r="Q27465" s="21"/>
    </row>
    <row r="27466" spans="15:17" x14ac:dyDescent="0.35">
      <c r="O27466" s="9"/>
      <c r="P27466" s="9"/>
      <c r="Q27466" s="21"/>
    </row>
    <row r="27467" spans="15:17" x14ac:dyDescent="0.35">
      <c r="O27467" s="9"/>
      <c r="P27467" s="9"/>
      <c r="Q27467" s="21"/>
    </row>
    <row r="27468" spans="15:17" x14ac:dyDescent="0.35">
      <c r="O27468" s="9"/>
      <c r="P27468" s="9"/>
      <c r="Q27468" s="21"/>
    </row>
    <row r="27469" spans="15:17" x14ac:dyDescent="0.35">
      <c r="O27469" s="9"/>
      <c r="P27469" s="9"/>
      <c r="Q27469" s="21"/>
    </row>
    <row r="27470" spans="15:17" x14ac:dyDescent="0.35">
      <c r="O27470" s="9"/>
      <c r="P27470" s="9"/>
      <c r="Q27470" s="21"/>
    </row>
    <row r="27471" spans="15:17" x14ac:dyDescent="0.35">
      <c r="O27471" s="9"/>
      <c r="P27471" s="9"/>
      <c r="Q27471" s="21"/>
    </row>
    <row r="27472" spans="15:17" x14ac:dyDescent="0.35">
      <c r="O27472" s="9"/>
      <c r="P27472" s="9"/>
      <c r="Q27472" s="21"/>
    </row>
    <row r="27473" spans="15:17" x14ac:dyDescent="0.35">
      <c r="O27473" s="9"/>
      <c r="P27473" s="9"/>
      <c r="Q27473" s="21"/>
    </row>
    <row r="27474" spans="15:17" x14ac:dyDescent="0.35">
      <c r="O27474" s="9"/>
      <c r="P27474" s="9"/>
      <c r="Q27474" s="21"/>
    </row>
    <row r="27475" spans="15:17" x14ac:dyDescent="0.35">
      <c r="O27475" s="9"/>
      <c r="P27475" s="9"/>
      <c r="Q27475" s="21"/>
    </row>
    <row r="27476" spans="15:17" x14ac:dyDescent="0.35">
      <c r="O27476" s="9"/>
      <c r="P27476" s="9"/>
      <c r="Q27476" s="21"/>
    </row>
    <row r="27477" spans="15:17" x14ac:dyDescent="0.35">
      <c r="O27477" s="9"/>
      <c r="P27477" s="9"/>
      <c r="Q27477" s="21"/>
    </row>
    <row r="27478" spans="15:17" x14ac:dyDescent="0.35">
      <c r="O27478" s="9"/>
      <c r="P27478" s="9"/>
      <c r="Q27478" s="21"/>
    </row>
    <row r="27479" spans="15:17" x14ac:dyDescent="0.35">
      <c r="O27479" s="9"/>
      <c r="P27479" s="9"/>
      <c r="Q27479" s="21"/>
    </row>
    <row r="27480" spans="15:17" x14ac:dyDescent="0.35">
      <c r="O27480" s="9"/>
      <c r="P27480" s="9"/>
      <c r="Q27480" s="21"/>
    </row>
    <row r="27481" spans="15:17" x14ac:dyDescent="0.35">
      <c r="O27481" s="9"/>
      <c r="P27481" s="9"/>
      <c r="Q27481" s="21"/>
    </row>
    <row r="27482" spans="15:17" x14ac:dyDescent="0.35">
      <c r="O27482" s="9"/>
      <c r="P27482" s="9"/>
      <c r="Q27482" s="21"/>
    </row>
    <row r="27483" spans="15:17" x14ac:dyDescent="0.35">
      <c r="O27483" s="9"/>
      <c r="P27483" s="9"/>
      <c r="Q27483" s="21"/>
    </row>
    <row r="27484" spans="15:17" x14ac:dyDescent="0.35">
      <c r="O27484" s="9"/>
      <c r="P27484" s="9"/>
      <c r="Q27484" s="21"/>
    </row>
    <row r="27485" spans="15:17" x14ac:dyDescent="0.35">
      <c r="O27485" s="9"/>
      <c r="P27485" s="9"/>
      <c r="Q27485" s="21"/>
    </row>
    <row r="27486" spans="15:17" x14ac:dyDescent="0.35">
      <c r="O27486" s="9"/>
      <c r="P27486" s="9"/>
      <c r="Q27486" s="21"/>
    </row>
    <row r="27487" spans="15:17" x14ac:dyDescent="0.35">
      <c r="O27487" s="9"/>
      <c r="P27487" s="9"/>
      <c r="Q27487" s="21"/>
    </row>
    <row r="27488" spans="15:17" x14ac:dyDescent="0.35">
      <c r="O27488" s="9"/>
      <c r="P27488" s="9"/>
      <c r="Q27488" s="21"/>
    </row>
    <row r="27489" spans="15:17" x14ac:dyDescent="0.35">
      <c r="O27489" s="9"/>
      <c r="P27489" s="9"/>
      <c r="Q27489" s="21"/>
    </row>
    <row r="27490" spans="15:17" x14ac:dyDescent="0.35">
      <c r="O27490" s="9"/>
      <c r="P27490" s="9"/>
      <c r="Q27490" s="21"/>
    </row>
    <row r="27491" spans="15:17" x14ac:dyDescent="0.35">
      <c r="O27491" s="9"/>
      <c r="P27491" s="9"/>
      <c r="Q27491" s="21"/>
    </row>
    <row r="27492" spans="15:17" x14ac:dyDescent="0.35">
      <c r="O27492" s="9"/>
      <c r="P27492" s="9"/>
      <c r="Q27492" s="21"/>
    </row>
    <row r="27493" spans="15:17" x14ac:dyDescent="0.35">
      <c r="O27493" s="9"/>
      <c r="P27493" s="9"/>
      <c r="Q27493" s="21"/>
    </row>
    <row r="27494" spans="15:17" x14ac:dyDescent="0.35">
      <c r="O27494" s="9"/>
      <c r="P27494" s="9"/>
      <c r="Q27494" s="21"/>
    </row>
    <row r="27495" spans="15:17" x14ac:dyDescent="0.35">
      <c r="O27495" s="9"/>
      <c r="P27495" s="9"/>
      <c r="Q27495" s="21"/>
    </row>
    <row r="27496" spans="15:17" x14ac:dyDescent="0.35">
      <c r="O27496" s="9"/>
      <c r="P27496" s="9"/>
      <c r="Q27496" s="21"/>
    </row>
    <row r="27497" spans="15:17" x14ac:dyDescent="0.35">
      <c r="O27497" s="9"/>
      <c r="P27497" s="9"/>
      <c r="Q27497" s="21"/>
    </row>
    <row r="27498" spans="15:17" x14ac:dyDescent="0.35">
      <c r="O27498" s="9"/>
      <c r="P27498" s="9"/>
      <c r="Q27498" s="21"/>
    </row>
    <row r="27499" spans="15:17" x14ac:dyDescent="0.35">
      <c r="O27499" s="9"/>
      <c r="P27499" s="9"/>
      <c r="Q27499" s="21"/>
    </row>
    <row r="27500" spans="15:17" x14ac:dyDescent="0.35">
      <c r="O27500" s="9"/>
      <c r="P27500" s="9"/>
      <c r="Q27500" s="21"/>
    </row>
    <row r="27501" spans="15:17" x14ac:dyDescent="0.35">
      <c r="O27501" s="9"/>
      <c r="P27501" s="9"/>
      <c r="Q27501" s="21"/>
    </row>
    <row r="27502" spans="15:17" x14ac:dyDescent="0.35">
      <c r="O27502" s="9"/>
      <c r="P27502" s="9"/>
      <c r="Q27502" s="21"/>
    </row>
    <row r="27503" spans="15:17" x14ac:dyDescent="0.35">
      <c r="O27503" s="9"/>
      <c r="P27503" s="9"/>
      <c r="Q27503" s="21"/>
    </row>
    <row r="27504" spans="15:17" x14ac:dyDescent="0.35">
      <c r="O27504" s="9"/>
      <c r="P27504" s="9"/>
      <c r="Q27504" s="21"/>
    </row>
    <row r="27505" spans="15:17" x14ac:dyDescent="0.35">
      <c r="O27505" s="9"/>
      <c r="P27505" s="9"/>
      <c r="Q27505" s="21"/>
    </row>
    <row r="27506" spans="15:17" x14ac:dyDescent="0.35">
      <c r="O27506" s="9"/>
      <c r="P27506" s="9"/>
      <c r="Q27506" s="21"/>
    </row>
    <row r="27507" spans="15:17" x14ac:dyDescent="0.35">
      <c r="O27507" s="9"/>
      <c r="P27507" s="9"/>
      <c r="Q27507" s="21"/>
    </row>
    <row r="27508" spans="15:17" x14ac:dyDescent="0.35">
      <c r="O27508" s="9"/>
      <c r="P27508" s="9"/>
      <c r="Q27508" s="21"/>
    </row>
    <row r="27509" spans="15:17" x14ac:dyDescent="0.35">
      <c r="O27509" s="9"/>
      <c r="P27509" s="9"/>
      <c r="Q27509" s="21"/>
    </row>
    <row r="27510" spans="15:17" x14ac:dyDescent="0.35">
      <c r="O27510" s="9"/>
      <c r="P27510" s="9"/>
      <c r="Q27510" s="21"/>
    </row>
    <row r="27511" spans="15:17" x14ac:dyDescent="0.35">
      <c r="O27511" s="9"/>
      <c r="P27511" s="9"/>
      <c r="Q27511" s="21"/>
    </row>
    <row r="27512" spans="15:17" x14ac:dyDescent="0.35">
      <c r="O27512" s="9"/>
      <c r="P27512" s="9"/>
      <c r="Q27512" s="21"/>
    </row>
    <row r="27513" spans="15:17" x14ac:dyDescent="0.35">
      <c r="O27513" s="9"/>
      <c r="P27513" s="9"/>
      <c r="Q27513" s="21"/>
    </row>
    <row r="27514" spans="15:17" x14ac:dyDescent="0.35">
      <c r="O27514" s="9"/>
      <c r="P27514" s="9"/>
      <c r="Q27514" s="21"/>
    </row>
    <row r="27515" spans="15:17" x14ac:dyDescent="0.35">
      <c r="O27515" s="9"/>
      <c r="P27515" s="9"/>
      <c r="Q27515" s="21"/>
    </row>
    <row r="27516" spans="15:17" x14ac:dyDescent="0.35">
      <c r="O27516" s="9"/>
      <c r="P27516" s="9"/>
      <c r="Q27516" s="21"/>
    </row>
    <row r="27517" spans="15:17" x14ac:dyDescent="0.35">
      <c r="O27517" s="9"/>
      <c r="P27517" s="9"/>
      <c r="Q27517" s="21"/>
    </row>
    <row r="27518" spans="15:17" x14ac:dyDescent="0.35">
      <c r="O27518" s="9"/>
      <c r="P27518" s="9"/>
      <c r="Q27518" s="21"/>
    </row>
    <row r="27519" spans="15:17" x14ac:dyDescent="0.35">
      <c r="O27519" s="9"/>
      <c r="P27519" s="9"/>
      <c r="Q27519" s="21"/>
    </row>
    <row r="27520" spans="15:17" x14ac:dyDescent="0.35">
      <c r="O27520" s="9"/>
      <c r="P27520" s="9"/>
      <c r="Q27520" s="21"/>
    </row>
    <row r="27521" spans="15:17" x14ac:dyDescent="0.35">
      <c r="O27521" s="9"/>
      <c r="P27521" s="9"/>
      <c r="Q27521" s="21"/>
    </row>
    <row r="27522" spans="15:17" x14ac:dyDescent="0.35">
      <c r="O27522" s="9"/>
      <c r="P27522" s="9"/>
      <c r="Q27522" s="21"/>
    </row>
    <row r="27523" spans="15:17" x14ac:dyDescent="0.35">
      <c r="O27523" s="9"/>
      <c r="P27523" s="9"/>
      <c r="Q27523" s="21"/>
    </row>
    <row r="27524" spans="15:17" x14ac:dyDescent="0.35">
      <c r="O27524" s="9"/>
      <c r="P27524" s="9"/>
      <c r="Q27524" s="21"/>
    </row>
    <row r="27525" spans="15:17" x14ac:dyDescent="0.35">
      <c r="O27525" s="9"/>
      <c r="P27525" s="9"/>
      <c r="Q27525" s="21"/>
    </row>
    <row r="27526" spans="15:17" x14ac:dyDescent="0.35">
      <c r="O27526" s="9"/>
      <c r="P27526" s="9"/>
      <c r="Q27526" s="21"/>
    </row>
    <row r="27527" spans="15:17" x14ac:dyDescent="0.35">
      <c r="O27527" s="9"/>
      <c r="P27527" s="9"/>
      <c r="Q27527" s="21"/>
    </row>
    <row r="27528" spans="15:17" x14ac:dyDescent="0.35">
      <c r="O27528" s="9"/>
      <c r="P27528" s="9"/>
      <c r="Q27528" s="21"/>
    </row>
    <row r="27529" spans="15:17" x14ac:dyDescent="0.35">
      <c r="O27529" s="9"/>
      <c r="P27529" s="9"/>
      <c r="Q27529" s="21"/>
    </row>
    <row r="27530" spans="15:17" x14ac:dyDescent="0.35">
      <c r="O27530" s="9"/>
      <c r="P27530" s="9"/>
      <c r="Q27530" s="21"/>
    </row>
    <row r="27531" spans="15:17" x14ac:dyDescent="0.35">
      <c r="O27531" s="9"/>
      <c r="P27531" s="9"/>
      <c r="Q27531" s="21"/>
    </row>
    <row r="27532" spans="15:17" x14ac:dyDescent="0.35">
      <c r="O27532" s="9"/>
      <c r="P27532" s="9"/>
      <c r="Q27532" s="21"/>
    </row>
    <row r="27533" spans="15:17" x14ac:dyDescent="0.35">
      <c r="O27533" s="9"/>
      <c r="P27533" s="9"/>
      <c r="Q27533" s="21"/>
    </row>
    <row r="27534" spans="15:17" x14ac:dyDescent="0.35">
      <c r="O27534" s="9"/>
      <c r="P27534" s="9"/>
      <c r="Q27534" s="21"/>
    </row>
    <row r="27535" spans="15:17" x14ac:dyDescent="0.35">
      <c r="O27535" s="9"/>
      <c r="P27535" s="9"/>
      <c r="Q27535" s="21"/>
    </row>
    <row r="27536" spans="15:17" x14ac:dyDescent="0.35">
      <c r="O27536" s="9"/>
      <c r="P27536" s="9"/>
      <c r="Q27536" s="21"/>
    </row>
    <row r="27537" spans="15:17" x14ac:dyDescent="0.35">
      <c r="O27537" s="9"/>
      <c r="P27537" s="9"/>
      <c r="Q27537" s="21"/>
    </row>
    <row r="27538" spans="15:17" x14ac:dyDescent="0.35">
      <c r="O27538" s="9"/>
      <c r="P27538" s="9"/>
      <c r="Q27538" s="21"/>
    </row>
    <row r="27539" spans="15:17" x14ac:dyDescent="0.35">
      <c r="O27539" s="9"/>
      <c r="P27539" s="9"/>
      <c r="Q27539" s="21"/>
    </row>
    <row r="27540" spans="15:17" x14ac:dyDescent="0.35">
      <c r="O27540" s="9"/>
      <c r="P27540" s="9"/>
      <c r="Q27540" s="21"/>
    </row>
    <row r="27541" spans="15:17" x14ac:dyDescent="0.35">
      <c r="O27541" s="9"/>
      <c r="P27541" s="9"/>
      <c r="Q27541" s="21"/>
    </row>
    <row r="27542" spans="15:17" x14ac:dyDescent="0.35">
      <c r="O27542" s="9"/>
      <c r="P27542" s="9"/>
      <c r="Q27542" s="21"/>
    </row>
    <row r="27543" spans="15:17" x14ac:dyDescent="0.35">
      <c r="O27543" s="9"/>
      <c r="P27543" s="9"/>
      <c r="Q27543" s="21"/>
    </row>
    <row r="27544" spans="15:17" x14ac:dyDescent="0.35">
      <c r="O27544" s="9"/>
      <c r="P27544" s="9"/>
      <c r="Q27544" s="21"/>
    </row>
    <row r="27545" spans="15:17" x14ac:dyDescent="0.35">
      <c r="O27545" s="9"/>
      <c r="P27545" s="9"/>
      <c r="Q27545" s="21"/>
    </row>
    <row r="27546" spans="15:17" x14ac:dyDescent="0.35">
      <c r="O27546" s="9"/>
      <c r="P27546" s="9"/>
      <c r="Q27546" s="21"/>
    </row>
    <row r="27547" spans="15:17" x14ac:dyDescent="0.35">
      <c r="O27547" s="9"/>
      <c r="P27547" s="9"/>
      <c r="Q27547" s="21"/>
    </row>
    <row r="27548" spans="15:17" x14ac:dyDescent="0.35">
      <c r="O27548" s="9"/>
      <c r="P27548" s="9"/>
      <c r="Q27548" s="21"/>
    </row>
    <row r="27549" spans="15:17" x14ac:dyDescent="0.35">
      <c r="O27549" s="9"/>
      <c r="P27549" s="9"/>
      <c r="Q27549" s="21"/>
    </row>
    <row r="27550" spans="15:17" x14ac:dyDescent="0.35">
      <c r="O27550" s="9"/>
      <c r="P27550" s="9"/>
      <c r="Q27550" s="21"/>
    </row>
    <row r="27551" spans="15:17" x14ac:dyDescent="0.35">
      <c r="O27551" s="9"/>
      <c r="P27551" s="9"/>
      <c r="Q27551" s="21"/>
    </row>
    <row r="27552" spans="15:17" x14ac:dyDescent="0.35">
      <c r="O27552" s="9"/>
      <c r="P27552" s="9"/>
      <c r="Q27552" s="21"/>
    </row>
    <row r="27553" spans="15:17" x14ac:dyDescent="0.35">
      <c r="O27553" s="9"/>
      <c r="P27553" s="9"/>
      <c r="Q27553" s="21"/>
    </row>
    <row r="27554" spans="15:17" x14ac:dyDescent="0.35">
      <c r="O27554" s="9"/>
      <c r="P27554" s="9"/>
      <c r="Q27554" s="21"/>
    </row>
    <row r="27555" spans="15:17" x14ac:dyDescent="0.35">
      <c r="O27555" s="9"/>
      <c r="P27555" s="9"/>
      <c r="Q27555" s="21"/>
    </row>
    <row r="27556" spans="15:17" x14ac:dyDescent="0.35">
      <c r="O27556" s="9"/>
      <c r="P27556" s="9"/>
      <c r="Q27556" s="21"/>
    </row>
    <row r="27557" spans="15:17" x14ac:dyDescent="0.35">
      <c r="O27557" s="9"/>
      <c r="P27557" s="9"/>
      <c r="Q27557" s="21"/>
    </row>
    <row r="27558" spans="15:17" x14ac:dyDescent="0.35">
      <c r="O27558" s="9"/>
      <c r="P27558" s="9"/>
      <c r="Q27558" s="21"/>
    </row>
    <row r="27559" spans="15:17" x14ac:dyDescent="0.35">
      <c r="O27559" s="9"/>
      <c r="P27559" s="9"/>
      <c r="Q27559" s="21"/>
    </row>
    <row r="27560" spans="15:17" x14ac:dyDescent="0.35">
      <c r="O27560" s="9"/>
      <c r="P27560" s="9"/>
      <c r="Q27560" s="21"/>
    </row>
    <row r="27561" spans="15:17" x14ac:dyDescent="0.35">
      <c r="O27561" s="9"/>
      <c r="P27561" s="9"/>
      <c r="Q27561" s="21"/>
    </row>
    <row r="27562" spans="15:17" x14ac:dyDescent="0.35">
      <c r="O27562" s="9"/>
      <c r="P27562" s="9"/>
      <c r="Q27562" s="21"/>
    </row>
    <row r="27563" spans="15:17" x14ac:dyDescent="0.35">
      <c r="O27563" s="9"/>
      <c r="P27563" s="9"/>
      <c r="Q27563" s="21"/>
    </row>
    <row r="27564" spans="15:17" x14ac:dyDescent="0.35">
      <c r="O27564" s="9"/>
      <c r="P27564" s="9"/>
      <c r="Q27564" s="21"/>
    </row>
    <row r="27565" spans="15:17" x14ac:dyDescent="0.35">
      <c r="O27565" s="9"/>
      <c r="P27565" s="9"/>
      <c r="Q27565" s="21"/>
    </row>
    <row r="27566" spans="15:17" x14ac:dyDescent="0.35">
      <c r="O27566" s="9"/>
      <c r="P27566" s="9"/>
      <c r="Q27566" s="21"/>
    </row>
    <row r="27567" spans="15:17" x14ac:dyDescent="0.35">
      <c r="O27567" s="9"/>
      <c r="P27567" s="9"/>
      <c r="Q27567" s="21"/>
    </row>
    <row r="27568" spans="15:17" x14ac:dyDescent="0.35">
      <c r="O27568" s="9"/>
      <c r="P27568" s="9"/>
      <c r="Q27568" s="21"/>
    </row>
    <row r="27569" spans="15:17" x14ac:dyDescent="0.35">
      <c r="O27569" s="9"/>
      <c r="P27569" s="9"/>
      <c r="Q27569" s="21"/>
    </row>
    <row r="27570" spans="15:17" x14ac:dyDescent="0.35">
      <c r="O27570" s="9"/>
      <c r="P27570" s="9"/>
      <c r="Q27570" s="21"/>
    </row>
    <row r="27571" spans="15:17" x14ac:dyDescent="0.35">
      <c r="O27571" s="9"/>
      <c r="P27571" s="9"/>
      <c r="Q27571" s="21"/>
    </row>
    <row r="27572" spans="15:17" x14ac:dyDescent="0.35">
      <c r="O27572" s="9"/>
      <c r="P27572" s="9"/>
      <c r="Q27572" s="21"/>
    </row>
    <row r="27573" spans="15:17" x14ac:dyDescent="0.35">
      <c r="O27573" s="9"/>
      <c r="P27573" s="9"/>
      <c r="Q27573" s="21"/>
    </row>
    <row r="27574" spans="15:17" x14ac:dyDescent="0.35">
      <c r="O27574" s="9"/>
      <c r="P27574" s="9"/>
      <c r="Q27574" s="21"/>
    </row>
    <row r="27575" spans="15:17" x14ac:dyDescent="0.35">
      <c r="O27575" s="9"/>
      <c r="P27575" s="9"/>
      <c r="Q27575" s="21"/>
    </row>
    <row r="27576" spans="15:17" x14ac:dyDescent="0.35">
      <c r="O27576" s="9"/>
      <c r="P27576" s="9"/>
      <c r="Q27576" s="21"/>
    </row>
    <row r="27577" spans="15:17" x14ac:dyDescent="0.35">
      <c r="O27577" s="9"/>
      <c r="P27577" s="9"/>
      <c r="Q27577" s="21"/>
    </row>
    <row r="27578" spans="15:17" x14ac:dyDescent="0.35">
      <c r="O27578" s="9"/>
      <c r="P27578" s="9"/>
      <c r="Q27578" s="21"/>
    </row>
    <row r="27579" spans="15:17" x14ac:dyDescent="0.35">
      <c r="O27579" s="9"/>
      <c r="P27579" s="9"/>
      <c r="Q27579" s="21"/>
    </row>
    <row r="27580" spans="15:17" x14ac:dyDescent="0.35">
      <c r="O27580" s="9"/>
      <c r="P27580" s="9"/>
      <c r="Q27580" s="21"/>
    </row>
    <row r="27581" spans="15:17" x14ac:dyDescent="0.35">
      <c r="O27581" s="9"/>
      <c r="P27581" s="9"/>
      <c r="Q27581" s="21"/>
    </row>
    <row r="27582" spans="15:17" x14ac:dyDescent="0.35">
      <c r="O27582" s="9"/>
      <c r="P27582" s="9"/>
      <c r="Q27582" s="21"/>
    </row>
    <row r="27583" spans="15:17" x14ac:dyDescent="0.35">
      <c r="O27583" s="9"/>
      <c r="P27583" s="9"/>
      <c r="Q27583" s="21"/>
    </row>
    <row r="27584" spans="15:17" x14ac:dyDescent="0.35">
      <c r="O27584" s="9"/>
      <c r="P27584" s="9"/>
      <c r="Q27584" s="21"/>
    </row>
    <row r="27585" spans="15:17" x14ac:dyDescent="0.35">
      <c r="O27585" s="9"/>
      <c r="P27585" s="9"/>
      <c r="Q27585" s="21"/>
    </row>
    <row r="27586" spans="15:17" x14ac:dyDescent="0.35">
      <c r="O27586" s="9"/>
      <c r="P27586" s="9"/>
      <c r="Q27586" s="21"/>
    </row>
    <row r="27587" spans="15:17" x14ac:dyDescent="0.35">
      <c r="O27587" s="9"/>
      <c r="P27587" s="9"/>
      <c r="Q27587" s="21"/>
    </row>
    <row r="27588" spans="15:17" x14ac:dyDescent="0.35">
      <c r="O27588" s="9"/>
      <c r="P27588" s="9"/>
      <c r="Q27588" s="21"/>
    </row>
    <row r="27589" spans="15:17" x14ac:dyDescent="0.35">
      <c r="O27589" s="9"/>
      <c r="P27589" s="9"/>
      <c r="Q27589" s="21"/>
    </row>
    <row r="27590" spans="15:17" x14ac:dyDescent="0.35">
      <c r="O27590" s="9"/>
      <c r="P27590" s="9"/>
      <c r="Q27590" s="21"/>
    </row>
    <row r="27591" spans="15:17" x14ac:dyDescent="0.35">
      <c r="O27591" s="9"/>
      <c r="P27591" s="9"/>
      <c r="Q27591" s="21"/>
    </row>
    <row r="27592" spans="15:17" x14ac:dyDescent="0.35">
      <c r="O27592" s="9"/>
      <c r="P27592" s="9"/>
      <c r="Q27592" s="21"/>
    </row>
    <row r="27593" spans="15:17" x14ac:dyDescent="0.35">
      <c r="O27593" s="9"/>
      <c r="P27593" s="9"/>
      <c r="Q27593" s="21"/>
    </row>
    <row r="27594" spans="15:17" x14ac:dyDescent="0.35">
      <c r="O27594" s="9"/>
      <c r="P27594" s="9"/>
      <c r="Q27594" s="21"/>
    </row>
    <row r="27595" spans="15:17" x14ac:dyDescent="0.35">
      <c r="O27595" s="9"/>
      <c r="P27595" s="9"/>
      <c r="Q27595" s="21"/>
    </row>
    <row r="27596" spans="15:17" x14ac:dyDescent="0.35">
      <c r="O27596" s="9"/>
      <c r="P27596" s="9"/>
      <c r="Q27596" s="21"/>
    </row>
    <row r="27597" spans="15:17" x14ac:dyDescent="0.35">
      <c r="O27597" s="9"/>
      <c r="P27597" s="9"/>
      <c r="Q27597" s="21"/>
    </row>
    <row r="27598" spans="15:17" x14ac:dyDescent="0.35">
      <c r="O27598" s="9"/>
      <c r="P27598" s="9"/>
      <c r="Q27598" s="21"/>
    </row>
    <row r="27599" spans="15:17" x14ac:dyDescent="0.35">
      <c r="O27599" s="9"/>
      <c r="P27599" s="9"/>
      <c r="Q27599" s="21"/>
    </row>
    <row r="27600" spans="15:17" x14ac:dyDescent="0.35">
      <c r="O27600" s="9"/>
      <c r="P27600" s="9"/>
      <c r="Q27600" s="21"/>
    </row>
    <row r="27601" spans="15:17" x14ac:dyDescent="0.35">
      <c r="O27601" s="9"/>
      <c r="P27601" s="9"/>
      <c r="Q27601" s="21"/>
    </row>
    <row r="27602" spans="15:17" x14ac:dyDescent="0.35">
      <c r="O27602" s="9"/>
      <c r="P27602" s="9"/>
      <c r="Q27602" s="21"/>
    </row>
    <row r="27603" spans="15:17" x14ac:dyDescent="0.35">
      <c r="O27603" s="9"/>
      <c r="P27603" s="9"/>
      <c r="Q27603" s="21"/>
    </row>
    <row r="27604" spans="15:17" x14ac:dyDescent="0.35">
      <c r="O27604" s="9"/>
      <c r="P27604" s="9"/>
      <c r="Q27604" s="21"/>
    </row>
    <row r="27605" spans="15:17" x14ac:dyDescent="0.35">
      <c r="O27605" s="9"/>
      <c r="P27605" s="9"/>
      <c r="Q27605" s="21"/>
    </row>
    <row r="27606" spans="15:17" x14ac:dyDescent="0.35">
      <c r="O27606" s="9"/>
      <c r="P27606" s="9"/>
      <c r="Q27606" s="21"/>
    </row>
    <row r="27607" spans="15:17" x14ac:dyDescent="0.35">
      <c r="O27607" s="9"/>
      <c r="P27607" s="9"/>
      <c r="Q27607" s="21"/>
    </row>
    <row r="27608" spans="15:17" x14ac:dyDescent="0.35">
      <c r="O27608" s="9"/>
      <c r="P27608" s="9"/>
      <c r="Q27608" s="21"/>
    </row>
    <row r="27609" spans="15:17" x14ac:dyDescent="0.35">
      <c r="O27609" s="9"/>
      <c r="P27609" s="9"/>
      <c r="Q27609" s="21"/>
    </row>
    <row r="27610" spans="15:17" x14ac:dyDescent="0.35">
      <c r="O27610" s="9"/>
      <c r="P27610" s="9"/>
      <c r="Q27610" s="21"/>
    </row>
    <row r="27611" spans="15:17" x14ac:dyDescent="0.35">
      <c r="O27611" s="9"/>
      <c r="P27611" s="9"/>
      <c r="Q27611" s="21"/>
    </row>
    <row r="27612" spans="15:17" x14ac:dyDescent="0.35">
      <c r="O27612" s="9"/>
      <c r="P27612" s="9"/>
      <c r="Q27612" s="21"/>
    </row>
    <row r="27613" spans="15:17" x14ac:dyDescent="0.35">
      <c r="O27613" s="9"/>
      <c r="P27613" s="9"/>
      <c r="Q27613" s="21"/>
    </row>
    <row r="27614" spans="15:17" x14ac:dyDescent="0.35">
      <c r="O27614" s="9"/>
      <c r="P27614" s="9"/>
      <c r="Q27614" s="21"/>
    </row>
    <row r="27615" spans="15:17" x14ac:dyDescent="0.35">
      <c r="O27615" s="9"/>
      <c r="P27615" s="9"/>
      <c r="Q27615" s="21"/>
    </row>
    <row r="27616" spans="15:17" x14ac:dyDescent="0.35">
      <c r="O27616" s="9"/>
      <c r="P27616" s="9"/>
      <c r="Q27616" s="21"/>
    </row>
    <row r="27617" spans="15:17" x14ac:dyDescent="0.35">
      <c r="O27617" s="9"/>
      <c r="P27617" s="9"/>
      <c r="Q27617" s="21"/>
    </row>
    <row r="27618" spans="15:17" x14ac:dyDescent="0.35">
      <c r="O27618" s="9"/>
      <c r="P27618" s="9"/>
      <c r="Q27618" s="21"/>
    </row>
    <row r="27619" spans="15:17" x14ac:dyDescent="0.35">
      <c r="O27619" s="9"/>
      <c r="P27619" s="9"/>
      <c r="Q27619" s="21"/>
    </row>
    <row r="27620" spans="15:17" x14ac:dyDescent="0.35">
      <c r="O27620" s="9"/>
      <c r="P27620" s="9"/>
      <c r="Q27620" s="21"/>
    </row>
    <row r="27621" spans="15:17" x14ac:dyDescent="0.35">
      <c r="O27621" s="9"/>
      <c r="P27621" s="9"/>
      <c r="Q27621" s="21"/>
    </row>
    <row r="27622" spans="15:17" x14ac:dyDescent="0.35">
      <c r="O27622" s="9"/>
      <c r="P27622" s="9"/>
      <c r="Q27622" s="21"/>
    </row>
    <row r="27623" spans="15:17" x14ac:dyDescent="0.35">
      <c r="O27623" s="9"/>
      <c r="P27623" s="9"/>
      <c r="Q27623" s="21"/>
    </row>
    <row r="27624" spans="15:17" x14ac:dyDescent="0.35">
      <c r="O27624" s="9"/>
      <c r="P27624" s="9"/>
      <c r="Q27624" s="21"/>
    </row>
    <row r="27625" spans="15:17" x14ac:dyDescent="0.35">
      <c r="O27625" s="9"/>
      <c r="P27625" s="9"/>
      <c r="Q27625" s="21"/>
    </row>
    <row r="27626" spans="15:17" x14ac:dyDescent="0.35">
      <c r="O27626" s="9"/>
      <c r="P27626" s="9"/>
      <c r="Q27626" s="21"/>
    </row>
    <row r="27627" spans="15:17" x14ac:dyDescent="0.35">
      <c r="O27627" s="9"/>
      <c r="P27627" s="9"/>
      <c r="Q27627" s="21"/>
    </row>
    <row r="27628" spans="15:17" x14ac:dyDescent="0.35">
      <c r="O27628" s="9"/>
      <c r="P27628" s="9"/>
      <c r="Q27628" s="21"/>
    </row>
    <row r="27629" spans="15:17" x14ac:dyDescent="0.35">
      <c r="O27629" s="9"/>
      <c r="P27629" s="9"/>
      <c r="Q27629" s="21"/>
    </row>
    <row r="27630" spans="15:17" x14ac:dyDescent="0.35">
      <c r="O27630" s="9"/>
      <c r="P27630" s="9"/>
      <c r="Q27630" s="21"/>
    </row>
    <row r="27631" spans="15:17" x14ac:dyDescent="0.35">
      <c r="O27631" s="9"/>
      <c r="P27631" s="9"/>
      <c r="Q27631" s="21"/>
    </row>
    <row r="27632" spans="15:17" x14ac:dyDescent="0.35">
      <c r="O27632" s="9"/>
      <c r="P27632" s="9"/>
      <c r="Q27632" s="21"/>
    </row>
    <row r="27633" spans="15:17" x14ac:dyDescent="0.35">
      <c r="O27633" s="9"/>
      <c r="P27633" s="9"/>
      <c r="Q27633" s="21"/>
    </row>
    <row r="27634" spans="15:17" x14ac:dyDescent="0.35">
      <c r="O27634" s="9"/>
      <c r="P27634" s="9"/>
      <c r="Q27634" s="21"/>
    </row>
    <row r="27635" spans="15:17" x14ac:dyDescent="0.35">
      <c r="O27635" s="9"/>
      <c r="P27635" s="9"/>
      <c r="Q27635" s="21"/>
    </row>
    <row r="27636" spans="15:17" x14ac:dyDescent="0.35">
      <c r="O27636" s="9"/>
      <c r="P27636" s="9"/>
      <c r="Q27636" s="21"/>
    </row>
    <row r="27637" spans="15:17" x14ac:dyDescent="0.35">
      <c r="O27637" s="9"/>
      <c r="P27637" s="9"/>
      <c r="Q27637" s="21"/>
    </row>
    <row r="27638" spans="15:17" x14ac:dyDescent="0.35">
      <c r="O27638" s="9"/>
      <c r="P27638" s="9"/>
      <c r="Q27638" s="21"/>
    </row>
    <row r="27639" spans="15:17" x14ac:dyDescent="0.35">
      <c r="O27639" s="9"/>
      <c r="P27639" s="9"/>
      <c r="Q27639" s="21"/>
    </row>
    <row r="27640" spans="15:17" x14ac:dyDescent="0.35">
      <c r="O27640" s="9"/>
      <c r="P27640" s="9"/>
      <c r="Q27640" s="21"/>
    </row>
    <row r="27641" spans="15:17" x14ac:dyDescent="0.35">
      <c r="O27641" s="9"/>
      <c r="P27641" s="9"/>
      <c r="Q27641" s="21"/>
    </row>
    <row r="27642" spans="15:17" x14ac:dyDescent="0.35">
      <c r="O27642" s="9"/>
      <c r="P27642" s="9"/>
      <c r="Q27642" s="21"/>
    </row>
    <row r="27643" spans="15:17" x14ac:dyDescent="0.35">
      <c r="O27643" s="9"/>
      <c r="P27643" s="9"/>
      <c r="Q27643" s="21"/>
    </row>
    <row r="27644" spans="15:17" x14ac:dyDescent="0.35">
      <c r="O27644" s="9"/>
      <c r="P27644" s="9"/>
      <c r="Q27644" s="21"/>
    </row>
    <row r="27645" spans="15:17" x14ac:dyDescent="0.35">
      <c r="O27645" s="9"/>
      <c r="P27645" s="9"/>
      <c r="Q27645" s="21"/>
    </row>
    <row r="27646" spans="15:17" x14ac:dyDescent="0.35">
      <c r="O27646" s="9"/>
      <c r="P27646" s="9"/>
      <c r="Q27646" s="21"/>
    </row>
    <row r="27647" spans="15:17" x14ac:dyDescent="0.35">
      <c r="O27647" s="9"/>
      <c r="P27647" s="9"/>
      <c r="Q27647" s="21"/>
    </row>
    <row r="27648" spans="15:17" x14ac:dyDescent="0.35">
      <c r="O27648" s="9"/>
      <c r="P27648" s="9"/>
      <c r="Q27648" s="21"/>
    </row>
    <row r="27649" spans="15:17" x14ac:dyDescent="0.35">
      <c r="O27649" s="9"/>
      <c r="P27649" s="9"/>
      <c r="Q27649" s="21"/>
    </row>
    <row r="27650" spans="15:17" x14ac:dyDescent="0.35">
      <c r="O27650" s="9"/>
      <c r="P27650" s="9"/>
      <c r="Q27650" s="21"/>
    </row>
    <row r="27651" spans="15:17" x14ac:dyDescent="0.35">
      <c r="O27651" s="9"/>
      <c r="P27651" s="9"/>
      <c r="Q27651" s="21"/>
    </row>
    <row r="27652" spans="15:17" x14ac:dyDescent="0.35">
      <c r="O27652" s="9"/>
      <c r="P27652" s="9"/>
      <c r="Q27652" s="21"/>
    </row>
    <row r="27653" spans="15:17" x14ac:dyDescent="0.35">
      <c r="O27653" s="9"/>
      <c r="P27653" s="9"/>
      <c r="Q27653" s="21"/>
    </row>
    <row r="27654" spans="15:17" x14ac:dyDescent="0.35">
      <c r="O27654" s="9"/>
      <c r="P27654" s="9"/>
      <c r="Q27654" s="21"/>
    </row>
    <row r="27655" spans="15:17" x14ac:dyDescent="0.35">
      <c r="O27655" s="9"/>
      <c r="P27655" s="9"/>
      <c r="Q27655" s="21"/>
    </row>
    <row r="27656" spans="15:17" x14ac:dyDescent="0.35">
      <c r="O27656" s="9"/>
      <c r="P27656" s="9"/>
      <c r="Q27656" s="21"/>
    </row>
    <row r="27657" spans="15:17" x14ac:dyDescent="0.35">
      <c r="O27657" s="9"/>
      <c r="P27657" s="9"/>
      <c r="Q27657" s="21"/>
    </row>
    <row r="27658" spans="15:17" x14ac:dyDescent="0.35">
      <c r="O27658" s="9"/>
      <c r="P27658" s="9"/>
      <c r="Q27658" s="21"/>
    </row>
    <row r="27659" spans="15:17" x14ac:dyDescent="0.35">
      <c r="O27659" s="9"/>
      <c r="P27659" s="9"/>
      <c r="Q27659" s="21"/>
    </row>
    <row r="27660" spans="15:17" x14ac:dyDescent="0.35">
      <c r="O27660" s="9"/>
      <c r="P27660" s="9"/>
      <c r="Q27660" s="21"/>
    </row>
    <row r="27661" spans="15:17" x14ac:dyDescent="0.35">
      <c r="O27661" s="9"/>
      <c r="P27661" s="9"/>
      <c r="Q27661" s="21"/>
    </row>
    <row r="27662" spans="15:17" x14ac:dyDescent="0.35">
      <c r="O27662" s="9"/>
      <c r="P27662" s="9"/>
      <c r="Q27662" s="21"/>
    </row>
    <row r="27663" spans="15:17" x14ac:dyDescent="0.35">
      <c r="O27663" s="9"/>
      <c r="P27663" s="9"/>
      <c r="Q27663" s="21"/>
    </row>
    <row r="27664" spans="15:17" x14ac:dyDescent="0.35">
      <c r="O27664" s="9"/>
      <c r="P27664" s="9"/>
      <c r="Q27664" s="21"/>
    </row>
    <row r="27665" spans="15:17" x14ac:dyDescent="0.35">
      <c r="O27665" s="9"/>
      <c r="P27665" s="9"/>
      <c r="Q27665" s="21"/>
    </row>
    <row r="27666" spans="15:17" x14ac:dyDescent="0.35">
      <c r="O27666" s="9"/>
      <c r="P27666" s="9"/>
      <c r="Q27666" s="21"/>
    </row>
    <row r="27667" spans="15:17" x14ac:dyDescent="0.35">
      <c r="O27667" s="9"/>
      <c r="P27667" s="9"/>
      <c r="Q27667" s="21"/>
    </row>
    <row r="27668" spans="15:17" x14ac:dyDescent="0.35">
      <c r="O27668" s="9"/>
      <c r="P27668" s="9"/>
      <c r="Q27668" s="21"/>
    </row>
    <row r="27669" spans="15:17" x14ac:dyDescent="0.35">
      <c r="O27669" s="9"/>
      <c r="P27669" s="9"/>
      <c r="Q27669" s="21"/>
    </row>
    <row r="27670" spans="15:17" x14ac:dyDescent="0.35">
      <c r="O27670" s="9"/>
      <c r="P27670" s="9"/>
      <c r="Q27670" s="21"/>
    </row>
    <row r="27671" spans="15:17" x14ac:dyDescent="0.35">
      <c r="O27671" s="9"/>
      <c r="P27671" s="9"/>
      <c r="Q27671" s="21"/>
    </row>
    <row r="27672" spans="15:17" x14ac:dyDescent="0.35">
      <c r="O27672" s="9"/>
      <c r="P27672" s="9"/>
      <c r="Q27672" s="21"/>
    </row>
    <row r="27673" spans="15:17" x14ac:dyDescent="0.35">
      <c r="O27673" s="9"/>
      <c r="P27673" s="9"/>
      <c r="Q27673" s="21"/>
    </row>
    <row r="27674" spans="15:17" x14ac:dyDescent="0.35">
      <c r="O27674" s="9"/>
      <c r="P27674" s="9"/>
      <c r="Q27674" s="21"/>
    </row>
    <row r="27675" spans="15:17" x14ac:dyDescent="0.35">
      <c r="O27675" s="9"/>
      <c r="P27675" s="9"/>
      <c r="Q27675" s="21"/>
    </row>
    <row r="27676" spans="15:17" x14ac:dyDescent="0.35">
      <c r="O27676" s="9"/>
      <c r="P27676" s="9"/>
      <c r="Q27676" s="21"/>
    </row>
    <row r="27677" spans="15:17" x14ac:dyDescent="0.35">
      <c r="O27677" s="9"/>
      <c r="P27677" s="9"/>
      <c r="Q27677" s="21"/>
    </row>
    <row r="27678" spans="15:17" x14ac:dyDescent="0.35">
      <c r="O27678" s="9"/>
      <c r="P27678" s="9"/>
      <c r="Q27678" s="21"/>
    </row>
    <row r="27679" spans="15:17" x14ac:dyDescent="0.35">
      <c r="O27679" s="9"/>
      <c r="P27679" s="9"/>
      <c r="Q27679" s="21"/>
    </row>
    <row r="27680" spans="15:17" x14ac:dyDescent="0.35">
      <c r="O27680" s="9"/>
      <c r="P27680" s="9"/>
      <c r="Q27680" s="21"/>
    </row>
    <row r="27681" spans="15:17" x14ac:dyDescent="0.35">
      <c r="O27681" s="9"/>
      <c r="P27681" s="9"/>
      <c r="Q27681" s="21"/>
    </row>
    <row r="27682" spans="15:17" x14ac:dyDescent="0.35">
      <c r="O27682" s="9"/>
      <c r="P27682" s="9"/>
      <c r="Q27682" s="21"/>
    </row>
    <row r="27683" spans="15:17" x14ac:dyDescent="0.35">
      <c r="O27683" s="9"/>
      <c r="P27683" s="9"/>
      <c r="Q27683" s="21"/>
    </row>
    <row r="27684" spans="15:17" x14ac:dyDescent="0.35">
      <c r="O27684" s="9"/>
      <c r="P27684" s="9"/>
      <c r="Q27684" s="21"/>
    </row>
    <row r="27685" spans="15:17" x14ac:dyDescent="0.35">
      <c r="O27685" s="9"/>
      <c r="P27685" s="9"/>
      <c r="Q27685" s="21"/>
    </row>
    <row r="27686" spans="15:17" x14ac:dyDescent="0.35">
      <c r="O27686" s="9"/>
      <c r="P27686" s="9"/>
      <c r="Q27686" s="21"/>
    </row>
    <row r="27687" spans="15:17" x14ac:dyDescent="0.35">
      <c r="O27687" s="9"/>
      <c r="P27687" s="9"/>
      <c r="Q27687" s="21"/>
    </row>
    <row r="27688" spans="15:17" x14ac:dyDescent="0.35">
      <c r="O27688" s="9"/>
      <c r="P27688" s="9"/>
      <c r="Q27688" s="21"/>
    </row>
    <row r="27689" spans="15:17" x14ac:dyDescent="0.35">
      <c r="O27689" s="9"/>
      <c r="P27689" s="9"/>
      <c r="Q27689" s="21"/>
    </row>
    <row r="27690" spans="15:17" x14ac:dyDescent="0.35">
      <c r="O27690" s="9"/>
      <c r="P27690" s="9"/>
      <c r="Q27690" s="21"/>
    </row>
    <row r="27691" spans="15:17" x14ac:dyDescent="0.35">
      <c r="O27691" s="9"/>
      <c r="P27691" s="9"/>
      <c r="Q27691" s="21"/>
    </row>
    <row r="27692" spans="15:17" x14ac:dyDescent="0.35">
      <c r="O27692" s="9"/>
      <c r="P27692" s="9"/>
      <c r="Q27692" s="21"/>
    </row>
    <row r="27693" spans="15:17" x14ac:dyDescent="0.35">
      <c r="O27693" s="9"/>
      <c r="P27693" s="9"/>
      <c r="Q27693" s="21"/>
    </row>
    <row r="27694" spans="15:17" x14ac:dyDescent="0.35">
      <c r="O27694" s="9"/>
      <c r="P27694" s="9"/>
      <c r="Q27694" s="21"/>
    </row>
    <row r="27695" spans="15:17" x14ac:dyDescent="0.35">
      <c r="O27695" s="9"/>
      <c r="P27695" s="9"/>
      <c r="Q27695" s="21"/>
    </row>
    <row r="27696" spans="15:17" x14ac:dyDescent="0.35">
      <c r="O27696" s="9"/>
      <c r="P27696" s="9"/>
      <c r="Q27696" s="21"/>
    </row>
    <row r="27697" spans="15:17" x14ac:dyDescent="0.35">
      <c r="O27697" s="9"/>
      <c r="P27697" s="9"/>
      <c r="Q27697" s="21"/>
    </row>
    <row r="27698" spans="15:17" x14ac:dyDescent="0.35">
      <c r="O27698" s="9"/>
      <c r="P27698" s="9"/>
      <c r="Q27698" s="21"/>
    </row>
    <row r="27699" spans="15:17" x14ac:dyDescent="0.35">
      <c r="O27699" s="9"/>
      <c r="P27699" s="9"/>
      <c r="Q27699" s="21"/>
    </row>
    <row r="27700" spans="15:17" x14ac:dyDescent="0.35">
      <c r="O27700" s="9"/>
      <c r="P27700" s="9"/>
      <c r="Q27700" s="21"/>
    </row>
    <row r="27701" spans="15:17" x14ac:dyDescent="0.35">
      <c r="O27701" s="9"/>
      <c r="P27701" s="9"/>
      <c r="Q27701" s="21"/>
    </row>
    <row r="27702" spans="15:17" x14ac:dyDescent="0.35">
      <c r="O27702" s="9"/>
      <c r="P27702" s="9"/>
      <c r="Q27702" s="21"/>
    </row>
    <row r="27703" spans="15:17" x14ac:dyDescent="0.35">
      <c r="O27703" s="9"/>
      <c r="P27703" s="9"/>
      <c r="Q27703" s="21"/>
    </row>
    <row r="27704" spans="15:17" x14ac:dyDescent="0.35">
      <c r="O27704" s="9"/>
      <c r="P27704" s="9"/>
      <c r="Q27704" s="21"/>
    </row>
    <row r="27705" spans="15:17" x14ac:dyDescent="0.35">
      <c r="O27705" s="9"/>
      <c r="P27705" s="9"/>
      <c r="Q27705" s="21"/>
    </row>
    <row r="27706" spans="15:17" x14ac:dyDescent="0.35">
      <c r="O27706" s="9"/>
      <c r="P27706" s="9"/>
      <c r="Q27706" s="21"/>
    </row>
    <row r="27707" spans="15:17" x14ac:dyDescent="0.35">
      <c r="O27707" s="9"/>
      <c r="P27707" s="9"/>
      <c r="Q27707" s="21"/>
    </row>
    <row r="27708" spans="15:17" x14ac:dyDescent="0.35">
      <c r="O27708" s="9"/>
      <c r="P27708" s="9"/>
      <c r="Q27708" s="21"/>
    </row>
    <row r="27709" spans="15:17" x14ac:dyDescent="0.35">
      <c r="O27709" s="9"/>
      <c r="P27709" s="9"/>
      <c r="Q27709" s="21"/>
    </row>
    <row r="27710" spans="15:17" x14ac:dyDescent="0.35">
      <c r="O27710" s="9"/>
      <c r="P27710" s="9"/>
      <c r="Q27710" s="21"/>
    </row>
    <row r="27711" spans="15:17" x14ac:dyDescent="0.35">
      <c r="O27711" s="9"/>
      <c r="P27711" s="9"/>
      <c r="Q27711" s="21"/>
    </row>
    <row r="27712" spans="15:17" x14ac:dyDescent="0.35">
      <c r="O27712" s="9"/>
      <c r="P27712" s="9"/>
      <c r="Q27712" s="21"/>
    </row>
    <row r="27713" spans="15:17" x14ac:dyDescent="0.35">
      <c r="O27713" s="9"/>
      <c r="P27713" s="9"/>
      <c r="Q27713" s="21"/>
    </row>
    <row r="27714" spans="15:17" x14ac:dyDescent="0.35">
      <c r="O27714" s="9"/>
      <c r="P27714" s="9"/>
      <c r="Q27714" s="21"/>
    </row>
    <row r="27715" spans="15:17" x14ac:dyDescent="0.35">
      <c r="O27715" s="9"/>
      <c r="P27715" s="9"/>
      <c r="Q27715" s="21"/>
    </row>
    <row r="27716" spans="15:17" x14ac:dyDescent="0.35">
      <c r="O27716" s="9"/>
      <c r="P27716" s="9"/>
      <c r="Q27716" s="21"/>
    </row>
    <row r="27717" spans="15:17" x14ac:dyDescent="0.35">
      <c r="O27717" s="9"/>
      <c r="P27717" s="9"/>
      <c r="Q27717" s="21"/>
    </row>
    <row r="27718" spans="15:17" x14ac:dyDescent="0.35">
      <c r="O27718" s="9"/>
      <c r="P27718" s="9"/>
      <c r="Q27718" s="21"/>
    </row>
    <row r="27719" spans="15:17" x14ac:dyDescent="0.35">
      <c r="O27719" s="9"/>
      <c r="P27719" s="9"/>
      <c r="Q27719" s="21"/>
    </row>
    <row r="27720" spans="15:17" x14ac:dyDescent="0.35">
      <c r="O27720" s="9"/>
      <c r="P27720" s="9"/>
      <c r="Q27720" s="21"/>
    </row>
    <row r="27721" spans="15:17" x14ac:dyDescent="0.35">
      <c r="O27721" s="9"/>
      <c r="P27721" s="9"/>
      <c r="Q27721" s="21"/>
    </row>
    <row r="27722" spans="15:17" x14ac:dyDescent="0.35">
      <c r="O27722" s="9"/>
      <c r="P27722" s="9"/>
      <c r="Q27722" s="21"/>
    </row>
    <row r="27723" spans="15:17" x14ac:dyDescent="0.35">
      <c r="O27723" s="9"/>
      <c r="P27723" s="9"/>
      <c r="Q27723" s="21"/>
    </row>
    <row r="27724" spans="15:17" x14ac:dyDescent="0.35">
      <c r="O27724" s="9"/>
      <c r="P27724" s="9"/>
      <c r="Q27724" s="21"/>
    </row>
    <row r="27725" spans="15:17" x14ac:dyDescent="0.35">
      <c r="O27725" s="9"/>
      <c r="P27725" s="9"/>
      <c r="Q27725" s="21"/>
    </row>
    <row r="27726" spans="15:17" x14ac:dyDescent="0.35">
      <c r="O27726" s="9"/>
      <c r="P27726" s="9"/>
      <c r="Q27726" s="21"/>
    </row>
    <row r="27727" spans="15:17" x14ac:dyDescent="0.35">
      <c r="O27727" s="9"/>
      <c r="P27727" s="9"/>
      <c r="Q27727" s="21"/>
    </row>
    <row r="27728" spans="15:17" x14ac:dyDescent="0.35">
      <c r="O27728" s="9"/>
      <c r="P27728" s="9"/>
      <c r="Q27728" s="21"/>
    </row>
    <row r="27729" spans="15:17" x14ac:dyDescent="0.35">
      <c r="O27729" s="9"/>
      <c r="P27729" s="9"/>
      <c r="Q27729" s="21"/>
    </row>
    <row r="27730" spans="15:17" x14ac:dyDescent="0.35">
      <c r="O27730" s="9"/>
      <c r="P27730" s="9"/>
      <c r="Q27730" s="21"/>
    </row>
    <row r="27731" spans="15:17" x14ac:dyDescent="0.35">
      <c r="O27731" s="9"/>
      <c r="P27731" s="9"/>
      <c r="Q27731" s="21"/>
    </row>
    <row r="27732" spans="15:17" x14ac:dyDescent="0.35">
      <c r="O27732" s="9"/>
      <c r="P27732" s="9"/>
      <c r="Q27732" s="21"/>
    </row>
    <row r="27733" spans="15:17" x14ac:dyDescent="0.35">
      <c r="O27733" s="9"/>
      <c r="P27733" s="9"/>
      <c r="Q27733" s="21"/>
    </row>
    <row r="27734" spans="15:17" x14ac:dyDescent="0.35">
      <c r="O27734" s="9"/>
      <c r="P27734" s="9"/>
      <c r="Q27734" s="21"/>
    </row>
    <row r="27735" spans="15:17" x14ac:dyDescent="0.35">
      <c r="O27735" s="9"/>
      <c r="P27735" s="9"/>
      <c r="Q27735" s="21"/>
    </row>
    <row r="27736" spans="15:17" x14ac:dyDescent="0.35">
      <c r="O27736" s="9"/>
      <c r="P27736" s="9"/>
      <c r="Q27736" s="21"/>
    </row>
    <row r="27737" spans="15:17" x14ac:dyDescent="0.35">
      <c r="O27737" s="9"/>
      <c r="P27737" s="9"/>
      <c r="Q27737" s="21"/>
    </row>
    <row r="27738" spans="15:17" x14ac:dyDescent="0.35">
      <c r="O27738" s="9"/>
      <c r="P27738" s="9"/>
      <c r="Q27738" s="21"/>
    </row>
    <row r="27739" spans="15:17" x14ac:dyDescent="0.35">
      <c r="O27739" s="9"/>
      <c r="P27739" s="9"/>
      <c r="Q27739" s="21"/>
    </row>
    <row r="27740" spans="15:17" x14ac:dyDescent="0.35">
      <c r="O27740" s="9"/>
      <c r="P27740" s="9"/>
      <c r="Q27740" s="21"/>
    </row>
    <row r="27741" spans="15:17" x14ac:dyDescent="0.35">
      <c r="O27741" s="9"/>
      <c r="P27741" s="9"/>
      <c r="Q27741" s="21"/>
    </row>
    <row r="27742" spans="15:17" x14ac:dyDescent="0.35">
      <c r="O27742" s="9"/>
      <c r="P27742" s="9"/>
      <c r="Q27742" s="21"/>
    </row>
    <row r="27743" spans="15:17" x14ac:dyDescent="0.35">
      <c r="O27743" s="9"/>
      <c r="P27743" s="9"/>
      <c r="Q27743" s="21"/>
    </row>
    <row r="27744" spans="15:17" x14ac:dyDescent="0.35">
      <c r="O27744" s="9"/>
      <c r="P27744" s="9"/>
      <c r="Q27744" s="21"/>
    </row>
    <row r="27745" spans="15:17" x14ac:dyDescent="0.35">
      <c r="O27745" s="9"/>
      <c r="P27745" s="9"/>
      <c r="Q27745" s="21"/>
    </row>
    <row r="27746" spans="15:17" x14ac:dyDescent="0.35">
      <c r="O27746" s="9"/>
      <c r="P27746" s="9"/>
      <c r="Q27746" s="21"/>
    </row>
    <row r="27747" spans="15:17" x14ac:dyDescent="0.35">
      <c r="O27747" s="9"/>
      <c r="P27747" s="9"/>
      <c r="Q27747" s="21"/>
    </row>
    <row r="27748" spans="15:17" x14ac:dyDescent="0.35">
      <c r="O27748" s="9"/>
      <c r="P27748" s="9"/>
      <c r="Q27748" s="21"/>
    </row>
    <row r="27749" spans="15:17" x14ac:dyDescent="0.35">
      <c r="O27749" s="9"/>
      <c r="P27749" s="9"/>
      <c r="Q27749" s="21"/>
    </row>
    <row r="27750" spans="15:17" x14ac:dyDescent="0.35">
      <c r="O27750" s="9"/>
      <c r="P27750" s="9"/>
      <c r="Q27750" s="21"/>
    </row>
    <row r="27751" spans="15:17" x14ac:dyDescent="0.35">
      <c r="O27751" s="9"/>
      <c r="P27751" s="9"/>
      <c r="Q27751" s="21"/>
    </row>
    <row r="27752" spans="15:17" x14ac:dyDescent="0.35">
      <c r="O27752" s="9"/>
      <c r="P27752" s="9"/>
      <c r="Q27752" s="21"/>
    </row>
    <row r="27753" spans="15:17" x14ac:dyDescent="0.35">
      <c r="O27753" s="9"/>
      <c r="P27753" s="9"/>
      <c r="Q27753" s="21"/>
    </row>
    <row r="27754" spans="15:17" x14ac:dyDescent="0.35">
      <c r="O27754" s="9"/>
      <c r="P27754" s="9"/>
      <c r="Q27754" s="21"/>
    </row>
    <row r="27755" spans="15:17" x14ac:dyDescent="0.35">
      <c r="O27755" s="9"/>
      <c r="P27755" s="9"/>
      <c r="Q27755" s="21"/>
    </row>
    <row r="27756" spans="15:17" x14ac:dyDescent="0.35">
      <c r="O27756" s="9"/>
      <c r="P27756" s="9"/>
      <c r="Q27756" s="21"/>
    </row>
    <row r="27757" spans="15:17" x14ac:dyDescent="0.35">
      <c r="O27757" s="9"/>
      <c r="P27757" s="9"/>
      <c r="Q27757" s="21"/>
    </row>
    <row r="27758" spans="15:17" x14ac:dyDescent="0.35">
      <c r="O27758" s="9"/>
      <c r="P27758" s="9"/>
      <c r="Q27758" s="21"/>
    </row>
    <row r="27759" spans="15:17" x14ac:dyDescent="0.35">
      <c r="O27759" s="9"/>
      <c r="P27759" s="9"/>
      <c r="Q27759" s="21"/>
    </row>
    <row r="27760" spans="15:17" x14ac:dyDescent="0.35">
      <c r="O27760" s="9"/>
      <c r="P27760" s="9"/>
      <c r="Q27760" s="21"/>
    </row>
    <row r="27761" spans="15:17" x14ac:dyDescent="0.35">
      <c r="O27761" s="9"/>
      <c r="P27761" s="9"/>
      <c r="Q27761" s="21"/>
    </row>
    <row r="27762" spans="15:17" x14ac:dyDescent="0.35">
      <c r="O27762" s="9"/>
      <c r="P27762" s="9"/>
      <c r="Q27762" s="21"/>
    </row>
    <row r="27763" spans="15:17" x14ac:dyDescent="0.35">
      <c r="O27763" s="9"/>
      <c r="P27763" s="9"/>
      <c r="Q27763" s="21"/>
    </row>
    <row r="27764" spans="15:17" x14ac:dyDescent="0.35">
      <c r="O27764" s="9"/>
      <c r="P27764" s="9"/>
      <c r="Q27764" s="21"/>
    </row>
    <row r="27765" spans="15:17" x14ac:dyDescent="0.35">
      <c r="O27765" s="9"/>
      <c r="P27765" s="9"/>
      <c r="Q27765" s="21"/>
    </row>
    <row r="27766" spans="15:17" x14ac:dyDescent="0.35">
      <c r="O27766" s="9"/>
      <c r="P27766" s="9"/>
      <c r="Q27766" s="21"/>
    </row>
    <row r="27767" spans="15:17" x14ac:dyDescent="0.35">
      <c r="O27767" s="9"/>
      <c r="P27767" s="9"/>
      <c r="Q27767" s="21"/>
    </row>
    <row r="27768" spans="15:17" x14ac:dyDescent="0.35">
      <c r="O27768" s="9"/>
      <c r="P27768" s="9"/>
      <c r="Q27768" s="21"/>
    </row>
    <row r="27769" spans="15:17" x14ac:dyDescent="0.35">
      <c r="O27769" s="9"/>
      <c r="P27769" s="9"/>
      <c r="Q27769" s="21"/>
    </row>
    <row r="27770" spans="15:17" x14ac:dyDescent="0.35">
      <c r="O27770" s="9"/>
      <c r="P27770" s="9"/>
      <c r="Q27770" s="21"/>
    </row>
    <row r="27771" spans="15:17" x14ac:dyDescent="0.35">
      <c r="O27771" s="9"/>
      <c r="P27771" s="9"/>
      <c r="Q27771" s="21"/>
    </row>
    <row r="27772" spans="15:17" x14ac:dyDescent="0.35">
      <c r="O27772" s="9"/>
      <c r="P27772" s="9"/>
      <c r="Q27772" s="21"/>
    </row>
    <row r="27773" spans="15:17" x14ac:dyDescent="0.35">
      <c r="O27773" s="9"/>
      <c r="P27773" s="9"/>
      <c r="Q27773" s="21"/>
    </row>
    <row r="27774" spans="15:17" x14ac:dyDescent="0.35">
      <c r="O27774" s="9"/>
      <c r="P27774" s="9"/>
      <c r="Q27774" s="21"/>
    </row>
    <row r="27775" spans="15:17" x14ac:dyDescent="0.35">
      <c r="O27775" s="9"/>
      <c r="P27775" s="9"/>
      <c r="Q27775" s="21"/>
    </row>
    <row r="27776" spans="15:17" x14ac:dyDescent="0.35">
      <c r="O27776" s="9"/>
      <c r="P27776" s="9"/>
      <c r="Q27776" s="21"/>
    </row>
    <row r="27777" spans="15:17" x14ac:dyDescent="0.35">
      <c r="O27777" s="9"/>
      <c r="P27777" s="9"/>
      <c r="Q27777" s="21"/>
    </row>
    <row r="27778" spans="15:17" x14ac:dyDescent="0.35">
      <c r="O27778" s="9"/>
      <c r="P27778" s="9"/>
      <c r="Q27778" s="21"/>
    </row>
    <row r="27779" spans="15:17" x14ac:dyDescent="0.35">
      <c r="O27779" s="9"/>
      <c r="P27779" s="9"/>
      <c r="Q27779" s="21"/>
    </row>
    <row r="27780" spans="15:17" x14ac:dyDescent="0.35">
      <c r="O27780" s="9"/>
      <c r="P27780" s="9"/>
      <c r="Q27780" s="21"/>
    </row>
    <row r="27781" spans="15:17" x14ac:dyDescent="0.35">
      <c r="O27781" s="9"/>
      <c r="P27781" s="9"/>
      <c r="Q27781" s="21"/>
    </row>
    <row r="27782" spans="15:17" x14ac:dyDescent="0.35">
      <c r="O27782" s="9"/>
      <c r="P27782" s="9"/>
      <c r="Q27782" s="21"/>
    </row>
    <row r="27783" spans="15:17" x14ac:dyDescent="0.35">
      <c r="O27783" s="9"/>
      <c r="P27783" s="9"/>
      <c r="Q27783" s="21"/>
    </row>
    <row r="27784" spans="15:17" x14ac:dyDescent="0.35">
      <c r="O27784" s="9"/>
      <c r="P27784" s="9"/>
      <c r="Q27784" s="21"/>
    </row>
    <row r="27785" spans="15:17" x14ac:dyDescent="0.35">
      <c r="O27785" s="9"/>
      <c r="P27785" s="9"/>
      <c r="Q27785" s="21"/>
    </row>
    <row r="27786" spans="15:17" x14ac:dyDescent="0.35">
      <c r="O27786" s="9"/>
      <c r="P27786" s="9"/>
      <c r="Q27786" s="21"/>
    </row>
    <row r="27787" spans="15:17" x14ac:dyDescent="0.35">
      <c r="O27787" s="9"/>
      <c r="P27787" s="9"/>
      <c r="Q27787" s="21"/>
    </row>
    <row r="27788" spans="15:17" x14ac:dyDescent="0.35">
      <c r="O27788" s="9"/>
      <c r="P27788" s="9"/>
      <c r="Q27788" s="21"/>
    </row>
    <row r="27789" spans="15:17" x14ac:dyDescent="0.35">
      <c r="O27789" s="9"/>
      <c r="P27789" s="9"/>
      <c r="Q27789" s="21"/>
    </row>
    <row r="27790" spans="15:17" x14ac:dyDescent="0.35">
      <c r="O27790" s="9"/>
      <c r="P27790" s="9"/>
      <c r="Q27790" s="21"/>
    </row>
    <row r="27791" spans="15:17" x14ac:dyDescent="0.35">
      <c r="O27791" s="9"/>
      <c r="P27791" s="9"/>
      <c r="Q27791" s="21"/>
    </row>
    <row r="27792" spans="15:17" x14ac:dyDescent="0.35">
      <c r="O27792" s="9"/>
      <c r="P27792" s="9"/>
      <c r="Q27792" s="21"/>
    </row>
    <row r="27793" spans="15:17" x14ac:dyDescent="0.35">
      <c r="O27793" s="9"/>
      <c r="P27793" s="9"/>
      <c r="Q27793" s="21"/>
    </row>
    <row r="27794" spans="15:17" x14ac:dyDescent="0.35">
      <c r="O27794" s="9"/>
      <c r="P27794" s="9"/>
      <c r="Q27794" s="21"/>
    </row>
    <row r="27795" spans="15:17" x14ac:dyDescent="0.35">
      <c r="O27795" s="9"/>
      <c r="P27795" s="9"/>
      <c r="Q27795" s="21"/>
    </row>
    <row r="27796" spans="15:17" x14ac:dyDescent="0.35">
      <c r="O27796" s="9"/>
      <c r="P27796" s="9"/>
      <c r="Q27796" s="21"/>
    </row>
    <row r="27797" spans="15:17" x14ac:dyDescent="0.35">
      <c r="O27797" s="9"/>
      <c r="P27797" s="9"/>
      <c r="Q27797" s="21"/>
    </row>
    <row r="27798" spans="15:17" x14ac:dyDescent="0.35">
      <c r="O27798" s="9"/>
      <c r="P27798" s="9"/>
      <c r="Q27798" s="21"/>
    </row>
    <row r="27799" spans="15:17" x14ac:dyDescent="0.35">
      <c r="O27799" s="9"/>
      <c r="P27799" s="9"/>
      <c r="Q27799" s="21"/>
    </row>
    <row r="27800" spans="15:17" x14ac:dyDescent="0.35">
      <c r="O27800" s="9"/>
      <c r="P27800" s="9"/>
      <c r="Q27800" s="21"/>
    </row>
    <row r="27801" spans="15:17" x14ac:dyDescent="0.35">
      <c r="O27801" s="9"/>
      <c r="P27801" s="9"/>
      <c r="Q27801" s="21"/>
    </row>
    <row r="27802" spans="15:17" x14ac:dyDescent="0.35">
      <c r="O27802" s="9"/>
      <c r="P27802" s="9"/>
      <c r="Q27802" s="21"/>
    </row>
    <row r="27803" spans="15:17" x14ac:dyDescent="0.35">
      <c r="O27803" s="9"/>
      <c r="P27803" s="9"/>
      <c r="Q27803" s="21"/>
    </row>
    <row r="27804" spans="15:17" x14ac:dyDescent="0.35">
      <c r="O27804" s="9"/>
      <c r="P27804" s="9"/>
      <c r="Q27804" s="21"/>
    </row>
    <row r="27805" spans="15:17" x14ac:dyDescent="0.35">
      <c r="O27805" s="9"/>
      <c r="P27805" s="9"/>
      <c r="Q27805" s="21"/>
    </row>
    <row r="27806" spans="15:17" x14ac:dyDescent="0.35">
      <c r="O27806" s="9"/>
      <c r="P27806" s="9"/>
      <c r="Q27806" s="21"/>
    </row>
    <row r="27807" spans="15:17" x14ac:dyDescent="0.35">
      <c r="O27807" s="9"/>
      <c r="P27807" s="9"/>
      <c r="Q27807" s="21"/>
    </row>
    <row r="27808" spans="15:17" x14ac:dyDescent="0.35">
      <c r="O27808" s="9"/>
      <c r="P27808" s="9"/>
      <c r="Q27808" s="21"/>
    </row>
    <row r="27809" spans="15:17" x14ac:dyDescent="0.35">
      <c r="O27809" s="9"/>
      <c r="P27809" s="9"/>
      <c r="Q27809" s="21"/>
    </row>
    <row r="27810" spans="15:17" x14ac:dyDescent="0.35">
      <c r="O27810" s="9"/>
      <c r="P27810" s="9"/>
      <c r="Q27810" s="21"/>
    </row>
    <row r="27811" spans="15:17" x14ac:dyDescent="0.35">
      <c r="O27811" s="9"/>
      <c r="P27811" s="9"/>
      <c r="Q27811" s="21"/>
    </row>
    <row r="27812" spans="15:17" x14ac:dyDescent="0.35">
      <c r="O27812" s="9"/>
      <c r="P27812" s="9"/>
      <c r="Q27812" s="21"/>
    </row>
    <row r="27813" spans="15:17" x14ac:dyDescent="0.35">
      <c r="O27813" s="9"/>
      <c r="P27813" s="9"/>
      <c r="Q27813" s="21"/>
    </row>
    <row r="27814" spans="15:17" x14ac:dyDescent="0.35">
      <c r="O27814" s="9"/>
      <c r="P27814" s="9"/>
      <c r="Q27814" s="21"/>
    </row>
    <row r="27815" spans="15:17" x14ac:dyDescent="0.35">
      <c r="O27815" s="9"/>
      <c r="P27815" s="9"/>
      <c r="Q27815" s="21"/>
    </row>
    <row r="27816" spans="15:17" x14ac:dyDescent="0.35">
      <c r="O27816" s="9"/>
      <c r="P27816" s="9"/>
      <c r="Q27816" s="21"/>
    </row>
    <row r="27817" spans="15:17" x14ac:dyDescent="0.35">
      <c r="O27817" s="9"/>
      <c r="P27817" s="9"/>
      <c r="Q27817" s="21"/>
    </row>
    <row r="27818" spans="15:17" x14ac:dyDescent="0.35">
      <c r="O27818" s="9"/>
      <c r="P27818" s="9"/>
      <c r="Q27818" s="21"/>
    </row>
    <row r="27819" spans="15:17" x14ac:dyDescent="0.35">
      <c r="O27819" s="9"/>
      <c r="P27819" s="9"/>
      <c r="Q27819" s="21"/>
    </row>
    <row r="27820" spans="15:17" x14ac:dyDescent="0.35">
      <c r="O27820" s="9"/>
      <c r="P27820" s="9"/>
      <c r="Q27820" s="21"/>
    </row>
    <row r="27821" spans="15:17" x14ac:dyDescent="0.35">
      <c r="O27821" s="9"/>
      <c r="P27821" s="9"/>
      <c r="Q27821" s="21"/>
    </row>
    <row r="27822" spans="15:17" x14ac:dyDescent="0.35">
      <c r="O27822" s="9"/>
      <c r="P27822" s="9"/>
      <c r="Q27822" s="21"/>
    </row>
    <row r="27823" spans="15:17" x14ac:dyDescent="0.35">
      <c r="O27823" s="9"/>
      <c r="P27823" s="9"/>
      <c r="Q27823" s="21"/>
    </row>
    <row r="27824" spans="15:17" x14ac:dyDescent="0.35">
      <c r="O27824" s="9"/>
      <c r="P27824" s="9"/>
      <c r="Q27824" s="21"/>
    </row>
    <row r="27825" spans="15:17" x14ac:dyDescent="0.35">
      <c r="O27825" s="9"/>
      <c r="P27825" s="9"/>
      <c r="Q27825" s="21"/>
    </row>
    <row r="27826" spans="15:17" x14ac:dyDescent="0.35">
      <c r="O27826" s="9"/>
      <c r="P27826" s="9"/>
      <c r="Q27826" s="21"/>
    </row>
    <row r="27827" spans="15:17" x14ac:dyDescent="0.35">
      <c r="O27827" s="9"/>
      <c r="P27827" s="9"/>
      <c r="Q27827" s="21"/>
    </row>
    <row r="27828" spans="15:17" x14ac:dyDescent="0.35">
      <c r="O27828" s="9"/>
      <c r="P27828" s="9"/>
      <c r="Q27828" s="21"/>
    </row>
    <row r="27829" spans="15:17" x14ac:dyDescent="0.35">
      <c r="O27829" s="9"/>
      <c r="P27829" s="9"/>
      <c r="Q27829" s="21"/>
    </row>
    <row r="27830" spans="15:17" x14ac:dyDescent="0.35">
      <c r="O27830" s="9"/>
      <c r="P27830" s="9"/>
      <c r="Q27830" s="21"/>
    </row>
    <row r="27831" spans="15:17" x14ac:dyDescent="0.35">
      <c r="O27831" s="9"/>
      <c r="P27831" s="9"/>
      <c r="Q27831" s="21"/>
    </row>
    <row r="27832" spans="15:17" x14ac:dyDescent="0.35">
      <c r="O27832" s="9"/>
      <c r="P27832" s="9"/>
      <c r="Q27832" s="21"/>
    </row>
    <row r="27833" spans="15:17" x14ac:dyDescent="0.35">
      <c r="O27833" s="9"/>
      <c r="P27833" s="9"/>
      <c r="Q27833" s="21"/>
    </row>
    <row r="27834" spans="15:17" x14ac:dyDescent="0.35">
      <c r="O27834" s="9"/>
      <c r="P27834" s="9"/>
      <c r="Q27834" s="21"/>
    </row>
    <row r="27835" spans="15:17" x14ac:dyDescent="0.35">
      <c r="O27835" s="9"/>
      <c r="P27835" s="9"/>
      <c r="Q27835" s="21"/>
    </row>
    <row r="27836" spans="15:17" x14ac:dyDescent="0.35">
      <c r="O27836" s="9"/>
      <c r="P27836" s="9"/>
      <c r="Q27836" s="21"/>
    </row>
    <row r="27837" spans="15:17" x14ac:dyDescent="0.35">
      <c r="O27837" s="9"/>
      <c r="P27837" s="9"/>
      <c r="Q27837" s="21"/>
    </row>
    <row r="27838" spans="15:17" x14ac:dyDescent="0.35">
      <c r="O27838" s="9"/>
      <c r="P27838" s="9"/>
      <c r="Q27838" s="21"/>
    </row>
    <row r="27839" spans="15:17" x14ac:dyDescent="0.35">
      <c r="O27839" s="9"/>
      <c r="P27839" s="9"/>
      <c r="Q27839" s="21"/>
    </row>
    <row r="27840" spans="15:17" x14ac:dyDescent="0.35">
      <c r="O27840" s="9"/>
      <c r="P27840" s="9"/>
      <c r="Q27840" s="21"/>
    </row>
    <row r="27841" spans="15:17" x14ac:dyDescent="0.35">
      <c r="O27841" s="9"/>
      <c r="P27841" s="9"/>
      <c r="Q27841" s="21"/>
    </row>
    <row r="27842" spans="15:17" x14ac:dyDescent="0.35">
      <c r="O27842" s="9"/>
      <c r="P27842" s="9"/>
      <c r="Q27842" s="21"/>
    </row>
    <row r="27843" spans="15:17" x14ac:dyDescent="0.35">
      <c r="O27843" s="9"/>
      <c r="P27843" s="9"/>
      <c r="Q27843" s="21"/>
    </row>
    <row r="27844" spans="15:17" x14ac:dyDescent="0.35">
      <c r="O27844" s="9"/>
      <c r="P27844" s="9"/>
      <c r="Q27844" s="21"/>
    </row>
    <row r="27845" spans="15:17" x14ac:dyDescent="0.35">
      <c r="O27845" s="9"/>
      <c r="P27845" s="9"/>
      <c r="Q27845" s="21"/>
    </row>
    <row r="27846" spans="15:17" x14ac:dyDescent="0.35">
      <c r="O27846" s="9"/>
      <c r="P27846" s="9"/>
      <c r="Q27846" s="21"/>
    </row>
    <row r="27847" spans="15:17" x14ac:dyDescent="0.35">
      <c r="O27847" s="9"/>
      <c r="P27847" s="9"/>
      <c r="Q27847" s="21"/>
    </row>
    <row r="27848" spans="15:17" x14ac:dyDescent="0.35">
      <c r="O27848" s="9"/>
      <c r="P27848" s="9"/>
      <c r="Q27848" s="21"/>
    </row>
    <row r="27849" spans="15:17" x14ac:dyDescent="0.35">
      <c r="O27849" s="9"/>
      <c r="P27849" s="9"/>
      <c r="Q27849" s="21"/>
    </row>
    <row r="27850" spans="15:17" x14ac:dyDescent="0.35">
      <c r="O27850" s="9"/>
      <c r="P27850" s="9"/>
      <c r="Q27850" s="21"/>
    </row>
    <row r="27851" spans="15:17" x14ac:dyDescent="0.35">
      <c r="O27851" s="9"/>
      <c r="P27851" s="9"/>
      <c r="Q27851" s="21"/>
    </row>
    <row r="27852" spans="15:17" x14ac:dyDescent="0.35">
      <c r="O27852" s="9"/>
      <c r="P27852" s="9"/>
      <c r="Q27852" s="21"/>
    </row>
    <row r="27853" spans="15:17" x14ac:dyDescent="0.35">
      <c r="O27853" s="9"/>
      <c r="P27853" s="9"/>
      <c r="Q27853" s="21"/>
    </row>
    <row r="27854" spans="15:17" x14ac:dyDescent="0.35">
      <c r="O27854" s="9"/>
      <c r="P27854" s="9"/>
      <c r="Q27854" s="21"/>
    </row>
    <row r="27855" spans="15:17" x14ac:dyDescent="0.35">
      <c r="O27855" s="9"/>
      <c r="P27855" s="9"/>
      <c r="Q27855" s="21"/>
    </row>
    <row r="27856" spans="15:17" x14ac:dyDescent="0.35">
      <c r="O27856" s="9"/>
      <c r="P27856" s="9"/>
      <c r="Q27856" s="21"/>
    </row>
    <row r="27857" spans="15:17" x14ac:dyDescent="0.35">
      <c r="O27857" s="9"/>
      <c r="P27857" s="9"/>
      <c r="Q27857" s="21"/>
    </row>
    <row r="27858" spans="15:17" x14ac:dyDescent="0.35">
      <c r="O27858" s="9"/>
      <c r="P27858" s="9"/>
      <c r="Q27858" s="21"/>
    </row>
    <row r="27859" spans="15:17" x14ac:dyDescent="0.35">
      <c r="O27859" s="9"/>
      <c r="P27859" s="9"/>
      <c r="Q27859" s="21"/>
    </row>
    <row r="27860" spans="15:17" x14ac:dyDescent="0.35">
      <c r="O27860" s="9"/>
      <c r="P27860" s="9"/>
      <c r="Q27860" s="21"/>
    </row>
    <row r="27861" spans="15:17" x14ac:dyDescent="0.35">
      <c r="O27861" s="9"/>
      <c r="P27861" s="9"/>
      <c r="Q27861" s="21"/>
    </row>
    <row r="27862" spans="15:17" x14ac:dyDescent="0.35">
      <c r="O27862" s="9"/>
      <c r="P27862" s="9"/>
      <c r="Q27862" s="21"/>
    </row>
    <row r="27863" spans="15:17" x14ac:dyDescent="0.35">
      <c r="O27863" s="9"/>
      <c r="P27863" s="9"/>
      <c r="Q27863" s="21"/>
    </row>
    <row r="27864" spans="15:17" x14ac:dyDescent="0.35">
      <c r="O27864" s="9"/>
      <c r="P27864" s="9"/>
      <c r="Q27864" s="21"/>
    </row>
    <row r="27865" spans="15:17" x14ac:dyDescent="0.35">
      <c r="O27865" s="9"/>
      <c r="P27865" s="9"/>
      <c r="Q27865" s="21"/>
    </row>
    <row r="27866" spans="15:17" x14ac:dyDescent="0.35">
      <c r="O27866" s="9"/>
      <c r="P27866" s="9"/>
      <c r="Q27866" s="21"/>
    </row>
    <row r="27867" spans="15:17" x14ac:dyDescent="0.35">
      <c r="O27867" s="9"/>
      <c r="P27867" s="9"/>
      <c r="Q27867" s="21"/>
    </row>
    <row r="27868" spans="15:17" x14ac:dyDescent="0.35">
      <c r="O27868" s="9"/>
      <c r="P27868" s="9"/>
      <c r="Q27868" s="21"/>
    </row>
    <row r="27869" spans="15:17" x14ac:dyDescent="0.35">
      <c r="O27869" s="9"/>
      <c r="P27869" s="9"/>
      <c r="Q27869" s="21"/>
    </row>
    <row r="27870" spans="15:17" x14ac:dyDescent="0.35">
      <c r="O27870" s="9"/>
      <c r="P27870" s="9"/>
      <c r="Q27870" s="21"/>
    </row>
    <row r="27871" spans="15:17" x14ac:dyDescent="0.35">
      <c r="O27871" s="9"/>
      <c r="P27871" s="9"/>
      <c r="Q27871" s="21"/>
    </row>
    <row r="27872" spans="15:17" x14ac:dyDescent="0.35">
      <c r="O27872" s="9"/>
      <c r="P27872" s="9"/>
      <c r="Q27872" s="21"/>
    </row>
    <row r="27873" spans="15:17" x14ac:dyDescent="0.35">
      <c r="O27873" s="9"/>
      <c r="P27873" s="9"/>
      <c r="Q27873" s="21"/>
    </row>
    <row r="27874" spans="15:17" x14ac:dyDescent="0.35">
      <c r="O27874" s="9"/>
      <c r="P27874" s="9"/>
      <c r="Q27874" s="21"/>
    </row>
    <row r="27875" spans="15:17" x14ac:dyDescent="0.35">
      <c r="O27875" s="9"/>
      <c r="P27875" s="9"/>
      <c r="Q27875" s="21"/>
    </row>
    <row r="27876" spans="15:17" x14ac:dyDescent="0.35">
      <c r="O27876" s="9"/>
      <c r="P27876" s="9"/>
      <c r="Q27876" s="21"/>
    </row>
    <row r="27877" spans="15:17" x14ac:dyDescent="0.35">
      <c r="O27877" s="9"/>
      <c r="P27877" s="9"/>
      <c r="Q27877" s="21"/>
    </row>
    <row r="27878" spans="15:17" x14ac:dyDescent="0.35">
      <c r="O27878" s="9"/>
      <c r="P27878" s="9"/>
      <c r="Q27878" s="21"/>
    </row>
    <row r="27879" spans="15:17" x14ac:dyDescent="0.35">
      <c r="O27879" s="9"/>
      <c r="P27879" s="9"/>
      <c r="Q27879" s="21"/>
    </row>
    <row r="27880" spans="15:17" x14ac:dyDescent="0.35">
      <c r="O27880" s="9"/>
      <c r="P27880" s="9"/>
      <c r="Q27880" s="21"/>
    </row>
    <row r="27881" spans="15:17" x14ac:dyDescent="0.35">
      <c r="O27881" s="9"/>
      <c r="P27881" s="9"/>
      <c r="Q27881" s="21"/>
    </row>
    <row r="27882" spans="15:17" x14ac:dyDescent="0.35">
      <c r="O27882" s="9"/>
      <c r="P27882" s="9"/>
      <c r="Q27882" s="21"/>
    </row>
    <row r="27883" spans="15:17" x14ac:dyDescent="0.35">
      <c r="O27883" s="9"/>
      <c r="P27883" s="9"/>
      <c r="Q27883" s="21"/>
    </row>
    <row r="27884" spans="15:17" x14ac:dyDescent="0.35">
      <c r="O27884" s="9"/>
      <c r="P27884" s="9"/>
      <c r="Q27884" s="21"/>
    </row>
    <row r="27885" spans="15:17" x14ac:dyDescent="0.35">
      <c r="O27885" s="9"/>
      <c r="P27885" s="9"/>
      <c r="Q27885" s="21"/>
    </row>
    <row r="27886" spans="15:17" x14ac:dyDescent="0.35">
      <c r="O27886" s="9"/>
      <c r="P27886" s="9"/>
      <c r="Q27886" s="21"/>
    </row>
    <row r="27887" spans="15:17" x14ac:dyDescent="0.35">
      <c r="O27887" s="9"/>
      <c r="P27887" s="9"/>
      <c r="Q27887" s="21"/>
    </row>
    <row r="27888" spans="15:17" x14ac:dyDescent="0.35">
      <c r="O27888" s="9"/>
      <c r="P27888" s="9"/>
      <c r="Q27888" s="21"/>
    </row>
    <row r="27889" spans="15:17" x14ac:dyDescent="0.35">
      <c r="O27889" s="9"/>
      <c r="P27889" s="9"/>
      <c r="Q27889" s="21"/>
    </row>
    <row r="27890" spans="15:17" x14ac:dyDescent="0.35">
      <c r="O27890" s="9"/>
      <c r="P27890" s="9"/>
      <c r="Q27890" s="21"/>
    </row>
    <row r="27891" spans="15:17" x14ac:dyDescent="0.35">
      <c r="O27891" s="9"/>
      <c r="P27891" s="9"/>
      <c r="Q27891" s="21"/>
    </row>
    <row r="27892" spans="15:17" x14ac:dyDescent="0.35">
      <c r="O27892" s="9"/>
      <c r="P27892" s="9"/>
      <c r="Q27892" s="21"/>
    </row>
    <row r="27893" spans="15:17" x14ac:dyDescent="0.35">
      <c r="O27893" s="9"/>
      <c r="P27893" s="9"/>
      <c r="Q27893" s="21"/>
    </row>
    <row r="27894" spans="15:17" x14ac:dyDescent="0.35">
      <c r="O27894" s="9"/>
      <c r="P27894" s="9"/>
      <c r="Q27894" s="21"/>
    </row>
    <row r="27895" spans="15:17" x14ac:dyDescent="0.35">
      <c r="O27895" s="9"/>
      <c r="P27895" s="9"/>
      <c r="Q27895" s="21"/>
    </row>
    <row r="27896" spans="15:17" x14ac:dyDescent="0.35">
      <c r="O27896" s="9"/>
      <c r="P27896" s="9"/>
      <c r="Q27896" s="21"/>
    </row>
    <row r="27897" spans="15:17" x14ac:dyDescent="0.35">
      <c r="O27897" s="9"/>
      <c r="P27897" s="9"/>
      <c r="Q27897" s="21"/>
    </row>
    <row r="27898" spans="15:17" x14ac:dyDescent="0.35">
      <c r="O27898" s="9"/>
      <c r="P27898" s="9"/>
      <c r="Q27898" s="21"/>
    </row>
    <row r="27899" spans="15:17" x14ac:dyDescent="0.35">
      <c r="O27899" s="9"/>
      <c r="P27899" s="9"/>
      <c r="Q27899" s="21"/>
    </row>
    <row r="27900" spans="15:17" x14ac:dyDescent="0.35">
      <c r="O27900" s="9"/>
      <c r="P27900" s="9"/>
      <c r="Q27900" s="21"/>
    </row>
    <row r="27901" spans="15:17" x14ac:dyDescent="0.35">
      <c r="O27901" s="9"/>
      <c r="P27901" s="9"/>
      <c r="Q27901" s="21"/>
    </row>
    <row r="27902" spans="15:17" x14ac:dyDescent="0.35">
      <c r="O27902" s="9"/>
      <c r="P27902" s="9"/>
      <c r="Q27902" s="21"/>
    </row>
    <row r="27903" spans="15:17" x14ac:dyDescent="0.35">
      <c r="O27903" s="9"/>
      <c r="P27903" s="9"/>
      <c r="Q27903" s="21"/>
    </row>
    <row r="27904" spans="15:17" x14ac:dyDescent="0.35">
      <c r="O27904" s="9"/>
      <c r="P27904" s="9"/>
      <c r="Q27904" s="21"/>
    </row>
    <row r="27905" spans="15:17" x14ac:dyDescent="0.35">
      <c r="O27905" s="9"/>
      <c r="P27905" s="9"/>
      <c r="Q27905" s="21"/>
    </row>
    <row r="27906" spans="15:17" x14ac:dyDescent="0.35">
      <c r="O27906" s="9"/>
      <c r="P27906" s="9"/>
      <c r="Q27906" s="21"/>
    </row>
    <row r="27907" spans="15:17" x14ac:dyDescent="0.35">
      <c r="O27907" s="9"/>
      <c r="P27907" s="9"/>
      <c r="Q27907" s="21"/>
    </row>
    <row r="27908" spans="15:17" x14ac:dyDescent="0.35">
      <c r="O27908" s="9"/>
      <c r="P27908" s="9"/>
      <c r="Q27908" s="21"/>
    </row>
    <row r="27909" spans="15:17" x14ac:dyDescent="0.35">
      <c r="O27909" s="9"/>
      <c r="P27909" s="9"/>
      <c r="Q27909" s="21"/>
    </row>
    <row r="27910" spans="15:17" x14ac:dyDescent="0.35">
      <c r="O27910" s="9"/>
      <c r="P27910" s="9"/>
      <c r="Q27910" s="21"/>
    </row>
    <row r="27911" spans="15:17" x14ac:dyDescent="0.35">
      <c r="O27911" s="9"/>
      <c r="P27911" s="9"/>
      <c r="Q27911" s="21"/>
    </row>
    <row r="27912" spans="15:17" x14ac:dyDescent="0.35">
      <c r="O27912" s="9"/>
      <c r="P27912" s="9"/>
      <c r="Q27912" s="21"/>
    </row>
    <row r="27913" spans="15:17" x14ac:dyDescent="0.35">
      <c r="O27913" s="9"/>
      <c r="P27913" s="9"/>
      <c r="Q27913" s="21"/>
    </row>
    <row r="27914" spans="15:17" x14ac:dyDescent="0.35">
      <c r="O27914" s="9"/>
      <c r="P27914" s="9"/>
      <c r="Q27914" s="21"/>
    </row>
    <row r="27915" spans="15:17" x14ac:dyDescent="0.35">
      <c r="O27915" s="9"/>
      <c r="P27915" s="9"/>
      <c r="Q27915" s="21"/>
    </row>
    <row r="27916" spans="15:17" x14ac:dyDescent="0.35">
      <c r="O27916" s="9"/>
      <c r="P27916" s="9"/>
      <c r="Q27916" s="21"/>
    </row>
    <row r="27917" spans="15:17" x14ac:dyDescent="0.35">
      <c r="O27917" s="9"/>
      <c r="P27917" s="9"/>
      <c r="Q27917" s="21"/>
    </row>
    <row r="27918" spans="15:17" x14ac:dyDescent="0.35">
      <c r="O27918" s="9"/>
      <c r="P27918" s="9"/>
      <c r="Q27918" s="21"/>
    </row>
    <row r="27919" spans="15:17" x14ac:dyDescent="0.35">
      <c r="O27919" s="9"/>
      <c r="P27919" s="9"/>
      <c r="Q27919" s="21"/>
    </row>
    <row r="27920" spans="15:17" x14ac:dyDescent="0.35">
      <c r="O27920" s="9"/>
      <c r="P27920" s="9"/>
      <c r="Q27920" s="21"/>
    </row>
    <row r="27921" spans="15:17" x14ac:dyDescent="0.35">
      <c r="O27921" s="9"/>
      <c r="P27921" s="9"/>
      <c r="Q27921" s="21"/>
    </row>
    <row r="27922" spans="15:17" x14ac:dyDescent="0.35">
      <c r="O27922" s="9"/>
      <c r="P27922" s="9"/>
      <c r="Q27922" s="21"/>
    </row>
    <row r="27923" spans="15:17" x14ac:dyDescent="0.35">
      <c r="O27923" s="9"/>
      <c r="P27923" s="9"/>
      <c r="Q27923" s="21"/>
    </row>
    <row r="27924" spans="15:17" x14ac:dyDescent="0.35">
      <c r="O27924" s="9"/>
      <c r="P27924" s="9"/>
      <c r="Q27924" s="21"/>
    </row>
    <row r="27925" spans="15:17" x14ac:dyDescent="0.35">
      <c r="O27925" s="9"/>
      <c r="P27925" s="9"/>
      <c r="Q27925" s="21"/>
    </row>
    <row r="27926" spans="15:17" x14ac:dyDescent="0.35">
      <c r="O27926" s="9"/>
      <c r="P27926" s="9"/>
      <c r="Q27926" s="21"/>
    </row>
    <row r="27927" spans="15:17" x14ac:dyDescent="0.35">
      <c r="O27927" s="9"/>
      <c r="P27927" s="9"/>
      <c r="Q27927" s="21"/>
    </row>
    <row r="27928" spans="15:17" x14ac:dyDescent="0.35">
      <c r="O27928" s="9"/>
      <c r="P27928" s="9"/>
      <c r="Q27928" s="21"/>
    </row>
    <row r="27929" spans="15:17" x14ac:dyDescent="0.35">
      <c r="O27929" s="9"/>
      <c r="P27929" s="9"/>
      <c r="Q27929" s="21"/>
    </row>
    <row r="27930" spans="15:17" x14ac:dyDescent="0.35">
      <c r="O27930" s="9"/>
      <c r="P27930" s="9"/>
      <c r="Q27930" s="21"/>
    </row>
    <row r="27931" spans="15:17" x14ac:dyDescent="0.35">
      <c r="O27931" s="9"/>
      <c r="P27931" s="9"/>
      <c r="Q27931" s="21"/>
    </row>
    <row r="27932" spans="15:17" x14ac:dyDescent="0.35">
      <c r="O27932" s="9"/>
      <c r="P27932" s="9"/>
      <c r="Q27932" s="21"/>
    </row>
    <row r="27933" spans="15:17" x14ac:dyDescent="0.35">
      <c r="O27933" s="9"/>
      <c r="P27933" s="9"/>
      <c r="Q27933" s="21"/>
    </row>
    <row r="27934" spans="15:17" x14ac:dyDescent="0.35">
      <c r="O27934" s="9"/>
      <c r="P27934" s="9"/>
      <c r="Q27934" s="21"/>
    </row>
    <row r="27935" spans="15:17" x14ac:dyDescent="0.35">
      <c r="O27935" s="9"/>
      <c r="P27935" s="9"/>
      <c r="Q27935" s="21"/>
    </row>
    <row r="27936" spans="15:17" x14ac:dyDescent="0.35">
      <c r="O27936" s="9"/>
      <c r="P27936" s="9"/>
      <c r="Q27936" s="21"/>
    </row>
    <row r="27937" spans="15:17" x14ac:dyDescent="0.35">
      <c r="O27937" s="9"/>
      <c r="P27937" s="9"/>
      <c r="Q27937" s="21"/>
    </row>
    <row r="27938" spans="15:17" x14ac:dyDescent="0.35">
      <c r="O27938" s="9"/>
      <c r="P27938" s="9"/>
      <c r="Q27938" s="21"/>
    </row>
    <row r="27939" spans="15:17" x14ac:dyDescent="0.35">
      <c r="O27939" s="9"/>
      <c r="P27939" s="9"/>
      <c r="Q27939" s="21"/>
    </row>
    <row r="27940" spans="15:17" x14ac:dyDescent="0.35">
      <c r="O27940" s="9"/>
      <c r="P27940" s="9"/>
      <c r="Q27940" s="21"/>
    </row>
    <row r="27941" spans="15:17" x14ac:dyDescent="0.35">
      <c r="O27941" s="9"/>
      <c r="P27941" s="9"/>
      <c r="Q27941" s="21"/>
    </row>
    <row r="27942" spans="15:17" x14ac:dyDescent="0.35">
      <c r="O27942" s="9"/>
      <c r="P27942" s="9"/>
      <c r="Q27942" s="21"/>
    </row>
    <row r="27943" spans="15:17" x14ac:dyDescent="0.35">
      <c r="O27943" s="9"/>
      <c r="P27943" s="9"/>
      <c r="Q27943" s="21"/>
    </row>
    <row r="27944" spans="15:17" x14ac:dyDescent="0.35">
      <c r="O27944" s="9"/>
      <c r="P27944" s="9"/>
      <c r="Q27944" s="21"/>
    </row>
    <row r="27945" spans="15:17" x14ac:dyDescent="0.35">
      <c r="O27945" s="9"/>
      <c r="P27945" s="9"/>
      <c r="Q27945" s="21"/>
    </row>
    <row r="27946" spans="15:17" x14ac:dyDescent="0.35">
      <c r="O27946" s="9"/>
      <c r="P27946" s="9"/>
      <c r="Q27946" s="21"/>
    </row>
    <row r="27947" spans="15:17" x14ac:dyDescent="0.35">
      <c r="O27947" s="9"/>
      <c r="P27947" s="9"/>
      <c r="Q27947" s="21"/>
    </row>
    <row r="27948" spans="15:17" x14ac:dyDescent="0.35">
      <c r="O27948" s="9"/>
      <c r="P27948" s="9"/>
      <c r="Q27948" s="21"/>
    </row>
    <row r="27949" spans="15:17" x14ac:dyDescent="0.35">
      <c r="O27949" s="9"/>
      <c r="P27949" s="9"/>
      <c r="Q27949" s="21"/>
    </row>
    <row r="27950" spans="15:17" x14ac:dyDescent="0.35">
      <c r="O27950" s="9"/>
      <c r="P27950" s="9"/>
      <c r="Q27950" s="21"/>
    </row>
    <row r="27951" spans="15:17" x14ac:dyDescent="0.35">
      <c r="O27951" s="9"/>
      <c r="P27951" s="9"/>
      <c r="Q27951" s="21"/>
    </row>
    <row r="27952" spans="15:17" x14ac:dyDescent="0.35">
      <c r="O27952" s="9"/>
      <c r="P27952" s="9"/>
      <c r="Q27952" s="21"/>
    </row>
    <row r="27953" spans="15:17" x14ac:dyDescent="0.35">
      <c r="O27953" s="9"/>
      <c r="P27953" s="9"/>
      <c r="Q27953" s="21"/>
    </row>
    <row r="27954" spans="15:17" x14ac:dyDescent="0.35">
      <c r="O27954" s="9"/>
      <c r="P27954" s="9"/>
      <c r="Q27954" s="21"/>
    </row>
    <row r="27955" spans="15:17" x14ac:dyDescent="0.35">
      <c r="O27955" s="9"/>
      <c r="P27955" s="9"/>
      <c r="Q27955" s="21"/>
    </row>
    <row r="27956" spans="15:17" x14ac:dyDescent="0.35">
      <c r="O27956" s="9"/>
      <c r="P27956" s="9"/>
      <c r="Q27956" s="21"/>
    </row>
    <row r="27957" spans="15:17" x14ac:dyDescent="0.35">
      <c r="O27957" s="9"/>
      <c r="P27957" s="9"/>
      <c r="Q27957" s="21"/>
    </row>
    <row r="27958" spans="15:17" x14ac:dyDescent="0.35">
      <c r="O27958" s="9"/>
      <c r="P27958" s="9"/>
      <c r="Q27958" s="21"/>
    </row>
    <row r="27959" spans="15:17" x14ac:dyDescent="0.35">
      <c r="O27959" s="9"/>
      <c r="P27959" s="9"/>
      <c r="Q27959" s="21"/>
    </row>
    <row r="27960" spans="15:17" x14ac:dyDescent="0.35">
      <c r="O27960" s="9"/>
      <c r="P27960" s="9"/>
      <c r="Q27960" s="21"/>
    </row>
    <row r="27961" spans="15:17" x14ac:dyDescent="0.35">
      <c r="O27961" s="9"/>
      <c r="P27961" s="9"/>
      <c r="Q27961" s="21"/>
    </row>
    <row r="27962" spans="15:17" x14ac:dyDescent="0.35">
      <c r="O27962" s="9"/>
      <c r="P27962" s="9"/>
      <c r="Q27962" s="21"/>
    </row>
    <row r="27963" spans="15:17" x14ac:dyDescent="0.35">
      <c r="O27963" s="9"/>
      <c r="P27963" s="9"/>
      <c r="Q27963" s="21"/>
    </row>
    <row r="27964" spans="15:17" x14ac:dyDescent="0.35">
      <c r="O27964" s="9"/>
      <c r="P27964" s="9"/>
      <c r="Q27964" s="21"/>
    </row>
    <row r="27965" spans="15:17" x14ac:dyDescent="0.35">
      <c r="O27965" s="9"/>
      <c r="P27965" s="9"/>
      <c r="Q27965" s="21"/>
    </row>
    <row r="27966" spans="15:17" x14ac:dyDescent="0.35">
      <c r="O27966" s="9"/>
      <c r="P27966" s="9"/>
      <c r="Q27966" s="21"/>
    </row>
    <row r="27967" spans="15:17" x14ac:dyDescent="0.35">
      <c r="O27967" s="9"/>
      <c r="P27967" s="9"/>
      <c r="Q27967" s="21"/>
    </row>
    <row r="27968" spans="15:17" x14ac:dyDescent="0.35">
      <c r="O27968" s="9"/>
      <c r="P27968" s="9"/>
      <c r="Q27968" s="21"/>
    </row>
    <row r="27969" spans="15:17" x14ac:dyDescent="0.35">
      <c r="O27969" s="9"/>
      <c r="P27969" s="9"/>
      <c r="Q27969" s="21"/>
    </row>
    <row r="27970" spans="15:17" x14ac:dyDescent="0.35">
      <c r="O27970" s="9"/>
      <c r="P27970" s="9"/>
      <c r="Q27970" s="21"/>
    </row>
    <row r="27971" spans="15:17" x14ac:dyDescent="0.35">
      <c r="O27971" s="9"/>
      <c r="P27971" s="9"/>
      <c r="Q27971" s="21"/>
    </row>
    <row r="27972" spans="15:17" x14ac:dyDescent="0.35">
      <c r="O27972" s="9"/>
      <c r="P27972" s="9"/>
      <c r="Q27972" s="21"/>
    </row>
    <row r="27973" spans="15:17" x14ac:dyDescent="0.35">
      <c r="O27973" s="9"/>
      <c r="P27973" s="9"/>
      <c r="Q27973" s="21"/>
    </row>
    <row r="27974" spans="15:17" x14ac:dyDescent="0.35">
      <c r="O27974" s="9"/>
      <c r="P27974" s="9"/>
      <c r="Q27974" s="21"/>
    </row>
    <row r="27975" spans="15:17" x14ac:dyDescent="0.35">
      <c r="O27975" s="9"/>
      <c r="P27975" s="9"/>
      <c r="Q27975" s="21"/>
    </row>
    <row r="27976" spans="15:17" x14ac:dyDescent="0.35">
      <c r="O27976" s="9"/>
      <c r="P27976" s="9"/>
      <c r="Q27976" s="21"/>
    </row>
    <row r="27977" spans="15:17" x14ac:dyDescent="0.35">
      <c r="O27977" s="9"/>
      <c r="P27977" s="9"/>
      <c r="Q27977" s="21"/>
    </row>
    <row r="27978" spans="15:17" x14ac:dyDescent="0.35">
      <c r="O27978" s="9"/>
      <c r="P27978" s="9"/>
      <c r="Q27978" s="21"/>
    </row>
    <row r="27979" spans="15:17" x14ac:dyDescent="0.35">
      <c r="O27979" s="9"/>
      <c r="P27979" s="9"/>
      <c r="Q27979" s="21"/>
    </row>
    <row r="27980" spans="15:17" x14ac:dyDescent="0.35">
      <c r="O27980" s="9"/>
      <c r="P27980" s="9"/>
      <c r="Q27980" s="21"/>
    </row>
    <row r="27981" spans="15:17" x14ac:dyDescent="0.35">
      <c r="O27981" s="9"/>
      <c r="P27981" s="9"/>
      <c r="Q27981" s="21"/>
    </row>
    <row r="27982" spans="15:17" x14ac:dyDescent="0.35">
      <c r="O27982" s="9"/>
      <c r="P27982" s="9"/>
      <c r="Q27982" s="21"/>
    </row>
    <row r="27983" spans="15:17" x14ac:dyDescent="0.35">
      <c r="O27983" s="9"/>
      <c r="P27983" s="9"/>
      <c r="Q27983" s="21"/>
    </row>
    <row r="27984" spans="15:17" x14ac:dyDescent="0.35">
      <c r="O27984" s="9"/>
      <c r="P27984" s="9"/>
      <c r="Q27984" s="21"/>
    </row>
    <row r="27985" spans="15:17" x14ac:dyDescent="0.35">
      <c r="O27985" s="9"/>
      <c r="P27985" s="9"/>
      <c r="Q27985" s="21"/>
    </row>
    <row r="27986" spans="15:17" x14ac:dyDescent="0.35">
      <c r="O27986" s="9"/>
      <c r="P27986" s="9"/>
      <c r="Q27986" s="21"/>
    </row>
    <row r="27987" spans="15:17" x14ac:dyDescent="0.35">
      <c r="O27987" s="9"/>
      <c r="P27987" s="9"/>
      <c r="Q27987" s="21"/>
    </row>
    <row r="27988" spans="15:17" x14ac:dyDescent="0.35">
      <c r="O27988" s="9"/>
      <c r="P27988" s="9"/>
      <c r="Q27988" s="21"/>
    </row>
    <row r="27989" spans="15:17" x14ac:dyDescent="0.35">
      <c r="O27989" s="9"/>
      <c r="P27989" s="9"/>
      <c r="Q27989" s="21"/>
    </row>
    <row r="27990" spans="15:17" x14ac:dyDescent="0.35">
      <c r="O27990" s="9"/>
      <c r="P27990" s="9"/>
      <c r="Q27990" s="21"/>
    </row>
    <row r="27991" spans="15:17" x14ac:dyDescent="0.35">
      <c r="O27991" s="9"/>
      <c r="P27991" s="9"/>
      <c r="Q27991" s="21"/>
    </row>
    <row r="27992" spans="15:17" x14ac:dyDescent="0.35">
      <c r="O27992" s="9"/>
      <c r="P27992" s="9"/>
      <c r="Q27992" s="21"/>
    </row>
    <row r="27993" spans="15:17" x14ac:dyDescent="0.35">
      <c r="O27993" s="9"/>
      <c r="P27993" s="9"/>
      <c r="Q27993" s="21"/>
    </row>
    <row r="27994" spans="15:17" x14ac:dyDescent="0.35">
      <c r="O27994" s="9"/>
      <c r="P27994" s="9"/>
      <c r="Q27994" s="21"/>
    </row>
    <row r="27995" spans="15:17" x14ac:dyDescent="0.35">
      <c r="O27995" s="9"/>
      <c r="P27995" s="9"/>
      <c r="Q27995" s="21"/>
    </row>
    <row r="27996" spans="15:17" x14ac:dyDescent="0.35">
      <c r="O27996" s="9"/>
      <c r="P27996" s="9"/>
      <c r="Q27996" s="21"/>
    </row>
    <row r="27997" spans="15:17" x14ac:dyDescent="0.35">
      <c r="O27997" s="9"/>
      <c r="P27997" s="9"/>
      <c r="Q27997" s="21"/>
    </row>
    <row r="27998" spans="15:17" x14ac:dyDescent="0.35">
      <c r="O27998" s="9"/>
      <c r="P27998" s="9"/>
      <c r="Q27998" s="21"/>
    </row>
    <row r="27999" spans="15:17" x14ac:dyDescent="0.35">
      <c r="O27999" s="9"/>
      <c r="P27999" s="9"/>
      <c r="Q27999" s="21"/>
    </row>
    <row r="28000" spans="15:17" x14ac:dyDescent="0.35">
      <c r="O28000" s="9"/>
      <c r="P28000" s="9"/>
      <c r="Q28000" s="21"/>
    </row>
    <row r="28001" spans="15:17" x14ac:dyDescent="0.35">
      <c r="O28001" s="9"/>
      <c r="P28001" s="9"/>
      <c r="Q28001" s="21"/>
    </row>
    <row r="28002" spans="15:17" x14ac:dyDescent="0.35">
      <c r="O28002" s="9"/>
      <c r="P28002" s="9"/>
      <c r="Q28002" s="21"/>
    </row>
    <row r="28003" spans="15:17" x14ac:dyDescent="0.35">
      <c r="O28003" s="9"/>
      <c r="P28003" s="9"/>
      <c r="Q28003" s="21"/>
    </row>
    <row r="28004" spans="15:17" x14ac:dyDescent="0.35">
      <c r="O28004" s="9"/>
      <c r="P28004" s="9"/>
      <c r="Q28004" s="21"/>
    </row>
    <row r="28005" spans="15:17" x14ac:dyDescent="0.35">
      <c r="O28005" s="9"/>
      <c r="P28005" s="9"/>
      <c r="Q28005" s="21"/>
    </row>
    <row r="28006" spans="15:17" x14ac:dyDescent="0.35">
      <c r="O28006" s="9"/>
      <c r="P28006" s="9"/>
      <c r="Q28006" s="21"/>
    </row>
    <row r="28007" spans="15:17" x14ac:dyDescent="0.35">
      <c r="O28007" s="9"/>
      <c r="P28007" s="9"/>
      <c r="Q28007" s="21"/>
    </row>
    <row r="28008" spans="15:17" x14ac:dyDescent="0.35">
      <c r="O28008" s="9"/>
      <c r="P28008" s="9"/>
      <c r="Q28008" s="21"/>
    </row>
    <row r="28009" spans="15:17" x14ac:dyDescent="0.35">
      <c r="O28009" s="9"/>
      <c r="P28009" s="9"/>
      <c r="Q28009" s="21"/>
    </row>
    <row r="28010" spans="15:17" x14ac:dyDescent="0.35">
      <c r="O28010" s="9"/>
      <c r="P28010" s="9"/>
      <c r="Q28010" s="21"/>
    </row>
    <row r="28011" spans="15:17" x14ac:dyDescent="0.35">
      <c r="O28011" s="9"/>
      <c r="P28011" s="9"/>
      <c r="Q28011" s="21"/>
    </row>
    <row r="28012" spans="15:17" x14ac:dyDescent="0.35">
      <c r="O28012" s="9"/>
      <c r="P28012" s="9"/>
      <c r="Q28012" s="21"/>
    </row>
    <row r="28013" spans="15:17" x14ac:dyDescent="0.35">
      <c r="O28013" s="9"/>
      <c r="P28013" s="9"/>
      <c r="Q28013" s="21"/>
    </row>
    <row r="28014" spans="15:17" x14ac:dyDescent="0.35">
      <c r="O28014" s="9"/>
      <c r="P28014" s="9"/>
      <c r="Q28014" s="21"/>
    </row>
    <row r="28015" spans="15:17" x14ac:dyDescent="0.35">
      <c r="O28015" s="9"/>
      <c r="P28015" s="9"/>
      <c r="Q28015" s="21"/>
    </row>
    <row r="28016" spans="15:17" x14ac:dyDescent="0.35">
      <c r="O28016" s="9"/>
      <c r="P28016" s="9"/>
      <c r="Q28016" s="21"/>
    </row>
    <row r="28017" spans="15:17" x14ac:dyDescent="0.35">
      <c r="O28017" s="9"/>
      <c r="P28017" s="9"/>
      <c r="Q28017" s="21"/>
    </row>
    <row r="28018" spans="15:17" x14ac:dyDescent="0.35">
      <c r="O28018" s="9"/>
      <c r="P28018" s="9"/>
      <c r="Q28018" s="21"/>
    </row>
    <row r="28019" spans="15:17" x14ac:dyDescent="0.35">
      <c r="O28019" s="9"/>
      <c r="P28019" s="9"/>
      <c r="Q28019" s="21"/>
    </row>
    <row r="28020" spans="15:17" x14ac:dyDescent="0.35">
      <c r="O28020" s="9"/>
      <c r="P28020" s="9"/>
      <c r="Q28020" s="21"/>
    </row>
    <row r="28021" spans="15:17" x14ac:dyDescent="0.35">
      <c r="O28021" s="9"/>
      <c r="P28021" s="9"/>
      <c r="Q28021" s="21"/>
    </row>
    <row r="28022" spans="15:17" x14ac:dyDescent="0.35">
      <c r="O28022" s="9"/>
      <c r="P28022" s="9"/>
      <c r="Q28022" s="21"/>
    </row>
    <row r="28023" spans="15:17" x14ac:dyDescent="0.35">
      <c r="O28023" s="9"/>
      <c r="P28023" s="9"/>
      <c r="Q28023" s="21"/>
    </row>
    <row r="28024" spans="15:17" x14ac:dyDescent="0.35">
      <c r="O28024" s="9"/>
      <c r="P28024" s="9"/>
      <c r="Q28024" s="21"/>
    </row>
    <row r="28025" spans="15:17" x14ac:dyDescent="0.35">
      <c r="O28025" s="9"/>
      <c r="P28025" s="9"/>
      <c r="Q28025" s="21"/>
    </row>
    <row r="28026" spans="15:17" x14ac:dyDescent="0.35">
      <c r="O28026" s="9"/>
      <c r="P28026" s="9"/>
      <c r="Q28026" s="21"/>
    </row>
    <row r="28027" spans="15:17" x14ac:dyDescent="0.35">
      <c r="O28027" s="9"/>
      <c r="P28027" s="9"/>
      <c r="Q28027" s="21"/>
    </row>
    <row r="28028" spans="15:17" x14ac:dyDescent="0.35">
      <c r="O28028" s="9"/>
      <c r="P28028" s="9"/>
      <c r="Q28028" s="21"/>
    </row>
    <row r="28029" spans="15:17" x14ac:dyDescent="0.35">
      <c r="O28029" s="9"/>
      <c r="P28029" s="9"/>
      <c r="Q28029" s="21"/>
    </row>
    <row r="28030" spans="15:17" x14ac:dyDescent="0.35">
      <c r="O28030" s="9"/>
      <c r="P28030" s="9"/>
      <c r="Q28030" s="21"/>
    </row>
    <row r="28031" spans="15:17" x14ac:dyDescent="0.35">
      <c r="O28031" s="9"/>
      <c r="P28031" s="9"/>
      <c r="Q28031" s="21"/>
    </row>
    <row r="28032" spans="15:17" x14ac:dyDescent="0.35">
      <c r="O28032" s="9"/>
      <c r="P28032" s="9"/>
      <c r="Q28032" s="21"/>
    </row>
    <row r="28033" spans="15:17" x14ac:dyDescent="0.35">
      <c r="O28033" s="9"/>
      <c r="P28033" s="9"/>
      <c r="Q28033" s="21"/>
    </row>
    <row r="28034" spans="15:17" x14ac:dyDescent="0.35">
      <c r="O28034" s="9"/>
      <c r="P28034" s="9"/>
      <c r="Q28034" s="21"/>
    </row>
    <row r="28035" spans="15:17" x14ac:dyDescent="0.35">
      <c r="O28035" s="9"/>
      <c r="P28035" s="9"/>
      <c r="Q28035" s="21"/>
    </row>
    <row r="28036" spans="15:17" x14ac:dyDescent="0.35">
      <c r="O28036" s="9"/>
      <c r="P28036" s="9"/>
      <c r="Q28036" s="21"/>
    </row>
    <row r="28037" spans="15:17" x14ac:dyDescent="0.35">
      <c r="O28037" s="9"/>
      <c r="P28037" s="9"/>
      <c r="Q28037" s="21"/>
    </row>
    <row r="28038" spans="15:17" x14ac:dyDescent="0.35">
      <c r="O28038" s="9"/>
      <c r="P28038" s="9"/>
      <c r="Q28038" s="21"/>
    </row>
    <row r="28039" spans="15:17" x14ac:dyDescent="0.35">
      <c r="O28039" s="9"/>
      <c r="P28039" s="9"/>
      <c r="Q28039" s="21"/>
    </row>
    <row r="28040" spans="15:17" x14ac:dyDescent="0.35">
      <c r="O28040" s="9"/>
      <c r="P28040" s="9"/>
      <c r="Q28040" s="21"/>
    </row>
    <row r="28041" spans="15:17" x14ac:dyDescent="0.35">
      <c r="O28041" s="9"/>
      <c r="P28041" s="9"/>
      <c r="Q28041" s="21"/>
    </row>
    <row r="28042" spans="15:17" x14ac:dyDescent="0.35">
      <c r="O28042" s="9"/>
      <c r="P28042" s="9"/>
      <c r="Q28042" s="21"/>
    </row>
    <row r="28043" spans="15:17" x14ac:dyDescent="0.35">
      <c r="O28043" s="9"/>
      <c r="P28043" s="9"/>
      <c r="Q28043" s="21"/>
    </row>
    <row r="28044" spans="15:17" x14ac:dyDescent="0.35">
      <c r="O28044" s="9"/>
      <c r="P28044" s="9"/>
      <c r="Q28044" s="21"/>
    </row>
    <row r="28045" spans="15:17" x14ac:dyDescent="0.35">
      <c r="O28045" s="9"/>
      <c r="P28045" s="9"/>
      <c r="Q28045" s="21"/>
    </row>
    <row r="28046" spans="15:17" x14ac:dyDescent="0.35">
      <c r="O28046" s="9"/>
      <c r="P28046" s="9"/>
      <c r="Q28046" s="21"/>
    </row>
    <row r="28047" spans="15:17" x14ac:dyDescent="0.35">
      <c r="O28047" s="9"/>
      <c r="P28047" s="9"/>
      <c r="Q28047" s="21"/>
    </row>
    <row r="28048" spans="15:17" x14ac:dyDescent="0.35">
      <c r="O28048" s="9"/>
      <c r="P28048" s="9"/>
      <c r="Q28048" s="21"/>
    </row>
    <row r="28049" spans="15:17" x14ac:dyDescent="0.35">
      <c r="O28049" s="9"/>
      <c r="P28049" s="9"/>
      <c r="Q28049" s="21"/>
    </row>
    <row r="28050" spans="15:17" x14ac:dyDescent="0.35">
      <c r="O28050" s="9"/>
      <c r="P28050" s="9"/>
      <c r="Q28050" s="21"/>
    </row>
    <row r="28051" spans="15:17" x14ac:dyDescent="0.35">
      <c r="O28051" s="9"/>
      <c r="P28051" s="9"/>
      <c r="Q28051" s="21"/>
    </row>
    <row r="28052" spans="15:17" x14ac:dyDescent="0.35">
      <c r="O28052" s="9"/>
      <c r="P28052" s="9"/>
      <c r="Q28052" s="21"/>
    </row>
    <row r="28053" spans="15:17" x14ac:dyDescent="0.35">
      <c r="O28053" s="9"/>
      <c r="P28053" s="9"/>
      <c r="Q28053" s="21"/>
    </row>
    <row r="28054" spans="15:17" x14ac:dyDescent="0.35">
      <c r="O28054" s="9"/>
      <c r="P28054" s="9"/>
      <c r="Q28054" s="21"/>
    </row>
    <row r="28055" spans="15:17" x14ac:dyDescent="0.35">
      <c r="O28055" s="9"/>
      <c r="P28055" s="9"/>
      <c r="Q28055" s="21"/>
    </row>
    <row r="28056" spans="15:17" x14ac:dyDescent="0.35">
      <c r="O28056" s="9"/>
      <c r="P28056" s="9"/>
      <c r="Q28056" s="21"/>
    </row>
    <row r="28057" spans="15:17" x14ac:dyDescent="0.35">
      <c r="O28057" s="9"/>
      <c r="P28057" s="9"/>
      <c r="Q28057" s="21"/>
    </row>
    <row r="28058" spans="15:17" x14ac:dyDescent="0.35">
      <c r="O28058" s="9"/>
      <c r="P28058" s="9"/>
      <c r="Q28058" s="21"/>
    </row>
    <row r="28059" spans="15:17" x14ac:dyDescent="0.35">
      <c r="O28059" s="9"/>
      <c r="P28059" s="9"/>
      <c r="Q28059" s="21"/>
    </row>
    <row r="28060" spans="15:17" x14ac:dyDescent="0.35">
      <c r="O28060" s="9"/>
      <c r="P28060" s="9"/>
      <c r="Q28060" s="21"/>
    </row>
    <row r="28061" spans="15:17" x14ac:dyDescent="0.35">
      <c r="O28061" s="9"/>
      <c r="P28061" s="9"/>
      <c r="Q28061" s="21"/>
    </row>
    <row r="28062" spans="15:17" x14ac:dyDescent="0.35">
      <c r="O28062" s="9"/>
      <c r="P28062" s="9"/>
      <c r="Q28062" s="21"/>
    </row>
    <row r="28063" spans="15:17" x14ac:dyDescent="0.35">
      <c r="O28063" s="9"/>
      <c r="P28063" s="9"/>
      <c r="Q28063" s="21"/>
    </row>
    <row r="28064" spans="15:17" x14ac:dyDescent="0.35">
      <c r="O28064" s="9"/>
      <c r="P28064" s="9"/>
      <c r="Q28064" s="21"/>
    </row>
    <row r="28065" spans="15:17" x14ac:dyDescent="0.35">
      <c r="O28065" s="9"/>
      <c r="P28065" s="9"/>
      <c r="Q28065" s="21"/>
    </row>
    <row r="28066" spans="15:17" x14ac:dyDescent="0.35">
      <c r="O28066" s="9"/>
      <c r="P28066" s="9"/>
      <c r="Q28066" s="21"/>
    </row>
    <row r="28067" spans="15:17" x14ac:dyDescent="0.35">
      <c r="O28067" s="9"/>
      <c r="P28067" s="9"/>
      <c r="Q28067" s="21"/>
    </row>
    <row r="28068" spans="15:17" x14ac:dyDescent="0.35">
      <c r="O28068" s="9"/>
      <c r="P28068" s="9"/>
      <c r="Q28068" s="21"/>
    </row>
    <row r="28069" spans="15:17" x14ac:dyDescent="0.35">
      <c r="O28069" s="9"/>
      <c r="P28069" s="9"/>
      <c r="Q28069" s="21"/>
    </row>
    <row r="28070" spans="15:17" x14ac:dyDescent="0.35">
      <c r="O28070" s="9"/>
      <c r="P28070" s="9"/>
      <c r="Q28070" s="21"/>
    </row>
    <row r="28071" spans="15:17" x14ac:dyDescent="0.35">
      <c r="O28071" s="9"/>
      <c r="P28071" s="9"/>
      <c r="Q28071" s="21"/>
    </row>
    <row r="28072" spans="15:17" x14ac:dyDescent="0.35">
      <c r="O28072" s="9"/>
      <c r="P28072" s="9"/>
      <c r="Q28072" s="21"/>
    </row>
    <row r="28073" spans="15:17" x14ac:dyDescent="0.35">
      <c r="O28073" s="9"/>
      <c r="P28073" s="9"/>
      <c r="Q28073" s="21"/>
    </row>
    <row r="28074" spans="15:17" x14ac:dyDescent="0.35">
      <c r="O28074" s="9"/>
      <c r="P28074" s="9"/>
      <c r="Q28074" s="21"/>
    </row>
    <row r="28075" spans="15:17" x14ac:dyDescent="0.35">
      <c r="O28075" s="9"/>
      <c r="P28075" s="9"/>
      <c r="Q28075" s="21"/>
    </row>
    <row r="28076" spans="15:17" x14ac:dyDescent="0.35">
      <c r="O28076" s="9"/>
      <c r="P28076" s="9"/>
      <c r="Q28076" s="21"/>
    </row>
    <row r="28077" spans="15:17" x14ac:dyDescent="0.35">
      <c r="O28077" s="9"/>
      <c r="P28077" s="9"/>
      <c r="Q28077" s="21"/>
    </row>
    <row r="28078" spans="15:17" x14ac:dyDescent="0.35">
      <c r="O28078" s="9"/>
      <c r="P28078" s="9"/>
      <c r="Q28078" s="21"/>
    </row>
    <row r="28079" spans="15:17" x14ac:dyDescent="0.35">
      <c r="O28079" s="9"/>
      <c r="P28079" s="9"/>
      <c r="Q28079" s="21"/>
    </row>
    <row r="28080" spans="15:17" x14ac:dyDescent="0.35">
      <c r="O28080" s="9"/>
      <c r="P28080" s="9"/>
      <c r="Q28080" s="21"/>
    </row>
    <row r="28081" spans="15:17" x14ac:dyDescent="0.35">
      <c r="O28081" s="9"/>
      <c r="P28081" s="9"/>
      <c r="Q28081" s="21"/>
    </row>
    <row r="28082" spans="15:17" x14ac:dyDescent="0.35">
      <c r="O28082" s="9"/>
      <c r="P28082" s="9"/>
      <c r="Q28082" s="21"/>
    </row>
    <row r="28083" spans="15:17" x14ac:dyDescent="0.35">
      <c r="O28083" s="9"/>
      <c r="P28083" s="9"/>
      <c r="Q28083" s="21"/>
    </row>
    <row r="28084" spans="15:17" x14ac:dyDescent="0.35">
      <c r="O28084" s="9"/>
      <c r="P28084" s="9"/>
      <c r="Q28084" s="21"/>
    </row>
    <row r="28085" spans="15:17" x14ac:dyDescent="0.35">
      <c r="O28085" s="9"/>
      <c r="P28085" s="9"/>
      <c r="Q28085" s="21"/>
    </row>
    <row r="28086" spans="15:17" x14ac:dyDescent="0.35">
      <c r="O28086" s="9"/>
      <c r="P28086" s="9"/>
      <c r="Q28086" s="21"/>
    </row>
    <row r="28087" spans="15:17" x14ac:dyDescent="0.35">
      <c r="O28087" s="9"/>
      <c r="P28087" s="9"/>
      <c r="Q28087" s="21"/>
    </row>
    <row r="28088" spans="15:17" x14ac:dyDescent="0.35">
      <c r="O28088" s="9"/>
      <c r="P28088" s="9"/>
      <c r="Q28088" s="21"/>
    </row>
    <row r="28089" spans="15:17" x14ac:dyDescent="0.35">
      <c r="O28089" s="9"/>
      <c r="P28089" s="9"/>
      <c r="Q28089" s="21"/>
    </row>
    <row r="28090" spans="15:17" x14ac:dyDescent="0.35">
      <c r="O28090" s="9"/>
      <c r="P28090" s="9"/>
      <c r="Q28090" s="21"/>
    </row>
    <row r="28091" spans="15:17" x14ac:dyDescent="0.35">
      <c r="O28091" s="9"/>
      <c r="P28091" s="9"/>
      <c r="Q28091" s="21"/>
    </row>
    <row r="28092" spans="15:17" x14ac:dyDescent="0.35">
      <c r="O28092" s="9"/>
      <c r="P28092" s="9"/>
      <c r="Q28092" s="21"/>
    </row>
    <row r="28093" spans="15:17" x14ac:dyDescent="0.35">
      <c r="O28093" s="9"/>
      <c r="P28093" s="9"/>
      <c r="Q28093" s="21"/>
    </row>
    <row r="28094" spans="15:17" x14ac:dyDescent="0.35">
      <c r="O28094" s="9"/>
      <c r="P28094" s="9"/>
      <c r="Q28094" s="21"/>
    </row>
    <row r="28095" spans="15:17" x14ac:dyDescent="0.35">
      <c r="O28095" s="9"/>
      <c r="P28095" s="9"/>
      <c r="Q28095" s="21"/>
    </row>
    <row r="28096" spans="15:17" x14ac:dyDescent="0.35">
      <c r="O28096" s="9"/>
      <c r="P28096" s="9"/>
      <c r="Q28096" s="21"/>
    </row>
    <row r="28097" spans="15:17" x14ac:dyDescent="0.35">
      <c r="O28097" s="9"/>
      <c r="P28097" s="9"/>
      <c r="Q28097" s="21"/>
    </row>
    <row r="28098" spans="15:17" x14ac:dyDescent="0.35">
      <c r="O28098" s="9"/>
      <c r="P28098" s="9"/>
      <c r="Q28098" s="21"/>
    </row>
    <row r="28099" spans="15:17" x14ac:dyDescent="0.35">
      <c r="O28099" s="9"/>
      <c r="P28099" s="9"/>
      <c r="Q28099" s="21"/>
    </row>
    <row r="28100" spans="15:17" x14ac:dyDescent="0.35">
      <c r="O28100" s="9"/>
      <c r="P28100" s="9"/>
      <c r="Q28100" s="21"/>
    </row>
    <row r="28101" spans="15:17" x14ac:dyDescent="0.35">
      <c r="O28101" s="9"/>
      <c r="P28101" s="9"/>
      <c r="Q28101" s="21"/>
    </row>
    <row r="28102" spans="15:17" x14ac:dyDescent="0.35">
      <c r="O28102" s="9"/>
      <c r="P28102" s="9"/>
      <c r="Q28102" s="21"/>
    </row>
    <row r="28103" spans="15:17" x14ac:dyDescent="0.35">
      <c r="O28103" s="9"/>
      <c r="P28103" s="9"/>
      <c r="Q28103" s="21"/>
    </row>
    <row r="28104" spans="15:17" x14ac:dyDescent="0.35">
      <c r="O28104" s="9"/>
      <c r="P28104" s="9"/>
      <c r="Q28104" s="21"/>
    </row>
    <row r="28105" spans="15:17" x14ac:dyDescent="0.35">
      <c r="O28105" s="9"/>
      <c r="P28105" s="9"/>
      <c r="Q28105" s="21"/>
    </row>
    <row r="28106" spans="15:17" x14ac:dyDescent="0.35">
      <c r="O28106" s="9"/>
      <c r="P28106" s="9"/>
      <c r="Q28106" s="21"/>
    </row>
    <row r="28107" spans="15:17" x14ac:dyDescent="0.35">
      <c r="O28107" s="9"/>
      <c r="P28107" s="9"/>
      <c r="Q28107" s="21"/>
    </row>
    <row r="28108" spans="15:17" x14ac:dyDescent="0.35">
      <c r="O28108" s="9"/>
      <c r="P28108" s="9"/>
      <c r="Q28108" s="21"/>
    </row>
    <row r="28109" spans="15:17" x14ac:dyDescent="0.35">
      <c r="O28109" s="9"/>
      <c r="P28109" s="9"/>
      <c r="Q28109" s="21"/>
    </row>
    <row r="28110" spans="15:17" x14ac:dyDescent="0.35">
      <c r="O28110" s="9"/>
      <c r="P28110" s="9"/>
      <c r="Q28110" s="21"/>
    </row>
    <row r="28111" spans="15:17" x14ac:dyDescent="0.35">
      <c r="O28111" s="9"/>
      <c r="P28111" s="9"/>
      <c r="Q28111" s="21"/>
    </row>
    <row r="28112" spans="15:17" x14ac:dyDescent="0.35">
      <c r="O28112" s="9"/>
      <c r="P28112" s="9"/>
      <c r="Q28112" s="21"/>
    </row>
    <row r="28113" spans="15:17" x14ac:dyDescent="0.35">
      <c r="O28113" s="9"/>
      <c r="P28113" s="9"/>
      <c r="Q28113" s="21"/>
    </row>
    <row r="28114" spans="15:17" x14ac:dyDescent="0.35">
      <c r="O28114" s="9"/>
      <c r="P28114" s="9"/>
      <c r="Q28114" s="21"/>
    </row>
    <row r="28115" spans="15:17" x14ac:dyDescent="0.35">
      <c r="O28115" s="9"/>
      <c r="P28115" s="9"/>
      <c r="Q28115" s="21"/>
    </row>
    <row r="28116" spans="15:17" x14ac:dyDescent="0.35">
      <c r="O28116" s="9"/>
      <c r="P28116" s="9"/>
      <c r="Q28116" s="21"/>
    </row>
    <row r="28117" spans="15:17" x14ac:dyDescent="0.35">
      <c r="O28117" s="9"/>
      <c r="P28117" s="9"/>
      <c r="Q28117" s="21"/>
    </row>
    <row r="28118" spans="15:17" x14ac:dyDescent="0.35">
      <c r="O28118" s="9"/>
      <c r="P28118" s="9"/>
      <c r="Q28118" s="21"/>
    </row>
    <row r="28119" spans="15:17" x14ac:dyDescent="0.35">
      <c r="O28119" s="9"/>
      <c r="P28119" s="9"/>
      <c r="Q28119" s="21"/>
    </row>
    <row r="28120" spans="15:17" x14ac:dyDescent="0.35">
      <c r="O28120" s="9"/>
      <c r="P28120" s="9"/>
      <c r="Q28120" s="21"/>
    </row>
    <row r="28121" spans="15:17" x14ac:dyDescent="0.35">
      <c r="O28121" s="9"/>
      <c r="P28121" s="9"/>
      <c r="Q28121" s="21"/>
    </row>
    <row r="28122" spans="15:17" x14ac:dyDescent="0.35">
      <c r="O28122" s="9"/>
      <c r="P28122" s="9"/>
      <c r="Q28122" s="21"/>
    </row>
    <row r="28123" spans="15:17" x14ac:dyDescent="0.35">
      <c r="O28123" s="9"/>
      <c r="P28123" s="9"/>
      <c r="Q28123" s="21"/>
    </row>
    <row r="28124" spans="15:17" x14ac:dyDescent="0.35">
      <c r="O28124" s="9"/>
      <c r="P28124" s="9"/>
      <c r="Q28124" s="21"/>
    </row>
    <row r="28125" spans="15:17" x14ac:dyDescent="0.35">
      <c r="O28125" s="9"/>
      <c r="P28125" s="9"/>
      <c r="Q28125" s="21"/>
    </row>
    <row r="28126" spans="15:17" x14ac:dyDescent="0.35">
      <c r="O28126" s="9"/>
      <c r="P28126" s="9"/>
      <c r="Q28126" s="21"/>
    </row>
    <row r="28127" spans="15:17" x14ac:dyDescent="0.35">
      <c r="O28127" s="9"/>
      <c r="P28127" s="9"/>
      <c r="Q28127" s="21"/>
    </row>
    <row r="28128" spans="15:17" x14ac:dyDescent="0.35">
      <c r="O28128" s="9"/>
      <c r="P28128" s="9"/>
      <c r="Q28128" s="21"/>
    </row>
    <row r="28129" spans="15:17" x14ac:dyDescent="0.35">
      <c r="O28129" s="9"/>
      <c r="P28129" s="9"/>
      <c r="Q28129" s="21"/>
    </row>
    <row r="28130" spans="15:17" x14ac:dyDescent="0.35">
      <c r="O28130" s="9"/>
      <c r="P28130" s="9"/>
      <c r="Q28130" s="21"/>
    </row>
    <row r="28131" spans="15:17" x14ac:dyDescent="0.35">
      <c r="O28131" s="9"/>
      <c r="P28131" s="9"/>
      <c r="Q28131" s="21"/>
    </row>
    <row r="28132" spans="15:17" x14ac:dyDescent="0.35">
      <c r="O28132" s="9"/>
      <c r="P28132" s="9"/>
      <c r="Q28132" s="21"/>
    </row>
    <row r="28133" spans="15:17" x14ac:dyDescent="0.35">
      <c r="O28133" s="9"/>
      <c r="P28133" s="9"/>
      <c r="Q28133" s="21"/>
    </row>
    <row r="28134" spans="15:17" x14ac:dyDescent="0.35">
      <c r="O28134" s="9"/>
      <c r="P28134" s="9"/>
      <c r="Q28134" s="21"/>
    </row>
    <row r="28135" spans="15:17" x14ac:dyDescent="0.35">
      <c r="O28135" s="9"/>
      <c r="P28135" s="9"/>
      <c r="Q28135" s="21"/>
    </row>
    <row r="28136" spans="15:17" x14ac:dyDescent="0.35">
      <c r="O28136" s="9"/>
      <c r="P28136" s="9"/>
      <c r="Q28136" s="21"/>
    </row>
    <row r="28137" spans="15:17" x14ac:dyDescent="0.35">
      <c r="O28137" s="9"/>
      <c r="P28137" s="9"/>
      <c r="Q28137" s="21"/>
    </row>
    <row r="28138" spans="15:17" x14ac:dyDescent="0.35">
      <c r="O28138" s="9"/>
      <c r="P28138" s="9"/>
      <c r="Q28138" s="21"/>
    </row>
    <row r="28139" spans="15:17" x14ac:dyDescent="0.35">
      <c r="O28139" s="9"/>
      <c r="P28139" s="9"/>
      <c r="Q28139" s="21"/>
    </row>
    <row r="28140" spans="15:17" x14ac:dyDescent="0.35">
      <c r="O28140" s="9"/>
      <c r="P28140" s="9"/>
      <c r="Q28140" s="21"/>
    </row>
    <row r="28141" spans="15:17" x14ac:dyDescent="0.35">
      <c r="O28141" s="9"/>
      <c r="P28141" s="9"/>
      <c r="Q28141" s="21"/>
    </row>
    <row r="28142" spans="15:17" x14ac:dyDescent="0.35">
      <c r="O28142" s="9"/>
      <c r="P28142" s="9"/>
      <c r="Q28142" s="21"/>
    </row>
    <row r="28143" spans="15:17" x14ac:dyDescent="0.35">
      <c r="O28143" s="9"/>
      <c r="P28143" s="9"/>
      <c r="Q28143" s="21"/>
    </row>
    <row r="28144" spans="15:17" x14ac:dyDescent="0.35">
      <c r="O28144" s="9"/>
      <c r="P28144" s="9"/>
      <c r="Q28144" s="21"/>
    </row>
    <row r="28145" spans="15:17" x14ac:dyDescent="0.35">
      <c r="O28145" s="9"/>
      <c r="P28145" s="9"/>
      <c r="Q28145" s="21"/>
    </row>
    <row r="28146" spans="15:17" x14ac:dyDescent="0.35">
      <c r="O28146" s="9"/>
      <c r="P28146" s="9"/>
      <c r="Q28146" s="21"/>
    </row>
    <row r="28147" spans="15:17" x14ac:dyDescent="0.35">
      <c r="O28147" s="9"/>
      <c r="P28147" s="9"/>
      <c r="Q28147" s="21"/>
    </row>
    <row r="28148" spans="15:17" x14ac:dyDescent="0.35">
      <c r="O28148" s="9"/>
      <c r="P28148" s="9"/>
      <c r="Q28148" s="21"/>
    </row>
    <row r="28149" spans="15:17" x14ac:dyDescent="0.35">
      <c r="O28149" s="9"/>
      <c r="P28149" s="9"/>
      <c r="Q28149" s="21"/>
    </row>
    <row r="28150" spans="15:17" x14ac:dyDescent="0.35">
      <c r="O28150" s="9"/>
      <c r="P28150" s="9"/>
      <c r="Q28150" s="21"/>
    </row>
    <row r="28151" spans="15:17" x14ac:dyDescent="0.35">
      <c r="O28151" s="9"/>
      <c r="P28151" s="9"/>
      <c r="Q28151" s="21"/>
    </row>
    <row r="28152" spans="15:17" x14ac:dyDescent="0.35">
      <c r="O28152" s="9"/>
      <c r="P28152" s="9"/>
      <c r="Q28152" s="21"/>
    </row>
    <row r="28153" spans="15:17" x14ac:dyDescent="0.35">
      <c r="O28153" s="9"/>
      <c r="P28153" s="9"/>
      <c r="Q28153" s="21"/>
    </row>
    <row r="28154" spans="15:17" x14ac:dyDescent="0.35">
      <c r="O28154" s="9"/>
      <c r="P28154" s="9"/>
      <c r="Q28154" s="21"/>
    </row>
    <row r="28155" spans="15:17" x14ac:dyDescent="0.35">
      <c r="O28155" s="9"/>
      <c r="P28155" s="9"/>
      <c r="Q28155" s="21"/>
    </row>
    <row r="28156" spans="15:17" x14ac:dyDescent="0.35">
      <c r="O28156" s="9"/>
      <c r="P28156" s="9"/>
      <c r="Q28156" s="21"/>
    </row>
    <row r="28157" spans="15:17" x14ac:dyDescent="0.35">
      <c r="O28157" s="9"/>
      <c r="P28157" s="9"/>
      <c r="Q28157" s="21"/>
    </row>
    <row r="28158" spans="15:17" x14ac:dyDescent="0.35">
      <c r="O28158" s="9"/>
      <c r="P28158" s="9"/>
      <c r="Q28158" s="21"/>
    </row>
    <row r="28159" spans="15:17" x14ac:dyDescent="0.35">
      <c r="O28159" s="9"/>
      <c r="P28159" s="9"/>
      <c r="Q28159" s="21"/>
    </row>
    <row r="28160" spans="15:17" x14ac:dyDescent="0.35">
      <c r="O28160" s="9"/>
      <c r="P28160" s="9"/>
      <c r="Q28160" s="21"/>
    </row>
    <row r="28161" spans="15:17" x14ac:dyDescent="0.35">
      <c r="O28161" s="9"/>
      <c r="P28161" s="9"/>
      <c r="Q28161" s="21"/>
    </row>
    <row r="28162" spans="15:17" x14ac:dyDescent="0.35">
      <c r="O28162" s="9"/>
      <c r="P28162" s="9"/>
      <c r="Q28162" s="21"/>
    </row>
    <row r="28163" spans="15:17" x14ac:dyDescent="0.35">
      <c r="O28163" s="9"/>
      <c r="P28163" s="9"/>
      <c r="Q28163" s="21"/>
    </row>
    <row r="28164" spans="15:17" x14ac:dyDescent="0.35">
      <c r="O28164" s="9"/>
      <c r="P28164" s="9"/>
      <c r="Q28164" s="21"/>
    </row>
    <row r="28165" spans="15:17" x14ac:dyDescent="0.35">
      <c r="O28165" s="9"/>
      <c r="P28165" s="9"/>
      <c r="Q28165" s="21"/>
    </row>
    <row r="28166" spans="15:17" x14ac:dyDescent="0.35">
      <c r="O28166" s="9"/>
      <c r="P28166" s="9"/>
      <c r="Q28166" s="21"/>
    </row>
    <row r="28167" spans="15:17" x14ac:dyDescent="0.35">
      <c r="O28167" s="9"/>
      <c r="P28167" s="9"/>
      <c r="Q28167" s="21"/>
    </row>
    <row r="28168" spans="15:17" x14ac:dyDescent="0.35">
      <c r="O28168" s="9"/>
      <c r="P28168" s="9"/>
      <c r="Q28168" s="21"/>
    </row>
    <row r="28169" spans="15:17" x14ac:dyDescent="0.35">
      <c r="O28169" s="9"/>
      <c r="P28169" s="9"/>
      <c r="Q28169" s="21"/>
    </row>
    <row r="28170" spans="15:17" x14ac:dyDescent="0.35">
      <c r="O28170" s="9"/>
      <c r="P28170" s="9"/>
      <c r="Q28170" s="21"/>
    </row>
    <row r="28171" spans="15:17" x14ac:dyDescent="0.35">
      <c r="O28171" s="9"/>
      <c r="P28171" s="9"/>
      <c r="Q28171" s="21"/>
    </row>
    <row r="28172" spans="15:17" x14ac:dyDescent="0.35">
      <c r="O28172" s="9"/>
      <c r="P28172" s="9"/>
      <c r="Q28172" s="21"/>
    </row>
    <row r="28173" spans="15:17" x14ac:dyDescent="0.35">
      <c r="O28173" s="9"/>
      <c r="P28173" s="9"/>
      <c r="Q28173" s="21"/>
    </row>
    <row r="28174" spans="15:17" x14ac:dyDescent="0.35">
      <c r="O28174" s="9"/>
      <c r="P28174" s="9"/>
      <c r="Q28174" s="21"/>
    </row>
    <row r="28175" spans="15:17" x14ac:dyDescent="0.35">
      <c r="O28175" s="9"/>
      <c r="P28175" s="9"/>
      <c r="Q28175" s="21"/>
    </row>
    <row r="28176" spans="15:17" x14ac:dyDescent="0.35">
      <c r="O28176" s="9"/>
      <c r="P28176" s="9"/>
      <c r="Q28176" s="21"/>
    </row>
    <row r="28177" spans="15:17" x14ac:dyDescent="0.35">
      <c r="O28177" s="9"/>
      <c r="P28177" s="9"/>
      <c r="Q28177" s="21"/>
    </row>
    <row r="28178" spans="15:17" x14ac:dyDescent="0.35">
      <c r="O28178" s="9"/>
      <c r="P28178" s="9"/>
      <c r="Q28178" s="21"/>
    </row>
    <row r="28179" spans="15:17" x14ac:dyDescent="0.35">
      <c r="O28179" s="9"/>
      <c r="P28179" s="9"/>
      <c r="Q28179" s="21"/>
    </row>
    <row r="28180" spans="15:17" x14ac:dyDescent="0.35">
      <c r="O28180" s="9"/>
      <c r="P28180" s="9"/>
      <c r="Q28180" s="21"/>
    </row>
    <row r="28181" spans="15:17" x14ac:dyDescent="0.35">
      <c r="O28181" s="9"/>
      <c r="P28181" s="9"/>
      <c r="Q28181" s="21"/>
    </row>
    <row r="28182" spans="15:17" x14ac:dyDescent="0.35">
      <c r="O28182" s="9"/>
      <c r="P28182" s="9"/>
      <c r="Q28182" s="21"/>
    </row>
    <row r="28183" spans="15:17" x14ac:dyDescent="0.35">
      <c r="O28183" s="9"/>
      <c r="P28183" s="9"/>
      <c r="Q28183" s="21"/>
    </row>
    <row r="28184" spans="15:17" x14ac:dyDescent="0.35">
      <c r="O28184" s="9"/>
      <c r="P28184" s="9"/>
      <c r="Q28184" s="21"/>
    </row>
    <row r="28185" spans="15:17" x14ac:dyDescent="0.35">
      <c r="O28185" s="9"/>
      <c r="P28185" s="9"/>
      <c r="Q28185" s="21"/>
    </row>
    <row r="28186" spans="15:17" x14ac:dyDescent="0.35">
      <c r="O28186" s="9"/>
      <c r="P28186" s="9"/>
      <c r="Q28186" s="21"/>
    </row>
    <row r="28187" spans="15:17" x14ac:dyDescent="0.35">
      <c r="O28187" s="9"/>
      <c r="P28187" s="9"/>
      <c r="Q28187" s="21"/>
    </row>
    <row r="28188" spans="15:17" x14ac:dyDescent="0.35">
      <c r="O28188" s="9"/>
      <c r="P28188" s="9"/>
      <c r="Q28188" s="21"/>
    </row>
    <row r="28189" spans="15:17" x14ac:dyDescent="0.35">
      <c r="O28189" s="9"/>
      <c r="P28189" s="9"/>
      <c r="Q28189" s="21"/>
    </row>
    <row r="28190" spans="15:17" x14ac:dyDescent="0.35">
      <c r="O28190" s="9"/>
      <c r="P28190" s="9"/>
      <c r="Q28190" s="21"/>
    </row>
    <row r="28191" spans="15:17" x14ac:dyDescent="0.35">
      <c r="O28191" s="9"/>
      <c r="P28191" s="9"/>
      <c r="Q28191" s="21"/>
    </row>
    <row r="28192" spans="15:17" x14ac:dyDescent="0.35">
      <c r="O28192" s="9"/>
      <c r="P28192" s="9"/>
      <c r="Q28192" s="21"/>
    </row>
    <row r="28193" spans="15:17" x14ac:dyDescent="0.35">
      <c r="O28193" s="9"/>
      <c r="P28193" s="9"/>
      <c r="Q28193" s="21"/>
    </row>
    <row r="28194" spans="15:17" x14ac:dyDescent="0.35">
      <c r="O28194" s="9"/>
      <c r="P28194" s="9"/>
      <c r="Q28194" s="21"/>
    </row>
    <row r="28195" spans="15:17" x14ac:dyDescent="0.35">
      <c r="O28195" s="9"/>
      <c r="P28195" s="9"/>
      <c r="Q28195" s="21"/>
    </row>
    <row r="28196" spans="15:17" x14ac:dyDescent="0.35">
      <c r="O28196" s="9"/>
      <c r="P28196" s="9"/>
      <c r="Q28196" s="21"/>
    </row>
    <row r="28197" spans="15:17" x14ac:dyDescent="0.35">
      <c r="O28197" s="9"/>
      <c r="P28197" s="9"/>
      <c r="Q28197" s="21"/>
    </row>
    <row r="28198" spans="15:17" x14ac:dyDescent="0.35">
      <c r="O28198" s="9"/>
      <c r="P28198" s="9"/>
      <c r="Q28198" s="21"/>
    </row>
    <row r="28199" spans="15:17" x14ac:dyDescent="0.35">
      <c r="O28199" s="9"/>
      <c r="P28199" s="9"/>
      <c r="Q28199" s="21"/>
    </row>
    <row r="28200" spans="15:17" x14ac:dyDescent="0.35">
      <c r="O28200" s="9"/>
      <c r="P28200" s="9"/>
      <c r="Q28200" s="21"/>
    </row>
    <row r="28201" spans="15:17" x14ac:dyDescent="0.35">
      <c r="O28201" s="9"/>
      <c r="P28201" s="9"/>
      <c r="Q28201" s="21"/>
    </row>
    <row r="28202" spans="15:17" x14ac:dyDescent="0.35">
      <c r="O28202" s="9"/>
      <c r="P28202" s="9"/>
      <c r="Q28202" s="21"/>
    </row>
    <row r="28203" spans="15:17" x14ac:dyDescent="0.35">
      <c r="O28203" s="9"/>
      <c r="P28203" s="9"/>
      <c r="Q28203" s="21"/>
    </row>
    <row r="28204" spans="15:17" x14ac:dyDescent="0.35">
      <c r="O28204" s="9"/>
      <c r="P28204" s="9"/>
      <c r="Q28204" s="21"/>
    </row>
    <row r="28205" spans="15:17" x14ac:dyDescent="0.35">
      <c r="O28205" s="9"/>
      <c r="P28205" s="9"/>
      <c r="Q28205" s="21"/>
    </row>
    <row r="28206" spans="15:17" x14ac:dyDescent="0.35">
      <c r="O28206" s="9"/>
      <c r="P28206" s="9"/>
      <c r="Q28206" s="21"/>
    </row>
    <row r="28207" spans="15:17" x14ac:dyDescent="0.35">
      <c r="O28207" s="9"/>
      <c r="P28207" s="9"/>
      <c r="Q28207" s="21"/>
    </row>
    <row r="28208" spans="15:17" x14ac:dyDescent="0.35">
      <c r="O28208" s="9"/>
      <c r="P28208" s="9"/>
      <c r="Q28208" s="21"/>
    </row>
    <row r="28209" spans="15:17" x14ac:dyDescent="0.35">
      <c r="O28209" s="9"/>
      <c r="P28209" s="9"/>
      <c r="Q28209" s="21"/>
    </row>
    <row r="28210" spans="15:17" x14ac:dyDescent="0.35">
      <c r="O28210" s="9"/>
      <c r="P28210" s="9"/>
      <c r="Q28210" s="21"/>
    </row>
    <row r="28211" spans="15:17" x14ac:dyDescent="0.35">
      <c r="O28211" s="9"/>
      <c r="P28211" s="9"/>
      <c r="Q28211" s="21"/>
    </row>
    <row r="28212" spans="15:17" x14ac:dyDescent="0.35">
      <c r="O28212" s="9"/>
      <c r="P28212" s="9"/>
      <c r="Q28212" s="21"/>
    </row>
    <row r="28213" spans="15:17" x14ac:dyDescent="0.35">
      <c r="O28213" s="9"/>
      <c r="P28213" s="9"/>
      <c r="Q28213" s="21"/>
    </row>
    <row r="28214" spans="15:17" x14ac:dyDescent="0.35">
      <c r="O28214" s="9"/>
      <c r="P28214" s="9"/>
      <c r="Q28214" s="21"/>
    </row>
    <row r="28215" spans="15:17" x14ac:dyDescent="0.35">
      <c r="O28215" s="9"/>
      <c r="P28215" s="9"/>
      <c r="Q28215" s="21"/>
    </row>
    <row r="28216" spans="15:17" x14ac:dyDescent="0.35">
      <c r="O28216" s="9"/>
      <c r="P28216" s="9"/>
      <c r="Q28216" s="21"/>
    </row>
    <row r="28217" spans="15:17" x14ac:dyDescent="0.35">
      <c r="O28217" s="9"/>
      <c r="P28217" s="9"/>
      <c r="Q28217" s="21"/>
    </row>
    <row r="28218" spans="15:17" x14ac:dyDescent="0.35">
      <c r="O28218" s="9"/>
      <c r="P28218" s="9"/>
      <c r="Q28218" s="21"/>
    </row>
    <row r="28219" spans="15:17" x14ac:dyDescent="0.35">
      <c r="O28219" s="9"/>
      <c r="P28219" s="9"/>
      <c r="Q28219" s="21"/>
    </row>
    <row r="28220" spans="15:17" x14ac:dyDescent="0.35">
      <c r="O28220" s="9"/>
      <c r="P28220" s="9"/>
      <c r="Q28220" s="21"/>
    </row>
    <row r="28221" spans="15:17" x14ac:dyDescent="0.35">
      <c r="O28221" s="9"/>
      <c r="P28221" s="9"/>
      <c r="Q28221" s="21"/>
    </row>
    <row r="28222" spans="15:17" x14ac:dyDescent="0.35">
      <c r="O28222" s="9"/>
      <c r="P28222" s="9"/>
      <c r="Q28222" s="21"/>
    </row>
    <row r="28223" spans="15:17" x14ac:dyDescent="0.35">
      <c r="O28223" s="9"/>
      <c r="P28223" s="9"/>
      <c r="Q28223" s="21"/>
    </row>
    <row r="28224" spans="15:17" x14ac:dyDescent="0.35">
      <c r="O28224" s="9"/>
      <c r="P28224" s="9"/>
      <c r="Q28224" s="21"/>
    </row>
    <row r="28225" spans="15:17" x14ac:dyDescent="0.35">
      <c r="O28225" s="9"/>
      <c r="P28225" s="9"/>
      <c r="Q28225" s="21"/>
    </row>
    <row r="28226" spans="15:17" x14ac:dyDescent="0.35">
      <c r="O28226" s="9"/>
      <c r="P28226" s="9"/>
      <c r="Q28226" s="21"/>
    </row>
    <row r="28227" spans="15:17" x14ac:dyDescent="0.35">
      <c r="O28227" s="9"/>
      <c r="P28227" s="9"/>
      <c r="Q28227" s="21"/>
    </row>
    <row r="28228" spans="15:17" x14ac:dyDescent="0.35">
      <c r="O28228" s="9"/>
      <c r="P28228" s="9"/>
      <c r="Q28228" s="21"/>
    </row>
    <row r="28229" spans="15:17" x14ac:dyDescent="0.35">
      <c r="O28229" s="9"/>
      <c r="P28229" s="9"/>
      <c r="Q28229" s="21"/>
    </row>
    <row r="28230" spans="15:17" x14ac:dyDescent="0.35">
      <c r="O28230" s="9"/>
      <c r="P28230" s="9"/>
      <c r="Q28230" s="21"/>
    </row>
    <row r="28231" spans="15:17" x14ac:dyDescent="0.35">
      <c r="O28231" s="9"/>
      <c r="P28231" s="9"/>
      <c r="Q28231" s="21"/>
    </row>
    <row r="28232" spans="15:17" x14ac:dyDescent="0.35">
      <c r="O28232" s="9"/>
      <c r="P28232" s="9"/>
      <c r="Q28232" s="21"/>
    </row>
    <row r="28233" spans="15:17" x14ac:dyDescent="0.35">
      <c r="O28233" s="9"/>
      <c r="P28233" s="9"/>
      <c r="Q28233" s="21"/>
    </row>
    <row r="28234" spans="15:17" x14ac:dyDescent="0.35">
      <c r="O28234" s="9"/>
      <c r="P28234" s="9"/>
      <c r="Q28234" s="21"/>
    </row>
    <row r="28235" spans="15:17" x14ac:dyDescent="0.35">
      <c r="O28235" s="9"/>
      <c r="P28235" s="9"/>
      <c r="Q28235" s="21"/>
    </row>
    <row r="28236" spans="15:17" x14ac:dyDescent="0.35">
      <c r="O28236" s="9"/>
      <c r="P28236" s="9"/>
      <c r="Q28236" s="21"/>
    </row>
    <row r="28237" spans="15:17" x14ac:dyDescent="0.35">
      <c r="O28237" s="9"/>
      <c r="P28237" s="9"/>
      <c r="Q28237" s="21"/>
    </row>
    <row r="28238" spans="15:17" x14ac:dyDescent="0.35">
      <c r="O28238" s="9"/>
      <c r="P28238" s="9"/>
      <c r="Q28238" s="21"/>
    </row>
    <row r="28239" spans="15:17" x14ac:dyDescent="0.35">
      <c r="O28239" s="9"/>
      <c r="P28239" s="9"/>
      <c r="Q28239" s="21"/>
    </row>
    <row r="28240" spans="15:17" x14ac:dyDescent="0.35">
      <c r="O28240" s="9"/>
      <c r="P28240" s="9"/>
      <c r="Q28240" s="21"/>
    </row>
    <row r="28241" spans="15:17" x14ac:dyDescent="0.35">
      <c r="O28241" s="9"/>
      <c r="P28241" s="9"/>
      <c r="Q28241" s="21"/>
    </row>
    <row r="28242" spans="15:17" x14ac:dyDescent="0.35">
      <c r="O28242" s="9"/>
      <c r="P28242" s="9"/>
      <c r="Q28242" s="21"/>
    </row>
    <row r="28243" spans="15:17" x14ac:dyDescent="0.35">
      <c r="O28243" s="9"/>
      <c r="P28243" s="9"/>
      <c r="Q28243" s="21"/>
    </row>
    <row r="28244" spans="15:17" x14ac:dyDescent="0.35">
      <c r="O28244" s="9"/>
      <c r="P28244" s="9"/>
      <c r="Q28244" s="21"/>
    </row>
    <row r="28245" spans="15:17" x14ac:dyDescent="0.35">
      <c r="O28245" s="9"/>
      <c r="P28245" s="9"/>
      <c r="Q28245" s="21"/>
    </row>
    <row r="28246" spans="15:17" x14ac:dyDescent="0.35">
      <c r="O28246" s="9"/>
      <c r="P28246" s="9"/>
      <c r="Q28246" s="21"/>
    </row>
    <row r="28247" spans="15:17" x14ac:dyDescent="0.35">
      <c r="O28247" s="9"/>
      <c r="P28247" s="9"/>
      <c r="Q28247" s="21"/>
    </row>
    <row r="28248" spans="15:17" x14ac:dyDescent="0.35">
      <c r="O28248" s="9"/>
      <c r="P28248" s="9"/>
      <c r="Q28248" s="21"/>
    </row>
    <row r="28249" spans="15:17" x14ac:dyDescent="0.35">
      <c r="O28249" s="9"/>
      <c r="P28249" s="9"/>
      <c r="Q28249" s="21"/>
    </row>
    <row r="28250" spans="15:17" x14ac:dyDescent="0.35">
      <c r="O28250" s="9"/>
      <c r="P28250" s="9"/>
      <c r="Q28250" s="21"/>
    </row>
    <row r="28251" spans="15:17" x14ac:dyDescent="0.35">
      <c r="O28251" s="9"/>
      <c r="P28251" s="9"/>
      <c r="Q28251" s="21"/>
    </row>
    <row r="28252" spans="15:17" x14ac:dyDescent="0.35">
      <c r="O28252" s="9"/>
      <c r="P28252" s="9"/>
      <c r="Q28252" s="21"/>
    </row>
    <row r="28253" spans="15:17" x14ac:dyDescent="0.35">
      <c r="O28253" s="9"/>
      <c r="P28253" s="9"/>
      <c r="Q28253" s="21"/>
    </row>
    <row r="28254" spans="15:17" x14ac:dyDescent="0.35">
      <c r="O28254" s="9"/>
      <c r="P28254" s="9"/>
      <c r="Q28254" s="21"/>
    </row>
    <row r="28255" spans="15:17" x14ac:dyDescent="0.35">
      <c r="O28255" s="9"/>
      <c r="P28255" s="9"/>
      <c r="Q28255" s="21"/>
    </row>
    <row r="28256" spans="15:17" x14ac:dyDescent="0.35">
      <c r="O28256" s="9"/>
      <c r="P28256" s="9"/>
      <c r="Q28256" s="21"/>
    </row>
    <row r="28257" spans="15:17" x14ac:dyDescent="0.35">
      <c r="O28257" s="9"/>
      <c r="P28257" s="9"/>
      <c r="Q28257" s="21"/>
    </row>
    <row r="28258" spans="15:17" x14ac:dyDescent="0.35">
      <c r="O28258" s="9"/>
      <c r="P28258" s="9"/>
      <c r="Q28258" s="21"/>
    </row>
    <row r="28259" spans="15:17" x14ac:dyDescent="0.35">
      <c r="O28259" s="9"/>
      <c r="P28259" s="9"/>
      <c r="Q28259" s="21"/>
    </row>
    <row r="28260" spans="15:17" x14ac:dyDescent="0.35">
      <c r="O28260" s="9"/>
      <c r="P28260" s="9"/>
      <c r="Q28260" s="21"/>
    </row>
    <row r="28261" spans="15:17" x14ac:dyDescent="0.35">
      <c r="O28261" s="9"/>
      <c r="P28261" s="9"/>
      <c r="Q28261" s="21"/>
    </row>
    <row r="28262" spans="15:17" x14ac:dyDescent="0.35">
      <c r="O28262" s="9"/>
      <c r="P28262" s="9"/>
      <c r="Q28262" s="21"/>
    </row>
    <row r="28263" spans="15:17" x14ac:dyDescent="0.35">
      <c r="O28263" s="9"/>
      <c r="P28263" s="9"/>
      <c r="Q28263" s="21"/>
    </row>
    <row r="28264" spans="15:17" x14ac:dyDescent="0.35">
      <c r="O28264" s="9"/>
      <c r="P28264" s="9"/>
      <c r="Q28264" s="21"/>
    </row>
    <row r="28265" spans="15:17" x14ac:dyDescent="0.35">
      <c r="O28265" s="9"/>
      <c r="P28265" s="9"/>
      <c r="Q28265" s="21"/>
    </row>
    <row r="28266" spans="15:17" x14ac:dyDescent="0.35">
      <c r="O28266" s="9"/>
      <c r="P28266" s="9"/>
      <c r="Q28266" s="21"/>
    </row>
    <row r="28267" spans="15:17" x14ac:dyDescent="0.35">
      <c r="O28267" s="9"/>
      <c r="P28267" s="9"/>
      <c r="Q28267" s="21"/>
    </row>
    <row r="28268" spans="15:17" x14ac:dyDescent="0.35">
      <c r="O28268" s="9"/>
      <c r="P28268" s="9"/>
      <c r="Q28268" s="21"/>
    </row>
    <row r="28269" spans="15:17" x14ac:dyDescent="0.35">
      <c r="O28269" s="9"/>
      <c r="P28269" s="9"/>
      <c r="Q28269" s="21"/>
    </row>
    <row r="28270" spans="15:17" x14ac:dyDescent="0.35">
      <c r="O28270" s="9"/>
      <c r="P28270" s="9"/>
      <c r="Q28270" s="21"/>
    </row>
    <row r="28271" spans="15:17" x14ac:dyDescent="0.35">
      <c r="O28271" s="9"/>
      <c r="P28271" s="9"/>
      <c r="Q28271" s="21"/>
    </row>
    <row r="28272" spans="15:17" x14ac:dyDescent="0.35">
      <c r="O28272" s="9"/>
      <c r="P28272" s="9"/>
      <c r="Q28272" s="21"/>
    </row>
    <row r="28273" spans="15:17" x14ac:dyDescent="0.35">
      <c r="O28273" s="9"/>
      <c r="P28273" s="9"/>
      <c r="Q28273" s="21"/>
    </row>
    <row r="28274" spans="15:17" x14ac:dyDescent="0.35">
      <c r="O28274" s="9"/>
      <c r="P28274" s="9"/>
      <c r="Q28274" s="21"/>
    </row>
    <row r="28275" spans="15:17" x14ac:dyDescent="0.35">
      <c r="O28275" s="9"/>
      <c r="P28275" s="9"/>
      <c r="Q28275" s="21"/>
    </row>
    <row r="28276" spans="15:17" x14ac:dyDescent="0.35">
      <c r="O28276" s="9"/>
      <c r="P28276" s="9"/>
      <c r="Q28276" s="21"/>
    </row>
    <row r="28277" spans="15:17" x14ac:dyDescent="0.35">
      <c r="O28277" s="9"/>
      <c r="P28277" s="9"/>
      <c r="Q28277" s="21"/>
    </row>
    <row r="28278" spans="15:17" x14ac:dyDescent="0.35">
      <c r="O28278" s="9"/>
      <c r="P28278" s="9"/>
      <c r="Q28278" s="21"/>
    </row>
    <row r="28279" spans="15:17" x14ac:dyDescent="0.35">
      <c r="O28279" s="9"/>
      <c r="P28279" s="9"/>
      <c r="Q28279" s="21"/>
    </row>
    <row r="28280" spans="15:17" x14ac:dyDescent="0.35">
      <c r="O28280" s="9"/>
      <c r="P28280" s="9"/>
      <c r="Q28280" s="21"/>
    </row>
    <row r="28281" spans="15:17" x14ac:dyDescent="0.35">
      <c r="O28281" s="9"/>
      <c r="P28281" s="9"/>
      <c r="Q28281" s="21"/>
    </row>
    <row r="28282" spans="15:17" x14ac:dyDescent="0.35">
      <c r="O28282" s="9"/>
      <c r="P28282" s="9"/>
      <c r="Q28282" s="21"/>
    </row>
    <row r="28283" spans="15:17" x14ac:dyDescent="0.35">
      <c r="O28283" s="9"/>
      <c r="P28283" s="9"/>
      <c r="Q28283" s="21"/>
    </row>
    <row r="28284" spans="15:17" x14ac:dyDescent="0.35">
      <c r="O28284" s="9"/>
      <c r="P28284" s="9"/>
      <c r="Q28284" s="21"/>
    </row>
    <row r="28285" spans="15:17" x14ac:dyDescent="0.35">
      <c r="O28285" s="9"/>
      <c r="P28285" s="9"/>
      <c r="Q28285" s="21"/>
    </row>
    <row r="28286" spans="15:17" x14ac:dyDescent="0.35">
      <c r="O28286" s="9"/>
      <c r="P28286" s="9"/>
      <c r="Q28286" s="21"/>
    </row>
    <row r="28287" spans="15:17" x14ac:dyDescent="0.35">
      <c r="O28287" s="9"/>
      <c r="P28287" s="9"/>
      <c r="Q28287" s="21"/>
    </row>
    <row r="28288" spans="15:17" x14ac:dyDescent="0.35">
      <c r="O28288" s="9"/>
      <c r="P28288" s="9"/>
      <c r="Q28288" s="21"/>
    </row>
    <row r="28289" spans="15:17" x14ac:dyDescent="0.35">
      <c r="O28289" s="9"/>
      <c r="P28289" s="9"/>
      <c r="Q28289" s="21"/>
    </row>
    <row r="28290" spans="15:17" x14ac:dyDescent="0.35">
      <c r="O28290" s="9"/>
      <c r="P28290" s="9"/>
      <c r="Q28290" s="21"/>
    </row>
    <row r="28291" spans="15:17" x14ac:dyDescent="0.35">
      <c r="O28291" s="9"/>
      <c r="P28291" s="9"/>
      <c r="Q28291" s="21"/>
    </row>
    <row r="28292" spans="15:17" x14ac:dyDescent="0.35">
      <c r="O28292" s="9"/>
      <c r="P28292" s="9"/>
      <c r="Q28292" s="21"/>
    </row>
    <row r="28293" spans="15:17" x14ac:dyDescent="0.35">
      <c r="O28293" s="9"/>
      <c r="P28293" s="9"/>
      <c r="Q28293" s="21"/>
    </row>
    <row r="28294" spans="15:17" x14ac:dyDescent="0.35">
      <c r="O28294" s="9"/>
      <c r="P28294" s="9"/>
      <c r="Q28294" s="21"/>
    </row>
    <row r="28295" spans="15:17" x14ac:dyDescent="0.35">
      <c r="O28295" s="9"/>
      <c r="P28295" s="9"/>
      <c r="Q28295" s="21"/>
    </row>
    <row r="28296" spans="15:17" x14ac:dyDescent="0.35">
      <c r="O28296" s="9"/>
      <c r="P28296" s="9"/>
      <c r="Q28296" s="21"/>
    </row>
    <row r="28297" spans="15:17" x14ac:dyDescent="0.35">
      <c r="O28297" s="9"/>
      <c r="P28297" s="9"/>
      <c r="Q28297" s="21"/>
    </row>
    <row r="28298" spans="15:17" x14ac:dyDescent="0.35">
      <c r="O28298" s="9"/>
      <c r="P28298" s="9"/>
      <c r="Q28298" s="21"/>
    </row>
    <row r="28299" spans="15:17" x14ac:dyDescent="0.35">
      <c r="O28299" s="9"/>
      <c r="P28299" s="9"/>
      <c r="Q28299" s="21"/>
    </row>
    <row r="28300" spans="15:17" x14ac:dyDescent="0.35">
      <c r="O28300" s="9"/>
      <c r="P28300" s="9"/>
      <c r="Q28300" s="21"/>
    </row>
    <row r="28301" spans="15:17" x14ac:dyDescent="0.35">
      <c r="O28301" s="9"/>
      <c r="P28301" s="9"/>
      <c r="Q28301" s="21"/>
    </row>
    <row r="28302" spans="15:17" x14ac:dyDescent="0.35">
      <c r="O28302" s="9"/>
      <c r="P28302" s="9"/>
      <c r="Q28302" s="21"/>
    </row>
    <row r="28303" spans="15:17" x14ac:dyDescent="0.35">
      <c r="O28303" s="9"/>
      <c r="P28303" s="9"/>
      <c r="Q28303" s="21"/>
    </row>
    <row r="28304" spans="15:17" x14ac:dyDescent="0.35">
      <c r="O28304" s="9"/>
      <c r="P28304" s="9"/>
      <c r="Q28304" s="21"/>
    </row>
    <row r="28305" spans="15:17" x14ac:dyDescent="0.35">
      <c r="O28305" s="9"/>
      <c r="P28305" s="9"/>
      <c r="Q28305" s="21"/>
    </row>
    <row r="28306" spans="15:17" x14ac:dyDescent="0.35">
      <c r="O28306" s="9"/>
      <c r="P28306" s="9"/>
      <c r="Q28306" s="21"/>
    </row>
    <row r="28307" spans="15:17" x14ac:dyDescent="0.35">
      <c r="O28307" s="9"/>
      <c r="P28307" s="9"/>
      <c r="Q28307" s="21"/>
    </row>
    <row r="28308" spans="15:17" x14ac:dyDescent="0.35">
      <c r="O28308" s="9"/>
      <c r="P28308" s="9"/>
      <c r="Q28308" s="21"/>
    </row>
    <row r="28309" spans="15:17" x14ac:dyDescent="0.35">
      <c r="O28309" s="9"/>
      <c r="P28309" s="9"/>
      <c r="Q28309" s="21"/>
    </row>
    <row r="28310" spans="15:17" x14ac:dyDescent="0.35">
      <c r="O28310" s="9"/>
      <c r="P28310" s="9"/>
      <c r="Q28310" s="21"/>
    </row>
    <row r="28311" spans="15:17" x14ac:dyDescent="0.35">
      <c r="O28311" s="9"/>
      <c r="P28311" s="9"/>
      <c r="Q28311" s="21"/>
    </row>
    <row r="28312" spans="15:17" x14ac:dyDescent="0.35">
      <c r="O28312" s="9"/>
      <c r="P28312" s="9"/>
      <c r="Q28312" s="21"/>
    </row>
    <row r="28313" spans="15:17" x14ac:dyDescent="0.35">
      <c r="O28313" s="9"/>
      <c r="P28313" s="9"/>
      <c r="Q28313" s="21"/>
    </row>
    <row r="28314" spans="15:17" x14ac:dyDescent="0.35">
      <c r="O28314" s="9"/>
      <c r="P28314" s="9"/>
      <c r="Q28314" s="21"/>
    </row>
    <row r="28315" spans="15:17" x14ac:dyDescent="0.35">
      <c r="O28315" s="9"/>
      <c r="P28315" s="9"/>
      <c r="Q28315" s="21"/>
    </row>
    <row r="28316" spans="15:17" x14ac:dyDescent="0.35">
      <c r="O28316" s="9"/>
      <c r="P28316" s="9"/>
      <c r="Q28316" s="21"/>
    </row>
    <row r="28317" spans="15:17" x14ac:dyDescent="0.35">
      <c r="O28317" s="9"/>
      <c r="P28317" s="9"/>
      <c r="Q28317" s="21"/>
    </row>
    <row r="28318" spans="15:17" x14ac:dyDescent="0.35">
      <c r="O28318" s="9"/>
      <c r="P28318" s="9"/>
      <c r="Q28318" s="21"/>
    </row>
    <row r="28319" spans="15:17" x14ac:dyDescent="0.35">
      <c r="O28319" s="9"/>
      <c r="P28319" s="9"/>
      <c r="Q28319" s="21"/>
    </row>
    <row r="28320" spans="15:17" x14ac:dyDescent="0.35">
      <c r="O28320" s="9"/>
      <c r="P28320" s="9"/>
      <c r="Q28320" s="21"/>
    </row>
    <row r="28321" spans="15:17" x14ac:dyDescent="0.35">
      <c r="O28321" s="9"/>
      <c r="P28321" s="9"/>
      <c r="Q28321" s="21"/>
    </row>
    <row r="28322" spans="15:17" x14ac:dyDescent="0.35">
      <c r="O28322" s="9"/>
      <c r="P28322" s="9"/>
      <c r="Q28322" s="21"/>
    </row>
    <row r="28323" spans="15:17" x14ac:dyDescent="0.35">
      <c r="O28323" s="9"/>
      <c r="P28323" s="9"/>
      <c r="Q28323" s="21"/>
    </row>
    <row r="28324" spans="15:17" x14ac:dyDescent="0.35">
      <c r="O28324" s="9"/>
      <c r="P28324" s="9"/>
      <c r="Q28324" s="21"/>
    </row>
    <row r="28325" spans="15:17" x14ac:dyDescent="0.35">
      <c r="O28325" s="9"/>
      <c r="P28325" s="9"/>
      <c r="Q28325" s="21"/>
    </row>
    <row r="28326" spans="15:17" x14ac:dyDescent="0.35">
      <c r="O28326" s="9"/>
      <c r="P28326" s="9"/>
      <c r="Q28326" s="21"/>
    </row>
    <row r="28327" spans="15:17" x14ac:dyDescent="0.35">
      <c r="O28327" s="9"/>
      <c r="P28327" s="9"/>
      <c r="Q28327" s="21"/>
    </row>
    <row r="28328" spans="15:17" x14ac:dyDescent="0.35">
      <c r="O28328" s="9"/>
      <c r="P28328" s="9"/>
      <c r="Q28328" s="21"/>
    </row>
    <row r="28329" spans="15:17" x14ac:dyDescent="0.35">
      <c r="O28329" s="9"/>
      <c r="P28329" s="9"/>
      <c r="Q28329" s="21"/>
    </row>
    <row r="28330" spans="15:17" x14ac:dyDescent="0.35">
      <c r="O28330" s="9"/>
      <c r="P28330" s="9"/>
      <c r="Q28330" s="21"/>
    </row>
    <row r="28331" spans="15:17" x14ac:dyDescent="0.35">
      <c r="O28331" s="9"/>
      <c r="P28331" s="9"/>
      <c r="Q28331" s="21"/>
    </row>
    <row r="28332" spans="15:17" x14ac:dyDescent="0.35">
      <c r="O28332" s="9"/>
      <c r="P28332" s="9"/>
      <c r="Q28332" s="21"/>
    </row>
    <row r="28333" spans="15:17" x14ac:dyDescent="0.35">
      <c r="O28333" s="9"/>
      <c r="P28333" s="9"/>
      <c r="Q28333" s="21"/>
    </row>
    <row r="28334" spans="15:17" x14ac:dyDescent="0.35">
      <c r="O28334" s="9"/>
      <c r="P28334" s="9"/>
      <c r="Q28334" s="21"/>
    </row>
    <row r="28335" spans="15:17" x14ac:dyDescent="0.35">
      <c r="O28335" s="9"/>
      <c r="P28335" s="9"/>
      <c r="Q28335" s="21"/>
    </row>
    <row r="28336" spans="15:17" x14ac:dyDescent="0.35">
      <c r="O28336" s="9"/>
      <c r="P28336" s="9"/>
      <c r="Q28336" s="21"/>
    </row>
    <row r="28337" spans="15:17" x14ac:dyDescent="0.35">
      <c r="O28337" s="9"/>
      <c r="P28337" s="9"/>
      <c r="Q28337" s="21"/>
    </row>
    <row r="28338" spans="15:17" x14ac:dyDescent="0.35">
      <c r="O28338" s="9"/>
      <c r="P28338" s="9"/>
      <c r="Q28338" s="21"/>
    </row>
    <row r="28339" spans="15:17" x14ac:dyDescent="0.35">
      <c r="O28339" s="9"/>
      <c r="P28339" s="9"/>
      <c r="Q28339" s="21"/>
    </row>
    <row r="28340" spans="15:17" x14ac:dyDescent="0.35">
      <c r="O28340" s="9"/>
      <c r="P28340" s="9"/>
      <c r="Q28340" s="21"/>
    </row>
    <row r="28341" spans="15:17" x14ac:dyDescent="0.35">
      <c r="O28341" s="9"/>
      <c r="P28341" s="9"/>
      <c r="Q28341" s="21"/>
    </row>
    <row r="28342" spans="15:17" x14ac:dyDescent="0.35">
      <c r="O28342" s="9"/>
      <c r="P28342" s="9"/>
      <c r="Q28342" s="21"/>
    </row>
    <row r="28343" spans="15:17" x14ac:dyDescent="0.35">
      <c r="O28343" s="9"/>
      <c r="P28343" s="9"/>
      <c r="Q28343" s="21"/>
    </row>
    <row r="28344" spans="15:17" x14ac:dyDescent="0.35">
      <c r="O28344" s="9"/>
      <c r="P28344" s="9"/>
      <c r="Q28344" s="21"/>
    </row>
    <row r="28345" spans="15:17" x14ac:dyDescent="0.35">
      <c r="O28345" s="9"/>
      <c r="P28345" s="9"/>
      <c r="Q28345" s="21"/>
    </row>
    <row r="28346" spans="15:17" x14ac:dyDescent="0.35">
      <c r="O28346" s="9"/>
      <c r="P28346" s="9"/>
      <c r="Q28346" s="21"/>
    </row>
    <row r="28347" spans="15:17" x14ac:dyDescent="0.35">
      <c r="O28347" s="9"/>
      <c r="P28347" s="9"/>
      <c r="Q28347" s="21"/>
    </row>
    <row r="28348" spans="15:17" x14ac:dyDescent="0.35">
      <c r="O28348" s="9"/>
      <c r="P28348" s="9"/>
      <c r="Q28348" s="21"/>
    </row>
    <row r="28349" spans="15:17" x14ac:dyDescent="0.35">
      <c r="O28349" s="9"/>
      <c r="P28349" s="9"/>
      <c r="Q28349" s="21"/>
    </row>
    <row r="28350" spans="15:17" x14ac:dyDescent="0.35">
      <c r="O28350" s="9"/>
      <c r="P28350" s="9"/>
      <c r="Q28350" s="21"/>
    </row>
    <row r="28351" spans="15:17" x14ac:dyDescent="0.35">
      <c r="O28351" s="9"/>
      <c r="P28351" s="9"/>
      <c r="Q28351" s="21"/>
    </row>
    <row r="28352" spans="15:17" x14ac:dyDescent="0.35">
      <c r="O28352" s="9"/>
      <c r="P28352" s="9"/>
      <c r="Q28352" s="21"/>
    </row>
    <row r="28353" spans="15:17" x14ac:dyDescent="0.35">
      <c r="O28353" s="9"/>
      <c r="P28353" s="9"/>
      <c r="Q28353" s="21"/>
    </row>
    <row r="28354" spans="15:17" x14ac:dyDescent="0.35">
      <c r="O28354" s="9"/>
      <c r="P28354" s="9"/>
      <c r="Q28354" s="21"/>
    </row>
    <row r="28355" spans="15:17" x14ac:dyDescent="0.35">
      <c r="O28355" s="9"/>
      <c r="P28355" s="9"/>
      <c r="Q28355" s="21"/>
    </row>
    <row r="28356" spans="15:17" x14ac:dyDescent="0.35">
      <c r="O28356" s="9"/>
      <c r="P28356" s="9"/>
      <c r="Q28356" s="21"/>
    </row>
    <row r="28357" spans="15:17" x14ac:dyDescent="0.35">
      <c r="O28357" s="9"/>
      <c r="P28357" s="9"/>
      <c r="Q28357" s="21"/>
    </row>
    <row r="28358" spans="15:17" x14ac:dyDescent="0.35">
      <c r="O28358" s="9"/>
      <c r="P28358" s="9"/>
      <c r="Q28358" s="21"/>
    </row>
    <row r="28359" spans="15:17" x14ac:dyDescent="0.35">
      <c r="O28359" s="9"/>
      <c r="P28359" s="9"/>
      <c r="Q28359" s="21"/>
    </row>
    <row r="28360" spans="15:17" x14ac:dyDescent="0.35">
      <c r="O28360" s="9"/>
      <c r="P28360" s="9"/>
      <c r="Q28360" s="21"/>
    </row>
    <row r="28361" spans="15:17" x14ac:dyDescent="0.35">
      <c r="O28361" s="9"/>
      <c r="P28361" s="9"/>
      <c r="Q28361" s="21"/>
    </row>
    <row r="28362" spans="15:17" x14ac:dyDescent="0.35">
      <c r="O28362" s="9"/>
      <c r="P28362" s="9"/>
      <c r="Q28362" s="21"/>
    </row>
    <row r="28363" spans="15:17" x14ac:dyDescent="0.35">
      <c r="O28363" s="9"/>
      <c r="P28363" s="9"/>
      <c r="Q28363" s="21"/>
    </row>
    <row r="28364" spans="15:17" x14ac:dyDescent="0.35">
      <c r="O28364" s="9"/>
      <c r="P28364" s="9"/>
      <c r="Q28364" s="21"/>
    </row>
    <row r="28365" spans="15:17" x14ac:dyDescent="0.35">
      <c r="O28365" s="9"/>
      <c r="P28365" s="9"/>
      <c r="Q28365" s="21"/>
    </row>
    <row r="28366" spans="15:17" x14ac:dyDescent="0.35">
      <c r="O28366" s="9"/>
      <c r="P28366" s="9"/>
      <c r="Q28366" s="21"/>
    </row>
    <row r="28367" spans="15:17" x14ac:dyDescent="0.35">
      <c r="O28367" s="9"/>
      <c r="P28367" s="9"/>
      <c r="Q28367" s="21"/>
    </row>
    <row r="28368" spans="15:17" x14ac:dyDescent="0.35">
      <c r="O28368" s="9"/>
      <c r="P28368" s="9"/>
      <c r="Q28368" s="21"/>
    </row>
    <row r="28369" spans="15:17" x14ac:dyDescent="0.35">
      <c r="O28369" s="9"/>
      <c r="P28369" s="9"/>
      <c r="Q28369" s="21"/>
    </row>
    <row r="28370" spans="15:17" x14ac:dyDescent="0.35">
      <c r="O28370" s="9"/>
      <c r="P28370" s="9"/>
      <c r="Q28370" s="21"/>
    </row>
    <row r="28371" spans="15:17" x14ac:dyDescent="0.35">
      <c r="O28371" s="9"/>
      <c r="P28371" s="9"/>
      <c r="Q28371" s="21"/>
    </row>
    <row r="28372" spans="15:17" x14ac:dyDescent="0.35">
      <c r="O28372" s="9"/>
      <c r="P28372" s="9"/>
      <c r="Q28372" s="21"/>
    </row>
    <row r="28373" spans="15:17" x14ac:dyDescent="0.35">
      <c r="O28373" s="9"/>
      <c r="P28373" s="9"/>
      <c r="Q28373" s="21"/>
    </row>
    <row r="28374" spans="15:17" x14ac:dyDescent="0.35">
      <c r="O28374" s="9"/>
      <c r="P28374" s="9"/>
      <c r="Q28374" s="21"/>
    </row>
    <row r="28375" spans="15:17" x14ac:dyDescent="0.35">
      <c r="O28375" s="9"/>
      <c r="P28375" s="9"/>
      <c r="Q28375" s="21"/>
    </row>
    <row r="28376" spans="15:17" x14ac:dyDescent="0.35">
      <c r="O28376" s="9"/>
      <c r="P28376" s="9"/>
      <c r="Q28376" s="21"/>
    </row>
    <row r="28377" spans="15:17" x14ac:dyDescent="0.35">
      <c r="O28377" s="9"/>
      <c r="P28377" s="9"/>
      <c r="Q28377" s="21"/>
    </row>
    <row r="28378" spans="15:17" x14ac:dyDescent="0.35">
      <c r="O28378" s="9"/>
      <c r="P28378" s="9"/>
      <c r="Q28378" s="21"/>
    </row>
    <row r="28379" spans="15:17" x14ac:dyDescent="0.35">
      <c r="O28379" s="9"/>
      <c r="P28379" s="9"/>
      <c r="Q28379" s="21"/>
    </row>
    <row r="28380" spans="15:17" x14ac:dyDescent="0.35">
      <c r="O28380" s="9"/>
      <c r="P28380" s="9"/>
      <c r="Q28380" s="21"/>
    </row>
    <row r="28381" spans="15:17" x14ac:dyDescent="0.35">
      <c r="O28381" s="9"/>
      <c r="P28381" s="9"/>
      <c r="Q28381" s="21"/>
    </row>
    <row r="28382" spans="15:17" x14ac:dyDescent="0.35">
      <c r="O28382" s="9"/>
      <c r="P28382" s="9"/>
      <c r="Q28382" s="21"/>
    </row>
    <row r="28383" spans="15:17" x14ac:dyDescent="0.35">
      <c r="O28383" s="9"/>
      <c r="P28383" s="9"/>
      <c r="Q28383" s="21"/>
    </row>
    <row r="28384" spans="15:17" x14ac:dyDescent="0.35">
      <c r="O28384" s="9"/>
      <c r="P28384" s="9"/>
      <c r="Q28384" s="21"/>
    </row>
    <row r="28385" spans="15:17" x14ac:dyDescent="0.35">
      <c r="O28385" s="9"/>
      <c r="P28385" s="9"/>
      <c r="Q28385" s="21"/>
    </row>
    <row r="28386" spans="15:17" x14ac:dyDescent="0.35">
      <c r="O28386" s="9"/>
      <c r="P28386" s="9"/>
      <c r="Q28386" s="21"/>
    </row>
    <row r="28387" spans="15:17" x14ac:dyDescent="0.35">
      <c r="O28387" s="9"/>
      <c r="P28387" s="9"/>
      <c r="Q28387" s="21"/>
    </row>
    <row r="28388" spans="15:17" x14ac:dyDescent="0.35">
      <c r="O28388" s="9"/>
      <c r="P28388" s="9"/>
      <c r="Q28388" s="21"/>
    </row>
    <row r="28389" spans="15:17" x14ac:dyDescent="0.35">
      <c r="O28389" s="9"/>
      <c r="P28389" s="9"/>
      <c r="Q28389" s="21"/>
    </row>
    <row r="28390" spans="15:17" x14ac:dyDescent="0.35">
      <c r="O28390" s="9"/>
      <c r="P28390" s="9"/>
      <c r="Q28390" s="21"/>
    </row>
    <row r="28391" spans="15:17" x14ac:dyDescent="0.35">
      <c r="O28391" s="9"/>
      <c r="P28391" s="9"/>
      <c r="Q28391" s="21"/>
    </row>
    <row r="28392" spans="15:17" x14ac:dyDescent="0.35">
      <c r="O28392" s="9"/>
      <c r="P28392" s="9"/>
      <c r="Q28392" s="21"/>
    </row>
    <row r="28393" spans="15:17" x14ac:dyDescent="0.35">
      <c r="O28393" s="9"/>
      <c r="P28393" s="9"/>
      <c r="Q28393" s="21"/>
    </row>
    <row r="28394" spans="15:17" x14ac:dyDescent="0.35">
      <c r="O28394" s="9"/>
      <c r="P28394" s="9"/>
      <c r="Q28394" s="21"/>
    </row>
    <row r="28395" spans="15:17" x14ac:dyDescent="0.35">
      <c r="O28395" s="9"/>
      <c r="P28395" s="9"/>
      <c r="Q28395" s="21"/>
    </row>
    <row r="28396" spans="15:17" x14ac:dyDescent="0.35">
      <c r="O28396" s="9"/>
      <c r="P28396" s="9"/>
      <c r="Q28396" s="21"/>
    </row>
    <row r="28397" spans="15:17" x14ac:dyDescent="0.35">
      <c r="O28397" s="9"/>
      <c r="P28397" s="9"/>
      <c r="Q28397" s="21"/>
    </row>
    <row r="28398" spans="15:17" x14ac:dyDescent="0.35">
      <c r="O28398" s="9"/>
      <c r="P28398" s="9"/>
      <c r="Q28398" s="21"/>
    </row>
    <row r="28399" spans="15:17" x14ac:dyDescent="0.35">
      <c r="O28399" s="9"/>
      <c r="P28399" s="9"/>
      <c r="Q28399" s="21"/>
    </row>
    <row r="28400" spans="15:17" x14ac:dyDescent="0.35">
      <c r="O28400" s="9"/>
      <c r="P28400" s="9"/>
      <c r="Q28400" s="21"/>
    </row>
    <row r="28401" spans="15:17" x14ac:dyDescent="0.35">
      <c r="O28401" s="9"/>
      <c r="P28401" s="9"/>
      <c r="Q28401" s="21"/>
    </row>
    <row r="28402" spans="15:17" x14ac:dyDescent="0.35">
      <c r="O28402" s="9"/>
      <c r="P28402" s="9"/>
      <c r="Q28402" s="21"/>
    </row>
    <row r="28403" spans="15:17" x14ac:dyDescent="0.35">
      <c r="O28403" s="9"/>
      <c r="P28403" s="9"/>
      <c r="Q28403" s="21"/>
    </row>
    <row r="28404" spans="15:17" x14ac:dyDescent="0.35">
      <c r="O28404" s="9"/>
      <c r="P28404" s="9"/>
      <c r="Q28404" s="21"/>
    </row>
    <row r="28405" spans="15:17" x14ac:dyDescent="0.35">
      <c r="O28405" s="9"/>
      <c r="P28405" s="9"/>
      <c r="Q28405" s="21"/>
    </row>
    <row r="28406" spans="15:17" x14ac:dyDescent="0.35">
      <c r="O28406" s="9"/>
      <c r="P28406" s="9"/>
      <c r="Q28406" s="21"/>
    </row>
    <row r="28407" spans="15:17" x14ac:dyDescent="0.35">
      <c r="O28407" s="9"/>
      <c r="P28407" s="9"/>
      <c r="Q28407" s="21"/>
    </row>
    <row r="28408" spans="15:17" x14ac:dyDescent="0.35">
      <c r="O28408" s="9"/>
      <c r="P28408" s="9"/>
      <c r="Q28408" s="21"/>
    </row>
    <row r="28409" spans="15:17" x14ac:dyDescent="0.35">
      <c r="O28409" s="9"/>
      <c r="P28409" s="9"/>
      <c r="Q28409" s="21"/>
    </row>
    <row r="28410" spans="15:17" x14ac:dyDescent="0.35">
      <c r="O28410" s="9"/>
      <c r="P28410" s="9"/>
      <c r="Q28410" s="21"/>
    </row>
    <row r="28411" spans="15:17" x14ac:dyDescent="0.35">
      <c r="O28411" s="9"/>
      <c r="P28411" s="9"/>
      <c r="Q28411" s="21"/>
    </row>
    <row r="28412" spans="15:17" x14ac:dyDescent="0.35">
      <c r="O28412" s="9"/>
      <c r="P28412" s="9"/>
      <c r="Q28412" s="21"/>
    </row>
    <row r="28413" spans="15:17" x14ac:dyDescent="0.35">
      <c r="O28413" s="9"/>
      <c r="P28413" s="9"/>
      <c r="Q28413" s="21"/>
    </row>
    <row r="28414" spans="15:17" x14ac:dyDescent="0.35">
      <c r="O28414" s="9"/>
      <c r="P28414" s="9"/>
      <c r="Q28414" s="21"/>
    </row>
    <row r="28415" spans="15:17" x14ac:dyDescent="0.35">
      <c r="O28415" s="9"/>
      <c r="P28415" s="9"/>
      <c r="Q28415" s="21"/>
    </row>
    <row r="28416" spans="15:17" x14ac:dyDescent="0.35">
      <c r="O28416" s="9"/>
      <c r="P28416" s="9"/>
      <c r="Q28416" s="21"/>
    </row>
    <row r="28417" spans="15:17" x14ac:dyDescent="0.35">
      <c r="O28417" s="9"/>
      <c r="P28417" s="9"/>
      <c r="Q28417" s="21"/>
    </row>
    <row r="28418" spans="15:17" x14ac:dyDescent="0.35">
      <c r="O28418" s="9"/>
      <c r="P28418" s="9"/>
      <c r="Q28418" s="21"/>
    </row>
    <row r="28419" spans="15:17" x14ac:dyDescent="0.35">
      <c r="O28419" s="9"/>
      <c r="P28419" s="9"/>
      <c r="Q28419" s="21"/>
    </row>
    <row r="28420" spans="15:17" x14ac:dyDescent="0.35">
      <c r="O28420" s="9"/>
      <c r="P28420" s="9"/>
      <c r="Q28420" s="21"/>
    </row>
    <row r="28421" spans="15:17" x14ac:dyDescent="0.35">
      <c r="O28421" s="9"/>
      <c r="P28421" s="9"/>
      <c r="Q28421" s="21"/>
    </row>
    <row r="28422" spans="15:17" x14ac:dyDescent="0.35">
      <c r="O28422" s="9"/>
      <c r="P28422" s="9"/>
      <c r="Q28422" s="21"/>
    </row>
    <row r="28423" spans="15:17" x14ac:dyDescent="0.35">
      <c r="O28423" s="9"/>
      <c r="P28423" s="9"/>
      <c r="Q28423" s="21"/>
    </row>
    <row r="28424" spans="15:17" x14ac:dyDescent="0.35">
      <c r="O28424" s="9"/>
      <c r="P28424" s="9"/>
      <c r="Q28424" s="21"/>
    </row>
    <row r="28425" spans="15:17" x14ac:dyDescent="0.35">
      <c r="O28425" s="9"/>
      <c r="P28425" s="9"/>
      <c r="Q28425" s="21"/>
    </row>
    <row r="28426" spans="15:17" x14ac:dyDescent="0.35">
      <c r="O28426" s="9"/>
      <c r="P28426" s="9"/>
      <c r="Q28426" s="21"/>
    </row>
    <row r="28427" spans="15:17" x14ac:dyDescent="0.35">
      <c r="O28427" s="9"/>
      <c r="P28427" s="9"/>
      <c r="Q28427" s="21"/>
    </row>
    <row r="28428" spans="15:17" x14ac:dyDescent="0.35">
      <c r="O28428" s="9"/>
      <c r="P28428" s="9"/>
      <c r="Q28428" s="21"/>
    </row>
    <row r="28429" spans="15:17" x14ac:dyDescent="0.35">
      <c r="O28429" s="9"/>
      <c r="P28429" s="9"/>
      <c r="Q28429" s="21"/>
    </row>
    <row r="28430" spans="15:17" x14ac:dyDescent="0.35">
      <c r="O28430" s="9"/>
      <c r="P28430" s="9"/>
      <c r="Q28430" s="21"/>
    </row>
    <row r="28431" spans="15:17" x14ac:dyDescent="0.35">
      <c r="O28431" s="9"/>
      <c r="P28431" s="9"/>
      <c r="Q28431" s="21"/>
    </row>
    <row r="28432" spans="15:17" x14ac:dyDescent="0.35">
      <c r="O28432" s="9"/>
      <c r="P28432" s="9"/>
      <c r="Q28432" s="21"/>
    </row>
    <row r="28433" spans="15:17" x14ac:dyDescent="0.35">
      <c r="O28433" s="9"/>
      <c r="P28433" s="9"/>
      <c r="Q28433" s="21"/>
    </row>
    <row r="28434" spans="15:17" x14ac:dyDescent="0.35">
      <c r="O28434" s="9"/>
      <c r="P28434" s="9"/>
      <c r="Q28434" s="21"/>
    </row>
    <row r="28435" spans="15:17" x14ac:dyDescent="0.35">
      <c r="O28435" s="9"/>
      <c r="P28435" s="9"/>
      <c r="Q28435" s="21"/>
    </row>
    <row r="28436" spans="15:17" x14ac:dyDescent="0.35">
      <c r="O28436" s="9"/>
      <c r="P28436" s="9"/>
      <c r="Q28436" s="21"/>
    </row>
    <row r="28437" spans="15:17" x14ac:dyDescent="0.35">
      <c r="O28437" s="9"/>
      <c r="P28437" s="9"/>
      <c r="Q28437" s="21"/>
    </row>
    <row r="28438" spans="15:17" x14ac:dyDescent="0.35">
      <c r="O28438" s="9"/>
      <c r="P28438" s="9"/>
      <c r="Q28438" s="21"/>
    </row>
    <row r="28439" spans="15:17" x14ac:dyDescent="0.35">
      <c r="O28439" s="9"/>
      <c r="P28439" s="9"/>
      <c r="Q28439" s="21"/>
    </row>
    <row r="28440" spans="15:17" x14ac:dyDescent="0.35">
      <c r="O28440" s="9"/>
      <c r="P28440" s="9"/>
      <c r="Q28440" s="21"/>
    </row>
    <row r="28441" spans="15:17" x14ac:dyDescent="0.35">
      <c r="O28441" s="9"/>
      <c r="P28441" s="9"/>
      <c r="Q28441" s="21"/>
    </row>
    <row r="28442" spans="15:17" x14ac:dyDescent="0.35">
      <c r="O28442" s="9"/>
      <c r="P28442" s="9"/>
      <c r="Q28442" s="21"/>
    </row>
    <row r="28443" spans="15:17" x14ac:dyDescent="0.35">
      <c r="O28443" s="9"/>
      <c r="P28443" s="9"/>
      <c r="Q28443" s="21"/>
    </row>
    <row r="28444" spans="15:17" x14ac:dyDescent="0.35">
      <c r="O28444" s="9"/>
      <c r="P28444" s="9"/>
      <c r="Q28444" s="21"/>
    </row>
    <row r="28445" spans="15:17" x14ac:dyDescent="0.35">
      <c r="O28445" s="9"/>
      <c r="P28445" s="9"/>
      <c r="Q28445" s="21"/>
    </row>
    <row r="28446" spans="15:17" x14ac:dyDescent="0.35">
      <c r="O28446" s="9"/>
      <c r="P28446" s="9"/>
      <c r="Q28446" s="21"/>
    </row>
    <row r="28447" spans="15:17" x14ac:dyDescent="0.35">
      <c r="O28447" s="9"/>
      <c r="P28447" s="9"/>
      <c r="Q28447" s="21"/>
    </row>
    <row r="28448" spans="15:17" x14ac:dyDescent="0.35">
      <c r="O28448" s="9"/>
      <c r="P28448" s="9"/>
      <c r="Q28448" s="21"/>
    </row>
    <row r="28449" spans="15:17" x14ac:dyDescent="0.35">
      <c r="O28449" s="9"/>
      <c r="P28449" s="9"/>
      <c r="Q28449" s="21"/>
    </row>
    <row r="28450" spans="15:17" x14ac:dyDescent="0.35">
      <c r="O28450" s="9"/>
      <c r="P28450" s="9"/>
      <c r="Q28450" s="21"/>
    </row>
    <row r="28451" spans="15:17" x14ac:dyDescent="0.35">
      <c r="O28451" s="9"/>
      <c r="P28451" s="9"/>
      <c r="Q28451" s="21"/>
    </row>
    <row r="28452" spans="15:17" x14ac:dyDescent="0.35">
      <c r="O28452" s="9"/>
      <c r="P28452" s="9"/>
      <c r="Q28452" s="21"/>
    </row>
    <row r="28453" spans="15:17" x14ac:dyDescent="0.35">
      <c r="O28453" s="9"/>
      <c r="P28453" s="9"/>
      <c r="Q28453" s="21"/>
    </row>
    <row r="28454" spans="15:17" x14ac:dyDescent="0.35">
      <c r="O28454" s="9"/>
      <c r="P28454" s="9"/>
      <c r="Q28454" s="21"/>
    </row>
    <row r="28455" spans="15:17" x14ac:dyDescent="0.35">
      <c r="O28455" s="9"/>
      <c r="P28455" s="9"/>
      <c r="Q28455" s="21"/>
    </row>
    <row r="28456" spans="15:17" x14ac:dyDescent="0.35">
      <c r="O28456" s="9"/>
      <c r="P28456" s="9"/>
      <c r="Q28456" s="21"/>
    </row>
    <row r="28457" spans="15:17" x14ac:dyDescent="0.35">
      <c r="O28457" s="9"/>
      <c r="P28457" s="9"/>
      <c r="Q28457" s="21"/>
    </row>
    <row r="28458" spans="15:17" x14ac:dyDescent="0.35">
      <c r="O28458" s="9"/>
      <c r="P28458" s="9"/>
      <c r="Q28458" s="21"/>
    </row>
    <row r="28459" spans="15:17" x14ac:dyDescent="0.35">
      <c r="O28459" s="9"/>
      <c r="P28459" s="9"/>
      <c r="Q28459" s="21"/>
    </row>
    <row r="28460" spans="15:17" x14ac:dyDescent="0.35">
      <c r="O28460" s="9"/>
      <c r="P28460" s="9"/>
      <c r="Q28460" s="21"/>
    </row>
    <row r="28461" spans="15:17" x14ac:dyDescent="0.35">
      <c r="O28461" s="9"/>
      <c r="P28461" s="9"/>
      <c r="Q28461" s="21"/>
    </row>
    <row r="28462" spans="15:17" x14ac:dyDescent="0.35">
      <c r="O28462" s="9"/>
      <c r="P28462" s="9"/>
      <c r="Q28462" s="21"/>
    </row>
    <row r="28463" spans="15:17" x14ac:dyDescent="0.35">
      <c r="O28463" s="9"/>
      <c r="P28463" s="9"/>
      <c r="Q28463" s="21"/>
    </row>
    <row r="28464" spans="15:17" x14ac:dyDescent="0.35">
      <c r="O28464" s="9"/>
      <c r="P28464" s="9"/>
      <c r="Q28464" s="21"/>
    </row>
    <row r="28465" spans="15:17" x14ac:dyDescent="0.35">
      <c r="O28465" s="9"/>
      <c r="P28465" s="9"/>
      <c r="Q28465" s="21"/>
    </row>
    <row r="28466" spans="15:17" x14ac:dyDescent="0.35">
      <c r="O28466" s="9"/>
      <c r="P28466" s="9"/>
      <c r="Q28466" s="21"/>
    </row>
    <row r="28467" spans="15:17" x14ac:dyDescent="0.35">
      <c r="O28467" s="9"/>
      <c r="P28467" s="9"/>
      <c r="Q28467" s="21"/>
    </row>
    <row r="28468" spans="15:17" x14ac:dyDescent="0.35">
      <c r="O28468" s="9"/>
      <c r="P28468" s="9"/>
      <c r="Q28468" s="21"/>
    </row>
    <row r="28469" spans="15:17" x14ac:dyDescent="0.35">
      <c r="O28469" s="9"/>
      <c r="P28469" s="9"/>
      <c r="Q28469" s="21"/>
    </row>
    <row r="28470" spans="15:17" x14ac:dyDescent="0.35">
      <c r="O28470" s="9"/>
      <c r="P28470" s="9"/>
      <c r="Q28470" s="21"/>
    </row>
    <row r="28471" spans="15:17" x14ac:dyDescent="0.35">
      <c r="O28471" s="9"/>
      <c r="P28471" s="9"/>
      <c r="Q28471" s="21"/>
    </row>
    <row r="28472" spans="15:17" x14ac:dyDescent="0.35">
      <c r="O28472" s="9"/>
      <c r="P28472" s="9"/>
      <c r="Q28472" s="21"/>
    </row>
    <row r="28473" spans="15:17" x14ac:dyDescent="0.35">
      <c r="O28473" s="9"/>
      <c r="P28473" s="9"/>
      <c r="Q28473" s="21"/>
    </row>
    <row r="28474" spans="15:17" x14ac:dyDescent="0.35">
      <c r="O28474" s="9"/>
      <c r="P28474" s="9"/>
      <c r="Q28474" s="21"/>
    </row>
    <row r="28475" spans="15:17" x14ac:dyDescent="0.35">
      <c r="O28475" s="9"/>
      <c r="P28475" s="9"/>
      <c r="Q28475" s="21"/>
    </row>
    <row r="28476" spans="15:17" x14ac:dyDescent="0.35">
      <c r="O28476" s="9"/>
      <c r="P28476" s="9"/>
      <c r="Q28476" s="21"/>
    </row>
    <row r="28477" spans="15:17" x14ac:dyDescent="0.35">
      <c r="O28477" s="9"/>
      <c r="P28477" s="9"/>
      <c r="Q28477" s="21"/>
    </row>
    <row r="28478" spans="15:17" x14ac:dyDescent="0.35">
      <c r="O28478" s="9"/>
      <c r="P28478" s="9"/>
      <c r="Q28478" s="21"/>
    </row>
    <row r="28479" spans="15:17" x14ac:dyDescent="0.35">
      <c r="O28479" s="9"/>
      <c r="P28479" s="9"/>
      <c r="Q28479" s="21"/>
    </row>
    <row r="28480" spans="15:17" x14ac:dyDescent="0.35">
      <c r="O28480" s="9"/>
      <c r="P28480" s="9"/>
      <c r="Q28480" s="21"/>
    </row>
    <row r="28481" spans="15:17" x14ac:dyDescent="0.35">
      <c r="O28481" s="9"/>
      <c r="P28481" s="9"/>
      <c r="Q28481" s="21"/>
    </row>
    <row r="28482" spans="15:17" x14ac:dyDescent="0.35">
      <c r="O28482" s="9"/>
      <c r="P28482" s="9"/>
      <c r="Q28482" s="21"/>
    </row>
    <row r="28483" spans="15:17" x14ac:dyDescent="0.35">
      <c r="O28483" s="9"/>
      <c r="P28483" s="9"/>
      <c r="Q28483" s="21"/>
    </row>
    <row r="28484" spans="15:17" x14ac:dyDescent="0.35">
      <c r="O28484" s="9"/>
      <c r="P28484" s="9"/>
      <c r="Q28484" s="21"/>
    </row>
    <row r="28485" spans="15:17" x14ac:dyDescent="0.35">
      <c r="O28485" s="9"/>
      <c r="P28485" s="9"/>
      <c r="Q28485" s="21"/>
    </row>
    <row r="28486" spans="15:17" x14ac:dyDescent="0.35">
      <c r="O28486" s="9"/>
      <c r="P28486" s="9"/>
      <c r="Q28486" s="21"/>
    </row>
    <row r="28487" spans="15:17" x14ac:dyDescent="0.35">
      <c r="O28487" s="9"/>
      <c r="P28487" s="9"/>
      <c r="Q28487" s="21"/>
    </row>
    <row r="28488" spans="15:17" x14ac:dyDescent="0.35">
      <c r="O28488" s="9"/>
      <c r="P28488" s="9"/>
      <c r="Q28488" s="21"/>
    </row>
    <row r="28489" spans="15:17" x14ac:dyDescent="0.35">
      <c r="O28489" s="9"/>
      <c r="P28489" s="9"/>
      <c r="Q28489" s="21"/>
    </row>
    <row r="28490" spans="15:17" x14ac:dyDescent="0.35">
      <c r="O28490" s="9"/>
      <c r="P28490" s="9"/>
      <c r="Q28490" s="21"/>
    </row>
    <row r="28491" spans="15:17" x14ac:dyDescent="0.35">
      <c r="O28491" s="9"/>
      <c r="P28491" s="9"/>
      <c r="Q28491" s="21"/>
    </row>
    <row r="28492" spans="15:17" x14ac:dyDescent="0.35">
      <c r="O28492" s="9"/>
      <c r="P28492" s="9"/>
      <c r="Q28492" s="21"/>
    </row>
    <row r="28493" spans="15:17" x14ac:dyDescent="0.35">
      <c r="O28493" s="9"/>
      <c r="P28493" s="9"/>
      <c r="Q28493" s="21"/>
    </row>
    <row r="28494" spans="15:17" x14ac:dyDescent="0.35">
      <c r="O28494" s="9"/>
      <c r="P28494" s="9"/>
      <c r="Q28494" s="21"/>
    </row>
    <row r="28495" spans="15:17" x14ac:dyDescent="0.35">
      <c r="O28495" s="9"/>
      <c r="P28495" s="9"/>
      <c r="Q28495" s="21"/>
    </row>
    <row r="28496" spans="15:17" x14ac:dyDescent="0.35">
      <c r="O28496" s="9"/>
      <c r="P28496" s="9"/>
      <c r="Q28496" s="21"/>
    </row>
    <row r="28497" spans="15:17" x14ac:dyDescent="0.35">
      <c r="O28497" s="9"/>
      <c r="P28497" s="9"/>
      <c r="Q28497" s="21"/>
    </row>
    <row r="28498" spans="15:17" x14ac:dyDescent="0.35">
      <c r="O28498" s="9"/>
      <c r="P28498" s="9"/>
      <c r="Q28498" s="21"/>
    </row>
    <row r="28499" spans="15:17" x14ac:dyDescent="0.35">
      <c r="O28499" s="9"/>
      <c r="P28499" s="9"/>
      <c r="Q28499" s="21"/>
    </row>
    <row r="28500" spans="15:17" x14ac:dyDescent="0.35">
      <c r="O28500" s="9"/>
      <c r="P28500" s="9"/>
      <c r="Q28500" s="21"/>
    </row>
    <row r="28501" spans="15:17" x14ac:dyDescent="0.35">
      <c r="O28501" s="9"/>
      <c r="P28501" s="9"/>
      <c r="Q28501" s="21"/>
    </row>
    <row r="28502" spans="15:17" x14ac:dyDescent="0.35">
      <c r="O28502" s="9"/>
      <c r="P28502" s="9"/>
      <c r="Q28502" s="21"/>
    </row>
    <row r="28503" spans="15:17" x14ac:dyDescent="0.35">
      <c r="O28503" s="9"/>
      <c r="P28503" s="9"/>
      <c r="Q28503" s="21"/>
    </row>
    <row r="28504" spans="15:17" x14ac:dyDescent="0.35">
      <c r="O28504" s="9"/>
      <c r="P28504" s="9"/>
      <c r="Q28504" s="21"/>
    </row>
    <row r="28505" spans="15:17" x14ac:dyDescent="0.35">
      <c r="O28505" s="9"/>
      <c r="P28505" s="9"/>
      <c r="Q28505" s="21"/>
    </row>
    <row r="28506" spans="15:17" x14ac:dyDescent="0.35">
      <c r="O28506" s="9"/>
      <c r="P28506" s="9"/>
      <c r="Q28506" s="21"/>
    </row>
    <row r="28507" spans="15:17" x14ac:dyDescent="0.35">
      <c r="O28507" s="9"/>
      <c r="P28507" s="9"/>
      <c r="Q28507" s="21"/>
    </row>
    <row r="28508" spans="15:17" x14ac:dyDescent="0.35">
      <c r="O28508" s="9"/>
      <c r="P28508" s="9"/>
      <c r="Q28508" s="21"/>
    </row>
    <row r="28509" spans="15:17" x14ac:dyDescent="0.35">
      <c r="O28509" s="9"/>
      <c r="P28509" s="9"/>
      <c r="Q28509" s="21"/>
    </row>
    <row r="28510" spans="15:17" x14ac:dyDescent="0.35">
      <c r="O28510" s="9"/>
      <c r="P28510" s="9"/>
      <c r="Q28510" s="21"/>
    </row>
    <row r="28511" spans="15:17" x14ac:dyDescent="0.35">
      <c r="O28511" s="9"/>
      <c r="P28511" s="9"/>
      <c r="Q28511" s="21"/>
    </row>
    <row r="28512" spans="15:17" x14ac:dyDescent="0.35">
      <c r="O28512" s="9"/>
      <c r="P28512" s="9"/>
      <c r="Q28512" s="21"/>
    </row>
    <row r="28513" spans="15:17" x14ac:dyDescent="0.35">
      <c r="O28513" s="9"/>
      <c r="P28513" s="9"/>
      <c r="Q28513" s="21"/>
    </row>
    <row r="28514" spans="15:17" x14ac:dyDescent="0.35">
      <c r="O28514" s="9"/>
      <c r="P28514" s="9"/>
      <c r="Q28514" s="21"/>
    </row>
    <row r="28515" spans="15:17" x14ac:dyDescent="0.35">
      <c r="O28515" s="9"/>
      <c r="P28515" s="9"/>
      <c r="Q28515" s="21"/>
    </row>
    <row r="28516" spans="15:17" x14ac:dyDescent="0.35">
      <c r="O28516" s="9"/>
      <c r="P28516" s="9"/>
      <c r="Q28516" s="21"/>
    </row>
    <row r="28517" spans="15:17" x14ac:dyDescent="0.35">
      <c r="O28517" s="9"/>
      <c r="P28517" s="9"/>
      <c r="Q28517" s="21"/>
    </row>
    <row r="28518" spans="15:17" x14ac:dyDescent="0.35">
      <c r="O28518" s="9"/>
      <c r="P28518" s="9"/>
      <c r="Q28518" s="21"/>
    </row>
    <row r="28519" spans="15:17" x14ac:dyDescent="0.35">
      <c r="O28519" s="9"/>
      <c r="P28519" s="9"/>
      <c r="Q28519" s="21"/>
    </row>
    <row r="28520" spans="15:17" x14ac:dyDescent="0.35">
      <c r="O28520" s="9"/>
      <c r="P28520" s="9"/>
      <c r="Q28520" s="21"/>
    </row>
    <row r="28521" spans="15:17" x14ac:dyDescent="0.35">
      <c r="O28521" s="9"/>
      <c r="P28521" s="9"/>
      <c r="Q28521" s="21"/>
    </row>
    <row r="28522" spans="15:17" x14ac:dyDescent="0.35">
      <c r="O28522" s="9"/>
      <c r="P28522" s="9"/>
      <c r="Q28522" s="21"/>
    </row>
    <row r="28523" spans="15:17" x14ac:dyDescent="0.35">
      <c r="O28523" s="9"/>
      <c r="P28523" s="9"/>
      <c r="Q28523" s="21"/>
    </row>
    <row r="28524" spans="15:17" x14ac:dyDescent="0.35">
      <c r="O28524" s="9"/>
      <c r="P28524" s="9"/>
      <c r="Q28524" s="21"/>
    </row>
    <row r="28525" spans="15:17" x14ac:dyDescent="0.35">
      <c r="O28525" s="9"/>
      <c r="P28525" s="9"/>
      <c r="Q28525" s="21"/>
    </row>
    <row r="28526" spans="15:17" x14ac:dyDescent="0.35">
      <c r="O28526" s="9"/>
      <c r="P28526" s="9"/>
      <c r="Q28526" s="21"/>
    </row>
    <row r="28527" spans="15:17" x14ac:dyDescent="0.35">
      <c r="O28527" s="9"/>
      <c r="P28527" s="9"/>
      <c r="Q28527" s="21"/>
    </row>
    <row r="28528" spans="15:17" x14ac:dyDescent="0.35">
      <c r="O28528" s="9"/>
      <c r="P28528" s="9"/>
      <c r="Q28528" s="21"/>
    </row>
    <row r="28529" spans="15:17" x14ac:dyDescent="0.35">
      <c r="O28529" s="9"/>
      <c r="P28529" s="9"/>
      <c r="Q28529" s="21"/>
    </row>
    <row r="28530" spans="15:17" x14ac:dyDescent="0.35">
      <c r="O28530" s="9"/>
      <c r="P28530" s="9"/>
      <c r="Q28530" s="21"/>
    </row>
    <row r="28531" spans="15:17" x14ac:dyDescent="0.35">
      <c r="O28531" s="9"/>
      <c r="P28531" s="9"/>
      <c r="Q28531" s="21"/>
    </row>
    <row r="28532" spans="15:17" x14ac:dyDescent="0.35">
      <c r="O28532" s="9"/>
      <c r="P28532" s="9"/>
      <c r="Q28532" s="21"/>
    </row>
    <row r="28533" spans="15:17" x14ac:dyDescent="0.35">
      <c r="O28533" s="9"/>
      <c r="P28533" s="9"/>
      <c r="Q28533" s="21"/>
    </row>
    <row r="28534" spans="15:17" x14ac:dyDescent="0.35">
      <c r="O28534" s="9"/>
      <c r="P28534" s="9"/>
      <c r="Q28534" s="21"/>
    </row>
    <row r="28535" spans="15:17" x14ac:dyDescent="0.35">
      <c r="O28535" s="9"/>
      <c r="P28535" s="9"/>
      <c r="Q28535" s="21"/>
    </row>
    <row r="28536" spans="15:17" x14ac:dyDescent="0.35">
      <c r="O28536" s="9"/>
      <c r="P28536" s="9"/>
      <c r="Q28536" s="21"/>
    </row>
    <row r="28537" spans="15:17" x14ac:dyDescent="0.35">
      <c r="O28537" s="9"/>
      <c r="P28537" s="9"/>
      <c r="Q28537" s="21"/>
    </row>
    <row r="28538" spans="15:17" x14ac:dyDescent="0.35">
      <c r="O28538" s="9"/>
      <c r="P28538" s="9"/>
      <c r="Q28538" s="21"/>
    </row>
    <row r="28539" spans="15:17" x14ac:dyDescent="0.35">
      <c r="O28539" s="9"/>
      <c r="P28539" s="9"/>
      <c r="Q28539" s="21"/>
    </row>
    <row r="28540" spans="15:17" x14ac:dyDescent="0.35">
      <c r="O28540" s="9"/>
      <c r="P28540" s="9"/>
      <c r="Q28540" s="21"/>
    </row>
    <row r="28541" spans="15:17" x14ac:dyDescent="0.35">
      <c r="O28541" s="9"/>
      <c r="P28541" s="9"/>
      <c r="Q28541" s="21"/>
    </row>
    <row r="28542" spans="15:17" x14ac:dyDescent="0.35">
      <c r="O28542" s="9"/>
      <c r="P28542" s="9"/>
      <c r="Q28542" s="21"/>
    </row>
    <row r="28543" spans="15:17" x14ac:dyDescent="0.35">
      <c r="O28543" s="9"/>
      <c r="P28543" s="9"/>
      <c r="Q28543" s="21"/>
    </row>
    <row r="28544" spans="15:17" x14ac:dyDescent="0.35">
      <c r="O28544" s="9"/>
      <c r="P28544" s="9"/>
      <c r="Q28544" s="21"/>
    </row>
    <row r="28545" spans="15:17" x14ac:dyDescent="0.35">
      <c r="O28545" s="9"/>
      <c r="P28545" s="9"/>
      <c r="Q28545" s="21"/>
    </row>
    <row r="28546" spans="15:17" x14ac:dyDescent="0.35">
      <c r="O28546" s="9"/>
      <c r="P28546" s="9"/>
      <c r="Q28546" s="21"/>
    </row>
    <row r="28547" spans="15:17" x14ac:dyDescent="0.35">
      <c r="O28547" s="9"/>
      <c r="P28547" s="9"/>
      <c r="Q28547" s="21"/>
    </row>
    <row r="28548" spans="15:17" x14ac:dyDescent="0.35">
      <c r="O28548" s="9"/>
      <c r="P28548" s="9"/>
      <c r="Q28548" s="21"/>
    </row>
    <row r="28549" spans="15:17" x14ac:dyDescent="0.35">
      <c r="O28549" s="9"/>
      <c r="P28549" s="9"/>
      <c r="Q28549" s="21"/>
    </row>
    <row r="28550" spans="15:17" x14ac:dyDescent="0.35">
      <c r="O28550" s="9"/>
      <c r="P28550" s="9"/>
      <c r="Q28550" s="21"/>
    </row>
    <row r="28551" spans="15:17" x14ac:dyDescent="0.35">
      <c r="O28551" s="9"/>
      <c r="P28551" s="9"/>
      <c r="Q28551" s="21"/>
    </row>
    <row r="28552" spans="15:17" x14ac:dyDescent="0.35">
      <c r="O28552" s="9"/>
      <c r="P28552" s="9"/>
      <c r="Q28552" s="21"/>
    </row>
    <row r="28553" spans="15:17" x14ac:dyDescent="0.35">
      <c r="O28553" s="9"/>
      <c r="P28553" s="9"/>
      <c r="Q28553" s="21"/>
    </row>
    <row r="28554" spans="15:17" x14ac:dyDescent="0.35">
      <c r="O28554" s="9"/>
      <c r="P28554" s="9"/>
      <c r="Q28554" s="21"/>
    </row>
    <row r="28555" spans="15:17" x14ac:dyDescent="0.35">
      <c r="O28555" s="9"/>
      <c r="P28555" s="9"/>
      <c r="Q28555" s="21"/>
    </row>
    <row r="28556" spans="15:17" x14ac:dyDescent="0.35">
      <c r="O28556" s="9"/>
      <c r="P28556" s="9"/>
      <c r="Q28556" s="21"/>
    </row>
    <row r="28557" spans="15:17" x14ac:dyDescent="0.35">
      <c r="O28557" s="9"/>
      <c r="P28557" s="9"/>
      <c r="Q28557" s="21"/>
    </row>
    <row r="28558" spans="15:17" x14ac:dyDescent="0.35">
      <c r="O28558" s="9"/>
      <c r="P28558" s="9"/>
      <c r="Q28558" s="21"/>
    </row>
    <row r="28559" spans="15:17" x14ac:dyDescent="0.35">
      <c r="O28559" s="9"/>
      <c r="P28559" s="9"/>
      <c r="Q28559" s="21"/>
    </row>
    <row r="28560" spans="15:17" x14ac:dyDescent="0.35">
      <c r="O28560" s="9"/>
      <c r="P28560" s="9"/>
      <c r="Q28560" s="21"/>
    </row>
    <row r="28561" spans="15:17" x14ac:dyDescent="0.35">
      <c r="O28561" s="9"/>
      <c r="P28561" s="9"/>
      <c r="Q28561" s="21"/>
    </row>
    <row r="28562" spans="15:17" x14ac:dyDescent="0.35">
      <c r="O28562" s="9"/>
      <c r="P28562" s="9"/>
      <c r="Q28562" s="21"/>
    </row>
    <row r="28563" spans="15:17" x14ac:dyDescent="0.35">
      <c r="O28563" s="9"/>
      <c r="P28563" s="9"/>
      <c r="Q28563" s="21"/>
    </row>
    <row r="28564" spans="15:17" x14ac:dyDescent="0.35">
      <c r="O28564" s="9"/>
      <c r="P28564" s="9"/>
      <c r="Q28564" s="21"/>
    </row>
    <row r="28565" spans="15:17" x14ac:dyDescent="0.35">
      <c r="O28565" s="9"/>
      <c r="P28565" s="9"/>
      <c r="Q28565" s="21"/>
    </row>
    <row r="28566" spans="15:17" x14ac:dyDescent="0.35">
      <c r="O28566" s="9"/>
      <c r="P28566" s="9"/>
      <c r="Q28566" s="21"/>
    </row>
    <row r="28567" spans="15:17" x14ac:dyDescent="0.35">
      <c r="O28567" s="9"/>
      <c r="P28567" s="9"/>
      <c r="Q28567" s="21"/>
    </row>
    <row r="28568" spans="15:17" x14ac:dyDescent="0.35">
      <c r="O28568" s="9"/>
      <c r="P28568" s="9"/>
      <c r="Q28568" s="21"/>
    </row>
    <row r="28569" spans="15:17" x14ac:dyDescent="0.35">
      <c r="O28569" s="9"/>
      <c r="P28569" s="9"/>
      <c r="Q28569" s="21"/>
    </row>
    <row r="28570" spans="15:17" x14ac:dyDescent="0.35">
      <c r="O28570" s="9"/>
      <c r="P28570" s="9"/>
      <c r="Q28570" s="21"/>
    </row>
    <row r="28571" spans="15:17" x14ac:dyDescent="0.35">
      <c r="O28571" s="9"/>
      <c r="P28571" s="9"/>
      <c r="Q28571" s="21"/>
    </row>
    <row r="28572" spans="15:17" x14ac:dyDescent="0.35">
      <c r="O28572" s="9"/>
      <c r="P28572" s="9"/>
      <c r="Q28572" s="21"/>
    </row>
    <row r="28573" spans="15:17" x14ac:dyDescent="0.35">
      <c r="O28573" s="9"/>
      <c r="P28573" s="9"/>
      <c r="Q28573" s="21"/>
    </row>
    <row r="28574" spans="15:17" x14ac:dyDescent="0.35">
      <c r="O28574" s="9"/>
      <c r="P28574" s="9"/>
      <c r="Q28574" s="21"/>
    </row>
    <row r="28575" spans="15:17" x14ac:dyDescent="0.35">
      <c r="O28575" s="9"/>
      <c r="P28575" s="9"/>
      <c r="Q28575" s="21"/>
    </row>
    <row r="28576" spans="15:17" x14ac:dyDescent="0.35">
      <c r="O28576" s="9"/>
      <c r="P28576" s="9"/>
      <c r="Q28576" s="21"/>
    </row>
    <row r="28577" spans="15:17" x14ac:dyDescent="0.35">
      <c r="O28577" s="9"/>
      <c r="P28577" s="9"/>
      <c r="Q28577" s="21"/>
    </row>
    <row r="28578" spans="15:17" x14ac:dyDescent="0.35">
      <c r="O28578" s="9"/>
      <c r="P28578" s="9"/>
      <c r="Q28578" s="21"/>
    </row>
    <row r="28579" spans="15:17" x14ac:dyDescent="0.35">
      <c r="O28579" s="9"/>
      <c r="P28579" s="9"/>
      <c r="Q28579" s="21"/>
    </row>
    <row r="28580" spans="15:17" x14ac:dyDescent="0.35">
      <c r="O28580" s="9"/>
      <c r="P28580" s="9"/>
      <c r="Q28580" s="21"/>
    </row>
    <row r="28581" spans="15:17" x14ac:dyDescent="0.35">
      <c r="O28581" s="9"/>
      <c r="P28581" s="9"/>
      <c r="Q28581" s="21"/>
    </row>
    <row r="28582" spans="15:17" x14ac:dyDescent="0.35">
      <c r="O28582" s="9"/>
      <c r="P28582" s="9"/>
      <c r="Q28582" s="21"/>
    </row>
    <row r="28583" spans="15:17" x14ac:dyDescent="0.35">
      <c r="O28583" s="9"/>
      <c r="P28583" s="9"/>
      <c r="Q28583" s="21"/>
    </row>
    <row r="28584" spans="15:17" x14ac:dyDescent="0.35">
      <c r="O28584" s="9"/>
      <c r="P28584" s="9"/>
      <c r="Q28584" s="21"/>
    </row>
    <row r="28585" spans="15:17" x14ac:dyDescent="0.35">
      <c r="O28585" s="9"/>
      <c r="P28585" s="9"/>
      <c r="Q28585" s="21"/>
    </row>
    <row r="28586" spans="15:17" x14ac:dyDescent="0.35">
      <c r="O28586" s="9"/>
      <c r="P28586" s="9"/>
      <c r="Q28586" s="21"/>
    </row>
    <row r="28587" spans="15:17" x14ac:dyDescent="0.35">
      <c r="O28587" s="9"/>
      <c r="P28587" s="9"/>
      <c r="Q28587" s="21"/>
    </row>
    <row r="28588" spans="15:17" x14ac:dyDescent="0.35">
      <c r="O28588" s="9"/>
      <c r="P28588" s="9"/>
      <c r="Q28588" s="21"/>
    </row>
    <row r="28589" spans="15:17" x14ac:dyDescent="0.35">
      <c r="O28589" s="9"/>
      <c r="P28589" s="9"/>
      <c r="Q28589" s="21"/>
    </row>
    <row r="28590" spans="15:17" x14ac:dyDescent="0.35">
      <c r="O28590" s="9"/>
      <c r="P28590" s="9"/>
      <c r="Q28590" s="21"/>
    </row>
    <row r="28591" spans="15:17" x14ac:dyDescent="0.35">
      <c r="O28591" s="9"/>
      <c r="P28591" s="9"/>
      <c r="Q28591" s="21"/>
    </row>
    <row r="28592" spans="15:17" x14ac:dyDescent="0.35">
      <c r="O28592" s="9"/>
      <c r="P28592" s="9"/>
      <c r="Q28592" s="21"/>
    </row>
    <row r="28593" spans="15:17" x14ac:dyDescent="0.35">
      <c r="O28593" s="9"/>
      <c r="P28593" s="9"/>
      <c r="Q28593" s="21"/>
    </row>
    <row r="28594" spans="15:17" x14ac:dyDescent="0.35">
      <c r="O28594" s="9"/>
      <c r="P28594" s="9"/>
      <c r="Q28594" s="21"/>
    </row>
    <row r="28595" spans="15:17" x14ac:dyDescent="0.35">
      <c r="O28595" s="9"/>
      <c r="P28595" s="9"/>
      <c r="Q28595" s="21"/>
    </row>
    <row r="28596" spans="15:17" x14ac:dyDescent="0.35">
      <c r="O28596" s="9"/>
      <c r="P28596" s="9"/>
      <c r="Q28596" s="21"/>
    </row>
    <row r="28597" spans="15:17" x14ac:dyDescent="0.35">
      <c r="O28597" s="9"/>
      <c r="P28597" s="9"/>
      <c r="Q28597" s="21"/>
    </row>
    <row r="28598" spans="15:17" x14ac:dyDescent="0.35">
      <c r="O28598" s="9"/>
      <c r="P28598" s="9"/>
      <c r="Q28598" s="21"/>
    </row>
    <row r="28599" spans="15:17" x14ac:dyDescent="0.35">
      <c r="O28599" s="9"/>
      <c r="P28599" s="9"/>
      <c r="Q28599" s="21"/>
    </row>
    <row r="28600" spans="15:17" x14ac:dyDescent="0.35">
      <c r="O28600" s="9"/>
      <c r="P28600" s="9"/>
      <c r="Q28600" s="21"/>
    </row>
    <row r="28601" spans="15:17" x14ac:dyDescent="0.35">
      <c r="O28601" s="9"/>
      <c r="P28601" s="9"/>
      <c r="Q28601" s="21"/>
    </row>
    <row r="28602" spans="15:17" x14ac:dyDescent="0.35">
      <c r="O28602" s="9"/>
      <c r="P28602" s="9"/>
      <c r="Q28602" s="21"/>
    </row>
    <row r="28603" spans="15:17" x14ac:dyDescent="0.35">
      <c r="O28603" s="9"/>
      <c r="P28603" s="9"/>
      <c r="Q28603" s="21"/>
    </row>
    <row r="28604" spans="15:17" x14ac:dyDescent="0.35">
      <c r="O28604" s="9"/>
      <c r="P28604" s="9"/>
      <c r="Q28604" s="21"/>
    </row>
    <row r="28605" spans="15:17" x14ac:dyDescent="0.35">
      <c r="O28605" s="9"/>
      <c r="P28605" s="9"/>
      <c r="Q28605" s="21"/>
    </row>
    <row r="28606" spans="15:17" x14ac:dyDescent="0.35">
      <c r="O28606" s="9"/>
      <c r="P28606" s="9"/>
      <c r="Q28606" s="21"/>
    </row>
    <row r="28607" spans="15:17" x14ac:dyDescent="0.35">
      <c r="O28607" s="9"/>
      <c r="P28607" s="9"/>
      <c r="Q28607" s="21"/>
    </row>
    <row r="28608" spans="15:17" x14ac:dyDescent="0.35">
      <c r="O28608" s="9"/>
      <c r="P28608" s="9"/>
      <c r="Q28608" s="21"/>
    </row>
    <row r="28609" spans="15:17" x14ac:dyDescent="0.35">
      <c r="O28609" s="9"/>
      <c r="P28609" s="9"/>
      <c r="Q28609" s="21"/>
    </row>
    <row r="28610" spans="15:17" x14ac:dyDescent="0.35">
      <c r="O28610" s="9"/>
      <c r="P28610" s="9"/>
      <c r="Q28610" s="21"/>
    </row>
    <row r="28611" spans="15:17" x14ac:dyDescent="0.35">
      <c r="O28611" s="9"/>
      <c r="P28611" s="9"/>
      <c r="Q28611" s="21"/>
    </row>
    <row r="28612" spans="15:17" x14ac:dyDescent="0.35">
      <c r="O28612" s="9"/>
      <c r="P28612" s="9"/>
      <c r="Q28612" s="21"/>
    </row>
    <row r="28613" spans="15:17" x14ac:dyDescent="0.35">
      <c r="O28613" s="9"/>
      <c r="P28613" s="9"/>
      <c r="Q28613" s="21"/>
    </row>
    <row r="28614" spans="15:17" x14ac:dyDescent="0.35">
      <c r="O28614" s="9"/>
      <c r="P28614" s="9"/>
      <c r="Q28614" s="21"/>
    </row>
    <row r="28615" spans="15:17" x14ac:dyDescent="0.35">
      <c r="O28615" s="9"/>
      <c r="P28615" s="9"/>
      <c r="Q28615" s="21"/>
    </row>
    <row r="28616" spans="15:17" x14ac:dyDescent="0.35">
      <c r="O28616" s="9"/>
      <c r="P28616" s="9"/>
      <c r="Q28616" s="21"/>
    </row>
    <row r="28617" spans="15:17" x14ac:dyDescent="0.35">
      <c r="O28617" s="9"/>
      <c r="P28617" s="9"/>
      <c r="Q28617" s="21"/>
    </row>
    <row r="28618" spans="15:17" x14ac:dyDescent="0.35">
      <c r="O28618" s="9"/>
      <c r="P28618" s="9"/>
      <c r="Q28618" s="21"/>
    </row>
    <row r="28619" spans="15:17" x14ac:dyDescent="0.35">
      <c r="O28619" s="9"/>
      <c r="P28619" s="9"/>
      <c r="Q28619" s="21"/>
    </row>
    <row r="28620" spans="15:17" x14ac:dyDescent="0.35">
      <c r="O28620" s="9"/>
      <c r="P28620" s="9"/>
      <c r="Q28620" s="21"/>
    </row>
    <row r="28621" spans="15:17" x14ac:dyDescent="0.35">
      <c r="O28621" s="9"/>
      <c r="P28621" s="9"/>
      <c r="Q28621" s="21"/>
    </row>
    <row r="28622" spans="15:17" x14ac:dyDescent="0.35">
      <c r="O28622" s="9"/>
      <c r="P28622" s="9"/>
      <c r="Q28622" s="21"/>
    </row>
    <row r="28623" spans="15:17" x14ac:dyDescent="0.35">
      <c r="O28623" s="9"/>
      <c r="P28623" s="9"/>
      <c r="Q28623" s="21"/>
    </row>
    <row r="28624" spans="15:17" x14ac:dyDescent="0.35">
      <c r="O28624" s="9"/>
      <c r="P28624" s="9"/>
      <c r="Q28624" s="21"/>
    </row>
    <row r="28625" spans="15:17" x14ac:dyDescent="0.35">
      <c r="O28625" s="9"/>
      <c r="P28625" s="9"/>
      <c r="Q28625" s="21"/>
    </row>
    <row r="28626" spans="15:17" x14ac:dyDescent="0.35">
      <c r="O28626" s="9"/>
      <c r="P28626" s="9"/>
      <c r="Q28626" s="21"/>
    </row>
    <row r="28627" spans="15:17" x14ac:dyDescent="0.35">
      <c r="O28627" s="9"/>
      <c r="P28627" s="9"/>
      <c r="Q28627" s="21"/>
    </row>
    <row r="28628" spans="15:17" x14ac:dyDescent="0.35">
      <c r="O28628" s="9"/>
      <c r="P28628" s="9"/>
      <c r="Q28628" s="21"/>
    </row>
    <row r="28629" spans="15:17" x14ac:dyDescent="0.35">
      <c r="O28629" s="9"/>
      <c r="P28629" s="9"/>
      <c r="Q28629" s="21"/>
    </row>
    <row r="28630" spans="15:17" x14ac:dyDescent="0.35">
      <c r="O28630" s="9"/>
      <c r="P28630" s="9"/>
      <c r="Q28630" s="21"/>
    </row>
    <row r="28631" spans="15:17" x14ac:dyDescent="0.35">
      <c r="O28631" s="9"/>
      <c r="P28631" s="9"/>
      <c r="Q28631" s="21"/>
    </row>
    <row r="28632" spans="15:17" x14ac:dyDescent="0.35">
      <c r="O28632" s="9"/>
      <c r="P28632" s="9"/>
      <c r="Q28632" s="21"/>
    </row>
    <row r="28633" spans="15:17" x14ac:dyDescent="0.35">
      <c r="O28633" s="9"/>
      <c r="P28633" s="9"/>
      <c r="Q28633" s="21"/>
    </row>
    <row r="28634" spans="15:17" x14ac:dyDescent="0.35">
      <c r="O28634" s="9"/>
      <c r="P28634" s="9"/>
      <c r="Q28634" s="21"/>
    </row>
    <row r="28635" spans="15:17" x14ac:dyDescent="0.35">
      <c r="O28635" s="9"/>
      <c r="P28635" s="9"/>
      <c r="Q28635" s="21"/>
    </row>
    <row r="28636" spans="15:17" x14ac:dyDescent="0.35">
      <c r="O28636" s="9"/>
      <c r="P28636" s="9"/>
      <c r="Q28636" s="21"/>
    </row>
    <row r="28637" spans="15:17" x14ac:dyDescent="0.35">
      <c r="O28637" s="9"/>
      <c r="P28637" s="9"/>
      <c r="Q28637" s="21"/>
    </row>
    <row r="28638" spans="15:17" x14ac:dyDescent="0.35">
      <c r="O28638" s="9"/>
      <c r="P28638" s="9"/>
      <c r="Q28638" s="21"/>
    </row>
    <row r="28639" spans="15:17" x14ac:dyDescent="0.35">
      <c r="O28639" s="9"/>
      <c r="P28639" s="9"/>
      <c r="Q28639" s="21"/>
    </row>
    <row r="28640" spans="15:17" x14ac:dyDescent="0.35">
      <c r="O28640" s="9"/>
      <c r="P28640" s="9"/>
      <c r="Q28640" s="21"/>
    </row>
    <row r="28641" spans="15:17" x14ac:dyDescent="0.35">
      <c r="O28641" s="9"/>
      <c r="P28641" s="9"/>
      <c r="Q28641" s="21"/>
    </row>
    <row r="28642" spans="15:17" x14ac:dyDescent="0.35">
      <c r="O28642" s="9"/>
      <c r="P28642" s="9"/>
      <c r="Q28642" s="21"/>
    </row>
    <row r="28643" spans="15:17" x14ac:dyDescent="0.35">
      <c r="O28643" s="9"/>
      <c r="P28643" s="9"/>
      <c r="Q28643" s="21"/>
    </row>
    <row r="28644" spans="15:17" x14ac:dyDescent="0.35">
      <c r="O28644" s="9"/>
      <c r="P28644" s="9"/>
      <c r="Q28644" s="21"/>
    </row>
    <row r="28645" spans="15:17" x14ac:dyDescent="0.35">
      <c r="O28645" s="9"/>
      <c r="P28645" s="9"/>
      <c r="Q28645" s="21"/>
    </row>
    <row r="28646" spans="15:17" x14ac:dyDescent="0.35">
      <c r="O28646" s="9"/>
      <c r="P28646" s="9"/>
      <c r="Q28646" s="21"/>
    </row>
    <row r="28647" spans="15:17" x14ac:dyDescent="0.35">
      <c r="O28647" s="9"/>
      <c r="P28647" s="9"/>
      <c r="Q28647" s="21"/>
    </row>
    <row r="28648" spans="15:17" x14ac:dyDescent="0.35">
      <c r="O28648" s="9"/>
      <c r="P28648" s="9"/>
      <c r="Q28648" s="21"/>
    </row>
    <row r="28649" spans="15:17" x14ac:dyDescent="0.35">
      <c r="O28649" s="9"/>
      <c r="P28649" s="9"/>
      <c r="Q28649" s="21"/>
    </row>
    <row r="28650" spans="15:17" x14ac:dyDescent="0.35">
      <c r="O28650" s="9"/>
      <c r="P28650" s="9"/>
      <c r="Q28650" s="21"/>
    </row>
    <row r="28651" spans="15:17" x14ac:dyDescent="0.35">
      <c r="O28651" s="9"/>
      <c r="P28651" s="9"/>
      <c r="Q28651" s="21"/>
    </row>
    <row r="28652" spans="15:17" x14ac:dyDescent="0.35">
      <c r="O28652" s="9"/>
      <c r="P28652" s="9"/>
      <c r="Q28652" s="21"/>
    </row>
    <row r="28653" spans="15:17" x14ac:dyDescent="0.35">
      <c r="O28653" s="9"/>
      <c r="P28653" s="9"/>
      <c r="Q28653" s="21"/>
    </row>
    <row r="28654" spans="15:17" x14ac:dyDescent="0.35">
      <c r="O28654" s="9"/>
      <c r="P28654" s="9"/>
      <c r="Q28654" s="21"/>
    </row>
    <row r="28655" spans="15:17" x14ac:dyDescent="0.35">
      <c r="O28655" s="9"/>
      <c r="P28655" s="9"/>
      <c r="Q28655" s="21"/>
    </row>
    <row r="28656" spans="15:17" x14ac:dyDescent="0.35">
      <c r="O28656" s="9"/>
      <c r="P28656" s="9"/>
      <c r="Q28656" s="21"/>
    </row>
    <row r="28657" spans="15:17" x14ac:dyDescent="0.35">
      <c r="O28657" s="9"/>
      <c r="P28657" s="9"/>
      <c r="Q28657" s="21"/>
    </row>
    <row r="28658" spans="15:17" x14ac:dyDescent="0.35">
      <c r="O28658" s="9"/>
      <c r="P28658" s="9"/>
      <c r="Q28658" s="21"/>
    </row>
    <row r="28659" spans="15:17" x14ac:dyDescent="0.35">
      <c r="O28659" s="9"/>
      <c r="P28659" s="9"/>
      <c r="Q28659" s="21"/>
    </row>
    <row r="28660" spans="15:17" x14ac:dyDescent="0.35">
      <c r="O28660" s="9"/>
      <c r="P28660" s="9"/>
      <c r="Q28660" s="21"/>
    </row>
    <row r="28661" spans="15:17" x14ac:dyDescent="0.35">
      <c r="O28661" s="9"/>
      <c r="P28661" s="9"/>
      <c r="Q28661" s="21"/>
    </row>
    <row r="28662" spans="15:17" x14ac:dyDescent="0.35">
      <c r="O28662" s="9"/>
      <c r="P28662" s="9"/>
      <c r="Q28662" s="21"/>
    </row>
    <row r="28663" spans="15:17" x14ac:dyDescent="0.35">
      <c r="O28663" s="9"/>
      <c r="P28663" s="9"/>
      <c r="Q28663" s="21"/>
    </row>
    <row r="28664" spans="15:17" x14ac:dyDescent="0.35">
      <c r="O28664" s="9"/>
      <c r="P28664" s="9"/>
      <c r="Q28664" s="21"/>
    </row>
    <row r="28665" spans="15:17" x14ac:dyDescent="0.35">
      <c r="O28665" s="9"/>
      <c r="P28665" s="9"/>
      <c r="Q28665" s="21"/>
    </row>
    <row r="28666" spans="15:17" x14ac:dyDescent="0.35">
      <c r="O28666" s="9"/>
      <c r="P28666" s="9"/>
      <c r="Q28666" s="21"/>
    </row>
    <row r="28667" spans="15:17" x14ac:dyDescent="0.35">
      <c r="O28667" s="9"/>
      <c r="P28667" s="9"/>
      <c r="Q28667" s="21"/>
    </row>
    <row r="28668" spans="15:17" x14ac:dyDescent="0.35">
      <c r="O28668" s="9"/>
      <c r="P28668" s="9"/>
      <c r="Q28668" s="21"/>
    </row>
    <row r="28669" spans="15:17" x14ac:dyDescent="0.35">
      <c r="O28669" s="9"/>
      <c r="P28669" s="9"/>
      <c r="Q28669" s="21"/>
    </row>
    <row r="28670" spans="15:17" x14ac:dyDescent="0.35">
      <c r="O28670" s="9"/>
      <c r="P28670" s="9"/>
      <c r="Q28670" s="21"/>
    </row>
    <row r="28671" spans="15:17" x14ac:dyDescent="0.35">
      <c r="O28671" s="9"/>
      <c r="P28671" s="9"/>
      <c r="Q28671" s="21"/>
    </row>
    <row r="28672" spans="15:17" x14ac:dyDescent="0.35">
      <c r="O28672" s="9"/>
      <c r="P28672" s="9"/>
      <c r="Q28672" s="21"/>
    </row>
    <row r="28673" spans="15:17" x14ac:dyDescent="0.35">
      <c r="O28673" s="9"/>
      <c r="P28673" s="9"/>
      <c r="Q28673" s="21"/>
    </row>
    <row r="28674" spans="15:17" x14ac:dyDescent="0.35">
      <c r="O28674" s="9"/>
      <c r="P28674" s="9"/>
      <c r="Q28674" s="21"/>
    </row>
    <row r="28675" spans="15:17" x14ac:dyDescent="0.35">
      <c r="O28675" s="9"/>
      <c r="P28675" s="9"/>
      <c r="Q28675" s="21"/>
    </row>
    <row r="28676" spans="15:17" x14ac:dyDescent="0.35">
      <c r="O28676" s="9"/>
      <c r="P28676" s="9"/>
      <c r="Q28676" s="21"/>
    </row>
    <row r="28677" spans="15:17" x14ac:dyDescent="0.35">
      <c r="O28677" s="9"/>
      <c r="P28677" s="9"/>
      <c r="Q28677" s="21"/>
    </row>
    <row r="28678" spans="15:17" x14ac:dyDescent="0.35">
      <c r="O28678" s="9"/>
      <c r="P28678" s="9"/>
      <c r="Q28678" s="21"/>
    </row>
    <row r="28679" spans="15:17" x14ac:dyDescent="0.35">
      <c r="O28679" s="9"/>
      <c r="P28679" s="9"/>
      <c r="Q28679" s="21"/>
    </row>
    <row r="28680" spans="15:17" x14ac:dyDescent="0.35">
      <c r="O28680" s="9"/>
      <c r="P28680" s="9"/>
      <c r="Q28680" s="21"/>
    </row>
    <row r="28681" spans="15:17" x14ac:dyDescent="0.35">
      <c r="O28681" s="9"/>
      <c r="P28681" s="9"/>
      <c r="Q28681" s="21"/>
    </row>
    <row r="28682" spans="15:17" x14ac:dyDescent="0.35">
      <c r="O28682" s="9"/>
      <c r="P28682" s="9"/>
      <c r="Q28682" s="21"/>
    </row>
    <row r="28683" spans="15:17" x14ac:dyDescent="0.35">
      <c r="O28683" s="9"/>
      <c r="P28683" s="9"/>
      <c r="Q28683" s="21"/>
    </row>
    <row r="28684" spans="15:17" x14ac:dyDescent="0.35">
      <c r="O28684" s="9"/>
      <c r="P28684" s="9"/>
      <c r="Q28684" s="21"/>
    </row>
    <row r="28685" spans="15:17" x14ac:dyDescent="0.35">
      <c r="O28685" s="9"/>
      <c r="P28685" s="9"/>
      <c r="Q28685" s="21"/>
    </row>
    <row r="28686" spans="15:17" x14ac:dyDescent="0.35">
      <c r="O28686" s="9"/>
      <c r="P28686" s="9"/>
      <c r="Q28686" s="21"/>
    </row>
    <row r="28687" spans="15:17" x14ac:dyDescent="0.35">
      <c r="O28687" s="9"/>
      <c r="P28687" s="9"/>
      <c r="Q28687" s="21"/>
    </row>
    <row r="28688" spans="15:17" x14ac:dyDescent="0.35">
      <c r="O28688" s="9"/>
      <c r="P28688" s="9"/>
      <c r="Q28688" s="21"/>
    </row>
    <row r="28689" spans="15:17" x14ac:dyDescent="0.35">
      <c r="O28689" s="9"/>
      <c r="P28689" s="9"/>
      <c r="Q28689" s="21"/>
    </row>
    <row r="28690" spans="15:17" x14ac:dyDescent="0.35">
      <c r="O28690" s="9"/>
      <c r="P28690" s="9"/>
      <c r="Q28690" s="21"/>
    </row>
    <row r="28691" spans="15:17" x14ac:dyDescent="0.35">
      <c r="O28691" s="9"/>
      <c r="P28691" s="9"/>
      <c r="Q28691" s="21"/>
    </row>
    <row r="28692" spans="15:17" x14ac:dyDescent="0.35">
      <c r="O28692" s="9"/>
      <c r="P28692" s="9"/>
      <c r="Q28692" s="21"/>
    </row>
    <row r="28693" spans="15:17" x14ac:dyDescent="0.35">
      <c r="O28693" s="9"/>
      <c r="P28693" s="9"/>
      <c r="Q28693" s="21"/>
    </row>
    <row r="28694" spans="15:17" x14ac:dyDescent="0.35">
      <c r="O28694" s="9"/>
      <c r="P28694" s="9"/>
      <c r="Q28694" s="21"/>
    </row>
    <row r="28695" spans="15:17" x14ac:dyDescent="0.35">
      <c r="O28695" s="9"/>
      <c r="P28695" s="9"/>
      <c r="Q28695" s="21"/>
    </row>
    <row r="28696" spans="15:17" x14ac:dyDescent="0.35">
      <c r="O28696" s="9"/>
      <c r="P28696" s="9"/>
      <c r="Q28696" s="21"/>
    </row>
    <row r="28697" spans="15:17" x14ac:dyDescent="0.35">
      <c r="O28697" s="9"/>
      <c r="P28697" s="9"/>
      <c r="Q28697" s="21"/>
    </row>
    <row r="28698" spans="15:17" x14ac:dyDescent="0.35">
      <c r="O28698" s="9"/>
      <c r="P28698" s="9"/>
      <c r="Q28698" s="21"/>
    </row>
    <row r="28699" spans="15:17" x14ac:dyDescent="0.35">
      <c r="O28699" s="9"/>
      <c r="P28699" s="9"/>
      <c r="Q28699" s="21"/>
    </row>
    <row r="28700" spans="15:17" x14ac:dyDescent="0.35">
      <c r="O28700" s="9"/>
      <c r="P28700" s="9"/>
      <c r="Q28700" s="21"/>
    </row>
    <row r="28701" spans="15:17" x14ac:dyDescent="0.35">
      <c r="O28701" s="9"/>
      <c r="P28701" s="9"/>
      <c r="Q28701" s="21"/>
    </row>
    <row r="28702" spans="15:17" x14ac:dyDescent="0.35">
      <c r="O28702" s="9"/>
      <c r="P28702" s="9"/>
      <c r="Q28702" s="21"/>
    </row>
    <row r="28703" spans="15:17" x14ac:dyDescent="0.35">
      <c r="O28703" s="9"/>
      <c r="P28703" s="9"/>
      <c r="Q28703" s="21"/>
    </row>
    <row r="28704" spans="15:17" x14ac:dyDescent="0.35">
      <c r="O28704" s="9"/>
      <c r="P28704" s="9"/>
      <c r="Q28704" s="21"/>
    </row>
    <row r="28705" spans="15:17" x14ac:dyDescent="0.35">
      <c r="O28705" s="9"/>
      <c r="P28705" s="9"/>
      <c r="Q28705" s="21"/>
    </row>
    <row r="28706" spans="15:17" x14ac:dyDescent="0.35">
      <c r="O28706" s="9"/>
      <c r="P28706" s="9"/>
      <c r="Q28706" s="21"/>
    </row>
    <row r="28707" spans="15:17" x14ac:dyDescent="0.35">
      <c r="O28707" s="9"/>
      <c r="P28707" s="9"/>
      <c r="Q28707" s="21"/>
    </row>
    <row r="28708" spans="15:17" x14ac:dyDescent="0.35">
      <c r="O28708" s="9"/>
      <c r="P28708" s="9"/>
      <c r="Q28708" s="21"/>
    </row>
    <row r="28709" spans="15:17" x14ac:dyDescent="0.35">
      <c r="O28709" s="9"/>
      <c r="P28709" s="9"/>
      <c r="Q28709" s="21"/>
    </row>
    <row r="28710" spans="15:17" x14ac:dyDescent="0.35">
      <c r="O28710" s="9"/>
      <c r="P28710" s="9"/>
      <c r="Q28710" s="21"/>
    </row>
    <row r="28711" spans="15:17" x14ac:dyDescent="0.35">
      <c r="O28711" s="9"/>
      <c r="P28711" s="9"/>
      <c r="Q28711" s="21"/>
    </row>
    <row r="28712" spans="15:17" x14ac:dyDescent="0.35">
      <c r="O28712" s="9"/>
      <c r="P28712" s="9"/>
      <c r="Q28712" s="21"/>
    </row>
    <row r="28713" spans="15:17" x14ac:dyDescent="0.35">
      <c r="O28713" s="9"/>
      <c r="P28713" s="9"/>
      <c r="Q28713" s="21"/>
    </row>
    <row r="28714" spans="15:17" x14ac:dyDescent="0.35">
      <c r="O28714" s="9"/>
      <c r="P28714" s="9"/>
      <c r="Q28714" s="21"/>
    </row>
    <row r="28715" spans="15:17" x14ac:dyDescent="0.35">
      <c r="O28715" s="9"/>
      <c r="P28715" s="9"/>
      <c r="Q28715" s="21"/>
    </row>
    <row r="28716" spans="15:17" x14ac:dyDescent="0.35">
      <c r="O28716" s="9"/>
      <c r="P28716" s="9"/>
      <c r="Q28716" s="21"/>
    </row>
    <row r="28717" spans="15:17" x14ac:dyDescent="0.35">
      <c r="O28717" s="9"/>
      <c r="P28717" s="9"/>
      <c r="Q28717" s="21"/>
    </row>
    <row r="28718" spans="15:17" x14ac:dyDescent="0.35">
      <c r="O28718" s="9"/>
      <c r="P28718" s="9"/>
      <c r="Q28718" s="21"/>
    </row>
    <row r="28719" spans="15:17" x14ac:dyDescent="0.35">
      <c r="O28719" s="9"/>
      <c r="P28719" s="9"/>
      <c r="Q28719" s="21"/>
    </row>
    <row r="28720" spans="15:17" x14ac:dyDescent="0.35">
      <c r="O28720" s="9"/>
      <c r="P28720" s="9"/>
      <c r="Q28720" s="21"/>
    </row>
    <row r="28721" spans="15:17" x14ac:dyDescent="0.35">
      <c r="O28721" s="9"/>
      <c r="P28721" s="9"/>
      <c r="Q28721" s="21"/>
    </row>
    <row r="28722" spans="15:17" x14ac:dyDescent="0.35">
      <c r="O28722" s="9"/>
      <c r="P28722" s="9"/>
      <c r="Q28722" s="21"/>
    </row>
    <row r="28723" spans="15:17" x14ac:dyDescent="0.35">
      <c r="O28723" s="9"/>
      <c r="P28723" s="9"/>
      <c r="Q28723" s="21"/>
    </row>
    <row r="28724" spans="15:17" x14ac:dyDescent="0.35">
      <c r="O28724" s="9"/>
      <c r="P28724" s="9"/>
      <c r="Q28724" s="21"/>
    </row>
    <row r="28725" spans="15:17" x14ac:dyDescent="0.35">
      <c r="O28725" s="9"/>
      <c r="P28725" s="9"/>
      <c r="Q28725" s="21"/>
    </row>
    <row r="28726" spans="15:17" x14ac:dyDescent="0.35">
      <c r="O28726" s="9"/>
      <c r="P28726" s="9"/>
      <c r="Q28726" s="21"/>
    </row>
    <row r="28727" spans="15:17" x14ac:dyDescent="0.35">
      <c r="O28727" s="9"/>
      <c r="P28727" s="9"/>
      <c r="Q28727" s="21"/>
    </row>
    <row r="28728" spans="15:17" x14ac:dyDescent="0.35">
      <c r="O28728" s="9"/>
      <c r="P28728" s="9"/>
      <c r="Q28728" s="21"/>
    </row>
    <row r="28729" spans="15:17" x14ac:dyDescent="0.35">
      <c r="O28729" s="9"/>
      <c r="P28729" s="9"/>
      <c r="Q28729" s="21"/>
    </row>
    <row r="28730" spans="15:17" x14ac:dyDescent="0.35">
      <c r="O28730" s="9"/>
      <c r="P28730" s="9"/>
      <c r="Q28730" s="21"/>
    </row>
    <row r="28731" spans="15:17" x14ac:dyDescent="0.35">
      <c r="O28731" s="9"/>
      <c r="P28731" s="9"/>
      <c r="Q28731" s="21"/>
    </row>
    <row r="28732" spans="15:17" x14ac:dyDescent="0.35">
      <c r="O28732" s="9"/>
      <c r="P28732" s="9"/>
      <c r="Q28732" s="21"/>
    </row>
    <row r="28733" spans="15:17" x14ac:dyDescent="0.35">
      <c r="O28733" s="9"/>
      <c r="P28733" s="9"/>
      <c r="Q28733" s="21"/>
    </row>
    <row r="28734" spans="15:17" x14ac:dyDescent="0.35">
      <c r="O28734" s="9"/>
      <c r="P28734" s="9"/>
      <c r="Q28734" s="21"/>
    </row>
    <row r="28735" spans="15:17" x14ac:dyDescent="0.35">
      <c r="O28735" s="9"/>
      <c r="P28735" s="9"/>
      <c r="Q28735" s="21"/>
    </row>
    <row r="28736" spans="15:17" x14ac:dyDescent="0.35">
      <c r="O28736" s="9"/>
      <c r="P28736" s="9"/>
      <c r="Q28736" s="21"/>
    </row>
    <row r="28737" spans="15:17" x14ac:dyDescent="0.35">
      <c r="O28737" s="9"/>
      <c r="P28737" s="9"/>
      <c r="Q28737" s="21"/>
    </row>
    <row r="28738" spans="15:17" x14ac:dyDescent="0.35">
      <c r="O28738" s="9"/>
      <c r="P28738" s="9"/>
      <c r="Q28738" s="21"/>
    </row>
    <row r="28739" spans="15:17" x14ac:dyDescent="0.35">
      <c r="O28739" s="9"/>
      <c r="P28739" s="9"/>
      <c r="Q28739" s="21"/>
    </row>
    <row r="28740" spans="15:17" x14ac:dyDescent="0.35">
      <c r="O28740" s="9"/>
      <c r="P28740" s="9"/>
      <c r="Q28740" s="21"/>
    </row>
    <row r="28741" spans="15:17" x14ac:dyDescent="0.35">
      <c r="O28741" s="9"/>
      <c r="P28741" s="9"/>
      <c r="Q28741" s="21"/>
    </row>
    <row r="28742" spans="15:17" x14ac:dyDescent="0.35">
      <c r="O28742" s="9"/>
      <c r="P28742" s="9"/>
      <c r="Q28742" s="21"/>
    </row>
    <row r="28743" spans="15:17" x14ac:dyDescent="0.35">
      <c r="O28743" s="9"/>
      <c r="P28743" s="9"/>
      <c r="Q28743" s="21"/>
    </row>
    <row r="28744" spans="15:17" x14ac:dyDescent="0.35">
      <c r="O28744" s="9"/>
      <c r="P28744" s="9"/>
      <c r="Q28744" s="21"/>
    </row>
    <row r="28745" spans="15:17" x14ac:dyDescent="0.35">
      <c r="O28745" s="9"/>
      <c r="P28745" s="9"/>
      <c r="Q28745" s="21"/>
    </row>
    <row r="28746" spans="15:17" x14ac:dyDescent="0.35">
      <c r="O28746" s="9"/>
      <c r="P28746" s="9"/>
      <c r="Q28746" s="21"/>
    </row>
    <row r="28747" spans="15:17" x14ac:dyDescent="0.35">
      <c r="O28747" s="9"/>
      <c r="P28747" s="9"/>
      <c r="Q28747" s="21"/>
    </row>
    <row r="28748" spans="15:17" x14ac:dyDescent="0.35">
      <c r="O28748" s="9"/>
      <c r="P28748" s="9"/>
      <c r="Q28748" s="21"/>
    </row>
    <row r="28749" spans="15:17" x14ac:dyDescent="0.35">
      <c r="O28749" s="9"/>
      <c r="P28749" s="9"/>
      <c r="Q28749" s="21"/>
    </row>
    <row r="28750" spans="15:17" x14ac:dyDescent="0.35">
      <c r="O28750" s="9"/>
      <c r="P28750" s="9"/>
      <c r="Q28750" s="21"/>
    </row>
    <row r="28751" spans="15:17" x14ac:dyDescent="0.35">
      <c r="O28751" s="9"/>
      <c r="P28751" s="9"/>
      <c r="Q28751" s="21"/>
    </row>
    <row r="28752" spans="15:17" x14ac:dyDescent="0.35">
      <c r="O28752" s="9"/>
      <c r="P28752" s="9"/>
      <c r="Q28752" s="21"/>
    </row>
    <row r="28753" spans="15:17" x14ac:dyDescent="0.35">
      <c r="O28753" s="9"/>
      <c r="P28753" s="9"/>
      <c r="Q28753" s="21"/>
    </row>
    <row r="28754" spans="15:17" x14ac:dyDescent="0.35">
      <c r="O28754" s="9"/>
      <c r="P28754" s="9"/>
      <c r="Q28754" s="21"/>
    </row>
    <row r="28755" spans="15:17" x14ac:dyDescent="0.35">
      <c r="O28755" s="9"/>
      <c r="P28755" s="9"/>
      <c r="Q28755" s="21"/>
    </row>
    <row r="28756" spans="15:17" x14ac:dyDescent="0.35">
      <c r="O28756" s="9"/>
      <c r="P28756" s="9"/>
      <c r="Q28756" s="21"/>
    </row>
    <row r="28757" spans="15:17" x14ac:dyDescent="0.35">
      <c r="O28757" s="9"/>
      <c r="P28757" s="9"/>
      <c r="Q28757" s="21"/>
    </row>
    <row r="28758" spans="15:17" x14ac:dyDescent="0.35">
      <c r="O28758" s="9"/>
      <c r="P28758" s="9"/>
      <c r="Q28758" s="21"/>
    </row>
    <row r="28759" spans="15:17" x14ac:dyDescent="0.35">
      <c r="O28759" s="9"/>
      <c r="P28759" s="9"/>
      <c r="Q28759" s="21"/>
    </row>
    <row r="28760" spans="15:17" x14ac:dyDescent="0.35">
      <c r="O28760" s="9"/>
      <c r="P28760" s="9"/>
      <c r="Q28760" s="21"/>
    </row>
    <row r="28761" spans="15:17" x14ac:dyDescent="0.35">
      <c r="O28761" s="9"/>
      <c r="P28761" s="9"/>
      <c r="Q28761" s="21"/>
    </row>
    <row r="28762" spans="15:17" x14ac:dyDescent="0.35">
      <c r="O28762" s="9"/>
      <c r="P28762" s="9"/>
      <c r="Q28762" s="21"/>
    </row>
    <row r="28763" spans="15:17" x14ac:dyDescent="0.35">
      <c r="O28763" s="9"/>
      <c r="P28763" s="9"/>
      <c r="Q28763" s="21"/>
    </row>
    <row r="28764" spans="15:17" x14ac:dyDescent="0.35">
      <c r="O28764" s="9"/>
      <c r="P28764" s="9"/>
      <c r="Q28764" s="21"/>
    </row>
    <row r="28765" spans="15:17" x14ac:dyDescent="0.35">
      <c r="O28765" s="9"/>
      <c r="P28765" s="9"/>
      <c r="Q28765" s="21"/>
    </row>
    <row r="28766" spans="15:17" x14ac:dyDescent="0.35">
      <c r="O28766" s="9"/>
      <c r="P28766" s="9"/>
      <c r="Q28766" s="21"/>
    </row>
    <row r="28767" spans="15:17" x14ac:dyDescent="0.35">
      <c r="O28767" s="9"/>
      <c r="P28767" s="9"/>
      <c r="Q28767" s="21"/>
    </row>
    <row r="28768" spans="15:17" x14ac:dyDescent="0.35">
      <c r="O28768" s="9"/>
      <c r="P28768" s="9"/>
      <c r="Q28768" s="21"/>
    </row>
    <row r="28769" spans="15:17" x14ac:dyDescent="0.35">
      <c r="O28769" s="9"/>
      <c r="P28769" s="9"/>
      <c r="Q28769" s="21"/>
    </row>
    <row r="28770" spans="15:17" x14ac:dyDescent="0.35">
      <c r="O28770" s="9"/>
      <c r="P28770" s="9"/>
      <c r="Q28770" s="21"/>
    </row>
    <row r="28771" spans="15:17" x14ac:dyDescent="0.35">
      <c r="O28771" s="9"/>
      <c r="P28771" s="9"/>
      <c r="Q28771" s="21"/>
    </row>
    <row r="28772" spans="15:17" x14ac:dyDescent="0.35">
      <c r="O28772" s="9"/>
      <c r="P28772" s="9"/>
      <c r="Q28772" s="21"/>
    </row>
    <row r="28773" spans="15:17" x14ac:dyDescent="0.35">
      <c r="O28773" s="9"/>
      <c r="P28773" s="9"/>
      <c r="Q28773" s="21"/>
    </row>
    <row r="28774" spans="15:17" x14ac:dyDescent="0.35">
      <c r="O28774" s="9"/>
      <c r="P28774" s="9"/>
      <c r="Q28774" s="21"/>
    </row>
    <row r="28775" spans="15:17" x14ac:dyDescent="0.35">
      <c r="O28775" s="9"/>
      <c r="P28775" s="9"/>
      <c r="Q28775" s="21"/>
    </row>
    <row r="28776" spans="15:17" x14ac:dyDescent="0.35">
      <c r="O28776" s="9"/>
      <c r="P28776" s="9"/>
      <c r="Q28776" s="21"/>
    </row>
    <row r="28777" spans="15:17" x14ac:dyDescent="0.35">
      <c r="O28777" s="9"/>
      <c r="P28777" s="9"/>
      <c r="Q28777" s="21"/>
    </row>
    <row r="28778" spans="15:17" x14ac:dyDescent="0.35">
      <c r="O28778" s="9"/>
      <c r="P28778" s="9"/>
      <c r="Q28778" s="21"/>
    </row>
    <row r="28779" spans="15:17" x14ac:dyDescent="0.35">
      <c r="O28779" s="9"/>
      <c r="P28779" s="9"/>
      <c r="Q28779" s="21"/>
    </row>
    <row r="28780" spans="15:17" x14ac:dyDescent="0.35">
      <c r="O28780" s="9"/>
      <c r="P28780" s="9"/>
      <c r="Q28780" s="21"/>
    </row>
    <row r="28781" spans="15:17" x14ac:dyDescent="0.35">
      <c r="O28781" s="9"/>
      <c r="P28781" s="9"/>
      <c r="Q28781" s="21"/>
    </row>
    <row r="28782" spans="15:17" x14ac:dyDescent="0.35">
      <c r="O28782" s="9"/>
      <c r="P28782" s="9"/>
      <c r="Q28782" s="21"/>
    </row>
    <row r="28783" spans="15:17" x14ac:dyDescent="0.35">
      <c r="O28783" s="9"/>
      <c r="P28783" s="9"/>
      <c r="Q28783" s="21"/>
    </row>
    <row r="28784" spans="15:17" x14ac:dyDescent="0.35">
      <c r="O28784" s="9"/>
      <c r="P28784" s="9"/>
      <c r="Q28784" s="21"/>
    </row>
    <row r="28785" spans="15:17" x14ac:dyDescent="0.35">
      <c r="O28785" s="9"/>
      <c r="P28785" s="9"/>
      <c r="Q28785" s="21"/>
    </row>
    <row r="28786" spans="15:17" x14ac:dyDescent="0.35">
      <c r="O28786" s="9"/>
      <c r="P28786" s="9"/>
      <c r="Q28786" s="21"/>
    </row>
    <row r="28787" spans="15:17" x14ac:dyDescent="0.35">
      <c r="O28787" s="9"/>
      <c r="P28787" s="9"/>
      <c r="Q28787" s="21"/>
    </row>
    <row r="28788" spans="15:17" x14ac:dyDescent="0.35">
      <c r="O28788" s="9"/>
      <c r="P28788" s="9"/>
      <c r="Q28788" s="21"/>
    </row>
    <row r="28789" spans="15:17" x14ac:dyDescent="0.35">
      <c r="O28789" s="9"/>
      <c r="P28789" s="9"/>
      <c r="Q28789" s="21"/>
    </row>
    <row r="28790" spans="15:17" x14ac:dyDescent="0.35">
      <c r="O28790" s="9"/>
      <c r="P28790" s="9"/>
      <c r="Q28790" s="21"/>
    </row>
    <row r="28791" spans="15:17" x14ac:dyDescent="0.35">
      <c r="O28791" s="9"/>
      <c r="P28791" s="9"/>
      <c r="Q28791" s="21"/>
    </row>
    <row r="28792" spans="15:17" x14ac:dyDescent="0.35">
      <c r="O28792" s="9"/>
      <c r="P28792" s="9"/>
      <c r="Q28792" s="21"/>
    </row>
    <row r="28793" spans="15:17" x14ac:dyDescent="0.35">
      <c r="O28793" s="9"/>
      <c r="P28793" s="9"/>
      <c r="Q28793" s="21"/>
    </row>
    <row r="28794" spans="15:17" x14ac:dyDescent="0.35">
      <c r="O28794" s="9"/>
      <c r="P28794" s="9"/>
      <c r="Q28794" s="21"/>
    </row>
    <row r="28795" spans="15:17" x14ac:dyDescent="0.35">
      <c r="O28795" s="9"/>
      <c r="P28795" s="9"/>
      <c r="Q28795" s="21"/>
    </row>
    <row r="28796" spans="15:17" x14ac:dyDescent="0.35">
      <c r="O28796" s="9"/>
      <c r="P28796" s="9"/>
      <c r="Q28796" s="21"/>
    </row>
    <row r="28797" spans="15:17" x14ac:dyDescent="0.35">
      <c r="O28797" s="9"/>
      <c r="P28797" s="9"/>
      <c r="Q28797" s="21"/>
    </row>
    <row r="28798" spans="15:17" x14ac:dyDescent="0.35">
      <c r="O28798" s="9"/>
      <c r="P28798" s="9"/>
      <c r="Q28798" s="21"/>
    </row>
    <row r="28799" spans="15:17" x14ac:dyDescent="0.35">
      <c r="O28799" s="9"/>
      <c r="P28799" s="9"/>
      <c r="Q28799" s="21"/>
    </row>
    <row r="28800" spans="15:17" x14ac:dyDescent="0.35">
      <c r="O28800" s="9"/>
      <c r="P28800" s="9"/>
      <c r="Q28800" s="21"/>
    </row>
    <row r="28801" spans="15:17" x14ac:dyDescent="0.35">
      <c r="O28801" s="9"/>
      <c r="P28801" s="9"/>
      <c r="Q28801" s="21"/>
    </row>
    <row r="28802" spans="15:17" x14ac:dyDescent="0.35">
      <c r="O28802" s="9"/>
      <c r="P28802" s="9"/>
      <c r="Q28802" s="21"/>
    </row>
    <row r="28803" spans="15:17" x14ac:dyDescent="0.35">
      <c r="O28803" s="9"/>
      <c r="P28803" s="9"/>
      <c r="Q28803" s="21"/>
    </row>
    <row r="28804" spans="15:17" x14ac:dyDescent="0.35">
      <c r="O28804" s="9"/>
      <c r="P28804" s="9"/>
      <c r="Q28804" s="21"/>
    </row>
    <row r="28805" spans="15:17" x14ac:dyDescent="0.35">
      <c r="O28805" s="9"/>
      <c r="P28805" s="9"/>
      <c r="Q28805" s="21"/>
    </row>
    <row r="28806" spans="15:17" x14ac:dyDescent="0.35">
      <c r="O28806" s="9"/>
      <c r="P28806" s="9"/>
      <c r="Q28806" s="21"/>
    </row>
    <row r="28807" spans="15:17" x14ac:dyDescent="0.35">
      <c r="O28807" s="9"/>
      <c r="P28807" s="9"/>
      <c r="Q28807" s="21"/>
    </row>
    <row r="28808" spans="15:17" x14ac:dyDescent="0.35">
      <c r="O28808" s="9"/>
      <c r="P28808" s="9"/>
      <c r="Q28808" s="21"/>
    </row>
    <row r="28809" spans="15:17" x14ac:dyDescent="0.35">
      <c r="O28809" s="9"/>
      <c r="P28809" s="9"/>
      <c r="Q28809" s="21"/>
    </row>
    <row r="28810" spans="15:17" x14ac:dyDescent="0.35">
      <c r="O28810" s="9"/>
      <c r="P28810" s="9"/>
      <c r="Q28810" s="21"/>
    </row>
    <row r="28811" spans="15:17" x14ac:dyDescent="0.35">
      <c r="O28811" s="9"/>
      <c r="P28811" s="9"/>
      <c r="Q28811" s="21"/>
    </row>
    <row r="28812" spans="15:17" x14ac:dyDescent="0.35">
      <c r="O28812" s="9"/>
      <c r="P28812" s="9"/>
      <c r="Q28812" s="21"/>
    </row>
    <row r="28813" spans="15:17" x14ac:dyDescent="0.35">
      <c r="O28813" s="9"/>
      <c r="P28813" s="9"/>
      <c r="Q28813" s="21"/>
    </row>
    <row r="28814" spans="15:17" x14ac:dyDescent="0.35">
      <c r="O28814" s="9"/>
      <c r="P28814" s="9"/>
      <c r="Q28814" s="21"/>
    </row>
    <row r="28815" spans="15:17" x14ac:dyDescent="0.35">
      <c r="O28815" s="9"/>
      <c r="P28815" s="9"/>
      <c r="Q28815" s="21"/>
    </row>
    <row r="28816" spans="15:17" x14ac:dyDescent="0.35">
      <c r="O28816" s="9"/>
      <c r="P28816" s="9"/>
      <c r="Q28816" s="21"/>
    </row>
    <row r="28817" spans="15:17" x14ac:dyDescent="0.35">
      <c r="O28817" s="9"/>
      <c r="P28817" s="9"/>
      <c r="Q28817" s="21"/>
    </row>
    <row r="28818" spans="15:17" x14ac:dyDescent="0.35">
      <c r="O28818" s="9"/>
      <c r="P28818" s="9"/>
      <c r="Q28818" s="21"/>
    </row>
    <row r="28819" spans="15:17" x14ac:dyDescent="0.35">
      <c r="O28819" s="9"/>
      <c r="P28819" s="9"/>
      <c r="Q28819" s="21"/>
    </row>
    <row r="28820" spans="15:17" x14ac:dyDescent="0.35">
      <c r="O28820" s="9"/>
      <c r="P28820" s="9"/>
      <c r="Q28820" s="21"/>
    </row>
    <row r="28821" spans="15:17" x14ac:dyDescent="0.35">
      <c r="O28821" s="9"/>
      <c r="P28821" s="9"/>
      <c r="Q28821" s="21"/>
    </row>
    <row r="28822" spans="15:17" x14ac:dyDescent="0.35">
      <c r="O28822" s="9"/>
      <c r="P28822" s="9"/>
      <c r="Q28822" s="21"/>
    </row>
    <row r="28823" spans="15:17" x14ac:dyDescent="0.35">
      <c r="O28823" s="9"/>
      <c r="P28823" s="9"/>
      <c r="Q28823" s="21"/>
    </row>
    <row r="28824" spans="15:17" x14ac:dyDescent="0.35">
      <c r="O28824" s="9"/>
      <c r="P28824" s="9"/>
      <c r="Q28824" s="21"/>
    </row>
    <row r="28825" spans="15:17" x14ac:dyDescent="0.35">
      <c r="O28825" s="9"/>
      <c r="P28825" s="9"/>
      <c r="Q28825" s="21"/>
    </row>
    <row r="28826" spans="15:17" x14ac:dyDescent="0.35">
      <c r="O28826" s="9"/>
      <c r="P28826" s="9"/>
      <c r="Q28826" s="21"/>
    </row>
    <row r="28827" spans="15:17" x14ac:dyDescent="0.35">
      <c r="O28827" s="9"/>
      <c r="P28827" s="9"/>
      <c r="Q28827" s="21"/>
    </row>
    <row r="28828" spans="15:17" x14ac:dyDescent="0.35">
      <c r="O28828" s="9"/>
      <c r="P28828" s="9"/>
      <c r="Q28828" s="21"/>
    </row>
    <row r="28829" spans="15:17" x14ac:dyDescent="0.35">
      <c r="O28829" s="9"/>
      <c r="P28829" s="9"/>
      <c r="Q28829" s="21"/>
    </row>
    <row r="28830" spans="15:17" x14ac:dyDescent="0.35">
      <c r="O28830" s="9"/>
      <c r="P28830" s="9"/>
      <c r="Q28830" s="21"/>
    </row>
    <row r="28831" spans="15:17" x14ac:dyDescent="0.35">
      <c r="O28831" s="9"/>
      <c r="P28831" s="9"/>
      <c r="Q28831" s="21"/>
    </row>
    <row r="28832" spans="15:17" x14ac:dyDescent="0.35">
      <c r="O28832" s="9"/>
      <c r="P28832" s="9"/>
      <c r="Q28832" s="21"/>
    </row>
    <row r="28833" spans="15:17" x14ac:dyDescent="0.35">
      <c r="O28833" s="9"/>
      <c r="P28833" s="9"/>
      <c r="Q28833" s="21"/>
    </row>
    <row r="28834" spans="15:17" x14ac:dyDescent="0.35">
      <c r="O28834" s="9"/>
      <c r="P28834" s="9"/>
      <c r="Q28834" s="21"/>
    </row>
    <row r="28835" spans="15:17" x14ac:dyDescent="0.35">
      <c r="O28835" s="9"/>
      <c r="P28835" s="9"/>
      <c r="Q28835" s="21"/>
    </row>
    <row r="28836" spans="15:17" x14ac:dyDescent="0.35">
      <c r="O28836" s="9"/>
      <c r="P28836" s="9"/>
      <c r="Q28836" s="21"/>
    </row>
    <row r="28837" spans="15:17" x14ac:dyDescent="0.35">
      <c r="O28837" s="9"/>
      <c r="P28837" s="9"/>
      <c r="Q28837" s="21"/>
    </row>
    <row r="28838" spans="15:17" x14ac:dyDescent="0.35">
      <c r="O28838" s="9"/>
      <c r="P28838" s="9"/>
      <c r="Q28838" s="21"/>
    </row>
    <row r="28839" spans="15:17" x14ac:dyDescent="0.35">
      <c r="O28839" s="9"/>
      <c r="P28839" s="9"/>
      <c r="Q28839" s="21"/>
    </row>
    <row r="28840" spans="15:17" x14ac:dyDescent="0.35">
      <c r="O28840" s="9"/>
      <c r="P28840" s="9"/>
      <c r="Q28840" s="21"/>
    </row>
    <row r="28841" spans="15:17" x14ac:dyDescent="0.35">
      <c r="O28841" s="9"/>
      <c r="P28841" s="9"/>
      <c r="Q28841" s="21"/>
    </row>
    <row r="28842" spans="15:17" x14ac:dyDescent="0.35">
      <c r="O28842" s="9"/>
      <c r="P28842" s="9"/>
      <c r="Q28842" s="21"/>
    </row>
    <row r="28843" spans="15:17" x14ac:dyDescent="0.35">
      <c r="O28843" s="9"/>
      <c r="P28843" s="9"/>
      <c r="Q28843" s="21"/>
    </row>
    <row r="28844" spans="15:17" x14ac:dyDescent="0.35">
      <c r="O28844" s="9"/>
      <c r="P28844" s="9"/>
      <c r="Q28844" s="21"/>
    </row>
    <row r="28845" spans="15:17" x14ac:dyDescent="0.35">
      <c r="O28845" s="9"/>
      <c r="P28845" s="9"/>
      <c r="Q28845" s="21"/>
    </row>
    <row r="28846" spans="15:17" x14ac:dyDescent="0.35">
      <c r="O28846" s="9"/>
      <c r="P28846" s="9"/>
      <c r="Q28846" s="21"/>
    </row>
    <row r="28847" spans="15:17" x14ac:dyDescent="0.35">
      <c r="O28847" s="9"/>
      <c r="P28847" s="9"/>
      <c r="Q28847" s="21"/>
    </row>
    <row r="28848" spans="15:17" x14ac:dyDescent="0.35">
      <c r="O28848" s="9"/>
      <c r="P28848" s="9"/>
      <c r="Q28848" s="21"/>
    </row>
    <row r="28849" spans="15:17" x14ac:dyDescent="0.35">
      <c r="O28849" s="9"/>
      <c r="P28849" s="9"/>
      <c r="Q28849" s="21"/>
    </row>
    <row r="28850" spans="15:17" x14ac:dyDescent="0.35">
      <c r="O28850" s="9"/>
      <c r="P28850" s="9"/>
      <c r="Q28850" s="21"/>
    </row>
    <row r="28851" spans="15:17" x14ac:dyDescent="0.35">
      <c r="O28851" s="9"/>
      <c r="P28851" s="9"/>
      <c r="Q28851" s="21"/>
    </row>
    <row r="28852" spans="15:17" x14ac:dyDescent="0.35">
      <c r="O28852" s="9"/>
      <c r="P28852" s="9"/>
      <c r="Q28852" s="21"/>
    </row>
    <row r="28853" spans="15:17" x14ac:dyDescent="0.35">
      <c r="O28853" s="9"/>
      <c r="P28853" s="9"/>
      <c r="Q28853" s="21"/>
    </row>
    <row r="28854" spans="15:17" x14ac:dyDescent="0.35">
      <c r="O28854" s="9"/>
      <c r="P28854" s="9"/>
      <c r="Q28854" s="21"/>
    </row>
    <row r="28855" spans="15:17" x14ac:dyDescent="0.35">
      <c r="O28855" s="9"/>
      <c r="P28855" s="9"/>
      <c r="Q28855" s="21"/>
    </row>
    <row r="28856" spans="15:17" x14ac:dyDescent="0.35">
      <c r="O28856" s="9"/>
      <c r="P28856" s="9"/>
      <c r="Q28856" s="21"/>
    </row>
    <row r="28857" spans="15:17" x14ac:dyDescent="0.35">
      <c r="O28857" s="9"/>
      <c r="P28857" s="9"/>
      <c r="Q28857" s="21"/>
    </row>
    <row r="28858" spans="15:17" x14ac:dyDescent="0.35">
      <c r="O28858" s="9"/>
      <c r="P28858" s="9"/>
      <c r="Q28858" s="21"/>
    </row>
    <row r="28859" spans="15:17" x14ac:dyDescent="0.35">
      <c r="O28859" s="9"/>
      <c r="P28859" s="9"/>
      <c r="Q28859" s="21"/>
    </row>
    <row r="28860" spans="15:17" x14ac:dyDescent="0.35">
      <c r="O28860" s="9"/>
      <c r="P28860" s="9"/>
      <c r="Q28860" s="21"/>
    </row>
    <row r="28861" spans="15:17" x14ac:dyDescent="0.35">
      <c r="O28861" s="9"/>
      <c r="P28861" s="9"/>
      <c r="Q28861" s="21"/>
    </row>
    <row r="28862" spans="15:17" x14ac:dyDescent="0.35">
      <c r="O28862" s="9"/>
      <c r="P28862" s="9"/>
      <c r="Q28862" s="21"/>
    </row>
    <row r="28863" spans="15:17" x14ac:dyDescent="0.35">
      <c r="O28863" s="9"/>
      <c r="P28863" s="9"/>
      <c r="Q28863" s="21"/>
    </row>
    <row r="28864" spans="15:17" x14ac:dyDescent="0.35">
      <c r="O28864" s="9"/>
      <c r="P28864" s="9"/>
      <c r="Q28864" s="21"/>
    </row>
    <row r="28865" spans="15:17" x14ac:dyDescent="0.35">
      <c r="O28865" s="9"/>
      <c r="P28865" s="9"/>
      <c r="Q28865" s="21"/>
    </row>
    <row r="28866" spans="15:17" x14ac:dyDescent="0.35">
      <c r="O28866" s="9"/>
      <c r="P28866" s="9"/>
      <c r="Q28866" s="21"/>
    </row>
    <row r="28867" spans="15:17" x14ac:dyDescent="0.35">
      <c r="O28867" s="9"/>
      <c r="P28867" s="9"/>
      <c r="Q28867" s="21"/>
    </row>
    <row r="28868" spans="15:17" x14ac:dyDescent="0.35">
      <c r="O28868" s="9"/>
      <c r="P28868" s="9"/>
      <c r="Q28868" s="21"/>
    </row>
    <row r="28869" spans="15:17" x14ac:dyDescent="0.35">
      <c r="O28869" s="9"/>
      <c r="P28869" s="9"/>
      <c r="Q28869" s="21"/>
    </row>
    <row r="28870" spans="15:17" x14ac:dyDescent="0.35">
      <c r="O28870" s="9"/>
      <c r="P28870" s="9"/>
      <c r="Q28870" s="21"/>
    </row>
    <row r="28871" spans="15:17" x14ac:dyDescent="0.35">
      <c r="O28871" s="9"/>
      <c r="P28871" s="9"/>
      <c r="Q28871" s="21"/>
    </row>
    <row r="28872" spans="15:17" x14ac:dyDescent="0.35">
      <c r="O28872" s="9"/>
      <c r="P28872" s="9"/>
      <c r="Q28872" s="21"/>
    </row>
    <row r="28873" spans="15:17" x14ac:dyDescent="0.35">
      <c r="O28873" s="9"/>
      <c r="P28873" s="9"/>
      <c r="Q28873" s="21"/>
    </row>
    <row r="28874" spans="15:17" x14ac:dyDescent="0.35">
      <c r="O28874" s="9"/>
      <c r="P28874" s="9"/>
      <c r="Q28874" s="21"/>
    </row>
    <row r="28875" spans="15:17" x14ac:dyDescent="0.35">
      <c r="O28875" s="9"/>
      <c r="P28875" s="9"/>
      <c r="Q28875" s="21"/>
    </row>
    <row r="28876" spans="15:17" x14ac:dyDescent="0.35">
      <c r="O28876" s="9"/>
      <c r="P28876" s="9"/>
      <c r="Q28876" s="21"/>
    </row>
    <row r="28877" spans="15:17" x14ac:dyDescent="0.35">
      <c r="O28877" s="9"/>
      <c r="P28877" s="9"/>
      <c r="Q28877" s="21"/>
    </row>
    <row r="28878" spans="15:17" x14ac:dyDescent="0.35">
      <c r="O28878" s="9"/>
      <c r="P28878" s="9"/>
      <c r="Q28878" s="21"/>
    </row>
    <row r="28879" spans="15:17" x14ac:dyDescent="0.35">
      <c r="O28879" s="9"/>
      <c r="P28879" s="9"/>
      <c r="Q28879" s="21"/>
    </row>
    <row r="28880" spans="15:17" x14ac:dyDescent="0.35">
      <c r="O28880" s="9"/>
      <c r="P28880" s="9"/>
      <c r="Q28880" s="21"/>
    </row>
    <row r="28881" spans="15:17" x14ac:dyDescent="0.35">
      <c r="O28881" s="9"/>
      <c r="P28881" s="9"/>
      <c r="Q28881" s="21"/>
    </row>
    <row r="28882" spans="15:17" x14ac:dyDescent="0.35">
      <c r="O28882" s="9"/>
      <c r="P28882" s="9"/>
      <c r="Q28882" s="21"/>
    </row>
    <row r="28883" spans="15:17" x14ac:dyDescent="0.35">
      <c r="O28883" s="9"/>
      <c r="P28883" s="9"/>
      <c r="Q28883" s="21"/>
    </row>
    <row r="28884" spans="15:17" x14ac:dyDescent="0.35">
      <c r="O28884" s="9"/>
      <c r="P28884" s="9"/>
      <c r="Q28884" s="21"/>
    </row>
    <row r="28885" spans="15:17" x14ac:dyDescent="0.35">
      <c r="O28885" s="9"/>
      <c r="P28885" s="9"/>
      <c r="Q28885" s="21"/>
    </row>
    <row r="28886" spans="15:17" x14ac:dyDescent="0.35">
      <c r="O28886" s="9"/>
      <c r="P28886" s="9"/>
      <c r="Q28886" s="21"/>
    </row>
    <row r="28887" spans="15:17" x14ac:dyDescent="0.35">
      <c r="O28887" s="9"/>
      <c r="P28887" s="9"/>
      <c r="Q28887" s="21"/>
    </row>
    <row r="28888" spans="15:17" x14ac:dyDescent="0.35">
      <c r="O28888" s="9"/>
      <c r="P28888" s="9"/>
      <c r="Q28888" s="21"/>
    </row>
    <row r="28889" spans="15:17" x14ac:dyDescent="0.35">
      <c r="O28889" s="9"/>
      <c r="P28889" s="9"/>
      <c r="Q28889" s="21"/>
    </row>
    <row r="28890" spans="15:17" x14ac:dyDescent="0.35">
      <c r="O28890" s="9"/>
      <c r="P28890" s="9"/>
      <c r="Q28890" s="21"/>
    </row>
    <row r="28891" spans="15:17" x14ac:dyDescent="0.35">
      <c r="O28891" s="9"/>
      <c r="P28891" s="9"/>
      <c r="Q28891" s="21"/>
    </row>
    <row r="28892" spans="15:17" x14ac:dyDescent="0.35">
      <c r="O28892" s="9"/>
      <c r="P28892" s="9"/>
      <c r="Q28892" s="21"/>
    </row>
    <row r="28893" spans="15:17" x14ac:dyDescent="0.35">
      <c r="O28893" s="9"/>
      <c r="P28893" s="9"/>
      <c r="Q28893" s="21"/>
    </row>
    <row r="28894" spans="15:17" x14ac:dyDescent="0.35">
      <c r="O28894" s="9"/>
      <c r="P28894" s="9"/>
      <c r="Q28894" s="21"/>
    </row>
    <row r="28895" spans="15:17" x14ac:dyDescent="0.35">
      <c r="O28895" s="9"/>
      <c r="P28895" s="9"/>
      <c r="Q28895" s="21"/>
    </row>
    <row r="28896" spans="15:17" x14ac:dyDescent="0.35">
      <c r="O28896" s="9"/>
      <c r="P28896" s="9"/>
      <c r="Q28896" s="21"/>
    </row>
    <row r="28897" spans="15:17" x14ac:dyDescent="0.35">
      <c r="O28897" s="9"/>
      <c r="P28897" s="9"/>
      <c r="Q28897" s="21"/>
    </row>
    <row r="28898" spans="15:17" x14ac:dyDescent="0.35">
      <c r="O28898" s="9"/>
      <c r="P28898" s="9"/>
      <c r="Q28898" s="21"/>
    </row>
    <row r="28899" spans="15:17" x14ac:dyDescent="0.35">
      <c r="O28899" s="9"/>
      <c r="P28899" s="9"/>
      <c r="Q28899" s="21"/>
    </row>
    <row r="28900" spans="15:17" x14ac:dyDescent="0.35">
      <c r="O28900" s="9"/>
      <c r="P28900" s="9"/>
      <c r="Q28900" s="21"/>
    </row>
    <row r="28901" spans="15:17" x14ac:dyDescent="0.35">
      <c r="O28901" s="9"/>
      <c r="P28901" s="9"/>
      <c r="Q28901" s="21"/>
    </row>
    <row r="28902" spans="15:17" x14ac:dyDescent="0.35">
      <c r="O28902" s="9"/>
      <c r="P28902" s="9"/>
      <c r="Q28902" s="21"/>
    </row>
    <row r="28903" spans="15:17" x14ac:dyDescent="0.35">
      <c r="O28903" s="9"/>
      <c r="P28903" s="9"/>
      <c r="Q28903" s="21"/>
    </row>
    <row r="28904" spans="15:17" x14ac:dyDescent="0.35">
      <c r="O28904" s="9"/>
      <c r="P28904" s="9"/>
      <c r="Q28904" s="21"/>
    </row>
    <row r="28905" spans="15:17" x14ac:dyDescent="0.35">
      <c r="O28905" s="9"/>
      <c r="P28905" s="9"/>
      <c r="Q28905" s="21"/>
    </row>
    <row r="28906" spans="15:17" x14ac:dyDescent="0.35">
      <c r="O28906" s="9"/>
      <c r="P28906" s="9"/>
      <c r="Q28906" s="21"/>
    </row>
    <row r="28907" spans="15:17" x14ac:dyDescent="0.35">
      <c r="O28907" s="9"/>
      <c r="P28907" s="9"/>
      <c r="Q28907" s="21"/>
    </row>
    <row r="28908" spans="15:17" x14ac:dyDescent="0.35">
      <c r="O28908" s="9"/>
      <c r="P28908" s="9"/>
      <c r="Q28908" s="21"/>
    </row>
    <row r="28909" spans="15:17" x14ac:dyDescent="0.35">
      <c r="O28909" s="9"/>
      <c r="P28909" s="9"/>
      <c r="Q28909" s="21"/>
    </row>
    <row r="28910" spans="15:17" x14ac:dyDescent="0.35">
      <c r="O28910" s="9"/>
      <c r="P28910" s="9"/>
      <c r="Q28910" s="21"/>
    </row>
    <row r="28911" spans="15:17" x14ac:dyDescent="0.35">
      <c r="O28911" s="9"/>
      <c r="P28911" s="9"/>
      <c r="Q28911" s="21"/>
    </row>
    <row r="28912" spans="15:17" x14ac:dyDescent="0.35">
      <c r="O28912" s="9"/>
      <c r="P28912" s="9"/>
      <c r="Q28912" s="21"/>
    </row>
    <row r="28913" spans="15:17" x14ac:dyDescent="0.35">
      <c r="O28913" s="9"/>
      <c r="P28913" s="9"/>
      <c r="Q28913" s="21"/>
    </row>
    <row r="28914" spans="15:17" x14ac:dyDescent="0.35">
      <c r="O28914" s="9"/>
      <c r="P28914" s="9"/>
      <c r="Q28914" s="21"/>
    </row>
    <row r="28915" spans="15:17" x14ac:dyDescent="0.35">
      <c r="O28915" s="9"/>
      <c r="P28915" s="9"/>
      <c r="Q28915" s="21"/>
    </row>
    <row r="28916" spans="15:17" x14ac:dyDescent="0.35">
      <c r="O28916" s="9"/>
      <c r="P28916" s="9"/>
      <c r="Q28916" s="21"/>
    </row>
    <row r="28917" spans="15:17" x14ac:dyDescent="0.35">
      <c r="O28917" s="9"/>
      <c r="P28917" s="9"/>
      <c r="Q28917" s="21"/>
    </row>
    <row r="28918" spans="15:17" x14ac:dyDescent="0.35">
      <c r="O28918" s="9"/>
      <c r="P28918" s="9"/>
      <c r="Q28918" s="21"/>
    </row>
    <row r="28919" spans="15:17" x14ac:dyDescent="0.35">
      <c r="O28919" s="9"/>
      <c r="P28919" s="9"/>
      <c r="Q28919" s="21"/>
    </row>
    <row r="28920" spans="15:17" x14ac:dyDescent="0.35">
      <c r="O28920" s="9"/>
      <c r="P28920" s="9"/>
      <c r="Q28920" s="21"/>
    </row>
    <row r="28921" spans="15:17" x14ac:dyDescent="0.35">
      <c r="O28921" s="9"/>
      <c r="P28921" s="9"/>
      <c r="Q28921" s="21"/>
    </row>
    <row r="28922" spans="15:17" x14ac:dyDescent="0.35">
      <c r="O28922" s="9"/>
      <c r="P28922" s="9"/>
      <c r="Q28922" s="21"/>
    </row>
    <row r="28923" spans="15:17" x14ac:dyDescent="0.35">
      <c r="O28923" s="9"/>
      <c r="P28923" s="9"/>
      <c r="Q28923" s="21"/>
    </row>
    <row r="28924" spans="15:17" x14ac:dyDescent="0.35">
      <c r="O28924" s="9"/>
      <c r="P28924" s="9"/>
      <c r="Q28924" s="21"/>
    </row>
    <row r="28925" spans="15:17" x14ac:dyDescent="0.35">
      <c r="O28925" s="9"/>
      <c r="P28925" s="9"/>
      <c r="Q28925" s="21"/>
    </row>
    <row r="28926" spans="15:17" x14ac:dyDescent="0.35">
      <c r="O28926" s="9"/>
      <c r="P28926" s="9"/>
      <c r="Q28926" s="21"/>
    </row>
    <row r="28927" spans="15:17" x14ac:dyDescent="0.35">
      <c r="O28927" s="9"/>
      <c r="P28927" s="9"/>
      <c r="Q28927" s="21"/>
    </row>
    <row r="28928" spans="15:17" x14ac:dyDescent="0.35">
      <c r="O28928" s="9"/>
      <c r="P28928" s="9"/>
      <c r="Q28928" s="21"/>
    </row>
    <row r="28929" spans="15:17" x14ac:dyDescent="0.35">
      <c r="O28929" s="9"/>
      <c r="P28929" s="9"/>
      <c r="Q28929" s="21"/>
    </row>
    <row r="28930" spans="15:17" x14ac:dyDescent="0.35">
      <c r="O28930" s="9"/>
      <c r="P28930" s="9"/>
      <c r="Q28930" s="21"/>
    </row>
    <row r="28931" spans="15:17" x14ac:dyDescent="0.35">
      <c r="O28931" s="9"/>
      <c r="P28931" s="9"/>
      <c r="Q28931" s="21"/>
    </row>
    <row r="28932" spans="15:17" x14ac:dyDescent="0.35">
      <c r="O28932" s="9"/>
      <c r="P28932" s="9"/>
      <c r="Q28932" s="21"/>
    </row>
    <row r="28933" spans="15:17" x14ac:dyDescent="0.35">
      <c r="O28933" s="9"/>
      <c r="P28933" s="9"/>
      <c r="Q28933" s="21"/>
    </row>
    <row r="28934" spans="15:17" x14ac:dyDescent="0.35">
      <c r="O28934" s="9"/>
      <c r="P28934" s="9"/>
      <c r="Q28934" s="21"/>
    </row>
    <row r="28935" spans="15:17" x14ac:dyDescent="0.35">
      <c r="O28935" s="9"/>
      <c r="P28935" s="9"/>
      <c r="Q28935" s="21"/>
    </row>
    <row r="28936" spans="15:17" x14ac:dyDescent="0.35">
      <c r="O28936" s="9"/>
      <c r="P28936" s="9"/>
      <c r="Q28936" s="21"/>
    </row>
    <row r="28937" spans="15:17" x14ac:dyDescent="0.35">
      <c r="O28937" s="9"/>
      <c r="P28937" s="9"/>
      <c r="Q28937" s="21"/>
    </row>
    <row r="28938" spans="15:17" x14ac:dyDescent="0.35">
      <c r="O28938" s="9"/>
      <c r="P28938" s="9"/>
      <c r="Q28938" s="21"/>
    </row>
    <row r="28939" spans="15:17" x14ac:dyDescent="0.35">
      <c r="O28939" s="9"/>
      <c r="P28939" s="9"/>
      <c r="Q28939" s="21"/>
    </row>
    <row r="28940" spans="15:17" x14ac:dyDescent="0.35">
      <c r="O28940" s="9"/>
      <c r="P28940" s="9"/>
      <c r="Q28940" s="21"/>
    </row>
    <row r="28941" spans="15:17" x14ac:dyDescent="0.35">
      <c r="O28941" s="9"/>
      <c r="P28941" s="9"/>
      <c r="Q28941" s="21"/>
    </row>
    <row r="28942" spans="15:17" x14ac:dyDescent="0.35">
      <c r="O28942" s="9"/>
      <c r="P28942" s="9"/>
      <c r="Q28942" s="21"/>
    </row>
    <row r="28943" spans="15:17" x14ac:dyDescent="0.35">
      <c r="O28943" s="9"/>
      <c r="P28943" s="9"/>
      <c r="Q28943" s="21"/>
    </row>
    <row r="28944" spans="15:17" x14ac:dyDescent="0.35">
      <c r="O28944" s="9"/>
      <c r="P28944" s="9"/>
      <c r="Q28944" s="21"/>
    </row>
    <row r="28945" spans="15:17" x14ac:dyDescent="0.35">
      <c r="O28945" s="9"/>
      <c r="P28945" s="9"/>
      <c r="Q28945" s="21"/>
    </row>
    <row r="28946" spans="15:17" x14ac:dyDescent="0.35">
      <c r="O28946" s="9"/>
      <c r="P28946" s="9"/>
      <c r="Q28946" s="21"/>
    </row>
    <row r="28947" spans="15:17" x14ac:dyDescent="0.35">
      <c r="O28947" s="9"/>
      <c r="P28947" s="9"/>
      <c r="Q28947" s="21"/>
    </row>
    <row r="28948" spans="15:17" x14ac:dyDescent="0.35">
      <c r="O28948" s="9"/>
      <c r="P28948" s="9"/>
      <c r="Q28948" s="21"/>
    </row>
    <row r="28949" spans="15:17" x14ac:dyDescent="0.35">
      <c r="O28949" s="9"/>
      <c r="P28949" s="9"/>
      <c r="Q28949" s="21"/>
    </row>
    <row r="28950" spans="15:17" x14ac:dyDescent="0.35">
      <c r="O28950" s="9"/>
      <c r="P28950" s="9"/>
      <c r="Q28950" s="21"/>
    </row>
    <row r="28951" spans="15:17" x14ac:dyDescent="0.35">
      <c r="O28951" s="9"/>
      <c r="P28951" s="9"/>
      <c r="Q28951" s="21"/>
    </row>
    <row r="28952" spans="15:17" x14ac:dyDescent="0.35">
      <c r="O28952" s="9"/>
      <c r="P28952" s="9"/>
      <c r="Q28952" s="21"/>
    </row>
    <row r="28953" spans="15:17" x14ac:dyDescent="0.35">
      <c r="O28953" s="9"/>
      <c r="P28953" s="9"/>
      <c r="Q28953" s="21"/>
    </row>
    <row r="28954" spans="15:17" x14ac:dyDescent="0.35">
      <c r="O28954" s="9"/>
      <c r="P28954" s="9"/>
      <c r="Q28954" s="21"/>
    </row>
    <row r="28955" spans="15:17" x14ac:dyDescent="0.35">
      <c r="O28955" s="9"/>
      <c r="P28955" s="9"/>
      <c r="Q28955" s="21"/>
    </row>
    <row r="28956" spans="15:17" x14ac:dyDescent="0.35">
      <c r="O28956" s="9"/>
      <c r="P28956" s="9"/>
      <c r="Q28956" s="21"/>
    </row>
    <row r="28957" spans="15:17" x14ac:dyDescent="0.35">
      <c r="O28957" s="9"/>
      <c r="P28957" s="9"/>
      <c r="Q28957" s="21"/>
    </row>
    <row r="28958" spans="15:17" x14ac:dyDescent="0.35">
      <c r="O28958" s="9"/>
      <c r="P28958" s="9"/>
      <c r="Q28958" s="21"/>
    </row>
    <row r="28959" spans="15:17" x14ac:dyDescent="0.35">
      <c r="O28959" s="9"/>
      <c r="P28959" s="9"/>
      <c r="Q28959" s="21"/>
    </row>
    <row r="28960" spans="15:17" x14ac:dyDescent="0.35">
      <c r="O28960" s="9"/>
      <c r="P28960" s="9"/>
      <c r="Q28960" s="21"/>
    </row>
    <row r="28961" spans="15:17" x14ac:dyDescent="0.35">
      <c r="O28961" s="9"/>
      <c r="P28961" s="9"/>
      <c r="Q28961" s="21"/>
    </row>
    <row r="28962" spans="15:17" x14ac:dyDescent="0.35">
      <c r="O28962" s="9"/>
      <c r="P28962" s="9"/>
      <c r="Q28962" s="21"/>
    </row>
    <row r="28963" spans="15:17" x14ac:dyDescent="0.35">
      <c r="O28963" s="9"/>
      <c r="P28963" s="9"/>
      <c r="Q28963" s="21"/>
    </row>
    <row r="28964" spans="15:17" x14ac:dyDescent="0.35">
      <c r="O28964" s="9"/>
      <c r="P28964" s="9"/>
      <c r="Q28964" s="21"/>
    </row>
    <row r="28965" spans="15:17" x14ac:dyDescent="0.35">
      <c r="O28965" s="9"/>
      <c r="P28965" s="9"/>
      <c r="Q28965" s="21"/>
    </row>
    <row r="28966" spans="15:17" x14ac:dyDescent="0.35">
      <c r="O28966" s="9"/>
      <c r="P28966" s="9"/>
      <c r="Q28966" s="21"/>
    </row>
    <row r="28967" spans="15:17" x14ac:dyDescent="0.35">
      <c r="O28967" s="9"/>
      <c r="P28967" s="9"/>
      <c r="Q28967" s="21"/>
    </row>
    <row r="28968" spans="15:17" x14ac:dyDescent="0.35">
      <c r="O28968" s="9"/>
      <c r="P28968" s="9"/>
      <c r="Q28968" s="21"/>
    </row>
    <row r="28969" spans="15:17" x14ac:dyDescent="0.35">
      <c r="O28969" s="9"/>
      <c r="P28969" s="9"/>
      <c r="Q28969" s="21"/>
    </row>
    <row r="28970" spans="15:17" x14ac:dyDescent="0.35">
      <c r="O28970" s="9"/>
      <c r="P28970" s="9"/>
      <c r="Q28970" s="21"/>
    </row>
    <row r="28971" spans="15:17" x14ac:dyDescent="0.35">
      <c r="O28971" s="9"/>
      <c r="P28971" s="9"/>
      <c r="Q28971" s="21"/>
    </row>
    <row r="28972" spans="15:17" x14ac:dyDescent="0.35">
      <c r="O28972" s="9"/>
      <c r="P28972" s="9"/>
      <c r="Q28972" s="21"/>
    </row>
    <row r="28973" spans="15:17" x14ac:dyDescent="0.35">
      <c r="O28973" s="9"/>
      <c r="P28973" s="9"/>
      <c r="Q28973" s="21"/>
    </row>
    <row r="28974" spans="15:17" x14ac:dyDescent="0.35">
      <c r="O28974" s="9"/>
      <c r="P28974" s="9"/>
      <c r="Q28974" s="21"/>
    </row>
    <row r="28975" spans="15:17" x14ac:dyDescent="0.35">
      <c r="O28975" s="9"/>
      <c r="P28975" s="9"/>
      <c r="Q28975" s="21"/>
    </row>
    <row r="28976" spans="15:17" x14ac:dyDescent="0.35">
      <c r="O28976" s="9"/>
      <c r="P28976" s="9"/>
      <c r="Q28976" s="21"/>
    </row>
    <row r="28977" spans="15:17" x14ac:dyDescent="0.35">
      <c r="O28977" s="9"/>
      <c r="P28977" s="9"/>
      <c r="Q28977" s="21"/>
    </row>
    <row r="28978" spans="15:17" x14ac:dyDescent="0.35">
      <c r="O28978" s="9"/>
      <c r="P28978" s="9"/>
      <c r="Q28978" s="21"/>
    </row>
    <row r="28979" spans="15:17" x14ac:dyDescent="0.35">
      <c r="O28979" s="9"/>
      <c r="P28979" s="9"/>
      <c r="Q28979" s="21"/>
    </row>
    <row r="28980" spans="15:17" x14ac:dyDescent="0.35">
      <c r="O28980" s="9"/>
      <c r="P28980" s="9"/>
      <c r="Q28980" s="21"/>
    </row>
    <row r="28981" spans="15:17" x14ac:dyDescent="0.35">
      <c r="O28981" s="9"/>
      <c r="P28981" s="9"/>
      <c r="Q28981" s="21"/>
    </row>
    <row r="28982" spans="15:17" x14ac:dyDescent="0.35">
      <c r="O28982" s="9"/>
      <c r="P28982" s="9"/>
      <c r="Q28982" s="21"/>
    </row>
    <row r="28983" spans="15:17" x14ac:dyDescent="0.35">
      <c r="O28983" s="9"/>
      <c r="P28983" s="9"/>
      <c r="Q28983" s="21"/>
    </row>
    <row r="28984" spans="15:17" x14ac:dyDescent="0.35">
      <c r="O28984" s="9"/>
      <c r="P28984" s="9"/>
      <c r="Q28984" s="21"/>
    </row>
    <row r="28985" spans="15:17" x14ac:dyDescent="0.35">
      <c r="O28985" s="9"/>
      <c r="P28985" s="9"/>
      <c r="Q28985" s="21"/>
    </row>
    <row r="28986" spans="15:17" x14ac:dyDescent="0.35">
      <c r="O28986" s="9"/>
      <c r="P28986" s="9"/>
      <c r="Q28986" s="21"/>
    </row>
    <row r="28987" spans="15:17" x14ac:dyDescent="0.35">
      <c r="O28987" s="9"/>
      <c r="P28987" s="9"/>
      <c r="Q28987" s="21"/>
    </row>
    <row r="28988" spans="15:17" x14ac:dyDescent="0.35">
      <c r="O28988" s="9"/>
      <c r="P28988" s="9"/>
      <c r="Q28988" s="21"/>
    </row>
    <row r="28989" spans="15:17" x14ac:dyDescent="0.35">
      <c r="O28989" s="9"/>
      <c r="P28989" s="9"/>
      <c r="Q28989" s="21"/>
    </row>
    <row r="28990" spans="15:17" x14ac:dyDescent="0.35">
      <c r="O28990" s="9"/>
      <c r="P28990" s="9"/>
      <c r="Q28990" s="21"/>
    </row>
    <row r="28991" spans="15:17" x14ac:dyDescent="0.35">
      <c r="O28991" s="9"/>
      <c r="P28991" s="9"/>
      <c r="Q28991" s="21"/>
    </row>
    <row r="28992" spans="15:17" x14ac:dyDescent="0.35">
      <c r="O28992" s="9"/>
      <c r="P28992" s="9"/>
      <c r="Q28992" s="21"/>
    </row>
    <row r="28993" spans="15:17" x14ac:dyDescent="0.35">
      <c r="O28993" s="9"/>
      <c r="P28993" s="9"/>
      <c r="Q28993" s="21"/>
    </row>
    <row r="28994" spans="15:17" x14ac:dyDescent="0.35">
      <c r="O28994" s="9"/>
      <c r="P28994" s="9"/>
      <c r="Q28994" s="21"/>
    </row>
    <row r="28995" spans="15:17" x14ac:dyDescent="0.35">
      <c r="O28995" s="9"/>
      <c r="P28995" s="9"/>
      <c r="Q28995" s="21"/>
    </row>
    <row r="28996" spans="15:17" x14ac:dyDescent="0.35">
      <c r="O28996" s="9"/>
      <c r="P28996" s="9"/>
      <c r="Q28996" s="21"/>
    </row>
    <row r="28997" spans="15:17" x14ac:dyDescent="0.35">
      <c r="O28997" s="9"/>
      <c r="P28997" s="9"/>
      <c r="Q28997" s="21"/>
    </row>
    <row r="28998" spans="15:17" x14ac:dyDescent="0.35">
      <c r="O28998" s="9"/>
      <c r="P28998" s="9"/>
      <c r="Q28998" s="21"/>
    </row>
    <row r="28999" spans="15:17" x14ac:dyDescent="0.35">
      <c r="O28999" s="9"/>
      <c r="P28999" s="9"/>
      <c r="Q28999" s="21"/>
    </row>
    <row r="29000" spans="15:17" x14ac:dyDescent="0.35">
      <c r="O29000" s="9"/>
      <c r="P29000" s="9"/>
      <c r="Q29000" s="21"/>
    </row>
    <row r="29001" spans="15:17" x14ac:dyDescent="0.35">
      <c r="O29001" s="9"/>
      <c r="P29001" s="9"/>
      <c r="Q29001" s="21"/>
    </row>
    <row r="29002" spans="15:17" x14ac:dyDescent="0.35">
      <c r="O29002" s="9"/>
      <c r="P29002" s="9"/>
      <c r="Q29002" s="21"/>
    </row>
    <row r="29003" spans="15:17" x14ac:dyDescent="0.35">
      <c r="O29003" s="9"/>
      <c r="P29003" s="9"/>
      <c r="Q29003" s="21"/>
    </row>
    <row r="29004" spans="15:17" x14ac:dyDescent="0.35">
      <c r="O29004" s="9"/>
      <c r="P29004" s="9"/>
      <c r="Q29004" s="21"/>
    </row>
    <row r="29005" spans="15:17" x14ac:dyDescent="0.35">
      <c r="O29005" s="9"/>
      <c r="P29005" s="9"/>
      <c r="Q29005" s="21"/>
    </row>
    <row r="29006" spans="15:17" x14ac:dyDescent="0.35">
      <c r="O29006" s="9"/>
      <c r="P29006" s="9"/>
      <c r="Q29006" s="21"/>
    </row>
    <row r="29007" spans="15:17" x14ac:dyDescent="0.35">
      <c r="O29007" s="9"/>
      <c r="P29007" s="9"/>
      <c r="Q29007" s="21"/>
    </row>
    <row r="29008" spans="15:17" x14ac:dyDescent="0.35">
      <c r="O29008" s="9"/>
      <c r="P29008" s="9"/>
      <c r="Q29008" s="21"/>
    </row>
    <row r="29009" spans="15:17" x14ac:dyDescent="0.35">
      <c r="O29009" s="9"/>
      <c r="P29009" s="9"/>
      <c r="Q29009" s="21"/>
    </row>
    <row r="29010" spans="15:17" x14ac:dyDescent="0.35">
      <c r="O29010" s="9"/>
      <c r="P29010" s="9"/>
      <c r="Q29010" s="21"/>
    </row>
    <row r="29011" spans="15:17" x14ac:dyDescent="0.35">
      <c r="O29011" s="9"/>
      <c r="P29011" s="9"/>
      <c r="Q29011" s="21"/>
    </row>
    <row r="29012" spans="15:17" x14ac:dyDescent="0.35">
      <c r="O29012" s="9"/>
      <c r="P29012" s="9"/>
      <c r="Q29012" s="21"/>
    </row>
    <row r="29013" spans="15:17" x14ac:dyDescent="0.35">
      <c r="O29013" s="9"/>
      <c r="P29013" s="9"/>
      <c r="Q29013" s="21"/>
    </row>
    <row r="29014" spans="15:17" x14ac:dyDescent="0.35">
      <c r="O29014" s="9"/>
      <c r="P29014" s="9"/>
      <c r="Q29014" s="21"/>
    </row>
    <row r="29015" spans="15:17" x14ac:dyDescent="0.35">
      <c r="O29015" s="9"/>
      <c r="P29015" s="9"/>
      <c r="Q29015" s="21"/>
    </row>
    <row r="29016" spans="15:17" x14ac:dyDescent="0.35">
      <c r="O29016" s="9"/>
      <c r="P29016" s="9"/>
      <c r="Q29016" s="21"/>
    </row>
    <row r="29017" spans="15:17" x14ac:dyDescent="0.35">
      <c r="O29017" s="9"/>
      <c r="P29017" s="9"/>
      <c r="Q29017" s="21"/>
    </row>
    <row r="29018" spans="15:17" x14ac:dyDescent="0.35">
      <c r="O29018" s="9"/>
      <c r="P29018" s="9"/>
      <c r="Q29018" s="21"/>
    </row>
    <row r="29019" spans="15:17" x14ac:dyDescent="0.35">
      <c r="O29019" s="9"/>
      <c r="P29019" s="9"/>
      <c r="Q29019" s="21"/>
    </row>
    <row r="29020" spans="15:17" x14ac:dyDescent="0.35">
      <c r="O29020" s="9"/>
      <c r="P29020" s="9"/>
      <c r="Q29020" s="21"/>
    </row>
    <row r="29021" spans="15:17" x14ac:dyDescent="0.35">
      <c r="O29021" s="9"/>
      <c r="P29021" s="9"/>
      <c r="Q29021" s="21"/>
    </row>
    <row r="29022" spans="15:17" x14ac:dyDescent="0.35">
      <c r="O29022" s="9"/>
      <c r="P29022" s="9"/>
      <c r="Q29022" s="21"/>
    </row>
    <row r="29023" spans="15:17" x14ac:dyDescent="0.35">
      <c r="O29023" s="9"/>
      <c r="P29023" s="9"/>
      <c r="Q29023" s="21"/>
    </row>
    <row r="29024" spans="15:17" x14ac:dyDescent="0.35">
      <c r="O29024" s="9"/>
      <c r="P29024" s="9"/>
      <c r="Q29024" s="21"/>
    </row>
    <row r="29025" spans="15:17" x14ac:dyDescent="0.35">
      <c r="O29025" s="9"/>
      <c r="P29025" s="9"/>
      <c r="Q29025" s="21"/>
    </row>
    <row r="29026" spans="15:17" x14ac:dyDescent="0.35">
      <c r="O29026" s="9"/>
      <c r="P29026" s="9"/>
      <c r="Q29026" s="21"/>
    </row>
    <row r="29027" spans="15:17" x14ac:dyDescent="0.35">
      <c r="O29027" s="9"/>
      <c r="P29027" s="9"/>
      <c r="Q29027" s="21"/>
    </row>
    <row r="29028" spans="15:17" x14ac:dyDescent="0.35">
      <c r="O29028" s="9"/>
      <c r="P29028" s="9"/>
      <c r="Q29028" s="21"/>
    </row>
    <row r="29029" spans="15:17" x14ac:dyDescent="0.35">
      <c r="O29029" s="9"/>
      <c r="P29029" s="9"/>
      <c r="Q29029" s="21"/>
    </row>
    <row r="29030" spans="15:17" x14ac:dyDescent="0.35">
      <c r="O29030" s="9"/>
      <c r="P29030" s="9"/>
      <c r="Q29030" s="21"/>
    </row>
    <row r="29031" spans="15:17" x14ac:dyDescent="0.35">
      <c r="O29031" s="9"/>
      <c r="P29031" s="9"/>
      <c r="Q29031" s="21"/>
    </row>
    <row r="29032" spans="15:17" x14ac:dyDescent="0.35">
      <c r="O29032" s="9"/>
      <c r="P29032" s="9"/>
      <c r="Q29032" s="21"/>
    </row>
    <row r="29033" spans="15:17" x14ac:dyDescent="0.35">
      <c r="O29033" s="9"/>
      <c r="P29033" s="9"/>
      <c r="Q29033" s="21"/>
    </row>
    <row r="29034" spans="15:17" x14ac:dyDescent="0.35">
      <c r="O29034" s="9"/>
      <c r="P29034" s="9"/>
      <c r="Q29034" s="21"/>
    </row>
    <row r="29035" spans="15:17" x14ac:dyDescent="0.35">
      <c r="O29035" s="9"/>
      <c r="P29035" s="9"/>
      <c r="Q29035" s="21"/>
    </row>
    <row r="29036" spans="15:17" x14ac:dyDescent="0.35">
      <c r="O29036" s="9"/>
      <c r="P29036" s="9"/>
      <c r="Q29036" s="21"/>
    </row>
    <row r="29037" spans="15:17" x14ac:dyDescent="0.35">
      <c r="O29037" s="9"/>
      <c r="P29037" s="9"/>
      <c r="Q29037" s="21"/>
    </row>
    <row r="29038" spans="15:17" x14ac:dyDescent="0.35">
      <c r="O29038" s="9"/>
      <c r="P29038" s="9"/>
      <c r="Q29038" s="21"/>
    </row>
    <row r="29039" spans="15:17" x14ac:dyDescent="0.35">
      <c r="O29039" s="9"/>
      <c r="P29039" s="9"/>
      <c r="Q29039" s="21"/>
    </row>
    <row r="29040" spans="15:17" x14ac:dyDescent="0.35">
      <c r="O29040" s="9"/>
      <c r="P29040" s="9"/>
      <c r="Q29040" s="21"/>
    </row>
    <row r="29041" spans="15:17" x14ac:dyDescent="0.35">
      <c r="O29041" s="9"/>
      <c r="P29041" s="9"/>
      <c r="Q29041" s="21"/>
    </row>
    <row r="29042" spans="15:17" x14ac:dyDescent="0.35">
      <c r="O29042" s="9"/>
      <c r="P29042" s="9"/>
      <c r="Q29042" s="21"/>
    </row>
    <row r="29043" spans="15:17" x14ac:dyDescent="0.35">
      <c r="O29043" s="9"/>
      <c r="P29043" s="9"/>
      <c r="Q29043" s="21"/>
    </row>
    <row r="29044" spans="15:17" x14ac:dyDescent="0.35">
      <c r="O29044" s="9"/>
      <c r="P29044" s="9"/>
      <c r="Q29044" s="21"/>
    </row>
    <row r="29045" spans="15:17" x14ac:dyDescent="0.35">
      <c r="O29045" s="9"/>
      <c r="P29045" s="9"/>
      <c r="Q29045" s="21"/>
    </row>
    <row r="29046" spans="15:17" x14ac:dyDescent="0.35">
      <c r="O29046" s="9"/>
      <c r="P29046" s="9"/>
      <c r="Q29046" s="21"/>
    </row>
    <row r="29047" spans="15:17" x14ac:dyDescent="0.35">
      <c r="O29047" s="9"/>
      <c r="P29047" s="9"/>
      <c r="Q29047" s="21"/>
    </row>
    <row r="29048" spans="15:17" x14ac:dyDescent="0.35">
      <c r="O29048" s="9"/>
      <c r="P29048" s="9"/>
      <c r="Q29048" s="21"/>
    </row>
    <row r="29049" spans="15:17" x14ac:dyDescent="0.35">
      <c r="O29049" s="9"/>
      <c r="P29049" s="9"/>
      <c r="Q29049" s="21"/>
    </row>
    <row r="29050" spans="15:17" x14ac:dyDescent="0.35">
      <c r="O29050" s="9"/>
      <c r="P29050" s="9"/>
      <c r="Q29050" s="21"/>
    </row>
    <row r="29051" spans="15:17" x14ac:dyDescent="0.35">
      <c r="O29051" s="9"/>
      <c r="P29051" s="9"/>
      <c r="Q29051" s="21"/>
    </row>
    <row r="29052" spans="15:17" x14ac:dyDescent="0.35">
      <c r="O29052" s="9"/>
      <c r="P29052" s="9"/>
      <c r="Q29052" s="21"/>
    </row>
    <row r="29053" spans="15:17" x14ac:dyDescent="0.35">
      <c r="O29053" s="9"/>
      <c r="P29053" s="9"/>
      <c r="Q29053" s="21"/>
    </row>
    <row r="29054" spans="15:17" x14ac:dyDescent="0.35">
      <c r="O29054" s="9"/>
      <c r="P29054" s="9"/>
      <c r="Q29054" s="21"/>
    </row>
    <row r="29055" spans="15:17" x14ac:dyDescent="0.35">
      <c r="O29055" s="9"/>
      <c r="P29055" s="9"/>
      <c r="Q29055" s="21"/>
    </row>
    <row r="29056" spans="15:17" x14ac:dyDescent="0.35">
      <c r="O29056" s="9"/>
      <c r="P29056" s="9"/>
      <c r="Q29056" s="21"/>
    </row>
    <row r="29057" spans="15:17" x14ac:dyDescent="0.35">
      <c r="O29057" s="9"/>
      <c r="P29057" s="9"/>
      <c r="Q29057" s="21"/>
    </row>
    <row r="29058" spans="15:17" x14ac:dyDescent="0.35">
      <c r="O29058" s="9"/>
      <c r="P29058" s="9"/>
      <c r="Q29058" s="21"/>
    </row>
    <row r="29059" spans="15:17" x14ac:dyDescent="0.35">
      <c r="O29059" s="9"/>
      <c r="P29059" s="9"/>
      <c r="Q29059" s="21"/>
    </row>
    <row r="29060" spans="15:17" x14ac:dyDescent="0.35">
      <c r="O29060" s="9"/>
      <c r="P29060" s="9"/>
      <c r="Q29060" s="21"/>
    </row>
    <row r="29061" spans="15:17" x14ac:dyDescent="0.35">
      <c r="O29061" s="9"/>
      <c r="P29061" s="9"/>
      <c r="Q29061" s="21"/>
    </row>
    <row r="29062" spans="15:17" x14ac:dyDescent="0.35">
      <c r="O29062" s="9"/>
      <c r="P29062" s="9"/>
      <c r="Q29062" s="21"/>
    </row>
    <row r="29063" spans="15:17" x14ac:dyDescent="0.35">
      <c r="O29063" s="9"/>
      <c r="P29063" s="9"/>
      <c r="Q29063" s="21"/>
    </row>
    <row r="29064" spans="15:17" x14ac:dyDescent="0.35">
      <c r="O29064" s="9"/>
      <c r="P29064" s="9"/>
      <c r="Q29064" s="21"/>
    </row>
    <row r="29065" spans="15:17" x14ac:dyDescent="0.35">
      <c r="O29065" s="9"/>
      <c r="P29065" s="9"/>
      <c r="Q29065" s="21"/>
    </row>
    <row r="29066" spans="15:17" x14ac:dyDescent="0.35">
      <c r="O29066" s="9"/>
      <c r="P29066" s="9"/>
      <c r="Q29066" s="21"/>
    </row>
    <row r="29067" spans="15:17" x14ac:dyDescent="0.35">
      <c r="O29067" s="9"/>
      <c r="P29067" s="9"/>
      <c r="Q29067" s="21"/>
    </row>
    <row r="29068" spans="15:17" x14ac:dyDescent="0.35">
      <c r="O29068" s="9"/>
      <c r="P29068" s="9"/>
      <c r="Q29068" s="21"/>
    </row>
    <row r="29069" spans="15:17" x14ac:dyDescent="0.35">
      <c r="O29069" s="9"/>
      <c r="P29069" s="9"/>
      <c r="Q29069" s="21"/>
    </row>
    <row r="29070" spans="15:17" x14ac:dyDescent="0.35">
      <c r="O29070" s="9"/>
      <c r="P29070" s="9"/>
      <c r="Q29070" s="21"/>
    </row>
    <row r="29071" spans="15:17" x14ac:dyDescent="0.35">
      <c r="O29071" s="9"/>
      <c r="P29071" s="9"/>
      <c r="Q29071" s="21"/>
    </row>
    <row r="29072" spans="15:17" x14ac:dyDescent="0.35">
      <c r="O29072" s="9"/>
      <c r="P29072" s="9"/>
      <c r="Q29072" s="21"/>
    </row>
    <row r="29073" spans="15:17" x14ac:dyDescent="0.35">
      <c r="O29073" s="9"/>
      <c r="P29073" s="9"/>
      <c r="Q29073" s="21"/>
    </row>
    <row r="29074" spans="15:17" x14ac:dyDescent="0.35">
      <c r="O29074" s="9"/>
      <c r="P29074" s="9"/>
      <c r="Q29074" s="21"/>
    </row>
    <row r="29075" spans="15:17" x14ac:dyDescent="0.35">
      <c r="O29075" s="9"/>
      <c r="P29075" s="9"/>
      <c r="Q29075" s="21"/>
    </row>
    <row r="29076" spans="15:17" x14ac:dyDescent="0.35">
      <c r="O29076" s="9"/>
      <c r="P29076" s="9"/>
      <c r="Q29076" s="21"/>
    </row>
    <row r="29077" spans="15:17" x14ac:dyDescent="0.35">
      <c r="O29077" s="9"/>
      <c r="P29077" s="9"/>
      <c r="Q29077" s="21"/>
    </row>
    <row r="29078" spans="15:17" x14ac:dyDescent="0.35">
      <c r="O29078" s="9"/>
      <c r="P29078" s="9"/>
      <c r="Q29078" s="21"/>
    </row>
    <row r="29079" spans="15:17" x14ac:dyDescent="0.35">
      <c r="O29079" s="9"/>
      <c r="P29079" s="9"/>
      <c r="Q29079" s="21"/>
    </row>
    <row r="29080" spans="15:17" x14ac:dyDescent="0.35">
      <c r="O29080" s="9"/>
      <c r="P29080" s="9"/>
      <c r="Q29080" s="21"/>
    </row>
    <row r="29081" spans="15:17" x14ac:dyDescent="0.35">
      <c r="O29081" s="9"/>
      <c r="P29081" s="9"/>
      <c r="Q29081" s="21"/>
    </row>
    <row r="29082" spans="15:17" x14ac:dyDescent="0.35">
      <c r="O29082" s="9"/>
      <c r="P29082" s="9"/>
      <c r="Q29082" s="21"/>
    </row>
    <row r="29083" spans="15:17" x14ac:dyDescent="0.35">
      <c r="O29083" s="9"/>
      <c r="P29083" s="9"/>
      <c r="Q29083" s="21"/>
    </row>
    <row r="29084" spans="15:17" x14ac:dyDescent="0.35">
      <c r="O29084" s="9"/>
      <c r="P29084" s="9"/>
      <c r="Q29084" s="21"/>
    </row>
    <row r="29085" spans="15:17" x14ac:dyDescent="0.35">
      <c r="O29085" s="9"/>
      <c r="P29085" s="9"/>
      <c r="Q29085" s="21"/>
    </row>
    <row r="29086" spans="15:17" x14ac:dyDescent="0.35">
      <c r="O29086" s="9"/>
      <c r="P29086" s="9"/>
      <c r="Q29086" s="21"/>
    </row>
    <row r="29087" spans="15:17" x14ac:dyDescent="0.35">
      <c r="O29087" s="9"/>
      <c r="P29087" s="9"/>
      <c r="Q29087" s="21"/>
    </row>
    <row r="29088" spans="15:17" x14ac:dyDescent="0.35">
      <c r="O29088" s="9"/>
      <c r="P29088" s="9"/>
      <c r="Q29088" s="21"/>
    </row>
    <row r="29089" spans="15:17" x14ac:dyDescent="0.35">
      <c r="O29089" s="9"/>
      <c r="P29089" s="9"/>
      <c r="Q29089" s="21"/>
    </row>
    <row r="29090" spans="15:17" x14ac:dyDescent="0.35">
      <c r="O29090" s="9"/>
      <c r="P29090" s="9"/>
      <c r="Q29090" s="21"/>
    </row>
    <row r="29091" spans="15:17" x14ac:dyDescent="0.35">
      <c r="O29091" s="9"/>
      <c r="P29091" s="9"/>
      <c r="Q29091" s="21"/>
    </row>
    <row r="29092" spans="15:17" x14ac:dyDescent="0.35">
      <c r="O29092" s="9"/>
      <c r="P29092" s="9"/>
      <c r="Q29092" s="21"/>
    </row>
    <row r="29093" spans="15:17" x14ac:dyDescent="0.35">
      <c r="O29093" s="9"/>
      <c r="P29093" s="9"/>
      <c r="Q29093" s="21"/>
    </row>
    <row r="29094" spans="15:17" x14ac:dyDescent="0.35">
      <c r="O29094" s="9"/>
      <c r="P29094" s="9"/>
      <c r="Q29094" s="21"/>
    </row>
    <row r="29095" spans="15:17" x14ac:dyDescent="0.35">
      <c r="O29095" s="9"/>
      <c r="P29095" s="9"/>
      <c r="Q29095" s="21"/>
    </row>
    <row r="29096" spans="15:17" x14ac:dyDescent="0.35">
      <c r="O29096" s="9"/>
      <c r="P29096" s="9"/>
      <c r="Q29096" s="21"/>
    </row>
    <row r="29097" spans="15:17" x14ac:dyDescent="0.35">
      <c r="O29097" s="9"/>
      <c r="P29097" s="9"/>
      <c r="Q29097" s="21"/>
    </row>
    <row r="29098" spans="15:17" x14ac:dyDescent="0.35">
      <c r="O29098" s="9"/>
      <c r="P29098" s="9"/>
      <c r="Q29098" s="21"/>
    </row>
    <row r="29099" spans="15:17" x14ac:dyDescent="0.35">
      <c r="O29099" s="9"/>
      <c r="P29099" s="9"/>
      <c r="Q29099" s="21"/>
    </row>
    <row r="29100" spans="15:17" x14ac:dyDescent="0.35">
      <c r="O29100" s="9"/>
      <c r="P29100" s="9"/>
      <c r="Q29100" s="21"/>
    </row>
    <row r="29101" spans="15:17" x14ac:dyDescent="0.35">
      <c r="O29101" s="9"/>
      <c r="P29101" s="9"/>
      <c r="Q29101" s="21"/>
    </row>
    <row r="29102" spans="15:17" x14ac:dyDescent="0.35">
      <c r="O29102" s="9"/>
      <c r="P29102" s="9"/>
      <c r="Q29102" s="21"/>
    </row>
    <row r="29103" spans="15:17" x14ac:dyDescent="0.35">
      <c r="O29103" s="9"/>
      <c r="P29103" s="9"/>
      <c r="Q29103" s="21"/>
    </row>
    <row r="29104" spans="15:17" x14ac:dyDescent="0.35">
      <c r="O29104" s="9"/>
      <c r="P29104" s="9"/>
      <c r="Q29104" s="21"/>
    </row>
    <row r="29105" spans="15:17" x14ac:dyDescent="0.35">
      <c r="O29105" s="9"/>
      <c r="P29105" s="9"/>
      <c r="Q29105" s="21"/>
    </row>
    <row r="29106" spans="15:17" x14ac:dyDescent="0.35">
      <c r="O29106" s="9"/>
      <c r="P29106" s="9"/>
      <c r="Q29106" s="21"/>
    </row>
    <row r="29107" spans="15:17" x14ac:dyDescent="0.35">
      <c r="O29107" s="9"/>
      <c r="P29107" s="9"/>
      <c r="Q29107" s="21"/>
    </row>
    <row r="29108" spans="15:17" x14ac:dyDescent="0.35">
      <c r="O29108" s="9"/>
      <c r="P29108" s="9"/>
      <c r="Q29108" s="21"/>
    </row>
    <row r="29109" spans="15:17" x14ac:dyDescent="0.35">
      <c r="O29109" s="9"/>
      <c r="P29109" s="9"/>
      <c r="Q29109" s="21"/>
    </row>
    <row r="29110" spans="15:17" x14ac:dyDescent="0.35">
      <c r="O29110" s="9"/>
      <c r="P29110" s="9"/>
      <c r="Q29110" s="21"/>
    </row>
    <row r="29111" spans="15:17" x14ac:dyDescent="0.35">
      <c r="O29111" s="9"/>
      <c r="P29111" s="9"/>
      <c r="Q29111" s="21"/>
    </row>
    <row r="29112" spans="15:17" x14ac:dyDescent="0.35">
      <c r="O29112" s="9"/>
      <c r="P29112" s="9"/>
      <c r="Q29112" s="21"/>
    </row>
    <row r="29113" spans="15:17" x14ac:dyDescent="0.35">
      <c r="O29113" s="9"/>
      <c r="P29113" s="9"/>
      <c r="Q29113" s="21"/>
    </row>
    <row r="29114" spans="15:17" x14ac:dyDescent="0.35">
      <c r="O29114" s="9"/>
      <c r="P29114" s="9"/>
      <c r="Q29114" s="21"/>
    </row>
    <row r="29115" spans="15:17" x14ac:dyDescent="0.35">
      <c r="O29115" s="9"/>
      <c r="P29115" s="9"/>
      <c r="Q29115" s="21"/>
    </row>
    <row r="29116" spans="15:17" x14ac:dyDescent="0.35">
      <c r="O29116" s="9"/>
      <c r="P29116" s="9"/>
      <c r="Q29116" s="21"/>
    </row>
    <row r="29117" spans="15:17" x14ac:dyDescent="0.35">
      <c r="O29117" s="9"/>
      <c r="P29117" s="9"/>
      <c r="Q29117" s="21"/>
    </row>
    <row r="29118" spans="15:17" x14ac:dyDescent="0.35">
      <c r="O29118" s="9"/>
      <c r="P29118" s="9"/>
      <c r="Q29118" s="21"/>
    </row>
    <row r="29119" spans="15:17" x14ac:dyDescent="0.35">
      <c r="O29119" s="9"/>
      <c r="P29119" s="9"/>
      <c r="Q29119" s="21"/>
    </row>
    <row r="29120" spans="15:17" x14ac:dyDescent="0.35">
      <c r="O29120" s="9"/>
      <c r="P29120" s="9"/>
      <c r="Q29120" s="21"/>
    </row>
    <row r="29121" spans="15:17" x14ac:dyDescent="0.35">
      <c r="O29121" s="9"/>
      <c r="P29121" s="9"/>
      <c r="Q29121" s="21"/>
    </row>
    <row r="29122" spans="15:17" x14ac:dyDescent="0.35">
      <c r="O29122" s="9"/>
      <c r="P29122" s="9"/>
      <c r="Q29122" s="21"/>
    </row>
    <row r="29123" spans="15:17" x14ac:dyDescent="0.35">
      <c r="O29123" s="9"/>
      <c r="P29123" s="9"/>
      <c r="Q29123" s="21"/>
    </row>
    <row r="29124" spans="15:17" x14ac:dyDescent="0.35">
      <c r="O29124" s="9"/>
      <c r="P29124" s="9"/>
      <c r="Q29124" s="21"/>
    </row>
    <row r="29125" spans="15:17" x14ac:dyDescent="0.35">
      <c r="O29125" s="9"/>
      <c r="P29125" s="9"/>
      <c r="Q29125" s="21"/>
    </row>
    <row r="29126" spans="15:17" x14ac:dyDescent="0.35">
      <c r="O29126" s="9"/>
      <c r="P29126" s="9"/>
      <c r="Q29126" s="21"/>
    </row>
    <row r="29127" spans="15:17" x14ac:dyDescent="0.35">
      <c r="O29127" s="9"/>
      <c r="P29127" s="9"/>
      <c r="Q29127" s="21"/>
    </row>
    <row r="29128" spans="15:17" x14ac:dyDescent="0.35">
      <c r="O29128" s="9"/>
      <c r="P29128" s="9"/>
      <c r="Q29128" s="21"/>
    </row>
    <row r="29129" spans="15:17" x14ac:dyDescent="0.35">
      <c r="O29129" s="9"/>
      <c r="P29129" s="9"/>
      <c r="Q29129" s="21"/>
    </row>
    <row r="29130" spans="15:17" x14ac:dyDescent="0.35">
      <c r="O29130" s="9"/>
      <c r="P29130" s="9"/>
      <c r="Q29130" s="21"/>
    </row>
    <row r="29131" spans="15:17" x14ac:dyDescent="0.35">
      <c r="O29131" s="9"/>
      <c r="P29131" s="9"/>
      <c r="Q29131" s="21"/>
    </row>
    <row r="29132" spans="15:17" x14ac:dyDescent="0.35">
      <c r="O29132" s="9"/>
      <c r="P29132" s="9"/>
      <c r="Q29132" s="21"/>
    </row>
    <row r="29133" spans="15:17" x14ac:dyDescent="0.35">
      <c r="O29133" s="9"/>
      <c r="P29133" s="9"/>
      <c r="Q29133" s="21"/>
    </row>
    <row r="29134" spans="15:17" x14ac:dyDescent="0.35">
      <c r="O29134" s="9"/>
      <c r="P29134" s="9"/>
      <c r="Q29134" s="21"/>
    </row>
    <row r="29135" spans="15:17" x14ac:dyDescent="0.35">
      <c r="O29135" s="9"/>
      <c r="P29135" s="9"/>
      <c r="Q29135" s="21"/>
    </row>
    <row r="29136" spans="15:17" x14ac:dyDescent="0.35">
      <c r="O29136" s="9"/>
      <c r="P29136" s="9"/>
      <c r="Q29136" s="21"/>
    </row>
    <row r="29137" spans="15:17" x14ac:dyDescent="0.35">
      <c r="O29137" s="9"/>
      <c r="P29137" s="9"/>
      <c r="Q29137" s="21"/>
    </row>
    <row r="29138" spans="15:17" x14ac:dyDescent="0.35">
      <c r="O29138" s="9"/>
      <c r="P29138" s="9"/>
      <c r="Q29138" s="21"/>
    </row>
    <row r="29139" spans="15:17" x14ac:dyDescent="0.35">
      <c r="O29139" s="9"/>
      <c r="P29139" s="9"/>
      <c r="Q29139" s="21"/>
    </row>
    <row r="29140" spans="15:17" x14ac:dyDescent="0.35">
      <c r="O29140" s="9"/>
      <c r="P29140" s="9"/>
      <c r="Q29140" s="21"/>
    </row>
    <row r="29141" spans="15:17" x14ac:dyDescent="0.35">
      <c r="O29141" s="9"/>
      <c r="P29141" s="9"/>
      <c r="Q29141" s="21"/>
    </row>
    <row r="29142" spans="15:17" x14ac:dyDescent="0.35">
      <c r="O29142" s="9"/>
      <c r="P29142" s="9"/>
      <c r="Q29142" s="21"/>
    </row>
    <row r="29143" spans="15:17" x14ac:dyDescent="0.35">
      <c r="O29143" s="9"/>
      <c r="P29143" s="9"/>
      <c r="Q29143" s="21"/>
    </row>
    <row r="29144" spans="15:17" x14ac:dyDescent="0.35">
      <c r="O29144" s="9"/>
      <c r="P29144" s="9"/>
      <c r="Q29144" s="21"/>
    </row>
    <row r="29145" spans="15:17" x14ac:dyDescent="0.35">
      <c r="O29145" s="9"/>
      <c r="P29145" s="9"/>
      <c r="Q29145" s="21"/>
    </row>
    <row r="29146" spans="15:17" x14ac:dyDescent="0.35">
      <c r="O29146" s="9"/>
      <c r="P29146" s="9"/>
      <c r="Q29146" s="21"/>
    </row>
    <row r="29147" spans="15:17" x14ac:dyDescent="0.35">
      <c r="O29147" s="9"/>
      <c r="P29147" s="9"/>
      <c r="Q29147" s="21"/>
    </row>
    <row r="29148" spans="15:17" x14ac:dyDescent="0.35">
      <c r="O29148" s="9"/>
      <c r="P29148" s="9"/>
      <c r="Q29148" s="21"/>
    </row>
    <row r="29149" spans="15:17" x14ac:dyDescent="0.35">
      <c r="O29149" s="9"/>
      <c r="P29149" s="9"/>
      <c r="Q29149" s="21"/>
    </row>
    <row r="29150" spans="15:17" x14ac:dyDescent="0.35">
      <c r="O29150" s="9"/>
      <c r="P29150" s="9"/>
      <c r="Q29150" s="21"/>
    </row>
    <row r="29151" spans="15:17" x14ac:dyDescent="0.35">
      <c r="O29151" s="9"/>
      <c r="P29151" s="9"/>
      <c r="Q29151" s="21"/>
    </row>
    <row r="29152" spans="15:17" x14ac:dyDescent="0.35">
      <c r="O29152" s="9"/>
      <c r="P29152" s="9"/>
      <c r="Q29152" s="21"/>
    </row>
    <row r="29153" spans="15:17" x14ac:dyDescent="0.35">
      <c r="O29153" s="9"/>
      <c r="P29153" s="9"/>
      <c r="Q29153" s="21"/>
    </row>
    <row r="29154" spans="15:17" x14ac:dyDescent="0.35">
      <c r="O29154" s="9"/>
      <c r="P29154" s="9"/>
      <c r="Q29154" s="21"/>
    </row>
    <row r="29155" spans="15:17" x14ac:dyDescent="0.35">
      <c r="O29155" s="9"/>
      <c r="P29155" s="9"/>
      <c r="Q29155" s="21"/>
    </row>
    <row r="29156" spans="15:17" x14ac:dyDescent="0.35">
      <c r="O29156" s="9"/>
      <c r="P29156" s="9"/>
      <c r="Q29156" s="21"/>
    </row>
    <row r="29157" spans="15:17" x14ac:dyDescent="0.35">
      <c r="O29157" s="9"/>
      <c r="P29157" s="9"/>
      <c r="Q29157" s="21"/>
    </row>
    <row r="29158" spans="15:17" x14ac:dyDescent="0.35">
      <c r="O29158" s="9"/>
      <c r="P29158" s="9"/>
      <c r="Q29158" s="21"/>
    </row>
    <row r="29159" spans="15:17" x14ac:dyDescent="0.35">
      <c r="O29159" s="9"/>
      <c r="P29159" s="9"/>
      <c r="Q29159" s="21"/>
    </row>
    <row r="29160" spans="15:17" x14ac:dyDescent="0.35">
      <c r="O29160" s="9"/>
      <c r="P29160" s="9"/>
      <c r="Q29160" s="21"/>
    </row>
    <row r="29161" spans="15:17" x14ac:dyDescent="0.35">
      <c r="O29161" s="9"/>
      <c r="P29161" s="9"/>
      <c r="Q29161" s="21"/>
    </row>
    <row r="29162" spans="15:17" x14ac:dyDescent="0.35">
      <c r="O29162" s="9"/>
      <c r="P29162" s="9"/>
      <c r="Q29162" s="21"/>
    </row>
    <row r="29163" spans="15:17" x14ac:dyDescent="0.35">
      <c r="O29163" s="9"/>
      <c r="P29163" s="9"/>
      <c r="Q29163" s="21"/>
    </row>
    <row r="29164" spans="15:17" x14ac:dyDescent="0.35">
      <c r="O29164" s="9"/>
      <c r="P29164" s="9"/>
      <c r="Q29164" s="21"/>
    </row>
    <row r="29165" spans="15:17" x14ac:dyDescent="0.35">
      <c r="O29165" s="9"/>
      <c r="P29165" s="9"/>
      <c r="Q29165" s="21"/>
    </row>
    <row r="29166" spans="15:17" x14ac:dyDescent="0.35">
      <c r="O29166" s="9"/>
      <c r="P29166" s="9"/>
      <c r="Q29166" s="21"/>
    </row>
    <row r="29167" spans="15:17" x14ac:dyDescent="0.35">
      <c r="O29167" s="9"/>
      <c r="P29167" s="9"/>
      <c r="Q29167" s="21"/>
    </row>
    <row r="29168" spans="15:17" x14ac:dyDescent="0.35">
      <c r="O29168" s="9"/>
      <c r="P29168" s="9"/>
      <c r="Q29168" s="21"/>
    </row>
    <row r="29169" spans="15:17" x14ac:dyDescent="0.35">
      <c r="O29169" s="9"/>
      <c r="P29169" s="9"/>
      <c r="Q29169" s="21"/>
    </row>
    <row r="29170" spans="15:17" x14ac:dyDescent="0.35">
      <c r="O29170" s="9"/>
      <c r="P29170" s="9"/>
      <c r="Q29170" s="21"/>
    </row>
    <row r="29171" spans="15:17" x14ac:dyDescent="0.35">
      <c r="O29171" s="9"/>
      <c r="P29171" s="9"/>
      <c r="Q29171" s="21"/>
    </row>
    <row r="29172" spans="15:17" x14ac:dyDescent="0.35">
      <c r="O29172" s="9"/>
      <c r="P29172" s="9"/>
      <c r="Q29172" s="21"/>
    </row>
    <row r="29173" spans="15:17" x14ac:dyDescent="0.35">
      <c r="O29173" s="9"/>
      <c r="P29173" s="9"/>
      <c r="Q29173" s="21"/>
    </row>
    <row r="29174" spans="15:17" x14ac:dyDescent="0.35">
      <c r="O29174" s="9"/>
      <c r="P29174" s="9"/>
      <c r="Q29174" s="21"/>
    </row>
    <row r="29175" spans="15:17" x14ac:dyDescent="0.35">
      <c r="O29175" s="9"/>
      <c r="P29175" s="9"/>
      <c r="Q29175" s="21"/>
    </row>
    <row r="29176" spans="15:17" x14ac:dyDescent="0.35">
      <c r="O29176" s="9"/>
      <c r="P29176" s="9"/>
      <c r="Q29176" s="21"/>
    </row>
    <row r="29177" spans="15:17" x14ac:dyDescent="0.35">
      <c r="O29177" s="9"/>
      <c r="P29177" s="9"/>
      <c r="Q29177" s="21"/>
    </row>
    <row r="29178" spans="15:17" x14ac:dyDescent="0.35">
      <c r="O29178" s="9"/>
      <c r="P29178" s="9"/>
      <c r="Q29178" s="21"/>
    </row>
    <row r="29179" spans="15:17" x14ac:dyDescent="0.35">
      <c r="O29179" s="9"/>
      <c r="P29179" s="9"/>
      <c r="Q29179" s="21"/>
    </row>
    <row r="29180" spans="15:17" x14ac:dyDescent="0.35">
      <c r="O29180" s="9"/>
      <c r="P29180" s="9"/>
      <c r="Q29180" s="21"/>
    </row>
    <row r="29181" spans="15:17" x14ac:dyDescent="0.35">
      <c r="O29181" s="9"/>
      <c r="P29181" s="9"/>
      <c r="Q29181" s="21"/>
    </row>
    <row r="29182" spans="15:17" x14ac:dyDescent="0.35">
      <c r="O29182" s="9"/>
      <c r="P29182" s="9"/>
      <c r="Q29182" s="21"/>
    </row>
    <row r="29183" spans="15:17" x14ac:dyDescent="0.35">
      <c r="O29183" s="9"/>
      <c r="P29183" s="9"/>
      <c r="Q29183" s="21"/>
    </row>
    <row r="29184" spans="15:17" x14ac:dyDescent="0.35">
      <c r="O29184" s="9"/>
      <c r="P29184" s="9"/>
      <c r="Q29184" s="21"/>
    </row>
    <row r="29185" spans="15:17" x14ac:dyDescent="0.35">
      <c r="O29185" s="9"/>
      <c r="P29185" s="9"/>
      <c r="Q29185" s="21"/>
    </row>
    <row r="29186" spans="15:17" x14ac:dyDescent="0.35">
      <c r="O29186" s="9"/>
      <c r="P29186" s="9"/>
      <c r="Q29186" s="21"/>
    </row>
    <row r="29187" spans="15:17" x14ac:dyDescent="0.35">
      <c r="O29187" s="9"/>
      <c r="P29187" s="9"/>
      <c r="Q29187" s="21"/>
    </row>
    <row r="29188" spans="15:17" x14ac:dyDescent="0.35">
      <c r="O29188" s="9"/>
      <c r="P29188" s="9"/>
      <c r="Q29188" s="21"/>
    </row>
    <row r="29189" spans="15:17" x14ac:dyDescent="0.35">
      <c r="O29189" s="9"/>
      <c r="P29189" s="9"/>
      <c r="Q29189" s="21"/>
    </row>
    <row r="29190" spans="15:17" x14ac:dyDescent="0.35">
      <c r="O29190" s="9"/>
      <c r="P29190" s="9"/>
      <c r="Q29190" s="21"/>
    </row>
    <row r="29191" spans="15:17" x14ac:dyDescent="0.35">
      <c r="O29191" s="9"/>
      <c r="P29191" s="9"/>
      <c r="Q29191" s="21"/>
    </row>
    <row r="29192" spans="15:17" x14ac:dyDescent="0.35">
      <c r="O29192" s="9"/>
      <c r="P29192" s="9"/>
      <c r="Q29192" s="21"/>
    </row>
    <row r="29193" spans="15:17" x14ac:dyDescent="0.35">
      <c r="O29193" s="9"/>
      <c r="P29193" s="9"/>
      <c r="Q29193" s="21"/>
    </row>
    <row r="29194" spans="15:17" x14ac:dyDescent="0.35">
      <c r="O29194" s="9"/>
      <c r="P29194" s="9"/>
      <c r="Q29194" s="21"/>
    </row>
    <row r="29195" spans="15:17" x14ac:dyDescent="0.35">
      <c r="O29195" s="9"/>
      <c r="P29195" s="9"/>
      <c r="Q29195" s="21"/>
    </row>
    <row r="29196" spans="15:17" x14ac:dyDescent="0.35">
      <c r="O29196" s="9"/>
      <c r="P29196" s="9"/>
      <c r="Q29196" s="21"/>
    </row>
    <row r="29197" spans="15:17" x14ac:dyDescent="0.35">
      <c r="O29197" s="9"/>
      <c r="P29197" s="9"/>
      <c r="Q29197" s="21"/>
    </row>
    <row r="29198" spans="15:17" x14ac:dyDescent="0.35">
      <c r="O29198" s="9"/>
      <c r="P29198" s="9"/>
      <c r="Q29198" s="21"/>
    </row>
    <row r="29199" spans="15:17" x14ac:dyDescent="0.35">
      <c r="O29199" s="9"/>
      <c r="P29199" s="9"/>
      <c r="Q29199" s="21"/>
    </row>
    <row r="29200" spans="15:17" x14ac:dyDescent="0.35">
      <c r="O29200" s="9"/>
      <c r="P29200" s="9"/>
      <c r="Q29200" s="21"/>
    </row>
    <row r="29201" spans="15:17" x14ac:dyDescent="0.35">
      <c r="O29201" s="9"/>
      <c r="P29201" s="9"/>
      <c r="Q29201" s="21"/>
    </row>
    <row r="29202" spans="15:17" x14ac:dyDescent="0.35">
      <c r="O29202" s="9"/>
      <c r="P29202" s="9"/>
      <c r="Q29202" s="21"/>
    </row>
    <row r="29203" spans="15:17" x14ac:dyDescent="0.35">
      <c r="O29203" s="9"/>
      <c r="P29203" s="9"/>
      <c r="Q29203" s="21"/>
    </row>
    <row r="29204" spans="15:17" x14ac:dyDescent="0.35">
      <c r="O29204" s="9"/>
      <c r="P29204" s="9"/>
      <c r="Q29204" s="21"/>
    </row>
    <row r="29205" spans="15:17" x14ac:dyDescent="0.35">
      <c r="O29205" s="9"/>
      <c r="P29205" s="9"/>
      <c r="Q29205" s="21"/>
    </row>
    <row r="29206" spans="15:17" x14ac:dyDescent="0.35">
      <c r="O29206" s="9"/>
      <c r="P29206" s="9"/>
      <c r="Q29206" s="21"/>
    </row>
    <row r="29207" spans="15:17" x14ac:dyDescent="0.35">
      <c r="O29207" s="9"/>
      <c r="P29207" s="9"/>
      <c r="Q29207" s="21"/>
    </row>
    <row r="29208" spans="15:17" x14ac:dyDescent="0.35">
      <c r="O29208" s="9"/>
      <c r="P29208" s="9"/>
      <c r="Q29208" s="21"/>
    </row>
    <row r="29209" spans="15:17" x14ac:dyDescent="0.35">
      <c r="O29209" s="9"/>
      <c r="P29209" s="9"/>
      <c r="Q29209" s="21"/>
    </row>
    <row r="29210" spans="15:17" x14ac:dyDescent="0.35">
      <c r="O29210" s="9"/>
      <c r="P29210" s="9"/>
      <c r="Q29210" s="21"/>
    </row>
    <row r="29211" spans="15:17" x14ac:dyDescent="0.35">
      <c r="O29211" s="9"/>
      <c r="P29211" s="9"/>
      <c r="Q29211" s="21"/>
    </row>
    <row r="29212" spans="15:17" x14ac:dyDescent="0.35">
      <c r="O29212" s="9"/>
      <c r="P29212" s="9"/>
      <c r="Q29212" s="21"/>
    </row>
    <row r="29213" spans="15:17" x14ac:dyDescent="0.35">
      <c r="O29213" s="9"/>
      <c r="P29213" s="9"/>
      <c r="Q29213" s="21"/>
    </row>
    <row r="29214" spans="15:17" x14ac:dyDescent="0.35">
      <c r="O29214" s="9"/>
      <c r="P29214" s="9"/>
      <c r="Q29214" s="21"/>
    </row>
    <row r="29215" spans="15:17" x14ac:dyDescent="0.35">
      <c r="O29215" s="9"/>
      <c r="P29215" s="9"/>
      <c r="Q29215" s="21"/>
    </row>
    <row r="29216" spans="15:17" x14ac:dyDescent="0.35">
      <c r="O29216" s="9"/>
      <c r="P29216" s="9"/>
      <c r="Q29216" s="21"/>
    </row>
    <row r="29217" spans="15:17" x14ac:dyDescent="0.35">
      <c r="O29217" s="9"/>
      <c r="P29217" s="9"/>
      <c r="Q29217" s="21"/>
    </row>
    <row r="29218" spans="15:17" x14ac:dyDescent="0.35">
      <c r="O29218" s="9"/>
      <c r="P29218" s="9"/>
      <c r="Q29218" s="21"/>
    </row>
    <row r="29219" spans="15:17" x14ac:dyDescent="0.35">
      <c r="O29219" s="9"/>
      <c r="P29219" s="9"/>
      <c r="Q29219" s="21"/>
    </row>
    <row r="29220" spans="15:17" x14ac:dyDescent="0.35">
      <c r="O29220" s="9"/>
      <c r="P29220" s="9"/>
      <c r="Q29220" s="21"/>
    </row>
    <row r="29221" spans="15:17" x14ac:dyDescent="0.35">
      <c r="O29221" s="9"/>
      <c r="P29221" s="9"/>
      <c r="Q29221" s="21"/>
    </row>
    <row r="29222" spans="15:17" x14ac:dyDescent="0.35">
      <c r="O29222" s="9"/>
      <c r="P29222" s="9"/>
      <c r="Q29222" s="21"/>
    </row>
    <row r="29223" spans="15:17" x14ac:dyDescent="0.35">
      <c r="O29223" s="9"/>
      <c r="P29223" s="9"/>
      <c r="Q29223" s="21"/>
    </row>
    <row r="29224" spans="15:17" x14ac:dyDescent="0.35">
      <c r="O29224" s="9"/>
      <c r="P29224" s="9"/>
      <c r="Q29224" s="21"/>
    </row>
    <row r="29225" spans="15:17" x14ac:dyDescent="0.35">
      <c r="O29225" s="9"/>
      <c r="P29225" s="9"/>
      <c r="Q29225" s="21"/>
    </row>
    <row r="29226" spans="15:17" x14ac:dyDescent="0.35">
      <c r="O29226" s="9"/>
      <c r="P29226" s="9"/>
      <c r="Q29226" s="21"/>
    </row>
    <row r="29227" spans="15:17" x14ac:dyDescent="0.35">
      <c r="O29227" s="9"/>
      <c r="P29227" s="9"/>
      <c r="Q29227" s="21"/>
    </row>
    <row r="29228" spans="15:17" x14ac:dyDescent="0.35">
      <c r="O29228" s="9"/>
      <c r="P29228" s="9"/>
      <c r="Q29228" s="21"/>
    </row>
    <row r="29229" spans="15:17" x14ac:dyDescent="0.35">
      <c r="O29229" s="9"/>
      <c r="P29229" s="9"/>
      <c r="Q29229" s="21"/>
    </row>
    <row r="29230" spans="15:17" x14ac:dyDescent="0.35">
      <c r="O29230" s="9"/>
      <c r="P29230" s="9"/>
      <c r="Q29230" s="21"/>
    </row>
    <row r="29231" spans="15:17" x14ac:dyDescent="0.35">
      <c r="O29231" s="9"/>
      <c r="P29231" s="9"/>
      <c r="Q29231" s="21"/>
    </row>
    <row r="29232" spans="15:17" x14ac:dyDescent="0.35">
      <c r="O29232" s="9"/>
      <c r="P29232" s="9"/>
      <c r="Q29232" s="21"/>
    </row>
    <row r="29233" spans="15:17" x14ac:dyDescent="0.35">
      <c r="O29233" s="9"/>
      <c r="P29233" s="9"/>
      <c r="Q29233" s="21"/>
    </row>
    <row r="29234" spans="15:17" x14ac:dyDescent="0.35">
      <c r="O29234" s="9"/>
      <c r="P29234" s="9"/>
      <c r="Q29234" s="21"/>
    </row>
    <row r="29235" spans="15:17" x14ac:dyDescent="0.35">
      <c r="O29235" s="9"/>
      <c r="P29235" s="9"/>
      <c r="Q29235" s="21"/>
    </row>
    <row r="29236" spans="15:17" x14ac:dyDescent="0.35">
      <c r="O29236" s="9"/>
      <c r="P29236" s="9"/>
      <c r="Q29236" s="21"/>
    </row>
    <row r="29237" spans="15:17" x14ac:dyDescent="0.35">
      <c r="O29237" s="9"/>
      <c r="P29237" s="9"/>
      <c r="Q29237" s="21"/>
    </row>
    <row r="29238" spans="15:17" x14ac:dyDescent="0.35">
      <c r="O29238" s="9"/>
      <c r="P29238" s="9"/>
      <c r="Q29238" s="21"/>
    </row>
    <row r="29239" spans="15:17" x14ac:dyDescent="0.35">
      <c r="O29239" s="9"/>
      <c r="P29239" s="9"/>
      <c r="Q29239" s="21"/>
    </row>
    <row r="29240" spans="15:17" x14ac:dyDescent="0.35">
      <c r="O29240" s="9"/>
      <c r="P29240" s="9"/>
      <c r="Q29240" s="21"/>
    </row>
    <row r="29241" spans="15:17" x14ac:dyDescent="0.35">
      <c r="O29241" s="9"/>
      <c r="P29241" s="9"/>
      <c r="Q29241" s="21"/>
    </row>
    <row r="29242" spans="15:17" x14ac:dyDescent="0.35">
      <c r="O29242" s="9"/>
      <c r="P29242" s="9"/>
      <c r="Q29242" s="21"/>
    </row>
    <row r="29243" spans="15:17" x14ac:dyDescent="0.35">
      <c r="O29243" s="9"/>
      <c r="P29243" s="9"/>
      <c r="Q29243" s="21"/>
    </row>
    <row r="29244" spans="15:17" x14ac:dyDescent="0.35">
      <c r="O29244" s="9"/>
      <c r="P29244" s="9"/>
      <c r="Q29244" s="21"/>
    </row>
    <row r="29245" spans="15:17" x14ac:dyDescent="0.35">
      <c r="O29245" s="9"/>
      <c r="P29245" s="9"/>
      <c r="Q29245" s="21"/>
    </row>
    <row r="29246" spans="15:17" x14ac:dyDescent="0.35">
      <c r="O29246" s="9"/>
      <c r="P29246" s="9"/>
      <c r="Q29246" s="21"/>
    </row>
    <row r="29247" spans="15:17" x14ac:dyDescent="0.35">
      <c r="O29247" s="9"/>
      <c r="P29247" s="9"/>
      <c r="Q29247" s="21"/>
    </row>
    <row r="29248" spans="15:17" x14ac:dyDescent="0.35">
      <c r="O29248" s="9"/>
      <c r="P29248" s="9"/>
      <c r="Q29248" s="21"/>
    </row>
    <row r="29249" spans="15:17" x14ac:dyDescent="0.35">
      <c r="O29249" s="9"/>
      <c r="P29249" s="9"/>
      <c r="Q29249" s="21"/>
    </row>
    <row r="29250" spans="15:17" x14ac:dyDescent="0.35">
      <c r="O29250" s="9"/>
      <c r="P29250" s="9"/>
      <c r="Q29250" s="21"/>
    </row>
    <row r="29251" spans="15:17" x14ac:dyDescent="0.35">
      <c r="O29251" s="9"/>
      <c r="P29251" s="9"/>
      <c r="Q29251" s="21"/>
    </row>
    <row r="29252" spans="15:17" x14ac:dyDescent="0.35">
      <c r="O29252" s="9"/>
      <c r="P29252" s="9"/>
      <c r="Q29252" s="21"/>
    </row>
    <row r="29253" spans="15:17" x14ac:dyDescent="0.35">
      <c r="O29253" s="9"/>
      <c r="P29253" s="9"/>
      <c r="Q29253" s="21"/>
    </row>
    <row r="29254" spans="15:17" x14ac:dyDescent="0.35">
      <c r="O29254" s="9"/>
      <c r="P29254" s="9"/>
      <c r="Q29254" s="21"/>
    </row>
    <row r="29255" spans="15:17" x14ac:dyDescent="0.35">
      <c r="O29255" s="9"/>
      <c r="P29255" s="9"/>
      <c r="Q29255" s="21"/>
    </row>
    <row r="29256" spans="15:17" x14ac:dyDescent="0.35">
      <c r="O29256" s="9"/>
      <c r="P29256" s="9"/>
      <c r="Q29256" s="21"/>
    </row>
    <row r="29257" spans="15:17" x14ac:dyDescent="0.35">
      <c r="O29257" s="9"/>
      <c r="P29257" s="9"/>
      <c r="Q29257" s="21"/>
    </row>
    <row r="29258" spans="15:17" x14ac:dyDescent="0.35">
      <c r="O29258" s="9"/>
      <c r="P29258" s="9"/>
      <c r="Q29258" s="21"/>
    </row>
    <row r="29259" spans="15:17" x14ac:dyDescent="0.35">
      <c r="O29259" s="9"/>
      <c r="P29259" s="9"/>
      <c r="Q29259" s="21"/>
    </row>
    <row r="29260" spans="15:17" x14ac:dyDescent="0.35">
      <c r="O29260" s="9"/>
      <c r="P29260" s="9"/>
      <c r="Q29260" s="21"/>
    </row>
    <row r="29261" spans="15:17" x14ac:dyDescent="0.35">
      <c r="O29261" s="9"/>
      <c r="P29261" s="9"/>
      <c r="Q29261" s="21"/>
    </row>
    <row r="29262" spans="15:17" x14ac:dyDescent="0.35">
      <c r="O29262" s="9"/>
      <c r="P29262" s="9"/>
      <c r="Q29262" s="21"/>
    </row>
    <row r="29263" spans="15:17" x14ac:dyDescent="0.35">
      <c r="O29263" s="9"/>
      <c r="P29263" s="9"/>
      <c r="Q29263" s="21"/>
    </row>
    <row r="29264" spans="15:17" x14ac:dyDescent="0.35">
      <c r="O29264" s="9"/>
      <c r="P29264" s="9"/>
      <c r="Q29264" s="21"/>
    </row>
    <row r="29265" spans="15:17" x14ac:dyDescent="0.35">
      <c r="O29265" s="9"/>
      <c r="P29265" s="9"/>
      <c r="Q29265" s="21"/>
    </row>
    <row r="29266" spans="15:17" x14ac:dyDescent="0.35">
      <c r="O29266" s="9"/>
      <c r="P29266" s="9"/>
      <c r="Q29266" s="21"/>
    </row>
    <row r="29267" spans="15:17" x14ac:dyDescent="0.35">
      <c r="O29267" s="9"/>
      <c r="P29267" s="9"/>
      <c r="Q29267" s="21"/>
    </row>
    <row r="29268" spans="15:17" x14ac:dyDescent="0.35">
      <c r="O29268" s="9"/>
      <c r="P29268" s="9"/>
      <c r="Q29268" s="21"/>
    </row>
    <row r="29269" spans="15:17" x14ac:dyDescent="0.35">
      <c r="O29269" s="9"/>
      <c r="P29269" s="9"/>
      <c r="Q29269" s="21"/>
    </row>
    <row r="29270" spans="15:17" x14ac:dyDescent="0.35">
      <c r="O29270" s="9"/>
      <c r="P29270" s="9"/>
      <c r="Q29270" s="21"/>
    </row>
    <row r="29271" spans="15:17" x14ac:dyDescent="0.35">
      <c r="O29271" s="9"/>
      <c r="P29271" s="9"/>
      <c r="Q29271" s="21"/>
    </row>
    <row r="29272" spans="15:17" x14ac:dyDescent="0.35">
      <c r="O29272" s="9"/>
      <c r="P29272" s="9"/>
      <c r="Q29272" s="21"/>
    </row>
    <row r="29273" spans="15:17" x14ac:dyDescent="0.35">
      <c r="O29273" s="9"/>
      <c r="P29273" s="9"/>
      <c r="Q29273" s="21"/>
    </row>
    <row r="29274" spans="15:17" x14ac:dyDescent="0.35">
      <c r="O29274" s="9"/>
      <c r="P29274" s="9"/>
      <c r="Q29274" s="21"/>
    </row>
    <row r="29275" spans="15:17" x14ac:dyDescent="0.35">
      <c r="O29275" s="9"/>
      <c r="P29275" s="9"/>
      <c r="Q29275" s="21"/>
    </row>
    <row r="29276" spans="15:17" x14ac:dyDescent="0.35">
      <c r="O29276" s="9"/>
      <c r="P29276" s="9"/>
      <c r="Q29276" s="21"/>
    </row>
    <row r="29277" spans="15:17" x14ac:dyDescent="0.35">
      <c r="O29277" s="9"/>
      <c r="P29277" s="9"/>
      <c r="Q29277" s="21"/>
    </row>
    <row r="29278" spans="15:17" x14ac:dyDescent="0.35">
      <c r="O29278" s="9"/>
      <c r="P29278" s="9"/>
      <c r="Q29278" s="21"/>
    </row>
    <row r="29279" spans="15:17" x14ac:dyDescent="0.35">
      <c r="O29279" s="9"/>
      <c r="P29279" s="9"/>
      <c r="Q29279" s="21"/>
    </row>
    <row r="29280" spans="15:17" x14ac:dyDescent="0.35">
      <c r="O29280" s="9"/>
      <c r="P29280" s="9"/>
      <c r="Q29280" s="21"/>
    </row>
    <row r="29281" spans="15:17" x14ac:dyDescent="0.35">
      <c r="O29281" s="9"/>
      <c r="P29281" s="9"/>
      <c r="Q29281" s="21"/>
    </row>
    <row r="29282" spans="15:17" x14ac:dyDescent="0.35">
      <c r="O29282" s="9"/>
      <c r="P29282" s="9"/>
      <c r="Q29282" s="21"/>
    </row>
    <row r="29283" spans="15:17" x14ac:dyDescent="0.35">
      <c r="O29283" s="9"/>
      <c r="P29283" s="9"/>
      <c r="Q29283" s="21"/>
    </row>
    <row r="29284" spans="15:17" x14ac:dyDescent="0.35">
      <c r="O29284" s="9"/>
      <c r="P29284" s="9"/>
      <c r="Q29284" s="21"/>
    </row>
    <row r="29285" spans="15:17" x14ac:dyDescent="0.35">
      <c r="O29285" s="9"/>
      <c r="P29285" s="9"/>
      <c r="Q29285" s="21"/>
    </row>
    <row r="29286" spans="15:17" x14ac:dyDescent="0.35">
      <c r="O29286" s="9"/>
      <c r="P29286" s="9"/>
      <c r="Q29286" s="21"/>
    </row>
    <row r="29287" spans="15:17" x14ac:dyDescent="0.35">
      <c r="O29287" s="9"/>
      <c r="P29287" s="9"/>
      <c r="Q29287" s="21"/>
    </row>
    <row r="29288" spans="15:17" x14ac:dyDescent="0.35">
      <c r="O29288" s="9"/>
      <c r="P29288" s="9"/>
      <c r="Q29288" s="21"/>
    </row>
    <row r="29289" spans="15:17" x14ac:dyDescent="0.35">
      <c r="O29289" s="9"/>
      <c r="P29289" s="9"/>
      <c r="Q29289" s="21"/>
    </row>
    <row r="29290" spans="15:17" x14ac:dyDescent="0.35">
      <c r="O29290" s="9"/>
      <c r="P29290" s="9"/>
      <c r="Q29290" s="21"/>
    </row>
    <row r="29291" spans="15:17" x14ac:dyDescent="0.35">
      <c r="O29291" s="9"/>
      <c r="P29291" s="9"/>
      <c r="Q29291" s="21"/>
    </row>
    <row r="29292" spans="15:17" x14ac:dyDescent="0.35">
      <c r="O29292" s="9"/>
      <c r="P29292" s="9"/>
      <c r="Q29292" s="21"/>
    </row>
    <row r="29293" spans="15:17" x14ac:dyDescent="0.35">
      <c r="O29293" s="9"/>
      <c r="P29293" s="9"/>
      <c r="Q29293" s="21"/>
    </row>
    <row r="29294" spans="15:17" x14ac:dyDescent="0.35">
      <c r="O29294" s="9"/>
      <c r="P29294" s="9"/>
      <c r="Q29294" s="21"/>
    </row>
    <row r="29295" spans="15:17" x14ac:dyDescent="0.35">
      <c r="O29295" s="9"/>
      <c r="P29295" s="9"/>
      <c r="Q29295" s="21"/>
    </row>
    <row r="29296" spans="15:17" x14ac:dyDescent="0.35">
      <c r="O29296" s="9"/>
      <c r="P29296" s="9"/>
      <c r="Q29296" s="21"/>
    </row>
    <row r="29297" spans="15:17" x14ac:dyDescent="0.35">
      <c r="O29297" s="9"/>
      <c r="P29297" s="9"/>
      <c r="Q29297" s="21"/>
    </row>
    <row r="29298" spans="15:17" x14ac:dyDescent="0.35">
      <c r="O29298" s="9"/>
      <c r="P29298" s="9"/>
      <c r="Q29298" s="21"/>
    </row>
    <row r="29299" spans="15:17" x14ac:dyDescent="0.35">
      <c r="O29299" s="9"/>
      <c r="P29299" s="9"/>
      <c r="Q29299" s="21"/>
    </row>
    <row r="29300" spans="15:17" x14ac:dyDescent="0.35">
      <c r="O29300" s="9"/>
      <c r="P29300" s="9"/>
      <c r="Q29300" s="21"/>
    </row>
    <row r="29301" spans="15:17" x14ac:dyDescent="0.35">
      <c r="O29301" s="9"/>
      <c r="P29301" s="9"/>
      <c r="Q29301" s="21"/>
    </row>
    <row r="29302" spans="15:17" x14ac:dyDescent="0.35">
      <c r="O29302" s="9"/>
      <c r="P29302" s="9"/>
      <c r="Q29302" s="21"/>
    </row>
    <row r="29303" spans="15:17" x14ac:dyDescent="0.35">
      <c r="O29303" s="9"/>
      <c r="P29303" s="9"/>
      <c r="Q29303" s="21"/>
    </row>
    <row r="29304" spans="15:17" x14ac:dyDescent="0.35">
      <c r="O29304" s="9"/>
      <c r="P29304" s="9"/>
      <c r="Q29304" s="21"/>
    </row>
    <row r="29305" spans="15:17" x14ac:dyDescent="0.35">
      <c r="O29305" s="9"/>
      <c r="P29305" s="9"/>
      <c r="Q29305" s="21"/>
    </row>
    <row r="29306" spans="15:17" x14ac:dyDescent="0.35">
      <c r="O29306" s="9"/>
      <c r="P29306" s="9"/>
      <c r="Q29306" s="21"/>
    </row>
    <row r="29307" spans="15:17" x14ac:dyDescent="0.35">
      <c r="O29307" s="9"/>
      <c r="P29307" s="9"/>
      <c r="Q29307" s="21"/>
    </row>
    <row r="29308" spans="15:17" x14ac:dyDescent="0.35">
      <c r="O29308" s="9"/>
      <c r="P29308" s="9"/>
      <c r="Q29308" s="21"/>
    </row>
    <row r="29309" spans="15:17" x14ac:dyDescent="0.35">
      <c r="O29309" s="9"/>
      <c r="P29309" s="9"/>
      <c r="Q29309" s="21"/>
    </row>
    <row r="29310" spans="15:17" x14ac:dyDescent="0.35">
      <c r="O29310" s="9"/>
      <c r="P29310" s="9"/>
      <c r="Q29310" s="21"/>
    </row>
    <row r="29311" spans="15:17" x14ac:dyDescent="0.35">
      <c r="O29311" s="9"/>
      <c r="P29311" s="9"/>
      <c r="Q29311" s="21"/>
    </row>
    <row r="29312" spans="15:17" x14ac:dyDescent="0.35">
      <c r="O29312" s="9"/>
      <c r="P29312" s="9"/>
      <c r="Q29312" s="21"/>
    </row>
    <row r="29313" spans="15:17" x14ac:dyDescent="0.35">
      <c r="O29313" s="9"/>
      <c r="P29313" s="9"/>
      <c r="Q29313" s="21"/>
    </row>
    <row r="29314" spans="15:17" x14ac:dyDescent="0.35">
      <c r="O29314" s="9"/>
      <c r="P29314" s="9"/>
      <c r="Q29314" s="21"/>
    </row>
    <row r="29315" spans="15:17" x14ac:dyDescent="0.35">
      <c r="O29315" s="9"/>
      <c r="P29315" s="9"/>
      <c r="Q29315" s="21"/>
    </row>
    <row r="29316" spans="15:17" x14ac:dyDescent="0.35">
      <c r="O29316" s="9"/>
      <c r="P29316" s="9"/>
      <c r="Q29316" s="21"/>
    </row>
    <row r="29317" spans="15:17" x14ac:dyDescent="0.35">
      <c r="O29317" s="9"/>
      <c r="P29317" s="9"/>
      <c r="Q29317" s="21"/>
    </row>
    <row r="29318" spans="15:17" x14ac:dyDescent="0.35">
      <c r="O29318" s="9"/>
      <c r="P29318" s="9"/>
      <c r="Q29318" s="21"/>
    </row>
    <row r="29319" spans="15:17" x14ac:dyDescent="0.35">
      <c r="O29319" s="9"/>
      <c r="P29319" s="9"/>
      <c r="Q29319" s="21"/>
    </row>
    <row r="29320" spans="15:17" x14ac:dyDescent="0.35">
      <c r="O29320" s="9"/>
      <c r="P29320" s="9"/>
      <c r="Q29320" s="21"/>
    </row>
    <row r="29321" spans="15:17" x14ac:dyDescent="0.35">
      <c r="O29321" s="9"/>
      <c r="P29321" s="9"/>
      <c r="Q29321" s="21"/>
    </row>
    <row r="29322" spans="15:17" x14ac:dyDescent="0.35">
      <c r="O29322" s="9"/>
      <c r="P29322" s="9"/>
      <c r="Q29322" s="21"/>
    </row>
    <row r="29323" spans="15:17" x14ac:dyDescent="0.35">
      <c r="O29323" s="9"/>
      <c r="P29323" s="9"/>
      <c r="Q29323" s="21"/>
    </row>
    <row r="29324" spans="15:17" x14ac:dyDescent="0.35">
      <c r="O29324" s="9"/>
      <c r="P29324" s="9"/>
      <c r="Q29324" s="21"/>
    </row>
    <row r="29325" spans="15:17" x14ac:dyDescent="0.35">
      <c r="O29325" s="9"/>
      <c r="P29325" s="9"/>
      <c r="Q29325" s="21"/>
    </row>
    <row r="29326" spans="15:17" x14ac:dyDescent="0.35">
      <c r="O29326" s="9"/>
      <c r="P29326" s="9"/>
      <c r="Q29326" s="21"/>
    </row>
    <row r="29327" spans="15:17" x14ac:dyDescent="0.35">
      <c r="O29327" s="9"/>
      <c r="P29327" s="9"/>
      <c r="Q29327" s="21"/>
    </row>
    <row r="29328" spans="15:17" x14ac:dyDescent="0.35">
      <c r="O29328" s="9"/>
      <c r="P29328" s="9"/>
      <c r="Q29328" s="21"/>
    </row>
    <row r="29329" spans="15:17" x14ac:dyDescent="0.35">
      <c r="O29329" s="9"/>
      <c r="P29329" s="9"/>
      <c r="Q29329" s="21"/>
    </row>
    <row r="29330" spans="15:17" x14ac:dyDescent="0.35">
      <c r="O29330" s="9"/>
      <c r="P29330" s="9"/>
      <c r="Q29330" s="21"/>
    </row>
    <row r="29331" spans="15:17" x14ac:dyDescent="0.35">
      <c r="O29331" s="9"/>
      <c r="P29331" s="9"/>
      <c r="Q29331" s="21"/>
    </row>
    <row r="29332" spans="15:17" x14ac:dyDescent="0.35">
      <c r="O29332" s="9"/>
      <c r="P29332" s="9"/>
      <c r="Q29332" s="21"/>
    </row>
    <row r="29333" spans="15:17" x14ac:dyDescent="0.35">
      <c r="O29333" s="9"/>
      <c r="P29333" s="9"/>
      <c r="Q29333" s="21"/>
    </row>
    <row r="29334" spans="15:17" x14ac:dyDescent="0.35">
      <c r="O29334" s="9"/>
      <c r="P29334" s="9"/>
      <c r="Q29334" s="21"/>
    </row>
    <row r="29335" spans="15:17" x14ac:dyDescent="0.35">
      <c r="O29335" s="9"/>
      <c r="P29335" s="9"/>
      <c r="Q29335" s="21"/>
    </row>
    <row r="29336" spans="15:17" x14ac:dyDescent="0.35">
      <c r="O29336" s="9"/>
      <c r="P29336" s="9"/>
      <c r="Q29336" s="21"/>
    </row>
    <row r="29337" spans="15:17" x14ac:dyDescent="0.35">
      <c r="O29337" s="9"/>
      <c r="P29337" s="9"/>
      <c r="Q29337" s="21"/>
    </row>
    <row r="29338" spans="15:17" x14ac:dyDescent="0.35">
      <c r="O29338" s="9"/>
      <c r="P29338" s="9"/>
      <c r="Q29338" s="21"/>
    </row>
    <row r="29339" spans="15:17" x14ac:dyDescent="0.35">
      <c r="O29339" s="9"/>
      <c r="P29339" s="9"/>
      <c r="Q29339" s="21"/>
    </row>
    <row r="29340" spans="15:17" x14ac:dyDescent="0.35">
      <c r="O29340" s="9"/>
      <c r="P29340" s="9"/>
      <c r="Q29340" s="21"/>
    </row>
    <row r="29341" spans="15:17" x14ac:dyDescent="0.35">
      <c r="O29341" s="9"/>
      <c r="P29341" s="9"/>
      <c r="Q29341" s="21"/>
    </row>
    <row r="29342" spans="15:17" x14ac:dyDescent="0.35">
      <c r="O29342" s="9"/>
      <c r="P29342" s="9"/>
      <c r="Q29342" s="21"/>
    </row>
    <row r="29343" spans="15:17" x14ac:dyDescent="0.35">
      <c r="O29343" s="9"/>
      <c r="P29343" s="9"/>
      <c r="Q29343" s="21"/>
    </row>
    <row r="29344" spans="15:17" x14ac:dyDescent="0.35">
      <c r="O29344" s="9"/>
      <c r="P29344" s="9"/>
      <c r="Q29344" s="21"/>
    </row>
    <row r="29345" spans="15:17" x14ac:dyDescent="0.35">
      <c r="O29345" s="9"/>
      <c r="P29345" s="9"/>
      <c r="Q29345" s="21"/>
    </row>
    <row r="29346" spans="15:17" x14ac:dyDescent="0.35">
      <c r="O29346" s="9"/>
      <c r="P29346" s="9"/>
      <c r="Q29346" s="21"/>
    </row>
    <row r="29347" spans="15:17" x14ac:dyDescent="0.35">
      <c r="O29347" s="9"/>
      <c r="P29347" s="9"/>
      <c r="Q29347" s="21"/>
    </row>
    <row r="29348" spans="15:17" x14ac:dyDescent="0.35">
      <c r="O29348" s="9"/>
      <c r="P29348" s="9"/>
      <c r="Q29348" s="21"/>
    </row>
    <row r="29349" spans="15:17" x14ac:dyDescent="0.35">
      <c r="O29349" s="9"/>
      <c r="P29349" s="9"/>
      <c r="Q29349" s="21"/>
    </row>
    <row r="29350" spans="15:17" x14ac:dyDescent="0.35">
      <c r="O29350" s="9"/>
      <c r="P29350" s="9"/>
      <c r="Q29350" s="21"/>
    </row>
    <row r="29351" spans="15:17" x14ac:dyDescent="0.35">
      <c r="O29351" s="9"/>
      <c r="P29351" s="9"/>
      <c r="Q29351" s="21"/>
    </row>
    <row r="29352" spans="15:17" x14ac:dyDescent="0.35">
      <c r="O29352" s="9"/>
      <c r="P29352" s="9"/>
      <c r="Q29352" s="21"/>
    </row>
    <row r="29353" spans="15:17" x14ac:dyDescent="0.35">
      <c r="O29353" s="9"/>
      <c r="P29353" s="9"/>
      <c r="Q29353" s="21"/>
    </row>
    <row r="29354" spans="15:17" x14ac:dyDescent="0.35">
      <c r="O29354" s="9"/>
      <c r="P29354" s="9"/>
      <c r="Q29354" s="21"/>
    </row>
    <row r="29355" spans="15:17" x14ac:dyDescent="0.35">
      <c r="O29355" s="9"/>
      <c r="P29355" s="9"/>
      <c r="Q29355" s="21"/>
    </row>
    <row r="29356" spans="15:17" x14ac:dyDescent="0.35">
      <c r="O29356" s="9"/>
      <c r="P29356" s="9"/>
      <c r="Q29356" s="21"/>
    </row>
    <row r="29357" spans="15:17" x14ac:dyDescent="0.35">
      <c r="O29357" s="9"/>
      <c r="P29357" s="9"/>
      <c r="Q29357" s="21"/>
    </row>
    <row r="29358" spans="15:17" x14ac:dyDescent="0.35">
      <c r="O29358" s="9"/>
      <c r="P29358" s="9"/>
      <c r="Q29358" s="21"/>
    </row>
    <row r="29359" spans="15:17" x14ac:dyDescent="0.35">
      <c r="O29359" s="9"/>
      <c r="P29359" s="9"/>
      <c r="Q29359" s="21"/>
    </row>
    <row r="29360" spans="15:17" x14ac:dyDescent="0.35">
      <c r="O29360" s="9"/>
      <c r="P29360" s="9"/>
      <c r="Q29360" s="21"/>
    </row>
    <row r="29361" spans="15:17" x14ac:dyDescent="0.35">
      <c r="O29361" s="9"/>
      <c r="P29361" s="9"/>
      <c r="Q29361" s="21"/>
    </row>
    <row r="29362" spans="15:17" x14ac:dyDescent="0.35">
      <c r="O29362" s="9"/>
      <c r="P29362" s="9"/>
      <c r="Q29362" s="21"/>
    </row>
    <row r="29363" spans="15:17" x14ac:dyDescent="0.35">
      <c r="O29363" s="9"/>
      <c r="P29363" s="9"/>
      <c r="Q29363" s="21"/>
    </row>
    <row r="29364" spans="15:17" x14ac:dyDescent="0.35">
      <c r="O29364" s="9"/>
      <c r="P29364" s="9"/>
      <c r="Q29364" s="21"/>
    </row>
    <row r="29365" spans="15:17" x14ac:dyDescent="0.35">
      <c r="O29365" s="9"/>
      <c r="P29365" s="9"/>
      <c r="Q29365" s="21"/>
    </row>
    <row r="29366" spans="15:17" x14ac:dyDescent="0.35">
      <c r="O29366" s="9"/>
      <c r="P29366" s="9"/>
      <c r="Q29366" s="21"/>
    </row>
    <row r="29367" spans="15:17" x14ac:dyDescent="0.35">
      <c r="O29367" s="9"/>
      <c r="P29367" s="9"/>
      <c r="Q29367" s="21"/>
    </row>
    <row r="29368" spans="15:17" x14ac:dyDescent="0.35">
      <c r="O29368" s="9"/>
      <c r="P29368" s="9"/>
      <c r="Q29368" s="21"/>
    </row>
    <row r="29369" spans="15:17" x14ac:dyDescent="0.35">
      <c r="O29369" s="9"/>
      <c r="P29369" s="9"/>
      <c r="Q29369" s="21"/>
    </row>
    <row r="29370" spans="15:17" x14ac:dyDescent="0.35">
      <c r="O29370" s="9"/>
      <c r="P29370" s="9"/>
      <c r="Q29370" s="21"/>
    </row>
    <row r="29371" spans="15:17" x14ac:dyDescent="0.35">
      <c r="O29371" s="9"/>
      <c r="P29371" s="9"/>
      <c r="Q29371" s="21"/>
    </row>
    <row r="29372" spans="15:17" x14ac:dyDescent="0.35">
      <c r="O29372" s="9"/>
      <c r="P29372" s="9"/>
      <c r="Q29372" s="21"/>
    </row>
    <row r="29373" spans="15:17" x14ac:dyDescent="0.35">
      <c r="O29373" s="9"/>
      <c r="P29373" s="9"/>
      <c r="Q29373" s="21"/>
    </row>
    <row r="29374" spans="15:17" x14ac:dyDescent="0.35">
      <c r="O29374" s="9"/>
      <c r="P29374" s="9"/>
      <c r="Q29374" s="21"/>
    </row>
    <row r="29375" spans="15:17" x14ac:dyDescent="0.35">
      <c r="O29375" s="9"/>
      <c r="P29375" s="9"/>
      <c r="Q29375" s="21"/>
    </row>
    <row r="29376" spans="15:17" x14ac:dyDescent="0.35">
      <c r="O29376" s="9"/>
      <c r="P29376" s="9"/>
      <c r="Q29376" s="21"/>
    </row>
    <row r="29377" spans="15:17" x14ac:dyDescent="0.35">
      <c r="O29377" s="9"/>
      <c r="P29377" s="9"/>
      <c r="Q29377" s="21"/>
    </row>
    <row r="29378" spans="15:17" x14ac:dyDescent="0.35">
      <c r="O29378" s="9"/>
      <c r="P29378" s="9"/>
      <c r="Q29378" s="21"/>
    </row>
    <row r="29379" spans="15:17" x14ac:dyDescent="0.35">
      <c r="O29379" s="9"/>
      <c r="P29379" s="9"/>
      <c r="Q29379" s="21"/>
    </row>
    <row r="29380" spans="15:17" x14ac:dyDescent="0.35">
      <c r="O29380" s="9"/>
      <c r="P29380" s="9"/>
      <c r="Q29380" s="21"/>
    </row>
    <row r="29381" spans="15:17" x14ac:dyDescent="0.35">
      <c r="O29381" s="9"/>
      <c r="P29381" s="9"/>
      <c r="Q29381" s="21"/>
    </row>
    <row r="29382" spans="15:17" x14ac:dyDescent="0.35">
      <c r="O29382" s="9"/>
      <c r="P29382" s="9"/>
      <c r="Q29382" s="21"/>
    </row>
    <row r="29383" spans="15:17" x14ac:dyDescent="0.35">
      <c r="O29383" s="9"/>
      <c r="P29383" s="9"/>
      <c r="Q29383" s="21"/>
    </row>
    <row r="29384" spans="15:17" x14ac:dyDescent="0.35">
      <c r="O29384" s="9"/>
      <c r="P29384" s="9"/>
      <c r="Q29384" s="21"/>
    </row>
    <row r="29385" spans="15:17" x14ac:dyDescent="0.35">
      <c r="O29385" s="9"/>
      <c r="P29385" s="9"/>
      <c r="Q29385" s="21"/>
    </row>
    <row r="29386" spans="15:17" x14ac:dyDescent="0.35">
      <c r="O29386" s="9"/>
      <c r="P29386" s="9"/>
      <c r="Q29386" s="21"/>
    </row>
    <row r="29387" spans="15:17" x14ac:dyDescent="0.35">
      <c r="O29387" s="9"/>
      <c r="P29387" s="9"/>
      <c r="Q29387" s="21"/>
    </row>
    <row r="29388" spans="15:17" x14ac:dyDescent="0.35">
      <c r="O29388" s="9"/>
      <c r="P29388" s="9"/>
      <c r="Q29388" s="21"/>
    </row>
    <row r="29389" spans="15:17" x14ac:dyDescent="0.35">
      <c r="O29389" s="9"/>
      <c r="P29389" s="9"/>
      <c r="Q29389" s="21"/>
    </row>
    <row r="29390" spans="15:17" x14ac:dyDescent="0.35">
      <c r="O29390" s="9"/>
      <c r="P29390" s="9"/>
      <c r="Q29390" s="21"/>
    </row>
    <row r="29391" spans="15:17" x14ac:dyDescent="0.35">
      <c r="O29391" s="9"/>
      <c r="P29391" s="9"/>
      <c r="Q29391" s="21"/>
    </row>
    <row r="29392" spans="15:17" x14ac:dyDescent="0.35">
      <c r="O29392" s="9"/>
      <c r="P29392" s="9"/>
      <c r="Q29392" s="21"/>
    </row>
    <row r="29393" spans="15:17" x14ac:dyDescent="0.35">
      <c r="O29393" s="9"/>
      <c r="P29393" s="9"/>
      <c r="Q29393" s="21"/>
    </row>
    <row r="29394" spans="15:17" x14ac:dyDescent="0.35">
      <c r="O29394" s="9"/>
      <c r="P29394" s="9"/>
      <c r="Q29394" s="21"/>
    </row>
    <row r="29395" spans="15:17" x14ac:dyDescent="0.35">
      <c r="O29395" s="9"/>
      <c r="P29395" s="9"/>
      <c r="Q29395" s="21"/>
    </row>
    <row r="29396" spans="15:17" x14ac:dyDescent="0.35">
      <c r="O29396" s="9"/>
      <c r="P29396" s="9"/>
      <c r="Q29396" s="21"/>
    </row>
    <row r="29397" spans="15:17" x14ac:dyDescent="0.35">
      <c r="O29397" s="9"/>
      <c r="P29397" s="9"/>
      <c r="Q29397" s="21"/>
    </row>
    <row r="29398" spans="15:17" x14ac:dyDescent="0.35">
      <c r="O29398" s="9"/>
      <c r="P29398" s="9"/>
      <c r="Q29398" s="21"/>
    </row>
    <row r="29399" spans="15:17" x14ac:dyDescent="0.35">
      <c r="O29399" s="9"/>
      <c r="P29399" s="9"/>
      <c r="Q29399" s="21"/>
    </row>
    <row r="29400" spans="15:17" x14ac:dyDescent="0.35">
      <c r="O29400" s="9"/>
      <c r="P29400" s="9"/>
      <c r="Q29400" s="21"/>
    </row>
    <row r="29401" spans="15:17" x14ac:dyDescent="0.35">
      <c r="O29401" s="9"/>
      <c r="P29401" s="9"/>
      <c r="Q29401" s="21"/>
    </row>
    <row r="29402" spans="15:17" x14ac:dyDescent="0.35">
      <c r="O29402" s="9"/>
      <c r="P29402" s="9"/>
      <c r="Q29402" s="21"/>
    </row>
    <row r="29403" spans="15:17" x14ac:dyDescent="0.35">
      <c r="O29403" s="9"/>
      <c r="P29403" s="9"/>
      <c r="Q29403" s="21"/>
    </row>
    <row r="29404" spans="15:17" x14ac:dyDescent="0.35">
      <c r="O29404" s="9"/>
      <c r="P29404" s="9"/>
      <c r="Q29404" s="21"/>
    </row>
    <row r="29405" spans="15:17" x14ac:dyDescent="0.35">
      <c r="O29405" s="9"/>
      <c r="P29405" s="9"/>
      <c r="Q29405" s="21"/>
    </row>
    <row r="29406" spans="15:17" x14ac:dyDescent="0.35">
      <c r="O29406" s="9"/>
      <c r="P29406" s="9"/>
      <c r="Q29406" s="21"/>
    </row>
    <row r="29407" spans="15:17" x14ac:dyDescent="0.35">
      <c r="O29407" s="9"/>
      <c r="P29407" s="9"/>
      <c r="Q29407" s="21"/>
    </row>
    <row r="29408" spans="15:17" x14ac:dyDescent="0.35">
      <c r="O29408" s="9"/>
      <c r="P29408" s="9"/>
      <c r="Q29408" s="21"/>
    </row>
    <row r="29409" spans="15:17" x14ac:dyDescent="0.35">
      <c r="O29409" s="9"/>
      <c r="P29409" s="9"/>
      <c r="Q29409" s="21"/>
    </row>
    <row r="29410" spans="15:17" x14ac:dyDescent="0.35">
      <c r="O29410" s="9"/>
      <c r="P29410" s="9"/>
      <c r="Q29410" s="21"/>
    </row>
    <row r="29411" spans="15:17" x14ac:dyDescent="0.35">
      <c r="O29411" s="9"/>
      <c r="P29411" s="9"/>
      <c r="Q29411" s="21"/>
    </row>
    <row r="29412" spans="15:17" x14ac:dyDescent="0.35">
      <c r="O29412" s="9"/>
      <c r="P29412" s="9"/>
      <c r="Q29412" s="21"/>
    </row>
    <row r="29413" spans="15:17" x14ac:dyDescent="0.35">
      <c r="O29413" s="9"/>
      <c r="P29413" s="9"/>
      <c r="Q29413" s="21"/>
    </row>
    <row r="29414" spans="15:17" x14ac:dyDescent="0.35">
      <c r="O29414" s="9"/>
      <c r="P29414" s="9"/>
      <c r="Q29414" s="21"/>
    </row>
    <row r="29415" spans="15:17" x14ac:dyDescent="0.35">
      <c r="O29415" s="9"/>
      <c r="P29415" s="9"/>
      <c r="Q29415" s="21"/>
    </row>
    <row r="29416" spans="15:17" x14ac:dyDescent="0.35">
      <c r="O29416" s="9"/>
      <c r="P29416" s="9"/>
      <c r="Q29416" s="21"/>
    </row>
    <row r="29417" spans="15:17" x14ac:dyDescent="0.35">
      <c r="O29417" s="9"/>
      <c r="P29417" s="9"/>
      <c r="Q29417" s="21"/>
    </row>
    <row r="29418" spans="15:17" x14ac:dyDescent="0.35">
      <c r="O29418" s="9"/>
      <c r="P29418" s="9"/>
      <c r="Q29418" s="21"/>
    </row>
    <row r="29419" spans="15:17" x14ac:dyDescent="0.35">
      <c r="O29419" s="9"/>
      <c r="P29419" s="9"/>
      <c r="Q29419" s="21"/>
    </row>
    <row r="29420" spans="15:17" x14ac:dyDescent="0.35">
      <c r="O29420" s="9"/>
      <c r="P29420" s="9"/>
      <c r="Q29420" s="21"/>
    </row>
    <row r="29421" spans="15:17" x14ac:dyDescent="0.35">
      <c r="O29421" s="9"/>
      <c r="P29421" s="9"/>
      <c r="Q29421" s="21"/>
    </row>
    <row r="29422" spans="15:17" x14ac:dyDescent="0.35">
      <c r="O29422" s="9"/>
      <c r="P29422" s="9"/>
      <c r="Q29422" s="21"/>
    </row>
    <row r="29423" spans="15:17" x14ac:dyDescent="0.35">
      <c r="O29423" s="9"/>
      <c r="P29423" s="9"/>
      <c r="Q29423" s="21"/>
    </row>
    <row r="29424" spans="15:17" x14ac:dyDescent="0.35">
      <c r="O29424" s="9"/>
      <c r="P29424" s="9"/>
      <c r="Q29424" s="21"/>
    </row>
    <row r="29425" spans="15:17" x14ac:dyDescent="0.35">
      <c r="O29425" s="9"/>
      <c r="P29425" s="9"/>
      <c r="Q29425" s="21"/>
    </row>
    <row r="29426" spans="15:17" x14ac:dyDescent="0.35">
      <c r="O29426" s="9"/>
      <c r="P29426" s="9"/>
      <c r="Q29426" s="21"/>
    </row>
    <row r="29427" spans="15:17" x14ac:dyDescent="0.35">
      <c r="O29427" s="9"/>
      <c r="P29427" s="9"/>
      <c r="Q29427" s="21"/>
    </row>
    <row r="29428" spans="15:17" x14ac:dyDescent="0.35">
      <c r="O29428" s="9"/>
      <c r="P29428" s="9"/>
      <c r="Q29428" s="21"/>
    </row>
    <row r="29429" spans="15:17" x14ac:dyDescent="0.35">
      <c r="O29429" s="9"/>
      <c r="P29429" s="9"/>
      <c r="Q29429" s="21"/>
    </row>
    <row r="29430" spans="15:17" x14ac:dyDescent="0.35">
      <c r="O29430" s="9"/>
      <c r="P29430" s="9"/>
      <c r="Q29430" s="21"/>
    </row>
    <row r="29431" spans="15:17" x14ac:dyDescent="0.35">
      <c r="O29431" s="9"/>
      <c r="P29431" s="9"/>
      <c r="Q29431" s="21"/>
    </row>
    <row r="29432" spans="15:17" x14ac:dyDescent="0.35">
      <c r="O29432" s="9"/>
      <c r="P29432" s="9"/>
      <c r="Q29432" s="21"/>
    </row>
    <row r="29433" spans="15:17" x14ac:dyDescent="0.35">
      <c r="O29433" s="9"/>
      <c r="P29433" s="9"/>
      <c r="Q29433" s="21"/>
    </row>
    <row r="29434" spans="15:17" x14ac:dyDescent="0.35">
      <c r="O29434" s="9"/>
      <c r="P29434" s="9"/>
      <c r="Q29434" s="21"/>
    </row>
    <row r="29435" spans="15:17" x14ac:dyDescent="0.35">
      <c r="O29435" s="9"/>
      <c r="P29435" s="9"/>
      <c r="Q29435" s="21"/>
    </row>
    <row r="29436" spans="15:17" x14ac:dyDescent="0.35">
      <c r="O29436" s="9"/>
      <c r="P29436" s="9"/>
      <c r="Q29436" s="21"/>
    </row>
    <row r="29437" spans="15:17" x14ac:dyDescent="0.35">
      <c r="O29437" s="9"/>
      <c r="P29437" s="9"/>
      <c r="Q29437" s="21"/>
    </row>
    <row r="29438" spans="15:17" x14ac:dyDescent="0.35">
      <c r="O29438" s="9"/>
      <c r="P29438" s="9"/>
      <c r="Q29438" s="21"/>
    </row>
    <row r="29439" spans="15:17" x14ac:dyDescent="0.35">
      <c r="O29439" s="9"/>
      <c r="P29439" s="9"/>
      <c r="Q29439" s="21"/>
    </row>
    <row r="29440" spans="15:17" x14ac:dyDescent="0.35">
      <c r="O29440" s="9"/>
      <c r="P29440" s="9"/>
      <c r="Q29440" s="21"/>
    </row>
    <row r="29441" spans="15:17" x14ac:dyDescent="0.35">
      <c r="O29441" s="9"/>
      <c r="P29441" s="9"/>
      <c r="Q29441" s="21"/>
    </row>
    <row r="29442" spans="15:17" x14ac:dyDescent="0.35">
      <c r="O29442" s="9"/>
      <c r="P29442" s="9"/>
      <c r="Q29442" s="21"/>
    </row>
    <row r="29443" spans="15:17" x14ac:dyDescent="0.35">
      <c r="O29443" s="9"/>
      <c r="P29443" s="9"/>
      <c r="Q29443" s="21"/>
    </row>
    <row r="29444" spans="15:17" x14ac:dyDescent="0.35">
      <c r="O29444" s="9"/>
      <c r="P29444" s="9"/>
      <c r="Q29444" s="21"/>
    </row>
    <row r="29445" spans="15:17" x14ac:dyDescent="0.35">
      <c r="O29445" s="9"/>
      <c r="P29445" s="9"/>
      <c r="Q29445" s="21"/>
    </row>
    <row r="29446" spans="15:17" x14ac:dyDescent="0.35">
      <c r="O29446" s="9"/>
      <c r="P29446" s="9"/>
      <c r="Q29446" s="21"/>
    </row>
    <row r="29447" spans="15:17" x14ac:dyDescent="0.35">
      <c r="O29447" s="9"/>
      <c r="P29447" s="9"/>
      <c r="Q29447" s="21"/>
    </row>
    <row r="29448" spans="15:17" x14ac:dyDescent="0.35">
      <c r="O29448" s="9"/>
      <c r="P29448" s="9"/>
      <c r="Q29448" s="21"/>
    </row>
    <row r="29449" spans="15:17" x14ac:dyDescent="0.35">
      <c r="O29449" s="9"/>
      <c r="P29449" s="9"/>
      <c r="Q29449" s="21"/>
    </row>
    <row r="29450" spans="15:17" x14ac:dyDescent="0.35">
      <c r="O29450" s="9"/>
      <c r="P29450" s="9"/>
      <c r="Q29450" s="21"/>
    </row>
    <row r="29451" spans="15:17" x14ac:dyDescent="0.35">
      <c r="O29451" s="9"/>
      <c r="P29451" s="9"/>
      <c r="Q29451" s="21"/>
    </row>
    <row r="29452" spans="15:17" x14ac:dyDescent="0.35">
      <c r="O29452" s="9"/>
      <c r="P29452" s="9"/>
      <c r="Q29452" s="21"/>
    </row>
    <row r="29453" spans="15:17" x14ac:dyDescent="0.35">
      <c r="O29453" s="9"/>
      <c r="P29453" s="9"/>
      <c r="Q29453" s="21"/>
    </row>
    <row r="29454" spans="15:17" x14ac:dyDescent="0.35">
      <c r="O29454" s="9"/>
      <c r="P29454" s="9"/>
      <c r="Q29454" s="21"/>
    </row>
    <row r="29455" spans="15:17" x14ac:dyDescent="0.35">
      <c r="O29455" s="9"/>
      <c r="P29455" s="9"/>
      <c r="Q29455" s="21"/>
    </row>
    <row r="29456" spans="15:17" x14ac:dyDescent="0.35">
      <c r="O29456" s="9"/>
      <c r="P29456" s="9"/>
      <c r="Q29456" s="21"/>
    </row>
    <row r="29457" spans="15:17" x14ac:dyDescent="0.35">
      <c r="O29457" s="9"/>
      <c r="P29457" s="9"/>
      <c r="Q29457" s="21"/>
    </row>
    <row r="29458" spans="15:17" x14ac:dyDescent="0.35">
      <c r="O29458" s="9"/>
      <c r="P29458" s="9"/>
      <c r="Q29458" s="21"/>
    </row>
    <row r="29459" spans="15:17" x14ac:dyDescent="0.35">
      <c r="O29459" s="9"/>
      <c r="P29459" s="9"/>
      <c r="Q29459" s="21"/>
    </row>
    <row r="29460" spans="15:17" x14ac:dyDescent="0.35">
      <c r="O29460" s="9"/>
      <c r="P29460" s="9"/>
      <c r="Q29460" s="21"/>
    </row>
    <row r="29461" spans="15:17" x14ac:dyDescent="0.35">
      <c r="O29461" s="9"/>
      <c r="P29461" s="9"/>
      <c r="Q29461" s="21"/>
    </row>
    <row r="29462" spans="15:17" x14ac:dyDescent="0.35">
      <c r="O29462" s="9"/>
      <c r="P29462" s="9"/>
      <c r="Q29462" s="21"/>
    </row>
    <row r="29463" spans="15:17" x14ac:dyDescent="0.35">
      <c r="O29463" s="9"/>
      <c r="P29463" s="9"/>
      <c r="Q29463" s="21"/>
    </row>
    <row r="29464" spans="15:17" x14ac:dyDescent="0.35">
      <c r="O29464" s="9"/>
      <c r="P29464" s="9"/>
      <c r="Q29464" s="21"/>
    </row>
    <row r="29465" spans="15:17" x14ac:dyDescent="0.35">
      <c r="O29465" s="9"/>
      <c r="P29465" s="9"/>
      <c r="Q29465" s="21"/>
    </row>
    <row r="29466" spans="15:17" x14ac:dyDescent="0.35">
      <c r="O29466" s="9"/>
      <c r="P29466" s="9"/>
      <c r="Q29466" s="21"/>
    </row>
    <row r="29467" spans="15:17" x14ac:dyDescent="0.35">
      <c r="O29467" s="9"/>
      <c r="P29467" s="9"/>
      <c r="Q29467" s="21"/>
    </row>
    <row r="29468" spans="15:17" x14ac:dyDescent="0.35">
      <c r="O29468" s="9"/>
      <c r="P29468" s="9"/>
      <c r="Q29468" s="21"/>
    </row>
    <row r="29469" spans="15:17" x14ac:dyDescent="0.35">
      <c r="O29469" s="9"/>
      <c r="P29469" s="9"/>
      <c r="Q29469" s="21"/>
    </row>
    <row r="29470" spans="15:17" x14ac:dyDescent="0.35">
      <c r="O29470" s="9"/>
      <c r="P29470" s="9"/>
      <c r="Q29470" s="21"/>
    </row>
    <row r="29471" spans="15:17" x14ac:dyDescent="0.35">
      <c r="O29471" s="9"/>
      <c r="P29471" s="9"/>
      <c r="Q29471" s="21"/>
    </row>
    <row r="29472" spans="15:17" x14ac:dyDescent="0.35">
      <c r="O29472" s="9"/>
      <c r="P29472" s="9"/>
      <c r="Q29472" s="21"/>
    </row>
    <row r="29473" spans="15:17" x14ac:dyDescent="0.35">
      <c r="O29473" s="9"/>
      <c r="P29473" s="9"/>
      <c r="Q29473" s="21"/>
    </row>
    <row r="29474" spans="15:17" x14ac:dyDescent="0.35">
      <c r="O29474" s="9"/>
      <c r="P29474" s="9"/>
      <c r="Q29474" s="21"/>
    </row>
    <row r="29475" spans="15:17" x14ac:dyDescent="0.35">
      <c r="O29475" s="9"/>
      <c r="P29475" s="9"/>
      <c r="Q29475" s="21"/>
    </row>
    <row r="29476" spans="15:17" x14ac:dyDescent="0.35">
      <c r="O29476" s="9"/>
      <c r="P29476" s="9"/>
      <c r="Q29476" s="21"/>
    </row>
    <row r="29477" spans="15:17" x14ac:dyDescent="0.35">
      <c r="O29477" s="9"/>
      <c r="P29477" s="9"/>
      <c r="Q29477" s="21"/>
    </row>
    <row r="29478" spans="15:17" x14ac:dyDescent="0.35">
      <c r="O29478" s="9"/>
      <c r="P29478" s="9"/>
      <c r="Q29478" s="21"/>
    </row>
    <row r="29479" spans="15:17" x14ac:dyDescent="0.35">
      <c r="O29479" s="9"/>
      <c r="P29479" s="9"/>
      <c r="Q29479" s="21"/>
    </row>
    <row r="29480" spans="15:17" x14ac:dyDescent="0.35">
      <c r="O29480" s="9"/>
      <c r="P29480" s="9"/>
      <c r="Q29480" s="21"/>
    </row>
    <row r="29481" spans="15:17" x14ac:dyDescent="0.35">
      <c r="O29481" s="9"/>
      <c r="P29481" s="9"/>
      <c r="Q29481" s="21"/>
    </row>
    <row r="29482" spans="15:17" x14ac:dyDescent="0.35">
      <c r="O29482" s="9"/>
      <c r="P29482" s="9"/>
      <c r="Q29482" s="21"/>
    </row>
    <row r="29483" spans="15:17" x14ac:dyDescent="0.35">
      <c r="O29483" s="9"/>
      <c r="P29483" s="9"/>
      <c r="Q29483" s="21"/>
    </row>
    <row r="29484" spans="15:17" x14ac:dyDescent="0.35">
      <c r="O29484" s="9"/>
      <c r="P29484" s="9"/>
      <c r="Q29484" s="21"/>
    </row>
    <row r="29485" spans="15:17" x14ac:dyDescent="0.35">
      <c r="O29485" s="9"/>
      <c r="P29485" s="9"/>
      <c r="Q29485" s="21"/>
    </row>
    <row r="29486" spans="15:17" x14ac:dyDescent="0.35">
      <c r="O29486" s="9"/>
      <c r="P29486" s="9"/>
      <c r="Q29486" s="21"/>
    </row>
    <row r="29487" spans="15:17" x14ac:dyDescent="0.35">
      <c r="O29487" s="9"/>
      <c r="P29487" s="9"/>
      <c r="Q29487" s="21"/>
    </row>
    <row r="29488" spans="15:17" x14ac:dyDescent="0.35">
      <c r="O29488" s="9"/>
      <c r="P29488" s="9"/>
      <c r="Q29488" s="21"/>
    </row>
    <row r="29489" spans="15:17" x14ac:dyDescent="0.35">
      <c r="O29489" s="9"/>
      <c r="P29489" s="9"/>
      <c r="Q29489" s="21"/>
    </row>
    <row r="29490" spans="15:17" x14ac:dyDescent="0.35">
      <c r="O29490" s="9"/>
      <c r="P29490" s="9"/>
      <c r="Q29490" s="21"/>
    </row>
    <row r="29491" spans="15:17" x14ac:dyDescent="0.35">
      <c r="O29491" s="9"/>
      <c r="P29491" s="9"/>
      <c r="Q29491" s="21"/>
    </row>
    <row r="29492" spans="15:17" x14ac:dyDescent="0.35">
      <c r="O29492" s="9"/>
      <c r="P29492" s="9"/>
      <c r="Q29492" s="21"/>
    </row>
    <row r="29493" spans="15:17" x14ac:dyDescent="0.35">
      <c r="O29493" s="9"/>
      <c r="P29493" s="9"/>
      <c r="Q29493" s="21"/>
    </row>
    <row r="29494" spans="15:17" x14ac:dyDescent="0.35">
      <c r="O29494" s="9"/>
      <c r="P29494" s="9"/>
      <c r="Q29494" s="21"/>
    </row>
    <row r="29495" spans="15:17" x14ac:dyDescent="0.35">
      <c r="O29495" s="9"/>
      <c r="P29495" s="9"/>
      <c r="Q29495" s="21"/>
    </row>
    <row r="29496" spans="15:17" x14ac:dyDescent="0.35">
      <c r="O29496" s="9"/>
      <c r="P29496" s="9"/>
      <c r="Q29496" s="21"/>
    </row>
    <row r="29497" spans="15:17" x14ac:dyDescent="0.35">
      <c r="O29497" s="9"/>
      <c r="P29497" s="9"/>
      <c r="Q29497" s="21"/>
    </row>
    <row r="29498" spans="15:17" x14ac:dyDescent="0.35">
      <c r="O29498" s="9"/>
      <c r="P29498" s="9"/>
      <c r="Q29498" s="21"/>
    </row>
    <row r="29499" spans="15:17" x14ac:dyDescent="0.35">
      <c r="O29499" s="9"/>
      <c r="P29499" s="9"/>
      <c r="Q29499" s="21"/>
    </row>
    <row r="29500" spans="15:17" x14ac:dyDescent="0.35">
      <c r="O29500" s="9"/>
      <c r="P29500" s="9"/>
      <c r="Q29500" s="21"/>
    </row>
    <row r="29501" spans="15:17" x14ac:dyDescent="0.35">
      <c r="O29501" s="9"/>
      <c r="P29501" s="9"/>
      <c r="Q29501" s="21"/>
    </row>
    <row r="29502" spans="15:17" x14ac:dyDescent="0.35">
      <c r="O29502" s="9"/>
      <c r="P29502" s="9"/>
      <c r="Q29502" s="21"/>
    </row>
    <row r="29503" spans="15:17" x14ac:dyDescent="0.35">
      <c r="O29503" s="9"/>
      <c r="P29503" s="9"/>
      <c r="Q29503" s="21"/>
    </row>
    <row r="29504" spans="15:17" x14ac:dyDescent="0.35">
      <c r="O29504" s="9"/>
      <c r="P29504" s="9"/>
      <c r="Q29504" s="21"/>
    </row>
    <row r="29505" spans="15:17" x14ac:dyDescent="0.35">
      <c r="O29505" s="9"/>
      <c r="P29505" s="9"/>
      <c r="Q29505" s="21"/>
    </row>
    <row r="29506" spans="15:17" x14ac:dyDescent="0.35">
      <c r="O29506" s="9"/>
      <c r="P29506" s="9"/>
      <c r="Q29506" s="21"/>
    </row>
    <row r="29507" spans="15:17" x14ac:dyDescent="0.35">
      <c r="O29507" s="9"/>
      <c r="P29507" s="9"/>
      <c r="Q29507" s="21"/>
    </row>
    <row r="29508" spans="15:17" x14ac:dyDescent="0.35">
      <c r="O29508" s="9"/>
      <c r="P29508" s="9"/>
      <c r="Q29508" s="21"/>
    </row>
    <row r="29509" spans="15:17" x14ac:dyDescent="0.35">
      <c r="O29509" s="9"/>
      <c r="P29509" s="9"/>
      <c r="Q29509" s="21"/>
    </row>
    <row r="29510" spans="15:17" x14ac:dyDescent="0.35">
      <c r="O29510" s="9"/>
      <c r="P29510" s="9"/>
      <c r="Q29510" s="21"/>
    </row>
    <row r="29511" spans="15:17" x14ac:dyDescent="0.35">
      <c r="O29511" s="9"/>
      <c r="P29511" s="9"/>
      <c r="Q29511" s="21"/>
    </row>
    <row r="29512" spans="15:17" x14ac:dyDescent="0.35">
      <c r="O29512" s="9"/>
      <c r="P29512" s="9"/>
      <c r="Q29512" s="21"/>
    </row>
    <row r="29513" spans="15:17" x14ac:dyDescent="0.35">
      <c r="O29513" s="9"/>
      <c r="P29513" s="9"/>
      <c r="Q29513" s="21"/>
    </row>
    <row r="29514" spans="15:17" x14ac:dyDescent="0.35">
      <c r="O29514" s="9"/>
      <c r="P29514" s="9"/>
      <c r="Q29514" s="21"/>
    </row>
    <row r="29515" spans="15:17" x14ac:dyDescent="0.35">
      <c r="O29515" s="9"/>
      <c r="P29515" s="9"/>
      <c r="Q29515" s="21"/>
    </row>
    <row r="29516" spans="15:17" x14ac:dyDescent="0.35">
      <c r="O29516" s="9"/>
      <c r="P29516" s="9"/>
      <c r="Q29516" s="21"/>
    </row>
    <row r="29517" spans="15:17" x14ac:dyDescent="0.35">
      <c r="O29517" s="9"/>
      <c r="P29517" s="9"/>
      <c r="Q29517" s="21"/>
    </row>
    <row r="29518" spans="15:17" x14ac:dyDescent="0.35">
      <c r="O29518" s="9"/>
      <c r="P29518" s="9"/>
      <c r="Q29518" s="21"/>
    </row>
    <row r="29519" spans="15:17" x14ac:dyDescent="0.35">
      <c r="O29519" s="9"/>
      <c r="P29519" s="9"/>
      <c r="Q29519" s="21"/>
    </row>
    <row r="29520" spans="15:17" x14ac:dyDescent="0.35">
      <c r="O29520" s="9"/>
      <c r="P29520" s="9"/>
      <c r="Q29520" s="21"/>
    </row>
    <row r="29521" spans="15:17" x14ac:dyDescent="0.35">
      <c r="O29521" s="9"/>
      <c r="P29521" s="9"/>
      <c r="Q29521" s="21"/>
    </row>
    <row r="29522" spans="15:17" x14ac:dyDescent="0.35">
      <c r="O29522" s="9"/>
      <c r="P29522" s="9"/>
      <c r="Q29522" s="21"/>
    </row>
    <row r="29523" spans="15:17" x14ac:dyDescent="0.35">
      <c r="O29523" s="9"/>
      <c r="P29523" s="9"/>
      <c r="Q29523" s="21"/>
    </row>
    <row r="29524" spans="15:17" x14ac:dyDescent="0.35">
      <c r="O29524" s="9"/>
      <c r="P29524" s="9"/>
      <c r="Q29524" s="21"/>
    </row>
    <row r="29525" spans="15:17" x14ac:dyDescent="0.35">
      <c r="O29525" s="9"/>
      <c r="P29525" s="9"/>
      <c r="Q29525" s="21"/>
    </row>
    <row r="29526" spans="15:17" x14ac:dyDescent="0.35">
      <c r="O29526" s="9"/>
      <c r="P29526" s="9"/>
      <c r="Q29526" s="21"/>
    </row>
    <row r="29527" spans="15:17" x14ac:dyDescent="0.35">
      <c r="O29527" s="9"/>
      <c r="P29527" s="9"/>
      <c r="Q29527" s="21"/>
    </row>
    <row r="29528" spans="15:17" x14ac:dyDescent="0.35">
      <c r="O29528" s="9"/>
      <c r="P29528" s="9"/>
      <c r="Q29528" s="21"/>
    </row>
    <row r="29529" spans="15:17" x14ac:dyDescent="0.35">
      <c r="O29529" s="9"/>
      <c r="P29529" s="9"/>
      <c r="Q29529" s="21"/>
    </row>
    <row r="29530" spans="15:17" x14ac:dyDescent="0.35">
      <c r="O29530" s="9"/>
      <c r="P29530" s="9"/>
      <c r="Q29530" s="21"/>
    </row>
    <row r="29531" spans="15:17" x14ac:dyDescent="0.35">
      <c r="O29531" s="9"/>
      <c r="P29531" s="9"/>
      <c r="Q29531" s="21"/>
    </row>
    <row r="29532" spans="15:17" x14ac:dyDescent="0.35">
      <c r="O29532" s="9"/>
      <c r="P29532" s="9"/>
      <c r="Q29532" s="21"/>
    </row>
    <row r="29533" spans="15:17" x14ac:dyDescent="0.35">
      <c r="O29533" s="9"/>
      <c r="P29533" s="9"/>
      <c r="Q29533" s="21"/>
    </row>
    <row r="29534" spans="15:17" x14ac:dyDescent="0.35">
      <c r="O29534" s="9"/>
      <c r="P29534" s="9"/>
      <c r="Q29534" s="21"/>
    </row>
    <row r="29535" spans="15:17" x14ac:dyDescent="0.35">
      <c r="O29535" s="9"/>
      <c r="P29535" s="9"/>
      <c r="Q29535" s="21"/>
    </row>
    <row r="29536" spans="15:17" x14ac:dyDescent="0.35">
      <c r="O29536" s="9"/>
      <c r="P29536" s="9"/>
      <c r="Q29536" s="21"/>
    </row>
    <row r="29537" spans="15:17" x14ac:dyDescent="0.35">
      <c r="O29537" s="9"/>
      <c r="P29537" s="9"/>
      <c r="Q29537" s="21"/>
    </row>
    <row r="29538" spans="15:17" x14ac:dyDescent="0.35">
      <c r="O29538" s="9"/>
      <c r="P29538" s="9"/>
      <c r="Q29538" s="21"/>
    </row>
    <row r="29539" spans="15:17" x14ac:dyDescent="0.35">
      <c r="O29539" s="9"/>
      <c r="P29539" s="9"/>
      <c r="Q29539" s="21"/>
    </row>
    <row r="29540" spans="15:17" x14ac:dyDescent="0.35">
      <c r="O29540" s="9"/>
      <c r="P29540" s="9"/>
      <c r="Q29540" s="21"/>
    </row>
    <row r="29541" spans="15:17" x14ac:dyDescent="0.35">
      <c r="O29541" s="9"/>
      <c r="P29541" s="9"/>
      <c r="Q29541" s="21"/>
    </row>
    <row r="29542" spans="15:17" x14ac:dyDescent="0.35">
      <c r="O29542" s="9"/>
      <c r="P29542" s="9"/>
      <c r="Q29542" s="21"/>
    </row>
    <row r="29543" spans="15:17" x14ac:dyDescent="0.35">
      <c r="O29543" s="9"/>
      <c r="P29543" s="9"/>
      <c r="Q29543" s="21"/>
    </row>
    <row r="29544" spans="15:17" x14ac:dyDescent="0.35">
      <c r="O29544" s="9"/>
      <c r="P29544" s="9"/>
      <c r="Q29544" s="21"/>
    </row>
    <row r="29545" spans="15:17" x14ac:dyDescent="0.35">
      <c r="O29545" s="9"/>
      <c r="P29545" s="9"/>
      <c r="Q29545" s="21"/>
    </row>
    <row r="29546" spans="15:17" x14ac:dyDescent="0.35">
      <c r="O29546" s="9"/>
      <c r="P29546" s="9"/>
      <c r="Q29546" s="21"/>
    </row>
    <row r="29547" spans="15:17" x14ac:dyDescent="0.35">
      <c r="O29547" s="9"/>
      <c r="P29547" s="9"/>
      <c r="Q29547" s="21"/>
    </row>
    <row r="29548" spans="15:17" x14ac:dyDescent="0.35">
      <c r="O29548" s="9"/>
      <c r="P29548" s="9"/>
      <c r="Q29548" s="21"/>
    </row>
    <row r="29549" spans="15:17" x14ac:dyDescent="0.35">
      <c r="O29549" s="9"/>
      <c r="P29549" s="9"/>
      <c r="Q29549" s="21"/>
    </row>
    <row r="29550" spans="15:17" x14ac:dyDescent="0.35">
      <c r="O29550" s="9"/>
      <c r="P29550" s="9"/>
      <c r="Q29550" s="21"/>
    </row>
    <row r="29551" spans="15:17" x14ac:dyDescent="0.35">
      <c r="O29551" s="9"/>
      <c r="P29551" s="9"/>
      <c r="Q29551" s="21"/>
    </row>
    <row r="29552" spans="15:17" x14ac:dyDescent="0.35">
      <c r="O29552" s="9"/>
      <c r="P29552" s="9"/>
      <c r="Q29552" s="21"/>
    </row>
    <row r="29553" spans="15:17" x14ac:dyDescent="0.35">
      <c r="O29553" s="9"/>
      <c r="P29553" s="9"/>
      <c r="Q29553" s="21"/>
    </row>
    <row r="29554" spans="15:17" x14ac:dyDescent="0.35">
      <c r="O29554" s="9"/>
      <c r="P29554" s="9"/>
      <c r="Q29554" s="21"/>
    </row>
    <row r="29555" spans="15:17" x14ac:dyDescent="0.35">
      <c r="O29555" s="9"/>
      <c r="P29555" s="9"/>
      <c r="Q29555" s="21"/>
    </row>
    <row r="29556" spans="15:17" x14ac:dyDescent="0.35">
      <c r="O29556" s="9"/>
      <c r="P29556" s="9"/>
      <c r="Q29556" s="21"/>
    </row>
    <row r="29557" spans="15:17" x14ac:dyDescent="0.35">
      <c r="O29557" s="9"/>
      <c r="P29557" s="9"/>
      <c r="Q29557" s="21"/>
    </row>
    <row r="29558" spans="15:17" x14ac:dyDescent="0.35">
      <c r="O29558" s="9"/>
      <c r="P29558" s="9"/>
      <c r="Q29558" s="21"/>
    </row>
    <row r="29559" spans="15:17" x14ac:dyDescent="0.35">
      <c r="O29559" s="9"/>
      <c r="P29559" s="9"/>
      <c r="Q29559" s="21"/>
    </row>
    <row r="29560" spans="15:17" x14ac:dyDescent="0.35">
      <c r="O29560" s="9"/>
      <c r="P29560" s="9"/>
      <c r="Q29560" s="21"/>
    </row>
    <row r="29561" spans="15:17" x14ac:dyDescent="0.35">
      <c r="O29561" s="9"/>
      <c r="P29561" s="9"/>
      <c r="Q29561" s="21"/>
    </row>
    <row r="29562" spans="15:17" x14ac:dyDescent="0.35">
      <c r="O29562" s="9"/>
      <c r="P29562" s="9"/>
      <c r="Q29562" s="21"/>
    </row>
    <row r="29563" spans="15:17" x14ac:dyDescent="0.35">
      <c r="O29563" s="9"/>
      <c r="P29563" s="9"/>
      <c r="Q29563" s="21"/>
    </row>
    <row r="29564" spans="15:17" x14ac:dyDescent="0.35">
      <c r="O29564" s="9"/>
      <c r="P29564" s="9"/>
      <c r="Q29564" s="21"/>
    </row>
    <row r="29565" spans="15:17" x14ac:dyDescent="0.35">
      <c r="O29565" s="9"/>
      <c r="P29565" s="9"/>
      <c r="Q29565" s="21"/>
    </row>
    <row r="29566" spans="15:17" x14ac:dyDescent="0.35">
      <c r="O29566" s="9"/>
      <c r="P29566" s="9"/>
      <c r="Q29566" s="21"/>
    </row>
    <row r="29567" spans="15:17" x14ac:dyDescent="0.35">
      <c r="O29567" s="9"/>
      <c r="P29567" s="9"/>
      <c r="Q29567" s="21"/>
    </row>
    <row r="29568" spans="15:17" x14ac:dyDescent="0.35">
      <c r="O29568" s="9"/>
      <c r="P29568" s="9"/>
      <c r="Q29568" s="21"/>
    </row>
    <row r="29569" spans="15:17" x14ac:dyDescent="0.35">
      <c r="O29569" s="9"/>
      <c r="P29569" s="9"/>
      <c r="Q29569" s="21"/>
    </row>
    <row r="29570" spans="15:17" x14ac:dyDescent="0.35">
      <c r="O29570" s="9"/>
      <c r="P29570" s="9"/>
      <c r="Q29570" s="21"/>
    </row>
    <row r="29571" spans="15:17" x14ac:dyDescent="0.35">
      <c r="O29571" s="9"/>
      <c r="P29571" s="9"/>
      <c r="Q29571" s="21"/>
    </row>
    <row r="29572" spans="15:17" x14ac:dyDescent="0.35">
      <c r="O29572" s="9"/>
      <c r="P29572" s="9"/>
      <c r="Q29572" s="21"/>
    </row>
    <row r="29573" spans="15:17" x14ac:dyDescent="0.35">
      <c r="O29573" s="9"/>
      <c r="P29573" s="9"/>
      <c r="Q29573" s="21"/>
    </row>
    <row r="29574" spans="15:17" x14ac:dyDescent="0.35">
      <c r="O29574" s="9"/>
      <c r="P29574" s="9"/>
      <c r="Q29574" s="21"/>
    </row>
    <row r="29575" spans="15:17" x14ac:dyDescent="0.35">
      <c r="O29575" s="9"/>
      <c r="P29575" s="9"/>
      <c r="Q29575" s="21"/>
    </row>
    <row r="29576" spans="15:17" x14ac:dyDescent="0.35">
      <c r="O29576" s="9"/>
      <c r="P29576" s="9"/>
      <c r="Q29576" s="21"/>
    </row>
    <row r="29577" spans="15:17" x14ac:dyDescent="0.35">
      <c r="O29577" s="9"/>
      <c r="P29577" s="9"/>
      <c r="Q29577" s="21"/>
    </row>
    <row r="29578" spans="15:17" x14ac:dyDescent="0.35">
      <c r="O29578" s="9"/>
      <c r="P29578" s="9"/>
      <c r="Q29578" s="21"/>
    </row>
    <row r="29579" spans="15:17" x14ac:dyDescent="0.35">
      <c r="O29579" s="9"/>
      <c r="P29579" s="9"/>
      <c r="Q29579" s="21"/>
    </row>
    <row r="29580" spans="15:17" x14ac:dyDescent="0.35">
      <c r="O29580" s="9"/>
      <c r="P29580" s="9"/>
      <c r="Q29580" s="21"/>
    </row>
    <row r="29581" spans="15:17" x14ac:dyDescent="0.35">
      <c r="O29581" s="9"/>
      <c r="P29581" s="9"/>
      <c r="Q29581" s="21"/>
    </row>
    <row r="29582" spans="15:17" x14ac:dyDescent="0.35">
      <c r="O29582" s="9"/>
      <c r="P29582" s="9"/>
      <c r="Q29582" s="21"/>
    </row>
    <row r="29583" spans="15:17" x14ac:dyDescent="0.35">
      <c r="O29583" s="9"/>
      <c r="P29583" s="9"/>
      <c r="Q29583" s="21"/>
    </row>
    <row r="29584" spans="15:17" x14ac:dyDescent="0.35">
      <c r="O29584" s="9"/>
      <c r="P29584" s="9"/>
      <c r="Q29584" s="21"/>
    </row>
    <row r="29585" spans="15:17" x14ac:dyDescent="0.35">
      <c r="O29585" s="9"/>
      <c r="P29585" s="9"/>
      <c r="Q29585" s="21"/>
    </row>
    <row r="29586" spans="15:17" x14ac:dyDescent="0.35">
      <c r="O29586" s="9"/>
      <c r="P29586" s="9"/>
      <c r="Q29586" s="21"/>
    </row>
    <row r="29587" spans="15:17" x14ac:dyDescent="0.35">
      <c r="O29587" s="9"/>
      <c r="P29587" s="9"/>
      <c r="Q29587" s="21"/>
    </row>
    <row r="29588" spans="15:17" x14ac:dyDescent="0.35">
      <c r="O29588" s="9"/>
      <c r="P29588" s="9"/>
      <c r="Q29588" s="21"/>
    </row>
    <row r="29589" spans="15:17" x14ac:dyDescent="0.35">
      <c r="O29589" s="9"/>
      <c r="P29589" s="9"/>
      <c r="Q29589" s="21"/>
    </row>
    <row r="29590" spans="15:17" x14ac:dyDescent="0.35">
      <c r="O29590" s="9"/>
      <c r="P29590" s="9"/>
      <c r="Q29590" s="21"/>
    </row>
    <row r="29591" spans="15:17" x14ac:dyDescent="0.35">
      <c r="O29591" s="9"/>
      <c r="P29591" s="9"/>
      <c r="Q29591" s="21"/>
    </row>
    <row r="29592" spans="15:17" x14ac:dyDescent="0.35">
      <c r="O29592" s="9"/>
      <c r="P29592" s="9"/>
      <c r="Q29592" s="21"/>
    </row>
    <row r="29593" spans="15:17" x14ac:dyDescent="0.35">
      <c r="O29593" s="9"/>
      <c r="P29593" s="9"/>
      <c r="Q29593" s="21"/>
    </row>
    <row r="29594" spans="15:17" x14ac:dyDescent="0.35">
      <c r="O29594" s="9"/>
      <c r="P29594" s="9"/>
      <c r="Q29594" s="21"/>
    </row>
    <row r="29595" spans="15:17" x14ac:dyDescent="0.35">
      <c r="O29595" s="9"/>
      <c r="P29595" s="9"/>
      <c r="Q29595" s="21"/>
    </row>
    <row r="29596" spans="15:17" x14ac:dyDescent="0.35">
      <c r="O29596" s="9"/>
      <c r="P29596" s="9"/>
      <c r="Q29596" s="21"/>
    </row>
    <row r="29597" spans="15:17" x14ac:dyDescent="0.35">
      <c r="O29597" s="9"/>
      <c r="P29597" s="9"/>
      <c r="Q29597" s="21"/>
    </row>
    <row r="29598" spans="15:17" x14ac:dyDescent="0.35">
      <c r="O29598" s="9"/>
      <c r="P29598" s="9"/>
      <c r="Q29598" s="21"/>
    </row>
    <row r="29599" spans="15:17" x14ac:dyDescent="0.35">
      <c r="O29599" s="9"/>
      <c r="P29599" s="9"/>
      <c r="Q29599" s="21"/>
    </row>
    <row r="29600" spans="15:17" x14ac:dyDescent="0.35">
      <c r="O29600" s="9"/>
      <c r="P29600" s="9"/>
      <c r="Q29600" s="21"/>
    </row>
    <row r="29601" spans="15:17" x14ac:dyDescent="0.35">
      <c r="O29601" s="9"/>
      <c r="P29601" s="9"/>
      <c r="Q29601" s="21"/>
    </row>
    <row r="29602" spans="15:17" x14ac:dyDescent="0.35">
      <c r="O29602" s="9"/>
      <c r="P29602" s="9"/>
      <c r="Q29602" s="21"/>
    </row>
    <row r="29603" spans="15:17" x14ac:dyDescent="0.35">
      <c r="O29603" s="9"/>
      <c r="P29603" s="9"/>
      <c r="Q29603" s="21"/>
    </row>
    <row r="29604" spans="15:17" x14ac:dyDescent="0.35">
      <c r="O29604" s="9"/>
      <c r="P29604" s="9"/>
      <c r="Q29604" s="21"/>
    </row>
    <row r="29605" spans="15:17" x14ac:dyDescent="0.35">
      <c r="O29605" s="9"/>
      <c r="P29605" s="9"/>
      <c r="Q29605" s="21"/>
    </row>
    <row r="29606" spans="15:17" x14ac:dyDescent="0.35">
      <c r="O29606" s="9"/>
      <c r="P29606" s="9"/>
      <c r="Q29606" s="21"/>
    </row>
    <row r="29607" spans="15:17" x14ac:dyDescent="0.35">
      <c r="O29607" s="9"/>
      <c r="P29607" s="9"/>
      <c r="Q29607" s="21"/>
    </row>
    <row r="29608" spans="15:17" x14ac:dyDescent="0.35">
      <c r="O29608" s="9"/>
      <c r="P29608" s="9"/>
      <c r="Q29608" s="21"/>
    </row>
    <row r="29609" spans="15:17" x14ac:dyDescent="0.35">
      <c r="O29609" s="9"/>
      <c r="P29609" s="9"/>
      <c r="Q29609" s="21"/>
    </row>
    <row r="29610" spans="15:17" x14ac:dyDescent="0.35">
      <c r="O29610" s="9"/>
      <c r="P29610" s="9"/>
      <c r="Q29610" s="21"/>
    </row>
    <row r="29611" spans="15:17" x14ac:dyDescent="0.35">
      <c r="O29611" s="9"/>
      <c r="P29611" s="9"/>
      <c r="Q29611" s="21"/>
    </row>
    <row r="29612" spans="15:17" x14ac:dyDescent="0.35">
      <c r="O29612" s="9"/>
      <c r="P29612" s="9"/>
      <c r="Q29612" s="21"/>
    </row>
    <row r="29613" spans="15:17" x14ac:dyDescent="0.35">
      <c r="O29613" s="9"/>
      <c r="P29613" s="9"/>
      <c r="Q29613" s="21"/>
    </row>
    <row r="29614" spans="15:17" x14ac:dyDescent="0.35">
      <c r="O29614" s="9"/>
      <c r="P29614" s="9"/>
      <c r="Q29614" s="21"/>
    </row>
    <row r="29615" spans="15:17" x14ac:dyDescent="0.35">
      <c r="O29615" s="9"/>
      <c r="P29615" s="9"/>
      <c r="Q29615" s="21"/>
    </row>
    <row r="29616" spans="15:17" x14ac:dyDescent="0.35">
      <c r="O29616" s="9"/>
      <c r="P29616" s="9"/>
      <c r="Q29616" s="21"/>
    </row>
    <row r="29617" spans="15:17" x14ac:dyDescent="0.35">
      <c r="O29617" s="9"/>
      <c r="P29617" s="9"/>
      <c r="Q29617" s="21"/>
    </row>
    <row r="29618" spans="15:17" x14ac:dyDescent="0.35">
      <c r="O29618" s="9"/>
      <c r="P29618" s="9"/>
      <c r="Q29618" s="21"/>
    </row>
    <row r="29619" spans="15:17" x14ac:dyDescent="0.35">
      <c r="O29619" s="9"/>
      <c r="P29619" s="9"/>
      <c r="Q29619" s="21"/>
    </row>
    <row r="29620" spans="15:17" x14ac:dyDescent="0.35">
      <c r="O29620" s="9"/>
      <c r="P29620" s="9"/>
      <c r="Q29620" s="21"/>
    </row>
    <row r="29621" spans="15:17" x14ac:dyDescent="0.35">
      <c r="O29621" s="9"/>
      <c r="P29621" s="9"/>
      <c r="Q29621" s="21"/>
    </row>
    <row r="29622" spans="15:17" x14ac:dyDescent="0.35">
      <c r="O29622" s="9"/>
      <c r="P29622" s="9"/>
      <c r="Q29622" s="21"/>
    </row>
    <row r="29623" spans="15:17" x14ac:dyDescent="0.35">
      <c r="O29623" s="9"/>
      <c r="P29623" s="9"/>
      <c r="Q29623" s="21"/>
    </row>
    <row r="29624" spans="15:17" x14ac:dyDescent="0.35">
      <c r="O29624" s="9"/>
      <c r="P29624" s="9"/>
      <c r="Q29624" s="21"/>
    </row>
    <row r="29625" spans="15:17" x14ac:dyDescent="0.35">
      <c r="O29625" s="9"/>
      <c r="P29625" s="9"/>
      <c r="Q29625" s="21"/>
    </row>
    <row r="29626" spans="15:17" x14ac:dyDescent="0.35">
      <c r="O29626" s="9"/>
      <c r="P29626" s="9"/>
      <c r="Q29626" s="21"/>
    </row>
    <row r="29627" spans="15:17" x14ac:dyDescent="0.35">
      <c r="O29627" s="9"/>
      <c r="P29627" s="9"/>
      <c r="Q29627" s="21"/>
    </row>
    <row r="29628" spans="15:17" x14ac:dyDescent="0.35">
      <c r="O29628" s="9"/>
      <c r="P29628" s="9"/>
      <c r="Q29628" s="21"/>
    </row>
    <row r="29629" spans="15:17" x14ac:dyDescent="0.35">
      <c r="O29629" s="9"/>
      <c r="P29629" s="9"/>
      <c r="Q29629" s="21"/>
    </row>
    <row r="29630" spans="15:17" x14ac:dyDescent="0.35">
      <c r="O29630" s="9"/>
      <c r="P29630" s="9"/>
      <c r="Q29630" s="21"/>
    </row>
    <row r="29631" spans="15:17" x14ac:dyDescent="0.35">
      <c r="O29631" s="9"/>
      <c r="P29631" s="9"/>
      <c r="Q29631" s="21"/>
    </row>
    <row r="29632" spans="15:17" x14ac:dyDescent="0.35">
      <c r="O29632" s="9"/>
      <c r="P29632" s="9"/>
      <c r="Q29632" s="21"/>
    </row>
    <row r="29633" spans="15:17" x14ac:dyDescent="0.35">
      <c r="O29633" s="9"/>
      <c r="P29633" s="9"/>
      <c r="Q29633" s="21"/>
    </row>
    <row r="29634" spans="15:17" x14ac:dyDescent="0.35">
      <c r="O29634" s="9"/>
      <c r="P29634" s="9"/>
      <c r="Q29634" s="21"/>
    </row>
    <row r="29635" spans="15:17" x14ac:dyDescent="0.35">
      <c r="O29635" s="9"/>
      <c r="P29635" s="9"/>
      <c r="Q29635" s="21"/>
    </row>
    <row r="29636" spans="15:17" x14ac:dyDescent="0.35">
      <c r="O29636" s="9"/>
      <c r="P29636" s="9"/>
      <c r="Q29636" s="21"/>
    </row>
    <row r="29637" spans="15:17" x14ac:dyDescent="0.35">
      <c r="O29637" s="9"/>
      <c r="P29637" s="9"/>
      <c r="Q29637" s="21"/>
    </row>
    <row r="29638" spans="15:17" x14ac:dyDescent="0.35">
      <c r="O29638" s="9"/>
      <c r="P29638" s="9"/>
      <c r="Q29638" s="21"/>
    </row>
    <row r="29639" spans="15:17" x14ac:dyDescent="0.35">
      <c r="O29639" s="9"/>
      <c r="P29639" s="9"/>
      <c r="Q29639" s="21"/>
    </row>
    <row r="29640" spans="15:17" x14ac:dyDescent="0.35">
      <c r="O29640" s="9"/>
      <c r="P29640" s="9"/>
      <c r="Q29640" s="21"/>
    </row>
    <row r="29641" spans="15:17" x14ac:dyDescent="0.35">
      <c r="O29641" s="9"/>
      <c r="P29641" s="9"/>
      <c r="Q29641" s="21"/>
    </row>
    <row r="29642" spans="15:17" x14ac:dyDescent="0.35">
      <c r="O29642" s="9"/>
      <c r="P29642" s="9"/>
      <c r="Q29642" s="21"/>
    </row>
    <row r="29643" spans="15:17" x14ac:dyDescent="0.35">
      <c r="O29643" s="9"/>
      <c r="P29643" s="9"/>
      <c r="Q29643" s="21"/>
    </row>
    <row r="29644" spans="15:17" x14ac:dyDescent="0.35">
      <c r="O29644" s="9"/>
      <c r="P29644" s="9"/>
      <c r="Q29644" s="21"/>
    </row>
    <row r="29645" spans="15:17" x14ac:dyDescent="0.35">
      <c r="O29645" s="9"/>
      <c r="P29645" s="9"/>
      <c r="Q29645" s="21"/>
    </row>
    <row r="29646" spans="15:17" x14ac:dyDescent="0.35">
      <c r="O29646" s="9"/>
      <c r="P29646" s="9"/>
      <c r="Q29646" s="21"/>
    </row>
    <row r="29647" spans="15:17" x14ac:dyDescent="0.35">
      <c r="O29647" s="9"/>
      <c r="P29647" s="9"/>
      <c r="Q29647" s="21"/>
    </row>
    <row r="29648" spans="15:17" x14ac:dyDescent="0.35">
      <c r="O29648" s="9"/>
      <c r="P29648" s="9"/>
      <c r="Q29648" s="21"/>
    </row>
    <row r="29649" spans="15:17" x14ac:dyDescent="0.35">
      <c r="O29649" s="9"/>
      <c r="P29649" s="9"/>
      <c r="Q29649" s="21"/>
    </row>
    <row r="29650" spans="15:17" x14ac:dyDescent="0.35">
      <c r="O29650" s="9"/>
      <c r="P29650" s="9"/>
      <c r="Q29650" s="21"/>
    </row>
    <row r="29651" spans="15:17" x14ac:dyDescent="0.35">
      <c r="O29651" s="9"/>
      <c r="P29651" s="9"/>
      <c r="Q29651" s="21"/>
    </row>
    <row r="29652" spans="15:17" x14ac:dyDescent="0.35">
      <c r="O29652" s="9"/>
      <c r="P29652" s="9"/>
      <c r="Q29652" s="21"/>
    </row>
    <row r="29653" spans="15:17" x14ac:dyDescent="0.35">
      <c r="O29653" s="9"/>
      <c r="P29653" s="9"/>
      <c r="Q29653" s="21"/>
    </row>
    <row r="29654" spans="15:17" x14ac:dyDescent="0.35">
      <c r="O29654" s="9"/>
      <c r="P29654" s="9"/>
      <c r="Q29654" s="21"/>
    </row>
    <row r="29655" spans="15:17" x14ac:dyDescent="0.35">
      <c r="O29655" s="9"/>
      <c r="P29655" s="9"/>
      <c r="Q29655" s="21"/>
    </row>
    <row r="29656" spans="15:17" x14ac:dyDescent="0.35">
      <c r="O29656" s="9"/>
      <c r="P29656" s="9"/>
      <c r="Q29656" s="21"/>
    </row>
    <row r="29657" spans="15:17" x14ac:dyDescent="0.35">
      <c r="O29657" s="9"/>
      <c r="P29657" s="9"/>
      <c r="Q29657" s="21"/>
    </row>
    <row r="29658" spans="15:17" x14ac:dyDescent="0.35">
      <c r="O29658" s="9"/>
      <c r="P29658" s="9"/>
      <c r="Q29658" s="21"/>
    </row>
    <row r="29659" spans="15:17" x14ac:dyDescent="0.35">
      <c r="O29659" s="9"/>
      <c r="P29659" s="9"/>
      <c r="Q29659" s="21"/>
    </row>
    <row r="29660" spans="15:17" x14ac:dyDescent="0.35">
      <c r="O29660" s="9"/>
      <c r="P29660" s="9"/>
      <c r="Q29660" s="21"/>
    </row>
    <row r="29661" spans="15:17" x14ac:dyDescent="0.35">
      <c r="O29661" s="9"/>
      <c r="P29661" s="9"/>
      <c r="Q29661" s="21"/>
    </row>
    <row r="29662" spans="15:17" x14ac:dyDescent="0.35">
      <c r="O29662" s="9"/>
      <c r="P29662" s="9"/>
      <c r="Q29662" s="21"/>
    </row>
    <row r="29663" spans="15:17" x14ac:dyDescent="0.35">
      <c r="O29663" s="9"/>
      <c r="P29663" s="9"/>
      <c r="Q29663" s="21"/>
    </row>
    <row r="29664" spans="15:17" x14ac:dyDescent="0.35">
      <c r="O29664" s="9"/>
      <c r="P29664" s="9"/>
      <c r="Q29664" s="21"/>
    </row>
    <row r="29665" spans="15:17" x14ac:dyDescent="0.35">
      <c r="O29665" s="9"/>
      <c r="P29665" s="9"/>
      <c r="Q29665" s="21"/>
    </row>
    <row r="29666" spans="15:17" x14ac:dyDescent="0.35">
      <c r="O29666" s="9"/>
      <c r="P29666" s="9"/>
      <c r="Q29666" s="21"/>
    </row>
    <row r="29667" spans="15:17" x14ac:dyDescent="0.35">
      <c r="O29667" s="9"/>
      <c r="P29667" s="9"/>
      <c r="Q29667" s="21"/>
    </row>
    <row r="29668" spans="15:17" x14ac:dyDescent="0.35">
      <c r="O29668" s="9"/>
      <c r="P29668" s="9"/>
      <c r="Q29668" s="21"/>
    </row>
    <row r="29669" spans="15:17" x14ac:dyDescent="0.35">
      <c r="O29669" s="9"/>
      <c r="P29669" s="9"/>
      <c r="Q29669" s="21"/>
    </row>
    <row r="29670" spans="15:17" x14ac:dyDescent="0.35">
      <c r="O29670" s="9"/>
      <c r="P29670" s="9"/>
      <c r="Q29670" s="21"/>
    </row>
    <row r="29671" spans="15:17" x14ac:dyDescent="0.35">
      <c r="O29671" s="9"/>
      <c r="P29671" s="9"/>
      <c r="Q29671" s="21"/>
    </row>
    <row r="29672" spans="15:17" x14ac:dyDescent="0.35">
      <c r="O29672" s="9"/>
      <c r="P29672" s="9"/>
      <c r="Q29672" s="21"/>
    </row>
    <row r="29673" spans="15:17" x14ac:dyDescent="0.35">
      <c r="O29673" s="9"/>
      <c r="P29673" s="9"/>
      <c r="Q29673" s="21"/>
    </row>
    <row r="29674" spans="15:17" x14ac:dyDescent="0.35">
      <c r="O29674" s="9"/>
      <c r="P29674" s="9"/>
      <c r="Q29674" s="21"/>
    </row>
    <row r="29675" spans="15:17" x14ac:dyDescent="0.35">
      <c r="O29675" s="9"/>
      <c r="P29675" s="9"/>
      <c r="Q29675" s="21"/>
    </row>
    <row r="29676" spans="15:17" x14ac:dyDescent="0.35">
      <c r="O29676" s="9"/>
      <c r="P29676" s="9"/>
      <c r="Q29676" s="21"/>
    </row>
    <row r="29677" spans="15:17" x14ac:dyDescent="0.35">
      <c r="O29677" s="9"/>
      <c r="P29677" s="9"/>
      <c r="Q29677" s="21"/>
    </row>
    <row r="29678" spans="15:17" x14ac:dyDescent="0.35">
      <c r="O29678" s="9"/>
      <c r="P29678" s="9"/>
      <c r="Q29678" s="21"/>
    </row>
    <row r="29679" spans="15:17" x14ac:dyDescent="0.35">
      <c r="O29679" s="9"/>
      <c r="P29679" s="9"/>
      <c r="Q29679" s="21"/>
    </row>
    <row r="29680" spans="15:17" x14ac:dyDescent="0.35">
      <c r="O29680" s="9"/>
      <c r="P29680" s="9"/>
      <c r="Q29680" s="21"/>
    </row>
    <row r="29681" spans="15:17" x14ac:dyDescent="0.35">
      <c r="O29681" s="9"/>
      <c r="P29681" s="9"/>
      <c r="Q29681" s="21"/>
    </row>
    <row r="29682" spans="15:17" x14ac:dyDescent="0.35">
      <c r="O29682" s="9"/>
      <c r="P29682" s="9"/>
      <c r="Q29682" s="21"/>
    </row>
    <row r="29683" spans="15:17" x14ac:dyDescent="0.35">
      <c r="O29683" s="9"/>
      <c r="P29683" s="9"/>
      <c r="Q29683" s="21"/>
    </row>
    <row r="29684" spans="15:17" x14ac:dyDescent="0.35">
      <c r="O29684" s="9"/>
      <c r="P29684" s="9"/>
      <c r="Q29684" s="21"/>
    </row>
    <row r="29685" spans="15:17" x14ac:dyDescent="0.35">
      <c r="O29685" s="9"/>
      <c r="P29685" s="9"/>
      <c r="Q29685" s="21"/>
    </row>
    <row r="29686" spans="15:17" x14ac:dyDescent="0.35">
      <c r="O29686" s="9"/>
      <c r="P29686" s="9"/>
      <c r="Q29686" s="21"/>
    </row>
    <row r="29687" spans="15:17" x14ac:dyDescent="0.35">
      <c r="O29687" s="9"/>
      <c r="P29687" s="9"/>
      <c r="Q29687" s="21"/>
    </row>
    <row r="29688" spans="15:17" x14ac:dyDescent="0.35">
      <c r="O29688" s="9"/>
      <c r="P29688" s="9"/>
      <c r="Q29688" s="21"/>
    </row>
    <row r="29689" spans="15:17" x14ac:dyDescent="0.35">
      <c r="O29689" s="9"/>
      <c r="P29689" s="9"/>
      <c r="Q29689" s="21"/>
    </row>
    <row r="29690" spans="15:17" x14ac:dyDescent="0.35">
      <c r="O29690" s="9"/>
      <c r="P29690" s="9"/>
      <c r="Q29690" s="21"/>
    </row>
    <row r="29691" spans="15:17" x14ac:dyDescent="0.35">
      <c r="O29691" s="9"/>
      <c r="P29691" s="9"/>
      <c r="Q29691" s="21"/>
    </row>
    <row r="29692" spans="15:17" x14ac:dyDescent="0.35">
      <c r="O29692" s="9"/>
      <c r="P29692" s="9"/>
      <c r="Q29692" s="21"/>
    </row>
    <row r="29693" spans="15:17" x14ac:dyDescent="0.35">
      <c r="O29693" s="9"/>
      <c r="P29693" s="9"/>
      <c r="Q29693" s="21"/>
    </row>
    <row r="29694" spans="15:17" x14ac:dyDescent="0.35">
      <c r="O29694" s="9"/>
      <c r="P29694" s="9"/>
      <c r="Q29694" s="21"/>
    </row>
    <row r="29695" spans="15:17" x14ac:dyDescent="0.35">
      <c r="O29695" s="9"/>
      <c r="P29695" s="9"/>
      <c r="Q29695" s="21"/>
    </row>
    <row r="29696" spans="15:17" x14ac:dyDescent="0.35">
      <c r="O29696" s="9"/>
      <c r="P29696" s="9"/>
      <c r="Q29696" s="21"/>
    </row>
    <row r="29697" spans="15:17" x14ac:dyDescent="0.35">
      <c r="O29697" s="9"/>
      <c r="P29697" s="9"/>
      <c r="Q29697" s="21"/>
    </row>
    <row r="29698" spans="15:17" x14ac:dyDescent="0.35">
      <c r="O29698" s="9"/>
      <c r="P29698" s="9"/>
      <c r="Q29698" s="21"/>
    </row>
    <row r="29699" spans="15:17" x14ac:dyDescent="0.35">
      <c r="O29699" s="9"/>
      <c r="P29699" s="9"/>
      <c r="Q29699" s="21"/>
    </row>
    <row r="29700" spans="15:17" x14ac:dyDescent="0.35">
      <c r="O29700" s="9"/>
      <c r="P29700" s="9"/>
      <c r="Q29700" s="21"/>
    </row>
    <row r="29701" spans="15:17" x14ac:dyDescent="0.35">
      <c r="O29701" s="9"/>
      <c r="P29701" s="9"/>
      <c r="Q29701" s="21"/>
    </row>
    <row r="29702" spans="15:17" x14ac:dyDescent="0.35">
      <c r="O29702" s="9"/>
      <c r="P29702" s="9"/>
      <c r="Q29702" s="21"/>
    </row>
    <row r="29703" spans="15:17" x14ac:dyDescent="0.35">
      <c r="O29703" s="9"/>
      <c r="P29703" s="9"/>
      <c r="Q29703" s="21"/>
    </row>
    <row r="29704" spans="15:17" x14ac:dyDescent="0.35">
      <c r="O29704" s="9"/>
      <c r="P29704" s="9"/>
      <c r="Q29704" s="21"/>
    </row>
    <row r="29705" spans="15:17" x14ac:dyDescent="0.35">
      <c r="O29705" s="9"/>
      <c r="P29705" s="9"/>
      <c r="Q29705" s="21"/>
    </row>
    <row r="29706" spans="15:17" x14ac:dyDescent="0.35">
      <c r="O29706" s="9"/>
      <c r="P29706" s="9"/>
      <c r="Q29706" s="21"/>
    </row>
    <row r="29707" spans="15:17" x14ac:dyDescent="0.35">
      <c r="O29707" s="9"/>
      <c r="P29707" s="9"/>
      <c r="Q29707" s="21"/>
    </row>
    <row r="29708" spans="15:17" x14ac:dyDescent="0.35">
      <c r="O29708" s="9"/>
      <c r="P29708" s="9"/>
      <c r="Q29708" s="21"/>
    </row>
    <row r="29709" spans="15:17" x14ac:dyDescent="0.35">
      <c r="O29709" s="9"/>
      <c r="P29709" s="9"/>
      <c r="Q29709" s="21"/>
    </row>
    <row r="29710" spans="15:17" x14ac:dyDescent="0.35">
      <c r="O29710" s="9"/>
      <c r="P29710" s="9"/>
      <c r="Q29710" s="21"/>
    </row>
    <row r="29711" spans="15:17" x14ac:dyDescent="0.35">
      <c r="O29711" s="9"/>
      <c r="P29711" s="9"/>
      <c r="Q29711" s="21"/>
    </row>
    <row r="29712" spans="15:17" x14ac:dyDescent="0.35">
      <c r="O29712" s="9"/>
      <c r="P29712" s="9"/>
      <c r="Q29712" s="21"/>
    </row>
    <row r="29713" spans="15:17" x14ac:dyDescent="0.35">
      <c r="O29713" s="9"/>
      <c r="P29713" s="9"/>
      <c r="Q29713" s="21"/>
    </row>
    <row r="29714" spans="15:17" x14ac:dyDescent="0.35">
      <c r="O29714" s="9"/>
      <c r="P29714" s="9"/>
      <c r="Q29714" s="21"/>
    </row>
    <row r="29715" spans="15:17" x14ac:dyDescent="0.35">
      <c r="O29715" s="9"/>
      <c r="P29715" s="9"/>
      <c r="Q29715" s="21"/>
    </row>
    <row r="29716" spans="15:17" x14ac:dyDescent="0.35">
      <c r="O29716" s="9"/>
      <c r="P29716" s="9"/>
      <c r="Q29716" s="21"/>
    </row>
    <row r="29717" spans="15:17" x14ac:dyDescent="0.35">
      <c r="O29717" s="9"/>
      <c r="P29717" s="9"/>
      <c r="Q29717" s="21"/>
    </row>
    <row r="29718" spans="15:17" x14ac:dyDescent="0.35">
      <c r="O29718" s="9"/>
      <c r="P29718" s="9"/>
      <c r="Q29718" s="21"/>
    </row>
    <row r="29719" spans="15:17" x14ac:dyDescent="0.35">
      <c r="O29719" s="9"/>
      <c r="P29719" s="9"/>
      <c r="Q29719" s="21"/>
    </row>
    <row r="29720" spans="15:17" x14ac:dyDescent="0.35">
      <c r="O29720" s="9"/>
      <c r="P29720" s="9"/>
      <c r="Q29720" s="21"/>
    </row>
    <row r="29721" spans="15:17" x14ac:dyDescent="0.35">
      <c r="O29721" s="9"/>
      <c r="P29721" s="9"/>
      <c r="Q29721" s="21"/>
    </row>
    <row r="29722" spans="15:17" x14ac:dyDescent="0.35">
      <c r="O29722" s="9"/>
      <c r="P29722" s="9"/>
      <c r="Q29722" s="21"/>
    </row>
    <row r="29723" spans="15:17" x14ac:dyDescent="0.35">
      <c r="O29723" s="9"/>
      <c r="P29723" s="9"/>
      <c r="Q29723" s="21"/>
    </row>
    <row r="29724" spans="15:17" x14ac:dyDescent="0.35">
      <c r="O29724" s="9"/>
      <c r="P29724" s="9"/>
      <c r="Q29724" s="21"/>
    </row>
    <row r="29725" spans="15:17" x14ac:dyDescent="0.35">
      <c r="O29725" s="9"/>
      <c r="P29725" s="9"/>
      <c r="Q29725" s="21"/>
    </row>
    <row r="29726" spans="15:17" x14ac:dyDescent="0.35">
      <c r="O29726" s="9"/>
      <c r="P29726" s="9"/>
      <c r="Q29726" s="21"/>
    </row>
    <row r="29727" spans="15:17" x14ac:dyDescent="0.35">
      <c r="O29727" s="9"/>
      <c r="P29727" s="9"/>
      <c r="Q29727" s="21"/>
    </row>
    <row r="29728" spans="15:17" x14ac:dyDescent="0.35">
      <c r="O29728" s="9"/>
      <c r="P29728" s="9"/>
      <c r="Q29728" s="21"/>
    </row>
    <row r="29729" spans="15:17" x14ac:dyDescent="0.35">
      <c r="O29729" s="9"/>
      <c r="P29729" s="9"/>
      <c r="Q29729" s="21"/>
    </row>
    <row r="29730" spans="15:17" x14ac:dyDescent="0.35">
      <c r="O29730" s="9"/>
      <c r="P29730" s="9"/>
      <c r="Q29730" s="21"/>
    </row>
    <row r="29731" spans="15:17" x14ac:dyDescent="0.35">
      <c r="O29731" s="9"/>
      <c r="P29731" s="9"/>
      <c r="Q29731" s="21"/>
    </row>
    <row r="29732" spans="15:17" x14ac:dyDescent="0.35">
      <c r="O29732" s="9"/>
      <c r="P29732" s="9"/>
      <c r="Q29732" s="21"/>
    </row>
    <row r="29733" spans="15:17" x14ac:dyDescent="0.35">
      <c r="O29733" s="9"/>
      <c r="P29733" s="9"/>
      <c r="Q29733" s="21"/>
    </row>
    <row r="29734" spans="15:17" x14ac:dyDescent="0.35">
      <c r="O29734" s="9"/>
      <c r="P29734" s="9"/>
      <c r="Q29734" s="21"/>
    </row>
    <row r="29735" spans="15:17" x14ac:dyDescent="0.35">
      <c r="O29735" s="9"/>
      <c r="P29735" s="9"/>
      <c r="Q29735" s="21"/>
    </row>
    <row r="29736" spans="15:17" x14ac:dyDescent="0.35">
      <c r="O29736" s="9"/>
      <c r="P29736" s="9"/>
      <c r="Q29736" s="21"/>
    </row>
    <row r="29737" spans="15:17" x14ac:dyDescent="0.35">
      <c r="O29737" s="9"/>
      <c r="P29737" s="9"/>
      <c r="Q29737" s="21"/>
    </row>
    <row r="29738" spans="15:17" x14ac:dyDescent="0.35">
      <c r="O29738" s="9"/>
      <c r="P29738" s="9"/>
      <c r="Q29738" s="21"/>
    </row>
    <row r="29739" spans="15:17" x14ac:dyDescent="0.35">
      <c r="O29739" s="9"/>
      <c r="P29739" s="9"/>
      <c r="Q29739" s="21"/>
    </row>
    <row r="29740" spans="15:17" x14ac:dyDescent="0.35">
      <c r="O29740" s="9"/>
      <c r="P29740" s="9"/>
      <c r="Q29740" s="21"/>
    </row>
    <row r="29741" spans="15:17" x14ac:dyDescent="0.35">
      <c r="O29741" s="9"/>
      <c r="P29741" s="9"/>
      <c r="Q29741" s="21"/>
    </row>
    <row r="29742" spans="15:17" x14ac:dyDescent="0.35">
      <c r="O29742" s="9"/>
      <c r="P29742" s="9"/>
      <c r="Q29742" s="21"/>
    </row>
    <row r="29743" spans="15:17" x14ac:dyDescent="0.35">
      <c r="O29743" s="9"/>
      <c r="P29743" s="9"/>
      <c r="Q29743" s="21"/>
    </row>
    <row r="29744" spans="15:17" x14ac:dyDescent="0.35">
      <c r="O29744" s="9"/>
      <c r="P29744" s="9"/>
      <c r="Q29744" s="21"/>
    </row>
    <row r="29745" spans="15:17" x14ac:dyDescent="0.35">
      <c r="O29745" s="9"/>
      <c r="P29745" s="9"/>
      <c r="Q29745" s="21"/>
    </row>
    <row r="29746" spans="15:17" x14ac:dyDescent="0.35">
      <c r="O29746" s="9"/>
      <c r="P29746" s="9"/>
      <c r="Q29746" s="21"/>
    </row>
    <row r="29747" spans="15:17" x14ac:dyDescent="0.35">
      <c r="O29747" s="9"/>
      <c r="P29747" s="9"/>
      <c r="Q29747" s="21"/>
    </row>
    <row r="29748" spans="15:17" x14ac:dyDescent="0.35">
      <c r="O29748" s="9"/>
      <c r="P29748" s="9"/>
      <c r="Q29748" s="21"/>
    </row>
    <row r="29749" spans="15:17" x14ac:dyDescent="0.35">
      <c r="O29749" s="9"/>
      <c r="P29749" s="9"/>
      <c r="Q29749" s="21"/>
    </row>
    <row r="29750" spans="15:17" x14ac:dyDescent="0.35">
      <c r="O29750" s="9"/>
      <c r="P29750" s="9"/>
      <c r="Q29750" s="21"/>
    </row>
    <row r="29751" spans="15:17" x14ac:dyDescent="0.35">
      <c r="O29751" s="9"/>
      <c r="P29751" s="9"/>
      <c r="Q29751" s="21"/>
    </row>
    <row r="29752" spans="15:17" x14ac:dyDescent="0.35">
      <c r="O29752" s="9"/>
      <c r="P29752" s="9"/>
      <c r="Q29752" s="21"/>
    </row>
    <row r="29753" spans="15:17" x14ac:dyDescent="0.35">
      <c r="O29753" s="9"/>
      <c r="P29753" s="9"/>
      <c r="Q29753" s="21"/>
    </row>
    <row r="29754" spans="15:17" x14ac:dyDescent="0.35">
      <c r="O29754" s="9"/>
      <c r="P29754" s="9"/>
      <c r="Q29754" s="21"/>
    </row>
    <row r="29755" spans="15:17" x14ac:dyDescent="0.35">
      <c r="O29755" s="9"/>
      <c r="P29755" s="9"/>
      <c r="Q29755" s="21"/>
    </row>
    <row r="29756" spans="15:17" x14ac:dyDescent="0.35">
      <c r="O29756" s="9"/>
      <c r="P29756" s="9"/>
      <c r="Q29756" s="21"/>
    </row>
    <row r="29757" spans="15:17" x14ac:dyDescent="0.35">
      <c r="O29757" s="9"/>
      <c r="P29757" s="9"/>
      <c r="Q29757" s="21"/>
    </row>
    <row r="29758" spans="15:17" x14ac:dyDescent="0.35">
      <c r="O29758" s="9"/>
      <c r="P29758" s="9"/>
      <c r="Q29758" s="21"/>
    </row>
    <row r="29759" spans="15:17" x14ac:dyDescent="0.35">
      <c r="O29759" s="9"/>
      <c r="P29759" s="9"/>
      <c r="Q29759" s="21"/>
    </row>
    <row r="29760" spans="15:17" x14ac:dyDescent="0.35">
      <c r="O29760" s="9"/>
      <c r="P29760" s="9"/>
      <c r="Q29760" s="21"/>
    </row>
    <row r="29761" spans="15:17" x14ac:dyDescent="0.35">
      <c r="O29761" s="9"/>
      <c r="P29761" s="9"/>
      <c r="Q29761" s="21"/>
    </row>
    <row r="29762" spans="15:17" x14ac:dyDescent="0.35">
      <c r="O29762" s="9"/>
      <c r="P29762" s="9"/>
      <c r="Q29762" s="21"/>
    </row>
    <row r="29763" spans="15:17" x14ac:dyDescent="0.35">
      <c r="O29763" s="9"/>
      <c r="P29763" s="9"/>
      <c r="Q29763" s="21"/>
    </row>
    <row r="29764" spans="15:17" x14ac:dyDescent="0.35">
      <c r="O29764" s="9"/>
      <c r="P29764" s="9"/>
      <c r="Q29764" s="21"/>
    </row>
    <row r="29765" spans="15:17" x14ac:dyDescent="0.35">
      <c r="O29765" s="9"/>
      <c r="P29765" s="9"/>
      <c r="Q29765" s="21"/>
    </row>
    <row r="29766" spans="15:17" x14ac:dyDescent="0.35">
      <c r="O29766" s="9"/>
      <c r="P29766" s="9"/>
      <c r="Q29766" s="21"/>
    </row>
    <row r="29767" spans="15:17" x14ac:dyDescent="0.35">
      <c r="O29767" s="9"/>
      <c r="P29767" s="9"/>
      <c r="Q29767" s="21"/>
    </row>
    <row r="29768" spans="15:17" x14ac:dyDescent="0.35">
      <c r="O29768" s="9"/>
      <c r="P29768" s="9"/>
      <c r="Q29768" s="21"/>
    </row>
    <row r="29769" spans="15:17" x14ac:dyDescent="0.35">
      <c r="O29769" s="9"/>
      <c r="P29769" s="9"/>
      <c r="Q29769" s="21"/>
    </row>
    <row r="29770" spans="15:17" x14ac:dyDescent="0.35">
      <c r="O29770" s="9"/>
      <c r="P29770" s="9"/>
      <c r="Q29770" s="21"/>
    </row>
    <row r="29771" spans="15:17" x14ac:dyDescent="0.35">
      <c r="O29771" s="9"/>
      <c r="P29771" s="9"/>
      <c r="Q29771" s="21"/>
    </row>
    <row r="29772" spans="15:17" x14ac:dyDescent="0.35">
      <c r="O29772" s="9"/>
      <c r="P29772" s="9"/>
      <c r="Q29772" s="21"/>
    </row>
    <row r="29773" spans="15:17" x14ac:dyDescent="0.35">
      <c r="O29773" s="9"/>
      <c r="P29773" s="9"/>
      <c r="Q29773" s="21"/>
    </row>
    <row r="29774" spans="15:17" x14ac:dyDescent="0.35">
      <c r="O29774" s="9"/>
      <c r="P29774" s="9"/>
      <c r="Q29774" s="21"/>
    </row>
    <row r="29775" spans="15:17" x14ac:dyDescent="0.35">
      <c r="O29775" s="9"/>
      <c r="P29775" s="9"/>
      <c r="Q29775" s="21"/>
    </row>
    <row r="29776" spans="15:17" x14ac:dyDescent="0.35">
      <c r="O29776" s="9"/>
      <c r="P29776" s="9"/>
      <c r="Q29776" s="21"/>
    </row>
    <row r="29777" spans="15:17" x14ac:dyDescent="0.35">
      <c r="O29777" s="9"/>
      <c r="P29777" s="9"/>
      <c r="Q29777" s="21"/>
    </row>
    <row r="29778" spans="15:17" x14ac:dyDescent="0.35">
      <c r="O29778" s="9"/>
      <c r="P29778" s="9"/>
      <c r="Q29778" s="21"/>
    </row>
    <row r="29779" spans="15:17" x14ac:dyDescent="0.35">
      <c r="O29779" s="9"/>
      <c r="P29779" s="9"/>
      <c r="Q29779" s="21"/>
    </row>
    <row r="29780" spans="15:17" x14ac:dyDescent="0.35">
      <c r="O29780" s="9"/>
      <c r="P29780" s="9"/>
      <c r="Q29780" s="21"/>
    </row>
    <row r="29781" spans="15:17" x14ac:dyDescent="0.35">
      <c r="O29781" s="9"/>
      <c r="P29781" s="9"/>
      <c r="Q29781" s="21"/>
    </row>
    <row r="29782" spans="15:17" x14ac:dyDescent="0.35">
      <c r="O29782" s="9"/>
      <c r="P29782" s="9"/>
      <c r="Q29782" s="21"/>
    </row>
    <row r="29783" spans="15:17" x14ac:dyDescent="0.35">
      <c r="O29783" s="9"/>
      <c r="P29783" s="9"/>
      <c r="Q29783" s="21"/>
    </row>
    <row r="29784" spans="15:17" x14ac:dyDescent="0.35">
      <c r="O29784" s="9"/>
      <c r="P29784" s="9"/>
      <c r="Q29784" s="21"/>
    </row>
    <row r="29785" spans="15:17" x14ac:dyDescent="0.35">
      <c r="O29785" s="9"/>
      <c r="P29785" s="9"/>
      <c r="Q29785" s="21"/>
    </row>
    <row r="29786" spans="15:17" x14ac:dyDescent="0.35">
      <c r="O29786" s="9"/>
      <c r="P29786" s="9"/>
      <c r="Q29786" s="21"/>
    </row>
    <row r="29787" spans="15:17" x14ac:dyDescent="0.35">
      <c r="O29787" s="9"/>
      <c r="P29787" s="9"/>
      <c r="Q29787" s="21"/>
    </row>
    <row r="29788" spans="15:17" x14ac:dyDescent="0.35">
      <c r="O29788" s="9"/>
      <c r="P29788" s="9"/>
      <c r="Q29788" s="21"/>
    </row>
    <row r="29789" spans="15:17" x14ac:dyDescent="0.35">
      <c r="O29789" s="9"/>
      <c r="P29789" s="9"/>
      <c r="Q29789" s="21"/>
    </row>
    <row r="29790" spans="15:17" x14ac:dyDescent="0.35">
      <c r="O29790" s="9"/>
      <c r="P29790" s="9"/>
      <c r="Q29790" s="21"/>
    </row>
    <row r="29791" spans="15:17" x14ac:dyDescent="0.35">
      <c r="O29791" s="9"/>
      <c r="P29791" s="9"/>
      <c r="Q29791" s="21"/>
    </row>
    <row r="29792" spans="15:17" x14ac:dyDescent="0.35">
      <c r="O29792" s="9"/>
      <c r="P29792" s="9"/>
      <c r="Q29792" s="21"/>
    </row>
    <row r="29793" spans="15:17" x14ac:dyDescent="0.35">
      <c r="O29793" s="9"/>
      <c r="P29793" s="9"/>
      <c r="Q29793" s="21"/>
    </row>
    <row r="29794" spans="15:17" x14ac:dyDescent="0.35">
      <c r="O29794" s="9"/>
      <c r="P29794" s="9"/>
      <c r="Q29794" s="21"/>
    </row>
    <row r="29795" spans="15:17" x14ac:dyDescent="0.35">
      <c r="O29795" s="9"/>
      <c r="P29795" s="9"/>
      <c r="Q29795" s="21"/>
    </row>
    <row r="29796" spans="15:17" x14ac:dyDescent="0.35">
      <c r="O29796" s="9"/>
      <c r="P29796" s="9"/>
      <c r="Q29796" s="21"/>
    </row>
    <row r="29797" spans="15:17" x14ac:dyDescent="0.35">
      <c r="O29797" s="9"/>
      <c r="P29797" s="9"/>
      <c r="Q29797" s="21"/>
    </row>
    <row r="29798" spans="15:17" x14ac:dyDescent="0.35">
      <c r="O29798" s="9"/>
      <c r="P29798" s="9"/>
      <c r="Q29798" s="21"/>
    </row>
    <row r="29799" spans="15:17" x14ac:dyDescent="0.35">
      <c r="O29799" s="9"/>
      <c r="P29799" s="9"/>
      <c r="Q29799" s="21"/>
    </row>
    <row r="29800" spans="15:17" x14ac:dyDescent="0.35">
      <c r="O29800" s="9"/>
      <c r="P29800" s="9"/>
      <c r="Q29800" s="21"/>
    </row>
    <row r="29801" spans="15:17" x14ac:dyDescent="0.35">
      <c r="O29801" s="9"/>
      <c r="P29801" s="9"/>
      <c r="Q29801" s="21"/>
    </row>
    <row r="29802" spans="15:17" x14ac:dyDescent="0.35">
      <c r="O29802" s="9"/>
      <c r="P29802" s="9"/>
      <c r="Q29802" s="21"/>
    </row>
    <row r="29803" spans="15:17" x14ac:dyDescent="0.35">
      <c r="O29803" s="9"/>
      <c r="P29803" s="9"/>
      <c r="Q29803" s="21"/>
    </row>
    <row r="29804" spans="15:17" x14ac:dyDescent="0.35">
      <c r="O29804" s="9"/>
      <c r="P29804" s="9"/>
      <c r="Q29804" s="21"/>
    </row>
    <row r="29805" spans="15:17" x14ac:dyDescent="0.35">
      <c r="O29805" s="9"/>
      <c r="P29805" s="9"/>
      <c r="Q29805" s="21"/>
    </row>
    <row r="29806" spans="15:17" x14ac:dyDescent="0.35">
      <c r="O29806" s="9"/>
      <c r="P29806" s="9"/>
      <c r="Q29806" s="21"/>
    </row>
    <row r="29807" spans="15:17" x14ac:dyDescent="0.35">
      <c r="O29807" s="9"/>
      <c r="P29807" s="9"/>
      <c r="Q29807" s="21"/>
    </row>
    <row r="29808" spans="15:17" x14ac:dyDescent="0.35">
      <c r="O29808" s="9"/>
      <c r="P29808" s="9"/>
      <c r="Q29808" s="21"/>
    </row>
    <row r="29809" spans="15:17" x14ac:dyDescent="0.35">
      <c r="O29809" s="9"/>
      <c r="P29809" s="9"/>
      <c r="Q29809" s="21"/>
    </row>
    <row r="29810" spans="15:17" x14ac:dyDescent="0.35">
      <c r="O29810" s="9"/>
      <c r="P29810" s="9"/>
      <c r="Q29810" s="21"/>
    </row>
    <row r="29811" spans="15:17" x14ac:dyDescent="0.35">
      <c r="O29811" s="9"/>
      <c r="P29811" s="9"/>
      <c r="Q29811" s="21"/>
    </row>
    <row r="29812" spans="15:17" x14ac:dyDescent="0.35">
      <c r="O29812" s="9"/>
      <c r="P29812" s="9"/>
      <c r="Q29812" s="21"/>
    </row>
    <row r="29813" spans="15:17" x14ac:dyDescent="0.35">
      <c r="O29813" s="9"/>
      <c r="P29813" s="9"/>
      <c r="Q29813" s="21"/>
    </row>
    <row r="29814" spans="15:17" x14ac:dyDescent="0.35">
      <c r="O29814" s="9"/>
      <c r="P29814" s="9"/>
      <c r="Q29814" s="21"/>
    </row>
    <row r="29815" spans="15:17" x14ac:dyDescent="0.35">
      <c r="O29815" s="9"/>
      <c r="P29815" s="9"/>
      <c r="Q29815" s="21"/>
    </row>
    <row r="29816" spans="15:17" x14ac:dyDescent="0.35">
      <c r="O29816" s="9"/>
      <c r="P29816" s="9"/>
      <c r="Q29816" s="21"/>
    </row>
    <row r="29817" spans="15:17" x14ac:dyDescent="0.35">
      <c r="O29817" s="9"/>
      <c r="P29817" s="9"/>
      <c r="Q29817" s="21"/>
    </row>
    <row r="29818" spans="15:17" x14ac:dyDescent="0.35">
      <c r="O29818" s="9"/>
      <c r="P29818" s="9"/>
      <c r="Q29818" s="21"/>
    </row>
    <row r="29819" spans="15:17" x14ac:dyDescent="0.35">
      <c r="O29819" s="9"/>
      <c r="P29819" s="9"/>
      <c r="Q29819" s="21"/>
    </row>
    <row r="29820" spans="15:17" x14ac:dyDescent="0.35">
      <c r="O29820" s="9"/>
      <c r="P29820" s="9"/>
      <c r="Q29820" s="21"/>
    </row>
    <row r="29821" spans="15:17" x14ac:dyDescent="0.35">
      <c r="O29821" s="9"/>
      <c r="P29821" s="9"/>
      <c r="Q29821" s="21"/>
    </row>
    <row r="29822" spans="15:17" x14ac:dyDescent="0.35">
      <c r="O29822" s="9"/>
      <c r="P29822" s="9"/>
      <c r="Q29822" s="21"/>
    </row>
    <row r="29823" spans="15:17" x14ac:dyDescent="0.35">
      <c r="O29823" s="9"/>
      <c r="P29823" s="9"/>
      <c r="Q29823" s="21"/>
    </row>
    <row r="29824" spans="15:17" x14ac:dyDescent="0.35">
      <c r="O29824" s="9"/>
      <c r="P29824" s="9"/>
      <c r="Q29824" s="21"/>
    </row>
    <row r="29825" spans="15:17" x14ac:dyDescent="0.35">
      <c r="O29825" s="9"/>
      <c r="P29825" s="9"/>
      <c r="Q29825" s="21"/>
    </row>
    <row r="29826" spans="15:17" x14ac:dyDescent="0.35">
      <c r="O29826" s="9"/>
      <c r="P29826" s="9"/>
      <c r="Q29826" s="21"/>
    </row>
    <row r="29827" spans="15:17" x14ac:dyDescent="0.35">
      <c r="O29827" s="9"/>
      <c r="P29827" s="9"/>
      <c r="Q29827" s="21"/>
    </row>
    <row r="29828" spans="15:17" x14ac:dyDescent="0.35">
      <c r="O29828" s="9"/>
      <c r="P29828" s="9"/>
      <c r="Q29828" s="21"/>
    </row>
    <row r="29829" spans="15:17" x14ac:dyDescent="0.35">
      <c r="O29829" s="9"/>
      <c r="P29829" s="9"/>
      <c r="Q29829" s="21"/>
    </row>
    <row r="29830" spans="15:17" x14ac:dyDescent="0.35">
      <c r="O29830" s="9"/>
      <c r="P29830" s="9"/>
      <c r="Q29830" s="21"/>
    </row>
    <row r="29831" spans="15:17" x14ac:dyDescent="0.35">
      <c r="O29831" s="9"/>
      <c r="P29831" s="9"/>
      <c r="Q29831" s="21"/>
    </row>
    <row r="29832" spans="15:17" x14ac:dyDescent="0.35">
      <c r="O29832" s="9"/>
      <c r="P29832" s="9"/>
      <c r="Q29832" s="21"/>
    </row>
    <row r="29833" spans="15:17" x14ac:dyDescent="0.35">
      <c r="O29833" s="9"/>
      <c r="P29833" s="9"/>
      <c r="Q29833" s="21"/>
    </row>
    <row r="29834" spans="15:17" x14ac:dyDescent="0.35">
      <c r="O29834" s="9"/>
      <c r="P29834" s="9"/>
      <c r="Q29834" s="21"/>
    </row>
    <row r="29835" spans="15:17" x14ac:dyDescent="0.35">
      <c r="O29835" s="9"/>
      <c r="P29835" s="9"/>
      <c r="Q29835" s="21"/>
    </row>
    <row r="29836" spans="15:17" x14ac:dyDescent="0.35">
      <c r="O29836" s="9"/>
      <c r="P29836" s="9"/>
      <c r="Q29836" s="21"/>
    </row>
    <row r="29837" spans="15:17" x14ac:dyDescent="0.35">
      <c r="O29837" s="9"/>
      <c r="P29837" s="9"/>
      <c r="Q29837" s="21"/>
    </row>
    <row r="29838" spans="15:17" x14ac:dyDescent="0.35">
      <c r="O29838" s="9"/>
      <c r="P29838" s="9"/>
      <c r="Q29838" s="21"/>
    </row>
    <row r="29839" spans="15:17" x14ac:dyDescent="0.35">
      <c r="O29839" s="9"/>
      <c r="P29839" s="9"/>
      <c r="Q29839" s="21"/>
    </row>
    <row r="29840" spans="15:17" x14ac:dyDescent="0.35">
      <c r="O29840" s="9"/>
      <c r="P29840" s="9"/>
      <c r="Q29840" s="21"/>
    </row>
    <row r="29841" spans="15:17" x14ac:dyDescent="0.35">
      <c r="O29841" s="9"/>
      <c r="P29841" s="9"/>
      <c r="Q29841" s="21"/>
    </row>
    <row r="29842" spans="15:17" x14ac:dyDescent="0.35">
      <c r="O29842" s="9"/>
      <c r="P29842" s="9"/>
      <c r="Q29842" s="21"/>
    </row>
    <row r="29843" spans="15:17" x14ac:dyDescent="0.35">
      <c r="O29843" s="9"/>
      <c r="P29843" s="9"/>
      <c r="Q29843" s="21"/>
    </row>
    <row r="29844" spans="15:17" x14ac:dyDescent="0.35">
      <c r="O29844" s="9"/>
      <c r="P29844" s="9"/>
      <c r="Q29844" s="21"/>
    </row>
    <row r="29845" spans="15:17" x14ac:dyDescent="0.35">
      <c r="O29845" s="9"/>
      <c r="P29845" s="9"/>
      <c r="Q29845" s="21"/>
    </row>
    <row r="29846" spans="15:17" x14ac:dyDescent="0.35">
      <c r="O29846" s="9"/>
      <c r="P29846" s="9"/>
      <c r="Q29846" s="21"/>
    </row>
    <row r="29847" spans="15:17" x14ac:dyDescent="0.35">
      <c r="O29847" s="9"/>
      <c r="P29847" s="9"/>
      <c r="Q29847" s="21"/>
    </row>
    <row r="29848" spans="15:17" x14ac:dyDescent="0.35">
      <c r="O29848" s="9"/>
      <c r="P29848" s="9"/>
      <c r="Q29848" s="21"/>
    </row>
    <row r="29849" spans="15:17" x14ac:dyDescent="0.35">
      <c r="O29849" s="9"/>
      <c r="P29849" s="9"/>
      <c r="Q29849" s="21"/>
    </row>
    <row r="29850" spans="15:17" x14ac:dyDescent="0.35">
      <c r="O29850" s="9"/>
      <c r="P29850" s="9"/>
      <c r="Q29850" s="21"/>
    </row>
    <row r="29851" spans="15:17" x14ac:dyDescent="0.35">
      <c r="O29851" s="9"/>
      <c r="P29851" s="9"/>
      <c r="Q29851" s="21"/>
    </row>
    <row r="29852" spans="15:17" x14ac:dyDescent="0.35">
      <c r="O29852" s="9"/>
      <c r="P29852" s="9"/>
      <c r="Q29852" s="21"/>
    </row>
    <row r="29853" spans="15:17" x14ac:dyDescent="0.35">
      <c r="O29853" s="9"/>
      <c r="P29853" s="9"/>
      <c r="Q29853" s="21"/>
    </row>
    <row r="29854" spans="15:17" x14ac:dyDescent="0.35">
      <c r="O29854" s="9"/>
      <c r="P29854" s="9"/>
      <c r="Q29854" s="21"/>
    </row>
    <row r="29855" spans="15:17" x14ac:dyDescent="0.35">
      <c r="O29855" s="9"/>
      <c r="P29855" s="9"/>
      <c r="Q29855" s="21"/>
    </row>
    <row r="29856" spans="15:17" x14ac:dyDescent="0.35">
      <c r="O29856" s="9"/>
      <c r="P29856" s="9"/>
      <c r="Q29856" s="21"/>
    </row>
    <row r="29857" spans="15:17" x14ac:dyDescent="0.35">
      <c r="O29857" s="9"/>
      <c r="P29857" s="9"/>
      <c r="Q29857" s="21"/>
    </row>
    <row r="29858" spans="15:17" x14ac:dyDescent="0.35">
      <c r="O29858" s="9"/>
      <c r="P29858" s="9"/>
      <c r="Q29858" s="21"/>
    </row>
    <row r="29859" spans="15:17" x14ac:dyDescent="0.35">
      <c r="O29859" s="9"/>
      <c r="P29859" s="9"/>
      <c r="Q29859" s="21"/>
    </row>
    <row r="29860" spans="15:17" x14ac:dyDescent="0.35">
      <c r="O29860" s="9"/>
      <c r="P29860" s="9"/>
      <c r="Q29860" s="21"/>
    </row>
    <row r="29861" spans="15:17" x14ac:dyDescent="0.35">
      <c r="O29861" s="9"/>
      <c r="P29861" s="9"/>
      <c r="Q29861" s="21"/>
    </row>
    <row r="29862" spans="15:17" x14ac:dyDescent="0.35">
      <c r="O29862" s="9"/>
      <c r="P29862" s="9"/>
      <c r="Q29862" s="21"/>
    </row>
    <row r="29863" spans="15:17" x14ac:dyDescent="0.35">
      <c r="O29863" s="9"/>
      <c r="P29863" s="9"/>
      <c r="Q29863" s="21"/>
    </row>
    <row r="29864" spans="15:17" x14ac:dyDescent="0.35">
      <c r="O29864" s="9"/>
      <c r="P29864" s="9"/>
      <c r="Q29864" s="21"/>
    </row>
    <row r="29865" spans="15:17" x14ac:dyDescent="0.35">
      <c r="O29865" s="9"/>
      <c r="P29865" s="9"/>
      <c r="Q29865" s="21"/>
    </row>
    <row r="29866" spans="15:17" x14ac:dyDescent="0.35">
      <c r="O29866" s="9"/>
      <c r="P29866" s="9"/>
      <c r="Q29866" s="21"/>
    </row>
    <row r="29867" spans="15:17" x14ac:dyDescent="0.35">
      <c r="O29867" s="9"/>
      <c r="P29867" s="9"/>
      <c r="Q29867" s="21"/>
    </row>
    <row r="29868" spans="15:17" x14ac:dyDescent="0.35">
      <c r="O29868" s="9"/>
      <c r="P29868" s="9"/>
      <c r="Q29868" s="21"/>
    </row>
    <row r="29869" spans="15:17" x14ac:dyDescent="0.35">
      <c r="O29869" s="9"/>
      <c r="P29869" s="9"/>
      <c r="Q29869" s="21"/>
    </row>
    <row r="29870" spans="15:17" x14ac:dyDescent="0.35">
      <c r="O29870" s="9"/>
      <c r="P29870" s="9"/>
      <c r="Q29870" s="21"/>
    </row>
    <row r="29871" spans="15:17" x14ac:dyDescent="0.35">
      <c r="O29871" s="9"/>
      <c r="P29871" s="9"/>
      <c r="Q29871" s="21"/>
    </row>
    <row r="29872" spans="15:17" x14ac:dyDescent="0.35">
      <c r="O29872" s="9"/>
      <c r="P29872" s="9"/>
      <c r="Q29872" s="21"/>
    </row>
    <row r="29873" spans="15:17" x14ac:dyDescent="0.35">
      <c r="O29873" s="9"/>
      <c r="P29873" s="9"/>
      <c r="Q29873" s="21"/>
    </row>
    <row r="29874" spans="15:17" x14ac:dyDescent="0.35">
      <c r="O29874" s="9"/>
      <c r="P29874" s="9"/>
      <c r="Q29874" s="21"/>
    </row>
    <row r="29875" spans="15:17" x14ac:dyDescent="0.35">
      <c r="O29875" s="9"/>
      <c r="P29875" s="9"/>
      <c r="Q29875" s="21"/>
    </row>
    <row r="29876" spans="15:17" x14ac:dyDescent="0.35">
      <c r="O29876" s="9"/>
      <c r="P29876" s="9"/>
      <c r="Q29876" s="21"/>
    </row>
    <row r="29877" spans="15:17" x14ac:dyDescent="0.35">
      <c r="O29877" s="9"/>
      <c r="P29877" s="9"/>
      <c r="Q29877" s="21"/>
    </row>
    <row r="29878" spans="15:17" x14ac:dyDescent="0.35">
      <c r="O29878" s="9"/>
      <c r="P29878" s="9"/>
      <c r="Q29878" s="21"/>
    </row>
    <row r="29879" spans="15:17" x14ac:dyDescent="0.35">
      <c r="O29879" s="9"/>
      <c r="P29879" s="9"/>
      <c r="Q29879" s="21"/>
    </row>
    <row r="29880" spans="15:17" x14ac:dyDescent="0.35">
      <c r="O29880" s="9"/>
      <c r="P29880" s="9"/>
      <c r="Q29880" s="21"/>
    </row>
    <row r="29881" spans="15:17" x14ac:dyDescent="0.35">
      <c r="O29881" s="9"/>
      <c r="P29881" s="9"/>
      <c r="Q29881" s="21"/>
    </row>
    <row r="29882" spans="15:17" x14ac:dyDescent="0.35">
      <c r="O29882" s="9"/>
      <c r="P29882" s="9"/>
      <c r="Q29882" s="21"/>
    </row>
    <row r="29883" spans="15:17" x14ac:dyDescent="0.35">
      <c r="O29883" s="9"/>
      <c r="P29883" s="9"/>
      <c r="Q29883" s="21"/>
    </row>
    <row r="29884" spans="15:17" x14ac:dyDescent="0.35">
      <c r="O29884" s="9"/>
      <c r="P29884" s="9"/>
      <c r="Q29884" s="21"/>
    </row>
    <row r="29885" spans="15:17" x14ac:dyDescent="0.35">
      <c r="O29885" s="9"/>
      <c r="P29885" s="9"/>
      <c r="Q29885" s="21"/>
    </row>
    <row r="29886" spans="15:17" x14ac:dyDescent="0.35">
      <c r="O29886" s="9"/>
      <c r="P29886" s="9"/>
      <c r="Q29886" s="21"/>
    </row>
    <row r="29887" spans="15:17" x14ac:dyDescent="0.35">
      <c r="O29887" s="9"/>
      <c r="P29887" s="9"/>
      <c r="Q29887" s="21"/>
    </row>
    <row r="29888" spans="15:17" x14ac:dyDescent="0.35">
      <c r="O29888" s="9"/>
      <c r="P29888" s="9"/>
      <c r="Q29888" s="21"/>
    </row>
    <row r="29889" spans="15:17" x14ac:dyDescent="0.35">
      <c r="O29889" s="9"/>
      <c r="P29889" s="9"/>
      <c r="Q29889" s="21"/>
    </row>
    <row r="29890" spans="15:17" x14ac:dyDescent="0.35">
      <c r="O29890" s="9"/>
      <c r="P29890" s="9"/>
      <c r="Q29890" s="21"/>
    </row>
    <row r="29891" spans="15:17" x14ac:dyDescent="0.35">
      <c r="O29891" s="9"/>
      <c r="P29891" s="9"/>
      <c r="Q29891" s="21"/>
    </row>
    <row r="29892" spans="15:17" x14ac:dyDescent="0.35">
      <c r="O29892" s="9"/>
      <c r="P29892" s="9"/>
      <c r="Q29892" s="21"/>
    </row>
    <row r="29893" spans="15:17" x14ac:dyDescent="0.35">
      <c r="O29893" s="9"/>
      <c r="P29893" s="9"/>
      <c r="Q29893" s="21"/>
    </row>
    <row r="29894" spans="15:17" x14ac:dyDescent="0.35">
      <c r="O29894" s="9"/>
      <c r="P29894" s="9"/>
      <c r="Q29894" s="21"/>
    </row>
    <row r="29895" spans="15:17" x14ac:dyDescent="0.35">
      <c r="O29895" s="9"/>
      <c r="P29895" s="9"/>
      <c r="Q29895" s="21"/>
    </row>
    <row r="29896" spans="15:17" x14ac:dyDescent="0.35">
      <c r="O29896" s="9"/>
      <c r="P29896" s="9"/>
      <c r="Q29896" s="21"/>
    </row>
    <row r="29897" spans="15:17" x14ac:dyDescent="0.35">
      <c r="O29897" s="9"/>
      <c r="P29897" s="9"/>
      <c r="Q29897" s="21"/>
    </row>
    <row r="29898" spans="15:17" x14ac:dyDescent="0.35">
      <c r="O29898" s="9"/>
      <c r="P29898" s="9"/>
      <c r="Q29898" s="21"/>
    </row>
    <row r="29899" spans="15:17" x14ac:dyDescent="0.35">
      <c r="O29899" s="9"/>
      <c r="P29899" s="9"/>
      <c r="Q29899" s="21"/>
    </row>
    <row r="29900" spans="15:17" x14ac:dyDescent="0.35">
      <c r="O29900" s="9"/>
      <c r="P29900" s="9"/>
      <c r="Q29900" s="21"/>
    </row>
    <row r="29901" spans="15:17" x14ac:dyDescent="0.35">
      <c r="O29901" s="9"/>
      <c r="P29901" s="9"/>
      <c r="Q29901" s="21"/>
    </row>
    <row r="29902" spans="15:17" x14ac:dyDescent="0.35">
      <c r="O29902" s="9"/>
      <c r="P29902" s="9"/>
      <c r="Q29902" s="21"/>
    </row>
    <row r="29903" spans="15:17" x14ac:dyDescent="0.35">
      <c r="O29903" s="9"/>
      <c r="P29903" s="9"/>
      <c r="Q29903" s="21"/>
    </row>
    <row r="29904" spans="15:17" x14ac:dyDescent="0.35">
      <c r="O29904" s="9"/>
      <c r="P29904" s="9"/>
      <c r="Q29904" s="21"/>
    </row>
    <row r="29905" spans="15:17" x14ac:dyDescent="0.35">
      <c r="O29905" s="9"/>
      <c r="P29905" s="9"/>
      <c r="Q29905" s="21"/>
    </row>
    <row r="29906" spans="15:17" x14ac:dyDescent="0.35">
      <c r="O29906" s="9"/>
      <c r="P29906" s="9"/>
      <c r="Q29906" s="21"/>
    </row>
    <row r="29907" spans="15:17" x14ac:dyDescent="0.35">
      <c r="O29907" s="9"/>
      <c r="P29907" s="9"/>
      <c r="Q29907" s="21"/>
    </row>
    <row r="29908" spans="15:17" x14ac:dyDescent="0.35">
      <c r="O29908" s="9"/>
      <c r="P29908" s="9"/>
      <c r="Q29908" s="21"/>
    </row>
    <row r="29909" spans="15:17" x14ac:dyDescent="0.35">
      <c r="O29909" s="9"/>
      <c r="P29909" s="9"/>
      <c r="Q29909" s="21"/>
    </row>
    <row r="29910" spans="15:17" x14ac:dyDescent="0.35">
      <c r="O29910" s="9"/>
      <c r="P29910" s="9"/>
      <c r="Q29910" s="21"/>
    </row>
    <row r="29911" spans="15:17" x14ac:dyDescent="0.35">
      <c r="O29911" s="9"/>
      <c r="P29911" s="9"/>
      <c r="Q29911" s="21"/>
    </row>
    <row r="29912" spans="15:17" x14ac:dyDescent="0.35">
      <c r="O29912" s="9"/>
      <c r="P29912" s="9"/>
      <c r="Q29912" s="21"/>
    </row>
    <row r="29913" spans="15:17" x14ac:dyDescent="0.35">
      <c r="O29913" s="9"/>
      <c r="P29913" s="9"/>
      <c r="Q29913" s="21"/>
    </row>
    <row r="29914" spans="15:17" x14ac:dyDescent="0.35">
      <c r="O29914" s="9"/>
      <c r="P29914" s="9"/>
      <c r="Q29914" s="21"/>
    </row>
    <row r="29915" spans="15:17" x14ac:dyDescent="0.35">
      <c r="O29915" s="9"/>
      <c r="P29915" s="9"/>
      <c r="Q29915" s="21"/>
    </row>
    <row r="29916" spans="15:17" x14ac:dyDescent="0.35">
      <c r="O29916" s="9"/>
      <c r="P29916" s="9"/>
      <c r="Q29916" s="21"/>
    </row>
    <row r="29917" spans="15:17" x14ac:dyDescent="0.35">
      <c r="O29917" s="9"/>
      <c r="P29917" s="9"/>
      <c r="Q29917" s="21"/>
    </row>
    <row r="29918" spans="15:17" x14ac:dyDescent="0.35">
      <c r="O29918" s="9"/>
      <c r="P29918" s="9"/>
      <c r="Q29918" s="21"/>
    </row>
    <row r="29919" spans="15:17" x14ac:dyDescent="0.35">
      <c r="O29919" s="9"/>
      <c r="P29919" s="9"/>
      <c r="Q29919" s="21"/>
    </row>
    <row r="29920" spans="15:17" x14ac:dyDescent="0.35">
      <c r="O29920" s="9"/>
      <c r="P29920" s="9"/>
      <c r="Q29920" s="21"/>
    </row>
    <row r="29921" spans="15:17" x14ac:dyDescent="0.35">
      <c r="O29921" s="9"/>
      <c r="P29921" s="9"/>
      <c r="Q29921" s="21"/>
    </row>
    <row r="29922" spans="15:17" x14ac:dyDescent="0.35">
      <c r="O29922" s="9"/>
      <c r="P29922" s="9"/>
      <c r="Q29922" s="21"/>
    </row>
    <row r="29923" spans="15:17" x14ac:dyDescent="0.35">
      <c r="O29923" s="9"/>
      <c r="P29923" s="9"/>
      <c r="Q29923" s="21"/>
    </row>
    <row r="29924" spans="15:17" x14ac:dyDescent="0.35">
      <c r="O29924" s="9"/>
      <c r="P29924" s="9"/>
      <c r="Q29924" s="21"/>
    </row>
    <row r="29925" spans="15:17" x14ac:dyDescent="0.35">
      <c r="O29925" s="9"/>
      <c r="P29925" s="9"/>
      <c r="Q29925" s="21"/>
    </row>
    <row r="29926" spans="15:17" x14ac:dyDescent="0.35">
      <c r="O29926" s="9"/>
      <c r="P29926" s="9"/>
      <c r="Q29926" s="21"/>
    </row>
    <row r="29927" spans="15:17" x14ac:dyDescent="0.35">
      <c r="O29927" s="9"/>
      <c r="P29927" s="9"/>
      <c r="Q29927" s="21"/>
    </row>
    <row r="29928" spans="15:17" x14ac:dyDescent="0.35">
      <c r="O29928" s="9"/>
      <c r="P29928" s="9"/>
      <c r="Q29928" s="21"/>
    </row>
    <row r="29929" spans="15:17" x14ac:dyDescent="0.35">
      <c r="O29929" s="9"/>
      <c r="P29929" s="9"/>
      <c r="Q29929" s="21"/>
    </row>
    <row r="29930" spans="15:17" x14ac:dyDescent="0.35">
      <c r="O29930" s="9"/>
      <c r="P29930" s="9"/>
      <c r="Q29930" s="21"/>
    </row>
    <row r="29931" spans="15:17" x14ac:dyDescent="0.35">
      <c r="O29931" s="9"/>
      <c r="P29931" s="9"/>
      <c r="Q29931" s="21"/>
    </row>
    <row r="29932" spans="15:17" x14ac:dyDescent="0.35">
      <c r="O29932" s="9"/>
      <c r="P29932" s="9"/>
      <c r="Q29932" s="21"/>
    </row>
    <row r="29933" spans="15:17" x14ac:dyDescent="0.35">
      <c r="O29933" s="9"/>
      <c r="P29933" s="9"/>
      <c r="Q29933" s="21"/>
    </row>
    <row r="29934" spans="15:17" x14ac:dyDescent="0.35">
      <c r="O29934" s="9"/>
      <c r="P29934" s="9"/>
      <c r="Q29934" s="21"/>
    </row>
    <row r="29935" spans="15:17" x14ac:dyDescent="0.35">
      <c r="O29935" s="9"/>
      <c r="P29935" s="9"/>
      <c r="Q29935" s="21"/>
    </row>
    <row r="29936" spans="15:17" x14ac:dyDescent="0.35">
      <c r="O29936" s="9"/>
      <c r="P29936" s="9"/>
      <c r="Q29936" s="21"/>
    </row>
    <row r="29937" spans="15:17" x14ac:dyDescent="0.35">
      <c r="O29937" s="9"/>
      <c r="P29937" s="9"/>
      <c r="Q29937" s="21"/>
    </row>
    <row r="29938" spans="15:17" x14ac:dyDescent="0.35">
      <c r="O29938" s="9"/>
      <c r="P29938" s="9"/>
      <c r="Q29938" s="21"/>
    </row>
    <row r="29939" spans="15:17" x14ac:dyDescent="0.35">
      <c r="O29939" s="9"/>
      <c r="P29939" s="9"/>
      <c r="Q29939" s="21"/>
    </row>
    <row r="29940" spans="15:17" x14ac:dyDescent="0.35">
      <c r="O29940" s="9"/>
      <c r="P29940" s="9"/>
      <c r="Q29940" s="21"/>
    </row>
    <row r="29941" spans="15:17" x14ac:dyDescent="0.35">
      <c r="O29941" s="9"/>
      <c r="P29941" s="9"/>
      <c r="Q29941" s="21"/>
    </row>
    <row r="29942" spans="15:17" x14ac:dyDescent="0.35">
      <c r="O29942" s="9"/>
      <c r="P29942" s="9"/>
      <c r="Q29942" s="21"/>
    </row>
    <row r="29943" spans="15:17" x14ac:dyDescent="0.35">
      <c r="O29943" s="9"/>
      <c r="P29943" s="9"/>
      <c r="Q29943" s="21"/>
    </row>
    <row r="29944" spans="15:17" x14ac:dyDescent="0.35">
      <c r="O29944" s="9"/>
      <c r="P29944" s="9"/>
      <c r="Q29944" s="21"/>
    </row>
    <row r="29945" spans="15:17" x14ac:dyDescent="0.35">
      <c r="O29945" s="9"/>
      <c r="P29945" s="9"/>
      <c r="Q29945" s="21"/>
    </row>
    <row r="29946" spans="15:17" x14ac:dyDescent="0.35">
      <c r="O29946" s="9"/>
      <c r="P29946" s="9"/>
      <c r="Q29946" s="21"/>
    </row>
    <row r="29947" spans="15:17" x14ac:dyDescent="0.35">
      <c r="O29947" s="9"/>
      <c r="P29947" s="9"/>
      <c r="Q29947" s="21"/>
    </row>
    <row r="29948" spans="15:17" x14ac:dyDescent="0.35">
      <c r="O29948" s="9"/>
      <c r="P29948" s="9"/>
      <c r="Q29948" s="21"/>
    </row>
    <row r="29949" spans="15:17" x14ac:dyDescent="0.35">
      <c r="O29949" s="9"/>
      <c r="P29949" s="9"/>
      <c r="Q29949" s="21"/>
    </row>
    <row r="29950" spans="15:17" x14ac:dyDescent="0.35">
      <c r="O29950" s="9"/>
      <c r="P29950" s="9"/>
      <c r="Q29950" s="21"/>
    </row>
    <row r="29951" spans="15:17" x14ac:dyDescent="0.35">
      <c r="O29951" s="9"/>
      <c r="P29951" s="9"/>
      <c r="Q29951" s="21"/>
    </row>
    <row r="29952" spans="15:17" x14ac:dyDescent="0.35">
      <c r="O29952" s="9"/>
      <c r="P29952" s="9"/>
      <c r="Q29952" s="21"/>
    </row>
    <row r="29953" spans="15:17" x14ac:dyDescent="0.35">
      <c r="O29953" s="9"/>
      <c r="P29953" s="9"/>
      <c r="Q29953" s="21"/>
    </row>
    <row r="29954" spans="15:17" x14ac:dyDescent="0.35">
      <c r="O29954" s="9"/>
      <c r="P29954" s="9"/>
      <c r="Q29954" s="21"/>
    </row>
    <row r="29955" spans="15:17" x14ac:dyDescent="0.35">
      <c r="O29955" s="9"/>
      <c r="P29955" s="9"/>
      <c r="Q29955" s="21"/>
    </row>
    <row r="29956" spans="15:17" x14ac:dyDescent="0.35">
      <c r="O29956" s="9"/>
      <c r="P29956" s="9"/>
      <c r="Q29956" s="21"/>
    </row>
    <row r="29957" spans="15:17" x14ac:dyDescent="0.35">
      <c r="O29957" s="9"/>
      <c r="P29957" s="9"/>
      <c r="Q29957" s="21"/>
    </row>
    <row r="29958" spans="15:17" x14ac:dyDescent="0.35">
      <c r="O29958" s="9"/>
      <c r="P29958" s="9"/>
      <c r="Q29958" s="21"/>
    </row>
    <row r="29959" spans="15:17" x14ac:dyDescent="0.35">
      <c r="O29959" s="9"/>
      <c r="P29959" s="9"/>
      <c r="Q29959" s="21"/>
    </row>
    <row r="29960" spans="15:17" x14ac:dyDescent="0.35">
      <c r="O29960" s="9"/>
      <c r="P29960" s="9"/>
      <c r="Q29960" s="21"/>
    </row>
    <row r="29961" spans="15:17" x14ac:dyDescent="0.35">
      <c r="O29961" s="9"/>
      <c r="P29961" s="9"/>
      <c r="Q29961" s="21"/>
    </row>
    <row r="29962" spans="15:17" x14ac:dyDescent="0.35">
      <c r="O29962" s="9"/>
      <c r="P29962" s="9"/>
      <c r="Q29962" s="21"/>
    </row>
    <row r="29963" spans="15:17" x14ac:dyDescent="0.35">
      <c r="O29963" s="9"/>
      <c r="P29963" s="9"/>
      <c r="Q29963" s="21"/>
    </row>
    <row r="29964" spans="15:17" x14ac:dyDescent="0.35">
      <c r="O29964" s="9"/>
      <c r="P29964" s="9"/>
      <c r="Q29964" s="21"/>
    </row>
    <row r="29965" spans="15:17" x14ac:dyDescent="0.35">
      <c r="O29965" s="9"/>
      <c r="P29965" s="9"/>
      <c r="Q29965" s="21"/>
    </row>
    <row r="29966" spans="15:17" x14ac:dyDescent="0.35">
      <c r="O29966" s="9"/>
      <c r="P29966" s="9"/>
      <c r="Q29966" s="21"/>
    </row>
    <row r="29967" spans="15:17" x14ac:dyDescent="0.35">
      <c r="O29967" s="9"/>
      <c r="P29967" s="9"/>
      <c r="Q29967" s="21"/>
    </row>
    <row r="29968" spans="15:17" x14ac:dyDescent="0.35">
      <c r="O29968" s="9"/>
      <c r="P29968" s="9"/>
      <c r="Q29968" s="21"/>
    </row>
    <row r="29969" spans="15:17" x14ac:dyDescent="0.35">
      <c r="O29969" s="9"/>
      <c r="P29969" s="9"/>
      <c r="Q29969" s="21"/>
    </row>
    <row r="29970" spans="15:17" x14ac:dyDescent="0.35">
      <c r="O29970" s="9"/>
      <c r="P29970" s="9"/>
      <c r="Q29970" s="21"/>
    </row>
    <row r="29971" spans="15:17" x14ac:dyDescent="0.35">
      <c r="O29971" s="9"/>
      <c r="P29971" s="9"/>
      <c r="Q29971" s="21"/>
    </row>
    <row r="29972" spans="15:17" x14ac:dyDescent="0.35">
      <c r="O29972" s="9"/>
      <c r="P29972" s="9"/>
      <c r="Q29972" s="21"/>
    </row>
    <row r="29973" spans="15:17" x14ac:dyDescent="0.35">
      <c r="O29973" s="9"/>
      <c r="P29973" s="9"/>
      <c r="Q29973" s="21"/>
    </row>
    <row r="29974" spans="15:17" x14ac:dyDescent="0.35">
      <c r="O29974" s="9"/>
      <c r="P29974" s="9"/>
      <c r="Q29974" s="21"/>
    </row>
    <row r="29975" spans="15:17" x14ac:dyDescent="0.35">
      <c r="O29975" s="9"/>
      <c r="P29975" s="9"/>
      <c r="Q29975" s="21"/>
    </row>
    <row r="29976" spans="15:17" x14ac:dyDescent="0.35">
      <c r="O29976" s="9"/>
      <c r="P29976" s="9"/>
      <c r="Q29976" s="21"/>
    </row>
    <row r="29977" spans="15:17" x14ac:dyDescent="0.35">
      <c r="O29977" s="9"/>
      <c r="P29977" s="9"/>
      <c r="Q29977" s="21"/>
    </row>
    <row r="29978" spans="15:17" x14ac:dyDescent="0.35">
      <c r="O29978" s="9"/>
      <c r="P29978" s="9"/>
      <c r="Q29978" s="21"/>
    </row>
    <row r="29979" spans="15:17" x14ac:dyDescent="0.35">
      <c r="O29979" s="9"/>
      <c r="P29979" s="9"/>
      <c r="Q29979" s="21"/>
    </row>
    <row r="29980" spans="15:17" x14ac:dyDescent="0.35">
      <c r="O29980" s="9"/>
      <c r="P29980" s="9"/>
      <c r="Q29980" s="21"/>
    </row>
    <row r="29981" spans="15:17" x14ac:dyDescent="0.35">
      <c r="O29981" s="9"/>
      <c r="P29981" s="9"/>
      <c r="Q29981" s="21"/>
    </row>
    <row r="29982" spans="15:17" x14ac:dyDescent="0.35">
      <c r="O29982" s="9"/>
      <c r="P29982" s="9"/>
      <c r="Q29982" s="21"/>
    </row>
    <row r="29983" spans="15:17" x14ac:dyDescent="0.35">
      <c r="O29983" s="9"/>
      <c r="P29983" s="9"/>
      <c r="Q29983" s="21"/>
    </row>
    <row r="29984" spans="15:17" x14ac:dyDescent="0.35">
      <c r="O29984" s="9"/>
      <c r="P29984" s="9"/>
      <c r="Q29984" s="21"/>
    </row>
    <row r="29985" spans="15:17" x14ac:dyDescent="0.35">
      <c r="O29985" s="9"/>
      <c r="P29985" s="9"/>
      <c r="Q29985" s="21"/>
    </row>
    <row r="29986" spans="15:17" x14ac:dyDescent="0.35">
      <c r="O29986" s="9"/>
      <c r="P29986" s="9"/>
      <c r="Q29986" s="21"/>
    </row>
    <row r="29987" spans="15:17" x14ac:dyDescent="0.35">
      <c r="O29987" s="9"/>
      <c r="P29987" s="9"/>
      <c r="Q29987" s="21"/>
    </row>
    <row r="29988" spans="15:17" x14ac:dyDescent="0.35">
      <c r="O29988" s="9"/>
      <c r="P29988" s="9"/>
      <c r="Q29988" s="21"/>
    </row>
    <row r="29989" spans="15:17" x14ac:dyDescent="0.35">
      <c r="O29989" s="9"/>
      <c r="P29989" s="9"/>
      <c r="Q29989" s="21"/>
    </row>
    <row r="29990" spans="15:17" x14ac:dyDescent="0.35">
      <c r="O29990" s="9"/>
      <c r="P29990" s="9"/>
      <c r="Q29990" s="21"/>
    </row>
    <row r="29991" spans="15:17" x14ac:dyDescent="0.35">
      <c r="O29991" s="9"/>
      <c r="P29991" s="9"/>
      <c r="Q29991" s="21"/>
    </row>
    <row r="29992" spans="15:17" x14ac:dyDescent="0.35">
      <c r="O29992" s="9"/>
      <c r="P29992" s="9"/>
      <c r="Q29992" s="21"/>
    </row>
    <row r="29993" spans="15:17" x14ac:dyDescent="0.35">
      <c r="O29993" s="9"/>
      <c r="P29993" s="9"/>
      <c r="Q29993" s="21"/>
    </row>
    <row r="29994" spans="15:17" x14ac:dyDescent="0.35">
      <c r="O29994" s="9"/>
      <c r="P29994" s="9"/>
      <c r="Q29994" s="21"/>
    </row>
    <row r="29995" spans="15:17" x14ac:dyDescent="0.35">
      <c r="O29995" s="9"/>
      <c r="P29995" s="9"/>
      <c r="Q29995" s="21"/>
    </row>
    <row r="29996" spans="15:17" x14ac:dyDescent="0.35">
      <c r="O29996" s="9"/>
      <c r="P29996" s="9"/>
      <c r="Q29996" s="21"/>
    </row>
    <row r="29997" spans="15:17" x14ac:dyDescent="0.35">
      <c r="O29997" s="9"/>
      <c r="P29997" s="9"/>
      <c r="Q29997" s="21"/>
    </row>
    <row r="29998" spans="15:17" x14ac:dyDescent="0.35">
      <c r="O29998" s="9"/>
      <c r="P29998" s="9"/>
      <c r="Q29998" s="21"/>
    </row>
    <row r="29999" spans="15:17" x14ac:dyDescent="0.35">
      <c r="O29999" s="9"/>
      <c r="P29999" s="9"/>
      <c r="Q29999" s="21"/>
    </row>
    <row r="30000" spans="15:17" x14ac:dyDescent="0.35">
      <c r="O30000" s="9"/>
      <c r="P30000" s="9"/>
      <c r="Q30000" s="21"/>
    </row>
    <row r="30001" spans="15:17" x14ac:dyDescent="0.35">
      <c r="O30001" s="9"/>
      <c r="P30001" s="9"/>
      <c r="Q30001" s="21"/>
    </row>
    <row r="30002" spans="15:17" x14ac:dyDescent="0.35">
      <c r="O30002" s="9"/>
      <c r="P30002" s="9"/>
      <c r="Q30002" s="21"/>
    </row>
    <row r="30003" spans="15:17" x14ac:dyDescent="0.35">
      <c r="O30003" s="9"/>
      <c r="P30003" s="9"/>
      <c r="Q30003" s="21"/>
    </row>
    <row r="30004" spans="15:17" x14ac:dyDescent="0.35">
      <c r="O30004" s="9"/>
      <c r="P30004" s="9"/>
      <c r="Q30004" s="21"/>
    </row>
    <row r="30005" spans="15:17" x14ac:dyDescent="0.35">
      <c r="O30005" s="9"/>
      <c r="P30005" s="9"/>
      <c r="Q30005" s="21"/>
    </row>
    <row r="30006" spans="15:17" x14ac:dyDescent="0.35">
      <c r="O30006" s="9"/>
      <c r="P30006" s="9"/>
      <c r="Q30006" s="21"/>
    </row>
    <row r="30007" spans="15:17" x14ac:dyDescent="0.35">
      <c r="O30007" s="9"/>
      <c r="P30007" s="9"/>
      <c r="Q30007" s="21"/>
    </row>
    <row r="30008" spans="15:17" x14ac:dyDescent="0.35">
      <c r="O30008" s="9"/>
      <c r="P30008" s="9"/>
      <c r="Q30008" s="21"/>
    </row>
    <row r="30009" spans="15:17" x14ac:dyDescent="0.35">
      <c r="O30009" s="9"/>
      <c r="P30009" s="9"/>
      <c r="Q30009" s="21"/>
    </row>
    <row r="30010" spans="15:17" x14ac:dyDescent="0.35">
      <c r="O30010" s="9"/>
      <c r="P30010" s="9"/>
      <c r="Q30010" s="21"/>
    </row>
    <row r="30011" spans="15:17" x14ac:dyDescent="0.35">
      <c r="O30011" s="9"/>
      <c r="P30011" s="9"/>
      <c r="Q30011" s="21"/>
    </row>
    <row r="30012" spans="15:17" x14ac:dyDescent="0.35">
      <c r="O30012" s="9"/>
      <c r="P30012" s="9"/>
      <c r="Q30012" s="21"/>
    </row>
    <row r="30013" spans="15:17" x14ac:dyDescent="0.35">
      <c r="O30013" s="9"/>
      <c r="P30013" s="9"/>
      <c r="Q30013" s="21"/>
    </row>
    <row r="30014" spans="15:17" x14ac:dyDescent="0.35">
      <c r="O30014" s="9"/>
      <c r="P30014" s="9"/>
      <c r="Q30014" s="21"/>
    </row>
    <row r="30015" spans="15:17" x14ac:dyDescent="0.35">
      <c r="O30015" s="9"/>
      <c r="P30015" s="9"/>
      <c r="Q30015" s="21"/>
    </row>
    <row r="30016" spans="15:17" x14ac:dyDescent="0.35">
      <c r="O30016" s="9"/>
      <c r="P30016" s="9"/>
      <c r="Q30016" s="21"/>
    </row>
    <row r="30017" spans="15:17" x14ac:dyDescent="0.35">
      <c r="O30017" s="9"/>
      <c r="P30017" s="9"/>
      <c r="Q30017" s="21"/>
    </row>
    <row r="30018" spans="15:17" x14ac:dyDescent="0.35">
      <c r="O30018" s="9"/>
      <c r="P30018" s="9"/>
      <c r="Q30018" s="21"/>
    </row>
    <row r="30019" spans="15:17" x14ac:dyDescent="0.35">
      <c r="O30019" s="9"/>
      <c r="P30019" s="9"/>
      <c r="Q30019" s="21"/>
    </row>
    <row r="30020" spans="15:17" x14ac:dyDescent="0.35">
      <c r="O30020" s="9"/>
      <c r="P30020" s="9"/>
      <c r="Q30020" s="21"/>
    </row>
    <row r="30021" spans="15:17" x14ac:dyDescent="0.35">
      <c r="O30021" s="9"/>
      <c r="P30021" s="9"/>
      <c r="Q30021" s="21"/>
    </row>
    <row r="30022" spans="15:17" x14ac:dyDescent="0.35">
      <c r="O30022" s="9"/>
      <c r="P30022" s="9"/>
      <c r="Q30022" s="21"/>
    </row>
    <row r="30023" spans="15:17" x14ac:dyDescent="0.35">
      <c r="O30023" s="9"/>
      <c r="P30023" s="9"/>
      <c r="Q30023" s="21"/>
    </row>
    <row r="30024" spans="15:17" x14ac:dyDescent="0.35">
      <c r="O30024" s="9"/>
      <c r="P30024" s="9"/>
      <c r="Q30024" s="21"/>
    </row>
    <row r="30025" spans="15:17" x14ac:dyDescent="0.35">
      <c r="O30025" s="9"/>
      <c r="P30025" s="9"/>
      <c r="Q30025" s="21"/>
    </row>
    <row r="30026" spans="15:17" x14ac:dyDescent="0.35">
      <c r="O30026" s="9"/>
      <c r="P30026" s="9"/>
      <c r="Q30026" s="21"/>
    </row>
    <row r="30027" spans="15:17" x14ac:dyDescent="0.35">
      <c r="O30027" s="9"/>
      <c r="P30027" s="9"/>
      <c r="Q30027" s="21"/>
    </row>
    <row r="30028" spans="15:17" x14ac:dyDescent="0.35">
      <c r="O30028" s="9"/>
      <c r="P30028" s="9"/>
      <c r="Q30028" s="21"/>
    </row>
    <row r="30029" spans="15:17" x14ac:dyDescent="0.35">
      <c r="O30029" s="9"/>
      <c r="P30029" s="9"/>
      <c r="Q30029" s="21"/>
    </row>
    <row r="30030" spans="15:17" x14ac:dyDescent="0.35">
      <c r="O30030" s="9"/>
      <c r="P30030" s="9"/>
      <c r="Q30030" s="21"/>
    </row>
    <row r="30031" spans="15:17" x14ac:dyDescent="0.35">
      <c r="O30031" s="9"/>
      <c r="P30031" s="9"/>
      <c r="Q30031" s="21"/>
    </row>
    <row r="30032" spans="15:17" x14ac:dyDescent="0.35">
      <c r="O30032" s="9"/>
      <c r="P30032" s="9"/>
      <c r="Q30032" s="21"/>
    </row>
    <row r="30033" spans="15:17" x14ac:dyDescent="0.35">
      <c r="O30033" s="9"/>
      <c r="P30033" s="9"/>
      <c r="Q30033" s="21"/>
    </row>
    <row r="30034" spans="15:17" x14ac:dyDescent="0.35">
      <c r="O30034" s="9"/>
      <c r="P30034" s="9"/>
      <c r="Q30034" s="21"/>
    </row>
    <row r="30035" spans="15:17" x14ac:dyDescent="0.35">
      <c r="O30035" s="9"/>
      <c r="P30035" s="9"/>
      <c r="Q30035" s="21"/>
    </row>
    <row r="30036" spans="15:17" x14ac:dyDescent="0.35">
      <c r="O30036" s="9"/>
      <c r="P30036" s="9"/>
      <c r="Q30036" s="21"/>
    </row>
    <row r="30037" spans="15:17" x14ac:dyDescent="0.35">
      <c r="O30037" s="9"/>
      <c r="P30037" s="9"/>
      <c r="Q30037" s="21"/>
    </row>
    <row r="30038" spans="15:17" x14ac:dyDescent="0.35">
      <c r="O30038" s="9"/>
      <c r="P30038" s="9"/>
      <c r="Q30038" s="21"/>
    </row>
    <row r="30039" spans="15:17" x14ac:dyDescent="0.35">
      <c r="O30039" s="9"/>
      <c r="P30039" s="9"/>
      <c r="Q30039" s="21"/>
    </row>
    <row r="30040" spans="15:17" x14ac:dyDescent="0.35">
      <c r="O30040" s="9"/>
      <c r="P30040" s="9"/>
      <c r="Q30040" s="21"/>
    </row>
    <row r="30041" spans="15:17" x14ac:dyDescent="0.35">
      <c r="O30041" s="9"/>
      <c r="P30041" s="9"/>
      <c r="Q30041" s="21"/>
    </row>
    <row r="30042" spans="15:17" x14ac:dyDescent="0.35">
      <c r="O30042" s="9"/>
      <c r="P30042" s="9"/>
      <c r="Q30042" s="21"/>
    </row>
    <row r="30043" spans="15:17" x14ac:dyDescent="0.35">
      <c r="O30043" s="9"/>
      <c r="P30043" s="9"/>
      <c r="Q30043" s="21"/>
    </row>
    <row r="30044" spans="15:17" x14ac:dyDescent="0.35">
      <c r="O30044" s="9"/>
      <c r="P30044" s="9"/>
      <c r="Q30044" s="21"/>
    </row>
    <row r="30045" spans="15:17" x14ac:dyDescent="0.35">
      <c r="O30045" s="9"/>
      <c r="P30045" s="9"/>
      <c r="Q30045" s="21"/>
    </row>
    <row r="30046" spans="15:17" x14ac:dyDescent="0.35">
      <c r="O30046" s="9"/>
      <c r="P30046" s="9"/>
      <c r="Q30046" s="21"/>
    </row>
    <row r="30047" spans="15:17" x14ac:dyDescent="0.35">
      <c r="O30047" s="9"/>
      <c r="P30047" s="9"/>
      <c r="Q30047" s="21"/>
    </row>
    <row r="30048" spans="15:17" x14ac:dyDescent="0.35">
      <c r="O30048" s="9"/>
      <c r="P30048" s="9"/>
      <c r="Q30048" s="21"/>
    </row>
    <row r="30049" spans="15:17" x14ac:dyDescent="0.35">
      <c r="O30049" s="9"/>
      <c r="P30049" s="9"/>
      <c r="Q30049" s="21"/>
    </row>
    <row r="30050" spans="15:17" x14ac:dyDescent="0.35">
      <c r="O30050" s="9"/>
      <c r="P30050" s="9"/>
      <c r="Q30050" s="21"/>
    </row>
    <row r="30051" spans="15:17" x14ac:dyDescent="0.35">
      <c r="O30051" s="9"/>
      <c r="P30051" s="9"/>
      <c r="Q30051" s="21"/>
    </row>
    <row r="30052" spans="15:17" x14ac:dyDescent="0.35">
      <c r="O30052" s="9"/>
      <c r="P30052" s="9"/>
      <c r="Q30052" s="21"/>
    </row>
    <row r="30053" spans="15:17" x14ac:dyDescent="0.35">
      <c r="O30053" s="9"/>
      <c r="P30053" s="9"/>
      <c r="Q30053" s="21"/>
    </row>
    <row r="30054" spans="15:17" x14ac:dyDescent="0.35">
      <c r="O30054" s="9"/>
      <c r="P30054" s="9"/>
      <c r="Q30054" s="21"/>
    </row>
    <row r="30055" spans="15:17" x14ac:dyDescent="0.35">
      <c r="O30055" s="9"/>
      <c r="P30055" s="9"/>
      <c r="Q30055" s="21"/>
    </row>
    <row r="30056" spans="15:17" x14ac:dyDescent="0.35">
      <c r="O30056" s="9"/>
      <c r="P30056" s="9"/>
      <c r="Q30056" s="21"/>
    </row>
    <row r="30057" spans="15:17" x14ac:dyDescent="0.35">
      <c r="O30057" s="9"/>
      <c r="P30057" s="9"/>
      <c r="Q30057" s="21"/>
    </row>
    <row r="30058" spans="15:17" x14ac:dyDescent="0.35">
      <c r="O30058" s="9"/>
      <c r="P30058" s="9"/>
      <c r="Q30058" s="21"/>
    </row>
    <row r="30059" spans="15:17" x14ac:dyDescent="0.35">
      <c r="O30059" s="9"/>
      <c r="P30059" s="9"/>
      <c r="Q30059" s="21"/>
    </row>
    <row r="30060" spans="15:17" x14ac:dyDescent="0.35">
      <c r="O30060" s="9"/>
      <c r="P30060" s="9"/>
      <c r="Q30060" s="21"/>
    </row>
    <row r="30061" spans="15:17" x14ac:dyDescent="0.35">
      <c r="O30061" s="9"/>
      <c r="P30061" s="9"/>
      <c r="Q30061" s="21"/>
    </row>
    <row r="30062" spans="15:17" x14ac:dyDescent="0.35">
      <c r="O30062" s="9"/>
      <c r="P30062" s="9"/>
      <c r="Q30062" s="21"/>
    </row>
    <row r="30063" spans="15:17" x14ac:dyDescent="0.35">
      <c r="O30063" s="9"/>
      <c r="P30063" s="9"/>
      <c r="Q30063" s="21"/>
    </row>
    <row r="30064" spans="15:17" x14ac:dyDescent="0.35">
      <c r="O30064" s="9"/>
      <c r="P30064" s="9"/>
      <c r="Q30064" s="21"/>
    </row>
    <row r="30065" spans="15:17" x14ac:dyDescent="0.35">
      <c r="O30065" s="9"/>
      <c r="P30065" s="9"/>
      <c r="Q30065" s="21"/>
    </row>
    <row r="30066" spans="15:17" x14ac:dyDescent="0.35">
      <c r="O30066" s="9"/>
      <c r="P30066" s="9"/>
      <c r="Q30066" s="21"/>
    </row>
    <row r="30067" spans="15:17" x14ac:dyDescent="0.35">
      <c r="O30067" s="9"/>
      <c r="P30067" s="9"/>
      <c r="Q30067" s="21"/>
    </row>
    <row r="30068" spans="15:17" x14ac:dyDescent="0.35">
      <c r="O30068" s="9"/>
      <c r="P30068" s="9"/>
      <c r="Q30068" s="21"/>
    </row>
    <row r="30069" spans="15:17" x14ac:dyDescent="0.35">
      <c r="O30069" s="9"/>
      <c r="P30069" s="9"/>
      <c r="Q30069" s="21"/>
    </row>
    <row r="30070" spans="15:17" x14ac:dyDescent="0.35">
      <c r="O30070" s="9"/>
      <c r="P30070" s="9"/>
      <c r="Q30070" s="21"/>
    </row>
    <row r="30071" spans="15:17" x14ac:dyDescent="0.35">
      <c r="O30071" s="9"/>
      <c r="P30071" s="9"/>
      <c r="Q30071" s="21"/>
    </row>
    <row r="30072" spans="15:17" x14ac:dyDescent="0.35">
      <c r="O30072" s="9"/>
      <c r="P30072" s="9"/>
      <c r="Q30072" s="21"/>
    </row>
    <row r="30073" spans="15:17" x14ac:dyDescent="0.35">
      <c r="O30073" s="9"/>
      <c r="P30073" s="9"/>
      <c r="Q30073" s="21"/>
    </row>
    <row r="30074" spans="15:17" x14ac:dyDescent="0.35">
      <c r="O30074" s="9"/>
      <c r="P30074" s="9"/>
      <c r="Q30074" s="21"/>
    </row>
    <row r="30075" spans="15:17" x14ac:dyDescent="0.35">
      <c r="O30075" s="9"/>
      <c r="P30075" s="9"/>
      <c r="Q30075" s="21"/>
    </row>
    <row r="30076" spans="15:17" x14ac:dyDescent="0.35">
      <c r="O30076" s="9"/>
      <c r="P30076" s="9"/>
      <c r="Q30076" s="21"/>
    </row>
    <row r="30077" spans="15:17" x14ac:dyDescent="0.35">
      <c r="O30077" s="9"/>
      <c r="P30077" s="9"/>
      <c r="Q30077" s="21"/>
    </row>
    <row r="30078" spans="15:17" x14ac:dyDescent="0.35">
      <c r="O30078" s="9"/>
      <c r="P30078" s="9"/>
      <c r="Q30078" s="21"/>
    </row>
    <row r="30079" spans="15:17" x14ac:dyDescent="0.35">
      <c r="O30079" s="9"/>
      <c r="P30079" s="9"/>
      <c r="Q30079" s="21"/>
    </row>
    <row r="30080" spans="15:17" x14ac:dyDescent="0.35">
      <c r="O30080" s="9"/>
      <c r="P30080" s="9"/>
      <c r="Q30080" s="21"/>
    </row>
    <row r="30081" spans="15:17" x14ac:dyDescent="0.35">
      <c r="O30081" s="9"/>
      <c r="P30081" s="9"/>
      <c r="Q30081" s="21"/>
    </row>
    <row r="30082" spans="15:17" x14ac:dyDescent="0.35">
      <c r="O30082" s="9"/>
      <c r="P30082" s="9"/>
      <c r="Q30082" s="21"/>
    </row>
    <row r="30083" spans="15:17" x14ac:dyDescent="0.35">
      <c r="O30083" s="9"/>
      <c r="P30083" s="9"/>
      <c r="Q30083" s="21"/>
    </row>
    <row r="30084" spans="15:17" x14ac:dyDescent="0.35">
      <c r="O30084" s="9"/>
      <c r="P30084" s="9"/>
      <c r="Q30084" s="21"/>
    </row>
    <row r="30085" spans="15:17" x14ac:dyDescent="0.35">
      <c r="O30085" s="9"/>
      <c r="P30085" s="9"/>
      <c r="Q30085" s="21"/>
    </row>
    <row r="30086" spans="15:17" x14ac:dyDescent="0.35">
      <c r="O30086" s="9"/>
      <c r="P30086" s="9"/>
      <c r="Q30086" s="21"/>
    </row>
    <row r="30087" spans="15:17" x14ac:dyDescent="0.35">
      <c r="O30087" s="9"/>
      <c r="P30087" s="9"/>
      <c r="Q30087" s="21"/>
    </row>
    <row r="30088" spans="15:17" x14ac:dyDescent="0.35">
      <c r="O30088" s="9"/>
      <c r="P30088" s="9"/>
      <c r="Q30088" s="21"/>
    </row>
    <row r="30089" spans="15:17" x14ac:dyDescent="0.35">
      <c r="O30089" s="9"/>
      <c r="P30089" s="9"/>
      <c r="Q30089" s="21"/>
    </row>
    <row r="30090" spans="15:17" x14ac:dyDescent="0.35">
      <c r="O30090" s="9"/>
      <c r="P30090" s="9"/>
      <c r="Q30090" s="21"/>
    </row>
    <row r="30091" spans="15:17" x14ac:dyDescent="0.35">
      <c r="O30091" s="9"/>
      <c r="P30091" s="9"/>
      <c r="Q30091" s="21"/>
    </row>
    <row r="30092" spans="15:17" x14ac:dyDescent="0.35">
      <c r="O30092" s="9"/>
      <c r="P30092" s="9"/>
      <c r="Q30092" s="21"/>
    </row>
    <row r="30093" spans="15:17" x14ac:dyDescent="0.35">
      <c r="O30093" s="9"/>
      <c r="P30093" s="9"/>
      <c r="Q30093" s="21"/>
    </row>
    <row r="30094" spans="15:17" x14ac:dyDescent="0.35">
      <c r="O30094" s="9"/>
      <c r="P30094" s="9"/>
      <c r="Q30094" s="21"/>
    </row>
    <row r="30095" spans="15:17" x14ac:dyDescent="0.35">
      <c r="O30095" s="9"/>
      <c r="P30095" s="9"/>
      <c r="Q30095" s="21"/>
    </row>
    <row r="30096" spans="15:17" x14ac:dyDescent="0.35">
      <c r="O30096" s="9"/>
      <c r="P30096" s="9"/>
      <c r="Q30096" s="21"/>
    </row>
    <row r="30097" spans="15:17" x14ac:dyDescent="0.35">
      <c r="O30097" s="9"/>
      <c r="P30097" s="9"/>
      <c r="Q30097" s="21"/>
    </row>
    <row r="30098" spans="15:17" x14ac:dyDescent="0.35">
      <c r="O30098" s="9"/>
      <c r="P30098" s="9"/>
      <c r="Q30098" s="21"/>
    </row>
    <row r="30099" spans="15:17" x14ac:dyDescent="0.35">
      <c r="O30099" s="9"/>
      <c r="P30099" s="9"/>
      <c r="Q30099" s="21"/>
    </row>
    <row r="30100" spans="15:17" x14ac:dyDescent="0.35">
      <c r="O30100" s="9"/>
      <c r="P30100" s="9"/>
      <c r="Q30100" s="21"/>
    </row>
    <row r="30101" spans="15:17" x14ac:dyDescent="0.35">
      <c r="O30101" s="9"/>
      <c r="P30101" s="9"/>
      <c r="Q30101" s="21"/>
    </row>
    <row r="30102" spans="15:17" x14ac:dyDescent="0.35">
      <c r="O30102" s="9"/>
      <c r="P30102" s="9"/>
      <c r="Q30102" s="21"/>
    </row>
    <row r="30103" spans="15:17" x14ac:dyDescent="0.35">
      <c r="O30103" s="9"/>
      <c r="P30103" s="9"/>
      <c r="Q30103" s="21"/>
    </row>
    <row r="30104" spans="15:17" x14ac:dyDescent="0.35">
      <c r="O30104" s="9"/>
      <c r="P30104" s="9"/>
      <c r="Q30104" s="21"/>
    </row>
    <row r="30105" spans="15:17" x14ac:dyDescent="0.35">
      <c r="O30105" s="9"/>
      <c r="P30105" s="9"/>
      <c r="Q30105" s="21"/>
    </row>
    <row r="30106" spans="15:17" x14ac:dyDescent="0.35">
      <c r="O30106" s="9"/>
      <c r="P30106" s="9"/>
      <c r="Q30106" s="21"/>
    </row>
    <row r="30107" spans="15:17" x14ac:dyDescent="0.35">
      <c r="O30107" s="9"/>
      <c r="P30107" s="9"/>
      <c r="Q30107" s="21"/>
    </row>
    <row r="30108" spans="15:17" x14ac:dyDescent="0.35">
      <c r="O30108" s="9"/>
      <c r="P30108" s="9"/>
      <c r="Q30108" s="21"/>
    </row>
    <row r="30109" spans="15:17" x14ac:dyDescent="0.35">
      <c r="O30109" s="9"/>
      <c r="P30109" s="9"/>
      <c r="Q30109" s="21"/>
    </row>
    <row r="30110" spans="15:17" x14ac:dyDescent="0.35">
      <c r="O30110" s="9"/>
      <c r="P30110" s="9"/>
      <c r="Q30110" s="21"/>
    </row>
    <row r="30111" spans="15:17" x14ac:dyDescent="0.35">
      <c r="O30111" s="9"/>
      <c r="P30111" s="9"/>
      <c r="Q30111" s="21"/>
    </row>
    <row r="30112" spans="15:17" x14ac:dyDescent="0.35">
      <c r="O30112" s="9"/>
      <c r="P30112" s="9"/>
      <c r="Q30112" s="21"/>
    </row>
    <row r="30113" spans="15:17" x14ac:dyDescent="0.35">
      <c r="O30113" s="9"/>
      <c r="P30113" s="9"/>
      <c r="Q30113" s="21"/>
    </row>
    <row r="30114" spans="15:17" x14ac:dyDescent="0.35">
      <c r="O30114" s="9"/>
      <c r="P30114" s="9"/>
      <c r="Q30114" s="21"/>
    </row>
    <row r="30115" spans="15:17" x14ac:dyDescent="0.35">
      <c r="O30115" s="9"/>
      <c r="P30115" s="9"/>
      <c r="Q30115" s="21"/>
    </row>
    <row r="30116" spans="15:17" x14ac:dyDescent="0.35">
      <c r="O30116" s="9"/>
      <c r="P30116" s="9"/>
      <c r="Q30116" s="21"/>
    </row>
    <row r="30117" spans="15:17" x14ac:dyDescent="0.35">
      <c r="O30117" s="9"/>
      <c r="P30117" s="9"/>
      <c r="Q30117" s="21"/>
    </row>
    <row r="30118" spans="15:17" x14ac:dyDescent="0.35">
      <c r="O30118" s="9"/>
      <c r="P30118" s="9"/>
      <c r="Q30118" s="21"/>
    </row>
    <row r="30119" spans="15:17" x14ac:dyDescent="0.35">
      <c r="O30119" s="9"/>
      <c r="P30119" s="9"/>
      <c r="Q30119" s="21"/>
    </row>
    <row r="30120" spans="15:17" x14ac:dyDescent="0.35">
      <c r="O30120" s="9"/>
      <c r="P30120" s="9"/>
      <c r="Q30120" s="21"/>
    </row>
    <row r="30121" spans="15:17" x14ac:dyDescent="0.35">
      <c r="O30121" s="9"/>
      <c r="P30121" s="9"/>
      <c r="Q30121" s="21"/>
    </row>
    <row r="30122" spans="15:17" x14ac:dyDescent="0.35">
      <c r="O30122" s="9"/>
      <c r="P30122" s="9"/>
      <c r="Q30122" s="21"/>
    </row>
    <row r="30123" spans="15:17" x14ac:dyDescent="0.35">
      <c r="O30123" s="9"/>
      <c r="P30123" s="9"/>
      <c r="Q30123" s="21"/>
    </row>
    <row r="30124" spans="15:17" x14ac:dyDescent="0.35">
      <c r="O30124" s="9"/>
      <c r="P30124" s="9"/>
      <c r="Q30124" s="21"/>
    </row>
    <row r="30125" spans="15:17" x14ac:dyDescent="0.35">
      <c r="O30125" s="9"/>
      <c r="P30125" s="9"/>
      <c r="Q30125" s="21"/>
    </row>
    <row r="30126" spans="15:17" x14ac:dyDescent="0.35">
      <c r="O30126" s="9"/>
      <c r="P30126" s="9"/>
      <c r="Q30126" s="21"/>
    </row>
    <row r="30127" spans="15:17" x14ac:dyDescent="0.35">
      <c r="O30127" s="9"/>
      <c r="P30127" s="9"/>
      <c r="Q30127" s="21"/>
    </row>
    <row r="30128" spans="15:17" x14ac:dyDescent="0.35">
      <c r="O30128" s="9"/>
      <c r="P30128" s="9"/>
      <c r="Q30128" s="21"/>
    </row>
    <row r="30129" spans="15:17" x14ac:dyDescent="0.35">
      <c r="O30129" s="9"/>
      <c r="P30129" s="9"/>
      <c r="Q30129" s="21"/>
    </row>
    <row r="30130" spans="15:17" x14ac:dyDescent="0.35">
      <c r="O30130" s="9"/>
      <c r="P30130" s="9"/>
      <c r="Q30130" s="21"/>
    </row>
    <row r="30131" spans="15:17" x14ac:dyDescent="0.35">
      <c r="O30131" s="9"/>
      <c r="P30131" s="9"/>
      <c r="Q30131" s="21"/>
    </row>
    <row r="30132" spans="15:17" x14ac:dyDescent="0.35">
      <c r="O30132" s="9"/>
      <c r="P30132" s="9"/>
      <c r="Q30132" s="21"/>
    </row>
    <row r="30133" spans="15:17" x14ac:dyDescent="0.35">
      <c r="O30133" s="9"/>
      <c r="P30133" s="9"/>
      <c r="Q30133" s="21"/>
    </row>
    <row r="30134" spans="15:17" x14ac:dyDescent="0.35">
      <c r="O30134" s="9"/>
      <c r="P30134" s="9"/>
      <c r="Q30134" s="21"/>
    </row>
    <row r="30135" spans="15:17" x14ac:dyDescent="0.35">
      <c r="O30135" s="9"/>
      <c r="P30135" s="9"/>
      <c r="Q30135" s="21"/>
    </row>
    <row r="30136" spans="15:17" x14ac:dyDescent="0.35">
      <c r="O30136" s="9"/>
      <c r="P30136" s="9"/>
      <c r="Q30136" s="21"/>
    </row>
    <row r="30137" spans="15:17" x14ac:dyDescent="0.35">
      <c r="O30137" s="9"/>
      <c r="P30137" s="9"/>
      <c r="Q30137" s="21"/>
    </row>
    <row r="30138" spans="15:17" x14ac:dyDescent="0.35">
      <c r="O30138" s="9"/>
      <c r="P30138" s="9"/>
      <c r="Q30138" s="21"/>
    </row>
    <row r="30139" spans="15:17" x14ac:dyDescent="0.35">
      <c r="O30139" s="9"/>
      <c r="P30139" s="9"/>
      <c r="Q30139" s="21"/>
    </row>
    <row r="30140" spans="15:17" x14ac:dyDescent="0.35">
      <c r="O30140" s="9"/>
      <c r="P30140" s="9"/>
      <c r="Q30140" s="21"/>
    </row>
    <row r="30141" spans="15:17" x14ac:dyDescent="0.35">
      <c r="O30141" s="9"/>
      <c r="P30141" s="9"/>
      <c r="Q30141" s="21"/>
    </row>
    <row r="30142" spans="15:17" x14ac:dyDescent="0.35">
      <c r="O30142" s="9"/>
      <c r="P30142" s="9"/>
      <c r="Q30142" s="21"/>
    </row>
    <row r="30143" spans="15:17" x14ac:dyDescent="0.35">
      <c r="O30143" s="9"/>
      <c r="P30143" s="9"/>
      <c r="Q30143" s="21"/>
    </row>
    <row r="30144" spans="15:17" x14ac:dyDescent="0.35">
      <c r="O30144" s="9"/>
      <c r="P30144" s="9"/>
      <c r="Q30144" s="21"/>
    </row>
    <row r="30145" spans="15:17" x14ac:dyDescent="0.35">
      <c r="O30145" s="9"/>
      <c r="P30145" s="9"/>
      <c r="Q30145" s="21"/>
    </row>
    <row r="30146" spans="15:17" x14ac:dyDescent="0.35">
      <c r="O30146" s="9"/>
      <c r="P30146" s="9"/>
      <c r="Q30146" s="21"/>
    </row>
    <row r="30147" spans="15:17" x14ac:dyDescent="0.35">
      <c r="O30147" s="9"/>
      <c r="P30147" s="9"/>
      <c r="Q30147" s="21"/>
    </row>
    <row r="30148" spans="15:17" x14ac:dyDescent="0.35">
      <c r="O30148" s="9"/>
      <c r="P30148" s="9"/>
      <c r="Q30148" s="21"/>
    </row>
    <row r="30149" spans="15:17" x14ac:dyDescent="0.35">
      <c r="O30149" s="9"/>
      <c r="P30149" s="9"/>
      <c r="Q30149" s="21"/>
    </row>
    <row r="30150" spans="15:17" x14ac:dyDescent="0.35">
      <c r="O30150" s="9"/>
      <c r="P30150" s="9"/>
      <c r="Q30150" s="21"/>
    </row>
    <row r="30151" spans="15:17" x14ac:dyDescent="0.35">
      <c r="O30151" s="9"/>
      <c r="P30151" s="9"/>
      <c r="Q30151" s="21"/>
    </row>
    <row r="30152" spans="15:17" x14ac:dyDescent="0.35">
      <c r="O30152" s="9"/>
      <c r="P30152" s="9"/>
      <c r="Q30152" s="21"/>
    </row>
    <row r="30153" spans="15:17" x14ac:dyDescent="0.35">
      <c r="O30153" s="9"/>
      <c r="P30153" s="9"/>
      <c r="Q30153" s="21"/>
    </row>
    <row r="30154" spans="15:17" x14ac:dyDescent="0.35">
      <c r="O30154" s="9"/>
      <c r="P30154" s="9"/>
      <c r="Q30154" s="21"/>
    </row>
    <row r="30155" spans="15:17" x14ac:dyDescent="0.35">
      <c r="O30155" s="9"/>
      <c r="P30155" s="9"/>
      <c r="Q30155" s="21"/>
    </row>
    <row r="30156" spans="15:17" x14ac:dyDescent="0.35">
      <c r="O30156" s="9"/>
      <c r="P30156" s="9"/>
      <c r="Q30156" s="21"/>
    </row>
    <row r="30157" spans="15:17" x14ac:dyDescent="0.35">
      <c r="O30157" s="9"/>
      <c r="P30157" s="9"/>
      <c r="Q30157" s="21"/>
    </row>
    <row r="30158" spans="15:17" x14ac:dyDescent="0.35">
      <c r="O30158" s="9"/>
      <c r="P30158" s="9"/>
      <c r="Q30158" s="21"/>
    </row>
    <row r="30159" spans="15:17" x14ac:dyDescent="0.35">
      <c r="O30159" s="9"/>
      <c r="P30159" s="9"/>
      <c r="Q30159" s="21"/>
    </row>
    <row r="30160" spans="15:17" x14ac:dyDescent="0.35">
      <c r="O30160" s="9"/>
      <c r="P30160" s="9"/>
      <c r="Q30160" s="21"/>
    </row>
    <row r="30161" spans="15:17" x14ac:dyDescent="0.35">
      <c r="O30161" s="9"/>
      <c r="P30161" s="9"/>
      <c r="Q30161" s="21"/>
    </row>
    <row r="30162" spans="15:17" x14ac:dyDescent="0.35">
      <c r="O30162" s="9"/>
      <c r="P30162" s="9"/>
      <c r="Q30162" s="21"/>
    </row>
    <row r="30163" spans="15:17" x14ac:dyDescent="0.35">
      <c r="O30163" s="9"/>
      <c r="P30163" s="9"/>
      <c r="Q30163" s="21"/>
    </row>
    <row r="30164" spans="15:17" x14ac:dyDescent="0.35">
      <c r="O30164" s="9"/>
      <c r="P30164" s="9"/>
      <c r="Q30164" s="21"/>
    </row>
    <row r="30165" spans="15:17" x14ac:dyDescent="0.35">
      <c r="O30165" s="9"/>
      <c r="P30165" s="9"/>
      <c r="Q30165" s="21"/>
    </row>
    <row r="30166" spans="15:17" x14ac:dyDescent="0.35">
      <c r="O30166" s="9"/>
      <c r="P30166" s="9"/>
      <c r="Q30166" s="21"/>
    </row>
    <row r="30167" spans="15:17" x14ac:dyDescent="0.35">
      <c r="O30167" s="9"/>
      <c r="P30167" s="9"/>
      <c r="Q30167" s="21"/>
    </row>
    <row r="30168" spans="15:17" x14ac:dyDescent="0.35">
      <c r="O30168" s="9"/>
      <c r="P30168" s="9"/>
      <c r="Q30168" s="21"/>
    </row>
    <row r="30169" spans="15:17" x14ac:dyDescent="0.35">
      <c r="O30169" s="9"/>
      <c r="P30169" s="9"/>
      <c r="Q30169" s="21"/>
    </row>
    <row r="30170" spans="15:17" x14ac:dyDescent="0.35">
      <c r="O30170" s="9"/>
      <c r="P30170" s="9"/>
      <c r="Q30170" s="21"/>
    </row>
    <row r="30171" spans="15:17" x14ac:dyDescent="0.35">
      <c r="O30171" s="9"/>
      <c r="P30171" s="9"/>
      <c r="Q30171" s="21"/>
    </row>
    <row r="30172" spans="15:17" x14ac:dyDescent="0.35">
      <c r="O30172" s="9"/>
      <c r="P30172" s="9"/>
      <c r="Q30172" s="21"/>
    </row>
    <row r="30173" spans="15:17" x14ac:dyDescent="0.35">
      <c r="O30173" s="9"/>
      <c r="P30173" s="9"/>
      <c r="Q30173" s="21"/>
    </row>
    <row r="30174" spans="15:17" x14ac:dyDescent="0.35">
      <c r="O30174" s="9"/>
      <c r="P30174" s="9"/>
      <c r="Q30174" s="21"/>
    </row>
    <row r="30175" spans="15:17" x14ac:dyDescent="0.35">
      <c r="O30175" s="9"/>
      <c r="P30175" s="9"/>
      <c r="Q30175" s="21"/>
    </row>
    <row r="30176" spans="15:17" x14ac:dyDescent="0.35">
      <c r="O30176" s="9"/>
      <c r="P30176" s="9"/>
      <c r="Q30176" s="21"/>
    </row>
    <row r="30177" spans="15:17" x14ac:dyDescent="0.35">
      <c r="O30177" s="9"/>
      <c r="P30177" s="9"/>
      <c r="Q30177" s="21"/>
    </row>
    <row r="30178" spans="15:17" x14ac:dyDescent="0.35">
      <c r="O30178" s="9"/>
      <c r="P30178" s="9"/>
      <c r="Q30178" s="21"/>
    </row>
    <row r="30179" spans="15:17" x14ac:dyDescent="0.35">
      <c r="O30179" s="9"/>
      <c r="P30179" s="9"/>
      <c r="Q30179" s="21"/>
    </row>
    <row r="30180" spans="15:17" x14ac:dyDescent="0.35">
      <c r="O30180" s="9"/>
      <c r="P30180" s="9"/>
      <c r="Q30180" s="21"/>
    </row>
    <row r="30181" spans="15:17" x14ac:dyDescent="0.35">
      <c r="O30181" s="9"/>
      <c r="P30181" s="9"/>
      <c r="Q30181" s="21"/>
    </row>
    <row r="30182" spans="15:17" x14ac:dyDescent="0.35">
      <c r="O30182" s="9"/>
      <c r="P30182" s="9"/>
      <c r="Q30182" s="21"/>
    </row>
    <row r="30183" spans="15:17" x14ac:dyDescent="0.35">
      <c r="O30183" s="9"/>
      <c r="P30183" s="9"/>
      <c r="Q30183" s="21"/>
    </row>
    <row r="30184" spans="15:17" x14ac:dyDescent="0.35">
      <c r="O30184" s="9"/>
      <c r="P30184" s="9"/>
      <c r="Q30184" s="21"/>
    </row>
    <row r="30185" spans="15:17" x14ac:dyDescent="0.35">
      <c r="O30185" s="9"/>
      <c r="P30185" s="9"/>
      <c r="Q30185" s="21"/>
    </row>
    <row r="30186" spans="15:17" x14ac:dyDescent="0.35">
      <c r="O30186" s="9"/>
      <c r="P30186" s="9"/>
      <c r="Q30186" s="21"/>
    </row>
    <row r="30187" spans="15:17" x14ac:dyDescent="0.35">
      <c r="O30187" s="9"/>
      <c r="P30187" s="9"/>
      <c r="Q30187" s="21"/>
    </row>
    <row r="30188" spans="15:17" x14ac:dyDescent="0.35">
      <c r="O30188" s="9"/>
      <c r="P30188" s="9"/>
      <c r="Q30188" s="21"/>
    </row>
    <row r="30189" spans="15:17" x14ac:dyDescent="0.35">
      <c r="O30189" s="9"/>
      <c r="P30189" s="9"/>
      <c r="Q30189" s="21"/>
    </row>
    <row r="30190" spans="15:17" x14ac:dyDescent="0.35">
      <c r="O30190" s="9"/>
      <c r="P30190" s="9"/>
      <c r="Q30190" s="21"/>
    </row>
    <row r="30191" spans="15:17" x14ac:dyDescent="0.35">
      <c r="O30191" s="9"/>
      <c r="P30191" s="9"/>
      <c r="Q30191" s="21"/>
    </row>
    <row r="30192" spans="15:17" x14ac:dyDescent="0.35">
      <c r="O30192" s="9"/>
      <c r="P30192" s="9"/>
      <c r="Q30192" s="21"/>
    </row>
    <row r="30193" spans="15:17" x14ac:dyDescent="0.35">
      <c r="O30193" s="9"/>
      <c r="P30193" s="9"/>
      <c r="Q30193" s="21"/>
    </row>
    <row r="30194" spans="15:17" x14ac:dyDescent="0.35">
      <c r="O30194" s="9"/>
      <c r="P30194" s="9"/>
      <c r="Q30194" s="21"/>
    </row>
    <row r="30195" spans="15:17" x14ac:dyDescent="0.35">
      <c r="O30195" s="9"/>
      <c r="P30195" s="9"/>
      <c r="Q30195" s="21"/>
    </row>
    <row r="30196" spans="15:17" x14ac:dyDescent="0.35">
      <c r="O30196" s="9"/>
      <c r="P30196" s="9"/>
      <c r="Q30196" s="21"/>
    </row>
    <row r="30197" spans="15:17" x14ac:dyDescent="0.35">
      <c r="O30197" s="9"/>
      <c r="P30197" s="9"/>
      <c r="Q30197" s="21"/>
    </row>
    <row r="30198" spans="15:17" x14ac:dyDescent="0.35">
      <c r="O30198" s="9"/>
      <c r="P30198" s="9"/>
      <c r="Q30198" s="21"/>
    </row>
    <row r="30199" spans="15:17" x14ac:dyDescent="0.35">
      <c r="O30199" s="9"/>
      <c r="P30199" s="9"/>
      <c r="Q30199" s="21"/>
    </row>
    <row r="30200" spans="15:17" x14ac:dyDescent="0.35">
      <c r="O30200" s="9"/>
      <c r="P30200" s="9"/>
      <c r="Q30200" s="21"/>
    </row>
    <row r="30201" spans="15:17" x14ac:dyDescent="0.35">
      <c r="O30201" s="9"/>
      <c r="P30201" s="9"/>
      <c r="Q30201" s="21"/>
    </row>
    <row r="30202" spans="15:17" x14ac:dyDescent="0.35">
      <c r="O30202" s="9"/>
      <c r="P30202" s="9"/>
      <c r="Q30202" s="21"/>
    </row>
    <row r="30203" spans="15:17" x14ac:dyDescent="0.35">
      <c r="O30203" s="9"/>
      <c r="P30203" s="9"/>
      <c r="Q30203" s="21"/>
    </row>
    <row r="30204" spans="15:17" x14ac:dyDescent="0.35">
      <c r="O30204" s="9"/>
      <c r="P30204" s="9"/>
      <c r="Q30204" s="21"/>
    </row>
    <row r="30205" spans="15:17" x14ac:dyDescent="0.35">
      <c r="O30205" s="9"/>
      <c r="P30205" s="9"/>
      <c r="Q30205" s="21"/>
    </row>
    <row r="30206" spans="15:17" x14ac:dyDescent="0.35">
      <c r="O30206" s="9"/>
      <c r="P30206" s="9"/>
      <c r="Q30206" s="21"/>
    </row>
    <row r="30207" spans="15:17" x14ac:dyDescent="0.35">
      <c r="O30207" s="9"/>
      <c r="P30207" s="9"/>
      <c r="Q30207" s="21"/>
    </row>
    <row r="30208" spans="15:17" x14ac:dyDescent="0.35">
      <c r="O30208" s="9"/>
      <c r="P30208" s="9"/>
      <c r="Q30208" s="21"/>
    </row>
    <row r="30209" spans="15:17" x14ac:dyDescent="0.35">
      <c r="O30209" s="9"/>
      <c r="P30209" s="9"/>
      <c r="Q30209" s="21"/>
    </row>
    <row r="30210" spans="15:17" x14ac:dyDescent="0.35">
      <c r="O30210" s="9"/>
      <c r="P30210" s="9"/>
      <c r="Q30210" s="21"/>
    </row>
    <row r="30211" spans="15:17" x14ac:dyDescent="0.35">
      <c r="O30211" s="9"/>
      <c r="P30211" s="9"/>
      <c r="Q30211" s="21"/>
    </row>
    <row r="30212" spans="15:17" x14ac:dyDescent="0.35">
      <c r="O30212" s="9"/>
      <c r="P30212" s="9"/>
      <c r="Q30212" s="21"/>
    </row>
    <row r="30213" spans="15:17" x14ac:dyDescent="0.35">
      <c r="O30213" s="9"/>
      <c r="P30213" s="9"/>
      <c r="Q30213" s="21"/>
    </row>
    <row r="30214" spans="15:17" x14ac:dyDescent="0.35">
      <c r="O30214" s="9"/>
      <c r="P30214" s="9"/>
      <c r="Q30214" s="21"/>
    </row>
    <row r="30215" spans="15:17" x14ac:dyDescent="0.35">
      <c r="O30215" s="9"/>
      <c r="P30215" s="9"/>
      <c r="Q30215" s="21"/>
    </row>
    <row r="30216" spans="15:17" x14ac:dyDescent="0.35">
      <c r="O30216" s="9"/>
      <c r="P30216" s="9"/>
      <c r="Q30216" s="21"/>
    </row>
    <row r="30217" spans="15:17" x14ac:dyDescent="0.35">
      <c r="O30217" s="9"/>
      <c r="P30217" s="9"/>
      <c r="Q30217" s="21"/>
    </row>
    <row r="30218" spans="15:17" x14ac:dyDescent="0.35">
      <c r="O30218" s="9"/>
      <c r="P30218" s="9"/>
      <c r="Q30218" s="21"/>
    </row>
    <row r="30219" spans="15:17" x14ac:dyDescent="0.35">
      <c r="O30219" s="9"/>
      <c r="P30219" s="9"/>
      <c r="Q30219" s="21"/>
    </row>
    <row r="30220" spans="15:17" x14ac:dyDescent="0.35">
      <c r="O30220" s="9"/>
      <c r="P30220" s="9"/>
      <c r="Q30220" s="21"/>
    </row>
    <row r="30221" spans="15:17" x14ac:dyDescent="0.35">
      <c r="O30221" s="9"/>
      <c r="P30221" s="9"/>
      <c r="Q30221" s="21"/>
    </row>
    <row r="30222" spans="15:17" x14ac:dyDescent="0.35">
      <c r="O30222" s="9"/>
      <c r="P30222" s="9"/>
      <c r="Q30222" s="21"/>
    </row>
    <row r="30223" spans="15:17" x14ac:dyDescent="0.35">
      <c r="O30223" s="9"/>
      <c r="P30223" s="9"/>
      <c r="Q30223" s="21"/>
    </row>
    <row r="30224" spans="15:17" x14ac:dyDescent="0.35">
      <c r="O30224" s="9"/>
      <c r="P30224" s="9"/>
      <c r="Q30224" s="21"/>
    </row>
    <row r="30225" spans="15:17" x14ac:dyDescent="0.35">
      <c r="O30225" s="9"/>
      <c r="P30225" s="9"/>
      <c r="Q30225" s="21"/>
    </row>
    <row r="30226" spans="15:17" x14ac:dyDescent="0.35">
      <c r="O30226" s="9"/>
      <c r="P30226" s="9"/>
      <c r="Q30226" s="21"/>
    </row>
    <row r="30227" spans="15:17" x14ac:dyDescent="0.35">
      <c r="O30227" s="9"/>
      <c r="P30227" s="9"/>
      <c r="Q30227" s="21"/>
    </row>
    <row r="30228" spans="15:17" x14ac:dyDescent="0.35">
      <c r="O30228" s="9"/>
      <c r="P30228" s="9"/>
      <c r="Q30228" s="21"/>
    </row>
    <row r="30229" spans="15:17" x14ac:dyDescent="0.35">
      <c r="O30229" s="9"/>
      <c r="P30229" s="9"/>
      <c r="Q30229" s="21"/>
    </row>
    <row r="30230" spans="15:17" x14ac:dyDescent="0.35">
      <c r="O30230" s="9"/>
      <c r="P30230" s="9"/>
      <c r="Q30230" s="21"/>
    </row>
    <row r="30231" spans="15:17" x14ac:dyDescent="0.35">
      <c r="O30231" s="9"/>
      <c r="P30231" s="9"/>
      <c r="Q30231" s="21"/>
    </row>
    <row r="30232" spans="15:17" x14ac:dyDescent="0.35">
      <c r="O30232" s="9"/>
      <c r="P30232" s="9"/>
      <c r="Q30232" s="21"/>
    </row>
    <row r="30233" spans="15:17" x14ac:dyDescent="0.35">
      <c r="O30233" s="9"/>
      <c r="P30233" s="9"/>
      <c r="Q30233" s="21"/>
    </row>
    <row r="30234" spans="15:17" x14ac:dyDescent="0.35">
      <c r="O30234" s="9"/>
      <c r="P30234" s="9"/>
      <c r="Q30234" s="21"/>
    </row>
    <row r="30235" spans="15:17" x14ac:dyDescent="0.35">
      <c r="O30235" s="9"/>
      <c r="P30235" s="9"/>
      <c r="Q30235" s="21"/>
    </row>
    <row r="30236" spans="15:17" x14ac:dyDescent="0.35">
      <c r="O30236" s="9"/>
      <c r="P30236" s="9"/>
      <c r="Q30236" s="21"/>
    </row>
    <row r="30237" spans="15:17" x14ac:dyDescent="0.35">
      <c r="O30237" s="9"/>
      <c r="P30237" s="9"/>
      <c r="Q30237" s="21"/>
    </row>
    <row r="30238" spans="15:17" x14ac:dyDescent="0.35">
      <c r="O30238" s="9"/>
      <c r="P30238" s="9"/>
      <c r="Q30238" s="21"/>
    </row>
    <row r="30239" spans="15:17" x14ac:dyDescent="0.35">
      <c r="O30239" s="9"/>
      <c r="P30239" s="9"/>
      <c r="Q30239" s="21"/>
    </row>
    <row r="30240" spans="15:17" x14ac:dyDescent="0.35">
      <c r="O30240" s="9"/>
      <c r="P30240" s="9"/>
      <c r="Q30240" s="21"/>
    </row>
    <row r="30241" spans="15:17" x14ac:dyDescent="0.35">
      <c r="O30241" s="9"/>
      <c r="P30241" s="9"/>
      <c r="Q30241" s="21"/>
    </row>
    <row r="30242" spans="15:17" x14ac:dyDescent="0.35">
      <c r="O30242" s="9"/>
      <c r="P30242" s="9"/>
      <c r="Q30242" s="21"/>
    </row>
    <row r="30243" spans="15:17" x14ac:dyDescent="0.35">
      <c r="O30243" s="9"/>
      <c r="P30243" s="9"/>
      <c r="Q30243" s="21"/>
    </row>
    <row r="30244" spans="15:17" x14ac:dyDescent="0.35">
      <c r="O30244" s="9"/>
      <c r="P30244" s="9"/>
      <c r="Q30244" s="21"/>
    </row>
    <row r="30245" spans="15:17" x14ac:dyDescent="0.35">
      <c r="O30245" s="9"/>
      <c r="P30245" s="9"/>
      <c r="Q30245" s="21"/>
    </row>
    <row r="30246" spans="15:17" x14ac:dyDescent="0.35">
      <c r="O30246" s="9"/>
      <c r="P30246" s="9"/>
      <c r="Q30246" s="21"/>
    </row>
    <row r="30247" spans="15:17" x14ac:dyDescent="0.35">
      <c r="O30247" s="9"/>
      <c r="P30247" s="9"/>
      <c r="Q30247" s="21"/>
    </row>
    <row r="30248" spans="15:17" x14ac:dyDescent="0.35">
      <c r="O30248" s="9"/>
      <c r="P30248" s="9"/>
      <c r="Q30248" s="21"/>
    </row>
    <row r="30249" spans="15:17" x14ac:dyDescent="0.35">
      <c r="O30249" s="9"/>
      <c r="P30249" s="9"/>
      <c r="Q30249" s="21"/>
    </row>
    <row r="30250" spans="15:17" x14ac:dyDescent="0.35">
      <c r="O30250" s="9"/>
      <c r="P30250" s="9"/>
      <c r="Q30250" s="21"/>
    </row>
    <row r="30251" spans="15:17" x14ac:dyDescent="0.35">
      <c r="O30251" s="9"/>
      <c r="P30251" s="9"/>
      <c r="Q30251" s="21"/>
    </row>
    <row r="30252" spans="15:17" x14ac:dyDescent="0.35">
      <c r="O30252" s="9"/>
      <c r="P30252" s="9"/>
      <c r="Q30252" s="21"/>
    </row>
    <row r="30253" spans="15:17" x14ac:dyDescent="0.35">
      <c r="O30253" s="9"/>
      <c r="P30253" s="9"/>
      <c r="Q30253" s="21"/>
    </row>
    <row r="30254" spans="15:17" x14ac:dyDescent="0.35">
      <c r="O30254" s="9"/>
      <c r="P30254" s="9"/>
      <c r="Q30254" s="21"/>
    </row>
    <row r="30255" spans="15:17" x14ac:dyDescent="0.35">
      <c r="O30255" s="9"/>
      <c r="P30255" s="9"/>
      <c r="Q30255" s="21"/>
    </row>
    <row r="30256" spans="15:17" x14ac:dyDescent="0.35">
      <c r="O30256" s="9"/>
      <c r="P30256" s="9"/>
      <c r="Q30256" s="21"/>
    </row>
    <row r="30257" spans="15:17" x14ac:dyDescent="0.35">
      <c r="O30257" s="9"/>
      <c r="P30257" s="9"/>
      <c r="Q30257" s="21"/>
    </row>
    <row r="30258" spans="15:17" x14ac:dyDescent="0.35">
      <c r="O30258" s="9"/>
      <c r="P30258" s="9"/>
      <c r="Q30258" s="21"/>
    </row>
    <row r="30259" spans="15:17" x14ac:dyDescent="0.35">
      <c r="O30259" s="9"/>
      <c r="P30259" s="9"/>
      <c r="Q30259" s="21"/>
    </row>
    <row r="30260" spans="15:17" x14ac:dyDescent="0.35">
      <c r="O30260" s="9"/>
      <c r="P30260" s="9"/>
      <c r="Q30260" s="21"/>
    </row>
    <row r="30261" spans="15:17" x14ac:dyDescent="0.35">
      <c r="O30261" s="9"/>
      <c r="P30261" s="9"/>
      <c r="Q30261" s="21"/>
    </row>
    <row r="30262" spans="15:17" x14ac:dyDescent="0.35">
      <c r="O30262" s="9"/>
      <c r="P30262" s="9"/>
      <c r="Q30262" s="21"/>
    </row>
    <row r="30263" spans="15:17" x14ac:dyDescent="0.35">
      <c r="O30263" s="9"/>
      <c r="P30263" s="9"/>
      <c r="Q30263" s="21"/>
    </row>
    <row r="30264" spans="15:17" x14ac:dyDescent="0.35">
      <c r="O30264" s="9"/>
      <c r="P30264" s="9"/>
      <c r="Q30264" s="21"/>
    </row>
    <row r="30265" spans="15:17" x14ac:dyDescent="0.35">
      <c r="O30265" s="9"/>
      <c r="P30265" s="9"/>
      <c r="Q30265" s="21"/>
    </row>
    <row r="30266" spans="15:17" x14ac:dyDescent="0.35">
      <c r="O30266" s="9"/>
      <c r="P30266" s="9"/>
      <c r="Q30266" s="21"/>
    </row>
    <row r="30267" spans="15:17" x14ac:dyDescent="0.35">
      <c r="O30267" s="9"/>
      <c r="P30267" s="9"/>
      <c r="Q30267" s="21"/>
    </row>
    <row r="30268" spans="15:17" x14ac:dyDescent="0.35">
      <c r="O30268" s="9"/>
      <c r="P30268" s="9"/>
      <c r="Q30268" s="21"/>
    </row>
    <row r="30269" spans="15:17" x14ac:dyDescent="0.35">
      <c r="O30269" s="9"/>
      <c r="P30269" s="9"/>
      <c r="Q30269" s="21"/>
    </row>
    <row r="30270" spans="15:17" x14ac:dyDescent="0.35">
      <c r="O30270" s="9"/>
      <c r="P30270" s="9"/>
      <c r="Q30270" s="21"/>
    </row>
    <row r="30271" spans="15:17" x14ac:dyDescent="0.35">
      <c r="O30271" s="9"/>
      <c r="P30271" s="9"/>
      <c r="Q30271" s="21"/>
    </row>
    <row r="30272" spans="15:17" x14ac:dyDescent="0.35">
      <c r="O30272" s="9"/>
      <c r="P30272" s="9"/>
      <c r="Q30272" s="21"/>
    </row>
    <row r="30273" spans="15:17" x14ac:dyDescent="0.35">
      <c r="O30273" s="9"/>
      <c r="P30273" s="9"/>
      <c r="Q30273" s="21"/>
    </row>
    <row r="30274" spans="15:17" x14ac:dyDescent="0.35">
      <c r="O30274" s="9"/>
      <c r="P30274" s="9"/>
      <c r="Q30274" s="21"/>
    </row>
    <row r="30275" spans="15:17" x14ac:dyDescent="0.35">
      <c r="O30275" s="9"/>
      <c r="P30275" s="9"/>
      <c r="Q30275" s="21"/>
    </row>
    <row r="30276" spans="15:17" x14ac:dyDescent="0.35">
      <c r="O30276" s="9"/>
      <c r="P30276" s="9"/>
      <c r="Q30276" s="21"/>
    </row>
    <row r="30277" spans="15:17" x14ac:dyDescent="0.35">
      <c r="O30277" s="9"/>
      <c r="P30277" s="9"/>
      <c r="Q30277" s="21"/>
    </row>
    <row r="30278" spans="15:17" x14ac:dyDescent="0.35">
      <c r="O30278" s="9"/>
      <c r="P30278" s="9"/>
      <c r="Q30278" s="21"/>
    </row>
    <row r="30279" spans="15:17" x14ac:dyDescent="0.35">
      <c r="O30279" s="9"/>
      <c r="P30279" s="9"/>
      <c r="Q30279" s="21"/>
    </row>
    <row r="30280" spans="15:17" x14ac:dyDescent="0.35">
      <c r="O30280" s="9"/>
      <c r="P30280" s="9"/>
      <c r="Q30280" s="21"/>
    </row>
    <row r="30281" spans="15:17" x14ac:dyDescent="0.35">
      <c r="O30281" s="9"/>
      <c r="P30281" s="9"/>
      <c r="Q30281" s="21"/>
    </row>
    <row r="30282" spans="15:17" x14ac:dyDescent="0.35">
      <c r="O30282" s="9"/>
      <c r="P30282" s="9"/>
      <c r="Q30282" s="21"/>
    </row>
    <row r="30283" spans="15:17" x14ac:dyDescent="0.35">
      <c r="O30283" s="9"/>
      <c r="P30283" s="9"/>
      <c r="Q30283" s="21"/>
    </row>
    <row r="30284" spans="15:17" x14ac:dyDescent="0.35">
      <c r="O30284" s="9"/>
      <c r="P30284" s="9"/>
      <c r="Q30284" s="21"/>
    </row>
    <row r="30285" spans="15:17" x14ac:dyDescent="0.35">
      <c r="O30285" s="9"/>
      <c r="P30285" s="9"/>
      <c r="Q30285" s="21"/>
    </row>
    <row r="30286" spans="15:17" x14ac:dyDescent="0.35">
      <c r="O30286" s="9"/>
      <c r="P30286" s="9"/>
      <c r="Q30286" s="21"/>
    </row>
    <row r="30287" spans="15:17" x14ac:dyDescent="0.35">
      <c r="O30287" s="9"/>
      <c r="P30287" s="9"/>
      <c r="Q30287" s="21"/>
    </row>
    <row r="30288" spans="15:17" x14ac:dyDescent="0.35">
      <c r="O30288" s="9"/>
      <c r="P30288" s="9"/>
      <c r="Q30288" s="21"/>
    </row>
    <row r="30289" spans="15:17" x14ac:dyDescent="0.35">
      <c r="O30289" s="9"/>
      <c r="P30289" s="9"/>
      <c r="Q30289" s="21"/>
    </row>
    <row r="30290" spans="15:17" x14ac:dyDescent="0.35">
      <c r="O30290" s="9"/>
      <c r="P30290" s="9"/>
      <c r="Q30290" s="21"/>
    </row>
    <row r="30291" spans="15:17" x14ac:dyDescent="0.35">
      <c r="O30291" s="9"/>
      <c r="P30291" s="9"/>
      <c r="Q30291" s="21"/>
    </row>
    <row r="30292" spans="15:17" x14ac:dyDescent="0.35">
      <c r="O30292" s="9"/>
      <c r="P30292" s="9"/>
      <c r="Q30292" s="21"/>
    </row>
    <row r="30293" spans="15:17" x14ac:dyDescent="0.35">
      <c r="O30293" s="9"/>
      <c r="P30293" s="9"/>
      <c r="Q30293" s="21"/>
    </row>
    <row r="30294" spans="15:17" x14ac:dyDescent="0.35">
      <c r="O30294" s="9"/>
      <c r="P30294" s="9"/>
      <c r="Q30294" s="21"/>
    </row>
    <row r="30295" spans="15:17" x14ac:dyDescent="0.35">
      <c r="O30295" s="9"/>
      <c r="P30295" s="9"/>
      <c r="Q30295" s="21"/>
    </row>
    <row r="30296" spans="15:17" x14ac:dyDescent="0.35">
      <c r="O30296" s="9"/>
      <c r="P30296" s="9"/>
      <c r="Q30296" s="21"/>
    </row>
    <row r="30297" spans="15:17" x14ac:dyDescent="0.35">
      <c r="O30297" s="9"/>
      <c r="P30297" s="9"/>
      <c r="Q30297" s="21"/>
    </row>
    <row r="30298" spans="15:17" x14ac:dyDescent="0.35">
      <c r="O30298" s="9"/>
      <c r="P30298" s="9"/>
      <c r="Q30298" s="21"/>
    </row>
    <row r="30299" spans="15:17" x14ac:dyDescent="0.35">
      <c r="O30299" s="9"/>
      <c r="P30299" s="9"/>
      <c r="Q30299" s="21"/>
    </row>
    <row r="30300" spans="15:17" x14ac:dyDescent="0.35">
      <c r="O30300" s="9"/>
      <c r="P30300" s="9"/>
      <c r="Q30300" s="21"/>
    </row>
    <row r="30301" spans="15:17" x14ac:dyDescent="0.35">
      <c r="O30301" s="9"/>
      <c r="P30301" s="9"/>
      <c r="Q30301" s="21"/>
    </row>
    <row r="30302" spans="15:17" x14ac:dyDescent="0.35">
      <c r="O30302" s="9"/>
      <c r="P30302" s="9"/>
      <c r="Q30302" s="21"/>
    </row>
    <row r="30303" spans="15:17" x14ac:dyDescent="0.35">
      <c r="O30303" s="9"/>
      <c r="P30303" s="9"/>
      <c r="Q30303" s="21"/>
    </row>
    <row r="30304" spans="15:17" x14ac:dyDescent="0.35">
      <c r="O30304" s="9"/>
      <c r="P30304" s="9"/>
      <c r="Q30304" s="21"/>
    </row>
    <row r="30305" spans="15:17" x14ac:dyDescent="0.35">
      <c r="O30305" s="9"/>
      <c r="P30305" s="9"/>
      <c r="Q30305" s="21"/>
    </row>
    <row r="30306" spans="15:17" x14ac:dyDescent="0.35">
      <c r="O30306" s="9"/>
      <c r="P30306" s="9"/>
      <c r="Q30306" s="21"/>
    </row>
    <row r="30307" spans="15:17" x14ac:dyDescent="0.35">
      <c r="O30307" s="9"/>
      <c r="P30307" s="9"/>
      <c r="Q30307" s="21"/>
    </row>
    <row r="30308" spans="15:17" x14ac:dyDescent="0.35">
      <c r="O30308" s="9"/>
      <c r="P30308" s="9"/>
      <c r="Q30308" s="21"/>
    </row>
    <row r="30309" spans="15:17" x14ac:dyDescent="0.35">
      <c r="O30309" s="9"/>
      <c r="P30309" s="9"/>
      <c r="Q30309" s="21"/>
    </row>
    <row r="30310" spans="15:17" x14ac:dyDescent="0.35">
      <c r="O30310" s="9"/>
      <c r="P30310" s="9"/>
      <c r="Q30310" s="21"/>
    </row>
    <row r="30311" spans="15:17" x14ac:dyDescent="0.35">
      <c r="O30311" s="9"/>
      <c r="P30311" s="9"/>
      <c r="Q30311" s="21"/>
    </row>
    <row r="30312" spans="15:17" x14ac:dyDescent="0.35">
      <c r="O30312" s="9"/>
      <c r="P30312" s="9"/>
      <c r="Q30312" s="21"/>
    </row>
    <row r="30313" spans="15:17" x14ac:dyDescent="0.35">
      <c r="O30313" s="9"/>
      <c r="P30313" s="9"/>
      <c r="Q30313" s="21"/>
    </row>
    <row r="30314" spans="15:17" x14ac:dyDescent="0.35">
      <c r="O30314" s="9"/>
      <c r="P30314" s="9"/>
      <c r="Q30314" s="21"/>
    </row>
    <row r="30315" spans="15:17" x14ac:dyDescent="0.35">
      <c r="O30315" s="9"/>
      <c r="P30315" s="9"/>
      <c r="Q30315" s="21"/>
    </row>
    <row r="30316" spans="15:17" x14ac:dyDescent="0.35">
      <c r="O30316" s="9"/>
      <c r="P30316" s="9"/>
      <c r="Q30316" s="21"/>
    </row>
    <row r="30317" spans="15:17" x14ac:dyDescent="0.35">
      <c r="O30317" s="9"/>
      <c r="P30317" s="9"/>
      <c r="Q30317" s="21"/>
    </row>
    <row r="30318" spans="15:17" x14ac:dyDescent="0.35">
      <c r="O30318" s="9"/>
      <c r="P30318" s="9"/>
      <c r="Q30318" s="21"/>
    </row>
    <row r="30319" spans="15:17" x14ac:dyDescent="0.35">
      <c r="O30319" s="9"/>
      <c r="P30319" s="9"/>
      <c r="Q30319" s="21"/>
    </row>
    <row r="30320" spans="15:17" x14ac:dyDescent="0.35">
      <c r="O30320" s="9"/>
      <c r="P30320" s="9"/>
      <c r="Q30320" s="21"/>
    </row>
    <row r="30321" spans="15:17" x14ac:dyDescent="0.35">
      <c r="O30321" s="9"/>
      <c r="P30321" s="9"/>
      <c r="Q30321" s="21"/>
    </row>
    <row r="30322" spans="15:17" x14ac:dyDescent="0.35">
      <c r="O30322" s="9"/>
      <c r="P30322" s="9"/>
      <c r="Q30322" s="21"/>
    </row>
    <row r="30323" spans="15:17" x14ac:dyDescent="0.35">
      <c r="O30323" s="9"/>
      <c r="P30323" s="9"/>
      <c r="Q30323" s="21"/>
    </row>
    <row r="30324" spans="15:17" x14ac:dyDescent="0.35">
      <c r="O30324" s="9"/>
      <c r="P30324" s="9"/>
      <c r="Q30324" s="21"/>
    </row>
    <row r="30325" spans="15:17" x14ac:dyDescent="0.35">
      <c r="O30325" s="9"/>
      <c r="P30325" s="9"/>
      <c r="Q30325" s="21"/>
    </row>
    <row r="30326" spans="15:17" x14ac:dyDescent="0.35">
      <c r="O30326" s="9"/>
      <c r="P30326" s="9"/>
      <c r="Q30326" s="21"/>
    </row>
    <row r="30327" spans="15:17" x14ac:dyDescent="0.35">
      <c r="O30327" s="9"/>
      <c r="P30327" s="9"/>
      <c r="Q30327" s="21"/>
    </row>
    <row r="30328" spans="15:17" x14ac:dyDescent="0.35">
      <c r="O30328" s="9"/>
      <c r="P30328" s="9"/>
      <c r="Q30328" s="21"/>
    </row>
    <row r="30329" spans="15:17" x14ac:dyDescent="0.35">
      <c r="O30329" s="9"/>
      <c r="P30329" s="9"/>
      <c r="Q30329" s="21"/>
    </row>
    <row r="30330" spans="15:17" x14ac:dyDescent="0.35">
      <c r="O30330" s="9"/>
      <c r="P30330" s="9"/>
      <c r="Q30330" s="21"/>
    </row>
    <row r="30331" spans="15:17" x14ac:dyDescent="0.35">
      <c r="O30331" s="9"/>
      <c r="P30331" s="9"/>
      <c r="Q30331" s="21"/>
    </row>
    <row r="30332" spans="15:17" x14ac:dyDescent="0.35">
      <c r="O30332" s="9"/>
      <c r="P30332" s="9"/>
      <c r="Q30332" s="21"/>
    </row>
    <row r="30333" spans="15:17" x14ac:dyDescent="0.35">
      <c r="O30333" s="9"/>
      <c r="P30333" s="9"/>
      <c r="Q30333" s="21"/>
    </row>
    <row r="30334" spans="15:17" x14ac:dyDescent="0.35">
      <c r="O30334" s="9"/>
      <c r="P30334" s="9"/>
      <c r="Q30334" s="21"/>
    </row>
    <row r="30335" spans="15:17" x14ac:dyDescent="0.35">
      <c r="O30335" s="9"/>
      <c r="P30335" s="9"/>
      <c r="Q30335" s="21"/>
    </row>
    <row r="30336" spans="15:17" x14ac:dyDescent="0.35">
      <c r="O30336" s="9"/>
      <c r="P30336" s="9"/>
      <c r="Q30336" s="21"/>
    </row>
    <row r="30337" spans="15:17" x14ac:dyDescent="0.35">
      <c r="O30337" s="9"/>
      <c r="P30337" s="9"/>
      <c r="Q30337" s="21"/>
    </row>
    <row r="30338" spans="15:17" x14ac:dyDescent="0.35">
      <c r="O30338" s="9"/>
      <c r="P30338" s="9"/>
      <c r="Q30338" s="21"/>
    </row>
    <row r="30339" spans="15:17" x14ac:dyDescent="0.35">
      <c r="O30339" s="9"/>
      <c r="P30339" s="9"/>
      <c r="Q30339" s="21"/>
    </row>
    <row r="30340" spans="15:17" x14ac:dyDescent="0.35">
      <c r="O30340" s="9"/>
      <c r="P30340" s="9"/>
      <c r="Q30340" s="21"/>
    </row>
    <row r="30341" spans="15:17" x14ac:dyDescent="0.35">
      <c r="O30341" s="9"/>
      <c r="P30341" s="9"/>
      <c r="Q30341" s="21"/>
    </row>
    <row r="30342" spans="15:17" x14ac:dyDescent="0.35">
      <c r="O30342" s="9"/>
      <c r="P30342" s="9"/>
      <c r="Q30342" s="21"/>
    </row>
    <row r="30343" spans="15:17" x14ac:dyDescent="0.35">
      <c r="O30343" s="9"/>
      <c r="P30343" s="9"/>
      <c r="Q30343" s="21"/>
    </row>
    <row r="30344" spans="15:17" x14ac:dyDescent="0.35">
      <c r="O30344" s="9"/>
      <c r="P30344" s="9"/>
      <c r="Q30344" s="21"/>
    </row>
    <row r="30345" spans="15:17" x14ac:dyDescent="0.35">
      <c r="O30345" s="9"/>
      <c r="P30345" s="9"/>
      <c r="Q30345" s="21"/>
    </row>
    <row r="30346" spans="15:17" x14ac:dyDescent="0.35">
      <c r="O30346" s="9"/>
      <c r="P30346" s="9"/>
      <c r="Q30346" s="21"/>
    </row>
    <row r="30347" spans="15:17" x14ac:dyDescent="0.35">
      <c r="O30347" s="9"/>
      <c r="P30347" s="9"/>
      <c r="Q30347" s="21"/>
    </row>
    <row r="30348" spans="15:17" x14ac:dyDescent="0.35">
      <c r="O30348" s="9"/>
      <c r="P30348" s="9"/>
      <c r="Q30348" s="21"/>
    </row>
    <row r="30349" spans="15:17" x14ac:dyDescent="0.35">
      <c r="O30349" s="9"/>
      <c r="P30349" s="9"/>
      <c r="Q30349" s="21"/>
    </row>
    <row r="30350" spans="15:17" x14ac:dyDescent="0.35">
      <c r="O30350" s="9"/>
      <c r="P30350" s="9"/>
      <c r="Q30350" s="21"/>
    </row>
    <row r="30351" spans="15:17" x14ac:dyDescent="0.35">
      <c r="O30351" s="9"/>
      <c r="P30351" s="9"/>
      <c r="Q30351" s="21"/>
    </row>
    <row r="30352" spans="15:17" x14ac:dyDescent="0.35">
      <c r="O30352" s="9"/>
      <c r="P30352" s="9"/>
      <c r="Q30352" s="21"/>
    </row>
    <row r="30353" spans="15:17" x14ac:dyDescent="0.35">
      <c r="O30353" s="9"/>
      <c r="P30353" s="9"/>
      <c r="Q30353" s="21"/>
    </row>
    <row r="30354" spans="15:17" x14ac:dyDescent="0.35">
      <c r="O30354" s="9"/>
      <c r="P30354" s="9"/>
      <c r="Q30354" s="21"/>
    </row>
    <row r="30355" spans="15:17" x14ac:dyDescent="0.35">
      <c r="O30355" s="9"/>
      <c r="P30355" s="9"/>
      <c r="Q30355" s="21"/>
    </row>
    <row r="30356" spans="15:17" x14ac:dyDescent="0.35">
      <c r="O30356" s="9"/>
      <c r="P30356" s="9"/>
      <c r="Q30356" s="21"/>
    </row>
    <row r="30357" spans="15:17" x14ac:dyDescent="0.35">
      <c r="O30357" s="9"/>
      <c r="P30357" s="9"/>
      <c r="Q30357" s="21"/>
    </row>
    <row r="30358" spans="15:17" x14ac:dyDescent="0.35">
      <c r="O30358" s="9"/>
      <c r="P30358" s="9"/>
      <c r="Q30358" s="21"/>
    </row>
    <row r="30359" spans="15:17" x14ac:dyDescent="0.35">
      <c r="O30359" s="9"/>
      <c r="P30359" s="9"/>
      <c r="Q30359" s="21"/>
    </row>
    <row r="30360" spans="15:17" x14ac:dyDescent="0.35">
      <c r="O30360" s="9"/>
      <c r="P30360" s="9"/>
      <c r="Q30360" s="21"/>
    </row>
    <row r="30361" spans="15:17" x14ac:dyDescent="0.35">
      <c r="O30361" s="9"/>
      <c r="P30361" s="9"/>
      <c r="Q30361" s="21"/>
    </row>
    <row r="30362" spans="15:17" x14ac:dyDescent="0.35">
      <c r="O30362" s="9"/>
      <c r="P30362" s="9"/>
      <c r="Q30362" s="21"/>
    </row>
    <row r="30363" spans="15:17" x14ac:dyDescent="0.35">
      <c r="O30363" s="9"/>
      <c r="P30363" s="9"/>
      <c r="Q30363" s="21"/>
    </row>
    <row r="30364" spans="15:17" x14ac:dyDescent="0.35">
      <c r="O30364" s="9"/>
      <c r="P30364" s="9"/>
      <c r="Q30364" s="21"/>
    </row>
    <row r="30365" spans="15:17" x14ac:dyDescent="0.35">
      <c r="O30365" s="9"/>
      <c r="P30365" s="9"/>
      <c r="Q30365" s="21"/>
    </row>
    <row r="30366" spans="15:17" x14ac:dyDescent="0.35">
      <c r="O30366" s="9"/>
      <c r="P30366" s="9"/>
      <c r="Q30366" s="21"/>
    </row>
    <row r="30367" spans="15:17" x14ac:dyDescent="0.35">
      <c r="O30367" s="9"/>
      <c r="P30367" s="9"/>
      <c r="Q30367" s="21"/>
    </row>
    <row r="30368" spans="15:17" x14ac:dyDescent="0.35">
      <c r="O30368" s="9"/>
      <c r="P30368" s="9"/>
      <c r="Q30368" s="21"/>
    </row>
    <row r="30369" spans="15:17" x14ac:dyDescent="0.35">
      <c r="O30369" s="9"/>
      <c r="P30369" s="9"/>
      <c r="Q30369" s="21"/>
    </row>
    <row r="30370" spans="15:17" x14ac:dyDescent="0.35">
      <c r="O30370" s="9"/>
      <c r="P30370" s="9"/>
      <c r="Q30370" s="21"/>
    </row>
    <row r="30371" spans="15:17" x14ac:dyDescent="0.35">
      <c r="O30371" s="9"/>
      <c r="P30371" s="9"/>
      <c r="Q30371" s="21"/>
    </row>
    <row r="30372" spans="15:17" x14ac:dyDescent="0.35">
      <c r="O30372" s="9"/>
      <c r="P30372" s="9"/>
      <c r="Q30372" s="21"/>
    </row>
    <row r="30373" spans="15:17" x14ac:dyDescent="0.35">
      <c r="O30373" s="9"/>
      <c r="P30373" s="9"/>
      <c r="Q30373" s="21"/>
    </row>
    <row r="30374" spans="15:17" x14ac:dyDescent="0.35">
      <c r="O30374" s="9"/>
      <c r="P30374" s="9"/>
      <c r="Q30374" s="21"/>
    </row>
    <row r="30375" spans="15:17" x14ac:dyDescent="0.35">
      <c r="O30375" s="9"/>
      <c r="P30375" s="9"/>
      <c r="Q30375" s="21"/>
    </row>
    <row r="30376" spans="15:17" x14ac:dyDescent="0.35">
      <c r="O30376" s="9"/>
      <c r="P30376" s="9"/>
      <c r="Q30376" s="21"/>
    </row>
    <row r="30377" spans="15:17" x14ac:dyDescent="0.35">
      <c r="O30377" s="9"/>
      <c r="P30377" s="9"/>
      <c r="Q30377" s="21"/>
    </row>
    <row r="30378" spans="15:17" x14ac:dyDescent="0.35">
      <c r="O30378" s="9"/>
      <c r="P30378" s="9"/>
      <c r="Q30378" s="21"/>
    </row>
    <row r="30379" spans="15:17" x14ac:dyDescent="0.35">
      <c r="O30379" s="9"/>
      <c r="P30379" s="9"/>
      <c r="Q30379" s="21"/>
    </row>
    <row r="30380" spans="15:17" x14ac:dyDescent="0.35">
      <c r="O30380" s="9"/>
      <c r="P30380" s="9"/>
      <c r="Q30380" s="21"/>
    </row>
    <row r="30381" spans="15:17" x14ac:dyDescent="0.35">
      <c r="O30381" s="9"/>
      <c r="P30381" s="9"/>
      <c r="Q30381" s="21"/>
    </row>
    <row r="30382" spans="15:17" x14ac:dyDescent="0.35">
      <c r="O30382" s="9"/>
      <c r="P30382" s="9"/>
      <c r="Q30382" s="21"/>
    </row>
    <row r="30383" spans="15:17" x14ac:dyDescent="0.35">
      <c r="O30383" s="9"/>
      <c r="P30383" s="9"/>
      <c r="Q30383" s="21"/>
    </row>
    <row r="30384" spans="15:17" x14ac:dyDescent="0.35">
      <c r="O30384" s="9"/>
      <c r="P30384" s="9"/>
      <c r="Q30384" s="21"/>
    </row>
    <row r="30385" spans="15:17" x14ac:dyDescent="0.35">
      <c r="O30385" s="9"/>
      <c r="P30385" s="9"/>
      <c r="Q30385" s="21"/>
    </row>
    <row r="30386" spans="15:17" x14ac:dyDescent="0.35">
      <c r="O30386" s="9"/>
      <c r="P30386" s="9"/>
      <c r="Q30386" s="21"/>
    </row>
    <row r="30387" spans="15:17" x14ac:dyDescent="0.35">
      <c r="O30387" s="9"/>
      <c r="P30387" s="9"/>
      <c r="Q30387" s="21"/>
    </row>
    <row r="30388" spans="15:17" x14ac:dyDescent="0.35">
      <c r="O30388" s="9"/>
      <c r="P30388" s="9"/>
      <c r="Q30388" s="21"/>
    </row>
    <row r="30389" spans="15:17" x14ac:dyDescent="0.35">
      <c r="O30389" s="9"/>
      <c r="P30389" s="9"/>
      <c r="Q30389" s="21"/>
    </row>
    <row r="30390" spans="15:17" x14ac:dyDescent="0.35">
      <c r="O30390" s="9"/>
      <c r="P30390" s="9"/>
      <c r="Q30390" s="21"/>
    </row>
    <row r="30391" spans="15:17" x14ac:dyDescent="0.35">
      <c r="O30391" s="9"/>
      <c r="P30391" s="9"/>
      <c r="Q30391" s="21"/>
    </row>
    <row r="30392" spans="15:17" x14ac:dyDescent="0.35">
      <c r="O30392" s="9"/>
      <c r="P30392" s="9"/>
      <c r="Q30392" s="21"/>
    </row>
    <row r="30393" spans="15:17" x14ac:dyDescent="0.35">
      <c r="O30393" s="9"/>
      <c r="P30393" s="9"/>
      <c r="Q30393" s="21"/>
    </row>
    <row r="30394" spans="15:17" x14ac:dyDescent="0.35">
      <c r="O30394" s="9"/>
      <c r="P30394" s="9"/>
      <c r="Q30394" s="21"/>
    </row>
    <row r="30395" spans="15:17" x14ac:dyDescent="0.35">
      <c r="O30395" s="9"/>
      <c r="P30395" s="9"/>
      <c r="Q30395" s="21"/>
    </row>
    <row r="30396" spans="15:17" x14ac:dyDescent="0.35">
      <c r="O30396" s="9"/>
      <c r="P30396" s="9"/>
      <c r="Q30396" s="21"/>
    </row>
    <row r="30397" spans="15:17" x14ac:dyDescent="0.35">
      <c r="O30397" s="9"/>
      <c r="P30397" s="9"/>
      <c r="Q30397" s="21"/>
    </row>
    <row r="30398" spans="15:17" x14ac:dyDescent="0.35">
      <c r="O30398" s="9"/>
      <c r="P30398" s="9"/>
      <c r="Q30398" s="21"/>
    </row>
    <row r="30399" spans="15:17" x14ac:dyDescent="0.35">
      <c r="O30399" s="9"/>
      <c r="P30399" s="9"/>
      <c r="Q30399" s="21"/>
    </row>
    <row r="30400" spans="15:17" x14ac:dyDescent="0.35">
      <c r="O30400" s="9"/>
      <c r="P30400" s="9"/>
      <c r="Q30400" s="21"/>
    </row>
    <row r="30401" spans="15:17" x14ac:dyDescent="0.35">
      <c r="O30401" s="9"/>
      <c r="P30401" s="9"/>
      <c r="Q30401" s="21"/>
    </row>
    <row r="30402" spans="15:17" x14ac:dyDescent="0.35">
      <c r="O30402" s="9"/>
      <c r="P30402" s="9"/>
      <c r="Q30402" s="21"/>
    </row>
    <row r="30403" spans="15:17" x14ac:dyDescent="0.35">
      <c r="O30403" s="9"/>
      <c r="P30403" s="9"/>
      <c r="Q30403" s="21"/>
    </row>
    <row r="30404" spans="15:17" x14ac:dyDescent="0.35">
      <c r="O30404" s="9"/>
      <c r="P30404" s="9"/>
      <c r="Q30404" s="21"/>
    </row>
    <row r="30405" spans="15:17" x14ac:dyDescent="0.35">
      <c r="O30405" s="9"/>
      <c r="P30405" s="9"/>
      <c r="Q30405" s="21"/>
    </row>
    <row r="30406" spans="15:17" x14ac:dyDescent="0.35">
      <c r="O30406" s="9"/>
      <c r="P30406" s="9"/>
      <c r="Q30406" s="21"/>
    </row>
    <row r="30407" spans="15:17" x14ac:dyDescent="0.35">
      <c r="O30407" s="9"/>
      <c r="P30407" s="9"/>
      <c r="Q30407" s="21"/>
    </row>
    <row r="30408" spans="15:17" x14ac:dyDescent="0.35">
      <c r="O30408" s="9"/>
      <c r="P30408" s="9"/>
      <c r="Q30408" s="21"/>
    </row>
    <row r="30409" spans="15:17" x14ac:dyDescent="0.35">
      <c r="O30409" s="9"/>
      <c r="P30409" s="9"/>
      <c r="Q30409" s="21"/>
    </row>
    <row r="30410" spans="15:17" x14ac:dyDescent="0.35">
      <c r="O30410" s="9"/>
      <c r="P30410" s="9"/>
      <c r="Q30410" s="21"/>
    </row>
    <row r="30411" spans="15:17" x14ac:dyDescent="0.35">
      <c r="O30411" s="9"/>
      <c r="P30411" s="9"/>
      <c r="Q30411" s="21"/>
    </row>
    <row r="30412" spans="15:17" x14ac:dyDescent="0.35">
      <c r="O30412" s="9"/>
      <c r="P30412" s="9"/>
      <c r="Q30412" s="21"/>
    </row>
    <row r="30413" spans="15:17" x14ac:dyDescent="0.35">
      <c r="O30413" s="9"/>
      <c r="P30413" s="9"/>
      <c r="Q30413" s="21"/>
    </row>
    <row r="30414" spans="15:17" x14ac:dyDescent="0.35">
      <c r="O30414" s="9"/>
      <c r="P30414" s="9"/>
      <c r="Q30414" s="21"/>
    </row>
    <row r="30415" spans="15:17" x14ac:dyDescent="0.35">
      <c r="O30415" s="9"/>
      <c r="P30415" s="9"/>
      <c r="Q30415" s="21"/>
    </row>
    <row r="30416" spans="15:17" x14ac:dyDescent="0.35">
      <c r="O30416" s="9"/>
      <c r="P30416" s="9"/>
      <c r="Q30416" s="21"/>
    </row>
    <row r="30417" spans="15:17" x14ac:dyDescent="0.35">
      <c r="O30417" s="9"/>
      <c r="P30417" s="9"/>
      <c r="Q30417" s="21"/>
    </row>
    <row r="30418" spans="15:17" x14ac:dyDescent="0.35">
      <c r="O30418" s="9"/>
      <c r="P30418" s="9"/>
      <c r="Q30418" s="21"/>
    </row>
    <row r="30419" spans="15:17" x14ac:dyDescent="0.35">
      <c r="O30419" s="9"/>
      <c r="P30419" s="9"/>
      <c r="Q30419" s="21"/>
    </row>
    <row r="30420" spans="15:17" x14ac:dyDescent="0.35">
      <c r="O30420" s="9"/>
      <c r="P30420" s="9"/>
      <c r="Q30420" s="21"/>
    </row>
    <row r="30421" spans="15:17" x14ac:dyDescent="0.35">
      <c r="O30421" s="9"/>
      <c r="P30421" s="9"/>
      <c r="Q30421" s="21"/>
    </row>
    <row r="30422" spans="15:17" x14ac:dyDescent="0.35">
      <c r="O30422" s="9"/>
      <c r="P30422" s="9"/>
      <c r="Q30422" s="21"/>
    </row>
    <row r="30423" spans="15:17" x14ac:dyDescent="0.35">
      <c r="O30423" s="9"/>
      <c r="P30423" s="9"/>
      <c r="Q30423" s="21"/>
    </row>
    <row r="30424" spans="15:17" x14ac:dyDescent="0.35">
      <c r="O30424" s="9"/>
      <c r="P30424" s="9"/>
      <c r="Q30424" s="21"/>
    </row>
    <row r="30425" spans="15:17" x14ac:dyDescent="0.35">
      <c r="O30425" s="9"/>
      <c r="P30425" s="9"/>
      <c r="Q30425" s="21"/>
    </row>
    <row r="30426" spans="15:17" x14ac:dyDescent="0.35">
      <c r="O30426" s="9"/>
      <c r="P30426" s="9"/>
      <c r="Q30426" s="21"/>
    </row>
    <row r="30427" spans="15:17" x14ac:dyDescent="0.35">
      <c r="O30427" s="9"/>
      <c r="P30427" s="9"/>
      <c r="Q30427" s="21"/>
    </row>
    <row r="30428" spans="15:17" x14ac:dyDescent="0.35">
      <c r="O30428" s="9"/>
      <c r="P30428" s="9"/>
      <c r="Q30428" s="21"/>
    </row>
    <row r="30429" spans="15:17" x14ac:dyDescent="0.35">
      <c r="O30429" s="9"/>
      <c r="P30429" s="9"/>
      <c r="Q30429" s="21"/>
    </row>
    <row r="30430" spans="15:17" x14ac:dyDescent="0.35">
      <c r="O30430" s="9"/>
      <c r="P30430" s="9"/>
      <c r="Q30430" s="21"/>
    </row>
    <row r="30431" spans="15:17" x14ac:dyDescent="0.35">
      <c r="O30431" s="9"/>
      <c r="P30431" s="9"/>
      <c r="Q30431" s="21"/>
    </row>
    <row r="30432" spans="15:17" x14ac:dyDescent="0.35">
      <c r="O30432" s="9"/>
      <c r="P30432" s="9"/>
      <c r="Q30432" s="21"/>
    </row>
    <row r="30433" spans="15:17" x14ac:dyDescent="0.35">
      <c r="O30433" s="9"/>
      <c r="P30433" s="9"/>
      <c r="Q30433" s="21"/>
    </row>
    <row r="30434" spans="15:17" x14ac:dyDescent="0.35">
      <c r="O30434" s="9"/>
      <c r="P30434" s="9"/>
      <c r="Q30434" s="21"/>
    </row>
    <row r="30435" spans="15:17" x14ac:dyDescent="0.35">
      <c r="O30435" s="9"/>
      <c r="P30435" s="9"/>
      <c r="Q30435" s="21"/>
    </row>
    <row r="30436" spans="15:17" x14ac:dyDescent="0.35">
      <c r="O30436" s="9"/>
      <c r="P30436" s="9"/>
      <c r="Q30436" s="21"/>
    </row>
    <row r="30437" spans="15:17" x14ac:dyDescent="0.35">
      <c r="O30437" s="9"/>
      <c r="P30437" s="9"/>
      <c r="Q30437" s="21"/>
    </row>
    <row r="30438" spans="15:17" x14ac:dyDescent="0.35">
      <c r="O30438" s="9"/>
      <c r="P30438" s="9"/>
      <c r="Q30438" s="21"/>
    </row>
    <row r="30439" spans="15:17" x14ac:dyDescent="0.35">
      <c r="O30439" s="9"/>
      <c r="P30439" s="9"/>
      <c r="Q30439" s="21"/>
    </row>
    <row r="30440" spans="15:17" x14ac:dyDescent="0.35">
      <c r="O30440" s="9"/>
      <c r="P30440" s="9"/>
      <c r="Q30440" s="21"/>
    </row>
    <row r="30441" spans="15:17" x14ac:dyDescent="0.35">
      <c r="O30441" s="9"/>
      <c r="P30441" s="9"/>
      <c r="Q30441" s="21"/>
    </row>
    <row r="30442" spans="15:17" x14ac:dyDescent="0.35">
      <c r="O30442" s="9"/>
      <c r="P30442" s="9"/>
      <c r="Q30442" s="21"/>
    </row>
    <row r="30443" spans="15:17" x14ac:dyDescent="0.35">
      <c r="O30443" s="9"/>
      <c r="P30443" s="9"/>
      <c r="Q30443" s="21"/>
    </row>
    <row r="30444" spans="15:17" x14ac:dyDescent="0.35">
      <c r="O30444" s="9"/>
      <c r="P30444" s="9"/>
      <c r="Q30444" s="21"/>
    </row>
    <row r="30445" spans="15:17" x14ac:dyDescent="0.35">
      <c r="O30445" s="9"/>
      <c r="P30445" s="9"/>
      <c r="Q30445" s="21"/>
    </row>
    <row r="30446" spans="15:17" x14ac:dyDescent="0.35">
      <c r="O30446" s="9"/>
      <c r="P30446" s="9"/>
      <c r="Q30446" s="21"/>
    </row>
    <row r="30447" spans="15:17" x14ac:dyDescent="0.35">
      <c r="O30447" s="9"/>
      <c r="P30447" s="9"/>
      <c r="Q30447" s="21"/>
    </row>
    <row r="30448" spans="15:17" x14ac:dyDescent="0.35">
      <c r="O30448" s="9"/>
      <c r="P30448" s="9"/>
      <c r="Q30448" s="21"/>
    </row>
    <row r="30449" spans="15:17" x14ac:dyDescent="0.35">
      <c r="O30449" s="9"/>
      <c r="P30449" s="9"/>
      <c r="Q30449" s="21"/>
    </row>
    <row r="30450" spans="15:17" x14ac:dyDescent="0.35">
      <c r="O30450" s="9"/>
      <c r="P30450" s="9"/>
      <c r="Q30450" s="21"/>
    </row>
    <row r="30451" spans="15:17" x14ac:dyDescent="0.35">
      <c r="O30451" s="9"/>
      <c r="P30451" s="9"/>
      <c r="Q30451" s="21"/>
    </row>
    <row r="30452" spans="15:17" x14ac:dyDescent="0.35">
      <c r="O30452" s="9"/>
      <c r="P30452" s="9"/>
      <c r="Q30452" s="21"/>
    </row>
    <row r="30453" spans="15:17" x14ac:dyDescent="0.35">
      <c r="O30453" s="9"/>
      <c r="P30453" s="9"/>
      <c r="Q30453" s="21"/>
    </row>
    <row r="30454" spans="15:17" x14ac:dyDescent="0.35">
      <c r="O30454" s="9"/>
      <c r="P30454" s="9"/>
      <c r="Q30454" s="21"/>
    </row>
    <row r="30455" spans="15:17" x14ac:dyDescent="0.35">
      <c r="O30455" s="9"/>
      <c r="P30455" s="9"/>
      <c r="Q30455" s="21"/>
    </row>
    <row r="30456" spans="15:17" x14ac:dyDescent="0.35">
      <c r="O30456" s="9"/>
      <c r="P30456" s="9"/>
      <c r="Q30456" s="21"/>
    </row>
    <row r="30457" spans="15:17" x14ac:dyDescent="0.35">
      <c r="O30457" s="9"/>
      <c r="P30457" s="9"/>
      <c r="Q30457" s="21"/>
    </row>
    <row r="30458" spans="15:17" x14ac:dyDescent="0.35">
      <c r="O30458" s="9"/>
      <c r="P30458" s="9"/>
      <c r="Q30458" s="21"/>
    </row>
    <row r="30459" spans="15:17" x14ac:dyDescent="0.35">
      <c r="O30459" s="9"/>
      <c r="P30459" s="9"/>
      <c r="Q30459" s="21"/>
    </row>
    <row r="30460" spans="15:17" x14ac:dyDescent="0.35">
      <c r="O30460" s="9"/>
      <c r="P30460" s="9"/>
      <c r="Q30460" s="21"/>
    </row>
    <row r="30461" spans="15:17" x14ac:dyDescent="0.35">
      <c r="O30461" s="9"/>
      <c r="P30461" s="9"/>
      <c r="Q30461" s="21"/>
    </row>
    <row r="30462" spans="15:17" x14ac:dyDescent="0.35">
      <c r="O30462" s="9"/>
      <c r="P30462" s="9"/>
      <c r="Q30462" s="21"/>
    </row>
    <row r="30463" spans="15:17" x14ac:dyDescent="0.35">
      <c r="O30463" s="9"/>
      <c r="P30463" s="9"/>
      <c r="Q30463" s="21"/>
    </row>
    <row r="30464" spans="15:17" x14ac:dyDescent="0.35">
      <c r="O30464" s="9"/>
      <c r="P30464" s="9"/>
      <c r="Q30464" s="21"/>
    </row>
    <row r="30465" spans="15:17" x14ac:dyDescent="0.35">
      <c r="O30465" s="9"/>
      <c r="P30465" s="9"/>
      <c r="Q30465" s="21"/>
    </row>
    <row r="30466" spans="15:17" x14ac:dyDescent="0.35">
      <c r="O30466" s="9"/>
      <c r="P30466" s="9"/>
      <c r="Q30466" s="21"/>
    </row>
    <row r="30467" spans="15:17" x14ac:dyDescent="0.35">
      <c r="O30467" s="9"/>
      <c r="P30467" s="9"/>
      <c r="Q30467" s="21"/>
    </row>
    <row r="30468" spans="15:17" x14ac:dyDescent="0.35">
      <c r="O30468" s="9"/>
      <c r="P30468" s="9"/>
      <c r="Q30468" s="21"/>
    </row>
    <row r="30469" spans="15:17" x14ac:dyDescent="0.35">
      <c r="O30469" s="9"/>
      <c r="P30469" s="9"/>
      <c r="Q30469" s="21"/>
    </row>
    <row r="30470" spans="15:17" x14ac:dyDescent="0.35">
      <c r="O30470" s="9"/>
      <c r="P30470" s="9"/>
      <c r="Q30470" s="21"/>
    </row>
    <row r="30471" spans="15:17" x14ac:dyDescent="0.35">
      <c r="O30471" s="9"/>
      <c r="P30471" s="9"/>
      <c r="Q30471" s="21"/>
    </row>
    <row r="30472" spans="15:17" x14ac:dyDescent="0.35">
      <c r="O30472" s="9"/>
      <c r="P30472" s="9"/>
      <c r="Q30472" s="21"/>
    </row>
    <row r="30473" spans="15:17" x14ac:dyDescent="0.35">
      <c r="O30473" s="9"/>
      <c r="P30473" s="9"/>
      <c r="Q30473" s="21"/>
    </row>
    <row r="30474" spans="15:17" x14ac:dyDescent="0.35">
      <c r="O30474" s="9"/>
      <c r="P30474" s="9"/>
      <c r="Q30474" s="21"/>
    </row>
    <row r="30475" spans="15:17" x14ac:dyDescent="0.35">
      <c r="O30475" s="9"/>
      <c r="P30475" s="9"/>
      <c r="Q30475" s="21"/>
    </row>
    <row r="30476" spans="15:17" x14ac:dyDescent="0.35">
      <c r="O30476" s="9"/>
      <c r="P30476" s="9"/>
      <c r="Q30476" s="21"/>
    </row>
    <row r="30477" spans="15:17" x14ac:dyDescent="0.35">
      <c r="O30477" s="9"/>
      <c r="P30477" s="9"/>
      <c r="Q30477" s="21"/>
    </row>
    <row r="30478" spans="15:17" x14ac:dyDescent="0.35">
      <c r="O30478" s="9"/>
      <c r="P30478" s="9"/>
      <c r="Q30478" s="21"/>
    </row>
    <row r="30479" spans="15:17" x14ac:dyDescent="0.35">
      <c r="O30479" s="9"/>
      <c r="P30479" s="9"/>
      <c r="Q30479" s="21"/>
    </row>
    <row r="30480" spans="15:17" x14ac:dyDescent="0.35">
      <c r="O30480" s="9"/>
      <c r="P30480" s="9"/>
      <c r="Q30480" s="21"/>
    </row>
    <row r="30481" spans="15:17" x14ac:dyDescent="0.35">
      <c r="O30481" s="9"/>
      <c r="P30481" s="9"/>
      <c r="Q30481" s="21"/>
    </row>
    <row r="30482" spans="15:17" x14ac:dyDescent="0.35">
      <c r="O30482" s="9"/>
      <c r="P30482" s="9"/>
      <c r="Q30482" s="21"/>
    </row>
    <row r="30483" spans="15:17" x14ac:dyDescent="0.35">
      <c r="O30483" s="9"/>
      <c r="P30483" s="9"/>
      <c r="Q30483" s="21"/>
    </row>
    <row r="30484" spans="15:17" x14ac:dyDescent="0.35">
      <c r="O30484" s="9"/>
      <c r="P30484" s="9"/>
      <c r="Q30484" s="21"/>
    </row>
    <row r="30485" spans="15:17" x14ac:dyDescent="0.35">
      <c r="O30485" s="9"/>
      <c r="P30485" s="9"/>
      <c r="Q30485" s="21"/>
    </row>
    <row r="30486" spans="15:17" x14ac:dyDescent="0.35">
      <c r="O30486" s="9"/>
      <c r="P30486" s="9"/>
      <c r="Q30486" s="21"/>
    </row>
    <row r="30487" spans="15:17" x14ac:dyDescent="0.35">
      <c r="O30487" s="9"/>
      <c r="P30487" s="9"/>
      <c r="Q30487" s="21"/>
    </row>
    <row r="30488" spans="15:17" x14ac:dyDescent="0.35">
      <c r="O30488" s="9"/>
      <c r="P30488" s="9"/>
      <c r="Q30488" s="21"/>
    </row>
    <row r="30489" spans="15:17" x14ac:dyDescent="0.35">
      <c r="O30489" s="9"/>
      <c r="P30489" s="9"/>
      <c r="Q30489" s="21"/>
    </row>
    <row r="30490" spans="15:17" x14ac:dyDescent="0.35">
      <c r="O30490" s="9"/>
      <c r="P30490" s="9"/>
      <c r="Q30490" s="21"/>
    </row>
    <row r="30491" spans="15:17" x14ac:dyDescent="0.35">
      <c r="O30491" s="9"/>
      <c r="P30491" s="9"/>
      <c r="Q30491" s="21"/>
    </row>
    <row r="30492" spans="15:17" x14ac:dyDescent="0.35">
      <c r="O30492" s="9"/>
      <c r="P30492" s="9"/>
      <c r="Q30492" s="21"/>
    </row>
    <row r="30493" spans="15:17" x14ac:dyDescent="0.35">
      <c r="O30493" s="9"/>
      <c r="P30493" s="9"/>
      <c r="Q30493" s="21"/>
    </row>
    <row r="30494" spans="15:17" x14ac:dyDescent="0.35">
      <c r="O30494" s="9"/>
      <c r="P30494" s="9"/>
      <c r="Q30494" s="21"/>
    </row>
    <row r="30495" spans="15:17" x14ac:dyDescent="0.35">
      <c r="O30495" s="9"/>
      <c r="P30495" s="9"/>
      <c r="Q30495" s="21"/>
    </row>
    <row r="30496" spans="15:17" x14ac:dyDescent="0.35">
      <c r="O30496" s="9"/>
      <c r="P30496" s="9"/>
      <c r="Q30496" s="21"/>
    </row>
    <row r="30497" spans="15:17" x14ac:dyDescent="0.35">
      <c r="O30497" s="9"/>
      <c r="P30497" s="9"/>
      <c r="Q30497" s="21"/>
    </row>
    <row r="30498" spans="15:17" x14ac:dyDescent="0.35">
      <c r="O30498" s="9"/>
      <c r="P30498" s="9"/>
      <c r="Q30498" s="21"/>
    </row>
    <row r="30499" spans="15:17" x14ac:dyDescent="0.35">
      <c r="O30499" s="9"/>
      <c r="P30499" s="9"/>
      <c r="Q30499" s="21"/>
    </row>
    <row r="30500" spans="15:17" x14ac:dyDescent="0.35">
      <c r="O30500" s="9"/>
      <c r="P30500" s="9"/>
      <c r="Q30500" s="21"/>
    </row>
    <row r="30501" spans="15:17" x14ac:dyDescent="0.35">
      <c r="O30501" s="9"/>
      <c r="P30501" s="9"/>
      <c r="Q30501" s="21"/>
    </row>
    <row r="30502" spans="15:17" x14ac:dyDescent="0.35">
      <c r="O30502" s="9"/>
      <c r="P30502" s="9"/>
      <c r="Q30502" s="21"/>
    </row>
    <row r="30503" spans="15:17" x14ac:dyDescent="0.35">
      <c r="O30503" s="9"/>
      <c r="P30503" s="9"/>
      <c r="Q30503" s="21"/>
    </row>
    <row r="30504" spans="15:17" x14ac:dyDescent="0.35">
      <c r="O30504" s="9"/>
      <c r="P30504" s="9"/>
      <c r="Q30504" s="21"/>
    </row>
    <row r="30505" spans="15:17" x14ac:dyDescent="0.35">
      <c r="O30505" s="9"/>
      <c r="P30505" s="9"/>
      <c r="Q30505" s="21"/>
    </row>
    <row r="30506" spans="15:17" x14ac:dyDescent="0.35">
      <c r="O30506" s="9"/>
      <c r="P30506" s="9"/>
      <c r="Q30506" s="21"/>
    </row>
    <row r="30507" spans="15:17" x14ac:dyDescent="0.35">
      <c r="O30507" s="9"/>
      <c r="P30507" s="9"/>
      <c r="Q30507" s="21"/>
    </row>
    <row r="30508" spans="15:17" x14ac:dyDescent="0.35">
      <c r="O30508" s="9"/>
      <c r="P30508" s="9"/>
      <c r="Q30508" s="21"/>
    </row>
    <row r="30509" spans="15:17" x14ac:dyDescent="0.35">
      <c r="O30509" s="9"/>
      <c r="P30509" s="9"/>
      <c r="Q30509" s="21"/>
    </row>
    <row r="30510" spans="15:17" x14ac:dyDescent="0.35">
      <c r="O30510" s="9"/>
      <c r="P30510" s="9"/>
      <c r="Q30510" s="21"/>
    </row>
    <row r="30511" spans="15:17" x14ac:dyDescent="0.35">
      <c r="O30511" s="9"/>
      <c r="P30511" s="9"/>
      <c r="Q30511" s="21"/>
    </row>
    <row r="30512" spans="15:17" x14ac:dyDescent="0.35">
      <c r="O30512" s="9"/>
      <c r="P30512" s="9"/>
      <c r="Q30512" s="21"/>
    </row>
    <row r="30513" spans="15:17" x14ac:dyDescent="0.35">
      <c r="O30513" s="9"/>
      <c r="P30513" s="9"/>
      <c r="Q30513" s="21"/>
    </row>
    <row r="30514" spans="15:17" x14ac:dyDescent="0.35">
      <c r="O30514" s="9"/>
      <c r="P30514" s="9"/>
      <c r="Q30514" s="21"/>
    </row>
    <row r="30515" spans="15:17" x14ac:dyDescent="0.35">
      <c r="O30515" s="9"/>
      <c r="P30515" s="9"/>
      <c r="Q30515" s="21"/>
    </row>
    <row r="30516" spans="15:17" x14ac:dyDescent="0.35">
      <c r="O30516" s="9"/>
      <c r="P30516" s="9"/>
      <c r="Q30516" s="21"/>
    </row>
    <row r="30517" spans="15:17" x14ac:dyDescent="0.35">
      <c r="O30517" s="9"/>
      <c r="P30517" s="9"/>
      <c r="Q30517" s="21"/>
    </row>
    <row r="30518" spans="15:17" x14ac:dyDescent="0.35">
      <c r="O30518" s="9"/>
      <c r="P30518" s="9"/>
      <c r="Q30518" s="21"/>
    </row>
    <row r="30519" spans="15:17" x14ac:dyDescent="0.35">
      <c r="O30519" s="9"/>
      <c r="P30519" s="9"/>
      <c r="Q30519" s="21"/>
    </row>
    <row r="30520" spans="15:17" x14ac:dyDescent="0.35">
      <c r="O30520" s="9"/>
      <c r="P30520" s="9"/>
      <c r="Q30520" s="21"/>
    </row>
    <row r="30521" spans="15:17" x14ac:dyDescent="0.35">
      <c r="O30521" s="9"/>
      <c r="P30521" s="9"/>
      <c r="Q30521" s="21"/>
    </row>
    <row r="30522" spans="15:17" x14ac:dyDescent="0.35">
      <c r="O30522" s="9"/>
      <c r="P30522" s="9"/>
      <c r="Q30522" s="21"/>
    </row>
    <row r="30523" spans="15:17" x14ac:dyDescent="0.35">
      <c r="O30523" s="9"/>
      <c r="P30523" s="9"/>
      <c r="Q30523" s="21"/>
    </row>
    <row r="30524" spans="15:17" x14ac:dyDescent="0.35">
      <c r="O30524" s="9"/>
      <c r="P30524" s="9"/>
      <c r="Q30524" s="21"/>
    </row>
    <row r="30525" spans="15:17" x14ac:dyDescent="0.35">
      <c r="O30525" s="9"/>
      <c r="P30525" s="9"/>
      <c r="Q30525" s="21"/>
    </row>
    <row r="30526" spans="15:17" x14ac:dyDescent="0.35">
      <c r="O30526" s="9"/>
      <c r="P30526" s="9"/>
      <c r="Q30526" s="21"/>
    </row>
    <row r="30527" spans="15:17" x14ac:dyDescent="0.35">
      <c r="O30527" s="9"/>
      <c r="P30527" s="9"/>
      <c r="Q30527" s="21"/>
    </row>
    <row r="30528" spans="15:17" x14ac:dyDescent="0.35">
      <c r="O30528" s="9"/>
      <c r="P30528" s="9"/>
      <c r="Q30528" s="21"/>
    </row>
    <row r="30529" spans="15:17" x14ac:dyDescent="0.35">
      <c r="O30529" s="9"/>
      <c r="P30529" s="9"/>
      <c r="Q30529" s="21"/>
    </row>
    <row r="30530" spans="15:17" x14ac:dyDescent="0.35">
      <c r="O30530" s="9"/>
      <c r="P30530" s="9"/>
      <c r="Q30530" s="21"/>
    </row>
    <row r="30531" spans="15:17" x14ac:dyDescent="0.35">
      <c r="O30531" s="9"/>
      <c r="P30531" s="9"/>
      <c r="Q30531" s="21"/>
    </row>
    <row r="30532" spans="15:17" x14ac:dyDescent="0.35">
      <c r="O30532" s="9"/>
      <c r="P30532" s="9"/>
      <c r="Q30532" s="21"/>
    </row>
    <row r="30533" spans="15:17" x14ac:dyDescent="0.35">
      <c r="O30533" s="9"/>
      <c r="P30533" s="9"/>
      <c r="Q30533" s="21"/>
    </row>
    <row r="30534" spans="15:17" x14ac:dyDescent="0.35">
      <c r="O30534" s="9"/>
      <c r="P30534" s="9"/>
      <c r="Q30534" s="21"/>
    </row>
    <row r="30535" spans="15:17" x14ac:dyDescent="0.35">
      <c r="O30535" s="9"/>
      <c r="P30535" s="9"/>
      <c r="Q30535" s="21"/>
    </row>
    <row r="30536" spans="15:17" x14ac:dyDescent="0.35">
      <c r="O30536" s="9"/>
      <c r="P30536" s="9"/>
      <c r="Q30536" s="21"/>
    </row>
    <row r="30537" spans="15:17" x14ac:dyDescent="0.35">
      <c r="O30537" s="9"/>
      <c r="P30537" s="9"/>
      <c r="Q30537" s="21"/>
    </row>
    <row r="30538" spans="15:17" x14ac:dyDescent="0.35">
      <c r="O30538" s="9"/>
      <c r="P30538" s="9"/>
      <c r="Q30538" s="21"/>
    </row>
    <row r="30539" spans="15:17" x14ac:dyDescent="0.35">
      <c r="O30539" s="9"/>
      <c r="P30539" s="9"/>
      <c r="Q30539" s="21"/>
    </row>
    <row r="30540" spans="15:17" x14ac:dyDescent="0.35">
      <c r="O30540" s="9"/>
      <c r="P30540" s="9"/>
      <c r="Q30540" s="21"/>
    </row>
    <row r="30541" spans="15:17" x14ac:dyDescent="0.35">
      <c r="O30541" s="9"/>
      <c r="P30541" s="9"/>
      <c r="Q30541" s="21"/>
    </row>
    <row r="30542" spans="15:17" x14ac:dyDescent="0.35">
      <c r="O30542" s="9"/>
      <c r="P30542" s="9"/>
      <c r="Q30542" s="21"/>
    </row>
    <row r="30543" spans="15:17" x14ac:dyDescent="0.35">
      <c r="O30543" s="9"/>
      <c r="P30543" s="9"/>
      <c r="Q30543" s="21"/>
    </row>
    <row r="30544" spans="15:17" x14ac:dyDescent="0.35">
      <c r="O30544" s="9"/>
      <c r="P30544" s="9"/>
      <c r="Q30544" s="21"/>
    </row>
    <row r="30545" spans="15:17" x14ac:dyDescent="0.35">
      <c r="O30545" s="9"/>
      <c r="P30545" s="9"/>
      <c r="Q30545" s="21"/>
    </row>
    <row r="30546" spans="15:17" x14ac:dyDescent="0.35">
      <c r="O30546" s="9"/>
      <c r="P30546" s="9"/>
      <c r="Q30546" s="21"/>
    </row>
    <row r="30547" spans="15:17" x14ac:dyDescent="0.35">
      <c r="O30547" s="9"/>
      <c r="P30547" s="9"/>
      <c r="Q30547" s="21"/>
    </row>
    <row r="30548" spans="15:17" x14ac:dyDescent="0.35">
      <c r="O30548" s="9"/>
      <c r="P30548" s="9"/>
      <c r="Q30548" s="21"/>
    </row>
    <row r="30549" spans="15:17" x14ac:dyDescent="0.35">
      <c r="O30549" s="9"/>
      <c r="P30549" s="9"/>
      <c r="Q30549" s="21"/>
    </row>
    <row r="30550" spans="15:17" x14ac:dyDescent="0.35">
      <c r="O30550" s="9"/>
      <c r="P30550" s="9"/>
      <c r="Q30550" s="21"/>
    </row>
    <row r="30551" spans="15:17" x14ac:dyDescent="0.35">
      <c r="O30551" s="9"/>
      <c r="P30551" s="9"/>
      <c r="Q30551" s="21"/>
    </row>
    <row r="30552" spans="15:17" x14ac:dyDescent="0.35">
      <c r="O30552" s="9"/>
      <c r="P30552" s="9"/>
      <c r="Q30552" s="21"/>
    </row>
    <row r="30553" spans="15:17" x14ac:dyDescent="0.35">
      <c r="O30553" s="9"/>
      <c r="P30553" s="9"/>
      <c r="Q30553" s="21"/>
    </row>
    <row r="30554" spans="15:17" x14ac:dyDescent="0.35">
      <c r="O30554" s="9"/>
      <c r="P30554" s="9"/>
      <c r="Q30554" s="21"/>
    </row>
    <row r="30555" spans="15:17" x14ac:dyDescent="0.35">
      <c r="O30555" s="9"/>
      <c r="P30555" s="9"/>
      <c r="Q30555" s="21"/>
    </row>
    <row r="30556" spans="15:17" x14ac:dyDescent="0.35">
      <c r="O30556" s="9"/>
      <c r="P30556" s="9"/>
      <c r="Q30556" s="21"/>
    </row>
    <row r="30557" spans="15:17" x14ac:dyDescent="0.35">
      <c r="O30557" s="9"/>
      <c r="P30557" s="9"/>
      <c r="Q30557" s="21"/>
    </row>
    <row r="30558" spans="15:17" x14ac:dyDescent="0.35">
      <c r="O30558" s="9"/>
      <c r="P30558" s="9"/>
      <c r="Q30558" s="21"/>
    </row>
    <row r="30559" spans="15:17" x14ac:dyDescent="0.35">
      <c r="O30559" s="9"/>
      <c r="P30559" s="9"/>
      <c r="Q30559" s="21"/>
    </row>
    <row r="30560" spans="15:17" x14ac:dyDescent="0.35">
      <c r="O30560" s="9"/>
      <c r="P30560" s="9"/>
      <c r="Q30560" s="21"/>
    </row>
    <row r="30561" spans="15:17" x14ac:dyDescent="0.35">
      <c r="O30561" s="9"/>
      <c r="P30561" s="9"/>
      <c r="Q30561" s="21"/>
    </row>
    <row r="30562" spans="15:17" x14ac:dyDescent="0.35">
      <c r="O30562" s="9"/>
      <c r="P30562" s="9"/>
      <c r="Q30562" s="21"/>
    </row>
    <row r="30563" spans="15:17" x14ac:dyDescent="0.35">
      <c r="O30563" s="9"/>
      <c r="P30563" s="9"/>
      <c r="Q30563" s="21"/>
    </row>
    <row r="30564" spans="15:17" x14ac:dyDescent="0.35">
      <c r="O30564" s="9"/>
      <c r="P30564" s="9"/>
      <c r="Q30564" s="21"/>
    </row>
    <row r="30565" spans="15:17" x14ac:dyDescent="0.35">
      <c r="O30565" s="9"/>
      <c r="P30565" s="9"/>
      <c r="Q30565" s="21"/>
    </row>
    <row r="30566" spans="15:17" x14ac:dyDescent="0.35">
      <c r="O30566" s="9"/>
      <c r="P30566" s="9"/>
      <c r="Q30566" s="21"/>
    </row>
    <row r="30567" spans="15:17" x14ac:dyDescent="0.35">
      <c r="O30567" s="9"/>
      <c r="P30567" s="9"/>
      <c r="Q30567" s="21"/>
    </row>
    <row r="30568" spans="15:17" x14ac:dyDescent="0.35">
      <c r="O30568" s="9"/>
      <c r="P30568" s="9"/>
      <c r="Q30568" s="21"/>
    </row>
    <row r="30569" spans="15:17" x14ac:dyDescent="0.35">
      <c r="O30569" s="9"/>
      <c r="P30569" s="9"/>
      <c r="Q30569" s="21"/>
    </row>
    <row r="30570" spans="15:17" x14ac:dyDescent="0.35">
      <c r="O30570" s="9"/>
      <c r="P30570" s="9"/>
      <c r="Q30570" s="21"/>
    </row>
    <row r="30571" spans="15:17" x14ac:dyDescent="0.35">
      <c r="O30571" s="9"/>
      <c r="P30571" s="9"/>
      <c r="Q30571" s="21"/>
    </row>
    <row r="30572" spans="15:17" x14ac:dyDescent="0.35">
      <c r="O30572" s="9"/>
      <c r="P30572" s="9"/>
      <c r="Q30572" s="21"/>
    </row>
    <row r="30573" spans="15:17" x14ac:dyDescent="0.35">
      <c r="O30573" s="9"/>
      <c r="P30573" s="9"/>
      <c r="Q30573" s="21"/>
    </row>
    <row r="30574" spans="15:17" x14ac:dyDescent="0.35">
      <c r="O30574" s="9"/>
      <c r="P30574" s="9"/>
      <c r="Q30574" s="21"/>
    </row>
    <row r="30575" spans="15:17" x14ac:dyDescent="0.35">
      <c r="O30575" s="9"/>
      <c r="P30575" s="9"/>
      <c r="Q30575" s="21"/>
    </row>
    <row r="30576" spans="15:17" x14ac:dyDescent="0.35">
      <c r="O30576" s="9"/>
      <c r="P30576" s="9"/>
      <c r="Q30576" s="21"/>
    </row>
    <row r="30577" spans="15:17" x14ac:dyDescent="0.35">
      <c r="O30577" s="9"/>
      <c r="P30577" s="9"/>
      <c r="Q30577" s="21"/>
    </row>
    <row r="30578" spans="15:17" x14ac:dyDescent="0.35">
      <c r="O30578" s="9"/>
      <c r="P30578" s="9"/>
      <c r="Q30578" s="21"/>
    </row>
    <row r="30579" spans="15:17" x14ac:dyDescent="0.35">
      <c r="O30579" s="9"/>
      <c r="P30579" s="9"/>
      <c r="Q30579" s="21"/>
    </row>
    <row r="30580" spans="15:17" x14ac:dyDescent="0.35">
      <c r="O30580" s="9"/>
      <c r="P30580" s="9"/>
      <c r="Q30580" s="21"/>
    </row>
    <row r="30581" spans="15:17" x14ac:dyDescent="0.35">
      <c r="O30581" s="9"/>
      <c r="P30581" s="9"/>
      <c r="Q30581" s="21"/>
    </row>
    <row r="30582" spans="15:17" x14ac:dyDescent="0.35">
      <c r="O30582" s="9"/>
      <c r="P30582" s="9"/>
      <c r="Q30582" s="21"/>
    </row>
    <row r="30583" spans="15:17" x14ac:dyDescent="0.35">
      <c r="O30583" s="9"/>
      <c r="P30583" s="9"/>
      <c r="Q30583" s="21"/>
    </row>
    <row r="30584" spans="15:17" x14ac:dyDescent="0.35">
      <c r="O30584" s="9"/>
      <c r="P30584" s="9"/>
      <c r="Q30584" s="21"/>
    </row>
    <row r="30585" spans="15:17" x14ac:dyDescent="0.35">
      <c r="O30585" s="9"/>
      <c r="P30585" s="9"/>
      <c r="Q30585" s="21"/>
    </row>
    <row r="30586" spans="15:17" x14ac:dyDescent="0.35">
      <c r="O30586" s="9"/>
      <c r="P30586" s="9"/>
      <c r="Q30586" s="21"/>
    </row>
    <row r="30587" spans="15:17" x14ac:dyDescent="0.35">
      <c r="O30587" s="9"/>
      <c r="P30587" s="9"/>
      <c r="Q30587" s="21"/>
    </row>
    <row r="30588" spans="15:17" x14ac:dyDescent="0.35">
      <c r="O30588" s="9"/>
      <c r="P30588" s="9"/>
      <c r="Q30588" s="21"/>
    </row>
    <row r="30589" spans="15:17" x14ac:dyDescent="0.35">
      <c r="O30589" s="9"/>
      <c r="P30589" s="9"/>
      <c r="Q30589" s="21"/>
    </row>
    <row r="30590" spans="15:17" x14ac:dyDescent="0.35">
      <c r="O30590" s="9"/>
      <c r="P30590" s="9"/>
      <c r="Q30590" s="21"/>
    </row>
    <row r="30591" spans="15:17" x14ac:dyDescent="0.35">
      <c r="O30591" s="9"/>
      <c r="P30591" s="9"/>
      <c r="Q30591" s="21"/>
    </row>
    <row r="30592" spans="15:17" x14ac:dyDescent="0.35">
      <c r="O30592" s="9"/>
      <c r="P30592" s="9"/>
      <c r="Q30592" s="21"/>
    </row>
    <row r="30593" spans="15:17" x14ac:dyDescent="0.35">
      <c r="O30593" s="9"/>
      <c r="P30593" s="9"/>
      <c r="Q30593" s="21"/>
    </row>
    <row r="30594" spans="15:17" x14ac:dyDescent="0.35">
      <c r="O30594" s="9"/>
      <c r="P30594" s="9"/>
      <c r="Q30594" s="21"/>
    </row>
    <row r="30595" spans="15:17" x14ac:dyDescent="0.35">
      <c r="O30595" s="9"/>
      <c r="P30595" s="9"/>
      <c r="Q30595" s="21"/>
    </row>
    <row r="30596" spans="15:17" x14ac:dyDescent="0.35">
      <c r="O30596" s="9"/>
      <c r="P30596" s="9"/>
      <c r="Q30596" s="21"/>
    </row>
    <row r="30597" spans="15:17" x14ac:dyDescent="0.35">
      <c r="O30597" s="9"/>
      <c r="P30597" s="9"/>
      <c r="Q30597" s="21"/>
    </row>
    <row r="30598" spans="15:17" x14ac:dyDescent="0.35">
      <c r="O30598" s="9"/>
      <c r="P30598" s="9"/>
      <c r="Q30598" s="21"/>
    </row>
    <row r="30599" spans="15:17" x14ac:dyDescent="0.35">
      <c r="O30599" s="9"/>
      <c r="P30599" s="9"/>
      <c r="Q30599" s="21"/>
    </row>
    <row r="30600" spans="15:17" x14ac:dyDescent="0.35">
      <c r="O30600" s="9"/>
      <c r="P30600" s="9"/>
      <c r="Q30600" s="21"/>
    </row>
    <row r="30601" spans="15:17" x14ac:dyDescent="0.35">
      <c r="O30601" s="9"/>
      <c r="P30601" s="9"/>
      <c r="Q30601" s="21"/>
    </row>
    <row r="30602" spans="15:17" x14ac:dyDescent="0.35">
      <c r="O30602" s="9"/>
      <c r="P30602" s="9"/>
      <c r="Q30602" s="21"/>
    </row>
    <row r="30603" spans="15:17" x14ac:dyDescent="0.35">
      <c r="O30603" s="9"/>
      <c r="P30603" s="9"/>
      <c r="Q30603" s="21"/>
    </row>
    <row r="30604" spans="15:17" x14ac:dyDescent="0.35">
      <c r="O30604" s="9"/>
      <c r="P30604" s="9"/>
      <c r="Q30604" s="21"/>
    </row>
    <row r="30605" spans="15:17" x14ac:dyDescent="0.35">
      <c r="O30605" s="9"/>
      <c r="P30605" s="9"/>
      <c r="Q30605" s="21"/>
    </row>
    <row r="30606" spans="15:17" x14ac:dyDescent="0.35">
      <c r="O30606" s="9"/>
      <c r="P30606" s="9"/>
      <c r="Q30606" s="21"/>
    </row>
    <row r="30607" spans="15:17" x14ac:dyDescent="0.35">
      <c r="O30607" s="9"/>
      <c r="P30607" s="9"/>
      <c r="Q30607" s="21"/>
    </row>
    <row r="30608" spans="15:17" x14ac:dyDescent="0.35">
      <c r="O30608" s="9"/>
      <c r="P30608" s="9"/>
      <c r="Q30608" s="21"/>
    </row>
    <row r="30609" spans="15:17" x14ac:dyDescent="0.35">
      <c r="O30609" s="9"/>
      <c r="P30609" s="9"/>
      <c r="Q30609" s="21"/>
    </row>
    <row r="30610" spans="15:17" x14ac:dyDescent="0.35">
      <c r="O30610" s="9"/>
      <c r="P30610" s="9"/>
      <c r="Q30610" s="21"/>
    </row>
    <row r="30611" spans="15:17" x14ac:dyDescent="0.35">
      <c r="O30611" s="9"/>
      <c r="P30611" s="9"/>
      <c r="Q30611" s="21"/>
    </row>
    <row r="30612" spans="15:17" x14ac:dyDescent="0.35">
      <c r="O30612" s="9"/>
      <c r="P30612" s="9"/>
      <c r="Q30612" s="21"/>
    </row>
    <row r="30613" spans="15:17" x14ac:dyDescent="0.35">
      <c r="O30613" s="9"/>
      <c r="P30613" s="9"/>
      <c r="Q30613" s="21"/>
    </row>
    <row r="30614" spans="15:17" x14ac:dyDescent="0.35">
      <c r="O30614" s="9"/>
      <c r="P30614" s="9"/>
      <c r="Q30614" s="21"/>
    </row>
    <row r="30615" spans="15:17" x14ac:dyDescent="0.35">
      <c r="O30615" s="9"/>
      <c r="P30615" s="9"/>
      <c r="Q30615" s="21"/>
    </row>
    <row r="30616" spans="15:17" x14ac:dyDescent="0.35">
      <c r="O30616" s="9"/>
      <c r="P30616" s="9"/>
      <c r="Q30616" s="21"/>
    </row>
    <row r="30617" spans="15:17" x14ac:dyDescent="0.35">
      <c r="O30617" s="9"/>
      <c r="P30617" s="9"/>
      <c r="Q30617" s="21"/>
    </row>
    <row r="30618" spans="15:17" x14ac:dyDescent="0.35">
      <c r="O30618" s="9"/>
      <c r="P30618" s="9"/>
      <c r="Q30618" s="21"/>
    </row>
    <row r="30619" spans="15:17" x14ac:dyDescent="0.35">
      <c r="O30619" s="9"/>
      <c r="P30619" s="9"/>
      <c r="Q30619" s="21"/>
    </row>
    <row r="30620" spans="15:17" x14ac:dyDescent="0.35">
      <c r="O30620" s="9"/>
      <c r="P30620" s="9"/>
      <c r="Q30620" s="21"/>
    </row>
    <row r="30621" spans="15:17" x14ac:dyDescent="0.35">
      <c r="O30621" s="9"/>
      <c r="P30621" s="9"/>
      <c r="Q30621" s="21"/>
    </row>
    <row r="30622" spans="15:17" x14ac:dyDescent="0.35">
      <c r="O30622" s="9"/>
      <c r="P30622" s="9"/>
      <c r="Q30622" s="21"/>
    </row>
    <row r="30623" spans="15:17" x14ac:dyDescent="0.35">
      <c r="O30623" s="9"/>
      <c r="P30623" s="9"/>
      <c r="Q30623" s="21"/>
    </row>
    <row r="30624" spans="15:17" x14ac:dyDescent="0.35">
      <c r="O30624" s="9"/>
      <c r="P30624" s="9"/>
      <c r="Q30624" s="21"/>
    </row>
    <row r="30625" spans="15:17" x14ac:dyDescent="0.35">
      <c r="O30625" s="9"/>
      <c r="P30625" s="9"/>
      <c r="Q30625" s="21"/>
    </row>
    <row r="30626" spans="15:17" x14ac:dyDescent="0.35">
      <c r="O30626" s="9"/>
      <c r="P30626" s="9"/>
      <c r="Q30626" s="21"/>
    </row>
    <row r="30627" spans="15:17" x14ac:dyDescent="0.35">
      <c r="O30627" s="9"/>
      <c r="P30627" s="9"/>
      <c r="Q30627" s="21"/>
    </row>
    <row r="30628" spans="15:17" x14ac:dyDescent="0.35">
      <c r="O30628" s="9"/>
      <c r="P30628" s="9"/>
      <c r="Q30628" s="21"/>
    </row>
    <row r="30629" spans="15:17" x14ac:dyDescent="0.35">
      <c r="O30629" s="9"/>
      <c r="P30629" s="9"/>
      <c r="Q30629" s="21"/>
    </row>
    <row r="30630" spans="15:17" x14ac:dyDescent="0.35">
      <c r="O30630" s="9"/>
      <c r="P30630" s="9"/>
      <c r="Q30630" s="21"/>
    </row>
    <row r="30631" spans="15:17" x14ac:dyDescent="0.35">
      <c r="O30631" s="9"/>
      <c r="P30631" s="9"/>
      <c r="Q30631" s="21"/>
    </row>
    <row r="30632" spans="15:17" x14ac:dyDescent="0.35">
      <c r="O30632" s="9"/>
      <c r="P30632" s="9"/>
      <c r="Q30632" s="21"/>
    </row>
    <row r="30633" spans="15:17" x14ac:dyDescent="0.35">
      <c r="O30633" s="9"/>
      <c r="P30633" s="9"/>
      <c r="Q30633" s="21"/>
    </row>
    <row r="30634" spans="15:17" x14ac:dyDescent="0.35">
      <c r="O30634" s="9"/>
      <c r="P30634" s="9"/>
      <c r="Q30634" s="21"/>
    </row>
    <row r="30635" spans="15:17" x14ac:dyDescent="0.35">
      <c r="O30635" s="9"/>
      <c r="P30635" s="9"/>
      <c r="Q30635" s="21"/>
    </row>
    <row r="30636" spans="15:17" x14ac:dyDescent="0.35">
      <c r="O30636" s="9"/>
      <c r="P30636" s="9"/>
      <c r="Q30636" s="21"/>
    </row>
    <row r="30637" spans="15:17" x14ac:dyDescent="0.35">
      <c r="O30637" s="9"/>
      <c r="P30637" s="9"/>
      <c r="Q30637" s="21"/>
    </row>
    <row r="30638" spans="15:17" x14ac:dyDescent="0.35">
      <c r="O30638" s="9"/>
      <c r="P30638" s="9"/>
      <c r="Q30638" s="21"/>
    </row>
    <row r="30639" spans="15:17" x14ac:dyDescent="0.35">
      <c r="O30639" s="9"/>
      <c r="P30639" s="9"/>
      <c r="Q30639" s="21"/>
    </row>
    <row r="30640" spans="15:17" x14ac:dyDescent="0.35">
      <c r="O30640" s="9"/>
      <c r="P30640" s="9"/>
      <c r="Q30640" s="21"/>
    </row>
    <row r="30641" spans="15:17" x14ac:dyDescent="0.35">
      <c r="O30641" s="9"/>
      <c r="P30641" s="9"/>
      <c r="Q30641" s="21"/>
    </row>
    <row r="30642" spans="15:17" x14ac:dyDescent="0.35">
      <c r="O30642" s="9"/>
      <c r="P30642" s="9"/>
      <c r="Q30642" s="21"/>
    </row>
    <row r="30643" spans="15:17" x14ac:dyDescent="0.35">
      <c r="O30643" s="9"/>
      <c r="P30643" s="9"/>
      <c r="Q30643" s="21"/>
    </row>
    <row r="30644" spans="15:17" x14ac:dyDescent="0.35">
      <c r="O30644" s="9"/>
      <c r="P30644" s="9"/>
      <c r="Q30644" s="21"/>
    </row>
    <row r="30645" spans="15:17" x14ac:dyDescent="0.35">
      <c r="O30645" s="9"/>
      <c r="P30645" s="9"/>
      <c r="Q30645" s="21"/>
    </row>
    <row r="30646" spans="15:17" x14ac:dyDescent="0.35">
      <c r="O30646" s="9"/>
      <c r="P30646" s="9"/>
      <c r="Q30646" s="21"/>
    </row>
    <row r="30647" spans="15:17" x14ac:dyDescent="0.35">
      <c r="O30647" s="9"/>
      <c r="P30647" s="9"/>
      <c r="Q30647" s="21"/>
    </row>
    <row r="30648" spans="15:17" x14ac:dyDescent="0.35">
      <c r="O30648" s="9"/>
      <c r="P30648" s="9"/>
      <c r="Q30648" s="21"/>
    </row>
    <row r="30649" spans="15:17" x14ac:dyDescent="0.35">
      <c r="O30649" s="9"/>
      <c r="P30649" s="9"/>
      <c r="Q30649" s="21"/>
    </row>
    <row r="30650" spans="15:17" x14ac:dyDescent="0.35">
      <c r="O30650" s="9"/>
      <c r="P30650" s="9"/>
      <c r="Q30650" s="21"/>
    </row>
    <row r="30651" spans="15:17" x14ac:dyDescent="0.35">
      <c r="O30651" s="9"/>
      <c r="P30651" s="9"/>
      <c r="Q30651" s="21"/>
    </row>
    <row r="30652" spans="15:17" x14ac:dyDescent="0.35">
      <c r="O30652" s="9"/>
      <c r="P30652" s="9"/>
      <c r="Q30652" s="21"/>
    </row>
    <row r="30653" spans="15:17" x14ac:dyDescent="0.35">
      <c r="O30653" s="9"/>
      <c r="P30653" s="9"/>
      <c r="Q30653" s="21"/>
    </row>
    <row r="30654" spans="15:17" x14ac:dyDescent="0.35">
      <c r="O30654" s="9"/>
      <c r="P30654" s="9"/>
      <c r="Q30654" s="21"/>
    </row>
    <row r="30655" spans="15:17" x14ac:dyDescent="0.35">
      <c r="O30655" s="9"/>
      <c r="P30655" s="9"/>
      <c r="Q30655" s="21"/>
    </row>
    <row r="30656" spans="15:17" x14ac:dyDescent="0.35">
      <c r="O30656" s="9"/>
      <c r="P30656" s="9"/>
      <c r="Q30656" s="21"/>
    </row>
    <row r="30657" spans="15:17" x14ac:dyDescent="0.35">
      <c r="O30657" s="9"/>
      <c r="P30657" s="9"/>
      <c r="Q30657" s="21"/>
    </row>
    <row r="30658" spans="15:17" x14ac:dyDescent="0.35">
      <c r="O30658" s="9"/>
      <c r="P30658" s="9"/>
      <c r="Q30658" s="21"/>
    </row>
    <row r="30659" spans="15:17" x14ac:dyDescent="0.35">
      <c r="O30659" s="9"/>
      <c r="P30659" s="9"/>
      <c r="Q30659" s="21"/>
    </row>
    <row r="30660" spans="15:17" x14ac:dyDescent="0.35">
      <c r="O30660" s="9"/>
      <c r="P30660" s="9"/>
      <c r="Q30660" s="21"/>
    </row>
    <row r="30661" spans="15:17" x14ac:dyDescent="0.35">
      <c r="O30661" s="9"/>
      <c r="P30661" s="9"/>
      <c r="Q30661" s="21"/>
    </row>
    <row r="30662" spans="15:17" x14ac:dyDescent="0.35">
      <c r="O30662" s="9"/>
      <c r="P30662" s="9"/>
      <c r="Q30662" s="21"/>
    </row>
    <row r="30663" spans="15:17" x14ac:dyDescent="0.35">
      <c r="O30663" s="9"/>
      <c r="P30663" s="9"/>
      <c r="Q30663" s="21"/>
    </row>
    <row r="30664" spans="15:17" x14ac:dyDescent="0.35">
      <c r="O30664" s="9"/>
      <c r="P30664" s="9"/>
      <c r="Q30664" s="21"/>
    </row>
    <row r="30665" spans="15:17" x14ac:dyDescent="0.35">
      <c r="O30665" s="9"/>
      <c r="P30665" s="9"/>
      <c r="Q30665" s="21"/>
    </row>
    <row r="30666" spans="15:17" x14ac:dyDescent="0.35">
      <c r="O30666" s="9"/>
      <c r="P30666" s="9"/>
      <c r="Q30666" s="21"/>
    </row>
    <row r="30667" spans="15:17" x14ac:dyDescent="0.35">
      <c r="O30667" s="9"/>
      <c r="P30667" s="9"/>
      <c r="Q30667" s="21"/>
    </row>
    <row r="30668" spans="15:17" x14ac:dyDescent="0.35">
      <c r="O30668" s="9"/>
      <c r="P30668" s="9"/>
      <c r="Q30668" s="21"/>
    </row>
    <row r="30669" spans="15:17" x14ac:dyDescent="0.35">
      <c r="O30669" s="9"/>
      <c r="P30669" s="9"/>
      <c r="Q30669" s="21"/>
    </row>
    <row r="30670" spans="15:17" x14ac:dyDescent="0.35">
      <c r="O30670" s="9"/>
      <c r="P30670" s="9"/>
      <c r="Q30670" s="21"/>
    </row>
    <row r="30671" spans="15:17" x14ac:dyDescent="0.35">
      <c r="O30671" s="9"/>
      <c r="P30671" s="9"/>
      <c r="Q30671" s="21"/>
    </row>
    <row r="30672" spans="15:17" x14ac:dyDescent="0.35">
      <c r="O30672" s="9"/>
      <c r="P30672" s="9"/>
      <c r="Q30672" s="21"/>
    </row>
    <row r="30673" spans="15:17" x14ac:dyDescent="0.35">
      <c r="O30673" s="9"/>
      <c r="P30673" s="9"/>
      <c r="Q30673" s="21"/>
    </row>
    <row r="30674" spans="15:17" x14ac:dyDescent="0.35">
      <c r="O30674" s="9"/>
      <c r="P30674" s="9"/>
      <c r="Q30674" s="21"/>
    </row>
    <row r="30675" spans="15:17" x14ac:dyDescent="0.35">
      <c r="O30675" s="9"/>
      <c r="P30675" s="9"/>
      <c r="Q30675" s="21"/>
    </row>
    <row r="30676" spans="15:17" x14ac:dyDescent="0.35">
      <c r="O30676" s="9"/>
      <c r="P30676" s="9"/>
      <c r="Q30676" s="21"/>
    </row>
    <row r="30677" spans="15:17" x14ac:dyDescent="0.35">
      <c r="O30677" s="9"/>
      <c r="P30677" s="9"/>
      <c r="Q30677" s="21"/>
    </row>
    <row r="30678" spans="15:17" x14ac:dyDescent="0.35">
      <c r="O30678" s="9"/>
      <c r="P30678" s="9"/>
      <c r="Q30678" s="21"/>
    </row>
    <row r="30679" spans="15:17" x14ac:dyDescent="0.35">
      <c r="O30679" s="9"/>
      <c r="P30679" s="9"/>
      <c r="Q30679" s="21"/>
    </row>
    <row r="30680" spans="15:17" x14ac:dyDescent="0.35">
      <c r="O30680" s="9"/>
      <c r="P30680" s="9"/>
      <c r="Q30680" s="21"/>
    </row>
    <row r="30681" spans="15:17" x14ac:dyDescent="0.35">
      <c r="O30681" s="9"/>
      <c r="P30681" s="9"/>
      <c r="Q30681" s="21"/>
    </row>
    <row r="30682" spans="15:17" x14ac:dyDescent="0.35">
      <c r="O30682" s="9"/>
      <c r="P30682" s="9"/>
      <c r="Q30682" s="21"/>
    </row>
    <row r="30683" spans="15:17" x14ac:dyDescent="0.35">
      <c r="O30683" s="9"/>
      <c r="P30683" s="9"/>
      <c r="Q30683" s="21"/>
    </row>
    <row r="30684" spans="15:17" x14ac:dyDescent="0.35">
      <c r="O30684" s="9"/>
      <c r="P30684" s="9"/>
      <c r="Q30684" s="21"/>
    </row>
    <row r="30685" spans="15:17" x14ac:dyDescent="0.35">
      <c r="O30685" s="9"/>
      <c r="P30685" s="9"/>
      <c r="Q30685" s="21"/>
    </row>
    <row r="30686" spans="15:17" x14ac:dyDescent="0.35">
      <c r="O30686" s="9"/>
      <c r="P30686" s="9"/>
      <c r="Q30686" s="21"/>
    </row>
    <row r="30687" spans="15:17" x14ac:dyDescent="0.35">
      <c r="O30687" s="9"/>
      <c r="P30687" s="9"/>
      <c r="Q30687" s="21"/>
    </row>
    <row r="30688" spans="15:17" x14ac:dyDescent="0.35">
      <c r="O30688" s="9"/>
      <c r="P30688" s="9"/>
      <c r="Q30688" s="21"/>
    </row>
    <row r="30689" spans="15:17" x14ac:dyDescent="0.35">
      <c r="O30689" s="9"/>
      <c r="P30689" s="9"/>
      <c r="Q30689" s="21"/>
    </row>
    <row r="30690" spans="15:17" x14ac:dyDescent="0.35">
      <c r="O30690" s="9"/>
      <c r="P30690" s="9"/>
      <c r="Q30690" s="21"/>
    </row>
    <row r="30691" spans="15:17" x14ac:dyDescent="0.35">
      <c r="O30691" s="9"/>
      <c r="P30691" s="9"/>
      <c r="Q30691" s="21"/>
    </row>
    <row r="30692" spans="15:17" x14ac:dyDescent="0.35">
      <c r="O30692" s="9"/>
      <c r="P30692" s="9"/>
      <c r="Q30692" s="21"/>
    </row>
    <row r="30693" spans="15:17" x14ac:dyDescent="0.35">
      <c r="O30693" s="9"/>
      <c r="P30693" s="9"/>
      <c r="Q30693" s="21"/>
    </row>
    <row r="30694" spans="15:17" x14ac:dyDescent="0.35">
      <c r="O30694" s="9"/>
      <c r="P30694" s="9"/>
      <c r="Q30694" s="21"/>
    </row>
    <row r="30695" spans="15:17" x14ac:dyDescent="0.35">
      <c r="O30695" s="9"/>
      <c r="P30695" s="9"/>
      <c r="Q30695" s="21"/>
    </row>
    <row r="30696" spans="15:17" x14ac:dyDescent="0.35">
      <c r="O30696" s="9"/>
      <c r="P30696" s="9"/>
      <c r="Q30696" s="21"/>
    </row>
    <row r="30697" spans="15:17" x14ac:dyDescent="0.35">
      <c r="O30697" s="9"/>
      <c r="P30697" s="9"/>
      <c r="Q30697" s="21"/>
    </row>
    <row r="30698" spans="15:17" x14ac:dyDescent="0.35">
      <c r="O30698" s="9"/>
      <c r="P30698" s="9"/>
      <c r="Q30698" s="21"/>
    </row>
    <row r="30699" spans="15:17" x14ac:dyDescent="0.35">
      <c r="O30699" s="9"/>
      <c r="P30699" s="9"/>
      <c r="Q30699" s="21"/>
    </row>
    <row r="30700" spans="15:17" x14ac:dyDescent="0.35">
      <c r="O30700" s="9"/>
      <c r="P30700" s="9"/>
      <c r="Q30700" s="21"/>
    </row>
    <row r="30701" spans="15:17" x14ac:dyDescent="0.35">
      <c r="O30701" s="9"/>
      <c r="P30701" s="9"/>
      <c r="Q30701" s="21"/>
    </row>
    <row r="30702" spans="15:17" x14ac:dyDescent="0.35">
      <c r="O30702" s="9"/>
      <c r="P30702" s="9"/>
      <c r="Q30702" s="21"/>
    </row>
    <row r="30703" spans="15:17" x14ac:dyDescent="0.35">
      <c r="O30703" s="9"/>
      <c r="P30703" s="9"/>
      <c r="Q30703" s="21"/>
    </row>
    <row r="30704" spans="15:17" x14ac:dyDescent="0.35">
      <c r="O30704" s="9"/>
      <c r="P30704" s="9"/>
      <c r="Q30704" s="21"/>
    </row>
    <row r="30705" spans="15:17" x14ac:dyDescent="0.35">
      <c r="O30705" s="9"/>
      <c r="P30705" s="9"/>
      <c r="Q30705" s="21"/>
    </row>
    <row r="30706" spans="15:17" x14ac:dyDescent="0.35">
      <c r="O30706" s="9"/>
      <c r="P30706" s="9"/>
      <c r="Q30706" s="21"/>
    </row>
    <row r="30707" spans="15:17" x14ac:dyDescent="0.35">
      <c r="O30707" s="9"/>
      <c r="P30707" s="9"/>
      <c r="Q30707" s="21"/>
    </row>
    <row r="30708" spans="15:17" x14ac:dyDescent="0.35">
      <c r="O30708" s="9"/>
      <c r="P30708" s="9"/>
      <c r="Q30708" s="21"/>
    </row>
    <row r="30709" spans="15:17" x14ac:dyDescent="0.35">
      <c r="O30709" s="9"/>
      <c r="P30709" s="9"/>
      <c r="Q30709" s="21"/>
    </row>
    <row r="30710" spans="15:17" x14ac:dyDescent="0.35">
      <c r="O30710" s="9"/>
      <c r="P30710" s="9"/>
      <c r="Q30710" s="21"/>
    </row>
    <row r="30711" spans="15:17" x14ac:dyDescent="0.35">
      <c r="O30711" s="9"/>
      <c r="P30711" s="9"/>
      <c r="Q30711" s="21"/>
    </row>
    <row r="30712" spans="15:17" x14ac:dyDescent="0.35">
      <c r="O30712" s="9"/>
      <c r="P30712" s="9"/>
      <c r="Q30712" s="21"/>
    </row>
    <row r="30713" spans="15:17" x14ac:dyDescent="0.35">
      <c r="O30713" s="9"/>
      <c r="P30713" s="9"/>
      <c r="Q30713" s="21"/>
    </row>
    <row r="30714" spans="15:17" x14ac:dyDescent="0.35">
      <c r="O30714" s="9"/>
      <c r="P30714" s="9"/>
      <c r="Q30714" s="21"/>
    </row>
    <row r="30715" spans="15:17" x14ac:dyDescent="0.35">
      <c r="O30715" s="9"/>
      <c r="P30715" s="9"/>
      <c r="Q30715" s="21"/>
    </row>
    <row r="30716" spans="15:17" x14ac:dyDescent="0.35">
      <c r="O30716" s="9"/>
      <c r="P30716" s="9"/>
      <c r="Q30716" s="21"/>
    </row>
    <row r="30717" spans="15:17" x14ac:dyDescent="0.35">
      <c r="O30717" s="9"/>
      <c r="P30717" s="9"/>
      <c r="Q30717" s="21"/>
    </row>
    <row r="30718" spans="15:17" x14ac:dyDescent="0.35">
      <c r="O30718" s="9"/>
      <c r="P30718" s="9"/>
      <c r="Q30718" s="21"/>
    </row>
    <row r="30719" spans="15:17" x14ac:dyDescent="0.35">
      <c r="O30719" s="9"/>
      <c r="P30719" s="9"/>
      <c r="Q30719" s="21"/>
    </row>
    <row r="30720" spans="15:17" x14ac:dyDescent="0.35">
      <c r="O30720" s="9"/>
      <c r="P30720" s="9"/>
      <c r="Q30720" s="21"/>
    </row>
    <row r="30721" spans="15:17" x14ac:dyDescent="0.35">
      <c r="O30721" s="9"/>
      <c r="P30721" s="9"/>
      <c r="Q30721" s="21"/>
    </row>
    <row r="30722" spans="15:17" x14ac:dyDescent="0.35">
      <c r="O30722" s="9"/>
      <c r="P30722" s="9"/>
      <c r="Q30722" s="21"/>
    </row>
    <row r="30723" spans="15:17" x14ac:dyDescent="0.35">
      <c r="O30723" s="9"/>
      <c r="P30723" s="9"/>
      <c r="Q30723" s="21"/>
    </row>
    <row r="30724" spans="15:17" x14ac:dyDescent="0.35">
      <c r="O30724" s="9"/>
      <c r="P30724" s="9"/>
      <c r="Q30724" s="21"/>
    </row>
    <row r="30725" spans="15:17" x14ac:dyDescent="0.35">
      <c r="O30725" s="9"/>
      <c r="P30725" s="9"/>
      <c r="Q30725" s="21"/>
    </row>
    <row r="30726" spans="15:17" x14ac:dyDescent="0.35">
      <c r="O30726" s="9"/>
      <c r="P30726" s="9"/>
      <c r="Q30726" s="21"/>
    </row>
    <row r="30727" spans="15:17" x14ac:dyDescent="0.35">
      <c r="O30727" s="9"/>
      <c r="P30727" s="9"/>
      <c r="Q30727" s="21"/>
    </row>
    <row r="30728" spans="15:17" x14ac:dyDescent="0.35">
      <c r="O30728" s="9"/>
      <c r="P30728" s="9"/>
      <c r="Q30728" s="21"/>
    </row>
    <row r="30729" spans="15:17" x14ac:dyDescent="0.35">
      <c r="O30729" s="9"/>
      <c r="P30729" s="9"/>
      <c r="Q30729" s="21"/>
    </row>
    <row r="30730" spans="15:17" x14ac:dyDescent="0.35">
      <c r="O30730" s="9"/>
      <c r="P30730" s="9"/>
      <c r="Q30730" s="21"/>
    </row>
    <row r="30731" spans="15:17" x14ac:dyDescent="0.35">
      <c r="O30731" s="9"/>
      <c r="P30731" s="9"/>
      <c r="Q30731" s="21"/>
    </row>
    <row r="30732" spans="15:17" x14ac:dyDescent="0.35">
      <c r="O30732" s="9"/>
      <c r="P30732" s="9"/>
      <c r="Q30732" s="21"/>
    </row>
    <row r="30733" spans="15:17" x14ac:dyDescent="0.35">
      <c r="O30733" s="9"/>
      <c r="P30733" s="9"/>
      <c r="Q30733" s="21"/>
    </row>
    <row r="30734" spans="15:17" x14ac:dyDescent="0.35">
      <c r="O30734" s="9"/>
      <c r="P30734" s="9"/>
      <c r="Q30734" s="21"/>
    </row>
    <row r="30735" spans="15:17" x14ac:dyDescent="0.35">
      <c r="O30735" s="9"/>
      <c r="P30735" s="9"/>
      <c r="Q30735" s="21"/>
    </row>
    <row r="30736" spans="15:17" x14ac:dyDescent="0.35">
      <c r="O30736" s="9"/>
      <c r="P30736" s="9"/>
      <c r="Q30736" s="21"/>
    </row>
    <row r="30737" spans="15:17" x14ac:dyDescent="0.35">
      <c r="O30737" s="9"/>
      <c r="P30737" s="9"/>
      <c r="Q30737" s="21"/>
    </row>
    <row r="30738" spans="15:17" x14ac:dyDescent="0.35">
      <c r="O30738" s="9"/>
      <c r="P30738" s="9"/>
      <c r="Q30738" s="21"/>
    </row>
    <row r="30739" spans="15:17" x14ac:dyDescent="0.35">
      <c r="O30739" s="9"/>
      <c r="P30739" s="9"/>
      <c r="Q30739" s="21"/>
    </row>
    <row r="30740" spans="15:17" x14ac:dyDescent="0.35">
      <c r="O30740" s="9"/>
      <c r="P30740" s="9"/>
      <c r="Q30740" s="21"/>
    </row>
    <row r="30741" spans="15:17" x14ac:dyDescent="0.35">
      <c r="O30741" s="9"/>
      <c r="P30741" s="9"/>
      <c r="Q30741" s="21"/>
    </row>
    <row r="30742" spans="15:17" x14ac:dyDescent="0.35">
      <c r="O30742" s="9"/>
      <c r="P30742" s="9"/>
      <c r="Q30742" s="21"/>
    </row>
    <row r="30743" spans="15:17" x14ac:dyDescent="0.35">
      <c r="O30743" s="9"/>
      <c r="P30743" s="9"/>
      <c r="Q30743" s="21"/>
    </row>
    <row r="30744" spans="15:17" x14ac:dyDescent="0.35">
      <c r="O30744" s="9"/>
      <c r="P30744" s="9"/>
      <c r="Q30744" s="21"/>
    </row>
    <row r="30745" spans="15:17" x14ac:dyDescent="0.35">
      <c r="O30745" s="9"/>
      <c r="P30745" s="9"/>
      <c r="Q30745" s="21"/>
    </row>
    <row r="30746" spans="15:17" x14ac:dyDescent="0.35">
      <c r="O30746" s="9"/>
      <c r="P30746" s="9"/>
      <c r="Q30746" s="21"/>
    </row>
    <row r="30747" spans="15:17" x14ac:dyDescent="0.35">
      <c r="O30747" s="9"/>
      <c r="P30747" s="9"/>
      <c r="Q30747" s="21"/>
    </row>
    <row r="30748" spans="15:17" x14ac:dyDescent="0.35">
      <c r="O30748" s="9"/>
      <c r="P30748" s="9"/>
      <c r="Q30748" s="21"/>
    </row>
    <row r="30749" spans="15:17" x14ac:dyDescent="0.35">
      <c r="O30749" s="9"/>
      <c r="P30749" s="9"/>
      <c r="Q30749" s="21"/>
    </row>
    <row r="30750" spans="15:17" x14ac:dyDescent="0.35">
      <c r="O30750" s="9"/>
      <c r="P30750" s="9"/>
      <c r="Q30750" s="21"/>
    </row>
    <row r="30751" spans="15:17" x14ac:dyDescent="0.35">
      <c r="O30751" s="9"/>
      <c r="P30751" s="9"/>
      <c r="Q30751" s="21"/>
    </row>
    <row r="30752" spans="15:17" x14ac:dyDescent="0.35">
      <c r="O30752" s="9"/>
      <c r="P30752" s="9"/>
      <c r="Q30752" s="21"/>
    </row>
    <row r="30753" spans="15:17" x14ac:dyDescent="0.35">
      <c r="O30753" s="9"/>
      <c r="P30753" s="9"/>
      <c r="Q30753" s="21"/>
    </row>
    <row r="30754" spans="15:17" x14ac:dyDescent="0.35">
      <c r="O30754" s="9"/>
      <c r="P30754" s="9"/>
      <c r="Q30754" s="21"/>
    </row>
    <row r="30755" spans="15:17" x14ac:dyDescent="0.35">
      <c r="O30755" s="9"/>
      <c r="P30755" s="9"/>
      <c r="Q30755" s="21"/>
    </row>
    <row r="30756" spans="15:17" x14ac:dyDescent="0.35">
      <c r="O30756" s="9"/>
      <c r="P30756" s="9"/>
      <c r="Q30756" s="21"/>
    </row>
    <row r="30757" spans="15:17" x14ac:dyDescent="0.35">
      <c r="O30757" s="9"/>
      <c r="P30757" s="9"/>
      <c r="Q30757" s="21"/>
    </row>
    <row r="30758" spans="15:17" x14ac:dyDescent="0.35">
      <c r="O30758" s="9"/>
      <c r="P30758" s="9"/>
      <c r="Q30758" s="21"/>
    </row>
    <row r="30759" spans="15:17" x14ac:dyDescent="0.35">
      <c r="O30759" s="9"/>
      <c r="P30759" s="9"/>
      <c r="Q30759" s="21"/>
    </row>
    <row r="30760" spans="15:17" x14ac:dyDescent="0.35">
      <c r="O30760" s="9"/>
      <c r="P30760" s="9"/>
      <c r="Q30760" s="21"/>
    </row>
    <row r="30761" spans="15:17" x14ac:dyDescent="0.35">
      <c r="O30761" s="9"/>
      <c r="P30761" s="9"/>
      <c r="Q30761" s="21"/>
    </row>
    <row r="30762" spans="15:17" x14ac:dyDescent="0.35">
      <c r="O30762" s="9"/>
      <c r="P30762" s="9"/>
      <c r="Q30762" s="21"/>
    </row>
    <row r="30763" spans="15:17" x14ac:dyDescent="0.35">
      <c r="O30763" s="9"/>
      <c r="P30763" s="9"/>
      <c r="Q30763" s="21"/>
    </row>
    <row r="30764" spans="15:17" x14ac:dyDescent="0.35">
      <c r="O30764" s="9"/>
      <c r="P30764" s="9"/>
      <c r="Q30764" s="21"/>
    </row>
    <row r="30765" spans="15:17" x14ac:dyDescent="0.35">
      <c r="O30765" s="9"/>
      <c r="P30765" s="9"/>
      <c r="Q30765" s="21"/>
    </row>
    <row r="30766" spans="15:17" x14ac:dyDescent="0.35">
      <c r="O30766" s="9"/>
      <c r="P30766" s="9"/>
      <c r="Q30766" s="21"/>
    </row>
    <row r="30767" spans="15:17" x14ac:dyDescent="0.35">
      <c r="O30767" s="9"/>
      <c r="P30767" s="9"/>
      <c r="Q30767" s="21"/>
    </row>
    <row r="30768" spans="15:17" x14ac:dyDescent="0.35">
      <c r="O30768" s="9"/>
      <c r="P30768" s="9"/>
      <c r="Q30768" s="21"/>
    </row>
    <row r="30769" spans="15:17" x14ac:dyDescent="0.35">
      <c r="O30769" s="9"/>
      <c r="P30769" s="9"/>
      <c r="Q30769" s="21"/>
    </row>
    <row r="30770" spans="15:17" x14ac:dyDescent="0.35">
      <c r="O30770" s="9"/>
      <c r="P30770" s="9"/>
      <c r="Q30770" s="21"/>
    </row>
    <row r="30771" spans="15:17" x14ac:dyDescent="0.35">
      <c r="O30771" s="9"/>
      <c r="P30771" s="9"/>
      <c r="Q30771" s="21"/>
    </row>
    <row r="30772" spans="15:17" x14ac:dyDescent="0.35">
      <c r="O30772" s="9"/>
      <c r="P30772" s="9"/>
      <c r="Q30772" s="21"/>
    </row>
    <row r="30773" spans="15:17" x14ac:dyDescent="0.35">
      <c r="O30773" s="9"/>
      <c r="P30773" s="9"/>
      <c r="Q30773" s="21"/>
    </row>
    <row r="30774" spans="15:17" x14ac:dyDescent="0.35">
      <c r="O30774" s="9"/>
      <c r="P30774" s="9"/>
      <c r="Q30774" s="21"/>
    </row>
    <row r="30775" spans="15:17" x14ac:dyDescent="0.35">
      <c r="O30775" s="9"/>
      <c r="P30775" s="9"/>
      <c r="Q30775" s="21"/>
    </row>
    <row r="30776" spans="15:17" x14ac:dyDescent="0.35">
      <c r="O30776" s="9"/>
      <c r="P30776" s="9"/>
      <c r="Q30776" s="21"/>
    </row>
    <row r="30777" spans="15:17" x14ac:dyDescent="0.35">
      <c r="O30777" s="9"/>
      <c r="P30777" s="9"/>
      <c r="Q30777" s="21"/>
    </row>
    <row r="30778" spans="15:17" x14ac:dyDescent="0.35">
      <c r="O30778" s="9"/>
      <c r="P30778" s="9"/>
      <c r="Q30778" s="21"/>
    </row>
    <row r="30779" spans="15:17" x14ac:dyDescent="0.35">
      <c r="O30779" s="9"/>
      <c r="P30779" s="9"/>
      <c r="Q30779" s="21"/>
    </row>
    <row r="30780" spans="15:17" x14ac:dyDescent="0.35">
      <c r="O30780" s="9"/>
      <c r="P30780" s="9"/>
      <c r="Q30780" s="21"/>
    </row>
    <row r="30781" spans="15:17" x14ac:dyDescent="0.35">
      <c r="O30781" s="9"/>
      <c r="P30781" s="9"/>
      <c r="Q30781" s="21"/>
    </row>
    <row r="30782" spans="15:17" x14ac:dyDescent="0.35">
      <c r="O30782" s="9"/>
      <c r="P30782" s="9"/>
      <c r="Q30782" s="21"/>
    </row>
    <row r="30783" spans="15:17" x14ac:dyDescent="0.35">
      <c r="O30783" s="9"/>
      <c r="P30783" s="9"/>
      <c r="Q30783" s="21"/>
    </row>
    <row r="30784" spans="15:17" x14ac:dyDescent="0.35">
      <c r="O30784" s="9"/>
      <c r="P30784" s="9"/>
      <c r="Q30784" s="21"/>
    </row>
    <row r="30785" spans="15:17" x14ac:dyDescent="0.35">
      <c r="O30785" s="9"/>
      <c r="P30785" s="9"/>
      <c r="Q30785" s="21"/>
    </row>
    <row r="30786" spans="15:17" x14ac:dyDescent="0.35">
      <c r="O30786" s="9"/>
      <c r="P30786" s="9"/>
      <c r="Q30786" s="21"/>
    </row>
    <row r="30787" spans="15:17" x14ac:dyDescent="0.35">
      <c r="O30787" s="9"/>
      <c r="P30787" s="9"/>
      <c r="Q30787" s="21"/>
    </row>
    <row r="30788" spans="15:17" x14ac:dyDescent="0.35">
      <c r="O30788" s="9"/>
      <c r="P30788" s="9"/>
      <c r="Q30788" s="21"/>
    </row>
    <row r="30789" spans="15:17" x14ac:dyDescent="0.35">
      <c r="O30789" s="9"/>
      <c r="P30789" s="9"/>
      <c r="Q30789" s="21"/>
    </row>
    <row r="30790" spans="15:17" x14ac:dyDescent="0.35">
      <c r="O30790" s="9"/>
      <c r="P30790" s="9"/>
      <c r="Q30790" s="21"/>
    </row>
    <row r="30791" spans="15:17" x14ac:dyDescent="0.35">
      <c r="O30791" s="9"/>
      <c r="P30791" s="9"/>
      <c r="Q30791" s="21"/>
    </row>
    <row r="30792" spans="15:17" x14ac:dyDescent="0.35">
      <c r="O30792" s="9"/>
      <c r="P30792" s="9"/>
      <c r="Q30792" s="21"/>
    </row>
    <row r="30793" spans="15:17" x14ac:dyDescent="0.35">
      <c r="O30793" s="9"/>
      <c r="P30793" s="9"/>
      <c r="Q30793" s="21"/>
    </row>
    <row r="30794" spans="15:17" x14ac:dyDescent="0.35">
      <c r="O30794" s="9"/>
      <c r="P30794" s="9"/>
      <c r="Q30794" s="21"/>
    </row>
    <row r="30795" spans="15:17" x14ac:dyDescent="0.35">
      <c r="O30795" s="9"/>
      <c r="P30795" s="9"/>
      <c r="Q30795" s="21"/>
    </row>
    <row r="30796" spans="15:17" x14ac:dyDescent="0.35">
      <c r="O30796" s="9"/>
      <c r="P30796" s="9"/>
      <c r="Q30796" s="21"/>
    </row>
    <row r="30797" spans="15:17" x14ac:dyDescent="0.35">
      <c r="O30797" s="9"/>
      <c r="P30797" s="9"/>
      <c r="Q30797" s="21"/>
    </row>
    <row r="30798" spans="15:17" x14ac:dyDescent="0.35">
      <c r="O30798" s="9"/>
      <c r="P30798" s="9"/>
      <c r="Q30798" s="21"/>
    </row>
    <row r="30799" spans="15:17" x14ac:dyDescent="0.35">
      <c r="O30799" s="9"/>
      <c r="P30799" s="9"/>
      <c r="Q30799" s="21"/>
    </row>
    <row r="30800" spans="15:17" x14ac:dyDescent="0.35">
      <c r="O30800" s="9"/>
      <c r="P30800" s="9"/>
      <c r="Q30800" s="21"/>
    </row>
    <row r="30801" spans="15:17" x14ac:dyDescent="0.35">
      <c r="O30801" s="9"/>
      <c r="P30801" s="9"/>
      <c r="Q30801" s="21"/>
    </row>
    <row r="30802" spans="15:17" x14ac:dyDescent="0.35">
      <c r="O30802" s="9"/>
      <c r="P30802" s="9"/>
      <c r="Q30802" s="21"/>
    </row>
    <row r="30803" spans="15:17" x14ac:dyDescent="0.35">
      <c r="O30803" s="9"/>
      <c r="P30803" s="9"/>
      <c r="Q30803" s="21"/>
    </row>
    <row r="30804" spans="15:17" x14ac:dyDescent="0.35">
      <c r="O30804" s="9"/>
      <c r="P30804" s="9"/>
      <c r="Q30804" s="21"/>
    </row>
    <row r="30805" spans="15:17" x14ac:dyDescent="0.35">
      <c r="O30805" s="9"/>
      <c r="P30805" s="9"/>
      <c r="Q30805" s="21"/>
    </row>
    <row r="30806" spans="15:17" x14ac:dyDescent="0.35">
      <c r="O30806" s="9"/>
      <c r="P30806" s="9"/>
      <c r="Q30806" s="21"/>
    </row>
    <row r="30807" spans="15:17" x14ac:dyDescent="0.35">
      <c r="O30807" s="9"/>
      <c r="P30807" s="9"/>
      <c r="Q30807" s="21"/>
    </row>
    <row r="30808" spans="15:17" x14ac:dyDescent="0.35">
      <c r="O30808" s="9"/>
      <c r="P30808" s="9"/>
      <c r="Q30808" s="21"/>
    </row>
    <row r="30809" spans="15:17" x14ac:dyDescent="0.35">
      <c r="O30809" s="9"/>
      <c r="P30809" s="9"/>
      <c r="Q30809" s="21"/>
    </row>
    <row r="30810" spans="15:17" x14ac:dyDescent="0.35">
      <c r="O30810" s="9"/>
      <c r="P30810" s="9"/>
      <c r="Q30810" s="21"/>
    </row>
    <row r="30811" spans="15:17" x14ac:dyDescent="0.35">
      <c r="O30811" s="9"/>
      <c r="P30811" s="9"/>
      <c r="Q30811" s="21"/>
    </row>
    <row r="30812" spans="15:17" x14ac:dyDescent="0.35">
      <c r="O30812" s="9"/>
      <c r="P30812" s="9"/>
      <c r="Q30812" s="21"/>
    </row>
    <row r="30813" spans="15:17" x14ac:dyDescent="0.35">
      <c r="O30813" s="9"/>
      <c r="P30813" s="9"/>
      <c r="Q30813" s="21"/>
    </row>
    <row r="30814" spans="15:17" x14ac:dyDescent="0.35">
      <c r="O30814" s="9"/>
      <c r="P30814" s="9"/>
      <c r="Q30814" s="21"/>
    </row>
    <row r="30815" spans="15:17" x14ac:dyDescent="0.35">
      <c r="O30815" s="9"/>
      <c r="P30815" s="9"/>
      <c r="Q30815" s="21"/>
    </row>
    <row r="30816" spans="15:17" x14ac:dyDescent="0.35">
      <c r="O30816" s="9"/>
      <c r="P30816" s="9"/>
      <c r="Q30816" s="21"/>
    </row>
    <row r="30817" spans="15:17" x14ac:dyDescent="0.35">
      <c r="O30817" s="9"/>
      <c r="P30817" s="9"/>
      <c r="Q30817" s="21"/>
    </row>
    <row r="30818" spans="15:17" x14ac:dyDescent="0.35">
      <c r="O30818" s="9"/>
      <c r="P30818" s="9"/>
      <c r="Q30818" s="21"/>
    </row>
    <row r="30819" spans="15:17" x14ac:dyDescent="0.35">
      <c r="O30819" s="9"/>
      <c r="P30819" s="9"/>
      <c r="Q30819" s="21"/>
    </row>
    <row r="30820" spans="15:17" x14ac:dyDescent="0.35">
      <c r="O30820" s="9"/>
      <c r="P30820" s="9"/>
      <c r="Q30820" s="21"/>
    </row>
    <row r="30821" spans="15:17" x14ac:dyDescent="0.35">
      <c r="O30821" s="9"/>
      <c r="P30821" s="9"/>
      <c r="Q30821" s="21"/>
    </row>
    <row r="30822" spans="15:17" x14ac:dyDescent="0.35">
      <c r="O30822" s="9"/>
      <c r="P30822" s="9"/>
      <c r="Q30822" s="21"/>
    </row>
    <row r="30823" spans="15:17" x14ac:dyDescent="0.35">
      <c r="O30823" s="9"/>
      <c r="P30823" s="9"/>
      <c r="Q30823" s="21"/>
    </row>
    <row r="30824" spans="15:17" x14ac:dyDescent="0.35">
      <c r="O30824" s="9"/>
      <c r="P30824" s="9"/>
      <c r="Q30824" s="21"/>
    </row>
    <row r="30825" spans="15:17" x14ac:dyDescent="0.35">
      <c r="O30825" s="9"/>
      <c r="P30825" s="9"/>
      <c r="Q30825" s="21"/>
    </row>
    <row r="30826" spans="15:17" x14ac:dyDescent="0.35">
      <c r="O30826" s="9"/>
      <c r="P30826" s="9"/>
      <c r="Q30826" s="21"/>
    </row>
    <row r="30827" spans="15:17" x14ac:dyDescent="0.35">
      <c r="O30827" s="9"/>
      <c r="P30827" s="9"/>
      <c r="Q30827" s="21"/>
    </row>
    <row r="30828" spans="15:17" x14ac:dyDescent="0.35">
      <c r="O30828" s="9"/>
      <c r="P30828" s="9"/>
      <c r="Q30828" s="21"/>
    </row>
    <row r="30829" spans="15:17" x14ac:dyDescent="0.35">
      <c r="O30829" s="9"/>
      <c r="P30829" s="9"/>
      <c r="Q30829" s="21"/>
    </row>
    <row r="30830" spans="15:17" x14ac:dyDescent="0.35">
      <c r="O30830" s="9"/>
      <c r="P30830" s="9"/>
      <c r="Q30830" s="21"/>
    </row>
    <row r="30831" spans="15:17" x14ac:dyDescent="0.35">
      <c r="O30831" s="9"/>
      <c r="P30831" s="9"/>
      <c r="Q30831" s="21"/>
    </row>
    <row r="30832" spans="15:17" x14ac:dyDescent="0.35">
      <c r="O30832" s="9"/>
      <c r="P30832" s="9"/>
      <c r="Q30832" s="21"/>
    </row>
    <row r="30833" spans="15:17" x14ac:dyDescent="0.35">
      <c r="O30833" s="9"/>
      <c r="P30833" s="9"/>
      <c r="Q30833" s="21"/>
    </row>
    <row r="30834" spans="15:17" x14ac:dyDescent="0.35">
      <c r="O30834" s="9"/>
      <c r="P30834" s="9"/>
      <c r="Q30834" s="21"/>
    </row>
    <row r="30835" spans="15:17" x14ac:dyDescent="0.35">
      <c r="O30835" s="9"/>
      <c r="P30835" s="9"/>
      <c r="Q30835" s="21"/>
    </row>
    <row r="30836" spans="15:17" x14ac:dyDescent="0.35">
      <c r="O30836" s="9"/>
      <c r="P30836" s="9"/>
      <c r="Q30836" s="21"/>
    </row>
    <row r="30837" spans="15:17" x14ac:dyDescent="0.35">
      <c r="O30837" s="9"/>
      <c r="P30837" s="9"/>
      <c r="Q30837" s="21"/>
    </row>
    <row r="30838" spans="15:17" x14ac:dyDescent="0.35">
      <c r="O30838" s="9"/>
      <c r="P30838" s="9"/>
      <c r="Q30838" s="21"/>
    </row>
    <row r="30839" spans="15:17" x14ac:dyDescent="0.35">
      <c r="O30839" s="9"/>
      <c r="P30839" s="9"/>
      <c r="Q30839" s="21"/>
    </row>
    <row r="30840" spans="15:17" x14ac:dyDescent="0.35">
      <c r="O30840" s="9"/>
      <c r="P30840" s="9"/>
      <c r="Q30840" s="21"/>
    </row>
    <row r="30841" spans="15:17" x14ac:dyDescent="0.35">
      <c r="O30841" s="9"/>
      <c r="P30841" s="9"/>
      <c r="Q30841" s="21"/>
    </row>
    <row r="30842" spans="15:17" x14ac:dyDescent="0.35">
      <c r="O30842" s="9"/>
      <c r="P30842" s="9"/>
      <c r="Q30842" s="21"/>
    </row>
    <row r="30843" spans="15:17" x14ac:dyDescent="0.35">
      <c r="O30843" s="9"/>
      <c r="P30843" s="9"/>
      <c r="Q30843" s="21"/>
    </row>
    <row r="30844" spans="15:17" x14ac:dyDescent="0.35">
      <c r="O30844" s="9"/>
      <c r="P30844" s="9"/>
      <c r="Q30844" s="21"/>
    </row>
    <row r="30845" spans="15:17" x14ac:dyDescent="0.35">
      <c r="O30845" s="9"/>
      <c r="P30845" s="9"/>
      <c r="Q30845" s="21"/>
    </row>
    <row r="30846" spans="15:17" x14ac:dyDescent="0.35">
      <c r="O30846" s="9"/>
      <c r="P30846" s="9"/>
      <c r="Q30846" s="21"/>
    </row>
    <row r="30847" spans="15:17" x14ac:dyDescent="0.35">
      <c r="O30847" s="9"/>
      <c r="P30847" s="9"/>
      <c r="Q30847" s="21"/>
    </row>
    <row r="30848" spans="15:17" x14ac:dyDescent="0.35">
      <c r="O30848" s="9"/>
      <c r="P30848" s="9"/>
      <c r="Q30848" s="21"/>
    </row>
    <row r="30849" spans="15:17" x14ac:dyDescent="0.35">
      <c r="O30849" s="9"/>
      <c r="P30849" s="9"/>
      <c r="Q30849" s="21"/>
    </row>
    <row r="30850" spans="15:17" x14ac:dyDescent="0.35">
      <c r="O30850" s="9"/>
      <c r="P30850" s="9"/>
      <c r="Q30850" s="21"/>
    </row>
    <row r="30851" spans="15:17" x14ac:dyDescent="0.35">
      <c r="O30851" s="9"/>
      <c r="P30851" s="9"/>
      <c r="Q30851" s="21"/>
    </row>
    <row r="30852" spans="15:17" x14ac:dyDescent="0.35">
      <c r="O30852" s="9"/>
      <c r="P30852" s="9"/>
      <c r="Q30852" s="21"/>
    </row>
    <row r="30853" spans="15:17" x14ac:dyDescent="0.35">
      <c r="O30853" s="9"/>
      <c r="P30853" s="9"/>
      <c r="Q30853" s="21"/>
    </row>
    <row r="30854" spans="15:17" x14ac:dyDescent="0.35">
      <c r="O30854" s="9"/>
      <c r="P30854" s="9"/>
      <c r="Q30854" s="21"/>
    </row>
    <row r="30855" spans="15:17" x14ac:dyDescent="0.35">
      <c r="O30855" s="9"/>
      <c r="P30855" s="9"/>
      <c r="Q30855" s="21"/>
    </row>
    <row r="30856" spans="15:17" x14ac:dyDescent="0.35">
      <c r="O30856" s="9"/>
      <c r="P30856" s="9"/>
      <c r="Q30856" s="21"/>
    </row>
    <row r="30857" spans="15:17" x14ac:dyDescent="0.35">
      <c r="O30857" s="9"/>
      <c r="P30857" s="9"/>
      <c r="Q30857" s="21"/>
    </row>
    <row r="30858" spans="15:17" x14ac:dyDescent="0.35">
      <c r="O30858" s="9"/>
      <c r="P30858" s="9"/>
      <c r="Q30858" s="21"/>
    </row>
    <row r="30859" spans="15:17" x14ac:dyDescent="0.35">
      <c r="O30859" s="9"/>
      <c r="P30859" s="9"/>
      <c r="Q30859" s="21"/>
    </row>
    <row r="30860" spans="15:17" x14ac:dyDescent="0.35">
      <c r="O30860" s="9"/>
      <c r="P30860" s="9"/>
      <c r="Q30860" s="21"/>
    </row>
    <row r="30861" spans="15:17" x14ac:dyDescent="0.35">
      <c r="O30861" s="9"/>
      <c r="P30861" s="9"/>
      <c r="Q30861" s="21"/>
    </row>
    <row r="30862" spans="15:17" x14ac:dyDescent="0.35">
      <c r="O30862" s="9"/>
      <c r="P30862" s="9"/>
      <c r="Q30862" s="21"/>
    </row>
    <row r="30863" spans="15:17" x14ac:dyDescent="0.35">
      <c r="O30863" s="9"/>
      <c r="P30863" s="9"/>
      <c r="Q30863" s="21"/>
    </row>
    <row r="30864" spans="15:17" x14ac:dyDescent="0.35">
      <c r="O30864" s="9"/>
      <c r="P30864" s="9"/>
      <c r="Q30864" s="21"/>
    </row>
    <row r="30865" spans="15:17" x14ac:dyDescent="0.35">
      <c r="O30865" s="9"/>
      <c r="P30865" s="9"/>
      <c r="Q30865" s="21"/>
    </row>
    <row r="30866" spans="15:17" x14ac:dyDescent="0.35">
      <c r="O30866" s="9"/>
      <c r="P30866" s="9"/>
      <c r="Q30866" s="21"/>
    </row>
    <row r="30867" spans="15:17" x14ac:dyDescent="0.35">
      <c r="O30867" s="9"/>
      <c r="P30867" s="9"/>
      <c r="Q30867" s="21"/>
    </row>
    <row r="30868" spans="15:17" x14ac:dyDescent="0.35">
      <c r="O30868" s="9"/>
      <c r="P30868" s="9"/>
      <c r="Q30868" s="21"/>
    </row>
    <row r="30869" spans="15:17" x14ac:dyDescent="0.35">
      <c r="O30869" s="9"/>
      <c r="P30869" s="9"/>
      <c r="Q30869" s="21"/>
    </row>
    <row r="30870" spans="15:17" x14ac:dyDescent="0.35">
      <c r="O30870" s="9"/>
      <c r="P30870" s="9"/>
      <c r="Q30870" s="21"/>
    </row>
    <row r="30871" spans="15:17" x14ac:dyDescent="0.35">
      <c r="O30871" s="9"/>
      <c r="P30871" s="9"/>
      <c r="Q30871" s="21"/>
    </row>
    <row r="30872" spans="15:17" x14ac:dyDescent="0.35">
      <c r="O30872" s="9"/>
      <c r="P30872" s="9"/>
      <c r="Q30872" s="21"/>
    </row>
    <row r="30873" spans="15:17" x14ac:dyDescent="0.35">
      <c r="O30873" s="9"/>
      <c r="P30873" s="9"/>
      <c r="Q30873" s="21"/>
    </row>
    <row r="30874" spans="15:17" x14ac:dyDescent="0.35">
      <c r="O30874" s="9"/>
      <c r="P30874" s="9"/>
      <c r="Q30874" s="21"/>
    </row>
    <row r="30875" spans="15:17" x14ac:dyDescent="0.35">
      <c r="O30875" s="9"/>
      <c r="P30875" s="9"/>
      <c r="Q30875" s="21"/>
    </row>
    <row r="30876" spans="15:17" x14ac:dyDescent="0.35">
      <c r="O30876" s="9"/>
      <c r="P30876" s="9"/>
      <c r="Q30876" s="21"/>
    </row>
    <row r="30877" spans="15:17" x14ac:dyDescent="0.35">
      <c r="O30877" s="9"/>
      <c r="P30877" s="9"/>
      <c r="Q30877" s="21"/>
    </row>
    <row r="30878" spans="15:17" x14ac:dyDescent="0.35">
      <c r="O30878" s="9"/>
      <c r="P30878" s="9"/>
      <c r="Q30878" s="21"/>
    </row>
    <row r="30879" spans="15:17" x14ac:dyDescent="0.35">
      <c r="O30879" s="9"/>
      <c r="P30879" s="9"/>
      <c r="Q30879" s="21"/>
    </row>
    <row r="30880" spans="15:17" x14ac:dyDescent="0.35">
      <c r="O30880" s="9"/>
      <c r="P30880" s="9"/>
      <c r="Q30880" s="21"/>
    </row>
    <row r="30881" spans="15:17" x14ac:dyDescent="0.35">
      <c r="O30881" s="9"/>
      <c r="P30881" s="9"/>
      <c r="Q30881" s="21"/>
    </row>
    <row r="30882" spans="15:17" x14ac:dyDescent="0.35">
      <c r="O30882" s="9"/>
      <c r="P30882" s="9"/>
      <c r="Q30882" s="21"/>
    </row>
    <row r="30883" spans="15:17" x14ac:dyDescent="0.35">
      <c r="O30883" s="9"/>
      <c r="P30883" s="9"/>
      <c r="Q30883" s="21"/>
    </row>
    <row r="30884" spans="15:17" x14ac:dyDescent="0.35">
      <c r="O30884" s="9"/>
      <c r="P30884" s="9"/>
      <c r="Q30884" s="21"/>
    </row>
    <row r="30885" spans="15:17" x14ac:dyDescent="0.35">
      <c r="O30885" s="9"/>
      <c r="P30885" s="9"/>
      <c r="Q30885" s="21"/>
    </row>
    <row r="30886" spans="15:17" x14ac:dyDescent="0.35">
      <c r="O30886" s="9"/>
      <c r="P30886" s="9"/>
      <c r="Q30886" s="21"/>
    </row>
    <row r="30887" spans="15:17" x14ac:dyDescent="0.35">
      <c r="O30887" s="9"/>
      <c r="P30887" s="9"/>
      <c r="Q30887" s="21"/>
    </row>
    <row r="30888" spans="15:17" x14ac:dyDescent="0.35">
      <c r="O30888" s="9"/>
      <c r="P30888" s="9"/>
      <c r="Q30888" s="21"/>
    </row>
    <row r="30889" spans="15:17" x14ac:dyDescent="0.35">
      <c r="O30889" s="9"/>
      <c r="P30889" s="9"/>
      <c r="Q30889" s="21"/>
    </row>
    <row r="30890" spans="15:17" x14ac:dyDescent="0.35">
      <c r="O30890" s="9"/>
      <c r="P30890" s="9"/>
      <c r="Q30890" s="21"/>
    </row>
    <row r="30891" spans="15:17" x14ac:dyDescent="0.35">
      <c r="O30891" s="9"/>
      <c r="P30891" s="9"/>
      <c r="Q30891" s="21"/>
    </row>
    <row r="30892" spans="15:17" x14ac:dyDescent="0.35">
      <c r="O30892" s="9"/>
      <c r="P30892" s="9"/>
      <c r="Q30892" s="21"/>
    </row>
    <row r="30893" spans="15:17" x14ac:dyDescent="0.35">
      <c r="O30893" s="9"/>
      <c r="P30893" s="9"/>
      <c r="Q30893" s="21"/>
    </row>
    <row r="30894" spans="15:17" x14ac:dyDescent="0.35">
      <c r="O30894" s="9"/>
      <c r="P30894" s="9"/>
      <c r="Q30894" s="21"/>
    </row>
    <row r="30895" spans="15:17" x14ac:dyDescent="0.35">
      <c r="O30895" s="9"/>
      <c r="P30895" s="9"/>
      <c r="Q30895" s="21"/>
    </row>
    <row r="30896" spans="15:17" x14ac:dyDescent="0.35">
      <c r="O30896" s="9"/>
      <c r="P30896" s="9"/>
      <c r="Q30896" s="21"/>
    </row>
    <row r="30897" spans="15:17" x14ac:dyDescent="0.35">
      <c r="O30897" s="9"/>
      <c r="P30897" s="9"/>
      <c r="Q30897" s="21"/>
    </row>
    <row r="30898" spans="15:17" x14ac:dyDescent="0.35">
      <c r="O30898" s="9"/>
      <c r="P30898" s="9"/>
      <c r="Q30898" s="21"/>
    </row>
    <row r="30899" spans="15:17" x14ac:dyDescent="0.35">
      <c r="O30899" s="9"/>
      <c r="P30899" s="9"/>
      <c r="Q30899" s="21"/>
    </row>
    <row r="30900" spans="15:17" x14ac:dyDescent="0.35">
      <c r="O30900" s="9"/>
      <c r="P30900" s="9"/>
      <c r="Q30900" s="21"/>
    </row>
    <row r="30901" spans="15:17" x14ac:dyDescent="0.35">
      <c r="O30901" s="9"/>
      <c r="P30901" s="9"/>
      <c r="Q30901" s="21"/>
    </row>
    <row r="30902" spans="15:17" x14ac:dyDescent="0.35">
      <c r="O30902" s="9"/>
      <c r="P30902" s="9"/>
      <c r="Q30902" s="21"/>
    </row>
    <row r="30903" spans="15:17" x14ac:dyDescent="0.35">
      <c r="O30903" s="9"/>
      <c r="P30903" s="9"/>
      <c r="Q30903" s="21"/>
    </row>
    <row r="30904" spans="15:17" x14ac:dyDescent="0.35">
      <c r="O30904" s="9"/>
      <c r="P30904" s="9"/>
      <c r="Q30904" s="21"/>
    </row>
    <row r="30905" spans="15:17" x14ac:dyDescent="0.35">
      <c r="O30905" s="9"/>
      <c r="P30905" s="9"/>
      <c r="Q30905" s="21"/>
    </row>
    <row r="30906" spans="15:17" x14ac:dyDescent="0.35">
      <c r="O30906" s="9"/>
      <c r="P30906" s="9"/>
      <c r="Q30906" s="21"/>
    </row>
    <row r="30907" spans="15:17" x14ac:dyDescent="0.35">
      <c r="O30907" s="9"/>
      <c r="P30907" s="9"/>
      <c r="Q30907" s="21"/>
    </row>
    <row r="30908" spans="15:17" x14ac:dyDescent="0.35">
      <c r="O30908" s="9"/>
      <c r="P30908" s="9"/>
      <c r="Q30908" s="21"/>
    </row>
    <row r="30909" spans="15:17" x14ac:dyDescent="0.35">
      <c r="O30909" s="9"/>
      <c r="P30909" s="9"/>
      <c r="Q30909" s="21"/>
    </row>
    <row r="30910" spans="15:17" x14ac:dyDescent="0.35">
      <c r="O30910" s="9"/>
      <c r="P30910" s="9"/>
      <c r="Q30910" s="21"/>
    </row>
    <row r="30911" spans="15:17" x14ac:dyDescent="0.35">
      <c r="O30911" s="9"/>
      <c r="P30911" s="9"/>
      <c r="Q30911" s="21"/>
    </row>
    <row r="30912" spans="15:17" x14ac:dyDescent="0.35">
      <c r="O30912" s="9"/>
      <c r="P30912" s="9"/>
      <c r="Q30912" s="21"/>
    </row>
    <row r="30913" spans="15:17" x14ac:dyDescent="0.35">
      <c r="O30913" s="9"/>
      <c r="P30913" s="9"/>
      <c r="Q30913" s="21"/>
    </row>
    <row r="30914" spans="15:17" x14ac:dyDescent="0.35">
      <c r="O30914" s="9"/>
      <c r="P30914" s="9"/>
      <c r="Q30914" s="21"/>
    </row>
    <row r="30915" spans="15:17" x14ac:dyDescent="0.35">
      <c r="O30915" s="9"/>
      <c r="P30915" s="9"/>
      <c r="Q30915" s="21"/>
    </row>
    <row r="30916" spans="15:17" x14ac:dyDescent="0.35">
      <c r="O30916" s="9"/>
      <c r="P30916" s="9"/>
      <c r="Q30916" s="21"/>
    </row>
    <row r="30917" spans="15:17" x14ac:dyDescent="0.35">
      <c r="O30917" s="9"/>
      <c r="P30917" s="9"/>
      <c r="Q30917" s="21"/>
    </row>
    <row r="30918" spans="15:17" x14ac:dyDescent="0.35">
      <c r="O30918" s="9"/>
      <c r="P30918" s="9"/>
      <c r="Q30918" s="21"/>
    </row>
    <row r="30919" spans="15:17" x14ac:dyDescent="0.35">
      <c r="O30919" s="9"/>
      <c r="P30919" s="9"/>
      <c r="Q30919" s="21"/>
    </row>
    <row r="30920" spans="15:17" x14ac:dyDescent="0.35">
      <c r="O30920" s="9"/>
      <c r="P30920" s="9"/>
      <c r="Q30920" s="21"/>
    </row>
    <row r="30921" spans="15:17" x14ac:dyDescent="0.35">
      <c r="O30921" s="9"/>
      <c r="P30921" s="9"/>
      <c r="Q30921" s="21"/>
    </row>
    <row r="30922" spans="15:17" x14ac:dyDescent="0.35">
      <c r="O30922" s="9"/>
      <c r="P30922" s="9"/>
      <c r="Q30922" s="21"/>
    </row>
    <row r="30923" spans="15:17" x14ac:dyDescent="0.35">
      <c r="O30923" s="9"/>
      <c r="P30923" s="9"/>
      <c r="Q30923" s="21"/>
    </row>
    <row r="30924" spans="15:17" x14ac:dyDescent="0.35">
      <c r="O30924" s="9"/>
      <c r="P30924" s="9"/>
      <c r="Q30924" s="21"/>
    </row>
    <row r="30925" spans="15:17" x14ac:dyDescent="0.35">
      <c r="O30925" s="9"/>
      <c r="P30925" s="9"/>
      <c r="Q30925" s="21"/>
    </row>
    <row r="30926" spans="15:17" x14ac:dyDescent="0.35">
      <c r="O30926" s="9"/>
      <c r="P30926" s="9"/>
      <c r="Q30926" s="21"/>
    </row>
    <row r="30927" spans="15:17" x14ac:dyDescent="0.35">
      <c r="O30927" s="9"/>
      <c r="P30927" s="9"/>
      <c r="Q30927" s="21"/>
    </row>
    <row r="30928" spans="15:17" x14ac:dyDescent="0.35">
      <c r="O30928" s="9"/>
      <c r="P30928" s="9"/>
      <c r="Q30928" s="21"/>
    </row>
    <row r="30929" spans="15:17" x14ac:dyDescent="0.35">
      <c r="O30929" s="9"/>
      <c r="P30929" s="9"/>
      <c r="Q30929" s="21"/>
    </row>
    <row r="30930" spans="15:17" x14ac:dyDescent="0.35">
      <c r="O30930" s="9"/>
      <c r="P30930" s="9"/>
      <c r="Q30930" s="21"/>
    </row>
    <row r="30931" spans="15:17" x14ac:dyDescent="0.35">
      <c r="O30931" s="9"/>
      <c r="P30931" s="9"/>
      <c r="Q30931" s="21"/>
    </row>
    <row r="30932" spans="15:17" x14ac:dyDescent="0.35">
      <c r="O30932" s="9"/>
      <c r="P30932" s="9"/>
      <c r="Q30932" s="21"/>
    </row>
    <row r="30933" spans="15:17" x14ac:dyDescent="0.35">
      <c r="O30933" s="9"/>
      <c r="P30933" s="9"/>
      <c r="Q30933" s="21"/>
    </row>
    <row r="30934" spans="15:17" x14ac:dyDescent="0.35">
      <c r="O30934" s="9"/>
      <c r="P30934" s="9"/>
      <c r="Q30934" s="21"/>
    </row>
    <row r="30935" spans="15:17" x14ac:dyDescent="0.35">
      <c r="O30935" s="9"/>
      <c r="P30935" s="9"/>
      <c r="Q30935" s="21"/>
    </row>
    <row r="30936" spans="15:17" x14ac:dyDescent="0.35">
      <c r="O30936" s="9"/>
      <c r="P30936" s="9"/>
      <c r="Q30936" s="21"/>
    </row>
    <row r="30937" spans="15:17" x14ac:dyDescent="0.35">
      <c r="O30937" s="9"/>
      <c r="P30937" s="9"/>
      <c r="Q30937" s="21"/>
    </row>
    <row r="30938" spans="15:17" x14ac:dyDescent="0.35">
      <c r="O30938" s="9"/>
      <c r="P30938" s="9"/>
      <c r="Q30938" s="21"/>
    </row>
    <row r="30939" spans="15:17" x14ac:dyDescent="0.35">
      <c r="O30939" s="9"/>
      <c r="P30939" s="9"/>
      <c r="Q30939" s="21"/>
    </row>
    <row r="30940" spans="15:17" x14ac:dyDescent="0.35">
      <c r="O30940" s="9"/>
      <c r="P30940" s="9"/>
      <c r="Q30940" s="21"/>
    </row>
    <row r="30941" spans="15:17" x14ac:dyDescent="0.35">
      <c r="O30941" s="9"/>
      <c r="P30941" s="9"/>
      <c r="Q30941" s="21"/>
    </row>
    <row r="30942" spans="15:17" x14ac:dyDescent="0.35">
      <c r="O30942" s="9"/>
      <c r="P30942" s="9"/>
      <c r="Q30942" s="21"/>
    </row>
    <row r="30943" spans="15:17" x14ac:dyDescent="0.35">
      <c r="O30943" s="9"/>
      <c r="P30943" s="9"/>
      <c r="Q30943" s="21"/>
    </row>
    <row r="30944" spans="15:17" x14ac:dyDescent="0.35">
      <c r="O30944" s="9"/>
      <c r="P30944" s="9"/>
      <c r="Q30944" s="21"/>
    </row>
    <row r="30945" spans="15:17" x14ac:dyDescent="0.35">
      <c r="O30945" s="9"/>
      <c r="P30945" s="9"/>
      <c r="Q30945" s="21"/>
    </row>
    <row r="30946" spans="15:17" x14ac:dyDescent="0.35">
      <c r="O30946" s="9"/>
      <c r="P30946" s="9"/>
      <c r="Q30946" s="21"/>
    </row>
    <row r="30947" spans="15:17" x14ac:dyDescent="0.35">
      <c r="O30947" s="9"/>
      <c r="P30947" s="9"/>
      <c r="Q30947" s="21"/>
    </row>
    <row r="30948" spans="15:17" x14ac:dyDescent="0.35">
      <c r="O30948" s="9"/>
      <c r="P30948" s="9"/>
      <c r="Q30948" s="21"/>
    </row>
    <row r="30949" spans="15:17" x14ac:dyDescent="0.35">
      <c r="O30949" s="9"/>
      <c r="P30949" s="9"/>
      <c r="Q30949" s="21"/>
    </row>
    <row r="30950" spans="15:17" x14ac:dyDescent="0.35">
      <c r="O30950" s="9"/>
      <c r="P30950" s="9"/>
      <c r="Q30950" s="21"/>
    </row>
    <row r="30951" spans="15:17" x14ac:dyDescent="0.35">
      <c r="O30951" s="9"/>
      <c r="P30951" s="9"/>
      <c r="Q30951" s="21"/>
    </row>
    <row r="30952" spans="15:17" x14ac:dyDescent="0.35">
      <c r="O30952" s="9"/>
      <c r="P30952" s="9"/>
      <c r="Q30952" s="21"/>
    </row>
    <row r="30953" spans="15:17" x14ac:dyDescent="0.35">
      <c r="O30953" s="9"/>
      <c r="P30953" s="9"/>
      <c r="Q30953" s="21"/>
    </row>
    <row r="30954" spans="15:17" x14ac:dyDescent="0.35">
      <c r="O30954" s="9"/>
      <c r="P30954" s="9"/>
      <c r="Q30954" s="21"/>
    </row>
    <row r="30955" spans="15:17" x14ac:dyDescent="0.35">
      <c r="O30955" s="9"/>
      <c r="P30955" s="9"/>
      <c r="Q30955" s="21"/>
    </row>
    <row r="30956" spans="15:17" x14ac:dyDescent="0.35">
      <c r="O30956" s="9"/>
      <c r="P30956" s="9"/>
      <c r="Q30956" s="21"/>
    </row>
    <row r="30957" spans="15:17" x14ac:dyDescent="0.35">
      <c r="O30957" s="9"/>
      <c r="P30957" s="9"/>
      <c r="Q30957" s="21"/>
    </row>
    <row r="30958" spans="15:17" x14ac:dyDescent="0.35">
      <c r="O30958" s="9"/>
      <c r="P30958" s="9"/>
      <c r="Q30958" s="21"/>
    </row>
    <row r="30959" spans="15:17" x14ac:dyDescent="0.35">
      <c r="O30959" s="9"/>
      <c r="P30959" s="9"/>
      <c r="Q30959" s="21"/>
    </row>
    <row r="30960" spans="15:17" x14ac:dyDescent="0.35">
      <c r="O30960" s="9"/>
      <c r="P30960" s="9"/>
      <c r="Q30960" s="21"/>
    </row>
    <row r="30961" spans="15:17" x14ac:dyDescent="0.35">
      <c r="O30961" s="9"/>
      <c r="P30961" s="9"/>
      <c r="Q30961" s="21"/>
    </row>
    <row r="30962" spans="15:17" x14ac:dyDescent="0.35">
      <c r="O30962" s="9"/>
      <c r="P30962" s="9"/>
      <c r="Q30962" s="21"/>
    </row>
    <row r="30963" spans="15:17" x14ac:dyDescent="0.35">
      <c r="O30963" s="9"/>
      <c r="P30963" s="9"/>
      <c r="Q30963" s="21"/>
    </row>
    <row r="30964" spans="15:17" x14ac:dyDescent="0.35">
      <c r="O30964" s="9"/>
      <c r="P30964" s="9"/>
      <c r="Q30964" s="21"/>
    </row>
    <row r="30965" spans="15:17" x14ac:dyDescent="0.35">
      <c r="O30965" s="9"/>
      <c r="P30965" s="9"/>
      <c r="Q30965" s="21"/>
    </row>
    <row r="30966" spans="15:17" x14ac:dyDescent="0.35">
      <c r="O30966" s="9"/>
      <c r="P30966" s="9"/>
      <c r="Q30966" s="21"/>
    </row>
    <row r="30967" spans="15:17" x14ac:dyDescent="0.35">
      <c r="O30967" s="9"/>
      <c r="P30967" s="9"/>
      <c r="Q30967" s="21"/>
    </row>
    <row r="30968" spans="15:17" x14ac:dyDescent="0.35">
      <c r="O30968" s="9"/>
      <c r="P30968" s="9"/>
      <c r="Q30968" s="21"/>
    </row>
    <row r="30969" spans="15:17" x14ac:dyDescent="0.35">
      <c r="O30969" s="9"/>
      <c r="P30969" s="9"/>
      <c r="Q30969" s="21"/>
    </row>
    <row r="30970" spans="15:17" x14ac:dyDescent="0.35">
      <c r="O30970" s="9"/>
      <c r="P30970" s="9"/>
      <c r="Q30970" s="21"/>
    </row>
    <row r="30971" spans="15:17" x14ac:dyDescent="0.35">
      <c r="O30971" s="9"/>
      <c r="P30971" s="9"/>
      <c r="Q30971" s="21"/>
    </row>
    <row r="30972" spans="15:17" x14ac:dyDescent="0.35">
      <c r="O30972" s="9"/>
      <c r="P30972" s="9"/>
      <c r="Q30972" s="21"/>
    </row>
    <row r="30973" spans="15:17" x14ac:dyDescent="0.35">
      <c r="O30973" s="9"/>
      <c r="P30973" s="9"/>
      <c r="Q30973" s="21"/>
    </row>
    <row r="30974" spans="15:17" x14ac:dyDescent="0.35">
      <c r="O30974" s="9"/>
      <c r="P30974" s="9"/>
      <c r="Q30974" s="21"/>
    </row>
    <row r="30975" spans="15:17" x14ac:dyDescent="0.35">
      <c r="O30975" s="9"/>
      <c r="P30975" s="9"/>
      <c r="Q30975" s="21"/>
    </row>
    <row r="30976" spans="15:17" x14ac:dyDescent="0.35">
      <c r="O30976" s="9"/>
      <c r="P30976" s="9"/>
      <c r="Q30976" s="21"/>
    </row>
    <row r="30977" spans="15:17" x14ac:dyDescent="0.35">
      <c r="O30977" s="9"/>
      <c r="P30977" s="9"/>
      <c r="Q30977" s="21"/>
    </row>
    <row r="30978" spans="15:17" x14ac:dyDescent="0.35">
      <c r="O30978" s="9"/>
      <c r="P30978" s="9"/>
      <c r="Q30978" s="21"/>
    </row>
    <row r="30979" spans="15:17" x14ac:dyDescent="0.35">
      <c r="O30979" s="9"/>
      <c r="P30979" s="9"/>
      <c r="Q30979" s="21"/>
    </row>
    <row r="30980" spans="15:17" x14ac:dyDescent="0.35">
      <c r="O30980" s="9"/>
      <c r="P30980" s="9"/>
      <c r="Q30980" s="21"/>
    </row>
    <row r="30981" spans="15:17" x14ac:dyDescent="0.35">
      <c r="O30981" s="9"/>
      <c r="P30981" s="9"/>
      <c r="Q30981" s="21"/>
    </row>
    <row r="30982" spans="15:17" x14ac:dyDescent="0.35">
      <c r="O30982" s="9"/>
      <c r="P30982" s="9"/>
      <c r="Q30982" s="21"/>
    </row>
    <row r="30983" spans="15:17" x14ac:dyDescent="0.35">
      <c r="O30983" s="9"/>
      <c r="P30983" s="9"/>
      <c r="Q30983" s="21"/>
    </row>
    <row r="30984" spans="15:17" x14ac:dyDescent="0.35">
      <c r="O30984" s="9"/>
      <c r="P30984" s="9"/>
      <c r="Q30984" s="21"/>
    </row>
    <row r="30985" spans="15:17" x14ac:dyDescent="0.35">
      <c r="O30985" s="9"/>
      <c r="P30985" s="9"/>
      <c r="Q30985" s="21"/>
    </row>
    <row r="30986" spans="15:17" x14ac:dyDescent="0.35">
      <c r="O30986" s="9"/>
      <c r="P30986" s="9"/>
      <c r="Q30986" s="21"/>
    </row>
    <row r="30987" spans="15:17" x14ac:dyDescent="0.35">
      <c r="O30987" s="9"/>
      <c r="P30987" s="9"/>
      <c r="Q30987" s="21"/>
    </row>
    <row r="30988" spans="15:17" x14ac:dyDescent="0.35">
      <c r="O30988" s="9"/>
      <c r="P30988" s="9"/>
      <c r="Q30988" s="21"/>
    </row>
    <row r="30989" spans="15:17" x14ac:dyDescent="0.35">
      <c r="O30989" s="9"/>
      <c r="P30989" s="9"/>
      <c r="Q30989" s="21"/>
    </row>
    <row r="30990" spans="15:17" x14ac:dyDescent="0.35">
      <c r="O30990" s="9"/>
      <c r="P30990" s="9"/>
      <c r="Q30990" s="21"/>
    </row>
    <row r="30991" spans="15:17" x14ac:dyDescent="0.35">
      <c r="O30991" s="9"/>
      <c r="P30991" s="9"/>
      <c r="Q30991" s="21"/>
    </row>
    <row r="30992" spans="15:17" x14ac:dyDescent="0.35">
      <c r="O30992" s="9"/>
      <c r="P30992" s="9"/>
      <c r="Q30992" s="21"/>
    </row>
    <row r="30993" spans="15:17" x14ac:dyDescent="0.35">
      <c r="O30993" s="9"/>
      <c r="P30993" s="9"/>
      <c r="Q30993" s="21"/>
    </row>
    <row r="30994" spans="15:17" x14ac:dyDescent="0.35">
      <c r="O30994" s="9"/>
      <c r="P30994" s="9"/>
      <c r="Q30994" s="21"/>
    </row>
    <row r="30995" spans="15:17" x14ac:dyDescent="0.35">
      <c r="O30995" s="9"/>
      <c r="P30995" s="9"/>
      <c r="Q30995" s="21"/>
    </row>
    <row r="30996" spans="15:17" x14ac:dyDescent="0.35">
      <c r="O30996" s="9"/>
      <c r="P30996" s="9"/>
      <c r="Q30996" s="21"/>
    </row>
    <row r="30997" spans="15:17" x14ac:dyDescent="0.35">
      <c r="O30997" s="9"/>
      <c r="P30997" s="9"/>
      <c r="Q30997" s="21"/>
    </row>
    <row r="30998" spans="15:17" x14ac:dyDescent="0.35">
      <c r="O30998" s="9"/>
      <c r="P30998" s="9"/>
      <c r="Q30998" s="21"/>
    </row>
    <row r="30999" spans="15:17" x14ac:dyDescent="0.35">
      <c r="O30999" s="9"/>
      <c r="P30999" s="9"/>
      <c r="Q30999" s="21"/>
    </row>
    <row r="31000" spans="15:17" x14ac:dyDescent="0.35">
      <c r="O31000" s="9"/>
      <c r="P31000" s="9"/>
      <c r="Q31000" s="21"/>
    </row>
    <row r="31001" spans="15:17" x14ac:dyDescent="0.35">
      <c r="O31001" s="9"/>
      <c r="P31001" s="9"/>
      <c r="Q31001" s="21"/>
    </row>
    <row r="31002" spans="15:17" x14ac:dyDescent="0.35">
      <c r="O31002" s="9"/>
      <c r="P31002" s="9"/>
      <c r="Q31002" s="21"/>
    </row>
    <row r="31003" spans="15:17" x14ac:dyDescent="0.35">
      <c r="O31003" s="9"/>
      <c r="P31003" s="9"/>
      <c r="Q31003" s="21"/>
    </row>
    <row r="31004" spans="15:17" x14ac:dyDescent="0.35">
      <c r="O31004" s="9"/>
      <c r="P31004" s="9"/>
      <c r="Q31004" s="21"/>
    </row>
    <row r="31005" spans="15:17" x14ac:dyDescent="0.35">
      <c r="O31005" s="9"/>
      <c r="P31005" s="9"/>
      <c r="Q31005" s="21"/>
    </row>
    <row r="31006" spans="15:17" x14ac:dyDescent="0.35">
      <c r="O31006" s="9"/>
      <c r="P31006" s="9"/>
      <c r="Q31006" s="21"/>
    </row>
    <row r="31007" spans="15:17" x14ac:dyDescent="0.35">
      <c r="O31007" s="9"/>
      <c r="P31007" s="9"/>
      <c r="Q31007" s="21"/>
    </row>
    <row r="31008" spans="15:17" x14ac:dyDescent="0.35">
      <c r="O31008" s="9"/>
      <c r="P31008" s="9"/>
      <c r="Q31008" s="21"/>
    </row>
    <row r="31009" spans="15:17" x14ac:dyDescent="0.35">
      <c r="O31009" s="9"/>
      <c r="P31009" s="9"/>
      <c r="Q31009" s="21"/>
    </row>
    <row r="31010" spans="15:17" x14ac:dyDescent="0.35">
      <c r="O31010" s="9"/>
      <c r="P31010" s="9"/>
      <c r="Q31010" s="21"/>
    </row>
    <row r="31011" spans="15:17" x14ac:dyDescent="0.35">
      <c r="O31011" s="9"/>
      <c r="P31011" s="9"/>
      <c r="Q31011" s="21"/>
    </row>
    <row r="31012" spans="15:17" x14ac:dyDescent="0.35">
      <c r="O31012" s="9"/>
      <c r="P31012" s="9"/>
      <c r="Q31012" s="21"/>
    </row>
    <row r="31013" spans="15:17" x14ac:dyDescent="0.35">
      <c r="O31013" s="9"/>
      <c r="P31013" s="9"/>
      <c r="Q31013" s="21"/>
    </row>
    <row r="31014" spans="15:17" x14ac:dyDescent="0.35">
      <c r="O31014" s="9"/>
      <c r="P31014" s="9"/>
      <c r="Q31014" s="21"/>
    </row>
    <row r="31015" spans="15:17" x14ac:dyDescent="0.35">
      <c r="O31015" s="9"/>
      <c r="P31015" s="9"/>
      <c r="Q31015" s="21"/>
    </row>
    <row r="31016" spans="15:17" x14ac:dyDescent="0.35">
      <c r="O31016" s="9"/>
      <c r="P31016" s="9"/>
      <c r="Q31016" s="21"/>
    </row>
    <row r="31017" spans="15:17" x14ac:dyDescent="0.35">
      <c r="O31017" s="9"/>
      <c r="P31017" s="9"/>
      <c r="Q31017" s="21"/>
    </row>
    <row r="31018" spans="15:17" x14ac:dyDescent="0.35">
      <c r="O31018" s="9"/>
      <c r="P31018" s="9"/>
      <c r="Q31018" s="21"/>
    </row>
    <row r="31019" spans="15:17" x14ac:dyDescent="0.35">
      <c r="O31019" s="9"/>
      <c r="P31019" s="9"/>
      <c r="Q31019" s="21"/>
    </row>
    <row r="31020" spans="15:17" x14ac:dyDescent="0.35">
      <c r="O31020" s="9"/>
      <c r="P31020" s="9"/>
      <c r="Q31020" s="21"/>
    </row>
    <row r="31021" spans="15:17" x14ac:dyDescent="0.35">
      <c r="O31021" s="9"/>
      <c r="P31021" s="9"/>
      <c r="Q31021" s="21"/>
    </row>
    <row r="31022" spans="15:17" x14ac:dyDescent="0.35">
      <c r="O31022" s="9"/>
      <c r="P31022" s="9"/>
      <c r="Q31022" s="21"/>
    </row>
    <row r="31023" spans="15:17" x14ac:dyDescent="0.35">
      <c r="O31023" s="9"/>
      <c r="P31023" s="9"/>
      <c r="Q31023" s="21"/>
    </row>
    <row r="31024" spans="15:17" x14ac:dyDescent="0.35">
      <c r="O31024" s="9"/>
      <c r="P31024" s="9"/>
      <c r="Q31024" s="21"/>
    </row>
    <row r="31025" spans="15:17" x14ac:dyDescent="0.35">
      <c r="O31025" s="9"/>
      <c r="P31025" s="9"/>
      <c r="Q31025" s="21"/>
    </row>
    <row r="31026" spans="15:17" x14ac:dyDescent="0.35">
      <c r="O31026" s="9"/>
      <c r="P31026" s="9"/>
      <c r="Q31026" s="21"/>
    </row>
    <row r="31027" spans="15:17" x14ac:dyDescent="0.35">
      <c r="O31027" s="9"/>
      <c r="P31027" s="9"/>
      <c r="Q31027" s="21"/>
    </row>
    <row r="31028" spans="15:17" x14ac:dyDescent="0.35">
      <c r="O31028" s="9"/>
      <c r="P31028" s="9"/>
      <c r="Q31028" s="21"/>
    </row>
    <row r="31029" spans="15:17" x14ac:dyDescent="0.35">
      <c r="O31029" s="9"/>
      <c r="P31029" s="9"/>
      <c r="Q31029" s="21"/>
    </row>
    <row r="31030" spans="15:17" x14ac:dyDescent="0.35">
      <c r="O31030" s="9"/>
      <c r="P31030" s="9"/>
      <c r="Q31030" s="21"/>
    </row>
    <row r="31031" spans="15:17" x14ac:dyDescent="0.35">
      <c r="O31031" s="9"/>
      <c r="P31031" s="9"/>
      <c r="Q31031" s="21"/>
    </row>
    <row r="31032" spans="15:17" x14ac:dyDescent="0.35">
      <c r="O31032" s="9"/>
      <c r="P31032" s="9"/>
      <c r="Q31032" s="21"/>
    </row>
    <row r="31033" spans="15:17" x14ac:dyDescent="0.35">
      <c r="O31033" s="9"/>
      <c r="P31033" s="9"/>
      <c r="Q31033" s="21"/>
    </row>
    <row r="31034" spans="15:17" x14ac:dyDescent="0.35">
      <c r="O31034" s="9"/>
      <c r="P31034" s="9"/>
      <c r="Q31034" s="21"/>
    </row>
    <row r="31035" spans="15:17" x14ac:dyDescent="0.35">
      <c r="O31035" s="9"/>
      <c r="P31035" s="9"/>
      <c r="Q31035" s="21"/>
    </row>
    <row r="31036" spans="15:17" x14ac:dyDescent="0.35">
      <c r="O31036" s="9"/>
      <c r="P31036" s="9"/>
      <c r="Q31036" s="21"/>
    </row>
    <row r="31037" spans="15:17" x14ac:dyDescent="0.35">
      <c r="O31037" s="9"/>
      <c r="P31037" s="9"/>
      <c r="Q31037" s="21"/>
    </row>
    <row r="31038" spans="15:17" x14ac:dyDescent="0.35">
      <c r="O31038" s="9"/>
      <c r="P31038" s="9"/>
      <c r="Q31038" s="21"/>
    </row>
    <row r="31039" spans="15:17" x14ac:dyDescent="0.35">
      <c r="O31039" s="9"/>
      <c r="P31039" s="9"/>
      <c r="Q31039" s="21"/>
    </row>
    <row r="31040" spans="15:17" x14ac:dyDescent="0.35">
      <c r="O31040" s="9"/>
      <c r="P31040" s="9"/>
      <c r="Q31040" s="21"/>
    </row>
    <row r="31041" spans="15:17" x14ac:dyDescent="0.35">
      <c r="O31041" s="9"/>
      <c r="P31041" s="9"/>
      <c r="Q31041" s="21"/>
    </row>
    <row r="31042" spans="15:17" x14ac:dyDescent="0.35">
      <c r="O31042" s="9"/>
      <c r="P31042" s="9"/>
      <c r="Q31042" s="21"/>
    </row>
    <row r="31043" spans="15:17" x14ac:dyDescent="0.35">
      <c r="O31043" s="9"/>
      <c r="P31043" s="9"/>
      <c r="Q31043" s="21"/>
    </row>
    <row r="31044" spans="15:17" x14ac:dyDescent="0.35">
      <c r="O31044" s="9"/>
      <c r="P31044" s="9"/>
      <c r="Q31044" s="21"/>
    </row>
    <row r="31045" spans="15:17" x14ac:dyDescent="0.35">
      <c r="O31045" s="9"/>
      <c r="P31045" s="9"/>
      <c r="Q31045" s="21"/>
    </row>
    <row r="31046" spans="15:17" x14ac:dyDescent="0.35">
      <c r="O31046" s="9"/>
      <c r="P31046" s="9"/>
      <c r="Q31046" s="21"/>
    </row>
    <row r="31047" spans="15:17" x14ac:dyDescent="0.35">
      <c r="O31047" s="9"/>
      <c r="P31047" s="9"/>
      <c r="Q31047" s="21"/>
    </row>
    <row r="31048" spans="15:17" x14ac:dyDescent="0.35">
      <c r="O31048" s="9"/>
      <c r="P31048" s="9"/>
      <c r="Q31048" s="21"/>
    </row>
    <row r="31049" spans="15:17" x14ac:dyDescent="0.35">
      <c r="O31049" s="9"/>
      <c r="P31049" s="9"/>
      <c r="Q31049" s="21"/>
    </row>
    <row r="31050" spans="15:17" x14ac:dyDescent="0.35">
      <c r="O31050" s="9"/>
      <c r="P31050" s="9"/>
      <c r="Q31050" s="21"/>
    </row>
    <row r="31051" spans="15:17" x14ac:dyDescent="0.35">
      <c r="O31051" s="9"/>
      <c r="P31051" s="9"/>
      <c r="Q31051" s="21"/>
    </row>
    <row r="31052" spans="15:17" x14ac:dyDescent="0.35">
      <c r="O31052" s="9"/>
      <c r="P31052" s="9"/>
      <c r="Q31052" s="21"/>
    </row>
    <row r="31053" spans="15:17" x14ac:dyDescent="0.35">
      <c r="O31053" s="9"/>
      <c r="P31053" s="9"/>
      <c r="Q31053" s="21"/>
    </row>
    <row r="31054" spans="15:17" x14ac:dyDescent="0.35">
      <c r="O31054" s="9"/>
      <c r="P31054" s="9"/>
      <c r="Q31054" s="21"/>
    </row>
    <row r="31055" spans="15:17" x14ac:dyDescent="0.35">
      <c r="O31055" s="9"/>
      <c r="P31055" s="9"/>
      <c r="Q31055" s="21"/>
    </row>
    <row r="31056" spans="15:17" x14ac:dyDescent="0.35">
      <c r="O31056" s="9"/>
      <c r="P31056" s="9"/>
      <c r="Q31056" s="21"/>
    </row>
    <row r="31057" spans="15:17" x14ac:dyDescent="0.35">
      <c r="O31057" s="9"/>
      <c r="P31057" s="9"/>
      <c r="Q31057" s="21"/>
    </row>
    <row r="31058" spans="15:17" x14ac:dyDescent="0.35">
      <c r="O31058" s="9"/>
      <c r="P31058" s="9"/>
      <c r="Q31058" s="21"/>
    </row>
    <row r="31059" spans="15:17" x14ac:dyDescent="0.35">
      <c r="O31059" s="9"/>
      <c r="P31059" s="9"/>
      <c r="Q31059" s="21"/>
    </row>
    <row r="31060" spans="15:17" x14ac:dyDescent="0.35">
      <c r="O31060" s="9"/>
      <c r="P31060" s="9"/>
      <c r="Q31060" s="21"/>
    </row>
    <row r="31061" spans="15:17" x14ac:dyDescent="0.35">
      <c r="O31061" s="9"/>
      <c r="P31061" s="9"/>
      <c r="Q31061" s="21"/>
    </row>
    <row r="31062" spans="15:17" x14ac:dyDescent="0.35">
      <c r="O31062" s="9"/>
      <c r="P31062" s="9"/>
      <c r="Q31062" s="21"/>
    </row>
    <row r="31063" spans="15:17" x14ac:dyDescent="0.35">
      <c r="O31063" s="9"/>
      <c r="P31063" s="9"/>
      <c r="Q31063" s="21"/>
    </row>
    <row r="31064" spans="15:17" x14ac:dyDescent="0.35">
      <c r="O31064" s="9"/>
      <c r="P31064" s="9"/>
      <c r="Q31064" s="21"/>
    </row>
    <row r="31065" spans="15:17" x14ac:dyDescent="0.35">
      <c r="O31065" s="9"/>
      <c r="P31065" s="9"/>
      <c r="Q31065" s="21"/>
    </row>
    <row r="31066" spans="15:17" x14ac:dyDescent="0.35">
      <c r="O31066" s="9"/>
      <c r="P31066" s="9"/>
      <c r="Q31066" s="21"/>
    </row>
    <row r="31067" spans="15:17" x14ac:dyDescent="0.35">
      <c r="O31067" s="9"/>
      <c r="P31067" s="9"/>
      <c r="Q31067" s="21"/>
    </row>
    <row r="31068" spans="15:17" x14ac:dyDescent="0.35">
      <c r="O31068" s="9"/>
      <c r="P31068" s="9"/>
      <c r="Q31068" s="21"/>
    </row>
    <row r="31069" spans="15:17" x14ac:dyDescent="0.35">
      <c r="O31069" s="9"/>
      <c r="P31069" s="9"/>
      <c r="Q31069" s="21"/>
    </row>
    <row r="31070" spans="15:17" x14ac:dyDescent="0.35">
      <c r="O31070" s="9"/>
      <c r="P31070" s="9"/>
      <c r="Q31070" s="21"/>
    </row>
    <row r="31071" spans="15:17" x14ac:dyDescent="0.35">
      <c r="O31071" s="9"/>
      <c r="P31071" s="9"/>
      <c r="Q31071" s="21"/>
    </row>
    <row r="31072" spans="15:17" x14ac:dyDescent="0.35">
      <c r="O31072" s="9"/>
      <c r="P31072" s="9"/>
      <c r="Q31072" s="21"/>
    </row>
    <row r="31073" spans="15:17" x14ac:dyDescent="0.35">
      <c r="O31073" s="9"/>
      <c r="P31073" s="9"/>
      <c r="Q31073" s="21"/>
    </row>
    <row r="31074" spans="15:17" x14ac:dyDescent="0.35">
      <c r="O31074" s="9"/>
      <c r="P31074" s="9"/>
      <c r="Q31074" s="21"/>
    </row>
    <row r="31075" spans="15:17" x14ac:dyDescent="0.35">
      <c r="O31075" s="9"/>
      <c r="P31075" s="9"/>
      <c r="Q31075" s="21"/>
    </row>
    <row r="31076" spans="15:17" x14ac:dyDescent="0.35">
      <c r="O31076" s="9"/>
      <c r="P31076" s="9"/>
      <c r="Q31076" s="21"/>
    </row>
    <row r="31077" spans="15:17" x14ac:dyDescent="0.35">
      <c r="O31077" s="9"/>
      <c r="P31077" s="9"/>
      <c r="Q31077" s="21"/>
    </row>
    <row r="31078" spans="15:17" x14ac:dyDescent="0.35">
      <c r="O31078" s="9"/>
      <c r="P31078" s="9"/>
      <c r="Q31078" s="21"/>
    </row>
    <row r="31079" spans="15:17" x14ac:dyDescent="0.35">
      <c r="O31079" s="9"/>
      <c r="P31079" s="9"/>
      <c r="Q31079" s="21"/>
    </row>
    <row r="31080" spans="15:17" x14ac:dyDescent="0.35">
      <c r="O31080" s="9"/>
      <c r="P31080" s="9"/>
      <c r="Q31080" s="21"/>
    </row>
    <row r="31081" spans="15:17" x14ac:dyDescent="0.35">
      <c r="O31081" s="9"/>
      <c r="P31081" s="9"/>
      <c r="Q31081" s="21"/>
    </row>
    <row r="31082" spans="15:17" x14ac:dyDescent="0.35">
      <c r="O31082" s="9"/>
      <c r="P31082" s="9"/>
      <c r="Q31082" s="21"/>
    </row>
    <row r="31083" spans="15:17" x14ac:dyDescent="0.35">
      <c r="O31083" s="9"/>
      <c r="P31083" s="9"/>
      <c r="Q31083" s="21"/>
    </row>
    <row r="31084" spans="15:17" x14ac:dyDescent="0.35">
      <c r="O31084" s="9"/>
      <c r="P31084" s="9"/>
      <c r="Q31084" s="21"/>
    </row>
    <row r="31085" spans="15:17" x14ac:dyDescent="0.35">
      <c r="O31085" s="9"/>
      <c r="P31085" s="9"/>
      <c r="Q31085" s="21"/>
    </row>
    <row r="31086" spans="15:17" x14ac:dyDescent="0.35">
      <c r="O31086" s="9"/>
      <c r="P31086" s="9"/>
      <c r="Q31086" s="21"/>
    </row>
    <row r="31087" spans="15:17" x14ac:dyDescent="0.35">
      <c r="O31087" s="9"/>
      <c r="P31087" s="9"/>
      <c r="Q31087" s="21"/>
    </row>
    <row r="31088" spans="15:17" x14ac:dyDescent="0.35">
      <c r="O31088" s="9"/>
      <c r="P31088" s="9"/>
      <c r="Q31088" s="21"/>
    </row>
    <row r="31089" spans="15:17" x14ac:dyDescent="0.35">
      <c r="O31089" s="9"/>
      <c r="P31089" s="9"/>
      <c r="Q31089" s="21"/>
    </row>
    <row r="31090" spans="15:17" x14ac:dyDescent="0.35">
      <c r="O31090" s="9"/>
      <c r="P31090" s="9"/>
      <c r="Q31090" s="21"/>
    </row>
    <row r="31091" spans="15:17" x14ac:dyDescent="0.35">
      <c r="O31091" s="9"/>
      <c r="P31091" s="9"/>
      <c r="Q31091" s="21"/>
    </row>
    <row r="31092" spans="15:17" x14ac:dyDescent="0.35">
      <c r="O31092" s="9"/>
      <c r="P31092" s="9"/>
      <c r="Q31092" s="21"/>
    </row>
    <row r="31093" spans="15:17" x14ac:dyDescent="0.35">
      <c r="O31093" s="9"/>
      <c r="P31093" s="9"/>
      <c r="Q31093" s="21"/>
    </row>
    <row r="31094" spans="15:17" x14ac:dyDescent="0.35">
      <c r="O31094" s="9"/>
      <c r="P31094" s="9"/>
      <c r="Q31094" s="21"/>
    </row>
    <row r="31095" spans="15:17" x14ac:dyDescent="0.35">
      <c r="O31095" s="9"/>
      <c r="P31095" s="9"/>
      <c r="Q31095" s="21"/>
    </row>
    <row r="31096" spans="15:17" x14ac:dyDescent="0.35">
      <c r="O31096" s="9"/>
      <c r="P31096" s="9"/>
      <c r="Q31096" s="21"/>
    </row>
    <row r="31097" spans="15:17" x14ac:dyDescent="0.35">
      <c r="O31097" s="9"/>
      <c r="P31097" s="9"/>
      <c r="Q31097" s="21"/>
    </row>
    <row r="31098" spans="15:17" x14ac:dyDescent="0.35">
      <c r="O31098" s="9"/>
      <c r="P31098" s="9"/>
      <c r="Q31098" s="21"/>
    </row>
    <row r="31099" spans="15:17" x14ac:dyDescent="0.35">
      <c r="O31099" s="9"/>
      <c r="P31099" s="9"/>
      <c r="Q31099" s="21"/>
    </row>
    <row r="31100" spans="15:17" x14ac:dyDescent="0.35">
      <c r="O31100" s="9"/>
      <c r="P31100" s="9"/>
      <c r="Q31100" s="21"/>
    </row>
    <row r="31101" spans="15:17" x14ac:dyDescent="0.35">
      <c r="O31101" s="9"/>
      <c r="P31101" s="9"/>
      <c r="Q31101" s="21"/>
    </row>
    <row r="31102" spans="15:17" x14ac:dyDescent="0.35">
      <c r="O31102" s="9"/>
      <c r="P31102" s="9"/>
      <c r="Q31102" s="21"/>
    </row>
    <row r="31103" spans="15:17" x14ac:dyDescent="0.35">
      <c r="O31103" s="9"/>
      <c r="P31103" s="9"/>
      <c r="Q31103" s="21"/>
    </row>
    <row r="31104" spans="15:17" x14ac:dyDescent="0.35">
      <c r="O31104" s="9"/>
      <c r="P31104" s="9"/>
      <c r="Q31104" s="21"/>
    </row>
    <row r="31105" spans="15:17" x14ac:dyDescent="0.35">
      <c r="O31105" s="9"/>
      <c r="P31105" s="9"/>
      <c r="Q31105" s="21"/>
    </row>
    <row r="31106" spans="15:17" x14ac:dyDescent="0.35">
      <c r="O31106" s="9"/>
      <c r="P31106" s="9"/>
      <c r="Q31106" s="21"/>
    </row>
    <row r="31107" spans="15:17" x14ac:dyDescent="0.35">
      <c r="O31107" s="9"/>
      <c r="P31107" s="9"/>
      <c r="Q31107" s="21"/>
    </row>
    <row r="31108" spans="15:17" x14ac:dyDescent="0.35">
      <c r="O31108" s="9"/>
      <c r="P31108" s="9"/>
      <c r="Q31108" s="21"/>
    </row>
    <row r="31109" spans="15:17" x14ac:dyDescent="0.35">
      <c r="O31109" s="9"/>
      <c r="P31109" s="9"/>
      <c r="Q31109" s="21"/>
    </row>
    <row r="31110" spans="15:17" x14ac:dyDescent="0.35">
      <c r="O31110" s="9"/>
      <c r="P31110" s="9"/>
      <c r="Q31110" s="21"/>
    </row>
    <row r="31111" spans="15:17" x14ac:dyDescent="0.35">
      <c r="O31111" s="9"/>
      <c r="P31111" s="9"/>
      <c r="Q31111" s="21"/>
    </row>
    <row r="31112" spans="15:17" x14ac:dyDescent="0.35">
      <c r="O31112" s="9"/>
      <c r="P31112" s="9"/>
      <c r="Q31112" s="21"/>
    </row>
    <row r="31113" spans="15:17" x14ac:dyDescent="0.35">
      <c r="O31113" s="9"/>
      <c r="P31113" s="9"/>
      <c r="Q31113" s="21"/>
    </row>
    <row r="31114" spans="15:17" x14ac:dyDescent="0.35">
      <c r="O31114" s="9"/>
      <c r="P31114" s="9"/>
      <c r="Q31114" s="21"/>
    </row>
    <row r="31115" spans="15:17" x14ac:dyDescent="0.35">
      <c r="O31115" s="9"/>
      <c r="P31115" s="9"/>
      <c r="Q31115" s="21"/>
    </row>
    <row r="31116" spans="15:17" x14ac:dyDescent="0.35">
      <c r="O31116" s="9"/>
      <c r="P31116" s="9"/>
      <c r="Q31116" s="21"/>
    </row>
    <row r="31117" spans="15:17" x14ac:dyDescent="0.35">
      <c r="O31117" s="9"/>
      <c r="P31117" s="9"/>
      <c r="Q31117" s="21"/>
    </row>
    <row r="31118" spans="15:17" x14ac:dyDescent="0.35">
      <c r="O31118" s="9"/>
      <c r="P31118" s="9"/>
      <c r="Q31118" s="21"/>
    </row>
    <row r="31119" spans="15:17" x14ac:dyDescent="0.35">
      <c r="O31119" s="9"/>
      <c r="P31119" s="9"/>
      <c r="Q31119" s="21"/>
    </row>
    <row r="31120" spans="15:17" x14ac:dyDescent="0.35">
      <c r="O31120" s="9"/>
      <c r="P31120" s="9"/>
      <c r="Q31120" s="21"/>
    </row>
    <row r="31121" spans="15:17" x14ac:dyDescent="0.35">
      <c r="O31121" s="9"/>
      <c r="P31121" s="9"/>
      <c r="Q31121" s="21"/>
    </row>
    <row r="31122" spans="15:17" x14ac:dyDescent="0.35">
      <c r="O31122" s="9"/>
      <c r="P31122" s="9"/>
      <c r="Q31122" s="21"/>
    </row>
    <row r="31123" spans="15:17" x14ac:dyDescent="0.35">
      <c r="O31123" s="9"/>
      <c r="P31123" s="9"/>
      <c r="Q31123" s="21"/>
    </row>
    <row r="31124" spans="15:17" x14ac:dyDescent="0.35">
      <c r="O31124" s="9"/>
      <c r="P31124" s="9"/>
      <c r="Q31124" s="21"/>
    </row>
    <row r="31125" spans="15:17" x14ac:dyDescent="0.35">
      <c r="O31125" s="9"/>
      <c r="P31125" s="9"/>
      <c r="Q31125" s="21"/>
    </row>
    <row r="31126" spans="15:17" x14ac:dyDescent="0.35">
      <c r="O31126" s="9"/>
      <c r="P31126" s="9"/>
      <c r="Q31126" s="21"/>
    </row>
    <row r="31127" spans="15:17" x14ac:dyDescent="0.35">
      <c r="O31127" s="9"/>
      <c r="P31127" s="9"/>
      <c r="Q31127" s="21"/>
    </row>
    <row r="31128" spans="15:17" x14ac:dyDescent="0.35">
      <c r="O31128" s="9"/>
      <c r="P31128" s="9"/>
      <c r="Q31128" s="21"/>
    </row>
    <row r="31129" spans="15:17" x14ac:dyDescent="0.35">
      <c r="O31129" s="9"/>
      <c r="P31129" s="9"/>
      <c r="Q31129" s="21"/>
    </row>
    <row r="31130" spans="15:17" x14ac:dyDescent="0.35">
      <c r="O31130" s="9"/>
      <c r="P31130" s="9"/>
      <c r="Q31130" s="21"/>
    </row>
    <row r="31131" spans="15:17" x14ac:dyDescent="0.35">
      <c r="O31131" s="9"/>
      <c r="P31131" s="9"/>
      <c r="Q31131" s="21"/>
    </row>
    <row r="31132" spans="15:17" x14ac:dyDescent="0.35">
      <c r="O31132" s="9"/>
      <c r="P31132" s="9"/>
      <c r="Q31132" s="21"/>
    </row>
    <row r="31133" spans="15:17" x14ac:dyDescent="0.35">
      <c r="O31133" s="9"/>
      <c r="P31133" s="9"/>
      <c r="Q31133" s="21"/>
    </row>
    <row r="31134" spans="15:17" x14ac:dyDescent="0.35">
      <c r="O31134" s="9"/>
      <c r="P31134" s="9"/>
      <c r="Q31134" s="21"/>
    </row>
    <row r="31135" spans="15:17" x14ac:dyDescent="0.35">
      <c r="O31135" s="9"/>
      <c r="P31135" s="9"/>
      <c r="Q31135" s="21"/>
    </row>
    <row r="31136" spans="15:17" x14ac:dyDescent="0.35">
      <c r="O31136" s="9"/>
      <c r="P31136" s="9"/>
      <c r="Q31136" s="21"/>
    </row>
    <row r="31137" spans="15:17" x14ac:dyDescent="0.35">
      <c r="O31137" s="9"/>
      <c r="P31137" s="9"/>
      <c r="Q31137" s="21"/>
    </row>
    <row r="31138" spans="15:17" x14ac:dyDescent="0.35">
      <c r="O31138" s="9"/>
      <c r="P31138" s="9"/>
      <c r="Q31138" s="21"/>
    </row>
    <row r="31139" spans="15:17" x14ac:dyDescent="0.35">
      <c r="O31139" s="9"/>
      <c r="P31139" s="9"/>
      <c r="Q31139" s="21"/>
    </row>
    <row r="31140" spans="15:17" x14ac:dyDescent="0.35">
      <c r="O31140" s="9"/>
      <c r="P31140" s="9"/>
      <c r="Q31140" s="21"/>
    </row>
    <row r="31141" spans="15:17" x14ac:dyDescent="0.35">
      <c r="O31141" s="9"/>
      <c r="P31141" s="9"/>
      <c r="Q31141" s="21"/>
    </row>
    <row r="31142" spans="15:17" x14ac:dyDescent="0.35">
      <c r="O31142" s="9"/>
      <c r="P31142" s="9"/>
      <c r="Q31142" s="21"/>
    </row>
    <row r="31143" spans="15:17" x14ac:dyDescent="0.35">
      <c r="O31143" s="9"/>
      <c r="P31143" s="9"/>
      <c r="Q31143" s="21"/>
    </row>
    <row r="31144" spans="15:17" x14ac:dyDescent="0.35">
      <c r="O31144" s="9"/>
      <c r="P31144" s="9"/>
      <c r="Q31144" s="21"/>
    </row>
    <row r="31145" spans="15:17" x14ac:dyDescent="0.35">
      <c r="O31145" s="9"/>
      <c r="P31145" s="9"/>
      <c r="Q31145" s="21"/>
    </row>
    <row r="31146" spans="15:17" x14ac:dyDescent="0.35">
      <c r="O31146" s="9"/>
      <c r="P31146" s="9"/>
      <c r="Q31146" s="21"/>
    </row>
    <row r="31147" spans="15:17" x14ac:dyDescent="0.35">
      <c r="O31147" s="9"/>
      <c r="P31147" s="9"/>
      <c r="Q31147" s="21"/>
    </row>
    <row r="31148" spans="15:17" x14ac:dyDescent="0.35">
      <c r="O31148" s="9"/>
      <c r="P31148" s="9"/>
      <c r="Q31148" s="21"/>
    </row>
    <row r="31149" spans="15:17" x14ac:dyDescent="0.35">
      <c r="O31149" s="9"/>
      <c r="P31149" s="9"/>
      <c r="Q31149" s="21"/>
    </row>
    <row r="31150" spans="15:17" x14ac:dyDescent="0.35">
      <c r="O31150" s="9"/>
      <c r="P31150" s="9"/>
      <c r="Q31150" s="21"/>
    </row>
    <row r="31151" spans="15:17" x14ac:dyDescent="0.35">
      <c r="O31151" s="9"/>
      <c r="P31151" s="9"/>
      <c r="Q31151" s="21"/>
    </row>
    <row r="31152" spans="15:17" x14ac:dyDescent="0.35">
      <c r="O31152" s="9"/>
      <c r="P31152" s="9"/>
      <c r="Q31152" s="21"/>
    </row>
    <row r="31153" spans="15:17" x14ac:dyDescent="0.35">
      <c r="O31153" s="9"/>
      <c r="P31153" s="9"/>
      <c r="Q31153" s="21"/>
    </row>
    <row r="31154" spans="15:17" x14ac:dyDescent="0.35">
      <c r="O31154" s="9"/>
      <c r="P31154" s="9"/>
      <c r="Q31154" s="21"/>
    </row>
    <row r="31155" spans="15:17" x14ac:dyDescent="0.35">
      <c r="O31155" s="9"/>
      <c r="P31155" s="9"/>
      <c r="Q31155" s="21"/>
    </row>
    <row r="31156" spans="15:17" x14ac:dyDescent="0.35">
      <c r="O31156" s="9"/>
      <c r="P31156" s="9"/>
      <c r="Q31156" s="21"/>
    </row>
    <row r="31157" spans="15:17" x14ac:dyDescent="0.35">
      <c r="O31157" s="9"/>
      <c r="P31157" s="9"/>
      <c r="Q31157" s="21"/>
    </row>
    <row r="31158" spans="15:17" x14ac:dyDescent="0.35">
      <c r="O31158" s="9"/>
      <c r="P31158" s="9"/>
      <c r="Q31158" s="21"/>
    </row>
    <row r="31159" spans="15:17" x14ac:dyDescent="0.35">
      <c r="O31159" s="9"/>
      <c r="P31159" s="9"/>
      <c r="Q31159" s="21"/>
    </row>
    <row r="31160" spans="15:17" x14ac:dyDescent="0.35">
      <c r="O31160" s="9"/>
      <c r="P31160" s="9"/>
      <c r="Q31160" s="21"/>
    </row>
    <row r="31161" spans="15:17" x14ac:dyDescent="0.35">
      <c r="O31161" s="9"/>
      <c r="P31161" s="9"/>
      <c r="Q31161" s="21"/>
    </row>
    <row r="31162" spans="15:17" x14ac:dyDescent="0.35">
      <c r="O31162" s="9"/>
      <c r="P31162" s="9"/>
      <c r="Q31162" s="21"/>
    </row>
    <row r="31163" spans="15:17" x14ac:dyDescent="0.35">
      <c r="O31163" s="9"/>
      <c r="P31163" s="9"/>
      <c r="Q31163" s="21"/>
    </row>
    <row r="31164" spans="15:17" x14ac:dyDescent="0.35">
      <c r="O31164" s="9"/>
      <c r="P31164" s="9"/>
      <c r="Q31164" s="21"/>
    </row>
    <row r="31165" spans="15:17" x14ac:dyDescent="0.35">
      <c r="O31165" s="9"/>
      <c r="P31165" s="9"/>
      <c r="Q31165" s="21"/>
    </row>
    <row r="31166" spans="15:17" x14ac:dyDescent="0.35">
      <c r="O31166" s="9"/>
      <c r="P31166" s="9"/>
      <c r="Q31166" s="21"/>
    </row>
    <row r="31167" spans="15:17" x14ac:dyDescent="0.35">
      <c r="O31167" s="9"/>
      <c r="P31167" s="9"/>
      <c r="Q31167" s="21"/>
    </row>
    <row r="31168" spans="15:17" x14ac:dyDescent="0.35">
      <c r="O31168" s="9"/>
      <c r="P31168" s="9"/>
      <c r="Q31168" s="21"/>
    </row>
    <row r="31169" spans="15:17" x14ac:dyDescent="0.35">
      <c r="O31169" s="9"/>
      <c r="P31169" s="9"/>
      <c r="Q31169" s="21"/>
    </row>
    <row r="31170" spans="15:17" x14ac:dyDescent="0.35">
      <c r="O31170" s="9"/>
      <c r="P31170" s="9"/>
      <c r="Q31170" s="21"/>
    </row>
    <row r="31171" spans="15:17" x14ac:dyDescent="0.35">
      <c r="O31171" s="9"/>
      <c r="P31171" s="9"/>
      <c r="Q31171" s="21"/>
    </row>
    <row r="31172" spans="15:17" x14ac:dyDescent="0.35">
      <c r="O31172" s="9"/>
      <c r="P31172" s="9"/>
      <c r="Q31172" s="21"/>
    </row>
    <row r="31173" spans="15:17" x14ac:dyDescent="0.35">
      <c r="O31173" s="9"/>
      <c r="P31173" s="9"/>
      <c r="Q31173" s="21"/>
    </row>
    <row r="31174" spans="15:17" x14ac:dyDescent="0.35">
      <c r="O31174" s="9"/>
      <c r="P31174" s="9"/>
      <c r="Q31174" s="21"/>
    </row>
    <row r="31175" spans="15:17" x14ac:dyDescent="0.35">
      <c r="O31175" s="9"/>
      <c r="P31175" s="9"/>
      <c r="Q31175" s="21"/>
    </row>
    <row r="31176" spans="15:17" x14ac:dyDescent="0.35">
      <c r="O31176" s="9"/>
      <c r="P31176" s="9"/>
      <c r="Q31176" s="21"/>
    </row>
    <row r="31177" spans="15:17" x14ac:dyDescent="0.35">
      <c r="O31177" s="9"/>
      <c r="P31177" s="9"/>
      <c r="Q31177" s="21"/>
    </row>
    <row r="31178" spans="15:17" x14ac:dyDescent="0.35">
      <c r="O31178" s="9"/>
      <c r="P31178" s="9"/>
      <c r="Q31178" s="21"/>
    </row>
    <row r="31179" spans="15:17" x14ac:dyDescent="0.35">
      <c r="O31179" s="9"/>
      <c r="P31179" s="9"/>
      <c r="Q31179" s="21"/>
    </row>
    <row r="31180" spans="15:17" x14ac:dyDescent="0.35">
      <c r="O31180" s="9"/>
      <c r="P31180" s="9"/>
      <c r="Q31180" s="21"/>
    </row>
    <row r="31181" spans="15:17" x14ac:dyDescent="0.35">
      <c r="O31181" s="9"/>
      <c r="P31181" s="9"/>
      <c r="Q31181" s="21"/>
    </row>
    <row r="31182" spans="15:17" x14ac:dyDescent="0.35">
      <c r="O31182" s="9"/>
      <c r="P31182" s="9"/>
      <c r="Q31182" s="21"/>
    </row>
    <row r="31183" spans="15:17" x14ac:dyDescent="0.35">
      <c r="O31183" s="9"/>
      <c r="P31183" s="9"/>
      <c r="Q31183" s="21"/>
    </row>
    <row r="31184" spans="15:17" x14ac:dyDescent="0.35">
      <c r="O31184" s="9"/>
      <c r="P31184" s="9"/>
      <c r="Q31184" s="21"/>
    </row>
    <row r="31185" spans="15:17" x14ac:dyDescent="0.35">
      <c r="O31185" s="9"/>
      <c r="P31185" s="9"/>
      <c r="Q31185" s="21"/>
    </row>
    <row r="31186" spans="15:17" x14ac:dyDescent="0.35">
      <c r="O31186" s="9"/>
      <c r="P31186" s="9"/>
      <c r="Q31186" s="21"/>
    </row>
    <row r="31187" spans="15:17" x14ac:dyDescent="0.35">
      <c r="O31187" s="9"/>
      <c r="P31187" s="9"/>
      <c r="Q31187" s="21"/>
    </row>
    <row r="31188" spans="15:17" x14ac:dyDescent="0.35">
      <c r="O31188" s="9"/>
      <c r="P31188" s="9"/>
      <c r="Q31188" s="21"/>
    </row>
    <row r="31189" spans="15:17" x14ac:dyDescent="0.35">
      <c r="O31189" s="9"/>
      <c r="P31189" s="9"/>
      <c r="Q31189" s="21"/>
    </row>
    <row r="31190" spans="15:17" x14ac:dyDescent="0.35">
      <c r="O31190" s="9"/>
      <c r="P31190" s="9"/>
      <c r="Q31190" s="21"/>
    </row>
    <row r="31191" spans="15:17" x14ac:dyDescent="0.35">
      <c r="O31191" s="9"/>
      <c r="P31191" s="9"/>
      <c r="Q31191" s="21"/>
    </row>
    <row r="31192" spans="15:17" x14ac:dyDescent="0.35">
      <c r="O31192" s="9"/>
      <c r="P31192" s="9"/>
      <c r="Q31192" s="21"/>
    </row>
    <row r="31193" spans="15:17" x14ac:dyDescent="0.35">
      <c r="O31193" s="9"/>
      <c r="P31193" s="9"/>
      <c r="Q31193" s="21"/>
    </row>
    <row r="31194" spans="15:17" x14ac:dyDescent="0.35">
      <c r="O31194" s="9"/>
      <c r="P31194" s="9"/>
      <c r="Q31194" s="21"/>
    </row>
    <row r="31195" spans="15:17" x14ac:dyDescent="0.35">
      <c r="O31195" s="9"/>
      <c r="P31195" s="9"/>
      <c r="Q31195" s="21"/>
    </row>
    <row r="31196" spans="15:17" x14ac:dyDescent="0.35">
      <c r="O31196" s="9"/>
      <c r="P31196" s="9"/>
      <c r="Q31196" s="21"/>
    </row>
    <row r="31197" spans="15:17" x14ac:dyDescent="0.35">
      <c r="O31197" s="9"/>
      <c r="P31197" s="9"/>
      <c r="Q31197" s="21"/>
    </row>
    <row r="31198" spans="15:17" x14ac:dyDescent="0.35">
      <c r="O31198" s="9"/>
      <c r="P31198" s="9"/>
      <c r="Q31198" s="21"/>
    </row>
    <row r="31199" spans="15:17" x14ac:dyDescent="0.35">
      <c r="O31199" s="9"/>
      <c r="P31199" s="9"/>
      <c r="Q31199" s="21"/>
    </row>
    <row r="31200" spans="15:17" x14ac:dyDescent="0.35">
      <c r="O31200" s="9"/>
      <c r="P31200" s="9"/>
      <c r="Q31200" s="21"/>
    </row>
    <row r="31201" spans="15:17" x14ac:dyDescent="0.35">
      <c r="O31201" s="9"/>
      <c r="P31201" s="9"/>
      <c r="Q31201" s="21"/>
    </row>
    <row r="31202" spans="15:17" x14ac:dyDescent="0.35">
      <c r="O31202" s="9"/>
      <c r="P31202" s="9"/>
      <c r="Q31202" s="21"/>
    </row>
    <row r="31203" spans="15:17" x14ac:dyDescent="0.35">
      <c r="O31203" s="9"/>
      <c r="P31203" s="9"/>
      <c r="Q31203" s="21"/>
    </row>
    <row r="31204" spans="15:17" x14ac:dyDescent="0.35">
      <c r="O31204" s="9"/>
      <c r="P31204" s="9"/>
      <c r="Q31204" s="21"/>
    </row>
    <row r="31205" spans="15:17" x14ac:dyDescent="0.35">
      <c r="O31205" s="9"/>
      <c r="P31205" s="9"/>
      <c r="Q31205" s="21"/>
    </row>
    <row r="31206" spans="15:17" x14ac:dyDescent="0.35">
      <c r="O31206" s="9"/>
      <c r="P31206" s="9"/>
      <c r="Q31206" s="21"/>
    </row>
    <row r="31207" spans="15:17" x14ac:dyDescent="0.35">
      <c r="O31207" s="9"/>
      <c r="P31207" s="9"/>
      <c r="Q31207" s="21"/>
    </row>
    <row r="31208" spans="15:17" x14ac:dyDescent="0.35">
      <c r="O31208" s="9"/>
      <c r="P31208" s="9"/>
      <c r="Q31208" s="21"/>
    </row>
    <row r="31209" spans="15:17" x14ac:dyDescent="0.35">
      <c r="O31209" s="9"/>
      <c r="P31209" s="9"/>
      <c r="Q31209" s="21"/>
    </row>
    <row r="31210" spans="15:17" x14ac:dyDescent="0.35">
      <c r="O31210" s="9"/>
      <c r="P31210" s="9"/>
      <c r="Q31210" s="21"/>
    </row>
    <row r="31211" spans="15:17" x14ac:dyDescent="0.35">
      <c r="O31211" s="9"/>
      <c r="P31211" s="9"/>
      <c r="Q31211" s="21"/>
    </row>
    <row r="31212" spans="15:17" x14ac:dyDescent="0.35">
      <c r="O31212" s="9"/>
      <c r="P31212" s="9"/>
      <c r="Q31212" s="21"/>
    </row>
    <row r="31213" spans="15:17" x14ac:dyDescent="0.35">
      <c r="O31213" s="9"/>
      <c r="P31213" s="9"/>
      <c r="Q31213" s="21"/>
    </row>
    <row r="31214" spans="15:17" x14ac:dyDescent="0.35">
      <c r="O31214" s="9"/>
      <c r="P31214" s="9"/>
      <c r="Q31214" s="21"/>
    </row>
    <row r="31215" spans="15:17" x14ac:dyDescent="0.35">
      <c r="O31215" s="9"/>
      <c r="P31215" s="9"/>
      <c r="Q31215" s="21"/>
    </row>
    <row r="31216" spans="15:17" x14ac:dyDescent="0.35">
      <c r="O31216" s="9"/>
      <c r="P31216" s="9"/>
      <c r="Q31216" s="21"/>
    </row>
    <row r="31217" spans="15:17" x14ac:dyDescent="0.35">
      <c r="O31217" s="9"/>
      <c r="P31217" s="9"/>
      <c r="Q31217" s="21"/>
    </row>
    <row r="31218" spans="15:17" x14ac:dyDescent="0.35">
      <c r="O31218" s="9"/>
      <c r="P31218" s="9"/>
      <c r="Q31218" s="21"/>
    </row>
    <row r="31219" spans="15:17" x14ac:dyDescent="0.35">
      <c r="O31219" s="9"/>
      <c r="P31219" s="9"/>
      <c r="Q31219" s="21"/>
    </row>
    <row r="31220" spans="15:17" x14ac:dyDescent="0.35">
      <c r="O31220" s="9"/>
      <c r="P31220" s="9"/>
      <c r="Q31220" s="21"/>
    </row>
    <row r="31221" spans="15:17" x14ac:dyDescent="0.35">
      <c r="O31221" s="9"/>
      <c r="P31221" s="9"/>
      <c r="Q31221" s="21"/>
    </row>
    <row r="31222" spans="15:17" x14ac:dyDescent="0.35">
      <c r="O31222" s="9"/>
      <c r="P31222" s="9"/>
      <c r="Q31222" s="21"/>
    </row>
    <row r="31223" spans="15:17" x14ac:dyDescent="0.35">
      <c r="O31223" s="9"/>
      <c r="P31223" s="9"/>
      <c r="Q31223" s="21"/>
    </row>
    <row r="31224" spans="15:17" x14ac:dyDescent="0.35">
      <c r="O31224" s="9"/>
      <c r="P31224" s="9"/>
      <c r="Q31224" s="21"/>
    </row>
    <row r="31225" spans="15:17" x14ac:dyDescent="0.35">
      <c r="O31225" s="9"/>
      <c r="P31225" s="9"/>
      <c r="Q31225" s="21"/>
    </row>
    <row r="31226" spans="15:17" x14ac:dyDescent="0.35">
      <c r="O31226" s="9"/>
      <c r="P31226" s="9"/>
      <c r="Q31226" s="21"/>
    </row>
    <row r="31227" spans="15:17" x14ac:dyDescent="0.35">
      <c r="O31227" s="9"/>
      <c r="P31227" s="9"/>
      <c r="Q31227" s="21"/>
    </row>
    <row r="31228" spans="15:17" x14ac:dyDescent="0.35">
      <c r="O31228" s="9"/>
      <c r="P31228" s="9"/>
      <c r="Q31228" s="21"/>
    </row>
    <row r="31229" spans="15:17" x14ac:dyDescent="0.35">
      <c r="O31229" s="9"/>
      <c r="P31229" s="9"/>
      <c r="Q31229" s="21"/>
    </row>
    <row r="31230" spans="15:17" x14ac:dyDescent="0.35">
      <c r="O31230" s="9"/>
      <c r="P31230" s="9"/>
      <c r="Q31230" s="21"/>
    </row>
    <row r="31231" spans="15:17" x14ac:dyDescent="0.35">
      <c r="O31231" s="9"/>
      <c r="P31231" s="9"/>
      <c r="Q31231" s="21"/>
    </row>
    <row r="31232" spans="15:17" x14ac:dyDescent="0.35">
      <c r="O31232" s="9"/>
      <c r="P31232" s="9"/>
      <c r="Q31232" s="21"/>
    </row>
    <row r="31233" spans="15:17" x14ac:dyDescent="0.35">
      <c r="O31233" s="9"/>
      <c r="P31233" s="9"/>
      <c r="Q31233" s="21"/>
    </row>
    <row r="31234" spans="15:17" x14ac:dyDescent="0.35">
      <c r="O31234" s="9"/>
      <c r="P31234" s="9"/>
      <c r="Q31234" s="21"/>
    </row>
    <row r="31235" spans="15:17" x14ac:dyDescent="0.35">
      <c r="O31235" s="9"/>
      <c r="P31235" s="9"/>
      <c r="Q31235" s="21"/>
    </row>
    <row r="31236" spans="15:17" x14ac:dyDescent="0.35">
      <c r="O31236" s="9"/>
      <c r="P31236" s="9"/>
      <c r="Q31236" s="21"/>
    </row>
    <row r="31237" spans="15:17" x14ac:dyDescent="0.35">
      <c r="O31237" s="9"/>
      <c r="P31237" s="9"/>
      <c r="Q31237" s="21"/>
    </row>
    <row r="31238" spans="15:17" x14ac:dyDescent="0.35">
      <c r="O31238" s="9"/>
      <c r="P31238" s="9"/>
      <c r="Q31238" s="21"/>
    </row>
    <row r="31239" spans="15:17" x14ac:dyDescent="0.35">
      <c r="O31239" s="9"/>
      <c r="P31239" s="9"/>
      <c r="Q31239" s="21"/>
    </row>
    <row r="31240" spans="15:17" x14ac:dyDescent="0.35">
      <c r="O31240" s="9"/>
      <c r="P31240" s="9"/>
      <c r="Q31240" s="21"/>
    </row>
    <row r="31241" spans="15:17" x14ac:dyDescent="0.35">
      <c r="O31241" s="9"/>
      <c r="P31241" s="9"/>
      <c r="Q31241" s="21"/>
    </row>
    <row r="31242" spans="15:17" x14ac:dyDescent="0.35">
      <c r="O31242" s="9"/>
      <c r="P31242" s="9"/>
      <c r="Q31242" s="21"/>
    </row>
    <row r="31243" spans="15:17" x14ac:dyDescent="0.35">
      <c r="O31243" s="9"/>
      <c r="P31243" s="9"/>
      <c r="Q31243" s="21"/>
    </row>
    <row r="31244" spans="15:17" x14ac:dyDescent="0.35">
      <c r="O31244" s="9"/>
      <c r="P31244" s="9"/>
      <c r="Q31244" s="21"/>
    </row>
    <row r="31245" spans="15:17" x14ac:dyDescent="0.35">
      <c r="O31245" s="9"/>
      <c r="P31245" s="9"/>
      <c r="Q31245" s="21"/>
    </row>
    <row r="31246" spans="15:17" x14ac:dyDescent="0.35">
      <c r="O31246" s="9"/>
      <c r="P31246" s="9"/>
      <c r="Q31246" s="21"/>
    </row>
    <row r="31247" spans="15:17" x14ac:dyDescent="0.35">
      <c r="O31247" s="9"/>
      <c r="P31247" s="9"/>
      <c r="Q31247" s="21"/>
    </row>
    <row r="31248" spans="15:17" x14ac:dyDescent="0.35">
      <c r="O31248" s="9"/>
      <c r="P31248" s="9"/>
      <c r="Q31248" s="21"/>
    </row>
    <row r="31249" spans="15:17" x14ac:dyDescent="0.35">
      <c r="O31249" s="9"/>
      <c r="P31249" s="9"/>
      <c r="Q31249" s="21"/>
    </row>
    <row r="31250" spans="15:17" x14ac:dyDescent="0.35">
      <c r="O31250" s="9"/>
      <c r="P31250" s="9"/>
      <c r="Q31250" s="21"/>
    </row>
    <row r="31251" spans="15:17" x14ac:dyDescent="0.35">
      <c r="O31251" s="9"/>
      <c r="P31251" s="9"/>
      <c r="Q31251" s="21"/>
    </row>
    <row r="31252" spans="15:17" x14ac:dyDescent="0.35">
      <c r="O31252" s="9"/>
      <c r="P31252" s="9"/>
      <c r="Q31252" s="21"/>
    </row>
    <row r="31253" spans="15:17" x14ac:dyDescent="0.35">
      <c r="O31253" s="9"/>
      <c r="P31253" s="9"/>
      <c r="Q31253" s="21"/>
    </row>
    <row r="31254" spans="15:17" x14ac:dyDescent="0.35">
      <c r="O31254" s="9"/>
      <c r="P31254" s="9"/>
      <c r="Q31254" s="21"/>
    </row>
    <row r="31255" spans="15:17" x14ac:dyDescent="0.35">
      <c r="O31255" s="9"/>
      <c r="P31255" s="9"/>
      <c r="Q31255" s="21"/>
    </row>
    <row r="31256" spans="15:17" x14ac:dyDescent="0.35">
      <c r="O31256" s="9"/>
      <c r="P31256" s="9"/>
      <c r="Q31256" s="21"/>
    </row>
    <row r="31257" spans="15:17" x14ac:dyDescent="0.35">
      <c r="O31257" s="9"/>
      <c r="P31257" s="9"/>
      <c r="Q31257" s="21"/>
    </row>
    <row r="31258" spans="15:17" x14ac:dyDescent="0.35">
      <c r="O31258" s="9"/>
      <c r="P31258" s="9"/>
      <c r="Q31258" s="21"/>
    </row>
    <row r="31259" spans="15:17" x14ac:dyDescent="0.35">
      <c r="O31259" s="9"/>
      <c r="P31259" s="9"/>
      <c r="Q31259" s="21"/>
    </row>
    <row r="31260" spans="15:17" x14ac:dyDescent="0.35">
      <c r="O31260" s="9"/>
      <c r="P31260" s="9"/>
      <c r="Q31260" s="21"/>
    </row>
    <row r="31261" spans="15:17" x14ac:dyDescent="0.35">
      <c r="O31261" s="9"/>
      <c r="P31261" s="9"/>
      <c r="Q31261" s="21"/>
    </row>
    <row r="31262" spans="15:17" x14ac:dyDescent="0.35">
      <c r="O31262" s="9"/>
      <c r="P31262" s="9"/>
      <c r="Q31262" s="21"/>
    </row>
    <row r="31263" spans="15:17" x14ac:dyDescent="0.35">
      <c r="O31263" s="9"/>
      <c r="P31263" s="9"/>
      <c r="Q31263" s="21"/>
    </row>
    <row r="31264" spans="15:17" x14ac:dyDescent="0.35">
      <c r="O31264" s="9"/>
      <c r="P31264" s="9"/>
      <c r="Q31264" s="21"/>
    </row>
    <row r="31265" spans="15:17" x14ac:dyDescent="0.35">
      <c r="O31265" s="9"/>
      <c r="P31265" s="9"/>
      <c r="Q31265" s="21"/>
    </row>
    <row r="31266" spans="15:17" x14ac:dyDescent="0.35">
      <c r="O31266" s="9"/>
      <c r="P31266" s="9"/>
      <c r="Q31266" s="21"/>
    </row>
    <row r="31267" spans="15:17" x14ac:dyDescent="0.35">
      <c r="O31267" s="9"/>
      <c r="P31267" s="9"/>
      <c r="Q31267" s="21"/>
    </row>
    <row r="31268" spans="15:17" x14ac:dyDescent="0.35">
      <c r="O31268" s="9"/>
      <c r="P31268" s="9"/>
      <c r="Q31268" s="21"/>
    </row>
    <row r="31269" spans="15:17" x14ac:dyDescent="0.35">
      <c r="O31269" s="9"/>
      <c r="P31269" s="9"/>
      <c r="Q31269" s="21"/>
    </row>
    <row r="31270" spans="15:17" x14ac:dyDescent="0.35">
      <c r="O31270" s="9"/>
      <c r="P31270" s="9"/>
      <c r="Q31270" s="21"/>
    </row>
    <row r="31271" spans="15:17" x14ac:dyDescent="0.35">
      <c r="O31271" s="9"/>
      <c r="P31271" s="9"/>
      <c r="Q31271" s="21"/>
    </row>
    <row r="31272" spans="15:17" x14ac:dyDescent="0.35">
      <c r="O31272" s="9"/>
      <c r="P31272" s="9"/>
      <c r="Q31272" s="21"/>
    </row>
    <row r="31273" spans="15:17" x14ac:dyDescent="0.35">
      <c r="O31273" s="9"/>
      <c r="P31273" s="9"/>
      <c r="Q31273" s="21"/>
    </row>
    <row r="31274" spans="15:17" x14ac:dyDescent="0.35">
      <c r="O31274" s="9"/>
      <c r="P31274" s="9"/>
      <c r="Q31274" s="21"/>
    </row>
    <row r="31275" spans="15:17" x14ac:dyDescent="0.35">
      <c r="O31275" s="9"/>
      <c r="P31275" s="9"/>
      <c r="Q31275" s="21"/>
    </row>
    <row r="31276" spans="15:17" x14ac:dyDescent="0.35">
      <c r="O31276" s="9"/>
      <c r="P31276" s="9"/>
      <c r="Q31276" s="21"/>
    </row>
    <row r="31277" spans="15:17" x14ac:dyDescent="0.35">
      <c r="O31277" s="9"/>
      <c r="P31277" s="9"/>
      <c r="Q31277" s="21"/>
    </row>
    <row r="31278" spans="15:17" x14ac:dyDescent="0.35">
      <c r="O31278" s="9"/>
      <c r="P31278" s="9"/>
      <c r="Q31278" s="21"/>
    </row>
    <row r="31279" spans="15:17" x14ac:dyDescent="0.35">
      <c r="O31279" s="9"/>
      <c r="P31279" s="9"/>
      <c r="Q31279" s="21"/>
    </row>
    <row r="31280" spans="15:17" x14ac:dyDescent="0.35">
      <c r="O31280" s="9"/>
      <c r="P31280" s="9"/>
      <c r="Q31280" s="21"/>
    </row>
    <row r="31281" spans="15:17" x14ac:dyDescent="0.35">
      <c r="O31281" s="9"/>
      <c r="P31281" s="9"/>
      <c r="Q31281" s="21"/>
    </row>
    <row r="31282" spans="15:17" x14ac:dyDescent="0.35">
      <c r="O31282" s="9"/>
      <c r="P31282" s="9"/>
      <c r="Q31282" s="21"/>
    </row>
    <row r="31283" spans="15:17" x14ac:dyDescent="0.35">
      <c r="O31283" s="9"/>
      <c r="P31283" s="9"/>
      <c r="Q31283" s="21"/>
    </row>
    <row r="31284" spans="15:17" x14ac:dyDescent="0.35">
      <c r="O31284" s="9"/>
      <c r="P31284" s="9"/>
      <c r="Q31284" s="21"/>
    </row>
    <row r="31285" spans="15:17" x14ac:dyDescent="0.35">
      <c r="O31285" s="9"/>
      <c r="P31285" s="9"/>
      <c r="Q31285" s="21"/>
    </row>
    <row r="31286" spans="15:17" x14ac:dyDescent="0.35">
      <c r="O31286" s="9"/>
      <c r="P31286" s="9"/>
      <c r="Q31286" s="21"/>
    </row>
    <row r="31287" spans="15:17" x14ac:dyDescent="0.35">
      <c r="O31287" s="9"/>
      <c r="P31287" s="9"/>
      <c r="Q31287" s="21"/>
    </row>
    <row r="31288" spans="15:17" x14ac:dyDescent="0.35">
      <c r="O31288" s="9"/>
      <c r="P31288" s="9"/>
      <c r="Q31288" s="21"/>
    </row>
    <row r="31289" spans="15:17" x14ac:dyDescent="0.35">
      <c r="O31289" s="9"/>
      <c r="P31289" s="9"/>
      <c r="Q31289" s="21"/>
    </row>
    <row r="31290" spans="15:17" x14ac:dyDescent="0.35">
      <c r="O31290" s="9"/>
      <c r="P31290" s="9"/>
      <c r="Q31290" s="21"/>
    </row>
    <row r="31291" spans="15:17" x14ac:dyDescent="0.35">
      <c r="O31291" s="9"/>
      <c r="P31291" s="9"/>
      <c r="Q31291" s="21"/>
    </row>
    <row r="31292" spans="15:17" x14ac:dyDescent="0.35">
      <c r="O31292" s="9"/>
      <c r="P31292" s="9"/>
      <c r="Q31292" s="21"/>
    </row>
    <row r="31293" spans="15:17" x14ac:dyDescent="0.35">
      <c r="O31293" s="9"/>
      <c r="P31293" s="9"/>
      <c r="Q31293" s="21"/>
    </row>
    <row r="31294" spans="15:17" x14ac:dyDescent="0.35">
      <c r="O31294" s="9"/>
      <c r="P31294" s="9"/>
      <c r="Q31294" s="21"/>
    </row>
    <row r="31295" spans="15:17" x14ac:dyDescent="0.35">
      <c r="O31295" s="9"/>
      <c r="P31295" s="9"/>
      <c r="Q31295" s="21"/>
    </row>
    <row r="31296" spans="15:17" x14ac:dyDescent="0.35">
      <c r="O31296" s="9"/>
      <c r="P31296" s="9"/>
      <c r="Q31296" s="21"/>
    </row>
    <row r="31297" spans="15:17" x14ac:dyDescent="0.35">
      <c r="O31297" s="9"/>
      <c r="P31297" s="9"/>
      <c r="Q31297" s="21"/>
    </row>
    <row r="31298" spans="15:17" x14ac:dyDescent="0.35">
      <c r="O31298" s="9"/>
      <c r="P31298" s="9"/>
      <c r="Q31298" s="21"/>
    </row>
    <row r="31299" spans="15:17" x14ac:dyDescent="0.35">
      <c r="O31299" s="9"/>
      <c r="P31299" s="9"/>
      <c r="Q31299" s="21"/>
    </row>
    <row r="31300" spans="15:17" x14ac:dyDescent="0.35">
      <c r="O31300" s="9"/>
      <c r="P31300" s="9"/>
      <c r="Q31300" s="21"/>
    </row>
    <row r="31301" spans="15:17" x14ac:dyDescent="0.35">
      <c r="O31301" s="9"/>
      <c r="P31301" s="9"/>
      <c r="Q31301" s="21"/>
    </row>
    <row r="31302" spans="15:17" x14ac:dyDescent="0.35">
      <c r="O31302" s="9"/>
      <c r="P31302" s="9"/>
      <c r="Q31302" s="21"/>
    </row>
    <row r="31303" spans="15:17" x14ac:dyDescent="0.35">
      <c r="O31303" s="9"/>
      <c r="P31303" s="9"/>
      <c r="Q31303" s="21"/>
    </row>
    <row r="31304" spans="15:17" x14ac:dyDescent="0.35">
      <c r="O31304" s="9"/>
      <c r="P31304" s="9"/>
      <c r="Q31304" s="21"/>
    </row>
    <row r="31305" spans="15:17" x14ac:dyDescent="0.35">
      <c r="O31305" s="9"/>
      <c r="P31305" s="9"/>
      <c r="Q31305" s="21"/>
    </row>
    <row r="31306" spans="15:17" x14ac:dyDescent="0.35">
      <c r="O31306" s="9"/>
      <c r="P31306" s="9"/>
      <c r="Q31306" s="21"/>
    </row>
    <row r="31307" spans="15:17" x14ac:dyDescent="0.35">
      <c r="O31307" s="9"/>
      <c r="P31307" s="9"/>
      <c r="Q31307" s="21"/>
    </row>
    <row r="31308" spans="15:17" x14ac:dyDescent="0.35">
      <c r="O31308" s="9"/>
      <c r="P31308" s="9"/>
      <c r="Q31308" s="21"/>
    </row>
    <row r="31309" spans="15:17" x14ac:dyDescent="0.35">
      <c r="O31309" s="9"/>
      <c r="P31309" s="9"/>
      <c r="Q31309" s="21"/>
    </row>
    <row r="31310" spans="15:17" x14ac:dyDescent="0.35">
      <c r="O31310" s="9"/>
      <c r="P31310" s="9"/>
      <c r="Q31310" s="21"/>
    </row>
    <row r="31311" spans="15:17" x14ac:dyDescent="0.35">
      <c r="O31311" s="9"/>
      <c r="P31311" s="9"/>
      <c r="Q31311" s="21"/>
    </row>
    <row r="31312" spans="15:17" x14ac:dyDescent="0.35">
      <c r="O31312" s="9"/>
      <c r="P31312" s="9"/>
      <c r="Q31312" s="21"/>
    </row>
    <row r="31313" spans="15:17" x14ac:dyDescent="0.35">
      <c r="O31313" s="9"/>
      <c r="P31313" s="9"/>
      <c r="Q31313" s="21"/>
    </row>
    <row r="31314" spans="15:17" x14ac:dyDescent="0.35">
      <c r="O31314" s="9"/>
      <c r="P31314" s="9"/>
      <c r="Q31314" s="21"/>
    </row>
    <row r="31315" spans="15:17" x14ac:dyDescent="0.35">
      <c r="O31315" s="9"/>
      <c r="P31315" s="9"/>
      <c r="Q31315" s="21"/>
    </row>
    <row r="31316" spans="15:17" x14ac:dyDescent="0.35">
      <c r="O31316" s="9"/>
      <c r="P31316" s="9"/>
      <c r="Q31316" s="21"/>
    </row>
    <row r="31317" spans="15:17" x14ac:dyDescent="0.35">
      <c r="O31317" s="9"/>
      <c r="P31317" s="9"/>
      <c r="Q31317" s="21"/>
    </row>
    <row r="31318" spans="15:17" x14ac:dyDescent="0.35">
      <c r="O31318" s="9"/>
      <c r="P31318" s="9"/>
      <c r="Q31318" s="21"/>
    </row>
    <row r="31319" spans="15:17" x14ac:dyDescent="0.35">
      <c r="O31319" s="9"/>
      <c r="P31319" s="9"/>
      <c r="Q31319" s="21"/>
    </row>
    <row r="31320" spans="15:17" x14ac:dyDescent="0.35">
      <c r="O31320" s="9"/>
      <c r="P31320" s="9"/>
      <c r="Q31320" s="21"/>
    </row>
    <row r="31321" spans="15:17" x14ac:dyDescent="0.35">
      <c r="O31321" s="9"/>
      <c r="P31321" s="9"/>
      <c r="Q31321" s="21"/>
    </row>
    <row r="31322" spans="15:17" x14ac:dyDescent="0.35">
      <c r="O31322" s="9"/>
      <c r="P31322" s="9"/>
      <c r="Q31322" s="21"/>
    </row>
    <row r="31323" spans="15:17" x14ac:dyDescent="0.35">
      <c r="O31323" s="9"/>
      <c r="P31323" s="9"/>
      <c r="Q31323" s="21"/>
    </row>
    <row r="31324" spans="15:17" x14ac:dyDescent="0.35">
      <c r="O31324" s="9"/>
      <c r="P31324" s="9"/>
      <c r="Q31324" s="21"/>
    </row>
    <row r="31325" spans="15:17" x14ac:dyDescent="0.35">
      <c r="O31325" s="9"/>
      <c r="P31325" s="9"/>
      <c r="Q31325" s="21"/>
    </row>
    <row r="31326" spans="15:17" x14ac:dyDescent="0.35">
      <c r="O31326" s="9"/>
      <c r="P31326" s="9"/>
      <c r="Q31326" s="21"/>
    </row>
    <row r="31327" spans="15:17" x14ac:dyDescent="0.35">
      <c r="O31327" s="9"/>
      <c r="P31327" s="9"/>
      <c r="Q31327" s="21"/>
    </row>
    <row r="31328" spans="15:17" x14ac:dyDescent="0.35">
      <c r="O31328" s="9"/>
      <c r="P31328" s="9"/>
      <c r="Q31328" s="21"/>
    </row>
    <row r="31329" spans="15:17" x14ac:dyDescent="0.35">
      <c r="O31329" s="9"/>
      <c r="P31329" s="9"/>
      <c r="Q31329" s="21"/>
    </row>
    <row r="31330" spans="15:17" x14ac:dyDescent="0.35">
      <c r="O31330" s="9"/>
      <c r="P31330" s="9"/>
      <c r="Q31330" s="21"/>
    </row>
    <row r="31331" spans="15:17" x14ac:dyDescent="0.35">
      <c r="O31331" s="9"/>
      <c r="P31331" s="9"/>
      <c r="Q31331" s="21"/>
    </row>
    <row r="31332" spans="15:17" x14ac:dyDescent="0.35">
      <c r="O31332" s="9"/>
      <c r="P31332" s="9"/>
      <c r="Q31332" s="21"/>
    </row>
    <row r="31333" spans="15:17" x14ac:dyDescent="0.35">
      <c r="O31333" s="9"/>
      <c r="P31333" s="9"/>
      <c r="Q31333" s="21"/>
    </row>
    <row r="31334" spans="15:17" x14ac:dyDescent="0.35">
      <c r="O31334" s="9"/>
      <c r="P31334" s="9"/>
      <c r="Q31334" s="21"/>
    </row>
    <row r="31335" spans="15:17" x14ac:dyDescent="0.35">
      <c r="O31335" s="9"/>
      <c r="P31335" s="9"/>
      <c r="Q31335" s="21"/>
    </row>
    <row r="31336" spans="15:17" x14ac:dyDescent="0.35">
      <c r="O31336" s="9"/>
      <c r="P31336" s="9"/>
      <c r="Q31336" s="21"/>
    </row>
    <row r="31337" spans="15:17" x14ac:dyDescent="0.35">
      <c r="O31337" s="9"/>
      <c r="P31337" s="9"/>
      <c r="Q31337" s="21"/>
    </row>
    <row r="31338" spans="15:17" x14ac:dyDescent="0.35">
      <c r="O31338" s="9"/>
      <c r="P31338" s="9"/>
      <c r="Q31338" s="21"/>
    </row>
    <row r="31339" spans="15:17" x14ac:dyDescent="0.35">
      <c r="O31339" s="9"/>
      <c r="P31339" s="9"/>
      <c r="Q31339" s="21"/>
    </row>
    <row r="31340" spans="15:17" x14ac:dyDescent="0.35">
      <c r="O31340" s="9"/>
      <c r="P31340" s="9"/>
      <c r="Q31340" s="21"/>
    </row>
    <row r="31341" spans="15:17" x14ac:dyDescent="0.35">
      <c r="O31341" s="9"/>
      <c r="P31341" s="9"/>
      <c r="Q31341" s="21"/>
    </row>
    <row r="31342" spans="15:17" x14ac:dyDescent="0.35">
      <c r="O31342" s="9"/>
      <c r="P31342" s="9"/>
      <c r="Q31342" s="21"/>
    </row>
    <row r="31343" spans="15:17" x14ac:dyDescent="0.35">
      <c r="O31343" s="9"/>
      <c r="P31343" s="9"/>
      <c r="Q31343" s="21"/>
    </row>
    <row r="31344" spans="15:17" x14ac:dyDescent="0.35">
      <c r="O31344" s="9"/>
      <c r="P31344" s="9"/>
      <c r="Q31344" s="21"/>
    </row>
    <row r="31345" spans="15:17" x14ac:dyDescent="0.35">
      <c r="O31345" s="9"/>
      <c r="P31345" s="9"/>
      <c r="Q31345" s="21"/>
    </row>
    <row r="31346" spans="15:17" x14ac:dyDescent="0.35">
      <c r="O31346" s="9"/>
      <c r="P31346" s="9"/>
      <c r="Q31346" s="21"/>
    </row>
    <row r="31347" spans="15:17" x14ac:dyDescent="0.35">
      <c r="O31347" s="9"/>
      <c r="P31347" s="9"/>
      <c r="Q31347" s="21"/>
    </row>
    <row r="31348" spans="15:17" x14ac:dyDescent="0.35">
      <c r="O31348" s="9"/>
      <c r="P31348" s="9"/>
      <c r="Q31348" s="21"/>
    </row>
    <row r="31349" spans="15:17" x14ac:dyDescent="0.35">
      <c r="O31349" s="9"/>
      <c r="P31349" s="9"/>
      <c r="Q31349" s="21"/>
    </row>
    <row r="31350" spans="15:17" x14ac:dyDescent="0.35">
      <c r="O31350" s="9"/>
      <c r="P31350" s="9"/>
      <c r="Q31350" s="21"/>
    </row>
    <row r="31351" spans="15:17" x14ac:dyDescent="0.35">
      <c r="O31351" s="9"/>
      <c r="P31351" s="9"/>
      <c r="Q31351" s="21"/>
    </row>
    <row r="31352" spans="15:17" x14ac:dyDescent="0.35">
      <c r="O31352" s="9"/>
      <c r="P31352" s="9"/>
      <c r="Q31352" s="21"/>
    </row>
    <row r="31353" spans="15:17" x14ac:dyDescent="0.35">
      <c r="O31353" s="9"/>
      <c r="P31353" s="9"/>
      <c r="Q31353" s="21"/>
    </row>
    <row r="31354" spans="15:17" x14ac:dyDescent="0.35">
      <c r="O31354" s="9"/>
      <c r="P31354" s="9"/>
      <c r="Q31354" s="21"/>
    </row>
    <row r="31355" spans="15:17" x14ac:dyDescent="0.35">
      <c r="O31355" s="9"/>
      <c r="P31355" s="9"/>
      <c r="Q31355" s="21"/>
    </row>
    <row r="31356" spans="15:17" x14ac:dyDescent="0.35">
      <c r="O31356" s="9"/>
      <c r="P31356" s="9"/>
      <c r="Q31356" s="21"/>
    </row>
    <row r="31357" spans="15:17" x14ac:dyDescent="0.35">
      <c r="O31357" s="9"/>
      <c r="P31357" s="9"/>
      <c r="Q31357" s="21"/>
    </row>
    <row r="31358" spans="15:17" x14ac:dyDescent="0.35">
      <c r="O31358" s="9"/>
      <c r="P31358" s="9"/>
      <c r="Q31358" s="21"/>
    </row>
    <row r="31359" spans="15:17" x14ac:dyDescent="0.35">
      <c r="O31359" s="9"/>
      <c r="P31359" s="9"/>
      <c r="Q31359" s="21"/>
    </row>
    <row r="31360" spans="15:17" x14ac:dyDescent="0.35">
      <c r="O31360" s="9"/>
      <c r="P31360" s="9"/>
      <c r="Q31360" s="21"/>
    </row>
    <row r="31361" spans="15:17" x14ac:dyDescent="0.35">
      <c r="O31361" s="9"/>
      <c r="P31361" s="9"/>
      <c r="Q31361" s="21"/>
    </row>
    <row r="31362" spans="15:17" x14ac:dyDescent="0.35">
      <c r="O31362" s="9"/>
      <c r="P31362" s="9"/>
      <c r="Q31362" s="21"/>
    </row>
    <row r="31363" spans="15:17" x14ac:dyDescent="0.35">
      <c r="O31363" s="9"/>
      <c r="P31363" s="9"/>
      <c r="Q31363" s="21"/>
    </row>
    <row r="31364" spans="15:17" x14ac:dyDescent="0.35">
      <c r="O31364" s="9"/>
      <c r="P31364" s="9"/>
      <c r="Q31364" s="21"/>
    </row>
    <row r="31365" spans="15:17" x14ac:dyDescent="0.35">
      <c r="O31365" s="9"/>
      <c r="P31365" s="9"/>
      <c r="Q31365" s="21"/>
    </row>
    <row r="31366" spans="15:17" x14ac:dyDescent="0.35">
      <c r="O31366" s="9"/>
      <c r="P31366" s="9"/>
      <c r="Q31366" s="21"/>
    </row>
    <row r="31367" spans="15:17" x14ac:dyDescent="0.35">
      <c r="O31367" s="9"/>
      <c r="P31367" s="9"/>
      <c r="Q31367" s="21"/>
    </row>
    <row r="31368" spans="15:17" x14ac:dyDescent="0.35">
      <c r="O31368" s="9"/>
      <c r="P31368" s="9"/>
      <c r="Q31368" s="21"/>
    </row>
    <row r="31369" spans="15:17" x14ac:dyDescent="0.35">
      <c r="O31369" s="9"/>
      <c r="P31369" s="9"/>
      <c r="Q31369" s="21"/>
    </row>
    <row r="31370" spans="15:17" x14ac:dyDescent="0.35">
      <c r="O31370" s="9"/>
      <c r="P31370" s="9"/>
      <c r="Q31370" s="21"/>
    </row>
    <row r="31371" spans="15:17" x14ac:dyDescent="0.35">
      <c r="O31371" s="9"/>
      <c r="P31371" s="9"/>
      <c r="Q31371" s="21"/>
    </row>
    <row r="31372" spans="15:17" x14ac:dyDescent="0.35">
      <c r="O31372" s="9"/>
      <c r="P31372" s="9"/>
      <c r="Q31372" s="21"/>
    </row>
    <row r="31373" spans="15:17" x14ac:dyDescent="0.35">
      <c r="O31373" s="9"/>
      <c r="P31373" s="9"/>
      <c r="Q31373" s="21"/>
    </row>
    <row r="31374" spans="15:17" x14ac:dyDescent="0.35">
      <c r="O31374" s="9"/>
      <c r="P31374" s="9"/>
      <c r="Q31374" s="21"/>
    </row>
    <row r="31375" spans="15:17" x14ac:dyDescent="0.35">
      <c r="O31375" s="9"/>
      <c r="P31375" s="9"/>
      <c r="Q31375" s="21"/>
    </row>
    <row r="31376" spans="15:17" x14ac:dyDescent="0.35">
      <c r="O31376" s="9"/>
      <c r="P31376" s="9"/>
      <c r="Q31376" s="21"/>
    </row>
    <row r="31377" spans="15:17" x14ac:dyDescent="0.35">
      <c r="O31377" s="9"/>
      <c r="P31377" s="9"/>
      <c r="Q31377" s="21"/>
    </row>
    <row r="31378" spans="15:17" x14ac:dyDescent="0.35">
      <c r="O31378" s="9"/>
      <c r="P31378" s="9"/>
      <c r="Q31378" s="21"/>
    </row>
    <row r="31379" spans="15:17" x14ac:dyDescent="0.35">
      <c r="O31379" s="9"/>
      <c r="P31379" s="9"/>
      <c r="Q31379" s="21"/>
    </row>
    <row r="31380" spans="15:17" x14ac:dyDescent="0.35">
      <c r="O31380" s="9"/>
      <c r="P31380" s="9"/>
      <c r="Q31380" s="21"/>
    </row>
    <row r="31381" spans="15:17" x14ac:dyDescent="0.35">
      <c r="O31381" s="9"/>
      <c r="P31381" s="9"/>
      <c r="Q31381" s="21"/>
    </row>
    <row r="31382" spans="15:17" x14ac:dyDescent="0.35">
      <c r="O31382" s="9"/>
      <c r="P31382" s="9"/>
      <c r="Q31382" s="21"/>
    </row>
    <row r="31383" spans="15:17" x14ac:dyDescent="0.35">
      <c r="O31383" s="9"/>
      <c r="P31383" s="9"/>
      <c r="Q31383" s="21"/>
    </row>
    <row r="31384" spans="15:17" x14ac:dyDescent="0.35">
      <c r="O31384" s="9"/>
      <c r="P31384" s="9"/>
      <c r="Q31384" s="21"/>
    </row>
    <row r="31385" spans="15:17" x14ac:dyDescent="0.35">
      <c r="O31385" s="9"/>
      <c r="P31385" s="9"/>
      <c r="Q31385" s="21"/>
    </row>
    <row r="31386" spans="15:17" x14ac:dyDescent="0.35">
      <c r="O31386" s="9"/>
      <c r="P31386" s="9"/>
      <c r="Q31386" s="21"/>
    </row>
    <row r="31387" spans="15:17" x14ac:dyDescent="0.35">
      <c r="O31387" s="9"/>
      <c r="P31387" s="9"/>
      <c r="Q31387" s="21"/>
    </row>
    <row r="31388" spans="15:17" x14ac:dyDescent="0.35">
      <c r="O31388" s="9"/>
      <c r="P31388" s="9"/>
      <c r="Q31388" s="21"/>
    </row>
    <row r="31389" spans="15:17" x14ac:dyDescent="0.35">
      <c r="O31389" s="9"/>
      <c r="P31389" s="9"/>
      <c r="Q31389" s="21"/>
    </row>
    <row r="31390" spans="15:17" x14ac:dyDescent="0.35">
      <c r="O31390" s="9"/>
      <c r="P31390" s="9"/>
      <c r="Q31390" s="21"/>
    </row>
    <row r="31391" spans="15:17" x14ac:dyDescent="0.35">
      <c r="O31391" s="9"/>
      <c r="P31391" s="9"/>
      <c r="Q31391" s="21"/>
    </row>
    <row r="31392" spans="15:17" x14ac:dyDescent="0.35">
      <c r="O31392" s="9"/>
      <c r="P31392" s="9"/>
      <c r="Q31392" s="21"/>
    </row>
    <row r="31393" spans="15:17" x14ac:dyDescent="0.35">
      <c r="O31393" s="9"/>
      <c r="P31393" s="9"/>
      <c r="Q31393" s="21"/>
    </row>
    <row r="31394" spans="15:17" x14ac:dyDescent="0.35">
      <c r="O31394" s="9"/>
      <c r="P31394" s="9"/>
      <c r="Q31394" s="21"/>
    </row>
    <row r="31395" spans="15:17" x14ac:dyDescent="0.35">
      <c r="O31395" s="9"/>
      <c r="P31395" s="9"/>
      <c r="Q31395" s="21"/>
    </row>
    <row r="31396" spans="15:17" x14ac:dyDescent="0.35">
      <c r="O31396" s="9"/>
      <c r="P31396" s="9"/>
      <c r="Q31396" s="21"/>
    </row>
    <row r="31397" spans="15:17" x14ac:dyDescent="0.35">
      <c r="O31397" s="9"/>
      <c r="P31397" s="9"/>
      <c r="Q31397" s="21"/>
    </row>
    <row r="31398" spans="15:17" x14ac:dyDescent="0.35">
      <c r="O31398" s="9"/>
      <c r="P31398" s="9"/>
      <c r="Q31398" s="21"/>
    </row>
    <row r="31399" spans="15:17" x14ac:dyDescent="0.35">
      <c r="O31399" s="9"/>
      <c r="P31399" s="9"/>
      <c r="Q31399" s="21"/>
    </row>
    <row r="31400" spans="15:17" x14ac:dyDescent="0.35">
      <c r="O31400" s="9"/>
      <c r="P31400" s="9"/>
      <c r="Q31400" s="21"/>
    </row>
    <row r="31401" spans="15:17" x14ac:dyDescent="0.35">
      <c r="O31401" s="9"/>
      <c r="P31401" s="9"/>
      <c r="Q31401" s="21"/>
    </row>
    <row r="31402" spans="15:17" x14ac:dyDescent="0.35">
      <c r="O31402" s="9"/>
      <c r="P31402" s="9"/>
      <c r="Q31402" s="21"/>
    </row>
    <row r="31403" spans="15:17" x14ac:dyDescent="0.35">
      <c r="O31403" s="9"/>
      <c r="P31403" s="9"/>
      <c r="Q31403" s="21"/>
    </row>
    <row r="31404" spans="15:17" x14ac:dyDescent="0.35">
      <c r="O31404" s="9"/>
      <c r="P31404" s="9"/>
      <c r="Q31404" s="21"/>
    </row>
    <row r="31405" spans="15:17" x14ac:dyDescent="0.35">
      <c r="O31405" s="9"/>
      <c r="P31405" s="9"/>
      <c r="Q31405" s="21"/>
    </row>
    <row r="31406" spans="15:17" x14ac:dyDescent="0.35">
      <c r="O31406" s="9"/>
      <c r="P31406" s="9"/>
      <c r="Q31406" s="21"/>
    </row>
    <row r="31407" spans="15:17" x14ac:dyDescent="0.35">
      <c r="O31407" s="9"/>
      <c r="P31407" s="9"/>
      <c r="Q31407" s="21"/>
    </row>
    <row r="31408" spans="15:17" x14ac:dyDescent="0.35">
      <c r="O31408" s="9"/>
      <c r="P31408" s="9"/>
      <c r="Q31408" s="21"/>
    </row>
    <row r="31409" spans="15:17" x14ac:dyDescent="0.35">
      <c r="O31409" s="9"/>
      <c r="P31409" s="9"/>
      <c r="Q31409" s="21"/>
    </row>
    <row r="31410" spans="15:17" x14ac:dyDescent="0.35">
      <c r="O31410" s="9"/>
      <c r="P31410" s="9"/>
      <c r="Q31410" s="21"/>
    </row>
    <row r="31411" spans="15:17" x14ac:dyDescent="0.35">
      <c r="O31411" s="9"/>
      <c r="P31411" s="9"/>
      <c r="Q31411" s="21"/>
    </row>
    <row r="31412" spans="15:17" x14ac:dyDescent="0.35">
      <c r="O31412" s="9"/>
      <c r="P31412" s="9"/>
      <c r="Q31412" s="21"/>
    </row>
    <row r="31413" spans="15:17" x14ac:dyDescent="0.35">
      <c r="O31413" s="9"/>
      <c r="P31413" s="9"/>
      <c r="Q31413" s="21"/>
    </row>
    <row r="31414" spans="15:17" x14ac:dyDescent="0.35">
      <c r="O31414" s="9"/>
      <c r="P31414" s="9"/>
      <c r="Q31414" s="21"/>
    </row>
    <row r="31415" spans="15:17" x14ac:dyDescent="0.35">
      <c r="O31415" s="9"/>
      <c r="P31415" s="9"/>
      <c r="Q31415" s="21"/>
    </row>
    <row r="31416" spans="15:17" x14ac:dyDescent="0.35">
      <c r="O31416" s="9"/>
      <c r="P31416" s="9"/>
      <c r="Q31416" s="21"/>
    </row>
    <row r="31417" spans="15:17" x14ac:dyDescent="0.35">
      <c r="O31417" s="9"/>
      <c r="P31417" s="9"/>
      <c r="Q31417" s="21"/>
    </row>
    <row r="31418" spans="15:17" x14ac:dyDescent="0.35">
      <c r="O31418" s="9"/>
      <c r="P31418" s="9"/>
      <c r="Q31418" s="21"/>
    </row>
    <row r="31419" spans="15:17" x14ac:dyDescent="0.35">
      <c r="O31419" s="9"/>
      <c r="P31419" s="9"/>
      <c r="Q31419" s="21"/>
    </row>
    <row r="31420" spans="15:17" x14ac:dyDescent="0.35">
      <c r="O31420" s="9"/>
      <c r="P31420" s="9"/>
      <c r="Q31420" s="21"/>
    </row>
    <row r="31421" spans="15:17" x14ac:dyDescent="0.35">
      <c r="O31421" s="9"/>
      <c r="P31421" s="9"/>
      <c r="Q31421" s="21"/>
    </row>
    <row r="31422" spans="15:17" x14ac:dyDescent="0.35">
      <c r="O31422" s="9"/>
      <c r="P31422" s="9"/>
      <c r="Q31422" s="21"/>
    </row>
    <row r="31423" spans="15:17" x14ac:dyDescent="0.35">
      <c r="O31423" s="9"/>
      <c r="P31423" s="9"/>
      <c r="Q31423" s="21"/>
    </row>
    <row r="31424" spans="15:17" x14ac:dyDescent="0.35">
      <c r="O31424" s="9"/>
      <c r="P31424" s="9"/>
      <c r="Q31424" s="21"/>
    </row>
    <row r="31425" spans="15:17" x14ac:dyDescent="0.35">
      <c r="O31425" s="9"/>
      <c r="P31425" s="9"/>
      <c r="Q31425" s="21"/>
    </row>
    <row r="31426" spans="15:17" x14ac:dyDescent="0.35">
      <c r="O31426" s="9"/>
      <c r="P31426" s="9"/>
      <c r="Q31426" s="21"/>
    </row>
    <row r="31427" spans="15:17" x14ac:dyDescent="0.35">
      <c r="O31427" s="9"/>
      <c r="P31427" s="9"/>
      <c r="Q31427" s="21"/>
    </row>
    <row r="31428" spans="15:17" x14ac:dyDescent="0.35">
      <c r="O31428" s="9"/>
      <c r="P31428" s="9"/>
      <c r="Q31428" s="21"/>
    </row>
    <row r="31429" spans="15:17" x14ac:dyDescent="0.35">
      <c r="O31429" s="9"/>
      <c r="P31429" s="9"/>
      <c r="Q31429" s="21"/>
    </row>
    <row r="31430" spans="15:17" x14ac:dyDescent="0.35">
      <c r="O31430" s="9"/>
      <c r="P31430" s="9"/>
      <c r="Q31430" s="21"/>
    </row>
    <row r="31431" spans="15:17" x14ac:dyDescent="0.35">
      <c r="O31431" s="9"/>
      <c r="P31431" s="9"/>
      <c r="Q31431" s="21"/>
    </row>
    <row r="31432" spans="15:17" x14ac:dyDescent="0.35">
      <c r="O31432" s="9"/>
      <c r="P31432" s="9"/>
      <c r="Q31432" s="21"/>
    </row>
    <row r="31433" spans="15:17" x14ac:dyDescent="0.35">
      <c r="O31433" s="9"/>
      <c r="P31433" s="9"/>
      <c r="Q31433" s="21"/>
    </row>
    <row r="31434" spans="15:17" x14ac:dyDescent="0.35">
      <c r="O31434" s="9"/>
      <c r="P31434" s="9"/>
      <c r="Q31434" s="21"/>
    </row>
    <row r="31435" spans="15:17" x14ac:dyDescent="0.35">
      <c r="O31435" s="9"/>
      <c r="P31435" s="9"/>
      <c r="Q31435" s="21"/>
    </row>
    <row r="31436" spans="15:17" x14ac:dyDescent="0.35">
      <c r="O31436" s="9"/>
      <c r="P31436" s="9"/>
      <c r="Q31436" s="21"/>
    </row>
    <row r="31437" spans="15:17" x14ac:dyDescent="0.35">
      <c r="O31437" s="9"/>
      <c r="P31437" s="9"/>
      <c r="Q31437" s="21"/>
    </row>
    <row r="31438" spans="15:17" x14ac:dyDescent="0.35">
      <c r="O31438" s="9"/>
      <c r="P31438" s="9"/>
      <c r="Q31438" s="21"/>
    </row>
    <row r="31439" spans="15:17" x14ac:dyDescent="0.35">
      <c r="O31439" s="9"/>
      <c r="P31439" s="9"/>
      <c r="Q31439" s="21"/>
    </row>
    <row r="31440" spans="15:17" x14ac:dyDescent="0.35">
      <c r="O31440" s="9"/>
      <c r="P31440" s="9"/>
      <c r="Q31440" s="21"/>
    </row>
    <row r="31441" spans="15:17" x14ac:dyDescent="0.35">
      <c r="O31441" s="9"/>
      <c r="P31441" s="9"/>
      <c r="Q31441" s="21"/>
    </row>
    <row r="31442" spans="15:17" x14ac:dyDescent="0.35">
      <c r="O31442" s="9"/>
      <c r="P31442" s="9"/>
      <c r="Q31442" s="21"/>
    </row>
    <row r="31443" spans="15:17" x14ac:dyDescent="0.35">
      <c r="O31443" s="9"/>
      <c r="P31443" s="9"/>
      <c r="Q31443" s="21"/>
    </row>
    <row r="31444" spans="15:17" x14ac:dyDescent="0.35">
      <c r="O31444" s="9"/>
      <c r="P31444" s="9"/>
      <c r="Q31444" s="21"/>
    </row>
    <row r="31445" spans="15:17" x14ac:dyDescent="0.35">
      <c r="O31445" s="9"/>
      <c r="P31445" s="9"/>
      <c r="Q31445" s="21"/>
    </row>
    <row r="31446" spans="15:17" x14ac:dyDescent="0.35">
      <c r="O31446" s="9"/>
      <c r="P31446" s="9"/>
      <c r="Q31446" s="21"/>
    </row>
    <row r="31447" spans="15:17" x14ac:dyDescent="0.35">
      <c r="O31447" s="9"/>
      <c r="P31447" s="9"/>
      <c r="Q31447" s="21"/>
    </row>
    <row r="31448" spans="15:17" x14ac:dyDescent="0.35">
      <c r="O31448" s="9"/>
      <c r="P31448" s="9"/>
      <c r="Q31448" s="21"/>
    </row>
    <row r="31449" spans="15:17" x14ac:dyDescent="0.35">
      <c r="O31449" s="9"/>
      <c r="P31449" s="9"/>
      <c r="Q31449" s="21"/>
    </row>
    <row r="31450" spans="15:17" x14ac:dyDescent="0.35">
      <c r="O31450" s="9"/>
      <c r="P31450" s="9"/>
      <c r="Q31450" s="21"/>
    </row>
    <row r="31451" spans="15:17" x14ac:dyDescent="0.35">
      <c r="O31451" s="9"/>
      <c r="P31451" s="9"/>
      <c r="Q31451" s="21"/>
    </row>
    <row r="31452" spans="15:17" x14ac:dyDescent="0.35">
      <c r="O31452" s="9"/>
      <c r="P31452" s="9"/>
      <c r="Q31452" s="21"/>
    </row>
    <row r="31453" spans="15:17" x14ac:dyDescent="0.35">
      <c r="O31453" s="9"/>
      <c r="P31453" s="9"/>
      <c r="Q31453" s="21"/>
    </row>
    <row r="31454" spans="15:17" x14ac:dyDescent="0.35">
      <c r="O31454" s="9"/>
      <c r="P31454" s="9"/>
      <c r="Q31454" s="21"/>
    </row>
    <row r="31455" spans="15:17" x14ac:dyDescent="0.35">
      <c r="O31455" s="9"/>
      <c r="P31455" s="9"/>
      <c r="Q31455" s="21"/>
    </row>
    <row r="31456" spans="15:17" x14ac:dyDescent="0.35">
      <c r="O31456" s="9"/>
      <c r="P31456" s="9"/>
      <c r="Q31456" s="21"/>
    </row>
    <row r="31457" spans="15:17" x14ac:dyDescent="0.35">
      <c r="O31457" s="9"/>
      <c r="P31457" s="9"/>
      <c r="Q31457" s="21"/>
    </row>
    <row r="31458" spans="15:17" x14ac:dyDescent="0.35">
      <c r="O31458" s="9"/>
      <c r="P31458" s="9"/>
      <c r="Q31458" s="21"/>
    </row>
    <row r="31459" spans="15:17" x14ac:dyDescent="0.35">
      <c r="O31459" s="9"/>
      <c r="P31459" s="9"/>
      <c r="Q31459" s="21"/>
    </row>
    <row r="31460" spans="15:17" x14ac:dyDescent="0.35">
      <c r="O31460" s="9"/>
      <c r="P31460" s="9"/>
      <c r="Q31460" s="21"/>
    </row>
    <row r="31461" spans="15:17" x14ac:dyDescent="0.35">
      <c r="O31461" s="9"/>
      <c r="P31461" s="9"/>
      <c r="Q31461" s="21"/>
    </row>
    <row r="31462" spans="15:17" x14ac:dyDescent="0.35">
      <c r="O31462" s="9"/>
      <c r="P31462" s="9"/>
      <c r="Q31462" s="21"/>
    </row>
    <row r="31463" spans="15:17" x14ac:dyDescent="0.35">
      <c r="O31463" s="9"/>
      <c r="P31463" s="9"/>
      <c r="Q31463" s="21"/>
    </row>
    <row r="31464" spans="15:17" x14ac:dyDescent="0.35">
      <c r="O31464" s="9"/>
      <c r="P31464" s="9"/>
      <c r="Q31464" s="21"/>
    </row>
    <row r="31465" spans="15:17" x14ac:dyDescent="0.35">
      <c r="O31465" s="9"/>
      <c r="P31465" s="9"/>
      <c r="Q31465" s="21"/>
    </row>
    <row r="31466" spans="15:17" x14ac:dyDescent="0.35">
      <c r="O31466" s="9"/>
      <c r="P31466" s="9"/>
      <c r="Q31466" s="21"/>
    </row>
    <row r="31467" spans="15:17" x14ac:dyDescent="0.35">
      <c r="O31467" s="9"/>
      <c r="P31467" s="9"/>
      <c r="Q31467" s="21"/>
    </row>
    <row r="31468" spans="15:17" x14ac:dyDescent="0.35">
      <c r="O31468" s="9"/>
      <c r="P31468" s="9"/>
      <c r="Q31468" s="21"/>
    </row>
    <row r="31469" spans="15:17" x14ac:dyDescent="0.35">
      <c r="O31469" s="9"/>
      <c r="P31469" s="9"/>
      <c r="Q31469" s="21"/>
    </row>
    <row r="31470" spans="15:17" x14ac:dyDescent="0.35">
      <c r="O31470" s="9"/>
      <c r="P31470" s="9"/>
      <c r="Q31470" s="21"/>
    </row>
    <row r="31471" spans="15:17" x14ac:dyDescent="0.35">
      <c r="O31471" s="9"/>
      <c r="P31471" s="9"/>
      <c r="Q31471" s="21"/>
    </row>
    <row r="31472" spans="15:17" x14ac:dyDescent="0.35">
      <c r="O31472" s="9"/>
      <c r="P31472" s="9"/>
      <c r="Q31472" s="21"/>
    </row>
    <row r="31473" spans="15:17" x14ac:dyDescent="0.35">
      <c r="O31473" s="9"/>
      <c r="P31473" s="9"/>
      <c r="Q31473" s="21"/>
    </row>
    <row r="31474" spans="15:17" x14ac:dyDescent="0.35">
      <c r="O31474" s="9"/>
      <c r="P31474" s="9"/>
      <c r="Q31474" s="21"/>
    </row>
    <row r="31475" spans="15:17" x14ac:dyDescent="0.35">
      <c r="O31475" s="9"/>
      <c r="P31475" s="9"/>
      <c r="Q31475" s="21"/>
    </row>
    <row r="31476" spans="15:17" x14ac:dyDescent="0.35">
      <c r="O31476" s="9"/>
      <c r="P31476" s="9"/>
      <c r="Q31476" s="21"/>
    </row>
    <row r="31477" spans="15:17" x14ac:dyDescent="0.35">
      <c r="O31477" s="9"/>
      <c r="P31477" s="9"/>
      <c r="Q31477" s="21"/>
    </row>
    <row r="31478" spans="15:17" x14ac:dyDescent="0.35">
      <c r="O31478" s="9"/>
      <c r="P31478" s="9"/>
      <c r="Q31478" s="21"/>
    </row>
    <row r="31479" spans="15:17" x14ac:dyDescent="0.35">
      <c r="O31479" s="9"/>
      <c r="P31479" s="9"/>
      <c r="Q31479" s="21"/>
    </row>
    <row r="31480" spans="15:17" x14ac:dyDescent="0.35">
      <c r="O31480" s="9"/>
      <c r="P31480" s="9"/>
      <c r="Q31480" s="21"/>
    </row>
    <row r="31481" spans="15:17" x14ac:dyDescent="0.35">
      <c r="O31481" s="9"/>
      <c r="P31481" s="9"/>
      <c r="Q31481" s="21"/>
    </row>
    <row r="31482" spans="15:17" x14ac:dyDescent="0.35">
      <c r="O31482" s="9"/>
      <c r="P31482" s="9"/>
      <c r="Q31482" s="21"/>
    </row>
    <row r="31483" spans="15:17" x14ac:dyDescent="0.35">
      <c r="O31483" s="9"/>
      <c r="P31483" s="9"/>
      <c r="Q31483" s="21"/>
    </row>
    <row r="31484" spans="15:17" x14ac:dyDescent="0.35">
      <c r="O31484" s="9"/>
      <c r="P31484" s="9"/>
      <c r="Q31484" s="21"/>
    </row>
    <row r="31485" spans="15:17" x14ac:dyDescent="0.35">
      <c r="O31485" s="9"/>
      <c r="P31485" s="9"/>
      <c r="Q31485" s="21"/>
    </row>
    <row r="31486" spans="15:17" x14ac:dyDescent="0.35">
      <c r="O31486" s="9"/>
      <c r="P31486" s="9"/>
      <c r="Q31486" s="21"/>
    </row>
    <row r="31487" spans="15:17" x14ac:dyDescent="0.35">
      <c r="O31487" s="9"/>
      <c r="P31487" s="9"/>
      <c r="Q31487" s="21"/>
    </row>
    <row r="31488" spans="15:17" x14ac:dyDescent="0.35">
      <c r="O31488" s="9"/>
      <c r="P31488" s="9"/>
      <c r="Q31488" s="21"/>
    </row>
    <row r="31489" spans="15:17" x14ac:dyDescent="0.35">
      <c r="O31489" s="9"/>
      <c r="P31489" s="9"/>
      <c r="Q31489" s="21"/>
    </row>
    <row r="31490" spans="15:17" x14ac:dyDescent="0.35">
      <c r="O31490" s="9"/>
      <c r="P31490" s="9"/>
      <c r="Q31490" s="21"/>
    </row>
    <row r="31491" spans="15:17" x14ac:dyDescent="0.35">
      <c r="O31491" s="9"/>
      <c r="P31491" s="9"/>
      <c r="Q31491" s="21"/>
    </row>
    <row r="31492" spans="15:17" x14ac:dyDescent="0.35">
      <c r="O31492" s="9"/>
      <c r="P31492" s="9"/>
      <c r="Q31492" s="21"/>
    </row>
    <row r="31493" spans="15:17" x14ac:dyDescent="0.35">
      <c r="O31493" s="9"/>
      <c r="P31493" s="9"/>
      <c r="Q31493" s="21"/>
    </row>
    <row r="31494" spans="15:17" x14ac:dyDescent="0.35">
      <c r="O31494" s="9"/>
      <c r="P31494" s="9"/>
      <c r="Q31494" s="21"/>
    </row>
    <row r="31495" spans="15:17" x14ac:dyDescent="0.35">
      <c r="O31495" s="9"/>
      <c r="P31495" s="9"/>
      <c r="Q31495" s="21"/>
    </row>
    <row r="31496" spans="15:17" x14ac:dyDescent="0.35">
      <c r="O31496" s="9"/>
      <c r="P31496" s="9"/>
      <c r="Q31496" s="21"/>
    </row>
    <row r="31497" spans="15:17" x14ac:dyDescent="0.35">
      <c r="O31497" s="9"/>
      <c r="P31497" s="9"/>
      <c r="Q31497" s="21"/>
    </row>
    <row r="31498" spans="15:17" x14ac:dyDescent="0.35">
      <c r="O31498" s="9"/>
      <c r="P31498" s="9"/>
      <c r="Q31498" s="21"/>
    </row>
    <row r="31499" spans="15:17" x14ac:dyDescent="0.35">
      <c r="O31499" s="9"/>
      <c r="P31499" s="9"/>
      <c r="Q31499" s="21"/>
    </row>
    <row r="31500" spans="15:17" x14ac:dyDescent="0.35">
      <c r="O31500" s="9"/>
      <c r="P31500" s="9"/>
      <c r="Q31500" s="21"/>
    </row>
    <row r="31501" spans="15:17" x14ac:dyDescent="0.35">
      <c r="O31501" s="9"/>
      <c r="P31501" s="9"/>
      <c r="Q31501" s="21"/>
    </row>
    <row r="31502" spans="15:17" x14ac:dyDescent="0.35">
      <c r="O31502" s="9"/>
      <c r="P31502" s="9"/>
      <c r="Q31502" s="21"/>
    </row>
    <row r="31503" spans="15:17" x14ac:dyDescent="0.35">
      <c r="O31503" s="9"/>
      <c r="P31503" s="9"/>
      <c r="Q31503" s="21"/>
    </row>
    <row r="31504" spans="15:17" x14ac:dyDescent="0.35">
      <c r="O31504" s="9"/>
      <c r="P31504" s="9"/>
      <c r="Q31504" s="21"/>
    </row>
    <row r="31505" spans="15:17" x14ac:dyDescent="0.35">
      <c r="O31505" s="9"/>
      <c r="P31505" s="9"/>
      <c r="Q31505" s="21"/>
    </row>
    <row r="31506" spans="15:17" x14ac:dyDescent="0.35">
      <c r="O31506" s="9"/>
      <c r="P31506" s="9"/>
      <c r="Q31506" s="21"/>
    </row>
    <row r="31507" spans="15:17" x14ac:dyDescent="0.35">
      <c r="O31507" s="9"/>
      <c r="P31507" s="9"/>
      <c r="Q31507" s="21"/>
    </row>
    <row r="31508" spans="15:17" x14ac:dyDescent="0.35">
      <c r="O31508" s="9"/>
      <c r="P31508" s="9"/>
      <c r="Q31508" s="21"/>
    </row>
    <row r="31509" spans="15:17" x14ac:dyDescent="0.35">
      <c r="O31509" s="9"/>
      <c r="P31509" s="9"/>
      <c r="Q31509" s="21"/>
    </row>
    <row r="31510" spans="15:17" x14ac:dyDescent="0.35">
      <c r="O31510" s="9"/>
      <c r="P31510" s="9"/>
      <c r="Q31510" s="21"/>
    </row>
    <row r="31511" spans="15:17" x14ac:dyDescent="0.35">
      <c r="O31511" s="9"/>
      <c r="P31511" s="9"/>
      <c r="Q31511" s="21"/>
    </row>
    <row r="31512" spans="15:17" x14ac:dyDescent="0.35">
      <c r="O31512" s="9"/>
      <c r="P31512" s="9"/>
      <c r="Q31512" s="21"/>
    </row>
    <row r="31513" spans="15:17" x14ac:dyDescent="0.35">
      <c r="O31513" s="9"/>
      <c r="P31513" s="9"/>
      <c r="Q31513" s="21"/>
    </row>
    <row r="31514" spans="15:17" x14ac:dyDescent="0.35">
      <c r="O31514" s="9"/>
      <c r="P31514" s="9"/>
      <c r="Q31514" s="21"/>
    </row>
    <row r="31515" spans="15:17" x14ac:dyDescent="0.35">
      <c r="O31515" s="9"/>
      <c r="P31515" s="9"/>
      <c r="Q31515" s="21"/>
    </row>
    <row r="31516" spans="15:17" x14ac:dyDescent="0.35">
      <c r="O31516" s="9"/>
      <c r="P31516" s="9"/>
      <c r="Q31516" s="21"/>
    </row>
    <row r="31517" spans="15:17" x14ac:dyDescent="0.35">
      <c r="O31517" s="9"/>
      <c r="P31517" s="9"/>
      <c r="Q31517" s="21"/>
    </row>
    <row r="31518" spans="15:17" x14ac:dyDescent="0.35">
      <c r="O31518" s="9"/>
      <c r="P31518" s="9"/>
      <c r="Q31518" s="21"/>
    </row>
    <row r="31519" spans="15:17" x14ac:dyDescent="0.35">
      <c r="O31519" s="9"/>
      <c r="P31519" s="9"/>
      <c r="Q31519" s="21"/>
    </row>
    <row r="31520" spans="15:17" x14ac:dyDescent="0.35">
      <c r="O31520" s="9"/>
      <c r="P31520" s="9"/>
      <c r="Q31520" s="21"/>
    </row>
    <row r="31521" spans="15:17" x14ac:dyDescent="0.35">
      <c r="O31521" s="9"/>
      <c r="P31521" s="9"/>
      <c r="Q31521" s="21"/>
    </row>
    <row r="31522" spans="15:17" x14ac:dyDescent="0.35">
      <c r="O31522" s="9"/>
      <c r="P31522" s="9"/>
      <c r="Q31522" s="21"/>
    </row>
    <row r="31523" spans="15:17" x14ac:dyDescent="0.35">
      <c r="O31523" s="9"/>
      <c r="P31523" s="9"/>
      <c r="Q31523" s="21"/>
    </row>
    <row r="31524" spans="15:17" x14ac:dyDescent="0.35">
      <c r="O31524" s="9"/>
      <c r="P31524" s="9"/>
      <c r="Q31524" s="21"/>
    </row>
    <row r="31525" spans="15:17" x14ac:dyDescent="0.35">
      <c r="O31525" s="9"/>
      <c r="P31525" s="9"/>
      <c r="Q31525" s="21"/>
    </row>
    <row r="31526" spans="15:17" x14ac:dyDescent="0.35">
      <c r="O31526" s="9"/>
      <c r="P31526" s="9"/>
      <c r="Q31526" s="21"/>
    </row>
    <row r="31527" spans="15:17" x14ac:dyDescent="0.35">
      <c r="O31527" s="9"/>
      <c r="P31527" s="9"/>
      <c r="Q31527" s="21"/>
    </row>
    <row r="31528" spans="15:17" x14ac:dyDescent="0.35">
      <c r="O31528" s="9"/>
      <c r="P31528" s="9"/>
      <c r="Q31528" s="21"/>
    </row>
    <row r="31529" spans="15:17" x14ac:dyDescent="0.35">
      <c r="O31529" s="9"/>
      <c r="P31529" s="9"/>
      <c r="Q31529" s="21"/>
    </row>
    <row r="31530" spans="15:17" x14ac:dyDescent="0.35">
      <c r="O31530" s="9"/>
      <c r="P31530" s="9"/>
      <c r="Q31530" s="21"/>
    </row>
    <row r="31531" spans="15:17" x14ac:dyDescent="0.35">
      <c r="O31531" s="9"/>
      <c r="P31531" s="9"/>
      <c r="Q31531" s="21"/>
    </row>
    <row r="31532" spans="15:17" x14ac:dyDescent="0.35">
      <c r="O31532" s="9"/>
      <c r="P31532" s="9"/>
      <c r="Q31532" s="21"/>
    </row>
    <row r="31533" spans="15:17" x14ac:dyDescent="0.35">
      <c r="O31533" s="9"/>
      <c r="P31533" s="9"/>
      <c r="Q31533" s="21"/>
    </row>
    <row r="31534" spans="15:17" x14ac:dyDescent="0.35">
      <c r="O31534" s="9"/>
      <c r="P31534" s="9"/>
      <c r="Q31534" s="21"/>
    </row>
    <row r="31535" spans="15:17" x14ac:dyDescent="0.35">
      <c r="O31535" s="9"/>
      <c r="P31535" s="9"/>
      <c r="Q31535" s="21"/>
    </row>
    <row r="31536" spans="15:17" x14ac:dyDescent="0.35">
      <c r="O31536" s="9"/>
      <c r="P31536" s="9"/>
      <c r="Q31536" s="21"/>
    </row>
    <row r="31537" spans="15:17" x14ac:dyDescent="0.35">
      <c r="O31537" s="9"/>
      <c r="P31537" s="9"/>
      <c r="Q31537" s="21"/>
    </row>
    <row r="31538" spans="15:17" x14ac:dyDescent="0.35">
      <c r="O31538" s="9"/>
      <c r="P31538" s="9"/>
      <c r="Q31538" s="21"/>
    </row>
    <row r="31539" spans="15:17" x14ac:dyDescent="0.35">
      <c r="O31539" s="9"/>
      <c r="P31539" s="9"/>
      <c r="Q31539" s="21"/>
    </row>
    <row r="31540" spans="15:17" x14ac:dyDescent="0.35">
      <c r="O31540" s="9"/>
      <c r="P31540" s="9"/>
      <c r="Q31540" s="21"/>
    </row>
    <row r="31541" spans="15:17" x14ac:dyDescent="0.35">
      <c r="O31541" s="9"/>
      <c r="P31541" s="9"/>
      <c r="Q31541" s="21"/>
    </row>
    <row r="31542" spans="15:17" x14ac:dyDescent="0.35">
      <c r="O31542" s="9"/>
      <c r="P31542" s="9"/>
      <c r="Q31542" s="21"/>
    </row>
    <row r="31543" spans="15:17" x14ac:dyDescent="0.35">
      <c r="O31543" s="9"/>
      <c r="P31543" s="9"/>
      <c r="Q31543" s="21"/>
    </row>
    <row r="31544" spans="15:17" x14ac:dyDescent="0.35">
      <c r="O31544" s="9"/>
      <c r="P31544" s="9"/>
      <c r="Q31544" s="21"/>
    </row>
    <row r="31545" spans="15:17" x14ac:dyDescent="0.35">
      <c r="O31545" s="9"/>
      <c r="P31545" s="9"/>
      <c r="Q31545" s="21"/>
    </row>
    <row r="31546" spans="15:17" x14ac:dyDescent="0.35">
      <c r="O31546" s="9"/>
      <c r="P31546" s="9"/>
      <c r="Q31546" s="21"/>
    </row>
    <row r="31547" spans="15:17" x14ac:dyDescent="0.35">
      <c r="O31547" s="9"/>
      <c r="P31547" s="9"/>
      <c r="Q31547" s="21"/>
    </row>
    <row r="31548" spans="15:17" x14ac:dyDescent="0.35">
      <c r="O31548" s="9"/>
      <c r="P31548" s="9"/>
      <c r="Q31548" s="21"/>
    </row>
    <row r="31549" spans="15:17" x14ac:dyDescent="0.35">
      <c r="O31549" s="9"/>
      <c r="P31549" s="9"/>
      <c r="Q31549" s="21"/>
    </row>
    <row r="31550" spans="15:17" x14ac:dyDescent="0.35">
      <c r="O31550" s="9"/>
      <c r="P31550" s="9"/>
      <c r="Q31550" s="21"/>
    </row>
    <row r="31551" spans="15:17" x14ac:dyDescent="0.35">
      <c r="O31551" s="9"/>
      <c r="P31551" s="9"/>
      <c r="Q31551" s="21"/>
    </row>
    <row r="31552" spans="15:17" x14ac:dyDescent="0.35">
      <c r="O31552" s="9"/>
      <c r="P31552" s="9"/>
      <c r="Q31552" s="21"/>
    </row>
    <row r="31553" spans="15:17" x14ac:dyDescent="0.35">
      <c r="O31553" s="9"/>
      <c r="P31553" s="9"/>
      <c r="Q31553" s="21"/>
    </row>
    <row r="31554" spans="15:17" x14ac:dyDescent="0.35">
      <c r="O31554" s="9"/>
      <c r="P31554" s="9"/>
      <c r="Q31554" s="21"/>
    </row>
    <row r="31555" spans="15:17" x14ac:dyDescent="0.35">
      <c r="O31555" s="9"/>
      <c r="P31555" s="9"/>
      <c r="Q31555" s="21"/>
    </row>
    <row r="31556" spans="15:17" x14ac:dyDescent="0.35">
      <c r="O31556" s="9"/>
      <c r="P31556" s="9"/>
      <c r="Q31556" s="21"/>
    </row>
    <row r="31557" spans="15:17" x14ac:dyDescent="0.35">
      <c r="O31557" s="9"/>
      <c r="P31557" s="9"/>
      <c r="Q31557" s="21"/>
    </row>
    <row r="31558" spans="15:17" x14ac:dyDescent="0.35">
      <c r="O31558" s="9"/>
      <c r="P31558" s="9"/>
      <c r="Q31558" s="21"/>
    </row>
    <row r="31559" spans="15:17" x14ac:dyDescent="0.35">
      <c r="O31559" s="9"/>
      <c r="P31559" s="9"/>
      <c r="Q31559" s="21"/>
    </row>
    <row r="31560" spans="15:17" x14ac:dyDescent="0.35">
      <c r="O31560" s="9"/>
      <c r="P31560" s="9"/>
      <c r="Q31560" s="21"/>
    </row>
    <row r="31561" spans="15:17" x14ac:dyDescent="0.35">
      <c r="O31561" s="9"/>
      <c r="P31561" s="9"/>
      <c r="Q31561" s="21"/>
    </row>
    <row r="31562" spans="15:17" x14ac:dyDescent="0.35">
      <c r="O31562" s="9"/>
      <c r="P31562" s="9"/>
      <c r="Q31562" s="21"/>
    </row>
    <row r="31563" spans="15:17" x14ac:dyDescent="0.35">
      <c r="O31563" s="9"/>
      <c r="P31563" s="9"/>
      <c r="Q31563" s="21"/>
    </row>
    <row r="31564" spans="15:17" x14ac:dyDescent="0.35">
      <c r="O31564" s="9"/>
      <c r="P31564" s="9"/>
      <c r="Q31564" s="21"/>
    </row>
    <row r="31565" spans="15:17" x14ac:dyDescent="0.35">
      <c r="O31565" s="9"/>
      <c r="P31565" s="9"/>
      <c r="Q31565" s="21"/>
    </row>
    <row r="31566" spans="15:17" x14ac:dyDescent="0.35">
      <c r="O31566" s="9"/>
      <c r="P31566" s="9"/>
      <c r="Q31566" s="21"/>
    </row>
    <row r="31567" spans="15:17" x14ac:dyDescent="0.35">
      <c r="O31567" s="9"/>
      <c r="P31567" s="9"/>
      <c r="Q31567" s="21"/>
    </row>
    <row r="31568" spans="15:17" x14ac:dyDescent="0.35">
      <c r="O31568" s="9"/>
      <c r="P31568" s="9"/>
      <c r="Q31568" s="21"/>
    </row>
    <row r="31569" spans="15:17" x14ac:dyDescent="0.35">
      <c r="O31569" s="9"/>
      <c r="P31569" s="9"/>
      <c r="Q31569" s="21"/>
    </row>
    <row r="31570" spans="15:17" x14ac:dyDescent="0.35">
      <c r="O31570" s="9"/>
      <c r="P31570" s="9"/>
      <c r="Q31570" s="21"/>
    </row>
    <row r="31571" spans="15:17" x14ac:dyDescent="0.35">
      <c r="O31571" s="9"/>
      <c r="P31571" s="9"/>
      <c r="Q31571" s="21"/>
    </row>
    <row r="31572" spans="15:17" x14ac:dyDescent="0.35">
      <c r="O31572" s="9"/>
      <c r="P31572" s="9"/>
      <c r="Q31572" s="21"/>
    </row>
    <row r="31573" spans="15:17" x14ac:dyDescent="0.35">
      <c r="O31573" s="9"/>
      <c r="P31573" s="9"/>
      <c r="Q31573" s="21"/>
    </row>
    <row r="31574" spans="15:17" x14ac:dyDescent="0.35">
      <c r="O31574" s="9"/>
      <c r="P31574" s="9"/>
      <c r="Q31574" s="21"/>
    </row>
    <row r="31575" spans="15:17" x14ac:dyDescent="0.35">
      <c r="O31575" s="9"/>
      <c r="P31575" s="9"/>
      <c r="Q31575" s="21"/>
    </row>
    <row r="31576" spans="15:17" x14ac:dyDescent="0.35">
      <c r="O31576" s="9"/>
      <c r="P31576" s="9"/>
      <c r="Q31576" s="21"/>
    </row>
    <row r="31577" spans="15:17" x14ac:dyDescent="0.35">
      <c r="O31577" s="9"/>
      <c r="P31577" s="9"/>
      <c r="Q31577" s="21"/>
    </row>
    <row r="31578" spans="15:17" x14ac:dyDescent="0.35">
      <c r="O31578" s="9"/>
      <c r="P31578" s="9"/>
      <c r="Q31578" s="21"/>
    </row>
    <row r="31579" spans="15:17" x14ac:dyDescent="0.35">
      <c r="O31579" s="9"/>
      <c r="P31579" s="9"/>
      <c r="Q31579" s="21"/>
    </row>
    <row r="31580" spans="15:17" x14ac:dyDescent="0.35">
      <c r="O31580" s="9"/>
      <c r="P31580" s="9"/>
      <c r="Q31580" s="21"/>
    </row>
    <row r="31581" spans="15:17" x14ac:dyDescent="0.35">
      <c r="O31581" s="9"/>
      <c r="P31581" s="9"/>
      <c r="Q31581" s="21"/>
    </row>
    <row r="31582" spans="15:17" x14ac:dyDescent="0.35">
      <c r="O31582" s="9"/>
      <c r="P31582" s="9"/>
      <c r="Q31582" s="21"/>
    </row>
    <row r="31583" spans="15:17" x14ac:dyDescent="0.35">
      <c r="O31583" s="9"/>
      <c r="P31583" s="9"/>
      <c r="Q31583" s="21"/>
    </row>
    <row r="31584" spans="15:17" x14ac:dyDescent="0.35">
      <c r="O31584" s="9"/>
      <c r="P31584" s="9"/>
      <c r="Q31584" s="21"/>
    </row>
    <row r="31585" spans="15:17" x14ac:dyDescent="0.35">
      <c r="O31585" s="9"/>
      <c r="P31585" s="9"/>
      <c r="Q31585" s="21"/>
    </row>
    <row r="31586" spans="15:17" x14ac:dyDescent="0.35">
      <c r="O31586" s="9"/>
      <c r="P31586" s="9"/>
      <c r="Q31586" s="21"/>
    </row>
    <row r="31587" spans="15:17" x14ac:dyDescent="0.35">
      <c r="O31587" s="9"/>
      <c r="P31587" s="9"/>
      <c r="Q31587" s="21"/>
    </row>
    <row r="31588" spans="15:17" x14ac:dyDescent="0.35">
      <c r="O31588" s="9"/>
      <c r="P31588" s="9"/>
      <c r="Q31588" s="21"/>
    </row>
    <row r="31589" spans="15:17" x14ac:dyDescent="0.35">
      <c r="O31589" s="9"/>
      <c r="P31589" s="9"/>
      <c r="Q31589" s="21"/>
    </row>
    <row r="31590" spans="15:17" x14ac:dyDescent="0.35">
      <c r="O31590" s="9"/>
      <c r="P31590" s="9"/>
      <c r="Q31590" s="21"/>
    </row>
    <row r="31591" spans="15:17" x14ac:dyDescent="0.35">
      <c r="O31591" s="9"/>
      <c r="P31591" s="9"/>
      <c r="Q31591" s="21"/>
    </row>
    <row r="31592" spans="15:17" x14ac:dyDescent="0.35">
      <c r="O31592" s="9"/>
      <c r="P31592" s="9"/>
      <c r="Q31592" s="21"/>
    </row>
    <row r="31593" spans="15:17" x14ac:dyDescent="0.35">
      <c r="O31593" s="9"/>
      <c r="P31593" s="9"/>
      <c r="Q31593" s="21"/>
    </row>
    <row r="31594" spans="15:17" x14ac:dyDescent="0.35">
      <c r="O31594" s="9"/>
      <c r="P31594" s="9"/>
      <c r="Q31594" s="21"/>
    </row>
    <row r="31595" spans="15:17" x14ac:dyDescent="0.35">
      <c r="O31595" s="9"/>
      <c r="P31595" s="9"/>
      <c r="Q31595" s="21"/>
    </row>
    <row r="31596" spans="15:17" x14ac:dyDescent="0.35">
      <c r="O31596" s="9"/>
      <c r="P31596" s="9"/>
      <c r="Q31596" s="21"/>
    </row>
    <row r="31597" spans="15:17" x14ac:dyDescent="0.35">
      <c r="O31597" s="9"/>
      <c r="P31597" s="9"/>
      <c r="Q31597" s="21"/>
    </row>
    <row r="31598" spans="15:17" x14ac:dyDescent="0.35">
      <c r="O31598" s="9"/>
      <c r="P31598" s="9"/>
      <c r="Q31598" s="21"/>
    </row>
    <row r="31599" spans="15:17" x14ac:dyDescent="0.35">
      <c r="O31599" s="9"/>
      <c r="P31599" s="9"/>
      <c r="Q31599" s="21"/>
    </row>
    <row r="31600" spans="15:17" x14ac:dyDescent="0.35">
      <c r="O31600" s="9"/>
      <c r="P31600" s="9"/>
      <c r="Q31600" s="21"/>
    </row>
    <row r="31601" spans="15:17" x14ac:dyDescent="0.35">
      <c r="O31601" s="9"/>
      <c r="P31601" s="9"/>
      <c r="Q31601" s="21"/>
    </row>
    <row r="31602" spans="15:17" x14ac:dyDescent="0.35">
      <c r="O31602" s="9"/>
      <c r="P31602" s="9"/>
      <c r="Q31602" s="21"/>
    </row>
    <row r="31603" spans="15:17" x14ac:dyDescent="0.35">
      <c r="O31603" s="9"/>
      <c r="P31603" s="9"/>
      <c r="Q31603" s="21"/>
    </row>
    <row r="31604" spans="15:17" x14ac:dyDescent="0.35">
      <c r="O31604" s="9"/>
      <c r="P31604" s="9"/>
      <c r="Q31604" s="21"/>
    </row>
    <row r="31605" spans="15:17" x14ac:dyDescent="0.35">
      <c r="O31605" s="9"/>
      <c r="P31605" s="9"/>
      <c r="Q31605" s="21"/>
    </row>
    <row r="31606" spans="15:17" x14ac:dyDescent="0.35">
      <c r="O31606" s="9"/>
      <c r="P31606" s="9"/>
      <c r="Q31606" s="21"/>
    </row>
    <row r="31607" spans="15:17" x14ac:dyDescent="0.35">
      <c r="O31607" s="9"/>
      <c r="P31607" s="9"/>
      <c r="Q31607" s="21"/>
    </row>
    <row r="31608" spans="15:17" x14ac:dyDescent="0.35">
      <c r="O31608" s="9"/>
      <c r="P31608" s="9"/>
      <c r="Q31608" s="21"/>
    </row>
    <row r="31609" spans="15:17" x14ac:dyDescent="0.35">
      <c r="O31609" s="9"/>
      <c r="P31609" s="9"/>
      <c r="Q31609" s="21"/>
    </row>
    <row r="31610" spans="15:17" x14ac:dyDescent="0.35">
      <c r="O31610" s="9"/>
      <c r="P31610" s="9"/>
      <c r="Q31610" s="21"/>
    </row>
    <row r="31611" spans="15:17" x14ac:dyDescent="0.35">
      <c r="O31611" s="9"/>
      <c r="P31611" s="9"/>
      <c r="Q31611" s="21"/>
    </row>
    <row r="31612" spans="15:17" x14ac:dyDescent="0.35">
      <c r="O31612" s="9"/>
      <c r="P31612" s="9"/>
      <c r="Q31612" s="21"/>
    </row>
    <row r="31613" spans="15:17" x14ac:dyDescent="0.35">
      <c r="O31613" s="9"/>
      <c r="P31613" s="9"/>
      <c r="Q31613" s="21"/>
    </row>
    <row r="31614" spans="15:17" x14ac:dyDescent="0.35">
      <c r="O31614" s="9"/>
      <c r="P31614" s="9"/>
      <c r="Q31614" s="21"/>
    </row>
    <row r="31615" spans="15:17" x14ac:dyDescent="0.35">
      <c r="O31615" s="9"/>
      <c r="P31615" s="9"/>
      <c r="Q31615" s="21"/>
    </row>
    <row r="31616" spans="15:17" x14ac:dyDescent="0.35">
      <c r="O31616" s="9"/>
      <c r="P31616" s="9"/>
      <c r="Q31616" s="21"/>
    </row>
    <row r="31617" spans="15:17" x14ac:dyDescent="0.35">
      <c r="O31617" s="9"/>
      <c r="P31617" s="9"/>
      <c r="Q31617" s="21"/>
    </row>
    <row r="31618" spans="15:17" x14ac:dyDescent="0.35">
      <c r="O31618" s="9"/>
      <c r="P31618" s="9"/>
      <c r="Q31618" s="21"/>
    </row>
    <row r="31619" spans="15:17" x14ac:dyDescent="0.35">
      <c r="O31619" s="9"/>
      <c r="P31619" s="9"/>
      <c r="Q31619" s="21"/>
    </row>
    <row r="31620" spans="15:17" x14ac:dyDescent="0.35">
      <c r="O31620" s="9"/>
      <c r="P31620" s="9"/>
      <c r="Q31620" s="21"/>
    </row>
    <row r="31621" spans="15:17" x14ac:dyDescent="0.35">
      <c r="O31621" s="9"/>
      <c r="P31621" s="9"/>
      <c r="Q31621" s="21"/>
    </row>
    <row r="31622" spans="15:17" x14ac:dyDescent="0.35">
      <c r="O31622" s="9"/>
      <c r="P31622" s="9"/>
      <c r="Q31622" s="21"/>
    </row>
    <row r="31623" spans="15:17" x14ac:dyDescent="0.35">
      <c r="O31623" s="9"/>
      <c r="P31623" s="9"/>
      <c r="Q31623" s="21"/>
    </row>
    <row r="31624" spans="15:17" x14ac:dyDescent="0.35">
      <c r="O31624" s="9"/>
      <c r="P31624" s="9"/>
      <c r="Q31624" s="21"/>
    </row>
    <row r="31625" spans="15:17" x14ac:dyDescent="0.35">
      <c r="O31625" s="9"/>
      <c r="P31625" s="9"/>
      <c r="Q31625" s="21"/>
    </row>
    <row r="31626" spans="15:17" x14ac:dyDescent="0.35">
      <c r="O31626" s="9"/>
      <c r="P31626" s="9"/>
      <c r="Q31626" s="21"/>
    </row>
    <row r="31627" spans="15:17" x14ac:dyDescent="0.35">
      <c r="O31627" s="9"/>
      <c r="P31627" s="9"/>
      <c r="Q31627" s="21"/>
    </row>
    <row r="31628" spans="15:17" x14ac:dyDescent="0.35">
      <c r="O31628" s="9"/>
      <c r="P31628" s="9"/>
      <c r="Q31628" s="21"/>
    </row>
    <row r="31629" spans="15:17" x14ac:dyDescent="0.35">
      <c r="O31629" s="9"/>
      <c r="P31629" s="9"/>
      <c r="Q31629" s="21"/>
    </row>
    <row r="31630" spans="15:17" x14ac:dyDescent="0.35">
      <c r="O31630" s="9"/>
      <c r="P31630" s="9"/>
      <c r="Q31630" s="21"/>
    </row>
    <row r="31631" spans="15:17" x14ac:dyDescent="0.35">
      <c r="O31631" s="9"/>
      <c r="P31631" s="9"/>
      <c r="Q31631" s="21"/>
    </row>
    <row r="31632" spans="15:17" x14ac:dyDescent="0.35">
      <c r="O31632" s="9"/>
      <c r="P31632" s="9"/>
      <c r="Q31632" s="21"/>
    </row>
    <row r="31633" spans="15:17" x14ac:dyDescent="0.35">
      <c r="O31633" s="9"/>
      <c r="P31633" s="9"/>
      <c r="Q31633" s="21"/>
    </row>
    <row r="31634" spans="15:17" x14ac:dyDescent="0.35">
      <c r="O31634" s="9"/>
      <c r="P31634" s="9"/>
      <c r="Q31634" s="21"/>
    </row>
    <row r="31635" spans="15:17" x14ac:dyDescent="0.35">
      <c r="O31635" s="9"/>
      <c r="P31635" s="9"/>
      <c r="Q31635" s="21"/>
    </row>
    <row r="31636" spans="15:17" x14ac:dyDescent="0.35">
      <c r="O31636" s="9"/>
      <c r="P31636" s="9"/>
      <c r="Q31636" s="21"/>
    </row>
    <row r="31637" spans="15:17" x14ac:dyDescent="0.35">
      <c r="O31637" s="9"/>
      <c r="P31637" s="9"/>
      <c r="Q31637" s="21"/>
    </row>
    <row r="31638" spans="15:17" x14ac:dyDescent="0.35">
      <c r="O31638" s="9"/>
      <c r="P31638" s="9"/>
      <c r="Q31638" s="21"/>
    </row>
    <row r="31639" spans="15:17" x14ac:dyDescent="0.35">
      <c r="O31639" s="9"/>
      <c r="P31639" s="9"/>
      <c r="Q31639" s="21"/>
    </row>
    <row r="31640" spans="15:17" x14ac:dyDescent="0.35">
      <c r="O31640" s="9"/>
      <c r="P31640" s="9"/>
      <c r="Q31640" s="21"/>
    </row>
    <row r="31641" spans="15:17" x14ac:dyDescent="0.35">
      <c r="O31641" s="9"/>
      <c r="P31641" s="9"/>
      <c r="Q31641" s="21"/>
    </row>
    <row r="31642" spans="15:17" x14ac:dyDescent="0.35">
      <c r="O31642" s="9"/>
      <c r="P31642" s="9"/>
      <c r="Q31642" s="21"/>
    </row>
    <row r="31643" spans="15:17" x14ac:dyDescent="0.35">
      <c r="O31643" s="9"/>
      <c r="P31643" s="9"/>
      <c r="Q31643" s="21"/>
    </row>
    <row r="31644" spans="15:17" x14ac:dyDescent="0.35">
      <c r="O31644" s="9"/>
      <c r="P31644" s="9"/>
      <c r="Q31644" s="21"/>
    </row>
    <row r="31645" spans="15:17" x14ac:dyDescent="0.35">
      <c r="O31645" s="9"/>
      <c r="P31645" s="9"/>
      <c r="Q31645" s="21"/>
    </row>
    <row r="31646" spans="15:17" x14ac:dyDescent="0.35">
      <c r="O31646" s="9"/>
      <c r="P31646" s="9"/>
      <c r="Q31646" s="21"/>
    </row>
    <row r="31647" spans="15:17" x14ac:dyDescent="0.35">
      <c r="O31647" s="9"/>
      <c r="P31647" s="9"/>
      <c r="Q31647" s="21"/>
    </row>
    <row r="31648" spans="15:17" x14ac:dyDescent="0.35">
      <c r="O31648" s="9"/>
      <c r="P31648" s="9"/>
      <c r="Q31648" s="21"/>
    </row>
    <row r="31649" spans="15:17" x14ac:dyDescent="0.35">
      <c r="O31649" s="9"/>
      <c r="P31649" s="9"/>
      <c r="Q31649" s="21"/>
    </row>
    <row r="31650" spans="15:17" x14ac:dyDescent="0.35">
      <c r="O31650" s="9"/>
      <c r="P31650" s="9"/>
      <c r="Q31650" s="21"/>
    </row>
    <row r="31651" spans="15:17" x14ac:dyDescent="0.35">
      <c r="O31651" s="9"/>
      <c r="P31651" s="9"/>
      <c r="Q31651" s="21"/>
    </row>
    <row r="31652" spans="15:17" x14ac:dyDescent="0.35">
      <c r="O31652" s="9"/>
      <c r="P31652" s="9"/>
      <c r="Q31652" s="21"/>
    </row>
    <row r="31653" spans="15:17" x14ac:dyDescent="0.35">
      <c r="O31653" s="9"/>
      <c r="P31653" s="9"/>
      <c r="Q31653" s="21"/>
    </row>
    <row r="31654" spans="15:17" x14ac:dyDescent="0.35">
      <c r="O31654" s="9"/>
      <c r="P31654" s="9"/>
      <c r="Q31654" s="21"/>
    </row>
    <row r="31655" spans="15:17" x14ac:dyDescent="0.35">
      <c r="O31655" s="9"/>
      <c r="P31655" s="9"/>
      <c r="Q31655" s="21"/>
    </row>
    <row r="31656" spans="15:17" x14ac:dyDescent="0.35">
      <c r="O31656" s="9"/>
      <c r="P31656" s="9"/>
      <c r="Q31656" s="21"/>
    </row>
    <row r="31657" spans="15:17" x14ac:dyDescent="0.35">
      <c r="O31657" s="9"/>
      <c r="P31657" s="9"/>
      <c r="Q31657" s="21"/>
    </row>
    <row r="31658" spans="15:17" x14ac:dyDescent="0.35">
      <c r="O31658" s="9"/>
      <c r="P31658" s="9"/>
      <c r="Q31658" s="21"/>
    </row>
    <row r="31659" spans="15:17" x14ac:dyDescent="0.35">
      <c r="O31659" s="9"/>
      <c r="P31659" s="9"/>
      <c r="Q31659" s="21"/>
    </row>
    <row r="31660" spans="15:17" x14ac:dyDescent="0.35">
      <c r="O31660" s="9"/>
      <c r="P31660" s="9"/>
      <c r="Q31660" s="21"/>
    </row>
    <row r="31661" spans="15:17" x14ac:dyDescent="0.35">
      <c r="O31661" s="9"/>
      <c r="P31661" s="9"/>
      <c r="Q31661" s="21"/>
    </row>
    <row r="31662" spans="15:17" x14ac:dyDescent="0.35">
      <c r="O31662" s="9"/>
      <c r="P31662" s="9"/>
      <c r="Q31662" s="21"/>
    </row>
    <row r="31663" spans="15:17" x14ac:dyDescent="0.35">
      <c r="O31663" s="9"/>
      <c r="P31663" s="9"/>
      <c r="Q31663" s="21"/>
    </row>
    <row r="31664" spans="15:17" x14ac:dyDescent="0.35">
      <c r="O31664" s="9"/>
      <c r="P31664" s="9"/>
      <c r="Q31664" s="21"/>
    </row>
    <row r="31665" spans="15:17" x14ac:dyDescent="0.35">
      <c r="O31665" s="9"/>
      <c r="P31665" s="9"/>
      <c r="Q31665" s="21"/>
    </row>
    <row r="31666" spans="15:17" x14ac:dyDescent="0.35">
      <c r="O31666" s="9"/>
      <c r="P31666" s="9"/>
      <c r="Q31666" s="21"/>
    </row>
    <row r="31667" spans="15:17" x14ac:dyDescent="0.35">
      <c r="O31667" s="9"/>
      <c r="P31667" s="9"/>
      <c r="Q31667" s="21"/>
    </row>
    <row r="31668" spans="15:17" x14ac:dyDescent="0.35">
      <c r="O31668" s="9"/>
      <c r="P31668" s="9"/>
      <c r="Q31668" s="21"/>
    </row>
    <row r="31669" spans="15:17" x14ac:dyDescent="0.35">
      <c r="O31669" s="9"/>
      <c r="P31669" s="9"/>
      <c r="Q31669" s="21"/>
    </row>
    <row r="31670" spans="15:17" x14ac:dyDescent="0.35">
      <c r="O31670" s="9"/>
      <c r="P31670" s="9"/>
      <c r="Q31670" s="21"/>
    </row>
    <row r="31671" spans="15:17" x14ac:dyDescent="0.35">
      <c r="O31671" s="9"/>
      <c r="P31671" s="9"/>
      <c r="Q31671" s="21"/>
    </row>
    <row r="31672" spans="15:17" x14ac:dyDescent="0.35">
      <c r="O31672" s="9"/>
      <c r="P31672" s="9"/>
      <c r="Q31672" s="21"/>
    </row>
    <row r="31673" spans="15:17" x14ac:dyDescent="0.35">
      <c r="O31673" s="9"/>
      <c r="P31673" s="9"/>
      <c r="Q31673" s="21"/>
    </row>
    <row r="31674" spans="15:17" x14ac:dyDescent="0.35">
      <c r="O31674" s="9"/>
      <c r="P31674" s="9"/>
      <c r="Q31674" s="21"/>
    </row>
    <row r="31675" spans="15:17" x14ac:dyDescent="0.35">
      <c r="O31675" s="9"/>
      <c r="P31675" s="9"/>
      <c r="Q31675" s="21"/>
    </row>
    <row r="31676" spans="15:17" x14ac:dyDescent="0.35">
      <c r="O31676" s="9"/>
      <c r="P31676" s="9"/>
      <c r="Q31676" s="21"/>
    </row>
    <row r="31677" spans="15:17" x14ac:dyDescent="0.35">
      <c r="O31677" s="9"/>
      <c r="P31677" s="9"/>
      <c r="Q31677" s="21"/>
    </row>
    <row r="31678" spans="15:17" x14ac:dyDescent="0.35">
      <c r="O31678" s="9"/>
      <c r="P31678" s="9"/>
      <c r="Q31678" s="21"/>
    </row>
    <row r="31679" spans="15:17" x14ac:dyDescent="0.35">
      <c r="O31679" s="9"/>
      <c r="P31679" s="9"/>
      <c r="Q31679" s="21"/>
    </row>
    <row r="31680" spans="15:17" x14ac:dyDescent="0.35">
      <c r="O31680" s="9"/>
      <c r="P31680" s="9"/>
      <c r="Q31680" s="21"/>
    </row>
    <row r="31681" spans="15:17" x14ac:dyDescent="0.35">
      <c r="O31681" s="9"/>
      <c r="P31681" s="9"/>
      <c r="Q31681" s="21"/>
    </row>
    <row r="31682" spans="15:17" x14ac:dyDescent="0.35">
      <c r="O31682" s="9"/>
      <c r="P31682" s="9"/>
      <c r="Q31682" s="21"/>
    </row>
    <row r="31683" spans="15:17" x14ac:dyDescent="0.35">
      <c r="O31683" s="9"/>
      <c r="P31683" s="9"/>
      <c r="Q31683" s="21"/>
    </row>
    <row r="31684" spans="15:17" x14ac:dyDescent="0.35">
      <c r="O31684" s="9"/>
      <c r="P31684" s="9"/>
      <c r="Q31684" s="21"/>
    </row>
    <row r="31685" spans="15:17" x14ac:dyDescent="0.35">
      <c r="O31685" s="9"/>
      <c r="P31685" s="9"/>
      <c r="Q31685" s="21"/>
    </row>
    <row r="31686" spans="15:17" x14ac:dyDescent="0.35">
      <c r="O31686" s="9"/>
      <c r="P31686" s="9"/>
      <c r="Q31686" s="21"/>
    </row>
    <row r="31687" spans="15:17" x14ac:dyDescent="0.35">
      <c r="O31687" s="9"/>
      <c r="P31687" s="9"/>
      <c r="Q31687" s="21"/>
    </row>
    <row r="31688" spans="15:17" x14ac:dyDescent="0.35">
      <c r="O31688" s="9"/>
      <c r="P31688" s="9"/>
      <c r="Q31688" s="21"/>
    </row>
    <row r="31689" spans="15:17" x14ac:dyDescent="0.35">
      <c r="O31689" s="9"/>
      <c r="P31689" s="9"/>
      <c r="Q31689" s="21"/>
    </row>
    <row r="31690" spans="15:17" x14ac:dyDescent="0.35">
      <c r="O31690" s="9"/>
      <c r="P31690" s="9"/>
      <c r="Q31690" s="21"/>
    </row>
    <row r="31691" spans="15:17" x14ac:dyDescent="0.35">
      <c r="O31691" s="9"/>
      <c r="P31691" s="9"/>
      <c r="Q31691" s="21"/>
    </row>
    <row r="31692" spans="15:17" x14ac:dyDescent="0.35">
      <c r="O31692" s="9"/>
      <c r="P31692" s="9"/>
      <c r="Q31692" s="21"/>
    </row>
    <row r="31693" spans="15:17" x14ac:dyDescent="0.35">
      <c r="O31693" s="9"/>
      <c r="P31693" s="9"/>
      <c r="Q31693" s="21"/>
    </row>
    <row r="31694" spans="15:17" x14ac:dyDescent="0.35">
      <c r="O31694" s="9"/>
      <c r="P31694" s="9"/>
      <c r="Q31694" s="21"/>
    </row>
    <row r="31695" spans="15:17" x14ac:dyDescent="0.35">
      <c r="O31695" s="9"/>
      <c r="P31695" s="9"/>
      <c r="Q31695" s="21"/>
    </row>
    <row r="31696" spans="15:17" x14ac:dyDescent="0.35">
      <c r="O31696" s="9"/>
      <c r="P31696" s="9"/>
      <c r="Q31696" s="21"/>
    </row>
    <row r="31697" spans="15:17" x14ac:dyDescent="0.35">
      <c r="O31697" s="9"/>
      <c r="P31697" s="9"/>
      <c r="Q31697" s="21"/>
    </row>
    <row r="31698" spans="15:17" x14ac:dyDescent="0.35">
      <c r="O31698" s="9"/>
      <c r="P31698" s="9"/>
      <c r="Q31698" s="21"/>
    </row>
    <row r="31699" spans="15:17" x14ac:dyDescent="0.35">
      <c r="O31699" s="9"/>
      <c r="P31699" s="9"/>
      <c r="Q31699" s="21"/>
    </row>
    <row r="31700" spans="15:17" x14ac:dyDescent="0.35">
      <c r="O31700" s="9"/>
      <c r="P31700" s="9"/>
      <c r="Q31700" s="21"/>
    </row>
    <row r="31701" spans="15:17" x14ac:dyDescent="0.35">
      <c r="O31701" s="9"/>
      <c r="P31701" s="9"/>
      <c r="Q31701" s="21"/>
    </row>
    <row r="31702" spans="15:17" x14ac:dyDescent="0.35">
      <c r="O31702" s="9"/>
      <c r="P31702" s="9"/>
      <c r="Q31702" s="21"/>
    </row>
    <row r="31703" spans="15:17" x14ac:dyDescent="0.35">
      <c r="O31703" s="9"/>
      <c r="P31703" s="9"/>
      <c r="Q31703" s="21"/>
    </row>
    <row r="31704" spans="15:17" x14ac:dyDescent="0.35">
      <c r="O31704" s="9"/>
      <c r="P31704" s="9"/>
      <c r="Q31704" s="21"/>
    </row>
    <row r="31705" spans="15:17" x14ac:dyDescent="0.35">
      <c r="O31705" s="9"/>
      <c r="P31705" s="9"/>
      <c r="Q31705" s="21"/>
    </row>
    <row r="31706" spans="15:17" x14ac:dyDescent="0.35">
      <c r="O31706" s="9"/>
      <c r="P31706" s="9"/>
      <c r="Q31706" s="21"/>
    </row>
    <row r="31707" spans="15:17" x14ac:dyDescent="0.35">
      <c r="O31707" s="9"/>
      <c r="P31707" s="9"/>
      <c r="Q31707" s="21"/>
    </row>
    <row r="31708" spans="15:17" x14ac:dyDescent="0.35">
      <c r="O31708" s="9"/>
      <c r="P31708" s="9"/>
      <c r="Q31708" s="21"/>
    </row>
    <row r="31709" spans="15:17" x14ac:dyDescent="0.35">
      <c r="O31709" s="9"/>
      <c r="P31709" s="9"/>
      <c r="Q31709" s="21"/>
    </row>
    <row r="31710" spans="15:17" x14ac:dyDescent="0.35">
      <c r="O31710" s="9"/>
      <c r="P31710" s="9"/>
      <c r="Q31710" s="21"/>
    </row>
    <row r="31711" spans="15:17" x14ac:dyDescent="0.35">
      <c r="O31711" s="9"/>
      <c r="P31711" s="9"/>
      <c r="Q31711" s="21"/>
    </row>
    <row r="31712" spans="15:17" x14ac:dyDescent="0.35">
      <c r="O31712" s="9"/>
      <c r="P31712" s="9"/>
      <c r="Q31712" s="21"/>
    </row>
    <row r="31713" spans="15:17" x14ac:dyDescent="0.35">
      <c r="O31713" s="9"/>
      <c r="P31713" s="9"/>
      <c r="Q31713" s="21"/>
    </row>
    <row r="31714" spans="15:17" x14ac:dyDescent="0.35">
      <c r="O31714" s="9"/>
      <c r="P31714" s="9"/>
      <c r="Q31714" s="21"/>
    </row>
    <row r="31715" spans="15:17" x14ac:dyDescent="0.35">
      <c r="O31715" s="9"/>
      <c r="P31715" s="9"/>
      <c r="Q31715" s="21"/>
    </row>
    <row r="31716" spans="15:17" x14ac:dyDescent="0.35">
      <c r="O31716" s="9"/>
      <c r="P31716" s="9"/>
      <c r="Q31716" s="21"/>
    </row>
    <row r="31717" spans="15:17" x14ac:dyDescent="0.35">
      <c r="O31717" s="9"/>
      <c r="P31717" s="9"/>
      <c r="Q31717" s="21"/>
    </row>
    <row r="31718" spans="15:17" x14ac:dyDescent="0.35">
      <c r="O31718" s="9"/>
      <c r="P31718" s="9"/>
      <c r="Q31718" s="21"/>
    </row>
    <row r="31719" spans="15:17" x14ac:dyDescent="0.35">
      <c r="O31719" s="9"/>
      <c r="P31719" s="9"/>
      <c r="Q31719" s="21"/>
    </row>
    <row r="31720" spans="15:17" x14ac:dyDescent="0.35">
      <c r="O31720" s="9"/>
      <c r="P31720" s="9"/>
      <c r="Q31720" s="21"/>
    </row>
    <row r="31721" spans="15:17" x14ac:dyDescent="0.35">
      <c r="O31721" s="9"/>
      <c r="P31721" s="9"/>
      <c r="Q31721" s="21"/>
    </row>
    <row r="31722" spans="15:17" x14ac:dyDescent="0.35">
      <c r="O31722" s="9"/>
      <c r="P31722" s="9"/>
      <c r="Q31722" s="21"/>
    </row>
    <row r="31723" spans="15:17" x14ac:dyDescent="0.35">
      <c r="O31723" s="9"/>
      <c r="P31723" s="9"/>
      <c r="Q31723" s="21"/>
    </row>
    <row r="31724" spans="15:17" x14ac:dyDescent="0.35">
      <c r="O31724" s="9"/>
      <c r="P31724" s="9"/>
      <c r="Q31724" s="21"/>
    </row>
    <row r="31725" spans="15:17" x14ac:dyDescent="0.35">
      <c r="O31725" s="9"/>
      <c r="P31725" s="9"/>
      <c r="Q31725" s="21"/>
    </row>
    <row r="31726" spans="15:17" x14ac:dyDescent="0.35">
      <c r="O31726" s="9"/>
      <c r="P31726" s="9"/>
      <c r="Q31726" s="21"/>
    </row>
    <row r="31727" spans="15:17" x14ac:dyDescent="0.35">
      <c r="O31727" s="9"/>
      <c r="P31727" s="9"/>
      <c r="Q31727" s="21"/>
    </row>
    <row r="31728" spans="15:17" x14ac:dyDescent="0.35">
      <c r="O31728" s="9"/>
      <c r="P31728" s="9"/>
      <c r="Q31728" s="21"/>
    </row>
    <row r="31729" spans="15:17" x14ac:dyDescent="0.35">
      <c r="O31729" s="9"/>
      <c r="P31729" s="9"/>
      <c r="Q31729" s="21"/>
    </row>
    <row r="31730" spans="15:17" x14ac:dyDescent="0.35">
      <c r="O31730" s="9"/>
      <c r="P31730" s="9"/>
      <c r="Q31730" s="21"/>
    </row>
    <row r="31731" spans="15:17" x14ac:dyDescent="0.35">
      <c r="O31731" s="9"/>
      <c r="P31731" s="9"/>
      <c r="Q31731" s="21"/>
    </row>
    <row r="31732" spans="15:17" x14ac:dyDescent="0.35">
      <c r="O31732" s="9"/>
      <c r="P31732" s="9"/>
      <c r="Q31732" s="21"/>
    </row>
    <row r="31733" spans="15:17" x14ac:dyDescent="0.35">
      <c r="O31733" s="9"/>
      <c r="P31733" s="9"/>
      <c r="Q31733" s="21"/>
    </row>
    <row r="31734" spans="15:17" x14ac:dyDescent="0.35">
      <c r="O31734" s="9"/>
      <c r="P31734" s="9"/>
      <c r="Q31734" s="21"/>
    </row>
    <row r="31735" spans="15:17" x14ac:dyDescent="0.35">
      <c r="O31735" s="9"/>
      <c r="P31735" s="9"/>
      <c r="Q31735" s="21"/>
    </row>
    <row r="31736" spans="15:17" x14ac:dyDescent="0.35">
      <c r="O31736" s="9"/>
      <c r="P31736" s="9"/>
      <c r="Q31736" s="21"/>
    </row>
    <row r="31737" spans="15:17" x14ac:dyDescent="0.35">
      <c r="O31737" s="9"/>
      <c r="P31737" s="9"/>
      <c r="Q31737" s="21"/>
    </row>
    <row r="31738" spans="15:17" x14ac:dyDescent="0.35">
      <c r="O31738" s="9"/>
      <c r="P31738" s="9"/>
      <c r="Q31738" s="21"/>
    </row>
    <row r="31739" spans="15:17" x14ac:dyDescent="0.35">
      <c r="O31739" s="9"/>
      <c r="P31739" s="9"/>
      <c r="Q31739" s="21"/>
    </row>
    <row r="31740" spans="15:17" x14ac:dyDescent="0.35">
      <c r="O31740" s="9"/>
      <c r="P31740" s="9"/>
      <c r="Q31740" s="21"/>
    </row>
    <row r="31741" spans="15:17" x14ac:dyDescent="0.35">
      <c r="O31741" s="9"/>
      <c r="P31741" s="9"/>
      <c r="Q31741" s="21"/>
    </row>
    <row r="31742" spans="15:17" x14ac:dyDescent="0.35">
      <c r="O31742" s="9"/>
      <c r="P31742" s="9"/>
      <c r="Q31742" s="21"/>
    </row>
    <row r="31743" spans="15:17" x14ac:dyDescent="0.35">
      <c r="O31743" s="9"/>
      <c r="P31743" s="9"/>
      <c r="Q31743" s="21"/>
    </row>
    <row r="31744" spans="15:17" x14ac:dyDescent="0.35">
      <c r="O31744" s="9"/>
      <c r="P31744" s="9"/>
      <c r="Q31744" s="21"/>
    </row>
    <row r="31745" spans="15:17" x14ac:dyDescent="0.35">
      <c r="O31745" s="9"/>
      <c r="P31745" s="9"/>
      <c r="Q31745" s="21"/>
    </row>
    <row r="31746" spans="15:17" x14ac:dyDescent="0.35">
      <c r="O31746" s="9"/>
      <c r="P31746" s="9"/>
      <c r="Q31746" s="21"/>
    </row>
    <row r="31747" spans="15:17" x14ac:dyDescent="0.35">
      <c r="O31747" s="9"/>
      <c r="P31747" s="9"/>
      <c r="Q31747" s="21"/>
    </row>
    <row r="31748" spans="15:17" x14ac:dyDescent="0.35">
      <c r="O31748" s="9"/>
      <c r="P31748" s="9"/>
      <c r="Q31748" s="21"/>
    </row>
    <row r="31749" spans="15:17" x14ac:dyDescent="0.35">
      <c r="O31749" s="9"/>
      <c r="P31749" s="9"/>
      <c r="Q31749" s="21"/>
    </row>
    <row r="31750" spans="15:17" x14ac:dyDescent="0.35">
      <c r="O31750" s="9"/>
      <c r="P31750" s="9"/>
      <c r="Q31750" s="21"/>
    </row>
    <row r="31751" spans="15:17" x14ac:dyDescent="0.35">
      <c r="O31751" s="9"/>
      <c r="P31751" s="9"/>
      <c r="Q31751" s="21"/>
    </row>
    <row r="31752" spans="15:17" x14ac:dyDescent="0.35">
      <c r="O31752" s="9"/>
      <c r="P31752" s="9"/>
      <c r="Q31752" s="21"/>
    </row>
    <row r="31753" spans="15:17" x14ac:dyDescent="0.35">
      <c r="O31753" s="9"/>
      <c r="P31753" s="9"/>
      <c r="Q31753" s="21"/>
    </row>
    <row r="31754" spans="15:17" x14ac:dyDescent="0.35">
      <c r="O31754" s="9"/>
      <c r="P31754" s="9"/>
      <c r="Q31754" s="21"/>
    </row>
    <row r="31755" spans="15:17" x14ac:dyDescent="0.35">
      <c r="O31755" s="9"/>
      <c r="P31755" s="9"/>
      <c r="Q31755" s="21"/>
    </row>
    <row r="31756" spans="15:17" x14ac:dyDescent="0.35">
      <c r="O31756" s="9"/>
      <c r="P31756" s="9"/>
      <c r="Q31756" s="21"/>
    </row>
    <row r="31757" spans="15:17" x14ac:dyDescent="0.35">
      <c r="O31757" s="9"/>
      <c r="P31757" s="9"/>
      <c r="Q31757" s="21"/>
    </row>
    <row r="31758" spans="15:17" x14ac:dyDescent="0.35">
      <c r="O31758" s="9"/>
      <c r="P31758" s="9"/>
      <c r="Q31758" s="21"/>
    </row>
    <row r="31759" spans="15:17" x14ac:dyDescent="0.35">
      <c r="O31759" s="9"/>
      <c r="P31759" s="9"/>
      <c r="Q31759" s="21"/>
    </row>
    <row r="31760" spans="15:17" x14ac:dyDescent="0.35">
      <c r="O31760" s="9"/>
      <c r="P31760" s="9"/>
      <c r="Q31760" s="21"/>
    </row>
    <row r="31761" spans="15:17" x14ac:dyDescent="0.35">
      <c r="O31761" s="9"/>
      <c r="P31761" s="9"/>
      <c r="Q31761" s="21"/>
    </row>
    <row r="31762" spans="15:17" x14ac:dyDescent="0.35">
      <c r="O31762" s="9"/>
      <c r="P31762" s="9"/>
      <c r="Q31762" s="21"/>
    </row>
    <row r="31763" spans="15:17" x14ac:dyDescent="0.35">
      <c r="O31763" s="9"/>
      <c r="P31763" s="9"/>
      <c r="Q31763" s="21"/>
    </row>
    <row r="31764" spans="15:17" x14ac:dyDescent="0.35">
      <c r="O31764" s="9"/>
      <c r="P31764" s="9"/>
      <c r="Q31764" s="21"/>
    </row>
    <row r="31765" spans="15:17" x14ac:dyDescent="0.35">
      <c r="O31765" s="9"/>
      <c r="P31765" s="9"/>
      <c r="Q31765" s="21"/>
    </row>
    <row r="31766" spans="15:17" x14ac:dyDescent="0.35">
      <c r="O31766" s="9"/>
      <c r="P31766" s="9"/>
      <c r="Q31766" s="21"/>
    </row>
    <row r="31767" spans="15:17" x14ac:dyDescent="0.35">
      <c r="O31767" s="9"/>
      <c r="P31767" s="9"/>
      <c r="Q31767" s="21"/>
    </row>
    <row r="31768" spans="15:17" x14ac:dyDescent="0.35">
      <c r="O31768" s="9"/>
      <c r="P31768" s="9"/>
      <c r="Q31768" s="21"/>
    </row>
    <row r="31769" spans="15:17" x14ac:dyDescent="0.35">
      <c r="O31769" s="9"/>
      <c r="P31769" s="9"/>
      <c r="Q31769" s="21"/>
    </row>
    <row r="31770" spans="15:17" x14ac:dyDescent="0.35">
      <c r="O31770" s="9"/>
      <c r="P31770" s="9"/>
      <c r="Q31770" s="21"/>
    </row>
    <row r="31771" spans="15:17" x14ac:dyDescent="0.35">
      <c r="O31771" s="9"/>
      <c r="P31771" s="9"/>
      <c r="Q31771" s="21"/>
    </row>
    <row r="31772" spans="15:17" x14ac:dyDescent="0.35">
      <c r="O31772" s="9"/>
      <c r="P31772" s="9"/>
      <c r="Q31772" s="21"/>
    </row>
    <row r="31773" spans="15:17" x14ac:dyDescent="0.35">
      <c r="O31773" s="9"/>
      <c r="P31773" s="9"/>
      <c r="Q31773" s="21"/>
    </row>
    <row r="31774" spans="15:17" x14ac:dyDescent="0.35">
      <c r="O31774" s="9"/>
      <c r="P31774" s="9"/>
      <c r="Q31774" s="21"/>
    </row>
    <row r="31775" spans="15:17" x14ac:dyDescent="0.35">
      <c r="O31775" s="9"/>
      <c r="P31775" s="9"/>
      <c r="Q31775" s="21"/>
    </row>
    <row r="31776" spans="15:17" x14ac:dyDescent="0.35">
      <c r="O31776" s="9"/>
      <c r="P31776" s="9"/>
      <c r="Q31776" s="21"/>
    </row>
    <row r="31777" spans="15:17" x14ac:dyDescent="0.35">
      <c r="O31777" s="9"/>
      <c r="P31777" s="9"/>
      <c r="Q31777" s="21"/>
    </row>
    <row r="31778" spans="15:17" x14ac:dyDescent="0.35">
      <c r="O31778" s="9"/>
      <c r="P31778" s="9"/>
      <c r="Q31778" s="21"/>
    </row>
    <row r="31779" spans="15:17" x14ac:dyDescent="0.35">
      <c r="O31779" s="9"/>
      <c r="P31779" s="9"/>
      <c r="Q31779" s="21"/>
    </row>
    <row r="31780" spans="15:17" x14ac:dyDescent="0.35">
      <c r="O31780" s="9"/>
      <c r="P31780" s="9"/>
      <c r="Q31780" s="21"/>
    </row>
    <row r="31781" spans="15:17" x14ac:dyDescent="0.35">
      <c r="O31781" s="9"/>
      <c r="P31781" s="9"/>
      <c r="Q31781" s="21"/>
    </row>
    <row r="31782" spans="15:17" x14ac:dyDescent="0.35">
      <c r="O31782" s="9"/>
      <c r="P31782" s="9"/>
      <c r="Q31782" s="21"/>
    </row>
    <row r="31783" spans="15:17" x14ac:dyDescent="0.35">
      <c r="O31783" s="9"/>
      <c r="P31783" s="9"/>
      <c r="Q31783" s="21"/>
    </row>
    <row r="31784" spans="15:17" x14ac:dyDescent="0.35">
      <c r="O31784" s="9"/>
      <c r="P31784" s="9"/>
      <c r="Q31784" s="21"/>
    </row>
    <row r="31785" spans="15:17" x14ac:dyDescent="0.35">
      <c r="O31785" s="9"/>
      <c r="P31785" s="9"/>
      <c r="Q31785" s="21"/>
    </row>
    <row r="31786" spans="15:17" x14ac:dyDescent="0.35">
      <c r="O31786" s="9"/>
      <c r="P31786" s="9"/>
      <c r="Q31786" s="21"/>
    </row>
    <row r="31787" spans="15:17" x14ac:dyDescent="0.35">
      <c r="O31787" s="9"/>
      <c r="P31787" s="9"/>
      <c r="Q31787" s="21"/>
    </row>
    <row r="31788" spans="15:17" x14ac:dyDescent="0.35">
      <c r="O31788" s="9"/>
      <c r="P31788" s="9"/>
      <c r="Q31788" s="21"/>
    </row>
    <row r="31789" spans="15:17" x14ac:dyDescent="0.35">
      <c r="O31789" s="9"/>
      <c r="P31789" s="9"/>
      <c r="Q31789" s="21"/>
    </row>
    <row r="31790" spans="15:17" x14ac:dyDescent="0.35">
      <c r="O31790" s="9"/>
      <c r="P31790" s="9"/>
      <c r="Q31790" s="21"/>
    </row>
    <row r="31791" spans="15:17" x14ac:dyDescent="0.35">
      <c r="O31791" s="9"/>
      <c r="P31791" s="9"/>
      <c r="Q31791" s="21"/>
    </row>
    <row r="31792" spans="15:17" x14ac:dyDescent="0.35">
      <c r="O31792" s="9"/>
      <c r="P31792" s="9"/>
      <c r="Q31792" s="21"/>
    </row>
    <row r="31793" spans="15:17" x14ac:dyDescent="0.35">
      <c r="O31793" s="9"/>
      <c r="P31793" s="9"/>
      <c r="Q31793" s="21"/>
    </row>
    <row r="31794" spans="15:17" x14ac:dyDescent="0.35">
      <c r="O31794" s="9"/>
      <c r="P31794" s="9"/>
      <c r="Q31794" s="21"/>
    </row>
    <row r="31795" spans="15:17" x14ac:dyDescent="0.35">
      <c r="O31795" s="9"/>
      <c r="P31795" s="9"/>
      <c r="Q31795" s="21"/>
    </row>
    <row r="31796" spans="15:17" x14ac:dyDescent="0.35">
      <c r="O31796" s="9"/>
      <c r="P31796" s="9"/>
      <c r="Q31796" s="21"/>
    </row>
    <row r="31797" spans="15:17" x14ac:dyDescent="0.35">
      <c r="O31797" s="9"/>
      <c r="P31797" s="9"/>
      <c r="Q31797" s="21"/>
    </row>
    <row r="31798" spans="15:17" x14ac:dyDescent="0.35">
      <c r="O31798" s="9"/>
      <c r="P31798" s="9"/>
      <c r="Q31798" s="21"/>
    </row>
    <row r="31799" spans="15:17" x14ac:dyDescent="0.35">
      <c r="O31799" s="9"/>
      <c r="P31799" s="9"/>
      <c r="Q31799" s="21"/>
    </row>
    <row r="31800" spans="15:17" x14ac:dyDescent="0.35">
      <c r="O31800" s="9"/>
      <c r="P31800" s="9"/>
      <c r="Q31800" s="21"/>
    </row>
    <row r="31801" spans="15:17" x14ac:dyDescent="0.35">
      <c r="O31801" s="9"/>
      <c r="P31801" s="9"/>
      <c r="Q31801" s="21"/>
    </row>
    <row r="31802" spans="15:17" x14ac:dyDescent="0.35">
      <c r="O31802" s="9"/>
      <c r="P31802" s="9"/>
      <c r="Q31802" s="21"/>
    </row>
    <row r="31803" spans="15:17" x14ac:dyDescent="0.35">
      <c r="O31803" s="9"/>
      <c r="P31803" s="9"/>
      <c r="Q31803" s="21"/>
    </row>
    <row r="31804" spans="15:17" x14ac:dyDescent="0.35">
      <c r="O31804" s="9"/>
      <c r="P31804" s="9"/>
      <c r="Q31804" s="21"/>
    </row>
    <row r="31805" spans="15:17" x14ac:dyDescent="0.35">
      <c r="O31805" s="9"/>
      <c r="P31805" s="9"/>
      <c r="Q31805" s="21"/>
    </row>
    <row r="31806" spans="15:17" x14ac:dyDescent="0.35">
      <c r="O31806" s="9"/>
      <c r="P31806" s="9"/>
      <c r="Q31806" s="21"/>
    </row>
    <row r="31807" spans="15:17" x14ac:dyDescent="0.35">
      <c r="O31807" s="9"/>
      <c r="P31807" s="9"/>
      <c r="Q31807" s="21"/>
    </row>
    <row r="31808" spans="15:17" x14ac:dyDescent="0.35">
      <c r="O31808" s="9"/>
      <c r="P31808" s="9"/>
      <c r="Q31808" s="21"/>
    </row>
    <row r="31809" spans="15:17" x14ac:dyDescent="0.35">
      <c r="O31809" s="9"/>
      <c r="P31809" s="9"/>
      <c r="Q31809" s="21"/>
    </row>
    <row r="31810" spans="15:17" x14ac:dyDescent="0.35">
      <c r="O31810" s="9"/>
      <c r="P31810" s="9"/>
      <c r="Q31810" s="21"/>
    </row>
    <row r="31811" spans="15:17" x14ac:dyDescent="0.35">
      <c r="O31811" s="9"/>
      <c r="P31811" s="9"/>
      <c r="Q31811" s="21"/>
    </row>
    <row r="31812" spans="15:17" x14ac:dyDescent="0.35">
      <c r="O31812" s="9"/>
      <c r="P31812" s="9"/>
      <c r="Q31812" s="21"/>
    </row>
    <row r="31813" spans="15:17" x14ac:dyDescent="0.35">
      <c r="O31813" s="9"/>
      <c r="P31813" s="9"/>
      <c r="Q31813" s="21"/>
    </row>
    <row r="31814" spans="15:17" x14ac:dyDescent="0.35">
      <c r="O31814" s="9"/>
      <c r="P31814" s="9"/>
      <c r="Q31814" s="21"/>
    </row>
    <row r="31815" spans="15:17" x14ac:dyDescent="0.35">
      <c r="O31815" s="9"/>
      <c r="P31815" s="9"/>
      <c r="Q31815" s="21"/>
    </row>
    <row r="31816" spans="15:17" x14ac:dyDescent="0.35">
      <c r="O31816" s="9"/>
      <c r="P31816" s="9"/>
      <c r="Q31816" s="21"/>
    </row>
    <row r="31817" spans="15:17" x14ac:dyDescent="0.35">
      <c r="O31817" s="9"/>
      <c r="P31817" s="9"/>
      <c r="Q31817" s="21"/>
    </row>
    <row r="31818" spans="15:17" x14ac:dyDescent="0.35">
      <c r="O31818" s="9"/>
      <c r="P31818" s="9"/>
      <c r="Q31818" s="21"/>
    </row>
    <row r="31819" spans="15:17" x14ac:dyDescent="0.35">
      <c r="O31819" s="9"/>
      <c r="P31819" s="9"/>
      <c r="Q31819" s="21"/>
    </row>
    <row r="31820" spans="15:17" x14ac:dyDescent="0.35">
      <c r="O31820" s="9"/>
      <c r="P31820" s="9"/>
      <c r="Q31820" s="21"/>
    </row>
    <row r="31821" spans="15:17" x14ac:dyDescent="0.35">
      <c r="O31821" s="9"/>
      <c r="P31821" s="9"/>
      <c r="Q31821" s="21"/>
    </row>
    <row r="31822" spans="15:17" x14ac:dyDescent="0.35">
      <c r="O31822" s="9"/>
      <c r="P31822" s="9"/>
      <c r="Q31822" s="21"/>
    </row>
    <row r="31823" spans="15:17" x14ac:dyDescent="0.35">
      <c r="O31823" s="9"/>
      <c r="P31823" s="9"/>
      <c r="Q31823" s="21"/>
    </row>
    <row r="31824" spans="15:17" x14ac:dyDescent="0.35">
      <c r="O31824" s="9"/>
      <c r="P31824" s="9"/>
      <c r="Q31824" s="21"/>
    </row>
    <row r="31825" spans="15:17" x14ac:dyDescent="0.35">
      <c r="O31825" s="9"/>
      <c r="P31825" s="9"/>
      <c r="Q31825" s="21"/>
    </row>
    <row r="31826" spans="15:17" x14ac:dyDescent="0.35">
      <c r="O31826" s="9"/>
      <c r="P31826" s="9"/>
      <c r="Q31826" s="21"/>
    </row>
    <row r="31827" spans="15:17" x14ac:dyDescent="0.35">
      <c r="O31827" s="9"/>
      <c r="P31827" s="9"/>
      <c r="Q31827" s="21"/>
    </row>
    <row r="31828" spans="15:17" x14ac:dyDescent="0.35">
      <c r="O31828" s="9"/>
      <c r="P31828" s="9"/>
      <c r="Q31828" s="21"/>
    </row>
    <row r="31829" spans="15:17" x14ac:dyDescent="0.35">
      <c r="O31829" s="9"/>
      <c r="P31829" s="9"/>
      <c r="Q31829" s="21"/>
    </row>
    <row r="31830" spans="15:17" x14ac:dyDescent="0.35">
      <c r="O31830" s="9"/>
      <c r="P31830" s="9"/>
      <c r="Q31830" s="21"/>
    </row>
    <row r="31831" spans="15:17" x14ac:dyDescent="0.35">
      <c r="O31831" s="9"/>
      <c r="P31831" s="9"/>
      <c r="Q31831" s="21"/>
    </row>
    <row r="31832" spans="15:17" x14ac:dyDescent="0.35">
      <c r="O31832" s="9"/>
      <c r="P31832" s="9"/>
      <c r="Q31832" s="21"/>
    </row>
    <row r="31833" spans="15:17" x14ac:dyDescent="0.35">
      <c r="O31833" s="9"/>
      <c r="P31833" s="9"/>
      <c r="Q31833" s="21"/>
    </row>
    <row r="31834" spans="15:17" x14ac:dyDescent="0.35">
      <c r="O31834" s="9"/>
      <c r="P31834" s="9"/>
      <c r="Q31834" s="21"/>
    </row>
    <row r="31835" spans="15:17" x14ac:dyDescent="0.35">
      <c r="O31835" s="9"/>
      <c r="P31835" s="9"/>
      <c r="Q31835" s="21"/>
    </row>
    <row r="31836" spans="15:17" x14ac:dyDescent="0.35">
      <c r="O31836" s="9"/>
      <c r="P31836" s="9"/>
      <c r="Q31836" s="21"/>
    </row>
    <row r="31837" spans="15:17" x14ac:dyDescent="0.35">
      <c r="O31837" s="9"/>
      <c r="P31837" s="9"/>
      <c r="Q31837" s="21"/>
    </row>
    <row r="31838" spans="15:17" x14ac:dyDescent="0.35">
      <c r="O31838" s="9"/>
      <c r="P31838" s="9"/>
      <c r="Q31838" s="21"/>
    </row>
    <row r="31839" spans="15:17" x14ac:dyDescent="0.35">
      <c r="O31839" s="9"/>
      <c r="P31839" s="9"/>
      <c r="Q31839" s="21"/>
    </row>
    <row r="31840" spans="15:17" x14ac:dyDescent="0.35">
      <c r="O31840" s="9"/>
      <c r="P31840" s="9"/>
      <c r="Q31840" s="21"/>
    </row>
    <row r="31841" spans="15:17" x14ac:dyDescent="0.35">
      <c r="O31841" s="9"/>
      <c r="P31841" s="9"/>
      <c r="Q31841" s="21"/>
    </row>
    <row r="31842" spans="15:17" x14ac:dyDescent="0.35">
      <c r="O31842" s="9"/>
      <c r="P31842" s="9"/>
      <c r="Q31842" s="21"/>
    </row>
    <row r="31843" spans="15:17" x14ac:dyDescent="0.35">
      <c r="O31843" s="9"/>
      <c r="P31843" s="9"/>
      <c r="Q31843" s="21"/>
    </row>
    <row r="31844" spans="15:17" x14ac:dyDescent="0.35">
      <c r="O31844" s="9"/>
      <c r="P31844" s="9"/>
      <c r="Q31844" s="21"/>
    </row>
    <row r="31845" spans="15:17" x14ac:dyDescent="0.35">
      <c r="O31845" s="9"/>
      <c r="P31845" s="9"/>
      <c r="Q31845" s="21"/>
    </row>
    <row r="31846" spans="15:17" x14ac:dyDescent="0.35">
      <c r="O31846" s="9"/>
      <c r="P31846" s="9"/>
      <c r="Q31846" s="21"/>
    </row>
    <row r="31847" spans="15:17" x14ac:dyDescent="0.35">
      <c r="O31847" s="9"/>
      <c r="P31847" s="9"/>
      <c r="Q31847" s="21"/>
    </row>
    <row r="31848" spans="15:17" x14ac:dyDescent="0.35">
      <c r="O31848" s="9"/>
      <c r="P31848" s="9"/>
      <c r="Q31848" s="21"/>
    </row>
    <row r="31849" spans="15:17" x14ac:dyDescent="0.35">
      <c r="O31849" s="9"/>
      <c r="P31849" s="9"/>
      <c r="Q31849" s="21"/>
    </row>
    <row r="31850" spans="15:17" x14ac:dyDescent="0.35">
      <c r="O31850" s="9"/>
      <c r="P31850" s="9"/>
      <c r="Q31850" s="21"/>
    </row>
    <row r="31851" spans="15:17" x14ac:dyDescent="0.35">
      <c r="O31851" s="9"/>
      <c r="P31851" s="9"/>
      <c r="Q31851" s="21"/>
    </row>
    <row r="31852" spans="15:17" x14ac:dyDescent="0.35">
      <c r="O31852" s="9"/>
      <c r="P31852" s="9"/>
      <c r="Q31852" s="21"/>
    </row>
    <row r="31853" spans="15:17" x14ac:dyDescent="0.35">
      <c r="O31853" s="9"/>
      <c r="P31853" s="9"/>
      <c r="Q31853" s="21"/>
    </row>
    <row r="31854" spans="15:17" x14ac:dyDescent="0.35">
      <c r="O31854" s="9"/>
      <c r="P31854" s="9"/>
      <c r="Q31854" s="21"/>
    </row>
    <row r="31855" spans="15:17" x14ac:dyDescent="0.35">
      <c r="O31855" s="9"/>
      <c r="P31855" s="9"/>
      <c r="Q31855" s="21"/>
    </row>
    <row r="31856" spans="15:17" x14ac:dyDescent="0.35">
      <c r="O31856" s="9"/>
      <c r="P31856" s="9"/>
      <c r="Q31856" s="21"/>
    </row>
    <row r="31857" spans="15:17" x14ac:dyDescent="0.35">
      <c r="O31857" s="9"/>
      <c r="P31857" s="9"/>
      <c r="Q31857" s="21"/>
    </row>
    <row r="31858" spans="15:17" x14ac:dyDescent="0.35">
      <c r="O31858" s="9"/>
      <c r="P31858" s="9"/>
      <c r="Q31858" s="21"/>
    </row>
    <row r="31859" spans="15:17" x14ac:dyDescent="0.35">
      <c r="O31859" s="9"/>
      <c r="P31859" s="9"/>
      <c r="Q31859" s="21"/>
    </row>
    <row r="31860" spans="15:17" x14ac:dyDescent="0.35">
      <c r="O31860" s="9"/>
      <c r="P31860" s="9"/>
      <c r="Q31860" s="21"/>
    </row>
    <row r="31861" spans="15:17" x14ac:dyDescent="0.35">
      <c r="O31861" s="9"/>
      <c r="P31861" s="9"/>
      <c r="Q31861" s="21"/>
    </row>
    <row r="31862" spans="15:17" x14ac:dyDescent="0.35">
      <c r="O31862" s="9"/>
      <c r="P31862" s="9"/>
      <c r="Q31862" s="21"/>
    </row>
    <row r="31863" spans="15:17" x14ac:dyDescent="0.35">
      <c r="O31863" s="9"/>
      <c r="P31863" s="9"/>
      <c r="Q31863" s="21"/>
    </row>
    <row r="31864" spans="15:17" x14ac:dyDescent="0.35">
      <c r="O31864" s="9"/>
      <c r="P31864" s="9"/>
      <c r="Q31864" s="21"/>
    </row>
    <row r="31865" spans="15:17" x14ac:dyDescent="0.35">
      <c r="O31865" s="9"/>
      <c r="P31865" s="9"/>
      <c r="Q31865" s="21"/>
    </row>
    <row r="31866" spans="15:17" x14ac:dyDescent="0.35">
      <c r="O31866" s="9"/>
      <c r="P31866" s="9"/>
      <c r="Q31866" s="21"/>
    </row>
    <row r="31867" spans="15:17" x14ac:dyDescent="0.35">
      <c r="O31867" s="9"/>
      <c r="P31867" s="9"/>
      <c r="Q31867" s="21"/>
    </row>
    <row r="31868" spans="15:17" x14ac:dyDescent="0.35">
      <c r="O31868" s="9"/>
      <c r="P31868" s="9"/>
      <c r="Q31868" s="21"/>
    </row>
    <row r="31869" spans="15:17" x14ac:dyDescent="0.35">
      <c r="O31869" s="9"/>
      <c r="P31869" s="9"/>
      <c r="Q31869" s="21"/>
    </row>
    <row r="31870" spans="15:17" x14ac:dyDescent="0.35">
      <c r="O31870" s="9"/>
      <c r="P31870" s="9"/>
      <c r="Q31870" s="21"/>
    </row>
    <row r="31871" spans="15:17" x14ac:dyDescent="0.35">
      <c r="O31871" s="9"/>
      <c r="P31871" s="9"/>
      <c r="Q31871" s="21"/>
    </row>
    <row r="31872" spans="15:17" x14ac:dyDescent="0.35">
      <c r="O31872" s="9"/>
      <c r="P31872" s="9"/>
      <c r="Q31872" s="21"/>
    </row>
    <row r="31873" spans="15:17" x14ac:dyDescent="0.35">
      <c r="O31873" s="9"/>
      <c r="P31873" s="9"/>
      <c r="Q31873" s="21"/>
    </row>
    <row r="31874" spans="15:17" x14ac:dyDescent="0.35">
      <c r="O31874" s="9"/>
      <c r="P31874" s="9"/>
      <c r="Q31874" s="21"/>
    </row>
    <row r="31875" spans="15:17" x14ac:dyDescent="0.35">
      <c r="O31875" s="9"/>
      <c r="P31875" s="9"/>
      <c r="Q31875" s="21"/>
    </row>
    <row r="31876" spans="15:17" x14ac:dyDescent="0.35">
      <c r="O31876" s="9"/>
      <c r="P31876" s="9"/>
      <c r="Q31876" s="21"/>
    </row>
    <row r="31877" spans="15:17" x14ac:dyDescent="0.35">
      <c r="O31877" s="9"/>
      <c r="P31877" s="9"/>
      <c r="Q31877" s="21"/>
    </row>
    <row r="31878" spans="15:17" x14ac:dyDescent="0.35">
      <c r="O31878" s="9"/>
      <c r="P31878" s="9"/>
      <c r="Q31878" s="21"/>
    </row>
    <row r="31879" spans="15:17" x14ac:dyDescent="0.35">
      <c r="O31879" s="9"/>
      <c r="P31879" s="9"/>
      <c r="Q31879" s="21"/>
    </row>
    <row r="31880" spans="15:17" x14ac:dyDescent="0.35">
      <c r="O31880" s="9"/>
      <c r="P31880" s="9"/>
      <c r="Q31880" s="21"/>
    </row>
    <row r="31881" spans="15:17" x14ac:dyDescent="0.35">
      <c r="O31881" s="9"/>
      <c r="P31881" s="9"/>
      <c r="Q31881" s="21"/>
    </row>
    <row r="31882" spans="15:17" x14ac:dyDescent="0.35">
      <c r="O31882" s="9"/>
      <c r="P31882" s="9"/>
      <c r="Q31882" s="21"/>
    </row>
    <row r="31883" spans="15:17" x14ac:dyDescent="0.35">
      <c r="O31883" s="9"/>
      <c r="P31883" s="9"/>
      <c r="Q31883" s="21"/>
    </row>
    <row r="31884" spans="15:17" x14ac:dyDescent="0.35">
      <c r="O31884" s="9"/>
      <c r="P31884" s="9"/>
      <c r="Q31884" s="21"/>
    </row>
    <row r="31885" spans="15:17" x14ac:dyDescent="0.35">
      <c r="O31885" s="9"/>
      <c r="P31885" s="9"/>
      <c r="Q31885" s="21"/>
    </row>
    <row r="31886" spans="15:17" x14ac:dyDescent="0.35">
      <c r="O31886" s="9"/>
      <c r="P31886" s="9"/>
      <c r="Q31886" s="21"/>
    </row>
    <row r="31887" spans="15:17" x14ac:dyDescent="0.35">
      <c r="O31887" s="9"/>
      <c r="P31887" s="9"/>
      <c r="Q31887" s="21"/>
    </row>
    <row r="31888" spans="15:17" x14ac:dyDescent="0.35">
      <c r="O31888" s="9"/>
      <c r="P31888" s="9"/>
      <c r="Q31888" s="21"/>
    </row>
    <row r="31889" spans="15:17" x14ac:dyDescent="0.35">
      <c r="O31889" s="9"/>
      <c r="P31889" s="9"/>
      <c r="Q31889" s="21"/>
    </row>
    <row r="31890" spans="15:17" x14ac:dyDescent="0.35">
      <c r="O31890" s="9"/>
      <c r="P31890" s="9"/>
      <c r="Q31890" s="21"/>
    </row>
    <row r="31891" spans="15:17" x14ac:dyDescent="0.35">
      <c r="O31891" s="9"/>
      <c r="P31891" s="9"/>
      <c r="Q31891" s="21"/>
    </row>
    <row r="31892" spans="15:17" x14ac:dyDescent="0.35">
      <c r="O31892" s="9"/>
      <c r="P31892" s="9"/>
      <c r="Q31892" s="21"/>
    </row>
    <row r="31893" spans="15:17" x14ac:dyDescent="0.35">
      <c r="O31893" s="9"/>
      <c r="P31893" s="9"/>
      <c r="Q31893" s="21"/>
    </row>
    <row r="31894" spans="15:17" x14ac:dyDescent="0.35">
      <c r="O31894" s="9"/>
      <c r="P31894" s="9"/>
      <c r="Q31894" s="21"/>
    </row>
    <row r="31895" spans="15:17" x14ac:dyDescent="0.35">
      <c r="O31895" s="9"/>
      <c r="P31895" s="9"/>
      <c r="Q31895" s="21"/>
    </row>
    <row r="31896" spans="15:17" x14ac:dyDescent="0.35">
      <c r="O31896" s="9"/>
      <c r="P31896" s="9"/>
      <c r="Q31896" s="21"/>
    </row>
    <row r="31897" spans="15:17" x14ac:dyDescent="0.35">
      <c r="O31897" s="9"/>
      <c r="P31897" s="9"/>
      <c r="Q31897" s="21"/>
    </row>
    <row r="31898" spans="15:17" x14ac:dyDescent="0.35">
      <c r="O31898" s="9"/>
      <c r="P31898" s="9"/>
      <c r="Q31898" s="21"/>
    </row>
    <row r="31899" spans="15:17" x14ac:dyDescent="0.35">
      <c r="O31899" s="9"/>
      <c r="P31899" s="9"/>
      <c r="Q31899" s="21"/>
    </row>
    <row r="31900" spans="15:17" x14ac:dyDescent="0.35">
      <c r="O31900" s="9"/>
      <c r="P31900" s="9"/>
      <c r="Q31900" s="21"/>
    </row>
    <row r="31901" spans="15:17" x14ac:dyDescent="0.35">
      <c r="O31901" s="9"/>
      <c r="P31901" s="9"/>
      <c r="Q31901" s="21"/>
    </row>
    <row r="31902" spans="15:17" x14ac:dyDescent="0.35">
      <c r="O31902" s="9"/>
      <c r="P31902" s="9"/>
      <c r="Q31902" s="21"/>
    </row>
    <row r="31903" spans="15:17" x14ac:dyDescent="0.35">
      <c r="O31903" s="9"/>
      <c r="P31903" s="9"/>
      <c r="Q31903" s="21"/>
    </row>
    <row r="31904" spans="15:17" x14ac:dyDescent="0.35">
      <c r="O31904" s="9"/>
      <c r="P31904" s="9"/>
      <c r="Q31904" s="21"/>
    </row>
    <row r="31905" spans="15:17" x14ac:dyDescent="0.35">
      <c r="O31905" s="9"/>
      <c r="P31905" s="9"/>
      <c r="Q31905" s="21"/>
    </row>
    <row r="31906" spans="15:17" x14ac:dyDescent="0.35">
      <c r="O31906" s="9"/>
      <c r="P31906" s="9"/>
      <c r="Q31906" s="21"/>
    </row>
    <row r="31907" spans="15:17" x14ac:dyDescent="0.35">
      <c r="O31907" s="9"/>
      <c r="P31907" s="9"/>
      <c r="Q31907" s="21"/>
    </row>
    <row r="31908" spans="15:17" x14ac:dyDescent="0.35">
      <c r="O31908" s="9"/>
      <c r="P31908" s="9"/>
      <c r="Q31908" s="21"/>
    </row>
    <row r="31909" spans="15:17" x14ac:dyDescent="0.35">
      <c r="O31909" s="9"/>
      <c r="P31909" s="9"/>
      <c r="Q31909" s="21"/>
    </row>
    <row r="31910" spans="15:17" x14ac:dyDescent="0.35">
      <c r="O31910" s="9"/>
      <c r="P31910" s="9"/>
      <c r="Q31910" s="21"/>
    </row>
    <row r="31911" spans="15:17" x14ac:dyDescent="0.35">
      <c r="O31911" s="9"/>
      <c r="P31911" s="9"/>
      <c r="Q31911" s="21"/>
    </row>
    <row r="31912" spans="15:17" x14ac:dyDescent="0.35">
      <c r="O31912" s="9"/>
      <c r="P31912" s="9"/>
      <c r="Q31912" s="21"/>
    </row>
    <row r="31913" spans="15:17" x14ac:dyDescent="0.35">
      <c r="O31913" s="9"/>
      <c r="P31913" s="9"/>
      <c r="Q31913" s="21"/>
    </row>
    <row r="31914" spans="15:17" x14ac:dyDescent="0.35">
      <c r="O31914" s="9"/>
      <c r="P31914" s="9"/>
      <c r="Q31914" s="21"/>
    </row>
    <row r="31915" spans="15:17" x14ac:dyDescent="0.35">
      <c r="O31915" s="9"/>
      <c r="P31915" s="9"/>
      <c r="Q31915" s="21"/>
    </row>
    <row r="31916" spans="15:17" x14ac:dyDescent="0.35">
      <c r="O31916" s="9"/>
      <c r="P31916" s="9"/>
      <c r="Q31916" s="21"/>
    </row>
    <row r="31917" spans="15:17" x14ac:dyDescent="0.35">
      <c r="O31917" s="9"/>
      <c r="P31917" s="9"/>
      <c r="Q31917" s="21"/>
    </row>
    <row r="31918" spans="15:17" x14ac:dyDescent="0.35">
      <c r="O31918" s="9"/>
      <c r="P31918" s="9"/>
      <c r="Q31918" s="21"/>
    </row>
    <row r="31919" spans="15:17" x14ac:dyDescent="0.35">
      <c r="O31919" s="9"/>
      <c r="P31919" s="9"/>
      <c r="Q31919" s="21"/>
    </row>
    <row r="31920" spans="15:17" x14ac:dyDescent="0.35">
      <c r="O31920" s="9"/>
      <c r="P31920" s="9"/>
      <c r="Q31920" s="21"/>
    </row>
    <row r="31921" spans="15:17" x14ac:dyDescent="0.35">
      <c r="O31921" s="9"/>
      <c r="P31921" s="9"/>
      <c r="Q31921" s="21"/>
    </row>
    <row r="31922" spans="15:17" x14ac:dyDescent="0.35">
      <c r="O31922" s="9"/>
      <c r="P31922" s="9"/>
      <c r="Q31922" s="21"/>
    </row>
    <row r="31923" spans="15:17" x14ac:dyDescent="0.35">
      <c r="O31923" s="9"/>
      <c r="P31923" s="9"/>
      <c r="Q31923" s="21"/>
    </row>
    <row r="31924" spans="15:17" x14ac:dyDescent="0.35">
      <c r="O31924" s="9"/>
      <c r="P31924" s="9"/>
      <c r="Q31924" s="21"/>
    </row>
    <row r="31925" spans="15:17" x14ac:dyDescent="0.35">
      <c r="O31925" s="9"/>
      <c r="P31925" s="9"/>
      <c r="Q31925" s="21"/>
    </row>
    <row r="31926" spans="15:17" x14ac:dyDescent="0.35">
      <c r="O31926" s="9"/>
      <c r="P31926" s="9"/>
      <c r="Q31926" s="21"/>
    </row>
    <row r="31927" spans="15:17" x14ac:dyDescent="0.35">
      <c r="O31927" s="9"/>
      <c r="P31927" s="9"/>
      <c r="Q31927" s="21"/>
    </row>
    <row r="31928" spans="15:17" x14ac:dyDescent="0.35">
      <c r="O31928" s="9"/>
      <c r="P31928" s="9"/>
      <c r="Q31928" s="21"/>
    </row>
    <row r="31929" spans="15:17" x14ac:dyDescent="0.35">
      <c r="O31929" s="9"/>
      <c r="P31929" s="9"/>
      <c r="Q31929" s="21"/>
    </row>
    <row r="31930" spans="15:17" x14ac:dyDescent="0.35">
      <c r="O31930" s="9"/>
      <c r="P31930" s="9"/>
      <c r="Q31930" s="21"/>
    </row>
    <row r="31931" spans="15:17" x14ac:dyDescent="0.35">
      <c r="O31931" s="9"/>
      <c r="P31931" s="9"/>
      <c r="Q31931" s="21"/>
    </row>
    <row r="31932" spans="15:17" x14ac:dyDescent="0.35">
      <c r="O31932" s="9"/>
      <c r="P31932" s="9"/>
      <c r="Q31932" s="21"/>
    </row>
    <row r="31933" spans="15:17" x14ac:dyDescent="0.35">
      <c r="O31933" s="9"/>
      <c r="P31933" s="9"/>
      <c r="Q31933" s="21"/>
    </row>
    <row r="31934" spans="15:17" x14ac:dyDescent="0.35">
      <c r="O31934" s="9"/>
      <c r="P31934" s="9"/>
      <c r="Q31934" s="21"/>
    </row>
    <row r="31935" spans="15:17" x14ac:dyDescent="0.35">
      <c r="O31935" s="9"/>
      <c r="P31935" s="9"/>
      <c r="Q31935" s="21"/>
    </row>
    <row r="31936" spans="15:17" x14ac:dyDescent="0.35">
      <c r="O31936" s="9"/>
      <c r="P31936" s="9"/>
      <c r="Q31936" s="21"/>
    </row>
    <row r="31937" spans="15:17" x14ac:dyDescent="0.35">
      <c r="O31937" s="9"/>
      <c r="P31937" s="9"/>
      <c r="Q31937" s="21"/>
    </row>
    <row r="31938" spans="15:17" x14ac:dyDescent="0.35">
      <c r="O31938" s="9"/>
      <c r="P31938" s="9"/>
      <c r="Q31938" s="21"/>
    </row>
    <row r="31939" spans="15:17" x14ac:dyDescent="0.35">
      <c r="O31939" s="9"/>
      <c r="P31939" s="9"/>
      <c r="Q31939" s="21"/>
    </row>
    <row r="31940" spans="15:17" x14ac:dyDescent="0.35">
      <c r="O31940" s="9"/>
      <c r="P31940" s="9"/>
      <c r="Q31940" s="21"/>
    </row>
    <row r="31941" spans="15:17" x14ac:dyDescent="0.35">
      <c r="O31941" s="9"/>
      <c r="P31941" s="9"/>
      <c r="Q31941" s="21"/>
    </row>
    <row r="31942" spans="15:17" x14ac:dyDescent="0.35">
      <c r="O31942" s="9"/>
      <c r="P31942" s="9"/>
      <c r="Q31942" s="21"/>
    </row>
    <row r="31943" spans="15:17" x14ac:dyDescent="0.35">
      <c r="O31943" s="9"/>
      <c r="P31943" s="9"/>
      <c r="Q31943" s="21"/>
    </row>
    <row r="31944" spans="15:17" x14ac:dyDescent="0.35">
      <c r="O31944" s="9"/>
      <c r="P31944" s="9"/>
      <c r="Q31944" s="21"/>
    </row>
    <row r="31945" spans="15:17" x14ac:dyDescent="0.35">
      <c r="O31945" s="9"/>
      <c r="P31945" s="9"/>
      <c r="Q31945" s="21"/>
    </row>
    <row r="31946" spans="15:17" x14ac:dyDescent="0.35">
      <c r="O31946" s="9"/>
      <c r="P31946" s="9"/>
      <c r="Q31946" s="21"/>
    </row>
    <row r="31947" spans="15:17" x14ac:dyDescent="0.35">
      <c r="O31947" s="9"/>
      <c r="P31947" s="9"/>
      <c r="Q31947" s="21"/>
    </row>
    <row r="31948" spans="15:17" x14ac:dyDescent="0.35">
      <c r="O31948" s="9"/>
      <c r="P31948" s="9"/>
      <c r="Q31948" s="21"/>
    </row>
    <row r="31949" spans="15:17" x14ac:dyDescent="0.35">
      <c r="O31949" s="9"/>
      <c r="P31949" s="9"/>
      <c r="Q31949" s="21"/>
    </row>
    <row r="31950" spans="15:17" x14ac:dyDescent="0.35">
      <c r="O31950" s="9"/>
      <c r="P31950" s="9"/>
      <c r="Q31950" s="21"/>
    </row>
    <row r="31951" spans="15:17" x14ac:dyDescent="0.35">
      <c r="O31951" s="9"/>
      <c r="P31951" s="9"/>
      <c r="Q31951" s="21"/>
    </row>
    <row r="31952" spans="15:17" x14ac:dyDescent="0.35">
      <c r="O31952" s="9"/>
      <c r="P31952" s="9"/>
      <c r="Q31952" s="21"/>
    </row>
    <row r="31953" spans="15:17" x14ac:dyDescent="0.35">
      <c r="O31953" s="9"/>
      <c r="P31953" s="9"/>
      <c r="Q31953" s="21"/>
    </row>
    <row r="31954" spans="15:17" x14ac:dyDescent="0.35">
      <c r="O31954" s="9"/>
      <c r="P31954" s="9"/>
      <c r="Q31954" s="21"/>
    </row>
    <row r="31955" spans="15:17" x14ac:dyDescent="0.35">
      <c r="O31955" s="9"/>
      <c r="P31955" s="9"/>
      <c r="Q31955" s="21"/>
    </row>
    <row r="31956" spans="15:17" x14ac:dyDescent="0.35">
      <c r="O31956" s="9"/>
      <c r="P31956" s="9"/>
      <c r="Q31956" s="21"/>
    </row>
    <row r="31957" spans="15:17" x14ac:dyDescent="0.35">
      <c r="O31957" s="9"/>
      <c r="P31957" s="9"/>
      <c r="Q31957" s="21"/>
    </row>
    <row r="31958" spans="15:17" x14ac:dyDescent="0.35">
      <c r="O31958" s="9"/>
      <c r="P31958" s="9"/>
      <c r="Q31958" s="21"/>
    </row>
    <row r="31959" spans="15:17" x14ac:dyDescent="0.35">
      <c r="O31959" s="9"/>
      <c r="P31959" s="9"/>
      <c r="Q31959" s="21"/>
    </row>
    <row r="31960" spans="15:17" x14ac:dyDescent="0.35">
      <c r="O31960" s="9"/>
      <c r="P31960" s="9"/>
      <c r="Q31960" s="21"/>
    </row>
    <row r="31961" spans="15:17" x14ac:dyDescent="0.35">
      <c r="O31961" s="9"/>
      <c r="P31961" s="9"/>
      <c r="Q31961" s="21"/>
    </row>
    <row r="31962" spans="15:17" x14ac:dyDescent="0.35">
      <c r="O31962" s="9"/>
      <c r="P31962" s="9"/>
      <c r="Q31962" s="21"/>
    </row>
    <row r="31963" spans="15:17" x14ac:dyDescent="0.35">
      <c r="O31963" s="9"/>
      <c r="P31963" s="9"/>
      <c r="Q31963" s="21"/>
    </row>
    <row r="31964" spans="15:17" x14ac:dyDescent="0.35">
      <c r="O31964" s="9"/>
      <c r="P31964" s="9"/>
      <c r="Q31964" s="21"/>
    </row>
    <row r="31965" spans="15:17" x14ac:dyDescent="0.35">
      <c r="O31965" s="9"/>
      <c r="P31965" s="9"/>
      <c r="Q31965" s="21"/>
    </row>
    <row r="31966" spans="15:17" x14ac:dyDescent="0.35">
      <c r="O31966" s="9"/>
      <c r="P31966" s="9"/>
      <c r="Q31966" s="21"/>
    </row>
    <row r="31967" spans="15:17" x14ac:dyDescent="0.35">
      <c r="O31967" s="9"/>
      <c r="P31967" s="9"/>
      <c r="Q31967" s="21"/>
    </row>
    <row r="31968" spans="15:17" x14ac:dyDescent="0.35">
      <c r="O31968" s="9"/>
      <c r="P31968" s="9"/>
      <c r="Q31968" s="21"/>
    </row>
    <row r="31969" spans="15:17" x14ac:dyDescent="0.35">
      <c r="O31969" s="9"/>
      <c r="P31969" s="9"/>
      <c r="Q31969" s="21"/>
    </row>
    <row r="31970" spans="15:17" x14ac:dyDescent="0.35">
      <c r="O31970" s="9"/>
      <c r="P31970" s="9"/>
      <c r="Q31970" s="21"/>
    </row>
    <row r="31971" spans="15:17" x14ac:dyDescent="0.35">
      <c r="O31971" s="9"/>
      <c r="P31971" s="9"/>
      <c r="Q31971" s="21"/>
    </row>
    <row r="31972" spans="15:17" x14ac:dyDescent="0.35">
      <c r="O31972" s="9"/>
      <c r="P31972" s="9"/>
      <c r="Q31972" s="21"/>
    </row>
    <row r="31973" spans="15:17" x14ac:dyDescent="0.35">
      <c r="O31973" s="9"/>
      <c r="P31973" s="9"/>
      <c r="Q31973" s="21"/>
    </row>
    <row r="31974" spans="15:17" x14ac:dyDescent="0.35">
      <c r="O31974" s="9"/>
      <c r="P31974" s="9"/>
      <c r="Q31974" s="21"/>
    </row>
    <row r="31975" spans="15:17" x14ac:dyDescent="0.35">
      <c r="O31975" s="9"/>
      <c r="P31975" s="9"/>
      <c r="Q31975" s="21"/>
    </row>
    <row r="31976" spans="15:17" x14ac:dyDescent="0.35">
      <c r="O31976" s="9"/>
      <c r="P31976" s="9"/>
      <c r="Q31976" s="21"/>
    </row>
    <row r="31977" spans="15:17" x14ac:dyDescent="0.35">
      <c r="O31977" s="9"/>
      <c r="P31977" s="9"/>
      <c r="Q31977" s="21"/>
    </row>
    <row r="31978" spans="15:17" x14ac:dyDescent="0.35">
      <c r="O31978" s="9"/>
      <c r="P31978" s="9"/>
      <c r="Q31978" s="21"/>
    </row>
    <row r="31979" spans="15:17" x14ac:dyDescent="0.35">
      <c r="O31979" s="9"/>
      <c r="P31979" s="9"/>
      <c r="Q31979" s="21"/>
    </row>
    <row r="31980" spans="15:17" x14ac:dyDescent="0.35">
      <c r="O31980" s="9"/>
      <c r="P31980" s="9"/>
      <c r="Q31980" s="21"/>
    </row>
    <row r="31981" spans="15:17" x14ac:dyDescent="0.35">
      <c r="O31981" s="9"/>
      <c r="P31981" s="9"/>
      <c r="Q31981" s="21"/>
    </row>
    <row r="31982" spans="15:17" x14ac:dyDescent="0.35">
      <c r="O31982" s="9"/>
      <c r="P31982" s="9"/>
      <c r="Q31982" s="21"/>
    </row>
    <row r="31983" spans="15:17" x14ac:dyDescent="0.35">
      <c r="O31983" s="9"/>
      <c r="P31983" s="9"/>
      <c r="Q31983" s="21"/>
    </row>
    <row r="31984" spans="15:17" x14ac:dyDescent="0.35">
      <c r="O31984" s="9"/>
      <c r="P31984" s="9"/>
      <c r="Q31984" s="21"/>
    </row>
    <row r="31985" spans="15:17" x14ac:dyDescent="0.35">
      <c r="O31985" s="9"/>
      <c r="P31985" s="9"/>
      <c r="Q31985" s="21"/>
    </row>
    <row r="31986" spans="15:17" x14ac:dyDescent="0.35">
      <c r="O31986" s="9"/>
      <c r="P31986" s="9"/>
      <c r="Q31986" s="21"/>
    </row>
    <row r="31987" spans="15:17" x14ac:dyDescent="0.35">
      <c r="O31987" s="9"/>
      <c r="P31987" s="9"/>
      <c r="Q31987" s="21"/>
    </row>
    <row r="31988" spans="15:17" x14ac:dyDescent="0.35">
      <c r="O31988" s="9"/>
      <c r="P31988" s="9"/>
      <c r="Q31988" s="21"/>
    </row>
    <row r="31989" spans="15:17" x14ac:dyDescent="0.35">
      <c r="O31989" s="9"/>
      <c r="P31989" s="9"/>
      <c r="Q31989" s="21"/>
    </row>
    <row r="31990" spans="15:17" x14ac:dyDescent="0.35">
      <c r="O31990" s="9"/>
      <c r="P31990" s="9"/>
      <c r="Q31990" s="21"/>
    </row>
    <row r="31991" spans="15:17" x14ac:dyDescent="0.35">
      <c r="O31991" s="9"/>
      <c r="P31991" s="9"/>
      <c r="Q31991" s="21"/>
    </row>
    <row r="31992" spans="15:17" x14ac:dyDescent="0.35">
      <c r="O31992" s="9"/>
      <c r="P31992" s="9"/>
      <c r="Q31992" s="21"/>
    </row>
    <row r="31993" spans="15:17" x14ac:dyDescent="0.35">
      <c r="O31993" s="9"/>
      <c r="P31993" s="9"/>
      <c r="Q31993" s="21"/>
    </row>
    <row r="31994" spans="15:17" x14ac:dyDescent="0.35">
      <c r="O31994" s="9"/>
      <c r="P31994" s="9"/>
      <c r="Q31994" s="21"/>
    </row>
    <row r="31995" spans="15:17" x14ac:dyDescent="0.35">
      <c r="O31995" s="9"/>
      <c r="P31995" s="9"/>
      <c r="Q31995" s="21"/>
    </row>
    <row r="31996" spans="15:17" x14ac:dyDescent="0.35">
      <c r="O31996" s="9"/>
      <c r="P31996" s="9"/>
      <c r="Q31996" s="21"/>
    </row>
    <row r="31997" spans="15:17" x14ac:dyDescent="0.35">
      <c r="O31997" s="9"/>
      <c r="P31997" s="9"/>
      <c r="Q31997" s="21"/>
    </row>
    <row r="31998" spans="15:17" x14ac:dyDescent="0.35">
      <c r="O31998" s="9"/>
      <c r="P31998" s="9"/>
      <c r="Q31998" s="21"/>
    </row>
    <row r="31999" spans="15:17" x14ac:dyDescent="0.35">
      <c r="O31999" s="9"/>
      <c r="P31999" s="9"/>
      <c r="Q31999" s="21"/>
    </row>
    <row r="32000" spans="15:17" x14ac:dyDescent="0.35">
      <c r="O32000" s="9"/>
      <c r="P32000" s="9"/>
      <c r="Q32000" s="21"/>
    </row>
    <row r="32001" spans="15:17" x14ac:dyDescent="0.35">
      <c r="O32001" s="9"/>
      <c r="P32001" s="9"/>
      <c r="Q32001" s="21"/>
    </row>
    <row r="32002" spans="15:17" x14ac:dyDescent="0.35">
      <c r="O32002" s="9"/>
      <c r="P32002" s="9"/>
      <c r="Q32002" s="21"/>
    </row>
    <row r="32003" spans="15:17" x14ac:dyDescent="0.35">
      <c r="O32003" s="9"/>
      <c r="P32003" s="9"/>
      <c r="Q32003" s="21"/>
    </row>
    <row r="32004" spans="15:17" x14ac:dyDescent="0.35">
      <c r="O32004" s="9"/>
      <c r="P32004" s="9"/>
      <c r="Q32004" s="21"/>
    </row>
    <row r="32005" spans="15:17" x14ac:dyDescent="0.35">
      <c r="O32005" s="9"/>
      <c r="P32005" s="9"/>
      <c r="Q32005" s="21"/>
    </row>
    <row r="32006" spans="15:17" x14ac:dyDescent="0.35">
      <c r="O32006" s="9"/>
      <c r="P32006" s="9"/>
      <c r="Q32006" s="21"/>
    </row>
    <row r="32007" spans="15:17" x14ac:dyDescent="0.35">
      <c r="O32007" s="9"/>
      <c r="P32007" s="9"/>
      <c r="Q32007" s="21"/>
    </row>
    <row r="32008" spans="15:17" x14ac:dyDescent="0.35">
      <c r="O32008" s="9"/>
      <c r="P32008" s="9"/>
      <c r="Q32008" s="21"/>
    </row>
    <row r="32009" spans="15:17" x14ac:dyDescent="0.35">
      <c r="O32009" s="9"/>
      <c r="P32009" s="9"/>
      <c r="Q32009" s="21"/>
    </row>
    <row r="32010" spans="15:17" x14ac:dyDescent="0.35">
      <c r="O32010" s="9"/>
      <c r="P32010" s="9"/>
      <c r="Q32010" s="21"/>
    </row>
    <row r="32011" spans="15:17" x14ac:dyDescent="0.35">
      <c r="O32011" s="9"/>
      <c r="P32011" s="9"/>
      <c r="Q32011" s="21"/>
    </row>
    <row r="32012" spans="15:17" x14ac:dyDescent="0.35">
      <c r="O32012" s="9"/>
      <c r="P32012" s="9"/>
      <c r="Q32012" s="21"/>
    </row>
    <row r="32013" spans="15:17" x14ac:dyDescent="0.35">
      <c r="O32013" s="9"/>
      <c r="P32013" s="9"/>
      <c r="Q32013" s="21"/>
    </row>
    <row r="32014" spans="15:17" x14ac:dyDescent="0.35">
      <c r="O32014" s="9"/>
      <c r="P32014" s="9"/>
      <c r="Q32014" s="21"/>
    </row>
    <row r="32015" spans="15:17" x14ac:dyDescent="0.35">
      <c r="O32015" s="9"/>
      <c r="P32015" s="9"/>
      <c r="Q32015" s="21"/>
    </row>
    <row r="32016" spans="15:17" x14ac:dyDescent="0.35">
      <c r="O32016" s="9"/>
      <c r="P32016" s="9"/>
      <c r="Q32016" s="21"/>
    </row>
    <row r="32017" spans="15:17" x14ac:dyDescent="0.35">
      <c r="O32017" s="9"/>
      <c r="P32017" s="9"/>
      <c r="Q32017" s="21"/>
    </row>
    <row r="32018" spans="15:17" x14ac:dyDescent="0.35">
      <c r="O32018" s="9"/>
      <c r="P32018" s="9"/>
      <c r="Q32018" s="21"/>
    </row>
    <row r="32019" spans="15:17" x14ac:dyDescent="0.35">
      <c r="O32019" s="9"/>
      <c r="P32019" s="9"/>
      <c r="Q32019" s="21"/>
    </row>
    <row r="32020" spans="15:17" x14ac:dyDescent="0.35">
      <c r="O32020" s="9"/>
      <c r="P32020" s="9"/>
      <c r="Q32020" s="21"/>
    </row>
    <row r="32021" spans="15:17" x14ac:dyDescent="0.35">
      <c r="O32021" s="9"/>
      <c r="P32021" s="9"/>
      <c r="Q32021" s="21"/>
    </row>
    <row r="32022" spans="15:17" x14ac:dyDescent="0.35">
      <c r="O32022" s="9"/>
      <c r="P32022" s="9"/>
      <c r="Q32022" s="21"/>
    </row>
    <row r="32023" spans="15:17" x14ac:dyDescent="0.35">
      <c r="O32023" s="9"/>
      <c r="P32023" s="9"/>
      <c r="Q32023" s="21"/>
    </row>
    <row r="32024" spans="15:17" x14ac:dyDescent="0.35">
      <c r="O32024" s="9"/>
      <c r="P32024" s="9"/>
      <c r="Q32024" s="21"/>
    </row>
    <row r="32025" spans="15:17" x14ac:dyDescent="0.35">
      <c r="O32025" s="9"/>
      <c r="P32025" s="9"/>
      <c r="Q32025" s="21"/>
    </row>
    <row r="32026" spans="15:17" x14ac:dyDescent="0.35">
      <c r="O32026" s="9"/>
      <c r="P32026" s="9"/>
      <c r="Q32026" s="21"/>
    </row>
    <row r="32027" spans="15:17" x14ac:dyDescent="0.35">
      <c r="O32027" s="9"/>
      <c r="P32027" s="9"/>
      <c r="Q32027" s="21"/>
    </row>
    <row r="32028" spans="15:17" x14ac:dyDescent="0.35">
      <c r="O32028" s="9"/>
      <c r="P32028" s="9"/>
      <c r="Q32028" s="21"/>
    </row>
    <row r="32029" spans="15:17" x14ac:dyDescent="0.35">
      <c r="O32029" s="9"/>
      <c r="P32029" s="9"/>
      <c r="Q32029" s="21"/>
    </row>
    <row r="32030" spans="15:17" x14ac:dyDescent="0.35">
      <c r="O32030" s="9"/>
      <c r="P32030" s="9"/>
      <c r="Q32030" s="21"/>
    </row>
    <row r="32031" spans="15:17" x14ac:dyDescent="0.35">
      <c r="O32031" s="9"/>
      <c r="P32031" s="9"/>
      <c r="Q32031" s="21"/>
    </row>
    <row r="32032" spans="15:17" x14ac:dyDescent="0.35">
      <c r="O32032" s="9"/>
      <c r="P32032" s="9"/>
      <c r="Q32032" s="21"/>
    </row>
    <row r="32033" spans="15:17" x14ac:dyDescent="0.35">
      <c r="O32033" s="9"/>
      <c r="P32033" s="9"/>
      <c r="Q32033" s="21"/>
    </row>
    <row r="32034" spans="15:17" x14ac:dyDescent="0.35">
      <c r="O32034" s="9"/>
      <c r="P32034" s="9"/>
      <c r="Q32034" s="21"/>
    </row>
    <row r="32035" spans="15:17" x14ac:dyDescent="0.35">
      <c r="O32035" s="9"/>
      <c r="P32035" s="9"/>
      <c r="Q32035" s="21"/>
    </row>
    <row r="32036" spans="15:17" x14ac:dyDescent="0.35">
      <c r="O32036" s="9"/>
      <c r="P32036" s="9"/>
      <c r="Q32036" s="21"/>
    </row>
    <row r="32037" spans="15:17" x14ac:dyDescent="0.35">
      <c r="O32037" s="9"/>
      <c r="P32037" s="9"/>
      <c r="Q32037" s="21"/>
    </row>
    <row r="32038" spans="15:17" x14ac:dyDescent="0.35">
      <c r="O32038" s="9"/>
      <c r="P32038" s="9"/>
      <c r="Q32038" s="21"/>
    </row>
    <row r="32039" spans="15:17" x14ac:dyDescent="0.35">
      <c r="O32039" s="9"/>
      <c r="P32039" s="9"/>
      <c r="Q32039" s="21"/>
    </row>
    <row r="32040" spans="15:17" x14ac:dyDescent="0.35">
      <c r="O32040" s="9"/>
      <c r="P32040" s="9"/>
      <c r="Q32040" s="21"/>
    </row>
    <row r="32041" spans="15:17" x14ac:dyDescent="0.35">
      <c r="O32041" s="9"/>
      <c r="P32041" s="9"/>
      <c r="Q32041" s="21"/>
    </row>
    <row r="32042" spans="15:17" x14ac:dyDescent="0.35">
      <c r="O32042" s="9"/>
      <c r="P32042" s="9"/>
      <c r="Q32042" s="21"/>
    </row>
    <row r="32043" spans="15:17" x14ac:dyDescent="0.35">
      <c r="O32043" s="9"/>
      <c r="P32043" s="9"/>
      <c r="Q32043" s="21"/>
    </row>
    <row r="32044" spans="15:17" x14ac:dyDescent="0.35">
      <c r="O32044" s="9"/>
      <c r="P32044" s="9"/>
      <c r="Q32044" s="21"/>
    </row>
    <row r="32045" spans="15:17" x14ac:dyDescent="0.35">
      <c r="O32045" s="9"/>
      <c r="P32045" s="9"/>
      <c r="Q32045" s="21"/>
    </row>
    <row r="32046" spans="15:17" x14ac:dyDescent="0.35">
      <c r="O32046" s="9"/>
      <c r="P32046" s="9"/>
      <c r="Q32046" s="21"/>
    </row>
    <row r="32047" spans="15:17" x14ac:dyDescent="0.35">
      <c r="O32047" s="9"/>
      <c r="P32047" s="9"/>
      <c r="Q32047" s="21"/>
    </row>
    <row r="32048" spans="15:17" x14ac:dyDescent="0.35">
      <c r="O32048" s="9"/>
      <c r="P32048" s="9"/>
      <c r="Q32048" s="21"/>
    </row>
    <row r="32049" spans="15:17" x14ac:dyDescent="0.35">
      <c r="O32049" s="9"/>
      <c r="P32049" s="9"/>
      <c r="Q32049" s="21"/>
    </row>
    <row r="32050" spans="15:17" x14ac:dyDescent="0.35">
      <c r="O32050" s="9"/>
      <c r="P32050" s="9"/>
      <c r="Q32050" s="21"/>
    </row>
    <row r="32051" spans="15:17" x14ac:dyDescent="0.35">
      <c r="O32051" s="9"/>
      <c r="P32051" s="9"/>
      <c r="Q32051" s="21"/>
    </row>
    <row r="32052" spans="15:17" x14ac:dyDescent="0.35">
      <c r="O32052" s="9"/>
      <c r="P32052" s="9"/>
      <c r="Q32052" s="21"/>
    </row>
    <row r="32053" spans="15:17" x14ac:dyDescent="0.35">
      <c r="O32053" s="9"/>
      <c r="P32053" s="9"/>
      <c r="Q32053" s="21"/>
    </row>
    <row r="32054" spans="15:17" x14ac:dyDescent="0.35">
      <c r="O32054" s="9"/>
      <c r="P32054" s="9"/>
      <c r="Q32054" s="21"/>
    </row>
    <row r="32055" spans="15:17" x14ac:dyDescent="0.35">
      <c r="O32055" s="9"/>
      <c r="P32055" s="9"/>
      <c r="Q32055" s="21"/>
    </row>
    <row r="32056" spans="15:17" x14ac:dyDescent="0.35">
      <c r="O32056" s="9"/>
      <c r="P32056" s="9"/>
      <c r="Q32056" s="21"/>
    </row>
    <row r="32057" spans="15:17" x14ac:dyDescent="0.35">
      <c r="O32057" s="9"/>
      <c r="P32057" s="9"/>
      <c r="Q32057" s="21"/>
    </row>
    <row r="32058" spans="15:17" x14ac:dyDescent="0.35">
      <c r="O32058" s="9"/>
      <c r="P32058" s="9"/>
      <c r="Q32058" s="21"/>
    </row>
    <row r="32059" spans="15:17" x14ac:dyDescent="0.35">
      <c r="O32059" s="9"/>
      <c r="P32059" s="9"/>
      <c r="Q32059" s="21"/>
    </row>
    <row r="32060" spans="15:17" x14ac:dyDescent="0.35">
      <c r="O32060" s="9"/>
      <c r="P32060" s="9"/>
      <c r="Q32060" s="21"/>
    </row>
    <row r="32061" spans="15:17" x14ac:dyDescent="0.35">
      <c r="O32061" s="9"/>
      <c r="P32061" s="9"/>
      <c r="Q32061" s="21"/>
    </row>
    <row r="32062" spans="15:17" x14ac:dyDescent="0.35">
      <c r="O32062" s="9"/>
      <c r="P32062" s="9"/>
      <c r="Q32062" s="21"/>
    </row>
    <row r="32063" spans="15:17" x14ac:dyDescent="0.35">
      <c r="O32063" s="9"/>
      <c r="P32063" s="9"/>
      <c r="Q32063" s="21"/>
    </row>
    <row r="32064" spans="15:17" x14ac:dyDescent="0.35">
      <c r="O32064" s="9"/>
      <c r="P32064" s="9"/>
      <c r="Q32064" s="21"/>
    </row>
    <row r="32065" spans="15:17" x14ac:dyDescent="0.35">
      <c r="O32065" s="9"/>
      <c r="P32065" s="9"/>
      <c r="Q32065" s="21"/>
    </row>
    <row r="32066" spans="15:17" x14ac:dyDescent="0.35">
      <c r="O32066" s="9"/>
      <c r="P32066" s="9"/>
      <c r="Q32066" s="21"/>
    </row>
    <row r="32067" spans="15:17" x14ac:dyDescent="0.35">
      <c r="O32067" s="9"/>
      <c r="P32067" s="9"/>
      <c r="Q32067" s="21"/>
    </row>
    <row r="32068" spans="15:17" x14ac:dyDescent="0.35">
      <c r="O32068" s="9"/>
      <c r="P32068" s="9"/>
      <c r="Q32068" s="21"/>
    </row>
    <row r="32069" spans="15:17" x14ac:dyDescent="0.35">
      <c r="O32069" s="9"/>
      <c r="P32069" s="9"/>
      <c r="Q32069" s="21"/>
    </row>
    <row r="32070" spans="15:17" x14ac:dyDescent="0.35">
      <c r="O32070" s="9"/>
      <c r="P32070" s="9"/>
      <c r="Q32070" s="21"/>
    </row>
    <row r="32071" spans="15:17" x14ac:dyDescent="0.35">
      <c r="O32071" s="9"/>
      <c r="P32071" s="9"/>
      <c r="Q32071" s="21"/>
    </row>
    <row r="32072" spans="15:17" x14ac:dyDescent="0.35">
      <c r="O32072" s="9"/>
      <c r="P32072" s="9"/>
      <c r="Q32072" s="21"/>
    </row>
    <row r="32073" spans="15:17" x14ac:dyDescent="0.35">
      <c r="O32073" s="9"/>
      <c r="P32073" s="9"/>
      <c r="Q32073" s="21"/>
    </row>
    <row r="32074" spans="15:17" x14ac:dyDescent="0.35">
      <c r="O32074" s="9"/>
      <c r="P32074" s="9"/>
      <c r="Q32074" s="21"/>
    </row>
    <row r="32075" spans="15:17" x14ac:dyDescent="0.35">
      <c r="O32075" s="9"/>
      <c r="P32075" s="9"/>
      <c r="Q32075" s="21"/>
    </row>
    <row r="32076" spans="15:17" x14ac:dyDescent="0.35">
      <c r="O32076" s="9"/>
      <c r="P32076" s="9"/>
      <c r="Q32076" s="21"/>
    </row>
    <row r="32077" spans="15:17" x14ac:dyDescent="0.35">
      <c r="O32077" s="9"/>
      <c r="P32077" s="9"/>
      <c r="Q32077" s="21"/>
    </row>
    <row r="32078" spans="15:17" x14ac:dyDescent="0.35">
      <c r="O32078" s="9"/>
      <c r="P32078" s="9"/>
      <c r="Q32078" s="21"/>
    </row>
    <row r="32079" spans="15:17" x14ac:dyDescent="0.35">
      <c r="O32079" s="9"/>
      <c r="P32079" s="9"/>
      <c r="Q32079" s="21"/>
    </row>
    <row r="32080" spans="15:17" x14ac:dyDescent="0.35">
      <c r="O32080" s="9"/>
      <c r="P32080" s="9"/>
      <c r="Q32080" s="21"/>
    </row>
    <row r="32081" spans="15:17" x14ac:dyDescent="0.35">
      <c r="O32081" s="9"/>
      <c r="P32081" s="9"/>
      <c r="Q32081" s="21"/>
    </row>
    <row r="32082" spans="15:17" x14ac:dyDescent="0.35">
      <c r="O32082" s="9"/>
      <c r="P32082" s="9"/>
      <c r="Q32082" s="21"/>
    </row>
    <row r="32083" spans="15:17" x14ac:dyDescent="0.35">
      <c r="O32083" s="9"/>
      <c r="P32083" s="9"/>
      <c r="Q32083" s="21"/>
    </row>
    <row r="32084" spans="15:17" x14ac:dyDescent="0.35">
      <c r="O32084" s="9"/>
      <c r="P32084" s="9"/>
      <c r="Q32084" s="21"/>
    </row>
    <row r="32085" spans="15:17" x14ac:dyDescent="0.35">
      <c r="O32085" s="9"/>
      <c r="P32085" s="9"/>
      <c r="Q32085" s="21"/>
    </row>
    <row r="32086" spans="15:17" x14ac:dyDescent="0.35">
      <c r="O32086" s="9"/>
      <c r="P32086" s="9"/>
      <c r="Q32086" s="21"/>
    </row>
    <row r="32087" spans="15:17" x14ac:dyDescent="0.35">
      <c r="O32087" s="9"/>
      <c r="P32087" s="9"/>
      <c r="Q32087" s="21"/>
    </row>
    <row r="32088" spans="15:17" x14ac:dyDescent="0.35">
      <c r="O32088" s="9"/>
      <c r="P32088" s="9"/>
      <c r="Q32088" s="21"/>
    </row>
    <row r="32089" spans="15:17" x14ac:dyDescent="0.35">
      <c r="O32089" s="9"/>
      <c r="P32089" s="9"/>
      <c r="Q32089" s="21"/>
    </row>
    <row r="32090" spans="15:17" x14ac:dyDescent="0.35">
      <c r="O32090" s="9"/>
      <c r="P32090" s="9"/>
      <c r="Q32090" s="21"/>
    </row>
    <row r="32091" spans="15:17" x14ac:dyDescent="0.35">
      <c r="O32091" s="9"/>
      <c r="P32091" s="9"/>
      <c r="Q32091" s="21"/>
    </row>
    <row r="32092" spans="15:17" x14ac:dyDescent="0.35">
      <c r="O32092" s="9"/>
      <c r="P32092" s="9"/>
      <c r="Q32092" s="21"/>
    </row>
    <row r="32093" spans="15:17" x14ac:dyDescent="0.35">
      <c r="O32093" s="9"/>
      <c r="P32093" s="9"/>
      <c r="Q32093" s="21"/>
    </row>
    <row r="32094" spans="15:17" x14ac:dyDescent="0.35">
      <c r="O32094" s="9"/>
      <c r="P32094" s="9"/>
      <c r="Q32094" s="21"/>
    </row>
    <row r="32095" spans="15:17" x14ac:dyDescent="0.35">
      <c r="O32095" s="9"/>
      <c r="P32095" s="9"/>
      <c r="Q32095" s="21"/>
    </row>
    <row r="32096" spans="15:17" x14ac:dyDescent="0.35">
      <c r="O32096" s="9"/>
      <c r="P32096" s="9"/>
      <c r="Q32096" s="21"/>
    </row>
    <row r="32097" spans="15:17" x14ac:dyDescent="0.35">
      <c r="O32097" s="9"/>
      <c r="P32097" s="9"/>
      <c r="Q32097" s="21"/>
    </row>
    <row r="32098" spans="15:17" x14ac:dyDescent="0.35">
      <c r="O32098" s="9"/>
      <c r="P32098" s="9"/>
      <c r="Q32098" s="21"/>
    </row>
    <row r="32099" spans="15:17" x14ac:dyDescent="0.35">
      <c r="O32099" s="9"/>
      <c r="P32099" s="9"/>
      <c r="Q32099" s="21"/>
    </row>
    <row r="32100" spans="15:17" x14ac:dyDescent="0.35">
      <c r="O32100" s="9"/>
      <c r="P32100" s="9"/>
      <c r="Q32100" s="21"/>
    </row>
    <row r="32101" spans="15:17" x14ac:dyDescent="0.35">
      <c r="O32101" s="9"/>
      <c r="P32101" s="9"/>
      <c r="Q32101" s="21"/>
    </row>
    <row r="32102" spans="15:17" x14ac:dyDescent="0.35">
      <c r="O32102" s="9"/>
      <c r="P32102" s="9"/>
      <c r="Q32102" s="21"/>
    </row>
    <row r="32103" spans="15:17" x14ac:dyDescent="0.35">
      <c r="O32103" s="9"/>
      <c r="P32103" s="9"/>
      <c r="Q32103" s="21"/>
    </row>
    <row r="32104" spans="15:17" x14ac:dyDescent="0.35">
      <c r="O32104" s="9"/>
      <c r="P32104" s="9"/>
      <c r="Q32104" s="21"/>
    </row>
    <row r="32105" spans="15:17" x14ac:dyDescent="0.35">
      <c r="O32105" s="9"/>
      <c r="P32105" s="9"/>
      <c r="Q32105" s="21"/>
    </row>
    <row r="32106" spans="15:17" x14ac:dyDescent="0.35">
      <c r="O32106" s="9"/>
      <c r="P32106" s="9"/>
      <c r="Q32106" s="21"/>
    </row>
    <row r="32107" spans="15:17" x14ac:dyDescent="0.35">
      <c r="O32107" s="9"/>
      <c r="P32107" s="9"/>
      <c r="Q32107" s="21"/>
    </row>
    <row r="32108" spans="15:17" x14ac:dyDescent="0.35">
      <c r="O32108" s="9"/>
      <c r="P32108" s="9"/>
      <c r="Q32108" s="21"/>
    </row>
    <row r="32109" spans="15:17" x14ac:dyDescent="0.35">
      <c r="O32109" s="9"/>
      <c r="P32109" s="9"/>
      <c r="Q32109" s="21"/>
    </row>
    <row r="32110" spans="15:17" x14ac:dyDescent="0.35">
      <c r="O32110" s="9"/>
      <c r="P32110" s="9"/>
      <c r="Q32110" s="21"/>
    </row>
    <row r="32111" spans="15:17" x14ac:dyDescent="0.35">
      <c r="O32111" s="9"/>
      <c r="P32111" s="9"/>
      <c r="Q32111" s="21"/>
    </row>
    <row r="32112" spans="15:17" x14ac:dyDescent="0.35">
      <c r="O32112" s="9"/>
      <c r="P32112" s="9"/>
      <c r="Q32112" s="21"/>
    </row>
    <row r="32113" spans="15:17" x14ac:dyDescent="0.35">
      <c r="O32113" s="9"/>
      <c r="P32113" s="9"/>
      <c r="Q32113" s="21"/>
    </row>
    <row r="32114" spans="15:17" x14ac:dyDescent="0.35">
      <c r="O32114" s="9"/>
      <c r="P32114" s="9"/>
      <c r="Q32114" s="21"/>
    </row>
    <row r="32115" spans="15:17" x14ac:dyDescent="0.35">
      <c r="O32115" s="9"/>
      <c r="P32115" s="9"/>
      <c r="Q32115" s="21"/>
    </row>
    <row r="32116" spans="15:17" x14ac:dyDescent="0.35">
      <c r="O32116" s="9"/>
      <c r="P32116" s="9"/>
      <c r="Q32116" s="21"/>
    </row>
    <row r="32117" spans="15:17" x14ac:dyDescent="0.35">
      <c r="O32117" s="9"/>
      <c r="P32117" s="9"/>
      <c r="Q32117" s="21"/>
    </row>
    <row r="32118" spans="15:17" x14ac:dyDescent="0.35">
      <c r="O32118" s="9"/>
      <c r="P32118" s="9"/>
      <c r="Q32118" s="21"/>
    </row>
    <row r="32119" spans="15:17" x14ac:dyDescent="0.35">
      <c r="O32119" s="9"/>
      <c r="P32119" s="9"/>
      <c r="Q32119" s="21"/>
    </row>
    <row r="32120" spans="15:17" x14ac:dyDescent="0.35">
      <c r="O32120" s="9"/>
      <c r="P32120" s="9"/>
      <c r="Q32120" s="21"/>
    </row>
    <row r="32121" spans="15:17" x14ac:dyDescent="0.35">
      <c r="O32121" s="9"/>
      <c r="P32121" s="9"/>
      <c r="Q32121" s="21"/>
    </row>
    <row r="32122" spans="15:17" x14ac:dyDescent="0.35">
      <c r="O32122" s="9"/>
      <c r="P32122" s="9"/>
      <c r="Q32122" s="21"/>
    </row>
    <row r="32123" spans="15:17" x14ac:dyDescent="0.35">
      <c r="O32123" s="9"/>
      <c r="P32123" s="9"/>
      <c r="Q32123" s="21"/>
    </row>
    <row r="32124" spans="15:17" x14ac:dyDescent="0.35">
      <c r="O32124" s="9"/>
      <c r="P32124" s="9"/>
      <c r="Q32124" s="21"/>
    </row>
    <row r="32125" spans="15:17" x14ac:dyDescent="0.35">
      <c r="O32125" s="9"/>
      <c r="P32125" s="9"/>
      <c r="Q32125" s="21"/>
    </row>
    <row r="32126" spans="15:17" x14ac:dyDescent="0.35">
      <c r="O32126" s="9"/>
      <c r="P32126" s="9"/>
      <c r="Q32126" s="21"/>
    </row>
    <row r="32127" spans="15:17" x14ac:dyDescent="0.35">
      <c r="O32127" s="9"/>
      <c r="P32127" s="9"/>
      <c r="Q32127" s="21"/>
    </row>
    <row r="32128" spans="15:17" x14ac:dyDescent="0.35">
      <c r="O32128" s="9"/>
      <c r="P32128" s="9"/>
      <c r="Q32128" s="21"/>
    </row>
    <row r="32129" spans="15:17" x14ac:dyDescent="0.35">
      <c r="O32129" s="9"/>
      <c r="P32129" s="9"/>
      <c r="Q32129" s="21"/>
    </row>
    <row r="32130" spans="15:17" x14ac:dyDescent="0.35">
      <c r="O32130" s="9"/>
      <c r="P32130" s="9"/>
      <c r="Q32130" s="21"/>
    </row>
    <row r="32131" spans="15:17" x14ac:dyDescent="0.35">
      <c r="O32131" s="9"/>
      <c r="P32131" s="9"/>
      <c r="Q32131" s="21"/>
    </row>
    <row r="32132" spans="15:17" x14ac:dyDescent="0.35">
      <c r="O32132" s="9"/>
      <c r="P32132" s="9"/>
      <c r="Q32132" s="21"/>
    </row>
    <row r="32133" spans="15:17" x14ac:dyDescent="0.35">
      <c r="O32133" s="9"/>
      <c r="P32133" s="9"/>
      <c r="Q32133" s="21"/>
    </row>
    <row r="32134" spans="15:17" x14ac:dyDescent="0.35">
      <c r="O32134" s="9"/>
      <c r="P32134" s="9"/>
      <c r="Q32134" s="21"/>
    </row>
    <row r="32135" spans="15:17" x14ac:dyDescent="0.35">
      <c r="O32135" s="9"/>
      <c r="P32135" s="9"/>
      <c r="Q32135" s="21"/>
    </row>
    <row r="32136" spans="15:17" x14ac:dyDescent="0.35">
      <c r="O32136" s="9"/>
      <c r="P32136" s="9"/>
      <c r="Q32136" s="21"/>
    </row>
    <row r="32137" spans="15:17" x14ac:dyDescent="0.35">
      <c r="O32137" s="9"/>
      <c r="P32137" s="9"/>
      <c r="Q32137" s="21"/>
    </row>
    <row r="32138" spans="15:17" x14ac:dyDescent="0.35">
      <c r="O32138" s="9"/>
      <c r="P32138" s="9"/>
      <c r="Q32138" s="21"/>
    </row>
    <row r="32139" spans="15:17" x14ac:dyDescent="0.35">
      <c r="O32139" s="9"/>
      <c r="P32139" s="9"/>
      <c r="Q32139" s="21"/>
    </row>
    <row r="32140" spans="15:17" x14ac:dyDescent="0.35">
      <c r="O32140" s="9"/>
      <c r="P32140" s="9"/>
      <c r="Q32140" s="21"/>
    </row>
    <row r="32141" spans="15:17" x14ac:dyDescent="0.35">
      <c r="O32141" s="9"/>
      <c r="P32141" s="9"/>
      <c r="Q32141" s="21"/>
    </row>
    <row r="32142" spans="15:17" x14ac:dyDescent="0.35">
      <c r="O32142" s="9"/>
      <c r="P32142" s="9"/>
      <c r="Q32142" s="21"/>
    </row>
    <row r="32143" spans="15:17" x14ac:dyDescent="0.35">
      <c r="O32143" s="9"/>
      <c r="P32143" s="9"/>
      <c r="Q32143" s="21"/>
    </row>
    <row r="32144" spans="15:17" x14ac:dyDescent="0.35">
      <c r="O32144" s="9"/>
      <c r="P32144" s="9"/>
      <c r="Q32144" s="21"/>
    </row>
    <row r="32145" spans="15:17" x14ac:dyDescent="0.35">
      <c r="O32145" s="9"/>
      <c r="P32145" s="9"/>
      <c r="Q32145" s="21"/>
    </row>
    <row r="32146" spans="15:17" x14ac:dyDescent="0.35">
      <c r="O32146" s="9"/>
      <c r="P32146" s="9"/>
      <c r="Q32146" s="21"/>
    </row>
    <row r="32147" spans="15:17" x14ac:dyDescent="0.35">
      <c r="O32147" s="9"/>
      <c r="P32147" s="9"/>
      <c r="Q32147" s="21"/>
    </row>
    <row r="32148" spans="15:17" x14ac:dyDescent="0.35">
      <c r="O32148" s="9"/>
      <c r="P32148" s="9"/>
      <c r="Q32148" s="21"/>
    </row>
    <row r="32149" spans="15:17" x14ac:dyDescent="0.35">
      <c r="O32149" s="9"/>
      <c r="P32149" s="9"/>
      <c r="Q32149" s="21"/>
    </row>
    <row r="32150" spans="15:17" x14ac:dyDescent="0.35">
      <c r="O32150" s="9"/>
      <c r="P32150" s="9"/>
      <c r="Q32150" s="21"/>
    </row>
    <row r="32151" spans="15:17" x14ac:dyDescent="0.35">
      <c r="O32151" s="9"/>
      <c r="P32151" s="9"/>
      <c r="Q32151" s="21"/>
    </row>
    <row r="32152" spans="15:17" x14ac:dyDescent="0.35">
      <c r="O32152" s="9"/>
      <c r="P32152" s="9"/>
      <c r="Q32152" s="21"/>
    </row>
    <row r="32153" spans="15:17" x14ac:dyDescent="0.35">
      <c r="O32153" s="9"/>
      <c r="P32153" s="9"/>
      <c r="Q32153" s="21"/>
    </row>
    <row r="32154" spans="15:17" x14ac:dyDescent="0.35">
      <c r="O32154" s="9"/>
      <c r="P32154" s="9"/>
      <c r="Q32154" s="21"/>
    </row>
    <row r="32155" spans="15:17" x14ac:dyDescent="0.35">
      <c r="O32155" s="9"/>
      <c r="P32155" s="9"/>
      <c r="Q32155" s="21"/>
    </row>
    <row r="32156" spans="15:17" x14ac:dyDescent="0.35">
      <c r="O32156" s="9"/>
      <c r="P32156" s="9"/>
      <c r="Q32156" s="21"/>
    </row>
    <row r="32157" spans="15:17" x14ac:dyDescent="0.35">
      <c r="O32157" s="9"/>
      <c r="P32157" s="9"/>
      <c r="Q32157" s="21"/>
    </row>
    <row r="32158" spans="15:17" x14ac:dyDescent="0.35">
      <c r="O32158" s="9"/>
      <c r="P32158" s="9"/>
      <c r="Q32158" s="21"/>
    </row>
    <row r="32159" spans="15:17" x14ac:dyDescent="0.35">
      <c r="O32159" s="9"/>
      <c r="P32159" s="9"/>
      <c r="Q32159" s="21"/>
    </row>
    <row r="32160" spans="15:17" x14ac:dyDescent="0.35">
      <c r="O32160" s="9"/>
      <c r="P32160" s="9"/>
      <c r="Q32160" s="21"/>
    </row>
    <row r="32161" spans="15:17" x14ac:dyDescent="0.35">
      <c r="O32161" s="9"/>
      <c r="P32161" s="9"/>
      <c r="Q32161" s="21"/>
    </row>
    <row r="32162" spans="15:17" x14ac:dyDescent="0.35">
      <c r="O32162" s="9"/>
      <c r="P32162" s="9"/>
      <c r="Q32162" s="21"/>
    </row>
    <row r="32163" spans="15:17" x14ac:dyDescent="0.35">
      <c r="O32163" s="9"/>
      <c r="P32163" s="9"/>
      <c r="Q32163" s="21"/>
    </row>
    <row r="32164" spans="15:17" x14ac:dyDescent="0.35">
      <c r="O32164" s="9"/>
      <c r="P32164" s="9"/>
      <c r="Q32164" s="21"/>
    </row>
    <row r="32165" spans="15:17" x14ac:dyDescent="0.35">
      <c r="O32165" s="9"/>
      <c r="P32165" s="9"/>
      <c r="Q32165" s="21"/>
    </row>
    <row r="32166" spans="15:17" x14ac:dyDescent="0.35">
      <c r="O32166" s="9"/>
      <c r="P32166" s="9"/>
      <c r="Q32166" s="21"/>
    </row>
    <row r="32167" spans="15:17" x14ac:dyDescent="0.35">
      <c r="O32167" s="9"/>
      <c r="P32167" s="9"/>
      <c r="Q32167" s="21"/>
    </row>
    <row r="32168" spans="15:17" x14ac:dyDescent="0.35">
      <c r="O32168" s="9"/>
      <c r="P32168" s="9"/>
      <c r="Q32168" s="21"/>
    </row>
    <row r="32169" spans="15:17" x14ac:dyDescent="0.35">
      <c r="O32169" s="9"/>
      <c r="P32169" s="9"/>
      <c r="Q32169" s="21"/>
    </row>
    <row r="32170" spans="15:17" x14ac:dyDescent="0.35">
      <c r="O32170" s="9"/>
      <c r="P32170" s="9"/>
      <c r="Q32170" s="21"/>
    </row>
    <row r="32171" spans="15:17" x14ac:dyDescent="0.35">
      <c r="O32171" s="9"/>
      <c r="P32171" s="9"/>
      <c r="Q32171" s="21"/>
    </row>
    <row r="32172" spans="15:17" x14ac:dyDescent="0.35">
      <c r="O32172" s="9"/>
      <c r="P32172" s="9"/>
      <c r="Q32172" s="21"/>
    </row>
    <row r="32173" spans="15:17" x14ac:dyDescent="0.35">
      <c r="O32173" s="9"/>
      <c r="P32173" s="9"/>
      <c r="Q32173" s="21"/>
    </row>
    <row r="32174" spans="15:17" x14ac:dyDescent="0.35">
      <c r="O32174" s="9"/>
      <c r="P32174" s="9"/>
      <c r="Q32174" s="21"/>
    </row>
    <row r="32175" spans="15:17" x14ac:dyDescent="0.35">
      <c r="O32175" s="9"/>
      <c r="P32175" s="9"/>
      <c r="Q32175" s="21"/>
    </row>
    <row r="32176" spans="15:17" x14ac:dyDescent="0.35">
      <c r="O32176" s="9"/>
      <c r="P32176" s="9"/>
      <c r="Q32176" s="21"/>
    </row>
    <row r="32177" spans="15:17" x14ac:dyDescent="0.35">
      <c r="O32177" s="9"/>
      <c r="P32177" s="9"/>
      <c r="Q32177" s="21"/>
    </row>
    <row r="32178" spans="15:17" x14ac:dyDescent="0.35">
      <c r="O32178" s="9"/>
      <c r="P32178" s="9"/>
      <c r="Q32178" s="21"/>
    </row>
    <row r="32179" spans="15:17" x14ac:dyDescent="0.35">
      <c r="O32179" s="9"/>
      <c r="P32179" s="9"/>
      <c r="Q32179" s="21"/>
    </row>
    <row r="32180" spans="15:17" x14ac:dyDescent="0.35">
      <c r="O32180" s="9"/>
      <c r="P32180" s="9"/>
      <c r="Q32180" s="21"/>
    </row>
    <row r="32181" spans="15:17" x14ac:dyDescent="0.35">
      <c r="O32181" s="9"/>
      <c r="P32181" s="9"/>
      <c r="Q32181" s="21"/>
    </row>
    <row r="32182" spans="15:17" x14ac:dyDescent="0.35">
      <c r="O32182" s="9"/>
      <c r="P32182" s="9"/>
      <c r="Q32182" s="21"/>
    </row>
    <row r="32183" spans="15:17" x14ac:dyDescent="0.35">
      <c r="O32183" s="9"/>
      <c r="P32183" s="9"/>
      <c r="Q32183" s="21"/>
    </row>
    <row r="32184" spans="15:17" x14ac:dyDescent="0.35">
      <c r="O32184" s="9"/>
      <c r="P32184" s="9"/>
      <c r="Q32184" s="21"/>
    </row>
    <row r="32185" spans="15:17" x14ac:dyDescent="0.35">
      <c r="O32185" s="9"/>
      <c r="P32185" s="9"/>
      <c r="Q32185" s="21"/>
    </row>
    <row r="32186" spans="15:17" x14ac:dyDescent="0.35">
      <c r="O32186" s="9"/>
      <c r="P32186" s="9"/>
      <c r="Q32186" s="21"/>
    </row>
    <row r="32187" spans="15:17" x14ac:dyDescent="0.35">
      <c r="O32187" s="9"/>
      <c r="P32187" s="9"/>
      <c r="Q32187" s="21"/>
    </row>
    <row r="32188" spans="15:17" x14ac:dyDescent="0.35">
      <c r="O32188" s="9"/>
      <c r="P32188" s="9"/>
      <c r="Q32188" s="21"/>
    </row>
    <row r="32189" spans="15:17" x14ac:dyDescent="0.35">
      <c r="O32189" s="9"/>
      <c r="P32189" s="9"/>
      <c r="Q32189" s="21"/>
    </row>
    <row r="32190" spans="15:17" x14ac:dyDescent="0.35">
      <c r="O32190" s="9"/>
      <c r="P32190" s="9"/>
      <c r="Q32190" s="21"/>
    </row>
    <row r="32191" spans="15:17" x14ac:dyDescent="0.35">
      <c r="O32191" s="9"/>
      <c r="P32191" s="9"/>
      <c r="Q32191" s="21"/>
    </row>
    <row r="32192" spans="15:17" x14ac:dyDescent="0.35">
      <c r="O32192" s="9"/>
      <c r="P32192" s="9"/>
      <c r="Q32192" s="21"/>
    </row>
    <row r="32193" spans="15:17" x14ac:dyDescent="0.35">
      <c r="O32193" s="9"/>
      <c r="P32193" s="9"/>
      <c r="Q32193" s="21"/>
    </row>
    <row r="32194" spans="15:17" x14ac:dyDescent="0.35">
      <c r="O32194" s="9"/>
      <c r="P32194" s="9"/>
      <c r="Q32194" s="21"/>
    </row>
    <row r="32195" spans="15:17" x14ac:dyDescent="0.35">
      <c r="O32195" s="9"/>
      <c r="P32195" s="9"/>
      <c r="Q32195" s="21"/>
    </row>
    <row r="32196" spans="15:17" x14ac:dyDescent="0.35">
      <c r="O32196" s="9"/>
      <c r="P32196" s="9"/>
      <c r="Q32196" s="21"/>
    </row>
    <row r="32197" spans="15:17" x14ac:dyDescent="0.35">
      <c r="O32197" s="9"/>
      <c r="P32197" s="9"/>
      <c r="Q32197" s="21"/>
    </row>
    <row r="32198" spans="15:17" x14ac:dyDescent="0.35">
      <c r="O32198" s="9"/>
      <c r="P32198" s="9"/>
      <c r="Q32198" s="21"/>
    </row>
    <row r="32199" spans="15:17" x14ac:dyDescent="0.35">
      <c r="O32199" s="9"/>
      <c r="P32199" s="9"/>
      <c r="Q32199" s="21"/>
    </row>
    <row r="32200" spans="15:17" x14ac:dyDescent="0.35">
      <c r="O32200" s="9"/>
      <c r="P32200" s="9"/>
      <c r="Q32200" s="21"/>
    </row>
    <row r="32201" spans="15:17" x14ac:dyDescent="0.35">
      <c r="O32201" s="9"/>
      <c r="P32201" s="9"/>
      <c r="Q32201" s="21"/>
    </row>
    <row r="32202" spans="15:17" x14ac:dyDescent="0.35">
      <c r="O32202" s="9"/>
      <c r="P32202" s="9"/>
      <c r="Q32202" s="21"/>
    </row>
    <row r="32203" spans="15:17" x14ac:dyDescent="0.35">
      <c r="O32203" s="9"/>
      <c r="P32203" s="9"/>
      <c r="Q32203" s="21"/>
    </row>
    <row r="32204" spans="15:17" x14ac:dyDescent="0.35">
      <c r="O32204" s="9"/>
      <c r="P32204" s="9"/>
      <c r="Q32204" s="21"/>
    </row>
    <row r="32205" spans="15:17" x14ac:dyDescent="0.35">
      <c r="O32205" s="9"/>
      <c r="P32205" s="9"/>
      <c r="Q32205" s="21"/>
    </row>
    <row r="32206" spans="15:17" x14ac:dyDescent="0.35">
      <c r="O32206" s="9"/>
      <c r="P32206" s="9"/>
      <c r="Q32206" s="21"/>
    </row>
    <row r="32207" spans="15:17" x14ac:dyDescent="0.35">
      <c r="O32207" s="9"/>
      <c r="P32207" s="9"/>
      <c r="Q32207" s="21"/>
    </row>
    <row r="32208" spans="15:17" x14ac:dyDescent="0.35">
      <c r="O32208" s="9"/>
      <c r="P32208" s="9"/>
      <c r="Q32208" s="21"/>
    </row>
    <row r="32209" spans="15:17" x14ac:dyDescent="0.35">
      <c r="O32209" s="9"/>
      <c r="P32209" s="9"/>
      <c r="Q32209" s="21"/>
    </row>
    <row r="32210" spans="15:17" x14ac:dyDescent="0.35">
      <c r="O32210" s="9"/>
      <c r="P32210" s="9"/>
      <c r="Q32210" s="21"/>
    </row>
    <row r="32211" spans="15:17" x14ac:dyDescent="0.35">
      <c r="O32211" s="9"/>
      <c r="P32211" s="9"/>
      <c r="Q32211" s="21"/>
    </row>
    <row r="32212" spans="15:17" x14ac:dyDescent="0.35">
      <c r="O32212" s="9"/>
      <c r="P32212" s="9"/>
      <c r="Q32212" s="21"/>
    </row>
    <row r="32213" spans="15:17" x14ac:dyDescent="0.35">
      <c r="O32213" s="9"/>
      <c r="P32213" s="9"/>
      <c r="Q32213" s="21"/>
    </row>
    <row r="32214" spans="15:17" x14ac:dyDescent="0.35">
      <c r="O32214" s="9"/>
      <c r="P32214" s="9"/>
      <c r="Q32214" s="21"/>
    </row>
    <row r="32215" spans="15:17" x14ac:dyDescent="0.35">
      <c r="O32215" s="9"/>
      <c r="P32215" s="9"/>
      <c r="Q32215" s="21"/>
    </row>
    <row r="32216" spans="15:17" x14ac:dyDescent="0.35">
      <c r="O32216" s="9"/>
      <c r="P32216" s="9"/>
      <c r="Q32216" s="21"/>
    </row>
    <row r="32217" spans="15:17" x14ac:dyDescent="0.35">
      <c r="O32217" s="9"/>
      <c r="P32217" s="9"/>
      <c r="Q32217" s="21"/>
    </row>
    <row r="32218" spans="15:17" x14ac:dyDescent="0.35">
      <c r="O32218" s="9"/>
      <c r="P32218" s="9"/>
      <c r="Q32218" s="21"/>
    </row>
    <row r="32219" spans="15:17" x14ac:dyDescent="0.35">
      <c r="O32219" s="9"/>
      <c r="P32219" s="9"/>
      <c r="Q32219" s="21"/>
    </row>
    <row r="32220" spans="15:17" x14ac:dyDescent="0.35">
      <c r="O32220" s="9"/>
      <c r="P32220" s="9"/>
      <c r="Q32220" s="21"/>
    </row>
    <row r="32221" spans="15:17" x14ac:dyDescent="0.35">
      <c r="O32221" s="9"/>
      <c r="P32221" s="9"/>
      <c r="Q32221" s="21"/>
    </row>
    <row r="32222" spans="15:17" x14ac:dyDescent="0.35">
      <c r="O32222" s="9"/>
      <c r="P32222" s="9"/>
      <c r="Q32222" s="21"/>
    </row>
    <row r="32223" spans="15:17" x14ac:dyDescent="0.35">
      <c r="O32223" s="9"/>
      <c r="P32223" s="9"/>
      <c r="Q32223" s="21"/>
    </row>
    <row r="32224" spans="15:17" x14ac:dyDescent="0.35">
      <c r="O32224" s="9"/>
      <c r="P32224" s="9"/>
      <c r="Q32224" s="21"/>
    </row>
    <row r="32225" spans="15:17" x14ac:dyDescent="0.35">
      <c r="O32225" s="9"/>
      <c r="P32225" s="9"/>
      <c r="Q32225" s="21"/>
    </row>
    <row r="32226" spans="15:17" x14ac:dyDescent="0.35">
      <c r="O32226" s="9"/>
      <c r="P32226" s="9"/>
      <c r="Q32226" s="21"/>
    </row>
    <row r="32227" spans="15:17" x14ac:dyDescent="0.35">
      <c r="O32227" s="9"/>
      <c r="P32227" s="9"/>
      <c r="Q32227" s="21"/>
    </row>
    <row r="32228" spans="15:17" x14ac:dyDescent="0.35">
      <c r="O32228" s="9"/>
      <c r="P32228" s="9"/>
      <c r="Q32228" s="21"/>
    </row>
    <row r="32229" spans="15:17" x14ac:dyDescent="0.35">
      <c r="O32229" s="9"/>
      <c r="P32229" s="9"/>
      <c r="Q32229" s="21"/>
    </row>
    <row r="32230" spans="15:17" x14ac:dyDescent="0.35">
      <c r="O32230" s="9"/>
      <c r="P32230" s="9"/>
      <c r="Q32230" s="21"/>
    </row>
    <row r="32231" spans="15:17" x14ac:dyDescent="0.35">
      <c r="O32231" s="9"/>
      <c r="P32231" s="9"/>
      <c r="Q32231" s="21"/>
    </row>
    <row r="32232" spans="15:17" x14ac:dyDescent="0.35">
      <c r="O32232" s="9"/>
      <c r="P32232" s="9"/>
      <c r="Q32232" s="21"/>
    </row>
    <row r="32233" spans="15:17" x14ac:dyDescent="0.35">
      <c r="O32233" s="9"/>
      <c r="P32233" s="9"/>
      <c r="Q32233" s="21"/>
    </row>
    <row r="32234" spans="15:17" x14ac:dyDescent="0.35">
      <c r="O32234" s="9"/>
      <c r="P32234" s="9"/>
      <c r="Q32234" s="21"/>
    </row>
    <row r="32235" spans="15:17" x14ac:dyDescent="0.35">
      <c r="O32235" s="9"/>
      <c r="P32235" s="9"/>
      <c r="Q32235" s="21"/>
    </row>
    <row r="32236" spans="15:17" x14ac:dyDescent="0.35">
      <c r="O32236" s="9"/>
      <c r="P32236" s="9"/>
      <c r="Q32236" s="21"/>
    </row>
    <row r="32237" spans="15:17" x14ac:dyDescent="0.35">
      <c r="O32237" s="9"/>
      <c r="P32237" s="9"/>
      <c r="Q32237" s="21"/>
    </row>
    <row r="32238" spans="15:17" x14ac:dyDescent="0.35">
      <c r="O32238" s="9"/>
      <c r="P32238" s="9"/>
      <c r="Q32238" s="21"/>
    </row>
    <row r="32239" spans="15:17" x14ac:dyDescent="0.35">
      <c r="O32239" s="9"/>
      <c r="P32239" s="9"/>
      <c r="Q32239" s="21"/>
    </row>
    <row r="32240" spans="15:17" x14ac:dyDescent="0.35">
      <c r="O32240" s="9"/>
      <c r="P32240" s="9"/>
      <c r="Q32240" s="21"/>
    </row>
    <row r="32241" spans="15:17" x14ac:dyDescent="0.35">
      <c r="O32241" s="9"/>
      <c r="P32241" s="9"/>
      <c r="Q32241" s="21"/>
    </row>
    <row r="32242" spans="15:17" x14ac:dyDescent="0.35">
      <c r="O32242" s="9"/>
      <c r="P32242" s="9"/>
      <c r="Q32242" s="21"/>
    </row>
    <row r="32243" spans="15:17" x14ac:dyDescent="0.35">
      <c r="O32243" s="9"/>
      <c r="P32243" s="9"/>
      <c r="Q32243" s="21"/>
    </row>
    <row r="32244" spans="15:17" x14ac:dyDescent="0.35">
      <c r="O32244" s="9"/>
      <c r="P32244" s="9"/>
      <c r="Q32244" s="21"/>
    </row>
    <row r="32245" spans="15:17" x14ac:dyDescent="0.35">
      <c r="O32245" s="9"/>
      <c r="P32245" s="9"/>
      <c r="Q32245" s="21"/>
    </row>
    <row r="32246" spans="15:17" x14ac:dyDescent="0.35">
      <c r="O32246" s="9"/>
      <c r="P32246" s="9"/>
      <c r="Q32246" s="21"/>
    </row>
    <row r="32247" spans="15:17" x14ac:dyDescent="0.35">
      <c r="O32247" s="9"/>
      <c r="P32247" s="9"/>
      <c r="Q32247" s="21"/>
    </row>
    <row r="32248" spans="15:17" x14ac:dyDescent="0.35">
      <c r="O32248" s="9"/>
      <c r="P32248" s="9"/>
      <c r="Q32248" s="21"/>
    </row>
    <row r="32249" spans="15:17" x14ac:dyDescent="0.35">
      <c r="O32249" s="9"/>
      <c r="P32249" s="9"/>
      <c r="Q32249" s="21"/>
    </row>
    <row r="32250" spans="15:17" x14ac:dyDescent="0.35">
      <c r="O32250" s="9"/>
      <c r="P32250" s="9"/>
      <c r="Q32250" s="21"/>
    </row>
    <row r="32251" spans="15:17" x14ac:dyDescent="0.35">
      <c r="O32251" s="9"/>
      <c r="P32251" s="9"/>
      <c r="Q32251" s="21"/>
    </row>
    <row r="32252" spans="15:17" x14ac:dyDescent="0.35">
      <c r="O32252" s="9"/>
      <c r="P32252" s="9"/>
      <c r="Q32252" s="21"/>
    </row>
    <row r="32253" spans="15:17" x14ac:dyDescent="0.35">
      <c r="O32253" s="9"/>
      <c r="P32253" s="9"/>
      <c r="Q32253" s="21"/>
    </row>
    <row r="32254" spans="15:17" x14ac:dyDescent="0.35">
      <c r="O32254" s="9"/>
      <c r="P32254" s="9"/>
      <c r="Q32254" s="21"/>
    </row>
    <row r="32255" spans="15:17" x14ac:dyDescent="0.35">
      <c r="O32255" s="9"/>
      <c r="P32255" s="9"/>
      <c r="Q32255" s="21"/>
    </row>
    <row r="32256" spans="15:17" x14ac:dyDescent="0.35">
      <c r="O32256" s="9"/>
      <c r="P32256" s="9"/>
      <c r="Q32256" s="21"/>
    </row>
    <row r="32257" spans="15:17" x14ac:dyDescent="0.35">
      <c r="O32257" s="9"/>
      <c r="P32257" s="9"/>
      <c r="Q32257" s="21"/>
    </row>
    <row r="32258" spans="15:17" x14ac:dyDescent="0.35">
      <c r="O32258" s="9"/>
      <c r="P32258" s="9"/>
      <c r="Q32258" s="21"/>
    </row>
    <row r="32259" spans="15:17" x14ac:dyDescent="0.35">
      <c r="O32259" s="9"/>
      <c r="P32259" s="9"/>
      <c r="Q32259" s="21"/>
    </row>
    <row r="32260" spans="15:17" x14ac:dyDescent="0.35">
      <c r="O32260" s="9"/>
      <c r="P32260" s="9"/>
      <c r="Q32260" s="21"/>
    </row>
    <row r="32261" spans="15:17" x14ac:dyDescent="0.35">
      <c r="O32261" s="9"/>
      <c r="P32261" s="9"/>
      <c r="Q32261" s="21"/>
    </row>
    <row r="32262" spans="15:17" x14ac:dyDescent="0.35">
      <c r="O32262" s="9"/>
      <c r="P32262" s="9"/>
      <c r="Q32262" s="21"/>
    </row>
    <row r="32263" spans="15:17" x14ac:dyDescent="0.35">
      <c r="O32263" s="9"/>
      <c r="P32263" s="9"/>
      <c r="Q32263" s="21"/>
    </row>
    <row r="32264" spans="15:17" x14ac:dyDescent="0.35">
      <c r="O32264" s="9"/>
      <c r="P32264" s="9"/>
      <c r="Q32264" s="21"/>
    </row>
    <row r="32265" spans="15:17" x14ac:dyDescent="0.35">
      <c r="O32265" s="9"/>
      <c r="P32265" s="9"/>
      <c r="Q32265" s="21"/>
    </row>
    <row r="32266" spans="15:17" x14ac:dyDescent="0.35">
      <c r="O32266" s="9"/>
      <c r="P32266" s="9"/>
      <c r="Q32266" s="21"/>
    </row>
    <row r="32267" spans="15:17" x14ac:dyDescent="0.35">
      <c r="O32267" s="9"/>
      <c r="P32267" s="9"/>
      <c r="Q32267" s="21"/>
    </row>
    <row r="32268" spans="15:17" x14ac:dyDescent="0.35">
      <c r="O32268" s="9"/>
      <c r="P32268" s="9"/>
      <c r="Q32268" s="21"/>
    </row>
    <row r="32269" spans="15:17" x14ac:dyDescent="0.35">
      <c r="O32269" s="9"/>
      <c r="P32269" s="9"/>
      <c r="Q32269" s="21"/>
    </row>
    <row r="32270" spans="15:17" x14ac:dyDescent="0.35">
      <c r="O32270" s="9"/>
      <c r="P32270" s="9"/>
      <c r="Q32270" s="21"/>
    </row>
    <row r="32271" spans="15:17" x14ac:dyDescent="0.35">
      <c r="O32271" s="9"/>
      <c r="P32271" s="9"/>
      <c r="Q32271" s="21"/>
    </row>
    <row r="32272" spans="15:17" x14ac:dyDescent="0.35">
      <c r="O32272" s="9"/>
      <c r="P32272" s="9"/>
      <c r="Q32272" s="21"/>
    </row>
    <row r="32273" spans="15:17" x14ac:dyDescent="0.35">
      <c r="O32273" s="9"/>
      <c r="P32273" s="9"/>
      <c r="Q32273" s="21"/>
    </row>
    <row r="32274" spans="15:17" x14ac:dyDescent="0.35">
      <c r="O32274" s="9"/>
      <c r="P32274" s="9"/>
      <c r="Q32274" s="21"/>
    </row>
    <row r="32275" spans="15:17" x14ac:dyDescent="0.35">
      <c r="O32275" s="9"/>
      <c r="P32275" s="9"/>
      <c r="Q32275" s="21"/>
    </row>
    <row r="32276" spans="15:17" x14ac:dyDescent="0.35">
      <c r="O32276" s="9"/>
      <c r="P32276" s="9"/>
      <c r="Q32276" s="21"/>
    </row>
    <row r="32277" spans="15:17" x14ac:dyDescent="0.35">
      <c r="O32277" s="9"/>
      <c r="P32277" s="9"/>
      <c r="Q32277" s="21"/>
    </row>
    <row r="32278" spans="15:17" x14ac:dyDescent="0.35">
      <c r="O32278" s="9"/>
      <c r="P32278" s="9"/>
      <c r="Q32278" s="21"/>
    </row>
    <row r="32279" spans="15:17" x14ac:dyDescent="0.35">
      <c r="O32279" s="9"/>
      <c r="P32279" s="9"/>
      <c r="Q32279" s="21"/>
    </row>
    <row r="32280" spans="15:17" x14ac:dyDescent="0.35">
      <c r="O32280" s="9"/>
      <c r="P32280" s="9"/>
      <c r="Q32280" s="21"/>
    </row>
    <row r="32281" spans="15:17" x14ac:dyDescent="0.35">
      <c r="O32281" s="9"/>
      <c r="P32281" s="9"/>
      <c r="Q32281" s="21"/>
    </row>
    <row r="32282" spans="15:17" x14ac:dyDescent="0.35">
      <c r="O32282" s="9"/>
      <c r="P32282" s="9"/>
      <c r="Q32282" s="21"/>
    </row>
    <row r="32283" spans="15:17" x14ac:dyDescent="0.35">
      <c r="O32283" s="9"/>
      <c r="P32283" s="9"/>
      <c r="Q32283" s="21"/>
    </row>
    <row r="32284" spans="15:17" x14ac:dyDescent="0.35">
      <c r="O32284" s="9"/>
      <c r="P32284" s="9"/>
      <c r="Q32284" s="21"/>
    </row>
    <row r="32285" spans="15:17" x14ac:dyDescent="0.35">
      <c r="O32285" s="9"/>
      <c r="P32285" s="9"/>
      <c r="Q32285" s="21"/>
    </row>
    <row r="32286" spans="15:17" x14ac:dyDescent="0.35">
      <c r="O32286" s="9"/>
      <c r="P32286" s="9"/>
      <c r="Q32286" s="21"/>
    </row>
    <row r="32287" spans="15:17" x14ac:dyDescent="0.35">
      <c r="O32287" s="9"/>
      <c r="P32287" s="9"/>
      <c r="Q32287" s="21"/>
    </row>
    <row r="32288" spans="15:17" x14ac:dyDescent="0.35">
      <c r="O32288" s="9"/>
      <c r="P32288" s="9"/>
      <c r="Q32288" s="21"/>
    </row>
    <row r="32289" spans="15:17" x14ac:dyDescent="0.35">
      <c r="O32289" s="9"/>
      <c r="P32289" s="9"/>
      <c r="Q32289" s="21"/>
    </row>
    <row r="32290" spans="15:17" x14ac:dyDescent="0.35">
      <c r="O32290" s="9"/>
      <c r="P32290" s="9"/>
      <c r="Q32290" s="21"/>
    </row>
    <row r="32291" spans="15:17" x14ac:dyDescent="0.35">
      <c r="O32291" s="9"/>
      <c r="P32291" s="9"/>
      <c r="Q32291" s="21"/>
    </row>
    <row r="32292" spans="15:17" x14ac:dyDescent="0.35">
      <c r="O32292" s="9"/>
      <c r="P32292" s="9"/>
      <c r="Q32292" s="21"/>
    </row>
    <row r="32293" spans="15:17" x14ac:dyDescent="0.35">
      <c r="O32293" s="9"/>
      <c r="P32293" s="9"/>
      <c r="Q32293" s="21"/>
    </row>
    <row r="32294" spans="15:17" x14ac:dyDescent="0.35">
      <c r="O32294" s="9"/>
      <c r="P32294" s="9"/>
      <c r="Q32294" s="21"/>
    </row>
    <row r="32295" spans="15:17" x14ac:dyDescent="0.35">
      <c r="O32295" s="9"/>
      <c r="P32295" s="9"/>
      <c r="Q32295" s="21"/>
    </row>
    <row r="32296" spans="15:17" x14ac:dyDescent="0.35">
      <c r="O32296" s="9"/>
      <c r="P32296" s="9"/>
      <c r="Q32296" s="21"/>
    </row>
    <row r="32297" spans="15:17" x14ac:dyDescent="0.35">
      <c r="O32297" s="9"/>
      <c r="P32297" s="9"/>
      <c r="Q32297" s="21"/>
    </row>
    <row r="32298" spans="15:17" x14ac:dyDescent="0.35">
      <c r="O32298" s="9"/>
      <c r="P32298" s="9"/>
      <c r="Q32298" s="21"/>
    </row>
    <row r="32299" spans="15:17" x14ac:dyDescent="0.35">
      <c r="O32299" s="9"/>
      <c r="P32299" s="9"/>
      <c r="Q32299" s="21"/>
    </row>
    <row r="32300" spans="15:17" x14ac:dyDescent="0.35">
      <c r="O32300" s="9"/>
      <c r="P32300" s="9"/>
      <c r="Q32300" s="21"/>
    </row>
    <row r="32301" spans="15:17" x14ac:dyDescent="0.35">
      <c r="O32301" s="9"/>
      <c r="P32301" s="9"/>
      <c r="Q32301" s="21"/>
    </row>
    <row r="32302" spans="15:17" x14ac:dyDescent="0.35">
      <c r="O32302" s="9"/>
      <c r="P32302" s="9"/>
      <c r="Q32302" s="21"/>
    </row>
    <row r="32303" spans="15:17" x14ac:dyDescent="0.35">
      <c r="O32303" s="9"/>
      <c r="P32303" s="9"/>
      <c r="Q32303" s="21"/>
    </row>
    <row r="32304" spans="15:17" x14ac:dyDescent="0.35">
      <c r="O32304" s="9"/>
      <c r="P32304" s="9"/>
      <c r="Q32304" s="21"/>
    </row>
    <row r="32305" spans="15:17" x14ac:dyDescent="0.35">
      <c r="O32305" s="9"/>
      <c r="P32305" s="9"/>
      <c r="Q32305" s="21"/>
    </row>
    <row r="32306" spans="15:17" x14ac:dyDescent="0.35">
      <c r="O32306" s="9"/>
      <c r="P32306" s="9"/>
      <c r="Q32306" s="21"/>
    </row>
    <row r="32307" spans="15:17" x14ac:dyDescent="0.35">
      <c r="O32307" s="9"/>
      <c r="P32307" s="9"/>
      <c r="Q32307" s="21"/>
    </row>
    <row r="32308" spans="15:17" x14ac:dyDescent="0.35">
      <c r="O32308" s="9"/>
      <c r="P32308" s="9"/>
      <c r="Q32308" s="21"/>
    </row>
    <row r="32309" spans="15:17" x14ac:dyDescent="0.35">
      <c r="O32309" s="9"/>
      <c r="P32309" s="9"/>
      <c r="Q32309" s="21"/>
    </row>
    <row r="32310" spans="15:17" x14ac:dyDescent="0.35">
      <c r="O32310" s="9"/>
      <c r="P32310" s="9"/>
      <c r="Q32310" s="21"/>
    </row>
    <row r="32311" spans="15:17" x14ac:dyDescent="0.35">
      <c r="O32311" s="9"/>
      <c r="P32311" s="9"/>
      <c r="Q32311" s="21"/>
    </row>
    <row r="32312" spans="15:17" x14ac:dyDescent="0.35">
      <c r="O32312" s="9"/>
      <c r="P32312" s="9"/>
      <c r="Q32312" s="21"/>
    </row>
    <row r="32313" spans="15:17" x14ac:dyDescent="0.35">
      <c r="O32313" s="9"/>
      <c r="P32313" s="9"/>
      <c r="Q32313" s="21"/>
    </row>
    <row r="32314" spans="15:17" x14ac:dyDescent="0.35">
      <c r="O32314" s="9"/>
      <c r="P32314" s="9"/>
      <c r="Q32314" s="21"/>
    </row>
    <row r="32315" spans="15:17" x14ac:dyDescent="0.35">
      <c r="O32315" s="9"/>
      <c r="P32315" s="9"/>
      <c r="Q32315" s="21"/>
    </row>
    <row r="32316" spans="15:17" x14ac:dyDescent="0.35">
      <c r="O32316" s="9"/>
      <c r="P32316" s="9"/>
      <c r="Q32316" s="21"/>
    </row>
    <row r="32317" spans="15:17" x14ac:dyDescent="0.35">
      <c r="O32317" s="9"/>
      <c r="P32317" s="9"/>
      <c r="Q32317" s="21"/>
    </row>
    <row r="32318" spans="15:17" x14ac:dyDescent="0.35">
      <c r="O32318" s="9"/>
      <c r="P32318" s="9"/>
      <c r="Q32318" s="21"/>
    </row>
    <row r="32319" spans="15:17" x14ac:dyDescent="0.35">
      <c r="O32319" s="9"/>
      <c r="P32319" s="9"/>
      <c r="Q32319" s="21"/>
    </row>
    <row r="32320" spans="15:17" x14ac:dyDescent="0.35">
      <c r="O32320" s="9"/>
      <c r="P32320" s="9"/>
      <c r="Q32320" s="21"/>
    </row>
    <row r="32321" spans="15:17" x14ac:dyDescent="0.35">
      <c r="O32321" s="9"/>
      <c r="P32321" s="9"/>
      <c r="Q32321" s="21"/>
    </row>
    <row r="32322" spans="15:17" x14ac:dyDescent="0.35">
      <c r="O32322" s="9"/>
      <c r="P32322" s="9"/>
      <c r="Q32322" s="21"/>
    </row>
    <row r="32323" spans="15:17" x14ac:dyDescent="0.35">
      <c r="O32323" s="9"/>
      <c r="P32323" s="9"/>
      <c r="Q32323" s="21"/>
    </row>
    <row r="32324" spans="15:17" x14ac:dyDescent="0.35">
      <c r="O32324" s="9"/>
      <c r="P32324" s="9"/>
      <c r="Q32324" s="21"/>
    </row>
    <row r="32325" spans="15:17" x14ac:dyDescent="0.35">
      <c r="O32325" s="9"/>
      <c r="P32325" s="9"/>
      <c r="Q32325" s="21"/>
    </row>
    <row r="32326" spans="15:17" x14ac:dyDescent="0.35">
      <c r="O32326" s="9"/>
      <c r="P32326" s="9"/>
      <c r="Q32326" s="21"/>
    </row>
    <row r="32327" spans="15:17" x14ac:dyDescent="0.35">
      <c r="O32327" s="9"/>
      <c r="P32327" s="9"/>
      <c r="Q32327" s="21"/>
    </row>
    <row r="32328" spans="15:17" x14ac:dyDescent="0.35">
      <c r="O32328" s="9"/>
      <c r="P32328" s="9"/>
      <c r="Q32328" s="21"/>
    </row>
    <row r="32329" spans="15:17" x14ac:dyDescent="0.35">
      <c r="O32329" s="9"/>
      <c r="P32329" s="9"/>
      <c r="Q32329" s="21"/>
    </row>
    <row r="32330" spans="15:17" x14ac:dyDescent="0.35">
      <c r="O32330" s="9"/>
      <c r="P32330" s="9"/>
      <c r="Q32330" s="21"/>
    </row>
    <row r="32331" spans="15:17" x14ac:dyDescent="0.35">
      <c r="O32331" s="9"/>
      <c r="P32331" s="9"/>
      <c r="Q32331" s="21"/>
    </row>
    <row r="32332" spans="15:17" x14ac:dyDescent="0.35">
      <c r="O32332" s="9"/>
      <c r="P32332" s="9"/>
      <c r="Q32332" s="21"/>
    </row>
    <row r="32333" spans="15:17" x14ac:dyDescent="0.35">
      <c r="O32333" s="9"/>
      <c r="P32333" s="9"/>
      <c r="Q32333" s="21"/>
    </row>
    <row r="32334" spans="15:17" x14ac:dyDescent="0.35">
      <c r="O32334" s="9"/>
      <c r="P32334" s="9"/>
      <c r="Q32334" s="21"/>
    </row>
    <row r="32335" spans="15:17" x14ac:dyDescent="0.35">
      <c r="O32335" s="9"/>
      <c r="P32335" s="9"/>
      <c r="Q32335" s="21"/>
    </row>
    <row r="32336" spans="15:17" x14ac:dyDescent="0.35">
      <c r="O32336" s="9"/>
      <c r="P32336" s="9"/>
      <c r="Q32336" s="21"/>
    </row>
    <row r="32337" spans="15:17" x14ac:dyDescent="0.35">
      <c r="O32337" s="9"/>
      <c r="P32337" s="9"/>
      <c r="Q32337" s="21"/>
    </row>
    <row r="32338" spans="15:17" x14ac:dyDescent="0.35">
      <c r="O32338" s="9"/>
      <c r="P32338" s="9"/>
      <c r="Q32338" s="21"/>
    </row>
    <row r="32339" spans="15:17" x14ac:dyDescent="0.35">
      <c r="O32339" s="9"/>
      <c r="P32339" s="9"/>
      <c r="Q32339" s="21"/>
    </row>
    <row r="32340" spans="15:17" x14ac:dyDescent="0.35">
      <c r="O32340" s="9"/>
      <c r="P32340" s="9"/>
      <c r="Q32340" s="21"/>
    </row>
    <row r="32341" spans="15:17" x14ac:dyDescent="0.35">
      <c r="O32341" s="9"/>
      <c r="P32341" s="9"/>
      <c r="Q32341" s="21"/>
    </row>
    <row r="32342" spans="15:17" x14ac:dyDescent="0.35">
      <c r="O32342" s="9"/>
      <c r="P32342" s="9"/>
      <c r="Q32342" s="21"/>
    </row>
    <row r="32343" spans="15:17" x14ac:dyDescent="0.35">
      <c r="O32343" s="9"/>
      <c r="P32343" s="9"/>
      <c r="Q32343" s="21"/>
    </row>
    <row r="32344" spans="15:17" x14ac:dyDescent="0.35">
      <c r="O32344" s="9"/>
      <c r="P32344" s="9"/>
      <c r="Q32344" s="21"/>
    </row>
    <row r="32345" spans="15:17" x14ac:dyDescent="0.35">
      <c r="O32345" s="9"/>
      <c r="P32345" s="9"/>
      <c r="Q32345" s="21"/>
    </row>
    <row r="32346" spans="15:17" x14ac:dyDescent="0.35">
      <c r="O32346" s="9"/>
      <c r="P32346" s="9"/>
      <c r="Q32346" s="21"/>
    </row>
    <row r="32347" spans="15:17" x14ac:dyDescent="0.35">
      <c r="O32347" s="9"/>
      <c r="P32347" s="9"/>
      <c r="Q32347" s="21"/>
    </row>
    <row r="32348" spans="15:17" x14ac:dyDescent="0.35">
      <c r="O32348" s="9"/>
      <c r="P32348" s="9"/>
      <c r="Q32348" s="21"/>
    </row>
    <row r="32349" spans="15:17" x14ac:dyDescent="0.35">
      <c r="O32349" s="9"/>
      <c r="P32349" s="9"/>
      <c r="Q32349" s="21"/>
    </row>
    <row r="32350" spans="15:17" x14ac:dyDescent="0.35">
      <c r="O32350" s="9"/>
      <c r="P32350" s="9"/>
      <c r="Q32350" s="21"/>
    </row>
    <row r="32351" spans="15:17" x14ac:dyDescent="0.35">
      <c r="O32351" s="9"/>
      <c r="P32351" s="9"/>
      <c r="Q32351" s="21"/>
    </row>
    <row r="32352" spans="15:17" x14ac:dyDescent="0.35">
      <c r="O32352" s="9"/>
      <c r="P32352" s="9"/>
      <c r="Q32352" s="21"/>
    </row>
    <row r="32353" spans="15:17" x14ac:dyDescent="0.35">
      <c r="O32353" s="9"/>
      <c r="P32353" s="9"/>
      <c r="Q32353" s="21"/>
    </row>
    <row r="32354" spans="15:17" x14ac:dyDescent="0.35">
      <c r="O32354" s="9"/>
      <c r="P32354" s="9"/>
      <c r="Q32354" s="21"/>
    </row>
    <row r="32355" spans="15:17" x14ac:dyDescent="0.35">
      <c r="O32355" s="9"/>
      <c r="P32355" s="9"/>
      <c r="Q32355" s="21"/>
    </row>
    <row r="32356" spans="15:17" x14ac:dyDescent="0.35">
      <c r="O32356" s="9"/>
      <c r="P32356" s="9"/>
      <c r="Q32356" s="21"/>
    </row>
    <row r="32357" spans="15:17" x14ac:dyDescent="0.35">
      <c r="O32357" s="9"/>
      <c r="P32357" s="9"/>
      <c r="Q32357" s="21"/>
    </row>
    <row r="32358" spans="15:17" x14ac:dyDescent="0.35">
      <c r="O32358" s="9"/>
      <c r="P32358" s="9"/>
      <c r="Q32358" s="21"/>
    </row>
    <row r="32359" spans="15:17" x14ac:dyDescent="0.35">
      <c r="O32359" s="9"/>
      <c r="P32359" s="9"/>
      <c r="Q32359" s="21"/>
    </row>
    <row r="32360" spans="15:17" x14ac:dyDescent="0.35">
      <c r="O32360" s="9"/>
      <c r="P32360" s="9"/>
      <c r="Q32360" s="21"/>
    </row>
    <row r="32361" spans="15:17" x14ac:dyDescent="0.35">
      <c r="O32361" s="9"/>
      <c r="P32361" s="9"/>
      <c r="Q32361" s="21"/>
    </row>
    <row r="32362" spans="15:17" x14ac:dyDescent="0.35">
      <c r="O32362" s="9"/>
      <c r="P32362" s="9"/>
      <c r="Q32362" s="21"/>
    </row>
    <row r="32363" spans="15:17" x14ac:dyDescent="0.35">
      <c r="O32363" s="9"/>
      <c r="P32363" s="9"/>
      <c r="Q32363" s="21"/>
    </row>
    <row r="32364" spans="15:17" x14ac:dyDescent="0.35">
      <c r="O32364" s="9"/>
      <c r="P32364" s="9"/>
      <c r="Q32364" s="21"/>
    </row>
    <row r="32365" spans="15:17" x14ac:dyDescent="0.35">
      <c r="O32365" s="9"/>
      <c r="P32365" s="9"/>
      <c r="Q32365" s="21"/>
    </row>
    <row r="32366" spans="15:17" x14ac:dyDescent="0.35">
      <c r="O32366" s="9"/>
      <c r="P32366" s="9"/>
      <c r="Q32366" s="21"/>
    </row>
    <row r="32367" spans="15:17" x14ac:dyDescent="0.35">
      <c r="O32367" s="9"/>
      <c r="P32367" s="9"/>
      <c r="Q32367" s="21"/>
    </row>
    <row r="32368" spans="15:17" x14ac:dyDescent="0.35">
      <c r="O32368" s="9"/>
      <c r="P32368" s="9"/>
      <c r="Q32368" s="21"/>
    </row>
    <row r="32369" spans="15:17" x14ac:dyDescent="0.35">
      <c r="O32369" s="9"/>
      <c r="P32369" s="9"/>
      <c r="Q32369" s="21"/>
    </row>
    <row r="32370" spans="15:17" x14ac:dyDescent="0.35">
      <c r="O32370" s="9"/>
      <c r="P32370" s="9"/>
      <c r="Q32370" s="21"/>
    </row>
    <row r="32371" spans="15:17" x14ac:dyDescent="0.35">
      <c r="O32371" s="9"/>
      <c r="P32371" s="9"/>
      <c r="Q32371" s="21"/>
    </row>
    <row r="32372" spans="15:17" x14ac:dyDescent="0.35">
      <c r="O32372" s="9"/>
      <c r="P32372" s="9"/>
      <c r="Q32372" s="21"/>
    </row>
    <row r="32373" spans="15:17" x14ac:dyDescent="0.35">
      <c r="O32373" s="9"/>
      <c r="P32373" s="9"/>
      <c r="Q32373" s="21"/>
    </row>
    <row r="32374" spans="15:17" x14ac:dyDescent="0.35">
      <c r="O32374" s="9"/>
      <c r="P32374" s="9"/>
      <c r="Q32374" s="21"/>
    </row>
    <row r="32375" spans="15:17" x14ac:dyDescent="0.35">
      <c r="O32375" s="9"/>
      <c r="P32375" s="9"/>
      <c r="Q32375" s="21"/>
    </row>
    <row r="32376" spans="15:17" x14ac:dyDescent="0.35">
      <c r="O32376" s="9"/>
      <c r="P32376" s="9"/>
      <c r="Q32376" s="21"/>
    </row>
    <row r="32377" spans="15:17" x14ac:dyDescent="0.35">
      <c r="O32377" s="9"/>
      <c r="P32377" s="9"/>
      <c r="Q32377" s="21"/>
    </row>
    <row r="32378" spans="15:17" x14ac:dyDescent="0.35">
      <c r="O32378" s="9"/>
      <c r="P32378" s="9"/>
      <c r="Q32378" s="21"/>
    </row>
    <row r="32379" spans="15:17" x14ac:dyDescent="0.35">
      <c r="O32379" s="9"/>
      <c r="P32379" s="9"/>
      <c r="Q32379" s="21"/>
    </row>
    <row r="32380" spans="15:17" x14ac:dyDescent="0.35">
      <c r="O32380" s="9"/>
      <c r="P32380" s="9"/>
      <c r="Q32380" s="21"/>
    </row>
    <row r="32381" spans="15:17" x14ac:dyDescent="0.35">
      <c r="O32381" s="9"/>
      <c r="P32381" s="9"/>
      <c r="Q32381" s="21"/>
    </row>
    <row r="32382" spans="15:17" x14ac:dyDescent="0.35">
      <c r="O32382" s="9"/>
      <c r="P32382" s="9"/>
      <c r="Q32382" s="21"/>
    </row>
    <row r="32383" spans="15:17" x14ac:dyDescent="0.35">
      <c r="O32383" s="9"/>
      <c r="P32383" s="9"/>
      <c r="Q32383" s="21"/>
    </row>
    <row r="32384" spans="15:17" x14ac:dyDescent="0.35">
      <c r="O32384" s="9"/>
      <c r="P32384" s="9"/>
      <c r="Q32384" s="21"/>
    </row>
    <row r="32385" spans="15:17" x14ac:dyDescent="0.35">
      <c r="O32385" s="9"/>
      <c r="P32385" s="9"/>
      <c r="Q32385" s="21"/>
    </row>
    <row r="32386" spans="15:17" x14ac:dyDescent="0.35">
      <c r="O32386" s="9"/>
      <c r="P32386" s="9"/>
      <c r="Q32386" s="21"/>
    </row>
    <row r="32387" spans="15:17" x14ac:dyDescent="0.35">
      <c r="O32387" s="9"/>
      <c r="P32387" s="9"/>
      <c r="Q32387" s="21"/>
    </row>
    <row r="32388" spans="15:17" x14ac:dyDescent="0.35">
      <c r="O32388" s="9"/>
      <c r="P32388" s="9"/>
      <c r="Q32388" s="21"/>
    </row>
    <row r="32389" spans="15:17" x14ac:dyDescent="0.35">
      <c r="O32389" s="9"/>
      <c r="P32389" s="9"/>
      <c r="Q32389" s="21"/>
    </row>
    <row r="32390" spans="15:17" x14ac:dyDescent="0.35">
      <c r="O32390" s="9"/>
      <c r="P32390" s="9"/>
      <c r="Q32390" s="21"/>
    </row>
    <row r="32391" spans="15:17" x14ac:dyDescent="0.35">
      <c r="O32391" s="9"/>
      <c r="P32391" s="9"/>
      <c r="Q32391" s="21"/>
    </row>
    <row r="32392" spans="15:17" x14ac:dyDescent="0.35">
      <c r="O32392" s="9"/>
      <c r="P32392" s="9"/>
      <c r="Q32392" s="21"/>
    </row>
    <row r="32393" spans="15:17" x14ac:dyDescent="0.35">
      <c r="O32393" s="9"/>
      <c r="P32393" s="9"/>
      <c r="Q32393" s="21"/>
    </row>
    <row r="32394" spans="15:17" x14ac:dyDescent="0.35">
      <c r="O32394" s="9"/>
      <c r="P32394" s="9"/>
      <c r="Q32394" s="21"/>
    </row>
    <row r="32395" spans="15:17" x14ac:dyDescent="0.35">
      <c r="O32395" s="9"/>
      <c r="P32395" s="9"/>
      <c r="Q32395" s="21"/>
    </row>
    <row r="32396" spans="15:17" x14ac:dyDescent="0.35">
      <c r="O32396" s="9"/>
      <c r="P32396" s="9"/>
      <c r="Q32396" s="21"/>
    </row>
    <row r="32397" spans="15:17" x14ac:dyDescent="0.35">
      <c r="O32397" s="9"/>
      <c r="P32397" s="9"/>
      <c r="Q32397" s="21"/>
    </row>
    <row r="32398" spans="15:17" x14ac:dyDescent="0.35">
      <c r="O32398" s="9"/>
      <c r="P32398" s="9"/>
      <c r="Q32398" s="21"/>
    </row>
    <row r="32399" spans="15:17" x14ac:dyDescent="0.35">
      <c r="O32399" s="9"/>
      <c r="P32399" s="9"/>
      <c r="Q32399" s="21"/>
    </row>
    <row r="32400" spans="15:17" x14ac:dyDescent="0.35">
      <c r="O32400" s="9"/>
      <c r="P32400" s="9"/>
      <c r="Q32400" s="21"/>
    </row>
    <row r="32401" spans="15:17" x14ac:dyDescent="0.35">
      <c r="O32401" s="9"/>
      <c r="P32401" s="9"/>
      <c r="Q32401" s="21"/>
    </row>
    <row r="32402" spans="15:17" x14ac:dyDescent="0.35">
      <c r="O32402" s="9"/>
      <c r="P32402" s="9"/>
      <c r="Q32402" s="21"/>
    </row>
    <row r="32403" spans="15:17" x14ac:dyDescent="0.35">
      <c r="O32403" s="9"/>
      <c r="P32403" s="9"/>
      <c r="Q32403" s="21"/>
    </row>
    <row r="32404" spans="15:17" x14ac:dyDescent="0.35">
      <c r="O32404" s="9"/>
      <c r="P32404" s="9"/>
      <c r="Q32404" s="21"/>
    </row>
    <row r="32405" spans="15:17" x14ac:dyDescent="0.35">
      <c r="O32405" s="9"/>
      <c r="P32405" s="9"/>
      <c r="Q32405" s="21"/>
    </row>
    <row r="32406" spans="15:17" x14ac:dyDescent="0.35">
      <c r="O32406" s="9"/>
      <c r="P32406" s="9"/>
      <c r="Q32406" s="21"/>
    </row>
    <row r="32407" spans="15:17" x14ac:dyDescent="0.35">
      <c r="O32407" s="9"/>
      <c r="P32407" s="9"/>
      <c r="Q32407" s="21"/>
    </row>
    <row r="32408" spans="15:17" x14ac:dyDescent="0.35">
      <c r="O32408" s="9"/>
      <c r="P32408" s="9"/>
      <c r="Q32408" s="21"/>
    </row>
    <row r="32409" spans="15:17" x14ac:dyDescent="0.35">
      <c r="O32409" s="9"/>
      <c r="P32409" s="9"/>
      <c r="Q32409" s="21"/>
    </row>
    <row r="32410" spans="15:17" x14ac:dyDescent="0.35">
      <c r="O32410" s="9"/>
      <c r="P32410" s="9"/>
      <c r="Q32410" s="21"/>
    </row>
    <row r="32411" spans="15:17" x14ac:dyDescent="0.35">
      <c r="O32411" s="9"/>
      <c r="P32411" s="9"/>
      <c r="Q32411" s="21"/>
    </row>
    <row r="32412" spans="15:17" x14ac:dyDescent="0.35">
      <c r="O32412" s="9"/>
      <c r="P32412" s="9"/>
      <c r="Q32412" s="21"/>
    </row>
    <row r="32413" spans="15:17" x14ac:dyDescent="0.35">
      <c r="O32413" s="9"/>
      <c r="P32413" s="9"/>
      <c r="Q32413" s="21"/>
    </row>
    <row r="32414" spans="15:17" x14ac:dyDescent="0.35">
      <c r="O32414" s="9"/>
      <c r="P32414" s="9"/>
      <c r="Q32414" s="21"/>
    </row>
    <row r="32415" spans="15:17" x14ac:dyDescent="0.35">
      <c r="O32415" s="9"/>
      <c r="P32415" s="9"/>
      <c r="Q32415" s="21"/>
    </row>
    <row r="32416" spans="15:17" x14ac:dyDescent="0.35">
      <c r="O32416" s="9"/>
      <c r="P32416" s="9"/>
      <c r="Q32416" s="21"/>
    </row>
    <row r="32417" spans="15:17" x14ac:dyDescent="0.35">
      <c r="O32417" s="9"/>
      <c r="P32417" s="9"/>
      <c r="Q32417" s="21"/>
    </row>
    <row r="32418" spans="15:17" x14ac:dyDescent="0.35">
      <c r="O32418" s="9"/>
      <c r="P32418" s="9"/>
      <c r="Q32418" s="21"/>
    </row>
    <row r="32419" spans="15:17" x14ac:dyDescent="0.35">
      <c r="O32419" s="9"/>
      <c r="P32419" s="9"/>
      <c r="Q32419" s="21"/>
    </row>
    <row r="32420" spans="15:17" x14ac:dyDescent="0.35">
      <c r="O32420" s="9"/>
      <c r="P32420" s="9"/>
      <c r="Q32420" s="21"/>
    </row>
    <row r="32421" spans="15:17" x14ac:dyDescent="0.35">
      <c r="O32421" s="9"/>
      <c r="P32421" s="9"/>
      <c r="Q32421" s="21"/>
    </row>
    <row r="32422" spans="15:17" x14ac:dyDescent="0.35">
      <c r="O32422" s="9"/>
      <c r="P32422" s="9"/>
      <c r="Q32422" s="21"/>
    </row>
    <row r="32423" spans="15:17" x14ac:dyDescent="0.35">
      <c r="O32423" s="9"/>
      <c r="P32423" s="9"/>
      <c r="Q32423" s="21"/>
    </row>
    <row r="32424" spans="15:17" x14ac:dyDescent="0.35">
      <c r="O32424" s="9"/>
      <c r="P32424" s="9"/>
      <c r="Q32424" s="21"/>
    </row>
    <row r="32425" spans="15:17" x14ac:dyDescent="0.35">
      <c r="O32425" s="9"/>
      <c r="P32425" s="9"/>
      <c r="Q32425" s="21"/>
    </row>
    <row r="32426" spans="15:17" x14ac:dyDescent="0.35">
      <c r="O32426" s="9"/>
      <c r="P32426" s="9"/>
      <c r="Q32426" s="21"/>
    </row>
    <row r="32427" spans="15:17" x14ac:dyDescent="0.35">
      <c r="O32427" s="9"/>
      <c r="P32427" s="9"/>
      <c r="Q32427" s="21"/>
    </row>
    <row r="32428" spans="15:17" x14ac:dyDescent="0.35">
      <c r="O32428" s="9"/>
      <c r="P32428" s="9"/>
      <c r="Q32428" s="21"/>
    </row>
    <row r="32429" spans="15:17" x14ac:dyDescent="0.35">
      <c r="O32429" s="9"/>
      <c r="P32429" s="9"/>
      <c r="Q32429" s="21"/>
    </row>
    <row r="32430" spans="15:17" x14ac:dyDescent="0.35">
      <c r="O32430" s="9"/>
      <c r="P32430" s="9"/>
      <c r="Q32430" s="21"/>
    </row>
    <row r="32431" spans="15:17" x14ac:dyDescent="0.35">
      <c r="O32431" s="9"/>
      <c r="P32431" s="9"/>
      <c r="Q32431" s="21"/>
    </row>
    <row r="32432" spans="15:17" x14ac:dyDescent="0.35">
      <c r="O32432" s="9"/>
      <c r="P32432" s="9"/>
      <c r="Q32432" s="21"/>
    </row>
    <row r="32433" spans="15:17" x14ac:dyDescent="0.35">
      <c r="O32433" s="9"/>
      <c r="P32433" s="9"/>
      <c r="Q32433" s="21"/>
    </row>
    <row r="32434" spans="15:17" x14ac:dyDescent="0.35">
      <c r="O32434" s="9"/>
      <c r="P32434" s="9"/>
      <c r="Q32434" s="21"/>
    </row>
    <row r="32435" spans="15:17" x14ac:dyDescent="0.35">
      <c r="O32435" s="9"/>
      <c r="P32435" s="9"/>
      <c r="Q32435" s="21"/>
    </row>
    <row r="32436" spans="15:17" x14ac:dyDescent="0.35">
      <c r="O32436" s="9"/>
      <c r="P32436" s="9"/>
      <c r="Q32436" s="21"/>
    </row>
    <row r="32437" spans="15:17" x14ac:dyDescent="0.35">
      <c r="O32437" s="9"/>
      <c r="P32437" s="9"/>
      <c r="Q32437" s="21"/>
    </row>
    <row r="32438" spans="15:17" x14ac:dyDescent="0.35">
      <c r="O32438" s="9"/>
      <c r="P32438" s="9"/>
      <c r="Q32438" s="21"/>
    </row>
    <row r="32439" spans="15:17" x14ac:dyDescent="0.35">
      <c r="O32439" s="9"/>
      <c r="P32439" s="9"/>
      <c r="Q32439" s="21"/>
    </row>
    <row r="32440" spans="15:17" x14ac:dyDescent="0.35">
      <c r="O32440" s="9"/>
      <c r="P32440" s="9"/>
      <c r="Q32440" s="21"/>
    </row>
    <row r="32441" spans="15:17" x14ac:dyDescent="0.35">
      <c r="O32441" s="9"/>
      <c r="P32441" s="9"/>
      <c r="Q32441" s="21"/>
    </row>
    <row r="32442" spans="15:17" x14ac:dyDescent="0.35">
      <c r="O32442" s="9"/>
      <c r="P32442" s="9"/>
      <c r="Q32442" s="21"/>
    </row>
    <row r="32443" spans="15:17" x14ac:dyDescent="0.35">
      <c r="O32443" s="9"/>
      <c r="P32443" s="9"/>
      <c r="Q32443" s="21"/>
    </row>
    <row r="32444" spans="15:17" x14ac:dyDescent="0.35">
      <c r="O32444" s="9"/>
      <c r="P32444" s="9"/>
      <c r="Q32444" s="21"/>
    </row>
    <row r="32445" spans="15:17" x14ac:dyDescent="0.35">
      <c r="O32445" s="9"/>
      <c r="P32445" s="9"/>
      <c r="Q32445" s="21"/>
    </row>
    <row r="32446" spans="15:17" x14ac:dyDescent="0.35">
      <c r="O32446" s="9"/>
      <c r="P32446" s="9"/>
      <c r="Q32446" s="21"/>
    </row>
    <row r="32447" spans="15:17" x14ac:dyDescent="0.35">
      <c r="O32447" s="9"/>
      <c r="P32447" s="9"/>
      <c r="Q32447" s="21"/>
    </row>
    <row r="32448" spans="15:17" x14ac:dyDescent="0.35">
      <c r="O32448" s="9"/>
      <c r="P32448" s="9"/>
      <c r="Q32448" s="21"/>
    </row>
    <row r="32449" spans="15:17" x14ac:dyDescent="0.35">
      <c r="O32449" s="9"/>
      <c r="P32449" s="9"/>
      <c r="Q32449" s="21"/>
    </row>
    <row r="32450" spans="15:17" x14ac:dyDescent="0.35">
      <c r="O32450" s="9"/>
      <c r="P32450" s="9"/>
      <c r="Q32450" s="21"/>
    </row>
    <row r="32451" spans="15:17" x14ac:dyDescent="0.35">
      <c r="O32451" s="9"/>
      <c r="P32451" s="9"/>
      <c r="Q32451" s="21"/>
    </row>
    <row r="32452" spans="15:17" x14ac:dyDescent="0.35">
      <c r="O32452" s="9"/>
      <c r="P32452" s="9"/>
      <c r="Q32452" s="21"/>
    </row>
    <row r="32453" spans="15:17" x14ac:dyDescent="0.35">
      <c r="O32453" s="9"/>
      <c r="P32453" s="9"/>
      <c r="Q32453" s="21"/>
    </row>
    <row r="32454" spans="15:17" x14ac:dyDescent="0.35">
      <c r="O32454" s="9"/>
      <c r="P32454" s="9"/>
      <c r="Q32454" s="21"/>
    </row>
    <row r="32455" spans="15:17" x14ac:dyDescent="0.35">
      <c r="O32455" s="9"/>
      <c r="P32455" s="9"/>
      <c r="Q32455" s="21"/>
    </row>
    <row r="32456" spans="15:17" x14ac:dyDescent="0.35">
      <c r="O32456" s="9"/>
      <c r="P32456" s="9"/>
      <c r="Q32456" s="21"/>
    </row>
    <row r="32457" spans="15:17" x14ac:dyDescent="0.35">
      <c r="O32457" s="9"/>
      <c r="P32457" s="9"/>
      <c r="Q32457" s="21"/>
    </row>
    <row r="32458" spans="15:17" x14ac:dyDescent="0.35">
      <c r="O32458" s="9"/>
      <c r="P32458" s="9"/>
      <c r="Q32458" s="21"/>
    </row>
    <row r="32459" spans="15:17" x14ac:dyDescent="0.35">
      <c r="O32459" s="9"/>
      <c r="P32459" s="9"/>
      <c r="Q32459" s="21"/>
    </row>
    <row r="32460" spans="15:17" x14ac:dyDescent="0.35">
      <c r="O32460" s="9"/>
      <c r="P32460" s="9"/>
      <c r="Q32460" s="21"/>
    </row>
    <row r="32461" spans="15:17" x14ac:dyDescent="0.35">
      <c r="O32461" s="9"/>
      <c r="P32461" s="9"/>
      <c r="Q32461" s="21"/>
    </row>
    <row r="32462" spans="15:17" x14ac:dyDescent="0.35">
      <c r="O32462" s="9"/>
      <c r="P32462" s="9"/>
      <c r="Q32462" s="21"/>
    </row>
    <row r="32463" spans="15:17" x14ac:dyDescent="0.35">
      <c r="O32463" s="9"/>
      <c r="P32463" s="9"/>
      <c r="Q32463" s="21"/>
    </row>
    <row r="32464" spans="15:17" x14ac:dyDescent="0.35">
      <c r="O32464" s="9"/>
      <c r="P32464" s="9"/>
      <c r="Q32464" s="21"/>
    </row>
    <row r="32465" spans="15:17" x14ac:dyDescent="0.35">
      <c r="O32465" s="9"/>
      <c r="P32465" s="9"/>
      <c r="Q32465" s="21"/>
    </row>
    <row r="32466" spans="15:17" x14ac:dyDescent="0.35">
      <c r="O32466" s="9"/>
      <c r="P32466" s="9"/>
      <c r="Q32466" s="21"/>
    </row>
    <row r="32467" spans="15:17" x14ac:dyDescent="0.35">
      <c r="O32467" s="9"/>
      <c r="P32467" s="9"/>
      <c r="Q32467" s="21"/>
    </row>
    <row r="32468" spans="15:17" x14ac:dyDescent="0.35">
      <c r="O32468" s="9"/>
      <c r="P32468" s="9"/>
      <c r="Q32468" s="21"/>
    </row>
    <row r="32469" spans="15:17" x14ac:dyDescent="0.35">
      <c r="O32469" s="9"/>
      <c r="P32469" s="9"/>
      <c r="Q32469" s="21"/>
    </row>
    <row r="32470" spans="15:17" x14ac:dyDescent="0.35">
      <c r="O32470" s="9"/>
      <c r="P32470" s="9"/>
      <c r="Q32470" s="21"/>
    </row>
    <row r="32471" spans="15:17" x14ac:dyDescent="0.35">
      <c r="O32471" s="9"/>
      <c r="P32471" s="9"/>
      <c r="Q32471" s="21"/>
    </row>
    <row r="32472" spans="15:17" x14ac:dyDescent="0.35">
      <c r="O32472" s="9"/>
      <c r="P32472" s="9"/>
      <c r="Q32472" s="21"/>
    </row>
    <row r="32473" spans="15:17" x14ac:dyDescent="0.35">
      <c r="O32473" s="9"/>
      <c r="P32473" s="9"/>
      <c r="Q32473" s="21"/>
    </row>
    <row r="32474" spans="15:17" x14ac:dyDescent="0.35">
      <c r="O32474" s="9"/>
      <c r="P32474" s="9"/>
      <c r="Q32474" s="21"/>
    </row>
    <row r="32475" spans="15:17" x14ac:dyDescent="0.35">
      <c r="O32475" s="9"/>
      <c r="P32475" s="9"/>
      <c r="Q32475" s="21"/>
    </row>
    <row r="32476" spans="15:17" x14ac:dyDescent="0.35">
      <c r="O32476" s="9"/>
      <c r="P32476" s="9"/>
      <c r="Q32476" s="21"/>
    </row>
    <row r="32477" spans="15:17" x14ac:dyDescent="0.35">
      <c r="O32477" s="9"/>
      <c r="P32477" s="9"/>
      <c r="Q32477" s="21"/>
    </row>
    <row r="32478" spans="15:17" x14ac:dyDescent="0.35">
      <c r="O32478" s="9"/>
      <c r="P32478" s="9"/>
      <c r="Q32478" s="21"/>
    </row>
    <row r="32479" spans="15:17" x14ac:dyDescent="0.35">
      <c r="O32479" s="9"/>
      <c r="P32479" s="9"/>
      <c r="Q32479" s="21"/>
    </row>
    <row r="32480" spans="15:17" x14ac:dyDescent="0.35">
      <c r="O32480" s="9"/>
      <c r="P32480" s="9"/>
      <c r="Q32480" s="21"/>
    </row>
    <row r="32481" spans="15:17" x14ac:dyDescent="0.35">
      <c r="O32481" s="9"/>
      <c r="P32481" s="9"/>
      <c r="Q32481" s="21"/>
    </row>
    <row r="32482" spans="15:17" x14ac:dyDescent="0.35">
      <c r="O32482" s="9"/>
      <c r="P32482" s="9"/>
      <c r="Q32482" s="21"/>
    </row>
    <row r="32483" spans="15:17" x14ac:dyDescent="0.35">
      <c r="O32483" s="9"/>
      <c r="P32483" s="9"/>
      <c r="Q32483" s="21"/>
    </row>
    <row r="32484" spans="15:17" x14ac:dyDescent="0.35">
      <c r="O32484" s="9"/>
      <c r="P32484" s="9"/>
      <c r="Q32484" s="21"/>
    </row>
    <row r="32485" spans="15:17" x14ac:dyDescent="0.35">
      <c r="O32485" s="9"/>
      <c r="P32485" s="9"/>
      <c r="Q32485" s="21"/>
    </row>
    <row r="32486" spans="15:17" x14ac:dyDescent="0.35">
      <c r="O32486" s="9"/>
      <c r="P32486" s="9"/>
      <c r="Q32486" s="21"/>
    </row>
    <row r="32487" spans="15:17" x14ac:dyDescent="0.35">
      <c r="O32487" s="9"/>
      <c r="P32487" s="9"/>
      <c r="Q32487" s="21"/>
    </row>
    <row r="32488" spans="15:17" x14ac:dyDescent="0.35">
      <c r="O32488" s="9"/>
      <c r="P32488" s="9"/>
      <c r="Q32488" s="21"/>
    </row>
    <row r="32489" spans="15:17" x14ac:dyDescent="0.35">
      <c r="O32489" s="9"/>
      <c r="P32489" s="9"/>
      <c r="Q32489" s="21"/>
    </row>
    <row r="32490" spans="15:17" x14ac:dyDescent="0.35">
      <c r="O32490" s="9"/>
      <c r="P32490" s="9"/>
      <c r="Q32490" s="21"/>
    </row>
    <row r="32491" spans="15:17" x14ac:dyDescent="0.35">
      <c r="O32491" s="9"/>
      <c r="P32491" s="9"/>
      <c r="Q32491" s="21"/>
    </row>
    <row r="32492" spans="15:17" x14ac:dyDescent="0.35">
      <c r="O32492" s="9"/>
      <c r="P32492" s="9"/>
      <c r="Q32492" s="21"/>
    </row>
    <row r="32493" spans="15:17" x14ac:dyDescent="0.35">
      <c r="O32493" s="9"/>
      <c r="P32493" s="9"/>
      <c r="Q32493" s="21"/>
    </row>
    <row r="32494" spans="15:17" x14ac:dyDescent="0.35">
      <c r="O32494" s="9"/>
      <c r="P32494" s="9"/>
      <c r="Q32494" s="21"/>
    </row>
    <row r="32495" spans="15:17" x14ac:dyDescent="0.35">
      <c r="O32495" s="9"/>
      <c r="P32495" s="9"/>
      <c r="Q32495" s="21"/>
    </row>
    <row r="32496" spans="15:17" x14ac:dyDescent="0.35">
      <c r="O32496" s="9"/>
      <c r="P32496" s="9"/>
      <c r="Q32496" s="21"/>
    </row>
    <row r="32497" spans="15:17" x14ac:dyDescent="0.35">
      <c r="O32497" s="9"/>
      <c r="P32497" s="9"/>
      <c r="Q32497" s="21"/>
    </row>
    <row r="32498" spans="15:17" x14ac:dyDescent="0.35">
      <c r="O32498" s="9"/>
      <c r="P32498" s="9"/>
      <c r="Q32498" s="21"/>
    </row>
    <row r="32499" spans="15:17" x14ac:dyDescent="0.35">
      <c r="O32499" s="9"/>
      <c r="P32499" s="9"/>
      <c r="Q32499" s="21"/>
    </row>
    <row r="32500" spans="15:17" x14ac:dyDescent="0.35">
      <c r="O32500" s="9"/>
      <c r="P32500" s="9"/>
      <c r="Q32500" s="21"/>
    </row>
    <row r="32501" spans="15:17" x14ac:dyDescent="0.35">
      <c r="O32501" s="9"/>
      <c r="P32501" s="9"/>
      <c r="Q32501" s="21"/>
    </row>
    <row r="32502" spans="15:17" x14ac:dyDescent="0.35">
      <c r="O32502" s="9"/>
      <c r="P32502" s="9"/>
      <c r="Q32502" s="21"/>
    </row>
    <row r="32503" spans="15:17" x14ac:dyDescent="0.35">
      <c r="O32503" s="9"/>
      <c r="P32503" s="9"/>
      <c r="Q32503" s="21"/>
    </row>
    <row r="32504" spans="15:17" x14ac:dyDescent="0.35">
      <c r="O32504" s="9"/>
      <c r="P32504" s="9"/>
      <c r="Q32504" s="21"/>
    </row>
    <row r="32505" spans="15:17" x14ac:dyDescent="0.35">
      <c r="O32505" s="9"/>
      <c r="P32505" s="9"/>
      <c r="Q32505" s="21"/>
    </row>
    <row r="32506" spans="15:17" x14ac:dyDescent="0.35">
      <c r="O32506" s="9"/>
      <c r="P32506" s="9"/>
      <c r="Q32506" s="21"/>
    </row>
    <row r="32507" spans="15:17" x14ac:dyDescent="0.35">
      <c r="O32507" s="9"/>
      <c r="P32507" s="9"/>
      <c r="Q32507" s="21"/>
    </row>
    <row r="32508" spans="15:17" x14ac:dyDescent="0.35">
      <c r="O32508" s="9"/>
      <c r="P32508" s="9"/>
      <c r="Q32508" s="21"/>
    </row>
    <row r="32509" spans="15:17" x14ac:dyDescent="0.35">
      <c r="O32509" s="9"/>
      <c r="P32509" s="9"/>
      <c r="Q32509" s="21"/>
    </row>
    <row r="32510" spans="15:17" x14ac:dyDescent="0.35">
      <c r="O32510" s="9"/>
      <c r="P32510" s="9"/>
      <c r="Q32510" s="21"/>
    </row>
    <row r="32511" spans="15:17" x14ac:dyDescent="0.35">
      <c r="O32511" s="9"/>
      <c r="P32511" s="9"/>
      <c r="Q32511" s="21"/>
    </row>
    <row r="32512" spans="15:17" x14ac:dyDescent="0.35">
      <c r="O32512" s="9"/>
      <c r="P32512" s="9"/>
      <c r="Q32512" s="21"/>
    </row>
    <row r="32513" spans="15:17" x14ac:dyDescent="0.35">
      <c r="O32513" s="9"/>
      <c r="P32513" s="9"/>
      <c r="Q32513" s="21"/>
    </row>
    <row r="32514" spans="15:17" x14ac:dyDescent="0.35">
      <c r="O32514" s="9"/>
      <c r="P32514" s="9"/>
      <c r="Q32514" s="21"/>
    </row>
    <row r="32515" spans="15:17" x14ac:dyDescent="0.35">
      <c r="O32515" s="9"/>
      <c r="P32515" s="9"/>
      <c r="Q32515" s="21"/>
    </row>
    <row r="32516" spans="15:17" x14ac:dyDescent="0.35">
      <c r="O32516" s="9"/>
      <c r="P32516" s="9"/>
      <c r="Q32516" s="21"/>
    </row>
    <row r="32517" spans="15:17" x14ac:dyDescent="0.35">
      <c r="O32517" s="9"/>
      <c r="P32517" s="9"/>
      <c r="Q32517" s="21"/>
    </row>
    <row r="32518" spans="15:17" x14ac:dyDescent="0.35">
      <c r="O32518" s="9"/>
      <c r="P32518" s="9"/>
      <c r="Q32518" s="21"/>
    </row>
    <row r="32519" spans="15:17" x14ac:dyDescent="0.35">
      <c r="O32519" s="9"/>
      <c r="P32519" s="9"/>
      <c r="Q32519" s="21"/>
    </row>
    <row r="32520" spans="15:17" x14ac:dyDescent="0.35">
      <c r="O32520" s="9"/>
      <c r="P32520" s="9"/>
      <c r="Q32520" s="21"/>
    </row>
    <row r="32521" spans="15:17" x14ac:dyDescent="0.35">
      <c r="O32521" s="9"/>
      <c r="P32521" s="9"/>
      <c r="Q32521" s="21"/>
    </row>
    <row r="32522" spans="15:17" x14ac:dyDescent="0.35">
      <c r="O32522" s="9"/>
      <c r="P32522" s="9"/>
      <c r="Q32522" s="21"/>
    </row>
    <row r="32523" spans="15:17" x14ac:dyDescent="0.35">
      <c r="O32523" s="9"/>
      <c r="P32523" s="9"/>
      <c r="Q32523" s="21"/>
    </row>
    <row r="32524" spans="15:17" x14ac:dyDescent="0.35">
      <c r="O32524" s="9"/>
      <c r="P32524" s="9"/>
      <c r="Q32524" s="21"/>
    </row>
    <row r="32525" spans="15:17" x14ac:dyDescent="0.35">
      <c r="O32525" s="9"/>
      <c r="P32525" s="9"/>
      <c r="Q32525" s="21"/>
    </row>
    <row r="32526" spans="15:17" x14ac:dyDescent="0.35">
      <c r="O32526" s="9"/>
      <c r="P32526" s="9"/>
      <c r="Q32526" s="21"/>
    </row>
    <row r="32527" spans="15:17" x14ac:dyDescent="0.35">
      <c r="O32527" s="9"/>
      <c r="P32527" s="9"/>
      <c r="Q32527" s="21"/>
    </row>
    <row r="32528" spans="15:17" x14ac:dyDescent="0.35">
      <c r="O32528" s="9"/>
      <c r="P32528" s="9"/>
      <c r="Q32528" s="21"/>
    </row>
    <row r="32529" spans="15:17" x14ac:dyDescent="0.35">
      <c r="O32529" s="9"/>
      <c r="P32529" s="9"/>
      <c r="Q32529" s="21"/>
    </row>
    <row r="32530" spans="15:17" x14ac:dyDescent="0.35">
      <c r="O32530" s="9"/>
      <c r="P32530" s="9"/>
      <c r="Q32530" s="21"/>
    </row>
    <row r="32531" spans="15:17" x14ac:dyDescent="0.35">
      <c r="O32531" s="9"/>
      <c r="P32531" s="9"/>
      <c r="Q32531" s="21"/>
    </row>
    <row r="32532" spans="15:17" x14ac:dyDescent="0.35">
      <c r="O32532" s="9"/>
      <c r="P32532" s="9"/>
      <c r="Q32532" s="21"/>
    </row>
    <row r="32533" spans="15:17" x14ac:dyDescent="0.35">
      <c r="O32533" s="9"/>
      <c r="P32533" s="9"/>
      <c r="Q32533" s="21"/>
    </row>
    <row r="32534" spans="15:17" x14ac:dyDescent="0.35">
      <c r="O32534" s="9"/>
      <c r="P32534" s="9"/>
      <c r="Q32534" s="21"/>
    </row>
    <row r="32535" spans="15:17" x14ac:dyDescent="0.35">
      <c r="O32535" s="9"/>
      <c r="P32535" s="9"/>
      <c r="Q32535" s="21"/>
    </row>
    <row r="32536" spans="15:17" x14ac:dyDescent="0.35">
      <c r="O32536" s="9"/>
      <c r="P32536" s="9"/>
      <c r="Q32536" s="21"/>
    </row>
    <row r="32537" spans="15:17" x14ac:dyDescent="0.35">
      <c r="O32537" s="9"/>
      <c r="P32537" s="9"/>
      <c r="Q32537" s="21"/>
    </row>
    <row r="32538" spans="15:17" x14ac:dyDescent="0.35">
      <c r="O32538" s="9"/>
      <c r="P32538" s="9"/>
      <c r="Q32538" s="21"/>
    </row>
    <row r="32539" spans="15:17" x14ac:dyDescent="0.35">
      <c r="O32539" s="9"/>
      <c r="P32539" s="9"/>
      <c r="Q32539" s="21"/>
    </row>
    <row r="32540" spans="15:17" x14ac:dyDescent="0.35">
      <c r="O32540" s="9"/>
      <c r="P32540" s="9"/>
      <c r="Q32540" s="21"/>
    </row>
    <row r="32541" spans="15:17" x14ac:dyDescent="0.35">
      <c r="O32541" s="9"/>
      <c r="P32541" s="9"/>
      <c r="Q32541" s="21"/>
    </row>
    <row r="32542" spans="15:17" x14ac:dyDescent="0.35">
      <c r="O32542" s="9"/>
      <c r="P32542" s="9"/>
      <c r="Q32542" s="21"/>
    </row>
    <row r="32543" spans="15:17" x14ac:dyDescent="0.35">
      <c r="O32543" s="9"/>
      <c r="P32543" s="9"/>
      <c r="Q32543" s="21"/>
    </row>
    <row r="32544" spans="15:17" x14ac:dyDescent="0.35">
      <c r="O32544" s="9"/>
      <c r="P32544" s="9"/>
      <c r="Q32544" s="21"/>
    </row>
    <row r="32545" spans="15:17" x14ac:dyDescent="0.35">
      <c r="O32545" s="9"/>
      <c r="P32545" s="9"/>
      <c r="Q32545" s="21"/>
    </row>
    <row r="32546" spans="15:17" x14ac:dyDescent="0.35">
      <c r="O32546" s="9"/>
      <c r="P32546" s="9"/>
      <c r="Q32546" s="21"/>
    </row>
    <row r="32547" spans="15:17" x14ac:dyDescent="0.35">
      <c r="O32547" s="9"/>
      <c r="P32547" s="9"/>
      <c r="Q32547" s="21"/>
    </row>
    <row r="32548" spans="15:17" x14ac:dyDescent="0.35">
      <c r="O32548" s="9"/>
      <c r="P32548" s="9"/>
      <c r="Q32548" s="21"/>
    </row>
    <row r="32549" spans="15:17" x14ac:dyDescent="0.35">
      <c r="O32549" s="9"/>
      <c r="P32549" s="9"/>
      <c r="Q32549" s="21"/>
    </row>
    <row r="32550" spans="15:17" x14ac:dyDescent="0.35">
      <c r="O32550" s="9"/>
      <c r="P32550" s="9"/>
      <c r="Q32550" s="21"/>
    </row>
    <row r="32551" spans="15:17" x14ac:dyDescent="0.35">
      <c r="O32551" s="9"/>
      <c r="P32551" s="9"/>
      <c r="Q32551" s="21"/>
    </row>
    <row r="32552" spans="15:17" x14ac:dyDescent="0.35">
      <c r="O32552" s="9"/>
      <c r="P32552" s="9"/>
      <c r="Q32552" s="21"/>
    </row>
    <row r="32553" spans="15:17" x14ac:dyDescent="0.35">
      <c r="O32553" s="9"/>
      <c r="P32553" s="9"/>
      <c r="Q32553" s="21"/>
    </row>
    <row r="32554" spans="15:17" x14ac:dyDescent="0.35">
      <c r="O32554" s="9"/>
      <c r="P32554" s="9"/>
      <c r="Q32554" s="21"/>
    </row>
    <row r="32555" spans="15:17" x14ac:dyDescent="0.35">
      <c r="O32555" s="9"/>
      <c r="P32555" s="9"/>
      <c r="Q32555" s="21"/>
    </row>
    <row r="32556" spans="15:17" x14ac:dyDescent="0.35">
      <c r="O32556" s="9"/>
      <c r="P32556" s="9"/>
      <c r="Q32556" s="21"/>
    </row>
    <row r="32557" spans="15:17" x14ac:dyDescent="0.35">
      <c r="O32557" s="9"/>
      <c r="P32557" s="9"/>
      <c r="Q32557" s="21"/>
    </row>
    <row r="32558" spans="15:17" x14ac:dyDescent="0.35">
      <c r="O32558" s="9"/>
      <c r="P32558" s="9"/>
      <c r="Q32558" s="21"/>
    </row>
    <row r="32559" spans="15:17" x14ac:dyDescent="0.35">
      <c r="O32559" s="9"/>
      <c r="P32559" s="9"/>
      <c r="Q32559" s="21"/>
    </row>
    <row r="32560" spans="15:17" x14ac:dyDescent="0.35">
      <c r="O32560" s="9"/>
      <c r="P32560" s="9"/>
      <c r="Q32560" s="21"/>
    </row>
    <row r="32561" spans="15:17" x14ac:dyDescent="0.35">
      <c r="O32561" s="9"/>
      <c r="P32561" s="9"/>
      <c r="Q32561" s="21"/>
    </row>
    <row r="32562" spans="15:17" x14ac:dyDescent="0.35">
      <c r="O32562" s="9"/>
      <c r="P32562" s="9"/>
      <c r="Q32562" s="21"/>
    </row>
    <row r="32563" spans="15:17" x14ac:dyDescent="0.35">
      <c r="O32563" s="9"/>
      <c r="P32563" s="9"/>
      <c r="Q32563" s="21"/>
    </row>
    <row r="32564" spans="15:17" x14ac:dyDescent="0.35">
      <c r="O32564" s="9"/>
      <c r="P32564" s="9"/>
      <c r="Q32564" s="21"/>
    </row>
    <row r="32565" spans="15:17" x14ac:dyDescent="0.35">
      <c r="O32565" s="9"/>
      <c r="P32565" s="9"/>
      <c r="Q32565" s="21"/>
    </row>
    <row r="32566" spans="15:17" x14ac:dyDescent="0.35">
      <c r="O32566" s="9"/>
      <c r="P32566" s="9"/>
      <c r="Q32566" s="21"/>
    </row>
    <row r="32567" spans="15:17" x14ac:dyDescent="0.35">
      <c r="O32567" s="9"/>
      <c r="P32567" s="9"/>
      <c r="Q32567" s="21"/>
    </row>
    <row r="32568" spans="15:17" x14ac:dyDescent="0.35">
      <c r="O32568" s="9"/>
      <c r="P32568" s="9"/>
      <c r="Q32568" s="21"/>
    </row>
    <row r="32569" spans="15:17" x14ac:dyDescent="0.35">
      <c r="O32569" s="9"/>
      <c r="P32569" s="9"/>
      <c r="Q32569" s="21"/>
    </row>
    <row r="32570" spans="15:17" x14ac:dyDescent="0.35">
      <c r="O32570" s="9"/>
      <c r="P32570" s="9"/>
      <c r="Q32570" s="21"/>
    </row>
    <row r="32571" spans="15:17" x14ac:dyDescent="0.35">
      <c r="O32571" s="9"/>
      <c r="P32571" s="9"/>
      <c r="Q32571" s="21"/>
    </row>
    <row r="32572" spans="15:17" x14ac:dyDescent="0.35">
      <c r="O32572" s="9"/>
      <c r="P32572" s="9"/>
      <c r="Q32572" s="21"/>
    </row>
    <row r="32573" spans="15:17" x14ac:dyDescent="0.35">
      <c r="O32573" s="9"/>
      <c r="P32573" s="9"/>
      <c r="Q32573" s="21"/>
    </row>
    <row r="32574" spans="15:17" x14ac:dyDescent="0.35">
      <c r="O32574" s="9"/>
      <c r="P32574" s="9"/>
      <c r="Q32574" s="21"/>
    </row>
    <row r="32575" spans="15:17" x14ac:dyDescent="0.35">
      <c r="O32575" s="9"/>
      <c r="P32575" s="9"/>
      <c r="Q32575" s="21"/>
    </row>
    <row r="32576" spans="15:17" x14ac:dyDescent="0.35">
      <c r="O32576" s="9"/>
      <c r="P32576" s="9"/>
      <c r="Q32576" s="21"/>
    </row>
    <row r="32577" spans="15:17" x14ac:dyDescent="0.35">
      <c r="O32577" s="9"/>
      <c r="P32577" s="9"/>
      <c r="Q32577" s="21"/>
    </row>
    <row r="32578" spans="15:17" x14ac:dyDescent="0.35">
      <c r="O32578" s="9"/>
      <c r="P32578" s="9"/>
      <c r="Q32578" s="21"/>
    </row>
    <row r="32579" spans="15:17" x14ac:dyDescent="0.35">
      <c r="O32579" s="9"/>
      <c r="P32579" s="9"/>
      <c r="Q32579" s="21"/>
    </row>
    <row r="32580" spans="15:17" x14ac:dyDescent="0.35">
      <c r="O32580" s="9"/>
      <c r="P32580" s="9"/>
      <c r="Q32580" s="21"/>
    </row>
    <row r="32581" spans="15:17" x14ac:dyDescent="0.35">
      <c r="O32581" s="9"/>
      <c r="P32581" s="9"/>
      <c r="Q32581" s="21"/>
    </row>
    <row r="32582" spans="15:17" x14ac:dyDescent="0.35">
      <c r="O32582" s="9"/>
      <c r="P32582" s="9"/>
      <c r="Q32582" s="21"/>
    </row>
    <row r="32583" spans="15:17" x14ac:dyDescent="0.35">
      <c r="O32583" s="9"/>
      <c r="P32583" s="9"/>
      <c r="Q32583" s="21"/>
    </row>
    <row r="32584" spans="15:17" x14ac:dyDescent="0.35">
      <c r="O32584" s="9"/>
      <c r="P32584" s="9"/>
      <c r="Q32584" s="21"/>
    </row>
    <row r="32585" spans="15:17" x14ac:dyDescent="0.35">
      <c r="O32585" s="9"/>
      <c r="P32585" s="9"/>
      <c r="Q32585" s="21"/>
    </row>
    <row r="32586" spans="15:17" x14ac:dyDescent="0.35">
      <c r="O32586" s="9"/>
      <c r="P32586" s="9"/>
      <c r="Q32586" s="21"/>
    </row>
    <row r="32587" spans="15:17" x14ac:dyDescent="0.35">
      <c r="O32587" s="9"/>
      <c r="P32587" s="9"/>
      <c r="Q32587" s="21"/>
    </row>
    <row r="32588" spans="15:17" x14ac:dyDescent="0.35">
      <c r="O32588" s="9"/>
      <c r="P32588" s="9"/>
      <c r="Q32588" s="21"/>
    </row>
    <row r="32589" spans="15:17" x14ac:dyDescent="0.35">
      <c r="O32589" s="9"/>
      <c r="P32589" s="9"/>
      <c r="Q32589" s="21"/>
    </row>
    <row r="32590" spans="15:17" x14ac:dyDescent="0.35">
      <c r="O32590" s="9"/>
      <c r="P32590" s="9"/>
      <c r="Q32590" s="21"/>
    </row>
    <row r="32591" spans="15:17" x14ac:dyDescent="0.35">
      <c r="O32591" s="9"/>
      <c r="P32591" s="9"/>
      <c r="Q32591" s="21"/>
    </row>
    <row r="32592" spans="15:17" x14ac:dyDescent="0.35">
      <c r="O32592" s="9"/>
      <c r="P32592" s="9"/>
      <c r="Q32592" s="21"/>
    </row>
    <row r="32593" spans="15:17" x14ac:dyDescent="0.35">
      <c r="O32593" s="9"/>
      <c r="P32593" s="9"/>
      <c r="Q32593" s="21"/>
    </row>
    <row r="32594" spans="15:17" x14ac:dyDescent="0.35">
      <c r="O32594" s="9"/>
      <c r="P32594" s="9"/>
      <c r="Q32594" s="21"/>
    </row>
    <row r="32595" spans="15:17" x14ac:dyDescent="0.35">
      <c r="O32595" s="9"/>
      <c r="P32595" s="9"/>
      <c r="Q32595" s="21"/>
    </row>
    <row r="32596" spans="15:17" x14ac:dyDescent="0.35">
      <c r="O32596" s="9"/>
      <c r="P32596" s="9"/>
      <c r="Q32596" s="21"/>
    </row>
    <row r="32597" spans="15:17" x14ac:dyDescent="0.35">
      <c r="O32597" s="9"/>
      <c r="P32597" s="9"/>
      <c r="Q32597" s="21"/>
    </row>
    <row r="32598" spans="15:17" x14ac:dyDescent="0.35">
      <c r="O32598" s="9"/>
      <c r="P32598" s="9"/>
      <c r="Q32598" s="21"/>
    </row>
    <row r="32599" spans="15:17" x14ac:dyDescent="0.35">
      <c r="O32599" s="9"/>
      <c r="P32599" s="9"/>
      <c r="Q32599" s="21"/>
    </row>
    <row r="32600" spans="15:17" x14ac:dyDescent="0.35">
      <c r="O32600" s="9"/>
      <c r="P32600" s="9"/>
      <c r="Q32600" s="21"/>
    </row>
    <row r="32601" spans="15:17" x14ac:dyDescent="0.35">
      <c r="O32601" s="9"/>
      <c r="P32601" s="9"/>
      <c r="Q32601" s="21"/>
    </row>
    <row r="32602" spans="15:17" x14ac:dyDescent="0.35">
      <c r="O32602" s="9"/>
      <c r="P32602" s="9"/>
      <c r="Q32602" s="21"/>
    </row>
    <row r="32603" spans="15:17" x14ac:dyDescent="0.35">
      <c r="O32603" s="9"/>
      <c r="P32603" s="9"/>
      <c r="Q32603" s="21"/>
    </row>
    <row r="32604" spans="15:17" x14ac:dyDescent="0.35">
      <c r="O32604" s="9"/>
      <c r="P32604" s="9"/>
      <c r="Q32604" s="21"/>
    </row>
    <row r="32605" spans="15:17" x14ac:dyDescent="0.35">
      <c r="O32605" s="9"/>
      <c r="P32605" s="9"/>
      <c r="Q32605" s="21"/>
    </row>
    <row r="32606" spans="15:17" x14ac:dyDescent="0.35">
      <c r="O32606" s="9"/>
      <c r="P32606" s="9"/>
      <c r="Q32606" s="21"/>
    </row>
    <row r="32607" spans="15:17" x14ac:dyDescent="0.35">
      <c r="O32607" s="9"/>
      <c r="P32607" s="9"/>
      <c r="Q32607" s="21"/>
    </row>
    <row r="32608" spans="15:17" x14ac:dyDescent="0.35">
      <c r="O32608" s="9"/>
      <c r="P32608" s="9"/>
      <c r="Q32608" s="21"/>
    </row>
    <row r="32609" spans="15:17" x14ac:dyDescent="0.35">
      <c r="O32609" s="9"/>
      <c r="P32609" s="9"/>
      <c r="Q32609" s="21"/>
    </row>
    <row r="32610" spans="15:17" x14ac:dyDescent="0.35">
      <c r="O32610" s="9"/>
      <c r="P32610" s="9"/>
      <c r="Q32610" s="21"/>
    </row>
    <row r="32611" spans="15:17" x14ac:dyDescent="0.35">
      <c r="O32611" s="9"/>
      <c r="P32611" s="9"/>
      <c r="Q32611" s="21"/>
    </row>
    <row r="32612" spans="15:17" x14ac:dyDescent="0.35">
      <c r="O32612" s="9"/>
      <c r="P32612" s="9"/>
      <c r="Q32612" s="21"/>
    </row>
    <row r="32613" spans="15:17" x14ac:dyDescent="0.35">
      <c r="O32613" s="9"/>
      <c r="P32613" s="9"/>
      <c r="Q32613" s="21"/>
    </row>
    <row r="32614" spans="15:17" x14ac:dyDescent="0.35">
      <c r="O32614" s="9"/>
      <c r="P32614" s="9"/>
      <c r="Q32614" s="21"/>
    </row>
    <row r="32615" spans="15:17" x14ac:dyDescent="0.35">
      <c r="O32615" s="9"/>
      <c r="P32615" s="9"/>
      <c r="Q32615" s="21"/>
    </row>
    <row r="32616" spans="15:17" x14ac:dyDescent="0.35">
      <c r="O32616" s="9"/>
      <c r="P32616" s="9"/>
      <c r="Q32616" s="21"/>
    </row>
    <row r="32617" spans="15:17" x14ac:dyDescent="0.35">
      <c r="O32617" s="9"/>
      <c r="P32617" s="9"/>
      <c r="Q32617" s="21"/>
    </row>
    <row r="32618" spans="15:17" x14ac:dyDescent="0.35">
      <c r="O32618" s="9"/>
      <c r="P32618" s="9"/>
      <c r="Q32618" s="21"/>
    </row>
    <row r="32619" spans="15:17" x14ac:dyDescent="0.35">
      <c r="O32619" s="9"/>
      <c r="P32619" s="9"/>
      <c r="Q32619" s="21"/>
    </row>
    <row r="32620" spans="15:17" x14ac:dyDescent="0.35">
      <c r="O32620" s="9"/>
      <c r="P32620" s="9"/>
      <c r="Q32620" s="21"/>
    </row>
    <row r="32621" spans="15:17" x14ac:dyDescent="0.35">
      <c r="O32621" s="9"/>
      <c r="P32621" s="9"/>
      <c r="Q32621" s="21"/>
    </row>
    <row r="32622" spans="15:17" x14ac:dyDescent="0.35">
      <c r="O32622" s="9"/>
      <c r="P32622" s="9"/>
      <c r="Q32622" s="21"/>
    </row>
    <row r="32623" spans="15:17" x14ac:dyDescent="0.35">
      <c r="O32623" s="9"/>
      <c r="P32623" s="9"/>
      <c r="Q32623" s="21"/>
    </row>
    <row r="32624" spans="15:17" x14ac:dyDescent="0.35">
      <c r="O32624" s="9"/>
      <c r="P32624" s="9"/>
      <c r="Q32624" s="21"/>
    </row>
    <row r="32625" spans="15:17" x14ac:dyDescent="0.35">
      <c r="O32625" s="9"/>
      <c r="P32625" s="9"/>
      <c r="Q32625" s="21"/>
    </row>
    <row r="32626" spans="15:17" x14ac:dyDescent="0.35">
      <c r="O32626" s="9"/>
      <c r="P32626" s="9"/>
      <c r="Q32626" s="21"/>
    </row>
    <row r="32627" spans="15:17" x14ac:dyDescent="0.35">
      <c r="O32627" s="9"/>
      <c r="P32627" s="9"/>
      <c r="Q32627" s="21"/>
    </row>
    <row r="32628" spans="15:17" x14ac:dyDescent="0.35">
      <c r="O32628" s="9"/>
      <c r="P32628" s="9"/>
      <c r="Q32628" s="21"/>
    </row>
    <row r="32629" spans="15:17" x14ac:dyDescent="0.35">
      <c r="O32629" s="9"/>
      <c r="P32629" s="9"/>
      <c r="Q32629" s="21"/>
    </row>
    <row r="32630" spans="15:17" x14ac:dyDescent="0.35">
      <c r="O32630" s="9"/>
      <c r="P32630" s="9"/>
      <c r="Q32630" s="21"/>
    </row>
    <row r="32631" spans="15:17" x14ac:dyDescent="0.35">
      <c r="O32631" s="9"/>
      <c r="P32631" s="9"/>
      <c r="Q32631" s="21"/>
    </row>
    <row r="32632" spans="15:17" x14ac:dyDescent="0.35">
      <c r="O32632" s="9"/>
      <c r="P32632" s="9"/>
      <c r="Q32632" s="21"/>
    </row>
    <row r="32633" spans="15:17" x14ac:dyDescent="0.35">
      <c r="O32633" s="9"/>
      <c r="P32633" s="9"/>
      <c r="Q32633" s="21"/>
    </row>
    <row r="32634" spans="15:17" x14ac:dyDescent="0.35">
      <c r="O32634" s="9"/>
      <c r="P32634" s="9"/>
      <c r="Q32634" s="21"/>
    </row>
    <row r="32635" spans="15:17" x14ac:dyDescent="0.35">
      <c r="O32635" s="9"/>
      <c r="P32635" s="9"/>
      <c r="Q32635" s="21"/>
    </row>
    <row r="32636" spans="15:17" x14ac:dyDescent="0.35">
      <c r="O32636" s="9"/>
      <c r="P32636" s="9"/>
      <c r="Q32636" s="21"/>
    </row>
    <row r="32637" spans="15:17" x14ac:dyDescent="0.35">
      <c r="O32637" s="9"/>
      <c r="P32637" s="9"/>
      <c r="Q32637" s="21"/>
    </row>
    <row r="32638" spans="15:17" x14ac:dyDescent="0.35">
      <c r="O32638" s="9"/>
      <c r="P32638" s="9"/>
      <c r="Q32638" s="21"/>
    </row>
    <row r="32639" spans="15:17" x14ac:dyDescent="0.35">
      <c r="O32639" s="9"/>
      <c r="P32639" s="9"/>
      <c r="Q32639" s="21"/>
    </row>
    <row r="32640" spans="15:17" x14ac:dyDescent="0.35">
      <c r="O32640" s="9"/>
      <c r="P32640" s="9"/>
      <c r="Q32640" s="21"/>
    </row>
    <row r="32641" spans="15:17" x14ac:dyDescent="0.35">
      <c r="O32641" s="9"/>
      <c r="P32641" s="9"/>
      <c r="Q32641" s="21"/>
    </row>
    <row r="32642" spans="15:17" x14ac:dyDescent="0.35">
      <c r="O32642" s="9"/>
      <c r="P32642" s="9"/>
      <c r="Q32642" s="21"/>
    </row>
    <row r="32643" spans="15:17" x14ac:dyDescent="0.35">
      <c r="O32643" s="9"/>
      <c r="P32643" s="9"/>
      <c r="Q32643" s="21"/>
    </row>
    <row r="32644" spans="15:17" x14ac:dyDescent="0.35">
      <c r="O32644" s="9"/>
      <c r="P32644" s="9"/>
      <c r="Q32644" s="21"/>
    </row>
    <row r="32645" spans="15:17" x14ac:dyDescent="0.35">
      <c r="O32645" s="9"/>
      <c r="P32645" s="9"/>
      <c r="Q32645" s="21"/>
    </row>
    <row r="32646" spans="15:17" x14ac:dyDescent="0.35">
      <c r="O32646" s="9"/>
      <c r="P32646" s="9"/>
      <c r="Q32646" s="21"/>
    </row>
    <row r="32647" spans="15:17" x14ac:dyDescent="0.35">
      <c r="O32647" s="9"/>
      <c r="P32647" s="9"/>
      <c r="Q32647" s="21"/>
    </row>
    <row r="32648" spans="15:17" x14ac:dyDescent="0.35">
      <c r="O32648" s="9"/>
      <c r="P32648" s="9"/>
      <c r="Q32648" s="21"/>
    </row>
    <row r="32649" spans="15:17" x14ac:dyDescent="0.35">
      <c r="O32649" s="9"/>
      <c r="P32649" s="9"/>
      <c r="Q32649" s="21"/>
    </row>
    <row r="32650" spans="15:17" x14ac:dyDescent="0.35">
      <c r="O32650" s="9"/>
      <c r="P32650" s="9"/>
      <c r="Q32650" s="21"/>
    </row>
    <row r="32651" spans="15:17" x14ac:dyDescent="0.35">
      <c r="O32651" s="9"/>
      <c r="P32651" s="9"/>
      <c r="Q32651" s="21"/>
    </row>
    <row r="32652" spans="15:17" x14ac:dyDescent="0.35">
      <c r="O32652" s="9"/>
      <c r="P32652" s="9"/>
      <c r="Q32652" s="21"/>
    </row>
    <row r="32653" spans="15:17" x14ac:dyDescent="0.35">
      <c r="O32653" s="9"/>
      <c r="P32653" s="9"/>
      <c r="Q32653" s="21"/>
    </row>
    <row r="32654" spans="15:17" x14ac:dyDescent="0.35">
      <c r="O32654" s="9"/>
      <c r="P32654" s="9"/>
      <c r="Q32654" s="21"/>
    </row>
    <row r="32655" spans="15:17" x14ac:dyDescent="0.35">
      <c r="O32655" s="9"/>
      <c r="P32655" s="9"/>
      <c r="Q32655" s="21"/>
    </row>
    <row r="32656" spans="15:17" x14ac:dyDescent="0.35">
      <c r="O32656" s="9"/>
      <c r="P32656" s="9"/>
      <c r="Q32656" s="21"/>
    </row>
    <row r="32657" spans="15:17" x14ac:dyDescent="0.35">
      <c r="O32657" s="9"/>
      <c r="P32657" s="9"/>
      <c r="Q32657" s="21"/>
    </row>
    <row r="32658" spans="15:17" x14ac:dyDescent="0.35">
      <c r="O32658" s="9"/>
      <c r="P32658" s="9"/>
      <c r="Q32658" s="21"/>
    </row>
    <row r="32659" spans="15:17" x14ac:dyDescent="0.35">
      <c r="O32659" s="9"/>
      <c r="P32659" s="9"/>
      <c r="Q32659" s="21"/>
    </row>
    <row r="32660" spans="15:17" x14ac:dyDescent="0.35">
      <c r="O32660" s="9"/>
      <c r="P32660" s="9"/>
      <c r="Q32660" s="21"/>
    </row>
    <row r="32661" spans="15:17" x14ac:dyDescent="0.35">
      <c r="O32661" s="9"/>
      <c r="P32661" s="9"/>
      <c r="Q32661" s="21"/>
    </row>
    <row r="32662" spans="15:17" x14ac:dyDescent="0.35">
      <c r="O32662" s="9"/>
      <c r="P32662" s="9"/>
      <c r="Q32662" s="21"/>
    </row>
    <row r="32663" spans="15:17" x14ac:dyDescent="0.35">
      <c r="O32663" s="9"/>
      <c r="P32663" s="9"/>
      <c r="Q32663" s="21"/>
    </row>
    <row r="32664" spans="15:17" x14ac:dyDescent="0.35">
      <c r="O32664" s="9"/>
      <c r="P32664" s="9"/>
      <c r="Q32664" s="21"/>
    </row>
    <row r="32665" spans="15:17" x14ac:dyDescent="0.35">
      <c r="O32665" s="9"/>
      <c r="P32665" s="9"/>
      <c r="Q32665" s="21"/>
    </row>
    <row r="32666" spans="15:17" x14ac:dyDescent="0.35">
      <c r="O32666" s="9"/>
      <c r="P32666" s="9"/>
      <c r="Q32666" s="21"/>
    </row>
    <row r="32667" spans="15:17" x14ac:dyDescent="0.35">
      <c r="O32667" s="9"/>
      <c r="P32667" s="9"/>
      <c r="Q32667" s="21"/>
    </row>
    <row r="32668" spans="15:17" x14ac:dyDescent="0.35">
      <c r="O32668" s="9"/>
      <c r="P32668" s="9"/>
      <c r="Q32668" s="21"/>
    </row>
    <row r="32669" spans="15:17" x14ac:dyDescent="0.35">
      <c r="O32669" s="9"/>
      <c r="P32669" s="9"/>
      <c r="Q32669" s="21"/>
    </row>
    <row r="32670" spans="15:17" x14ac:dyDescent="0.35">
      <c r="O32670" s="9"/>
      <c r="P32670" s="9"/>
      <c r="Q32670" s="21"/>
    </row>
    <row r="32671" spans="15:17" x14ac:dyDescent="0.35">
      <c r="O32671" s="9"/>
      <c r="P32671" s="9"/>
      <c r="Q32671" s="21"/>
    </row>
    <row r="32672" spans="15:17" x14ac:dyDescent="0.35">
      <c r="O32672" s="9"/>
      <c r="P32672" s="9"/>
      <c r="Q32672" s="21"/>
    </row>
    <row r="32673" spans="15:17" x14ac:dyDescent="0.35">
      <c r="O32673" s="9"/>
      <c r="P32673" s="9"/>
      <c r="Q32673" s="21"/>
    </row>
    <row r="32674" spans="15:17" x14ac:dyDescent="0.35">
      <c r="O32674" s="9"/>
      <c r="P32674" s="9"/>
      <c r="Q32674" s="21"/>
    </row>
    <row r="32675" spans="15:17" x14ac:dyDescent="0.35">
      <c r="O32675" s="9"/>
      <c r="P32675" s="9"/>
      <c r="Q32675" s="21"/>
    </row>
    <row r="32676" spans="15:17" x14ac:dyDescent="0.35">
      <c r="O32676" s="9"/>
      <c r="P32676" s="9"/>
      <c r="Q32676" s="21"/>
    </row>
    <row r="32677" spans="15:17" x14ac:dyDescent="0.35">
      <c r="O32677" s="9"/>
      <c r="P32677" s="9"/>
      <c r="Q32677" s="21"/>
    </row>
    <row r="32678" spans="15:17" x14ac:dyDescent="0.35">
      <c r="O32678" s="9"/>
      <c r="P32678" s="9"/>
      <c r="Q32678" s="21"/>
    </row>
    <row r="32679" spans="15:17" x14ac:dyDescent="0.35">
      <c r="O32679" s="9"/>
      <c r="P32679" s="9"/>
      <c r="Q32679" s="21"/>
    </row>
    <row r="32680" spans="15:17" x14ac:dyDescent="0.35">
      <c r="O32680" s="9"/>
      <c r="P32680" s="9"/>
      <c r="Q32680" s="21"/>
    </row>
    <row r="32681" spans="15:17" x14ac:dyDescent="0.35">
      <c r="O32681" s="9"/>
      <c r="P32681" s="9"/>
      <c r="Q32681" s="21"/>
    </row>
    <row r="32682" spans="15:17" x14ac:dyDescent="0.35">
      <c r="O32682" s="9"/>
      <c r="P32682" s="9"/>
      <c r="Q32682" s="21"/>
    </row>
    <row r="32683" spans="15:17" x14ac:dyDescent="0.35">
      <c r="O32683" s="9"/>
      <c r="P32683" s="9"/>
      <c r="Q32683" s="21"/>
    </row>
    <row r="32684" spans="15:17" x14ac:dyDescent="0.35">
      <c r="O32684" s="9"/>
      <c r="P32684" s="9"/>
      <c r="Q32684" s="21"/>
    </row>
    <row r="32685" spans="15:17" x14ac:dyDescent="0.35">
      <c r="O32685" s="9"/>
      <c r="P32685" s="9"/>
      <c r="Q32685" s="21"/>
    </row>
    <row r="32686" spans="15:17" x14ac:dyDescent="0.35">
      <c r="O32686" s="9"/>
      <c r="P32686" s="9"/>
      <c r="Q32686" s="21"/>
    </row>
    <row r="32687" spans="15:17" x14ac:dyDescent="0.35">
      <c r="O32687" s="9"/>
      <c r="P32687" s="9"/>
      <c r="Q32687" s="21"/>
    </row>
    <row r="32688" spans="15:17" x14ac:dyDescent="0.35">
      <c r="O32688" s="9"/>
      <c r="P32688" s="9"/>
      <c r="Q32688" s="21"/>
    </row>
    <row r="32689" spans="15:17" x14ac:dyDescent="0.35">
      <c r="O32689" s="9"/>
      <c r="P32689" s="9"/>
      <c r="Q32689" s="21"/>
    </row>
    <row r="32690" spans="15:17" x14ac:dyDescent="0.35">
      <c r="O32690" s="9"/>
      <c r="P32690" s="9"/>
      <c r="Q32690" s="21"/>
    </row>
    <row r="32691" spans="15:17" x14ac:dyDescent="0.35">
      <c r="O32691" s="9"/>
      <c r="P32691" s="9"/>
      <c r="Q32691" s="21"/>
    </row>
    <row r="32692" spans="15:17" x14ac:dyDescent="0.35">
      <c r="O32692" s="9"/>
      <c r="P32692" s="9"/>
      <c r="Q32692" s="21"/>
    </row>
    <row r="32693" spans="15:17" x14ac:dyDescent="0.35">
      <c r="O32693" s="9"/>
      <c r="P32693" s="9"/>
      <c r="Q32693" s="21"/>
    </row>
    <row r="32694" spans="15:17" x14ac:dyDescent="0.35">
      <c r="O32694" s="9"/>
      <c r="P32694" s="9"/>
      <c r="Q32694" s="21"/>
    </row>
    <row r="32695" spans="15:17" x14ac:dyDescent="0.35">
      <c r="O32695" s="9"/>
      <c r="P32695" s="9"/>
      <c r="Q32695" s="21"/>
    </row>
    <row r="32696" spans="15:17" x14ac:dyDescent="0.35">
      <c r="O32696" s="9"/>
      <c r="P32696" s="9"/>
      <c r="Q32696" s="21"/>
    </row>
    <row r="32697" spans="15:17" x14ac:dyDescent="0.35">
      <c r="O32697" s="9"/>
      <c r="P32697" s="9"/>
      <c r="Q32697" s="21"/>
    </row>
    <row r="32698" spans="15:17" x14ac:dyDescent="0.35">
      <c r="O32698" s="9"/>
      <c r="P32698" s="9"/>
      <c r="Q32698" s="21"/>
    </row>
    <row r="32699" spans="15:17" x14ac:dyDescent="0.35">
      <c r="O32699" s="9"/>
      <c r="P32699" s="9"/>
      <c r="Q32699" s="21"/>
    </row>
    <row r="32700" spans="15:17" x14ac:dyDescent="0.35">
      <c r="O32700" s="9"/>
      <c r="P32700" s="9"/>
      <c r="Q32700" s="21"/>
    </row>
    <row r="32701" spans="15:17" x14ac:dyDescent="0.35">
      <c r="O32701" s="9"/>
      <c r="P32701" s="9"/>
      <c r="Q32701" s="21"/>
    </row>
    <row r="32702" spans="15:17" x14ac:dyDescent="0.35">
      <c r="O32702" s="9"/>
      <c r="P32702" s="9"/>
      <c r="Q32702" s="21"/>
    </row>
    <row r="32703" spans="15:17" x14ac:dyDescent="0.35">
      <c r="O32703" s="9"/>
      <c r="P32703" s="9"/>
      <c r="Q32703" s="21"/>
    </row>
    <row r="32704" spans="15:17" x14ac:dyDescent="0.35">
      <c r="O32704" s="9"/>
      <c r="P32704" s="9"/>
      <c r="Q32704" s="21"/>
    </row>
    <row r="32705" spans="15:17" x14ac:dyDescent="0.35">
      <c r="O32705" s="9"/>
      <c r="P32705" s="9"/>
      <c r="Q32705" s="21"/>
    </row>
    <row r="32706" spans="15:17" x14ac:dyDescent="0.35">
      <c r="O32706" s="9"/>
      <c r="P32706" s="9"/>
      <c r="Q32706" s="21"/>
    </row>
    <row r="32707" spans="15:17" x14ac:dyDescent="0.35">
      <c r="O32707" s="9"/>
      <c r="P32707" s="9"/>
      <c r="Q32707" s="21"/>
    </row>
    <row r="32708" spans="15:17" x14ac:dyDescent="0.35">
      <c r="O32708" s="9"/>
      <c r="P32708" s="9"/>
      <c r="Q32708" s="21"/>
    </row>
    <row r="32709" spans="15:17" x14ac:dyDescent="0.35">
      <c r="O32709" s="9"/>
      <c r="P32709" s="9"/>
      <c r="Q32709" s="21"/>
    </row>
    <row r="32710" spans="15:17" x14ac:dyDescent="0.35">
      <c r="O32710" s="9"/>
      <c r="P32710" s="9"/>
      <c r="Q32710" s="21"/>
    </row>
    <row r="32711" spans="15:17" x14ac:dyDescent="0.35">
      <c r="O32711" s="9"/>
      <c r="P32711" s="9"/>
      <c r="Q32711" s="21"/>
    </row>
    <row r="32712" spans="15:17" x14ac:dyDescent="0.35">
      <c r="O32712" s="9"/>
      <c r="P32712" s="9"/>
      <c r="Q32712" s="21"/>
    </row>
    <row r="32713" spans="15:17" x14ac:dyDescent="0.35">
      <c r="O32713" s="9"/>
      <c r="P32713" s="9"/>
      <c r="Q32713" s="21"/>
    </row>
    <row r="32714" spans="15:17" x14ac:dyDescent="0.35">
      <c r="O32714" s="9"/>
      <c r="P32714" s="9"/>
      <c r="Q32714" s="21"/>
    </row>
    <row r="32715" spans="15:17" x14ac:dyDescent="0.35">
      <c r="O32715" s="9"/>
      <c r="P32715" s="9"/>
      <c r="Q32715" s="21"/>
    </row>
    <row r="32716" spans="15:17" x14ac:dyDescent="0.35">
      <c r="O32716" s="9"/>
      <c r="P32716" s="9"/>
      <c r="Q32716" s="21"/>
    </row>
    <row r="32717" spans="15:17" x14ac:dyDescent="0.35">
      <c r="O32717" s="9"/>
      <c r="P32717" s="9"/>
      <c r="Q32717" s="21"/>
    </row>
    <row r="32718" spans="15:17" x14ac:dyDescent="0.35">
      <c r="O32718" s="9"/>
      <c r="P32718" s="9"/>
      <c r="Q32718" s="21"/>
    </row>
    <row r="32719" spans="15:17" x14ac:dyDescent="0.35">
      <c r="O32719" s="9"/>
      <c r="P32719" s="9"/>
      <c r="Q32719" s="21"/>
    </row>
    <row r="32720" spans="15:17" x14ac:dyDescent="0.35">
      <c r="O32720" s="9"/>
      <c r="P32720" s="9"/>
      <c r="Q32720" s="21"/>
    </row>
    <row r="32721" spans="15:17" x14ac:dyDescent="0.35">
      <c r="O32721" s="9"/>
      <c r="P32721" s="9"/>
      <c r="Q32721" s="21"/>
    </row>
    <row r="32722" spans="15:17" x14ac:dyDescent="0.35">
      <c r="O32722" s="9"/>
      <c r="P32722" s="9"/>
      <c r="Q32722" s="21"/>
    </row>
    <row r="32723" spans="15:17" x14ac:dyDescent="0.35">
      <c r="O32723" s="9"/>
      <c r="P32723" s="9"/>
      <c r="Q32723" s="21"/>
    </row>
    <row r="32724" spans="15:17" x14ac:dyDescent="0.35">
      <c r="O32724" s="9"/>
      <c r="P32724" s="9"/>
      <c r="Q32724" s="21"/>
    </row>
    <row r="32725" spans="15:17" x14ac:dyDescent="0.35">
      <c r="O32725" s="9"/>
      <c r="P32725" s="9"/>
      <c r="Q32725" s="21"/>
    </row>
    <row r="32726" spans="15:17" x14ac:dyDescent="0.35">
      <c r="O32726" s="9"/>
      <c r="P32726" s="9"/>
      <c r="Q32726" s="21"/>
    </row>
    <row r="32727" spans="15:17" x14ac:dyDescent="0.35">
      <c r="O32727" s="9"/>
      <c r="P32727" s="9"/>
      <c r="Q32727" s="21"/>
    </row>
    <row r="32728" spans="15:17" x14ac:dyDescent="0.35">
      <c r="O32728" s="9"/>
      <c r="P32728" s="9"/>
      <c r="Q32728" s="21"/>
    </row>
    <row r="32729" spans="15:17" x14ac:dyDescent="0.35">
      <c r="O32729" s="9"/>
      <c r="P32729" s="9"/>
      <c r="Q32729" s="21"/>
    </row>
    <row r="32730" spans="15:17" x14ac:dyDescent="0.35">
      <c r="O32730" s="9"/>
      <c r="P32730" s="9"/>
      <c r="Q32730" s="21"/>
    </row>
    <row r="32731" spans="15:17" x14ac:dyDescent="0.35">
      <c r="O32731" s="9"/>
      <c r="P32731" s="9"/>
      <c r="Q32731" s="21"/>
    </row>
    <row r="32732" spans="15:17" x14ac:dyDescent="0.35">
      <c r="O32732" s="9"/>
      <c r="P32732" s="9"/>
      <c r="Q32732" s="21"/>
    </row>
    <row r="32733" spans="15:17" x14ac:dyDescent="0.35">
      <c r="O32733" s="9"/>
      <c r="P32733" s="9"/>
      <c r="Q32733" s="21"/>
    </row>
    <row r="32734" spans="15:17" x14ac:dyDescent="0.35">
      <c r="O32734" s="9"/>
      <c r="P32734" s="9"/>
      <c r="Q32734" s="21"/>
    </row>
    <row r="32735" spans="15:17" x14ac:dyDescent="0.35">
      <c r="O32735" s="9"/>
      <c r="P32735" s="9"/>
      <c r="Q32735" s="21"/>
    </row>
    <row r="32736" spans="15:17" x14ac:dyDescent="0.35">
      <c r="O32736" s="9"/>
      <c r="P32736" s="9"/>
      <c r="Q32736" s="21"/>
    </row>
    <row r="32737" spans="15:17" x14ac:dyDescent="0.35">
      <c r="O32737" s="9"/>
      <c r="P32737" s="9"/>
      <c r="Q32737" s="21"/>
    </row>
    <row r="32738" spans="15:17" x14ac:dyDescent="0.35">
      <c r="O32738" s="9"/>
      <c r="P32738" s="9"/>
      <c r="Q32738" s="21"/>
    </row>
    <row r="32739" spans="15:17" x14ac:dyDescent="0.35">
      <c r="O32739" s="9"/>
      <c r="P32739" s="9"/>
      <c r="Q32739" s="21"/>
    </row>
    <row r="32740" spans="15:17" x14ac:dyDescent="0.35">
      <c r="O32740" s="9"/>
      <c r="P32740" s="9"/>
      <c r="Q32740" s="21"/>
    </row>
    <row r="32741" spans="15:17" x14ac:dyDescent="0.35">
      <c r="O32741" s="9"/>
      <c r="P32741" s="9"/>
      <c r="Q32741" s="21"/>
    </row>
    <row r="32742" spans="15:17" x14ac:dyDescent="0.35">
      <c r="O32742" s="9"/>
      <c r="P32742" s="9"/>
      <c r="Q32742" s="21"/>
    </row>
    <row r="32743" spans="15:17" x14ac:dyDescent="0.35">
      <c r="O32743" s="9"/>
      <c r="P32743" s="9"/>
      <c r="Q32743" s="21"/>
    </row>
    <row r="32744" spans="15:17" x14ac:dyDescent="0.35">
      <c r="O32744" s="9"/>
      <c r="P32744" s="9"/>
      <c r="Q32744" s="21"/>
    </row>
    <row r="32745" spans="15:17" x14ac:dyDescent="0.35">
      <c r="O32745" s="9"/>
      <c r="P32745" s="9"/>
      <c r="Q32745" s="21"/>
    </row>
    <row r="32746" spans="15:17" x14ac:dyDescent="0.35">
      <c r="O32746" s="9"/>
      <c r="P32746" s="9"/>
      <c r="Q32746" s="21"/>
    </row>
    <row r="32747" spans="15:17" x14ac:dyDescent="0.35">
      <c r="O32747" s="9"/>
      <c r="P32747" s="9"/>
      <c r="Q32747" s="21"/>
    </row>
    <row r="32748" spans="15:17" x14ac:dyDescent="0.35">
      <c r="O32748" s="9"/>
      <c r="P32748" s="9"/>
      <c r="Q32748" s="21"/>
    </row>
    <row r="32749" spans="15:17" x14ac:dyDescent="0.35">
      <c r="O32749" s="9"/>
      <c r="P32749" s="9"/>
      <c r="Q32749" s="21"/>
    </row>
    <row r="32750" spans="15:17" x14ac:dyDescent="0.35">
      <c r="O32750" s="9"/>
      <c r="P32750" s="9"/>
      <c r="Q32750" s="21"/>
    </row>
    <row r="32751" spans="15:17" x14ac:dyDescent="0.35">
      <c r="O32751" s="9"/>
      <c r="P32751" s="9"/>
      <c r="Q32751" s="21"/>
    </row>
    <row r="32752" spans="15:17" x14ac:dyDescent="0.35">
      <c r="O32752" s="9"/>
      <c r="P32752" s="9"/>
      <c r="Q32752" s="21"/>
    </row>
    <row r="32753" spans="15:17" x14ac:dyDescent="0.35">
      <c r="O32753" s="9"/>
      <c r="P32753" s="9"/>
      <c r="Q32753" s="21"/>
    </row>
    <row r="32754" spans="15:17" x14ac:dyDescent="0.35">
      <c r="O32754" s="9"/>
      <c r="P32754" s="9"/>
      <c r="Q32754" s="21"/>
    </row>
    <row r="32755" spans="15:17" x14ac:dyDescent="0.35">
      <c r="O32755" s="9"/>
      <c r="P32755" s="9"/>
      <c r="Q32755" s="21"/>
    </row>
    <row r="32756" spans="15:17" x14ac:dyDescent="0.35">
      <c r="O32756" s="9"/>
      <c r="P32756" s="9"/>
      <c r="Q32756" s="21"/>
    </row>
    <row r="32757" spans="15:17" x14ac:dyDescent="0.35">
      <c r="O32757" s="9"/>
      <c r="P32757" s="9"/>
      <c r="Q32757" s="21"/>
    </row>
    <row r="32758" spans="15:17" x14ac:dyDescent="0.35">
      <c r="O32758" s="9"/>
      <c r="P32758" s="9"/>
      <c r="Q32758" s="21"/>
    </row>
    <row r="32759" spans="15:17" x14ac:dyDescent="0.35">
      <c r="O32759" s="9"/>
      <c r="P32759" s="9"/>
      <c r="Q32759" s="21"/>
    </row>
    <row r="32760" spans="15:17" x14ac:dyDescent="0.35">
      <c r="O32760" s="9"/>
      <c r="P32760" s="9"/>
      <c r="Q32760" s="21"/>
    </row>
    <row r="32761" spans="15:17" x14ac:dyDescent="0.35">
      <c r="O32761" s="9"/>
      <c r="P32761" s="9"/>
      <c r="Q32761" s="21"/>
    </row>
    <row r="32762" spans="15:17" x14ac:dyDescent="0.35">
      <c r="O32762" s="9"/>
      <c r="P32762" s="9"/>
      <c r="Q32762" s="21"/>
    </row>
    <row r="32763" spans="15:17" x14ac:dyDescent="0.35">
      <c r="O32763" s="9"/>
      <c r="P32763" s="9"/>
      <c r="Q32763" s="21"/>
    </row>
    <row r="32764" spans="15:17" x14ac:dyDescent="0.35">
      <c r="O32764" s="9"/>
      <c r="P32764" s="9"/>
      <c r="Q32764" s="21"/>
    </row>
    <row r="32765" spans="15:17" x14ac:dyDescent="0.35">
      <c r="O32765" s="9"/>
      <c r="P32765" s="9"/>
      <c r="Q32765" s="21"/>
    </row>
    <row r="32766" spans="15:17" x14ac:dyDescent="0.35">
      <c r="O32766" s="9"/>
      <c r="P32766" s="9"/>
      <c r="Q32766" s="21"/>
    </row>
    <row r="32767" spans="15:17" x14ac:dyDescent="0.35">
      <c r="O32767" s="9"/>
      <c r="P32767" s="9"/>
      <c r="Q32767" s="21"/>
    </row>
    <row r="32768" spans="15:17" x14ac:dyDescent="0.35">
      <c r="O32768" s="9"/>
      <c r="P32768" s="9"/>
      <c r="Q32768" s="21"/>
    </row>
    <row r="32769" spans="15:17" x14ac:dyDescent="0.35">
      <c r="O32769" s="9"/>
      <c r="P32769" s="9"/>
      <c r="Q32769" s="21"/>
    </row>
    <row r="32770" spans="15:17" x14ac:dyDescent="0.35">
      <c r="O32770" s="9"/>
      <c r="P32770" s="9"/>
      <c r="Q32770" s="21"/>
    </row>
    <row r="32771" spans="15:17" x14ac:dyDescent="0.35">
      <c r="O32771" s="9"/>
      <c r="P32771" s="9"/>
      <c r="Q32771" s="21"/>
    </row>
    <row r="32772" spans="15:17" x14ac:dyDescent="0.35">
      <c r="O32772" s="9"/>
      <c r="P32772" s="9"/>
      <c r="Q32772" s="21"/>
    </row>
    <row r="32773" spans="15:17" x14ac:dyDescent="0.35">
      <c r="O32773" s="9"/>
      <c r="P32773" s="9"/>
      <c r="Q32773" s="21"/>
    </row>
    <row r="32774" spans="15:17" x14ac:dyDescent="0.35">
      <c r="O32774" s="9"/>
      <c r="P32774" s="9"/>
      <c r="Q32774" s="21"/>
    </row>
    <row r="32775" spans="15:17" x14ac:dyDescent="0.35">
      <c r="O32775" s="9"/>
      <c r="P32775" s="9"/>
      <c r="Q32775" s="21"/>
    </row>
    <row r="32776" spans="15:17" x14ac:dyDescent="0.35">
      <c r="O32776" s="9"/>
      <c r="P32776" s="9"/>
      <c r="Q32776" s="21"/>
    </row>
    <row r="32777" spans="15:17" x14ac:dyDescent="0.35">
      <c r="O32777" s="9"/>
      <c r="P32777" s="9"/>
      <c r="Q32777" s="21"/>
    </row>
    <row r="32778" spans="15:17" x14ac:dyDescent="0.35">
      <c r="O32778" s="9"/>
      <c r="P32778" s="9"/>
      <c r="Q32778" s="21"/>
    </row>
    <row r="32779" spans="15:17" x14ac:dyDescent="0.35">
      <c r="O32779" s="9"/>
      <c r="P32779" s="9"/>
      <c r="Q32779" s="21"/>
    </row>
    <row r="32780" spans="15:17" x14ac:dyDescent="0.35">
      <c r="O32780" s="9"/>
      <c r="P32780" s="9"/>
      <c r="Q32780" s="21"/>
    </row>
    <row r="32781" spans="15:17" x14ac:dyDescent="0.35">
      <c r="O32781" s="9"/>
      <c r="P32781" s="9"/>
      <c r="Q32781" s="21"/>
    </row>
    <row r="32782" spans="15:17" x14ac:dyDescent="0.35">
      <c r="O32782" s="9"/>
      <c r="P32782" s="9"/>
      <c r="Q32782" s="21"/>
    </row>
    <row r="32783" spans="15:17" x14ac:dyDescent="0.35">
      <c r="O32783" s="9"/>
      <c r="P32783" s="9"/>
      <c r="Q32783" s="21"/>
    </row>
    <row r="32784" spans="15:17" x14ac:dyDescent="0.35">
      <c r="O32784" s="9"/>
      <c r="P32784" s="9"/>
      <c r="Q32784" s="21"/>
    </row>
    <row r="32785" spans="15:17" x14ac:dyDescent="0.35">
      <c r="O32785" s="9"/>
      <c r="P32785" s="9"/>
      <c r="Q32785" s="21"/>
    </row>
    <row r="32786" spans="15:17" x14ac:dyDescent="0.35">
      <c r="O32786" s="9"/>
      <c r="P32786" s="9"/>
      <c r="Q32786" s="21"/>
    </row>
    <row r="32787" spans="15:17" x14ac:dyDescent="0.35">
      <c r="O32787" s="9"/>
      <c r="P32787" s="9"/>
      <c r="Q32787" s="21"/>
    </row>
    <row r="32788" spans="15:17" x14ac:dyDescent="0.35">
      <c r="O32788" s="9"/>
      <c r="P32788" s="9"/>
      <c r="Q32788" s="21"/>
    </row>
    <row r="32789" spans="15:17" x14ac:dyDescent="0.35">
      <c r="O32789" s="9"/>
      <c r="P32789" s="9"/>
      <c r="Q32789" s="21"/>
    </row>
    <row r="32790" spans="15:17" x14ac:dyDescent="0.35">
      <c r="O32790" s="9"/>
      <c r="P32790" s="9"/>
      <c r="Q32790" s="21"/>
    </row>
    <row r="32791" spans="15:17" x14ac:dyDescent="0.35">
      <c r="O32791" s="9"/>
      <c r="P32791" s="9"/>
      <c r="Q32791" s="21"/>
    </row>
    <row r="32792" spans="15:17" x14ac:dyDescent="0.35">
      <c r="O32792" s="9"/>
      <c r="P32792" s="9"/>
      <c r="Q32792" s="21"/>
    </row>
    <row r="32793" spans="15:17" x14ac:dyDescent="0.35">
      <c r="O32793" s="9"/>
      <c r="P32793" s="9"/>
      <c r="Q32793" s="21"/>
    </row>
    <row r="32794" spans="15:17" x14ac:dyDescent="0.35">
      <c r="O32794" s="9"/>
      <c r="P32794" s="9"/>
      <c r="Q32794" s="21"/>
    </row>
    <row r="32795" spans="15:17" x14ac:dyDescent="0.35">
      <c r="O32795" s="9"/>
      <c r="P32795" s="9"/>
      <c r="Q32795" s="21"/>
    </row>
    <row r="32796" spans="15:17" x14ac:dyDescent="0.35">
      <c r="O32796" s="9"/>
      <c r="P32796" s="9"/>
      <c r="Q32796" s="21"/>
    </row>
    <row r="32797" spans="15:17" x14ac:dyDescent="0.35">
      <c r="O32797" s="9"/>
      <c r="P32797" s="9"/>
      <c r="Q32797" s="21"/>
    </row>
    <row r="32798" spans="15:17" x14ac:dyDescent="0.35">
      <c r="O32798" s="9"/>
      <c r="P32798" s="9"/>
      <c r="Q32798" s="21"/>
    </row>
    <row r="32799" spans="15:17" x14ac:dyDescent="0.35">
      <c r="O32799" s="9"/>
      <c r="P32799" s="9"/>
      <c r="Q32799" s="21"/>
    </row>
    <row r="32800" spans="15:17" x14ac:dyDescent="0.35">
      <c r="O32800" s="9"/>
      <c r="P32800" s="9"/>
      <c r="Q32800" s="21"/>
    </row>
    <row r="32801" spans="15:17" x14ac:dyDescent="0.35">
      <c r="O32801" s="9"/>
      <c r="P32801" s="9"/>
      <c r="Q32801" s="21"/>
    </row>
    <row r="32802" spans="15:17" x14ac:dyDescent="0.35">
      <c r="O32802" s="9"/>
      <c r="P32802" s="9"/>
      <c r="Q32802" s="21"/>
    </row>
    <row r="32803" spans="15:17" x14ac:dyDescent="0.35">
      <c r="O32803" s="9"/>
      <c r="P32803" s="9"/>
      <c r="Q32803" s="21"/>
    </row>
    <row r="32804" spans="15:17" x14ac:dyDescent="0.35">
      <c r="O32804" s="9"/>
      <c r="P32804" s="9"/>
      <c r="Q32804" s="21"/>
    </row>
    <row r="32805" spans="15:17" x14ac:dyDescent="0.35">
      <c r="O32805" s="9"/>
      <c r="P32805" s="9"/>
      <c r="Q32805" s="21"/>
    </row>
    <row r="32806" spans="15:17" x14ac:dyDescent="0.35">
      <c r="O32806" s="9"/>
      <c r="P32806" s="9"/>
      <c r="Q32806" s="21"/>
    </row>
    <row r="32807" spans="15:17" x14ac:dyDescent="0.35">
      <c r="O32807" s="9"/>
      <c r="P32807" s="9"/>
      <c r="Q32807" s="21"/>
    </row>
    <row r="32808" spans="15:17" x14ac:dyDescent="0.35">
      <c r="O32808" s="9"/>
      <c r="P32808" s="9"/>
      <c r="Q32808" s="21"/>
    </row>
    <row r="32809" spans="15:17" x14ac:dyDescent="0.35">
      <c r="O32809" s="9"/>
      <c r="P32809" s="9"/>
      <c r="Q32809" s="21"/>
    </row>
    <row r="32810" spans="15:17" x14ac:dyDescent="0.35">
      <c r="O32810" s="9"/>
      <c r="P32810" s="9"/>
      <c r="Q32810" s="21"/>
    </row>
    <row r="32811" spans="15:17" x14ac:dyDescent="0.35">
      <c r="O32811" s="9"/>
      <c r="P32811" s="9"/>
      <c r="Q32811" s="21"/>
    </row>
    <row r="32812" spans="15:17" x14ac:dyDescent="0.35">
      <c r="O32812" s="9"/>
      <c r="P32812" s="9"/>
      <c r="Q32812" s="21"/>
    </row>
    <row r="32813" spans="15:17" x14ac:dyDescent="0.35">
      <c r="O32813" s="9"/>
      <c r="P32813" s="9"/>
      <c r="Q32813" s="21"/>
    </row>
    <row r="32814" spans="15:17" x14ac:dyDescent="0.35">
      <c r="O32814" s="9"/>
      <c r="P32814" s="9"/>
      <c r="Q32814" s="21"/>
    </row>
    <row r="32815" spans="15:17" x14ac:dyDescent="0.35">
      <c r="O32815" s="9"/>
      <c r="P32815" s="9"/>
      <c r="Q32815" s="21"/>
    </row>
    <row r="32816" spans="15:17" x14ac:dyDescent="0.35">
      <c r="O32816" s="9"/>
      <c r="P32816" s="9"/>
      <c r="Q32816" s="21"/>
    </row>
    <row r="32817" spans="15:17" x14ac:dyDescent="0.35">
      <c r="O32817" s="9"/>
      <c r="P32817" s="9"/>
      <c r="Q32817" s="21"/>
    </row>
    <row r="32818" spans="15:17" x14ac:dyDescent="0.35">
      <c r="O32818" s="9"/>
      <c r="P32818" s="9"/>
      <c r="Q32818" s="21"/>
    </row>
    <row r="32819" spans="15:17" x14ac:dyDescent="0.35">
      <c r="O32819" s="9"/>
      <c r="P32819" s="9"/>
      <c r="Q32819" s="21"/>
    </row>
    <row r="32820" spans="15:17" x14ac:dyDescent="0.35">
      <c r="O32820" s="9"/>
      <c r="P32820" s="9"/>
      <c r="Q32820" s="21"/>
    </row>
    <row r="32821" spans="15:17" x14ac:dyDescent="0.35">
      <c r="O32821" s="9"/>
      <c r="P32821" s="9"/>
      <c r="Q32821" s="21"/>
    </row>
    <row r="32822" spans="15:17" x14ac:dyDescent="0.35">
      <c r="O32822" s="9"/>
      <c r="P32822" s="9"/>
      <c r="Q32822" s="21"/>
    </row>
    <row r="32823" spans="15:17" x14ac:dyDescent="0.35">
      <c r="O32823" s="9"/>
      <c r="P32823" s="9"/>
      <c r="Q32823" s="21"/>
    </row>
    <row r="32824" spans="15:17" x14ac:dyDescent="0.35">
      <c r="O32824" s="9"/>
      <c r="P32824" s="9"/>
      <c r="Q32824" s="21"/>
    </row>
    <row r="32825" spans="15:17" x14ac:dyDescent="0.35">
      <c r="O32825" s="9"/>
      <c r="P32825" s="9"/>
      <c r="Q32825" s="21"/>
    </row>
    <row r="32826" spans="15:17" x14ac:dyDescent="0.35">
      <c r="O32826" s="9"/>
      <c r="P32826" s="9"/>
      <c r="Q32826" s="21"/>
    </row>
    <row r="32827" spans="15:17" x14ac:dyDescent="0.35">
      <c r="O32827" s="9"/>
      <c r="P32827" s="9"/>
      <c r="Q32827" s="21"/>
    </row>
    <row r="32828" spans="15:17" x14ac:dyDescent="0.35">
      <c r="O32828" s="9"/>
      <c r="P32828" s="9"/>
      <c r="Q32828" s="21"/>
    </row>
    <row r="32829" spans="15:17" x14ac:dyDescent="0.35">
      <c r="O32829" s="9"/>
      <c r="P32829" s="9"/>
      <c r="Q32829" s="21"/>
    </row>
    <row r="32830" spans="15:17" x14ac:dyDescent="0.35">
      <c r="O32830" s="9"/>
      <c r="P32830" s="9"/>
      <c r="Q32830" s="21"/>
    </row>
    <row r="32831" spans="15:17" x14ac:dyDescent="0.35">
      <c r="O32831" s="9"/>
      <c r="P32831" s="9"/>
      <c r="Q32831" s="21"/>
    </row>
    <row r="32832" spans="15:17" x14ac:dyDescent="0.35">
      <c r="O32832" s="9"/>
      <c r="P32832" s="9"/>
      <c r="Q32832" s="21"/>
    </row>
    <row r="32833" spans="15:17" x14ac:dyDescent="0.35">
      <c r="O32833" s="9"/>
      <c r="P32833" s="9"/>
      <c r="Q32833" s="21"/>
    </row>
    <row r="32834" spans="15:17" x14ac:dyDescent="0.35">
      <c r="O32834" s="9"/>
      <c r="P32834" s="9"/>
      <c r="Q32834" s="21"/>
    </row>
    <row r="32835" spans="15:17" x14ac:dyDescent="0.35">
      <c r="O32835" s="9"/>
      <c r="P32835" s="9"/>
      <c r="Q32835" s="21"/>
    </row>
    <row r="32836" spans="15:17" x14ac:dyDescent="0.35">
      <c r="O32836" s="9"/>
      <c r="P32836" s="9"/>
      <c r="Q32836" s="21"/>
    </row>
    <row r="32837" spans="15:17" x14ac:dyDescent="0.35">
      <c r="O32837" s="9"/>
      <c r="P32837" s="9"/>
      <c r="Q32837" s="21"/>
    </row>
    <row r="32838" spans="15:17" x14ac:dyDescent="0.35">
      <c r="O32838" s="9"/>
      <c r="P32838" s="9"/>
      <c r="Q32838" s="21"/>
    </row>
    <row r="32839" spans="15:17" x14ac:dyDescent="0.35">
      <c r="O32839" s="9"/>
      <c r="P32839" s="9"/>
      <c r="Q32839" s="21"/>
    </row>
    <row r="32840" spans="15:17" x14ac:dyDescent="0.35">
      <c r="O32840" s="9"/>
      <c r="P32840" s="9"/>
      <c r="Q32840" s="21"/>
    </row>
    <row r="32841" spans="15:17" x14ac:dyDescent="0.35">
      <c r="O32841" s="9"/>
      <c r="P32841" s="9"/>
      <c r="Q32841" s="21"/>
    </row>
    <row r="32842" spans="15:17" x14ac:dyDescent="0.35">
      <c r="O32842" s="9"/>
      <c r="P32842" s="9"/>
      <c r="Q32842" s="21"/>
    </row>
    <row r="32843" spans="15:17" x14ac:dyDescent="0.35">
      <c r="O32843" s="9"/>
      <c r="P32843" s="9"/>
      <c r="Q32843" s="21"/>
    </row>
    <row r="32844" spans="15:17" x14ac:dyDescent="0.35">
      <c r="O32844" s="9"/>
      <c r="P32844" s="9"/>
      <c r="Q32844" s="21"/>
    </row>
    <row r="32845" spans="15:17" x14ac:dyDescent="0.35">
      <c r="O32845" s="9"/>
      <c r="P32845" s="9"/>
      <c r="Q32845" s="21"/>
    </row>
    <row r="32846" spans="15:17" x14ac:dyDescent="0.35">
      <c r="O32846" s="9"/>
      <c r="P32846" s="9"/>
      <c r="Q32846" s="21"/>
    </row>
    <row r="32847" spans="15:17" x14ac:dyDescent="0.35">
      <c r="O32847" s="9"/>
      <c r="P32847" s="9"/>
      <c r="Q32847" s="21"/>
    </row>
    <row r="32848" spans="15:17" x14ac:dyDescent="0.35">
      <c r="O32848" s="9"/>
      <c r="P32848" s="9"/>
      <c r="Q32848" s="21"/>
    </row>
    <row r="32849" spans="15:17" x14ac:dyDescent="0.35">
      <c r="O32849" s="9"/>
      <c r="P32849" s="9"/>
      <c r="Q32849" s="21"/>
    </row>
    <row r="32850" spans="15:17" x14ac:dyDescent="0.35">
      <c r="O32850" s="9"/>
      <c r="P32850" s="9"/>
      <c r="Q32850" s="21"/>
    </row>
    <row r="32851" spans="15:17" x14ac:dyDescent="0.35">
      <c r="O32851" s="9"/>
      <c r="P32851" s="9"/>
      <c r="Q32851" s="21"/>
    </row>
    <row r="32852" spans="15:17" x14ac:dyDescent="0.35">
      <c r="O32852" s="9"/>
      <c r="P32852" s="9"/>
      <c r="Q32852" s="21"/>
    </row>
    <row r="32853" spans="15:17" x14ac:dyDescent="0.35">
      <c r="O32853" s="9"/>
      <c r="P32853" s="9"/>
      <c r="Q32853" s="21"/>
    </row>
    <row r="32854" spans="15:17" x14ac:dyDescent="0.35">
      <c r="O32854" s="9"/>
      <c r="P32854" s="9"/>
      <c r="Q32854" s="21"/>
    </row>
    <row r="32855" spans="15:17" x14ac:dyDescent="0.35">
      <c r="O32855" s="9"/>
      <c r="P32855" s="9"/>
      <c r="Q32855" s="21"/>
    </row>
    <row r="32856" spans="15:17" x14ac:dyDescent="0.35">
      <c r="O32856" s="9"/>
      <c r="P32856" s="9"/>
      <c r="Q32856" s="21"/>
    </row>
    <row r="32857" spans="15:17" x14ac:dyDescent="0.35">
      <c r="O32857" s="9"/>
      <c r="P32857" s="9"/>
      <c r="Q32857" s="21"/>
    </row>
    <row r="32858" spans="15:17" x14ac:dyDescent="0.35">
      <c r="O32858" s="9"/>
      <c r="P32858" s="9"/>
      <c r="Q32858" s="21"/>
    </row>
    <row r="32859" spans="15:17" x14ac:dyDescent="0.35">
      <c r="O32859" s="9"/>
      <c r="P32859" s="9"/>
      <c r="Q32859" s="21"/>
    </row>
    <row r="32860" spans="15:17" x14ac:dyDescent="0.35">
      <c r="O32860" s="9"/>
      <c r="P32860" s="9"/>
      <c r="Q32860" s="21"/>
    </row>
    <row r="32861" spans="15:17" x14ac:dyDescent="0.35">
      <c r="O32861" s="9"/>
      <c r="P32861" s="9"/>
      <c r="Q32861" s="21"/>
    </row>
    <row r="32862" spans="15:17" x14ac:dyDescent="0.35">
      <c r="O32862" s="9"/>
      <c r="P32862" s="9"/>
      <c r="Q32862" s="21"/>
    </row>
    <row r="32863" spans="15:17" x14ac:dyDescent="0.35">
      <c r="O32863" s="9"/>
      <c r="P32863" s="9"/>
      <c r="Q32863" s="21"/>
    </row>
    <row r="32864" spans="15:17" x14ac:dyDescent="0.35">
      <c r="O32864" s="9"/>
      <c r="P32864" s="9"/>
      <c r="Q32864" s="21"/>
    </row>
    <row r="32865" spans="15:17" x14ac:dyDescent="0.35">
      <c r="O32865" s="9"/>
      <c r="P32865" s="9"/>
      <c r="Q32865" s="21"/>
    </row>
    <row r="32866" spans="15:17" x14ac:dyDescent="0.35">
      <c r="O32866" s="9"/>
      <c r="P32866" s="9"/>
      <c r="Q32866" s="21"/>
    </row>
    <row r="32867" spans="15:17" x14ac:dyDescent="0.35">
      <c r="O32867" s="9"/>
      <c r="P32867" s="9"/>
      <c r="Q32867" s="21"/>
    </row>
    <row r="32868" spans="15:17" x14ac:dyDescent="0.35">
      <c r="O32868" s="9"/>
      <c r="P32868" s="9"/>
      <c r="Q32868" s="21"/>
    </row>
    <row r="32869" spans="15:17" x14ac:dyDescent="0.35">
      <c r="O32869" s="9"/>
      <c r="P32869" s="9"/>
      <c r="Q32869" s="21"/>
    </row>
    <row r="32870" spans="15:17" x14ac:dyDescent="0.35">
      <c r="O32870" s="9"/>
      <c r="P32870" s="9"/>
      <c r="Q32870" s="21"/>
    </row>
    <row r="32871" spans="15:17" x14ac:dyDescent="0.35">
      <c r="O32871" s="9"/>
      <c r="P32871" s="9"/>
      <c r="Q32871" s="21"/>
    </row>
    <row r="32872" spans="15:17" x14ac:dyDescent="0.35">
      <c r="O32872" s="9"/>
      <c r="P32872" s="9"/>
      <c r="Q32872" s="21"/>
    </row>
    <row r="32873" spans="15:17" x14ac:dyDescent="0.35">
      <c r="O32873" s="9"/>
      <c r="P32873" s="9"/>
      <c r="Q32873" s="21"/>
    </row>
    <row r="32874" spans="15:17" x14ac:dyDescent="0.35">
      <c r="O32874" s="9"/>
      <c r="P32874" s="9"/>
      <c r="Q32874" s="21"/>
    </row>
    <row r="32875" spans="15:17" x14ac:dyDescent="0.35">
      <c r="O32875" s="9"/>
      <c r="P32875" s="9"/>
      <c r="Q32875" s="21"/>
    </row>
    <row r="32876" spans="15:17" x14ac:dyDescent="0.35">
      <c r="O32876" s="9"/>
      <c r="P32876" s="9"/>
      <c r="Q32876" s="21"/>
    </row>
    <row r="32877" spans="15:17" x14ac:dyDescent="0.35">
      <c r="O32877" s="9"/>
      <c r="P32877" s="9"/>
      <c r="Q32877" s="21"/>
    </row>
    <row r="32878" spans="15:17" x14ac:dyDescent="0.35">
      <c r="O32878" s="9"/>
      <c r="P32878" s="9"/>
      <c r="Q32878" s="21"/>
    </row>
    <row r="32879" spans="15:17" x14ac:dyDescent="0.35">
      <c r="O32879" s="9"/>
      <c r="P32879" s="9"/>
      <c r="Q32879" s="21"/>
    </row>
    <row r="32880" spans="15:17" x14ac:dyDescent="0.35">
      <c r="O32880" s="9"/>
      <c r="P32880" s="9"/>
      <c r="Q32880" s="21"/>
    </row>
    <row r="32881" spans="15:17" x14ac:dyDescent="0.35">
      <c r="O32881" s="9"/>
      <c r="P32881" s="9"/>
      <c r="Q32881" s="21"/>
    </row>
    <row r="32882" spans="15:17" x14ac:dyDescent="0.35">
      <c r="O32882" s="9"/>
      <c r="P32882" s="9"/>
      <c r="Q32882" s="21"/>
    </row>
    <row r="32883" spans="15:17" x14ac:dyDescent="0.35">
      <c r="O32883" s="9"/>
      <c r="P32883" s="9"/>
      <c r="Q32883" s="21"/>
    </row>
    <row r="32884" spans="15:17" x14ac:dyDescent="0.35">
      <c r="O32884" s="9"/>
      <c r="P32884" s="9"/>
      <c r="Q32884" s="21"/>
    </row>
    <row r="32885" spans="15:17" x14ac:dyDescent="0.35">
      <c r="O32885" s="9"/>
      <c r="P32885" s="9"/>
      <c r="Q32885" s="21"/>
    </row>
    <row r="32886" spans="15:17" x14ac:dyDescent="0.35">
      <c r="O32886" s="9"/>
      <c r="P32886" s="9"/>
      <c r="Q32886" s="21"/>
    </row>
    <row r="32887" spans="15:17" x14ac:dyDescent="0.35">
      <c r="O32887" s="9"/>
      <c r="P32887" s="9"/>
      <c r="Q32887" s="21"/>
    </row>
    <row r="32888" spans="15:17" x14ac:dyDescent="0.35">
      <c r="O32888" s="9"/>
      <c r="P32888" s="9"/>
      <c r="Q32888" s="21"/>
    </row>
    <row r="32889" spans="15:17" x14ac:dyDescent="0.35">
      <c r="O32889" s="9"/>
      <c r="P32889" s="9"/>
      <c r="Q32889" s="21"/>
    </row>
    <row r="32890" spans="15:17" x14ac:dyDescent="0.35">
      <c r="O32890" s="9"/>
      <c r="P32890" s="9"/>
      <c r="Q32890" s="21"/>
    </row>
    <row r="32891" spans="15:17" x14ac:dyDescent="0.35">
      <c r="O32891" s="9"/>
      <c r="P32891" s="9"/>
      <c r="Q32891" s="21"/>
    </row>
    <row r="32892" spans="15:17" x14ac:dyDescent="0.35">
      <c r="O32892" s="9"/>
      <c r="P32892" s="9"/>
      <c r="Q32892" s="21"/>
    </row>
    <row r="32893" spans="15:17" x14ac:dyDescent="0.35">
      <c r="O32893" s="9"/>
      <c r="P32893" s="9"/>
      <c r="Q32893" s="21"/>
    </row>
    <row r="32894" spans="15:17" x14ac:dyDescent="0.35">
      <c r="O32894" s="9"/>
      <c r="P32894" s="9"/>
      <c r="Q32894" s="21"/>
    </row>
    <row r="32895" spans="15:17" x14ac:dyDescent="0.35">
      <c r="O32895" s="9"/>
      <c r="P32895" s="9"/>
      <c r="Q32895" s="21"/>
    </row>
    <row r="32896" spans="15:17" x14ac:dyDescent="0.35">
      <c r="O32896" s="9"/>
      <c r="P32896" s="9"/>
      <c r="Q32896" s="21"/>
    </row>
    <row r="32897" spans="15:17" x14ac:dyDescent="0.35">
      <c r="O32897" s="9"/>
      <c r="P32897" s="9"/>
      <c r="Q32897" s="21"/>
    </row>
    <row r="32898" spans="15:17" x14ac:dyDescent="0.35">
      <c r="O32898" s="9"/>
      <c r="P32898" s="9"/>
      <c r="Q32898" s="21"/>
    </row>
    <row r="32899" spans="15:17" x14ac:dyDescent="0.35">
      <c r="O32899" s="9"/>
      <c r="P32899" s="9"/>
      <c r="Q32899" s="21"/>
    </row>
    <row r="32900" spans="15:17" x14ac:dyDescent="0.35">
      <c r="O32900" s="9"/>
      <c r="P32900" s="9"/>
      <c r="Q32900" s="21"/>
    </row>
    <row r="32901" spans="15:17" x14ac:dyDescent="0.35">
      <c r="O32901" s="9"/>
      <c r="P32901" s="9"/>
      <c r="Q32901" s="21"/>
    </row>
    <row r="32902" spans="15:17" x14ac:dyDescent="0.35">
      <c r="O32902" s="9"/>
      <c r="P32902" s="9"/>
      <c r="Q32902" s="21"/>
    </row>
    <row r="32903" spans="15:17" x14ac:dyDescent="0.35">
      <c r="O32903" s="9"/>
      <c r="P32903" s="9"/>
      <c r="Q32903" s="21"/>
    </row>
    <row r="32904" spans="15:17" x14ac:dyDescent="0.35">
      <c r="O32904" s="9"/>
      <c r="P32904" s="9"/>
      <c r="Q32904" s="21"/>
    </row>
    <row r="32905" spans="15:17" x14ac:dyDescent="0.35">
      <c r="O32905" s="9"/>
      <c r="P32905" s="9"/>
      <c r="Q32905" s="21"/>
    </row>
    <row r="32906" spans="15:17" x14ac:dyDescent="0.35">
      <c r="O32906" s="9"/>
      <c r="P32906" s="9"/>
      <c r="Q32906" s="21"/>
    </row>
    <row r="32907" spans="15:17" x14ac:dyDescent="0.35">
      <c r="O32907" s="9"/>
      <c r="P32907" s="9"/>
      <c r="Q32907" s="21"/>
    </row>
    <row r="32908" spans="15:17" x14ac:dyDescent="0.35">
      <c r="O32908" s="9"/>
      <c r="P32908" s="9"/>
      <c r="Q32908" s="21"/>
    </row>
    <row r="32909" spans="15:17" x14ac:dyDescent="0.35">
      <c r="O32909" s="9"/>
      <c r="P32909" s="9"/>
      <c r="Q32909" s="21"/>
    </row>
    <row r="32910" spans="15:17" x14ac:dyDescent="0.35">
      <c r="O32910" s="9"/>
      <c r="P32910" s="9"/>
      <c r="Q32910" s="21"/>
    </row>
    <row r="32911" spans="15:17" x14ac:dyDescent="0.35">
      <c r="O32911" s="9"/>
      <c r="P32911" s="9"/>
      <c r="Q32911" s="21"/>
    </row>
    <row r="32912" spans="15:17" x14ac:dyDescent="0.35">
      <c r="O32912" s="9"/>
      <c r="P32912" s="9"/>
      <c r="Q32912" s="21"/>
    </row>
    <row r="32913" spans="15:17" x14ac:dyDescent="0.35">
      <c r="O32913" s="9"/>
      <c r="P32913" s="9"/>
      <c r="Q32913" s="21"/>
    </row>
    <row r="32914" spans="15:17" x14ac:dyDescent="0.35">
      <c r="O32914" s="9"/>
      <c r="P32914" s="9"/>
      <c r="Q32914" s="21"/>
    </row>
    <row r="32915" spans="15:17" x14ac:dyDescent="0.35">
      <c r="O32915" s="9"/>
      <c r="P32915" s="9"/>
      <c r="Q32915" s="21"/>
    </row>
    <row r="32916" spans="15:17" x14ac:dyDescent="0.35">
      <c r="O32916" s="9"/>
      <c r="P32916" s="9"/>
      <c r="Q32916" s="21"/>
    </row>
    <row r="32917" spans="15:17" x14ac:dyDescent="0.35">
      <c r="O32917" s="9"/>
      <c r="P32917" s="9"/>
      <c r="Q32917" s="21"/>
    </row>
    <row r="32918" spans="15:17" x14ac:dyDescent="0.35">
      <c r="O32918" s="9"/>
      <c r="P32918" s="9"/>
      <c r="Q32918" s="21"/>
    </row>
    <row r="32919" spans="15:17" x14ac:dyDescent="0.35">
      <c r="O32919" s="9"/>
      <c r="P32919" s="9"/>
      <c r="Q32919" s="21"/>
    </row>
    <row r="32920" spans="15:17" x14ac:dyDescent="0.35">
      <c r="O32920" s="9"/>
      <c r="P32920" s="9"/>
      <c r="Q32920" s="21"/>
    </row>
    <row r="32921" spans="15:17" x14ac:dyDescent="0.35">
      <c r="O32921" s="9"/>
      <c r="P32921" s="9"/>
      <c r="Q32921" s="21"/>
    </row>
    <row r="32922" spans="15:17" x14ac:dyDescent="0.35">
      <c r="O32922" s="9"/>
      <c r="P32922" s="9"/>
      <c r="Q32922" s="21"/>
    </row>
    <row r="32923" spans="15:17" x14ac:dyDescent="0.35">
      <c r="O32923" s="9"/>
      <c r="P32923" s="9"/>
      <c r="Q32923" s="21"/>
    </row>
    <row r="32924" spans="15:17" x14ac:dyDescent="0.35">
      <c r="O32924" s="9"/>
      <c r="P32924" s="9"/>
      <c r="Q32924" s="21"/>
    </row>
    <row r="32925" spans="15:17" x14ac:dyDescent="0.35">
      <c r="O32925" s="9"/>
      <c r="P32925" s="9"/>
      <c r="Q32925" s="21"/>
    </row>
    <row r="32926" spans="15:17" x14ac:dyDescent="0.35">
      <c r="O32926" s="9"/>
      <c r="P32926" s="9"/>
      <c r="Q32926" s="21"/>
    </row>
    <row r="32927" spans="15:17" x14ac:dyDescent="0.35">
      <c r="O32927" s="9"/>
      <c r="P32927" s="9"/>
      <c r="Q32927" s="21"/>
    </row>
    <row r="32928" spans="15:17" x14ac:dyDescent="0.35">
      <c r="O32928" s="9"/>
      <c r="P32928" s="9"/>
      <c r="Q32928" s="21"/>
    </row>
    <row r="32929" spans="15:17" x14ac:dyDescent="0.35">
      <c r="O32929" s="9"/>
      <c r="P32929" s="9"/>
      <c r="Q32929" s="21"/>
    </row>
    <row r="32930" spans="15:17" x14ac:dyDescent="0.35">
      <c r="O32930" s="9"/>
      <c r="P32930" s="9"/>
      <c r="Q32930" s="21"/>
    </row>
    <row r="32931" spans="15:17" x14ac:dyDescent="0.35">
      <c r="O32931" s="9"/>
      <c r="P32931" s="9"/>
      <c r="Q32931" s="21"/>
    </row>
    <row r="32932" spans="15:17" x14ac:dyDescent="0.35">
      <c r="O32932" s="9"/>
      <c r="P32932" s="9"/>
      <c r="Q32932" s="21"/>
    </row>
    <row r="32933" spans="15:17" x14ac:dyDescent="0.35">
      <c r="O32933" s="9"/>
      <c r="P32933" s="9"/>
      <c r="Q32933" s="21"/>
    </row>
    <row r="32934" spans="15:17" x14ac:dyDescent="0.35">
      <c r="O32934" s="9"/>
      <c r="P32934" s="9"/>
      <c r="Q32934" s="21"/>
    </row>
    <row r="32935" spans="15:17" x14ac:dyDescent="0.35">
      <c r="O32935" s="9"/>
      <c r="P32935" s="9"/>
      <c r="Q32935" s="21"/>
    </row>
    <row r="32936" spans="15:17" x14ac:dyDescent="0.35">
      <c r="O32936" s="9"/>
      <c r="P32936" s="9"/>
      <c r="Q32936" s="21"/>
    </row>
    <row r="32937" spans="15:17" x14ac:dyDescent="0.35">
      <c r="O32937" s="9"/>
      <c r="P32937" s="9"/>
      <c r="Q32937" s="21"/>
    </row>
    <row r="32938" spans="15:17" x14ac:dyDescent="0.35">
      <c r="O32938" s="9"/>
      <c r="P32938" s="9"/>
      <c r="Q32938" s="21"/>
    </row>
    <row r="32939" spans="15:17" x14ac:dyDescent="0.35">
      <c r="O32939" s="9"/>
      <c r="P32939" s="9"/>
      <c r="Q32939" s="21"/>
    </row>
    <row r="32940" spans="15:17" x14ac:dyDescent="0.35">
      <c r="O32940" s="9"/>
      <c r="P32940" s="9"/>
      <c r="Q32940" s="21"/>
    </row>
    <row r="32941" spans="15:17" x14ac:dyDescent="0.35">
      <c r="O32941" s="9"/>
      <c r="P32941" s="9"/>
      <c r="Q32941" s="21"/>
    </row>
    <row r="32942" spans="15:17" x14ac:dyDescent="0.35">
      <c r="O32942" s="9"/>
      <c r="P32942" s="9"/>
      <c r="Q32942" s="21"/>
    </row>
    <row r="32943" spans="15:17" x14ac:dyDescent="0.35">
      <c r="O32943" s="9"/>
      <c r="P32943" s="9"/>
      <c r="Q32943" s="21"/>
    </row>
    <row r="32944" spans="15:17" x14ac:dyDescent="0.35">
      <c r="O32944" s="9"/>
      <c r="P32944" s="9"/>
      <c r="Q32944" s="21"/>
    </row>
    <row r="32945" spans="15:17" x14ac:dyDescent="0.35">
      <c r="O32945" s="9"/>
      <c r="P32945" s="9"/>
      <c r="Q32945" s="21"/>
    </row>
    <row r="32946" spans="15:17" x14ac:dyDescent="0.35">
      <c r="O32946" s="9"/>
      <c r="P32946" s="9"/>
      <c r="Q32946" s="21"/>
    </row>
    <row r="32947" spans="15:17" x14ac:dyDescent="0.35">
      <c r="O32947" s="9"/>
      <c r="P32947" s="9"/>
      <c r="Q32947" s="21"/>
    </row>
    <row r="32948" spans="15:17" x14ac:dyDescent="0.35">
      <c r="O32948" s="9"/>
      <c r="P32948" s="9"/>
      <c r="Q32948" s="21"/>
    </row>
    <row r="32949" spans="15:17" x14ac:dyDescent="0.35">
      <c r="O32949" s="9"/>
      <c r="P32949" s="9"/>
      <c r="Q32949" s="21"/>
    </row>
    <row r="32950" spans="15:17" x14ac:dyDescent="0.35">
      <c r="O32950" s="9"/>
      <c r="P32950" s="9"/>
      <c r="Q32950" s="21"/>
    </row>
    <row r="32951" spans="15:17" x14ac:dyDescent="0.35">
      <c r="O32951" s="9"/>
      <c r="P32951" s="9"/>
      <c r="Q32951" s="21"/>
    </row>
    <row r="32952" spans="15:17" x14ac:dyDescent="0.35">
      <c r="O32952" s="9"/>
      <c r="P32952" s="9"/>
      <c r="Q32952" s="21"/>
    </row>
    <row r="32953" spans="15:17" x14ac:dyDescent="0.35">
      <c r="O32953" s="9"/>
      <c r="P32953" s="9"/>
      <c r="Q32953" s="21"/>
    </row>
    <row r="32954" spans="15:17" x14ac:dyDescent="0.35">
      <c r="O32954" s="9"/>
      <c r="P32954" s="9"/>
      <c r="Q32954" s="21"/>
    </row>
    <row r="32955" spans="15:17" x14ac:dyDescent="0.35">
      <c r="O32955" s="9"/>
      <c r="P32955" s="9"/>
      <c r="Q32955" s="21"/>
    </row>
    <row r="32956" spans="15:17" x14ac:dyDescent="0.35">
      <c r="O32956" s="9"/>
      <c r="P32956" s="9"/>
      <c r="Q32956" s="21"/>
    </row>
    <row r="32957" spans="15:17" x14ac:dyDescent="0.35">
      <c r="O32957" s="9"/>
      <c r="P32957" s="9"/>
      <c r="Q32957" s="21"/>
    </row>
    <row r="32958" spans="15:17" x14ac:dyDescent="0.35">
      <c r="O32958" s="9"/>
      <c r="P32958" s="9"/>
      <c r="Q32958" s="21"/>
    </row>
    <row r="32959" spans="15:17" x14ac:dyDescent="0.35">
      <c r="O32959" s="9"/>
      <c r="P32959" s="9"/>
      <c r="Q32959" s="21"/>
    </row>
    <row r="32960" spans="15:17" x14ac:dyDescent="0.35">
      <c r="O32960" s="9"/>
      <c r="P32960" s="9"/>
      <c r="Q32960" s="21"/>
    </row>
    <row r="32961" spans="15:17" x14ac:dyDescent="0.35">
      <c r="O32961" s="9"/>
      <c r="P32961" s="9"/>
      <c r="Q32961" s="21"/>
    </row>
    <row r="32962" spans="15:17" x14ac:dyDescent="0.35">
      <c r="O32962" s="9"/>
      <c r="P32962" s="9"/>
      <c r="Q32962" s="21"/>
    </row>
    <row r="32963" spans="15:17" x14ac:dyDescent="0.35">
      <c r="O32963" s="9"/>
      <c r="P32963" s="9"/>
      <c r="Q32963" s="21"/>
    </row>
    <row r="32964" spans="15:17" x14ac:dyDescent="0.35">
      <c r="O32964" s="9"/>
      <c r="P32964" s="9"/>
      <c r="Q32964" s="21"/>
    </row>
    <row r="32965" spans="15:17" x14ac:dyDescent="0.35">
      <c r="O32965" s="9"/>
      <c r="P32965" s="9"/>
      <c r="Q32965" s="21"/>
    </row>
    <row r="32966" spans="15:17" x14ac:dyDescent="0.35">
      <c r="O32966" s="9"/>
      <c r="P32966" s="9"/>
      <c r="Q32966" s="21"/>
    </row>
    <row r="32967" spans="15:17" x14ac:dyDescent="0.35">
      <c r="O32967" s="9"/>
      <c r="P32967" s="9"/>
      <c r="Q32967" s="21"/>
    </row>
    <row r="32968" spans="15:17" x14ac:dyDescent="0.35">
      <c r="O32968" s="9"/>
      <c r="P32968" s="9"/>
      <c r="Q32968" s="21"/>
    </row>
    <row r="32969" spans="15:17" x14ac:dyDescent="0.35">
      <c r="O32969" s="9"/>
      <c r="P32969" s="9"/>
      <c r="Q32969" s="21"/>
    </row>
    <row r="32970" spans="15:17" x14ac:dyDescent="0.35">
      <c r="O32970" s="9"/>
      <c r="P32970" s="9"/>
      <c r="Q32970" s="21"/>
    </row>
    <row r="32971" spans="15:17" x14ac:dyDescent="0.35">
      <c r="O32971" s="9"/>
      <c r="P32971" s="9"/>
      <c r="Q32971" s="21"/>
    </row>
    <row r="32972" spans="15:17" x14ac:dyDescent="0.35">
      <c r="O32972" s="9"/>
      <c r="P32972" s="9"/>
      <c r="Q32972" s="21"/>
    </row>
    <row r="32973" spans="15:17" x14ac:dyDescent="0.35">
      <c r="O32973" s="9"/>
      <c r="P32973" s="9"/>
      <c r="Q32973" s="21"/>
    </row>
    <row r="32974" spans="15:17" x14ac:dyDescent="0.35">
      <c r="O32974" s="9"/>
      <c r="P32974" s="9"/>
      <c r="Q32974" s="21"/>
    </row>
    <row r="32975" spans="15:17" x14ac:dyDescent="0.35">
      <c r="O32975" s="9"/>
      <c r="P32975" s="9"/>
      <c r="Q32975" s="21"/>
    </row>
    <row r="32976" spans="15:17" x14ac:dyDescent="0.35">
      <c r="O32976" s="9"/>
      <c r="P32976" s="9"/>
      <c r="Q32976" s="21"/>
    </row>
    <row r="32977" spans="15:17" x14ac:dyDescent="0.35">
      <c r="O32977" s="9"/>
      <c r="P32977" s="9"/>
      <c r="Q32977" s="21"/>
    </row>
    <row r="32978" spans="15:17" x14ac:dyDescent="0.35">
      <c r="O32978" s="9"/>
      <c r="P32978" s="9"/>
      <c r="Q32978" s="21"/>
    </row>
    <row r="32979" spans="15:17" x14ac:dyDescent="0.35">
      <c r="O32979" s="9"/>
      <c r="P32979" s="9"/>
      <c r="Q32979" s="21"/>
    </row>
    <row r="32980" spans="15:17" x14ac:dyDescent="0.35">
      <c r="O32980" s="9"/>
      <c r="P32980" s="9"/>
      <c r="Q32980" s="21"/>
    </row>
    <row r="32981" spans="15:17" x14ac:dyDescent="0.35">
      <c r="O32981" s="9"/>
      <c r="P32981" s="9"/>
      <c r="Q32981" s="21"/>
    </row>
    <row r="32982" spans="15:17" x14ac:dyDescent="0.35">
      <c r="O32982" s="9"/>
      <c r="P32982" s="9"/>
      <c r="Q32982" s="21"/>
    </row>
    <row r="32983" spans="15:17" x14ac:dyDescent="0.35">
      <c r="O32983" s="9"/>
      <c r="P32983" s="9"/>
      <c r="Q32983" s="21"/>
    </row>
    <row r="32984" spans="15:17" x14ac:dyDescent="0.35">
      <c r="O32984" s="9"/>
      <c r="P32984" s="9"/>
      <c r="Q32984" s="21"/>
    </row>
    <row r="32985" spans="15:17" x14ac:dyDescent="0.35">
      <c r="O32985" s="9"/>
      <c r="P32985" s="9"/>
      <c r="Q32985" s="21"/>
    </row>
    <row r="32986" spans="15:17" x14ac:dyDescent="0.35">
      <c r="O32986" s="9"/>
      <c r="P32986" s="9"/>
      <c r="Q32986" s="21"/>
    </row>
    <row r="32987" spans="15:17" x14ac:dyDescent="0.35">
      <c r="O32987" s="9"/>
      <c r="P32987" s="9"/>
      <c r="Q32987" s="21"/>
    </row>
    <row r="32988" spans="15:17" x14ac:dyDescent="0.35">
      <c r="O32988" s="9"/>
      <c r="P32988" s="9"/>
      <c r="Q32988" s="21"/>
    </row>
    <row r="32989" spans="15:17" x14ac:dyDescent="0.35">
      <c r="O32989" s="9"/>
      <c r="P32989" s="9"/>
      <c r="Q32989" s="21"/>
    </row>
    <row r="32990" spans="15:17" x14ac:dyDescent="0.35">
      <c r="O32990" s="9"/>
      <c r="P32990" s="9"/>
      <c r="Q32990" s="21"/>
    </row>
    <row r="32991" spans="15:17" x14ac:dyDescent="0.35">
      <c r="O32991" s="9"/>
      <c r="P32991" s="9"/>
      <c r="Q32991" s="21"/>
    </row>
    <row r="32992" spans="15:17" x14ac:dyDescent="0.35">
      <c r="O32992" s="9"/>
      <c r="P32992" s="9"/>
      <c r="Q32992" s="21"/>
    </row>
    <row r="32993" spans="15:17" x14ac:dyDescent="0.35">
      <c r="O32993" s="9"/>
      <c r="P32993" s="9"/>
      <c r="Q32993" s="21"/>
    </row>
    <row r="32994" spans="15:17" x14ac:dyDescent="0.35">
      <c r="O32994" s="9"/>
      <c r="P32994" s="9"/>
      <c r="Q32994" s="21"/>
    </row>
    <row r="32995" spans="15:17" x14ac:dyDescent="0.35">
      <c r="O32995" s="9"/>
      <c r="P32995" s="9"/>
      <c r="Q32995" s="21"/>
    </row>
    <row r="32996" spans="15:17" x14ac:dyDescent="0.35">
      <c r="O32996" s="9"/>
      <c r="P32996" s="9"/>
      <c r="Q32996" s="21"/>
    </row>
    <row r="32997" spans="15:17" x14ac:dyDescent="0.35">
      <c r="O32997" s="9"/>
      <c r="P32997" s="9"/>
      <c r="Q32997" s="21"/>
    </row>
    <row r="32998" spans="15:17" x14ac:dyDescent="0.35">
      <c r="O32998" s="9"/>
      <c r="P32998" s="9"/>
      <c r="Q32998" s="21"/>
    </row>
    <row r="32999" spans="15:17" x14ac:dyDescent="0.35">
      <c r="O32999" s="9"/>
      <c r="P32999" s="9"/>
      <c r="Q32999" s="21"/>
    </row>
    <row r="33000" spans="15:17" x14ac:dyDescent="0.35">
      <c r="O33000" s="9"/>
      <c r="P33000" s="9"/>
      <c r="Q33000" s="21"/>
    </row>
    <row r="33001" spans="15:17" x14ac:dyDescent="0.35">
      <c r="O33001" s="9"/>
      <c r="P33001" s="9"/>
      <c r="Q33001" s="21"/>
    </row>
    <row r="33002" spans="15:17" x14ac:dyDescent="0.35">
      <c r="O33002" s="9"/>
      <c r="P33002" s="9"/>
      <c r="Q33002" s="21"/>
    </row>
    <row r="33003" spans="15:17" x14ac:dyDescent="0.35">
      <c r="O33003" s="9"/>
      <c r="P33003" s="9"/>
      <c r="Q33003" s="21"/>
    </row>
    <row r="33004" spans="15:17" x14ac:dyDescent="0.35">
      <c r="O33004" s="9"/>
      <c r="P33004" s="9"/>
      <c r="Q33004" s="21"/>
    </row>
    <row r="33005" spans="15:17" x14ac:dyDescent="0.35">
      <c r="O33005" s="9"/>
      <c r="P33005" s="9"/>
      <c r="Q33005" s="21"/>
    </row>
    <row r="33006" spans="15:17" x14ac:dyDescent="0.35">
      <c r="O33006" s="9"/>
      <c r="P33006" s="9"/>
      <c r="Q33006" s="21"/>
    </row>
    <row r="33007" spans="15:17" x14ac:dyDescent="0.35">
      <c r="O33007" s="9"/>
      <c r="P33007" s="9"/>
      <c r="Q33007" s="21"/>
    </row>
    <row r="33008" spans="15:17" x14ac:dyDescent="0.35">
      <c r="O33008" s="9"/>
      <c r="P33008" s="9"/>
      <c r="Q33008" s="21"/>
    </row>
    <row r="33009" spans="15:17" x14ac:dyDescent="0.35">
      <c r="O33009" s="9"/>
      <c r="P33009" s="9"/>
      <c r="Q33009" s="21"/>
    </row>
    <row r="33010" spans="15:17" x14ac:dyDescent="0.35">
      <c r="O33010" s="9"/>
      <c r="P33010" s="9"/>
      <c r="Q33010" s="21"/>
    </row>
    <row r="33011" spans="15:17" x14ac:dyDescent="0.35">
      <c r="O33011" s="9"/>
      <c r="P33011" s="9"/>
      <c r="Q33011" s="21"/>
    </row>
    <row r="33012" spans="15:17" x14ac:dyDescent="0.35">
      <c r="O33012" s="9"/>
      <c r="P33012" s="9"/>
      <c r="Q33012" s="21"/>
    </row>
    <row r="33013" spans="15:17" x14ac:dyDescent="0.35">
      <c r="O33013" s="9"/>
      <c r="P33013" s="9"/>
      <c r="Q33013" s="21"/>
    </row>
    <row r="33014" spans="15:17" x14ac:dyDescent="0.35">
      <c r="O33014" s="9"/>
      <c r="P33014" s="9"/>
      <c r="Q33014" s="21"/>
    </row>
    <row r="33015" spans="15:17" x14ac:dyDescent="0.35">
      <c r="O33015" s="9"/>
      <c r="P33015" s="9"/>
      <c r="Q33015" s="21"/>
    </row>
    <row r="33016" spans="15:17" x14ac:dyDescent="0.35">
      <c r="O33016" s="9"/>
      <c r="P33016" s="9"/>
      <c r="Q33016" s="21"/>
    </row>
    <row r="33017" spans="15:17" x14ac:dyDescent="0.35">
      <c r="O33017" s="9"/>
      <c r="P33017" s="9"/>
      <c r="Q33017" s="21"/>
    </row>
    <row r="33018" spans="15:17" x14ac:dyDescent="0.35">
      <c r="O33018" s="9"/>
      <c r="P33018" s="9"/>
      <c r="Q33018" s="21"/>
    </row>
    <row r="33019" spans="15:17" x14ac:dyDescent="0.35">
      <c r="O33019" s="9"/>
      <c r="P33019" s="9"/>
      <c r="Q33019" s="21"/>
    </row>
    <row r="33020" spans="15:17" x14ac:dyDescent="0.35">
      <c r="O33020" s="9"/>
      <c r="P33020" s="9"/>
      <c r="Q33020" s="21"/>
    </row>
    <row r="33021" spans="15:17" x14ac:dyDescent="0.35">
      <c r="O33021" s="9"/>
      <c r="P33021" s="9"/>
      <c r="Q33021" s="21"/>
    </row>
    <row r="33022" spans="15:17" x14ac:dyDescent="0.35">
      <c r="O33022" s="9"/>
      <c r="P33022" s="9"/>
      <c r="Q33022" s="21"/>
    </row>
    <row r="33023" spans="15:17" x14ac:dyDescent="0.35">
      <c r="O33023" s="9"/>
      <c r="P33023" s="9"/>
      <c r="Q33023" s="21"/>
    </row>
    <row r="33024" spans="15:17" x14ac:dyDescent="0.35">
      <c r="O33024" s="9"/>
      <c r="P33024" s="9"/>
      <c r="Q33024" s="21"/>
    </row>
    <row r="33025" spans="15:17" x14ac:dyDescent="0.35">
      <c r="O33025" s="9"/>
      <c r="P33025" s="9"/>
      <c r="Q33025" s="21"/>
    </row>
    <row r="33026" spans="15:17" x14ac:dyDescent="0.35">
      <c r="O33026" s="9"/>
      <c r="P33026" s="9"/>
      <c r="Q33026" s="21"/>
    </row>
    <row r="33027" spans="15:17" x14ac:dyDescent="0.35">
      <c r="O33027" s="9"/>
      <c r="P33027" s="9"/>
      <c r="Q33027" s="21"/>
    </row>
    <row r="33028" spans="15:17" x14ac:dyDescent="0.35">
      <c r="O33028" s="9"/>
      <c r="P33028" s="9"/>
      <c r="Q33028" s="21"/>
    </row>
    <row r="33029" spans="15:17" x14ac:dyDescent="0.35">
      <c r="O33029" s="9"/>
      <c r="P33029" s="9"/>
      <c r="Q33029" s="21"/>
    </row>
    <row r="33030" spans="15:17" x14ac:dyDescent="0.35">
      <c r="O33030" s="9"/>
      <c r="P33030" s="9"/>
      <c r="Q33030" s="21"/>
    </row>
    <row r="33031" spans="15:17" x14ac:dyDescent="0.35">
      <c r="O33031" s="9"/>
      <c r="P33031" s="9"/>
      <c r="Q33031" s="21"/>
    </row>
    <row r="33032" spans="15:17" x14ac:dyDescent="0.35">
      <c r="O33032" s="9"/>
      <c r="P33032" s="9"/>
      <c r="Q33032" s="21"/>
    </row>
    <row r="33033" spans="15:17" x14ac:dyDescent="0.35">
      <c r="O33033" s="9"/>
      <c r="P33033" s="9"/>
      <c r="Q33033" s="21"/>
    </row>
    <row r="33034" spans="15:17" x14ac:dyDescent="0.35">
      <c r="O33034" s="9"/>
      <c r="P33034" s="9"/>
      <c r="Q33034" s="21"/>
    </row>
    <row r="33035" spans="15:17" x14ac:dyDescent="0.35">
      <c r="O33035" s="9"/>
      <c r="P33035" s="9"/>
      <c r="Q33035" s="21"/>
    </row>
    <row r="33036" spans="15:17" x14ac:dyDescent="0.35">
      <c r="O33036" s="9"/>
      <c r="P33036" s="9"/>
      <c r="Q33036" s="21"/>
    </row>
    <row r="33037" spans="15:17" x14ac:dyDescent="0.35">
      <c r="O33037" s="9"/>
      <c r="P33037" s="9"/>
      <c r="Q33037" s="21"/>
    </row>
    <row r="33038" spans="15:17" x14ac:dyDescent="0.35">
      <c r="O33038" s="9"/>
      <c r="P33038" s="9"/>
      <c r="Q33038" s="21"/>
    </row>
    <row r="33039" spans="15:17" x14ac:dyDescent="0.35">
      <c r="O33039" s="9"/>
      <c r="P33039" s="9"/>
      <c r="Q33039" s="21"/>
    </row>
    <row r="33040" spans="15:17" x14ac:dyDescent="0.35">
      <c r="O33040" s="9"/>
      <c r="P33040" s="9"/>
      <c r="Q33040" s="21"/>
    </row>
    <row r="33041" spans="15:17" x14ac:dyDescent="0.35">
      <c r="O33041" s="9"/>
      <c r="P33041" s="9"/>
      <c r="Q33041" s="21"/>
    </row>
    <row r="33042" spans="15:17" x14ac:dyDescent="0.35">
      <c r="O33042" s="9"/>
      <c r="P33042" s="9"/>
      <c r="Q33042" s="21"/>
    </row>
    <row r="33043" spans="15:17" x14ac:dyDescent="0.35">
      <c r="O33043" s="9"/>
      <c r="P33043" s="9"/>
      <c r="Q33043" s="21"/>
    </row>
    <row r="33044" spans="15:17" x14ac:dyDescent="0.35">
      <c r="O33044" s="9"/>
      <c r="P33044" s="9"/>
      <c r="Q33044" s="21"/>
    </row>
    <row r="33045" spans="15:17" x14ac:dyDescent="0.35">
      <c r="O33045" s="9"/>
      <c r="P33045" s="9"/>
      <c r="Q33045" s="21"/>
    </row>
    <row r="33046" spans="15:17" x14ac:dyDescent="0.35">
      <c r="O33046" s="9"/>
      <c r="P33046" s="9"/>
      <c r="Q33046" s="21"/>
    </row>
    <row r="33047" spans="15:17" x14ac:dyDescent="0.35">
      <c r="O33047" s="9"/>
      <c r="P33047" s="9"/>
      <c r="Q33047" s="21"/>
    </row>
    <row r="33048" spans="15:17" x14ac:dyDescent="0.35">
      <c r="O33048" s="9"/>
      <c r="P33048" s="9"/>
      <c r="Q33048" s="21"/>
    </row>
    <row r="33049" spans="15:17" x14ac:dyDescent="0.35">
      <c r="O33049" s="9"/>
      <c r="P33049" s="9"/>
      <c r="Q33049" s="21"/>
    </row>
    <row r="33050" spans="15:17" x14ac:dyDescent="0.35">
      <c r="O33050" s="9"/>
      <c r="P33050" s="9"/>
      <c r="Q33050" s="21"/>
    </row>
    <row r="33051" spans="15:17" x14ac:dyDescent="0.35">
      <c r="O33051" s="9"/>
      <c r="P33051" s="9"/>
      <c r="Q33051" s="21"/>
    </row>
    <row r="33052" spans="15:17" x14ac:dyDescent="0.35">
      <c r="O33052" s="9"/>
      <c r="P33052" s="9"/>
      <c r="Q33052" s="21"/>
    </row>
    <row r="33053" spans="15:17" x14ac:dyDescent="0.35">
      <c r="O33053" s="9"/>
      <c r="P33053" s="9"/>
      <c r="Q33053" s="21"/>
    </row>
    <row r="33054" spans="15:17" x14ac:dyDescent="0.35">
      <c r="O33054" s="9"/>
      <c r="P33054" s="9"/>
      <c r="Q33054" s="21"/>
    </row>
    <row r="33055" spans="15:17" x14ac:dyDescent="0.35">
      <c r="O33055" s="9"/>
      <c r="P33055" s="9"/>
      <c r="Q33055" s="21"/>
    </row>
    <row r="33056" spans="15:17" x14ac:dyDescent="0.35">
      <c r="O33056" s="9"/>
      <c r="P33056" s="9"/>
      <c r="Q33056" s="21"/>
    </row>
    <row r="33057" spans="15:17" x14ac:dyDescent="0.35">
      <c r="O33057" s="9"/>
      <c r="P33057" s="9"/>
      <c r="Q33057" s="21"/>
    </row>
    <row r="33058" spans="15:17" x14ac:dyDescent="0.35">
      <c r="O33058" s="9"/>
      <c r="P33058" s="9"/>
      <c r="Q33058" s="21"/>
    </row>
    <row r="33059" spans="15:17" x14ac:dyDescent="0.35">
      <c r="O33059" s="9"/>
      <c r="P33059" s="9"/>
      <c r="Q33059" s="21"/>
    </row>
    <row r="33060" spans="15:17" x14ac:dyDescent="0.35">
      <c r="O33060" s="9"/>
      <c r="P33060" s="9"/>
      <c r="Q33060" s="21"/>
    </row>
    <row r="33061" spans="15:17" x14ac:dyDescent="0.35">
      <c r="O33061" s="9"/>
      <c r="P33061" s="9"/>
      <c r="Q33061" s="21"/>
    </row>
    <row r="33062" spans="15:17" x14ac:dyDescent="0.35">
      <c r="O33062" s="9"/>
      <c r="P33062" s="9"/>
      <c r="Q33062" s="21"/>
    </row>
    <row r="33063" spans="15:17" x14ac:dyDescent="0.35">
      <c r="O33063" s="9"/>
      <c r="P33063" s="9"/>
      <c r="Q33063" s="21"/>
    </row>
    <row r="33064" spans="15:17" x14ac:dyDescent="0.35">
      <c r="O33064" s="9"/>
      <c r="P33064" s="9"/>
      <c r="Q33064" s="21"/>
    </row>
    <row r="33065" spans="15:17" x14ac:dyDescent="0.35">
      <c r="O33065" s="9"/>
      <c r="P33065" s="9"/>
      <c r="Q33065" s="21"/>
    </row>
    <row r="33066" spans="15:17" x14ac:dyDescent="0.35">
      <c r="O33066" s="9"/>
      <c r="P33066" s="9"/>
      <c r="Q33066" s="21"/>
    </row>
    <row r="33067" spans="15:17" x14ac:dyDescent="0.35">
      <c r="O33067" s="9"/>
      <c r="P33067" s="9"/>
      <c r="Q33067" s="21"/>
    </row>
    <row r="33068" spans="15:17" x14ac:dyDescent="0.35">
      <c r="O33068" s="9"/>
      <c r="P33068" s="9"/>
      <c r="Q33068" s="21"/>
    </row>
    <row r="33069" spans="15:17" x14ac:dyDescent="0.35">
      <c r="O33069" s="9"/>
      <c r="P33069" s="9"/>
      <c r="Q33069" s="21"/>
    </row>
    <row r="33070" spans="15:17" x14ac:dyDescent="0.35">
      <c r="O33070" s="9"/>
      <c r="P33070" s="9"/>
      <c r="Q33070" s="21"/>
    </row>
    <row r="33071" spans="15:17" x14ac:dyDescent="0.35">
      <c r="O33071" s="9"/>
      <c r="P33071" s="9"/>
      <c r="Q33071" s="21"/>
    </row>
    <row r="33072" spans="15:17" x14ac:dyDescent="0.35">
      <c r="O33072" s="9"/>
      <c r="P33072" s="9"/>
      <c r="Q33072" s="21"/>
    </row>
    <row r="33073" spans="15:17" x14ac:dyDescent="0.35">
      <c r="O33073" s="9"/>
      <c r="P33073" s="9"/>
      <c r="Q33073" s="21"/>
    </row>
    <row r="33074" spans="15:17" x14ac:dyDescent="0.35">
      <c r="O33074" s="9"/>
      <c r="P33074" s="9"/>
      <c r="Q33074" s="21"/>
    </row>
    <row r="33075" spans="15:17" x14ac:dyDescent="0.35">
      <c r="O33075" s="9"/>
      <c r="P33075" s="9"/>
      <c r="Q33075" s="21"/>
    </row>
    <row r="33076" spans="15:17" x14ac:dyDescent="0.35">
      <c r="O33076" s="9"/>
      <c r="P33076" s="9"/>
      <c r="Q33076" s="21"/>
    </row>
    <row r="33077" spans="15:17" x14ac:dyDescent="0.35">
      <c r="O33077" s="9"/>
      <c r="P33077" s="9"/>
      <c r="Q33077" s="21"/>
    </row>
    <row r="33078" spans="15:17" x14ac:dyDescent="0.35">
      <c r="O33078" s="9"/>
      <c r="P33078" s="9"/>
      <c r="Q33078" s="21"/>
    </row>
    <row r="33079" spans="15:17" x14ac:dyDescent="0.35">
      <c r="O33079" s="9"/>
      <c r="P33079" s="9"/>
      <c r="Q33079" s="21"/>
    </row>
    <row r="33080" spans="15:17" x14ac:dyDescent="0.35">
      <c r="O33080" s="9"/>
      <c r="P33080" s="9"/>
      <c r="Q33080" s="21"/>
    </row>
    <row r="33081" spans="15:17" x14ac:dyDescent="0.35">
      <c r="O33081" s="9"/>
      <c r="P33081" s="9"/>
      <c r="Q33081" s="21"/>
    </row>
    <row r="33082" spans="15:17" x14ac:dyDescent="0.35">
      <c r="O33082" s="9"/>
      <c r="P33082" s="9"/>
      <c r="Q33082" s="21"/>
    </row>
    <row r="33083" spans="15:17" x14ac:dyDescent="0.35">
      <c r="O33083" s="9"/>
      <c r="P33083" s="9"/>
      <c r="Q33083" s="21"/>
    </row>
    <row r="33084" spans="15:17" x14ac:dyDescent="0.35">
      <c r="O33084" s="9"/>
      <c r="P33084" s="9"/>
      <c r="Q33084" s="21"/>
    </row>
    <row r="33085" spans="15:17" x14ac:dyDescent="0.35">
      <c r="O33085" s="9"/>
      <c r="P33085" s="9"/>
      <c r="Q33085" s="21"/>
    </row>
    <row r="33086" spans="15:17" x14ac:dyDescent="0.35">
      <c r="O33086" s="9"/>
      <c r="P33086" s="9"/>
      <c r="Q33086" s="21"/>
    </row>
    <row r="33087" spans="15:17" x14ac:dyDescent="0.35">
      <c r="O33087" s="9"/>
      <c r="P33087" s="9"/>
      <c r="Q33087" s="21"/>
    </row>
    <row r="33088" spans="15:17" x14ac:dyDescent="0.35">
      <c r="O33088" s="9"/>
      <c r="P33088" s="9"/>
      <c r="Q33088" s="21"/>
    </row>
    <row r="33089" spans="15:17" x14ac:dyDescent="0.35">
      <c r="O33089" s="9"/>
      <c r="P33089" s="9"/>
      <c r="Q33089" s="21"/>
    </row>
    <row r="33090" spans="15:17" x14ac:dyDescent="0.35">
      <c r="O33090" s="9"/>
      <c r="P33090" s="9"/>
      <c r="Q33090" s="21"/>
    </row>
    <row r="33091" spans="15:17" x14ac:dyDescent="0.35">
      <c r="O33091" s="9"/>
      <c r="P33091" s="9"/>
      <c r="Q33091" s="21"/>
    </row>
    <row r="33092" spans="15:17" x14ac:dyDescent="0.35">
      <c r="O33092" s="9"/>
      <c r="P33092" s="9"/>
      <c r="Q33092" s="21"/>
    </row>
    <row r="33093" spans="15:17" x14ac:dyDescent="0.35">
      <c r="O33093" s="9"/>
      <c r="P33093" s="9"/>
      <c r="Q33093" s="21"/>
    </row>
    <row r="33094" spans="15:17" x14ac:dyDescent="0.35">
      <c r="O33094" s="9"/>
      <c r="P33094" s="9"/>
      <c r="Q33094" s="21"/>
    </row>
    <row r="33095" spans="15:17" x14ac:dyDescent="0.35">
      <c r="O33095" s="9"/>
      <c r="P33095" s="9"/>
      <c r="Q33095" s="21"/>
    </row>
    <row r="33096" spans="15:17" x14ac:dyDescent="0.35">
      <c r="O33096" s="9"/>
      <c r="P33096" s="9"/>
      <c r="Q33096" s="21"/>
    </row>
    <row r="33097" spans="15:17" x14ac:dyDescent="0.35">
      <c r="O33097" s="9"/>
      <c r="P33097" s="9"/>
      <c r="Q33097" s="21"/>
    </row>
    <row r="33098" spans="15:17" x14ac:dyDescent="0.35">
      <c r="O33098" s="9"/>
      <c r="P33098" s="9"/>
      <c r="Q33098" s="21"/>
    </row>
    <row r="33099" spans="15:17" x14ac:dyDescent="0.35">
      <c r="O33099" s="9"/>
      <c r="P33099" s="9"/>
      <c r="Q33099" s="21"/>
    </row>
    <row r="33100" spans="15:17" x14ac:dyDescent="0.35">
      <c r="O33100" s="9"/>
      <c r="P33100" s="9"/>
      <c r="Q33100" s="21"/>
    </row>
    <row r="33101" spans="15:17" x14ac:dyDescent="0.35">
      <c r="O33101" s="9"/>
      <c r="P33101" s="9"/>
      <c r="Q33101" s="21"/>
    </row>
    <row r="33102" spans="15:17" x14ac:dyDescent="0.35">
      <c r="O33102" s="9"/>
      <c r="P33102" s="9"/>
      <c r="Q33102" s="21"/>
    </row>
    <row r="33103" spans="15:17" x14ac:dyDescent="0.35">
      <c r="O33103" s="9"/>
      <c r="P33103" s="9"/>
      <c r="Q33103" s="21"/>
    </row>
    <row r="33104" spans="15:17" x14ac:dyDescent="0.35">
      <c r="O33104" s="9"/>
      <c r="P33104" s="9"/>
      <c r="Q33104" s="21"/>
    </row>
    <row r="33105" spans="15:17" x14ac:dyDescent="0.35">
      <c r="O33105" s="9"/>
      <c r="P33105" s="9"/>
      <c r="Q33105" s="21"/>
    </row>
    <row r="33106" spans="15:17" x14ac:dyDescent="0.35">
      <c r="O33106" s="9"/>
      <c r="P33106" s="9"/>
      <c r="Q33106" s="21"/>
    </row>
    <row r="33107" spans="15:17" x14ac:dyDescent="0.35">
      <c r="O33107" s="9"/>
      <c r="P33107" s="9"/>
      <c r="Q33107" s="21"/>
    </row>
    <row r="33108" spans="15:17" x14ac:dyDescent="0.35">
      <c r="O33108" s="9"/>
      <c r="P33108" s="9"/>
      <c r="Q33108" s="21"/>
    </row>
    <row r="33109" spans="15:17" x14ac:dyDescent="0.35">
      <c r="O33109" s="9"/>
      <c r="P33109" s="9"/>
      <c r="Q33109" s="21"/>
    </row>
    <row r="33110" spans="15:17" x14ac:dyDescent="0.35">
      <c r="O33110" s="9"/>
      <c r="P33110" s="9"/>
      <c r="Q33110" s="21"/>
    </row>
    <row r="33111" spans="15:17" x14ac:dyDescent="0.35">
      <c r="O33111" s="9"/>
      <c r="P33111" s="9"/>
      <c r="Q33111" s="21"/>
    </row>
    <row r="33112" spans="15:17" x14ac:dyDescent="0.35">
      <c r="O33112" s="9"/>
      <c r="P33112" s="9"/>
      <c r="Q33112" s="21"/>
    </row>
    <row r="33113" spans="15:17" x14ac:dyDescent="0.35">
      <c r="O33113" s="9"/>
      <c r="P33113" s="9"/>
      <c r="Q33113" s="21"/>
    </row>
    <row r="33114" spans="15:17" x14ac:dyDescent="0.35">
      <c r="O33114" s="9"/>
      <c r="P33114" s="9"/>
      <c r="Q33114" s="21"/>
    </row>
    <row r="33115" spans="15:17" x14ac:dyDescent="0.35">
      <c r="O33115" s="9"/>
      <c r="P33115" s="9"/>
      <c r="Q33115" s="21"/>
    </row>
    <row r="33116" spans="15:17" x14ac:dyDescent="0.35">
      <c r="O33116" s="9"/>
      <c r="P33116" s="9"/>
      <c r="Q33116" s="21"/>
    </row>
    <row r="33117" spans="15:17" x14ac:dyDescent="0.35">
      <c r="O33117" s="9"/>
      <c r="P33117" s="9"/>
      <c r="Q33117" s="21"/>
    </row>
    <row r="33118" spans="15:17" x14ac:dyDescent="0.35">
      <c r="O33118" s="9"/>
      <c r="P33118" s="9"/>
      <c r="Q33118" s="21"/>
    </row>
    <row r="33119" spans="15:17" x14ac:dyDescent="0.35">
      <c r="O33119" s="9"/>
      <c r="P33119" s="9"/>
      <c r="Q33119" s="21"/>
    </row>
    <row r="33120" spans="15:17" x14ac:dyDescent="0.35">
      <c r="O33120" s="9"/>
      <c r="P33120" s="9"/>
      <c r="Q33120" s="21"/>
    </row>
    <row r="33121" spans="15:17" x14ac:dyDescent="0.35">
      <c r="O33121" s="9"/>
      <c r="P33121" s="9"/>
      <c r="Q33121" s="21"/>
    </row>
    <row r="33122" spans="15:17" x14ac:dyDescent="0.35">
      <c r="O33122" s="9"/>
      <c r="P33122" s="9"/>
      <c r="Q33122" s="21"/>
    </row>
    <row r="33123" spans="15:17" x14ac:dyDescent="0.35">
      <c r="O33123" s="9"/>
      <c r="P33123" s="9"/>
      <c r="Q33123" s="21"/>
    </row>
    <row r="33124" spans="15:17" x14ac:dyDescent="0.35">
      <c r="O33124" s="9"/>
      <c r="P33124" s="9"/>
      <c r="Q33124" s="21"/>
    </row>
    <row r="33125" spans="15:17" x14ac:dyDescent="0.35">
      <c r="O33125" s="9"/>
      <c r="P33125" s="9"/>
      <c r="Q33125" s="21"/>
    </row>
    <row r="33126" spans="15:17" x14ac:dyDescent="0.35">
      <c r="O33126" s="9"/>
      <c r="P33126" s="9"/>
      <c r="Q33126" s="21"/>
    </row>
    <row r="33127" spans="15:17" x14ac:dyDescent="0.35">
      <c r="O33127" s="9"/>
      <c r="P33127" s="9"/>
      <c r="Q33127" s="21"/>
    </row>
    <row r="33128" spans="15:17" x14ac:dyDescent="0.35">
      <c r="O33128" s="9"/>
      <c r="P33128" s="9"/>
      <c r="Q33128" s="21"/>
    </row>
    <row r="33129" spans="15:17" x14ac:dyDescent="0.35">
      <c r="O33129" s="9"/>
      <c r="P33129" s="9"/>
      <c r="Q33129" s="21"/>
    </row>
    <row r="33130" spans="15:17" x14ac:dyDescent="0.35">
      <c r="O33130" s="9"/>
      <c r="P33130" s="9"/>
      <c r="Q33130" s="21"/>
    </row>
    <row r="33131" spans="15:17" x14ac:dyDescent="0.35">
      <c r="O33131" s="9"/>
      <c r="P33131" s="9"/>
      <c r="Q33131" s="21"/>
    </row>
    <row r="33132" spans="15:17" x14ac:dyDescent="0.35">
      <c r="O33132" s="9"/>
      <c r="P33132" s="9"/>
      <c r="Q33132" s="21"/>
    </row>
    <row r="33133" spans="15:17" x14ac:dyDescent="0.35">
      <c r="O33133" s="9"/>
      <c r="P33133" s="9"/>
      <c r="Q33133" s="21"/>
    </row>
    <row r="33134" spans="15:17" x14ac:dyDescent="0.35">
      <c r="O33134" s="9"/>
      <c r="P33134" s="9"/>
      <c r="Q33134" s="21"/>
    </row>
    <row r="33135" spans="15:17" x14ac:dyDescent="0.35">
      <c r="O33135" s="9"/>
      <c r="P33135" s="9"/>
      <c r="Q33135" s="21"/>
    </row>
    <row r="33136" spans="15:17" x14ac:dyDescent="0.35">
      <c r="O33136" s="9"/>
      <c r="P33136" s="9"/>
      <c r="Q33136" s="21"/>
    </row>
    <row r="33137" spans="15:17" x14ac:dyDescent="0.35">
      <c r="O33137" s="9"/>
      <c r="P33137" s="9"/>
      <c r="Q33137" s="21"/>
    </row>
    <row r="33138" spans="15:17" x14ac:dyDescent="0.35">
      <c r="O33138" s="9"/>
      <c r="P33138" s="9"/>
      <c r="Q33138" s="21"/>
    </row>
    <row r="33139" spans="15:17" x14ac:dyDescent="0.35">
      <c r="O33139" s="9"/>
      <c r="P33139" s="9"/>
      <c r="Q33139" s="21"/>
    </row>
    <row r="33140" spans="15:17" x14ac:dyDescent="0.35">
      <c r="O33140" s="9"/>
      <c r="P33140" s="9"/>
      <c r="Q33140" s="21"/>
    </row>
    <row r="33141" spans="15:17" x14ac:dyDescent="0.35">
      <c r="O33141" s="9"/>
      <c r="P33141" s="9"/>
      <c r="Q33141" s="21"/>
    </row>
    <row r="33142" spans="15:17" x14ac:dyDescent="0.35">
      <c r="O33142" s="9"/>
      <c r="P33142" s="9"/>
      <c r="Q33142" s="21"/>
    </row>
    <row r="33143" spans="15:17" x14ac:dyDescent="0.35">
      <c r="O33143" s="9"/>
      <c r="P33143" s="9"/>
      <c r="Q33143" s="21"/>
    </row>
    <row r="33144" spans="15:17" x14ac:dyDescent="0.35">
      <c r="O33144" s="9"/>
      <c r="P33144" s="9"/>
      <c r="Q33144" s="21"/>
    </row>
    <row r="33145" spans="15:17" x14ac:dyDescent="0.35">
      <c r="O33145" s="9"/>
      <c r="P33145" s="9"/>
      <c r="Q33145" s="21"/>
    </row>
    <row r="33146" spans="15:17" x14ac:dyDescent="0.35">
      <c r="O33146" s="9"/>
      <c r="P33146" s="9"/>
      <c r="Q33146" s="21"/>
    </row>
    <row r="33147" spans="15:17" x14ac:dyDescent="0.35">
      <c r="O33147" s="9"/>
      <c r="P33147" s="9"/>
      <c r="Q33147" s="21"/>
    </row>
    <row r="33148" spans="15:17" x14ac:dyDescent="0.35">
      <c r="O33148" s="9"/>
      <c r="P33148" s="9"/>
      <c r="Q33148" s="21"/>
    </row>
    <row r="33149" spans="15:17" x14ac:dyDescent="0.35">
      <c r="O33149" s="9"/>
      <c r="P33149" s="9"/>
      <c r="Q33149" s="21"/>
    </row>
    <row r="33150" spans="15:17" x14ac:dyDescent="0.35">
      <c r="O33150" s="9"/>
      <c r="P33150" s="9"/>
      <c r="Q33150" s="21"/>
    </row>
    <row r="33151" spans="15:17" x14ac:dyDescent="0.35">
      <c r="O33151" s="9"/>
      <c r="P33151" s="9"/>
      <c r="Q33151" s="21"/>
    </row>
    <row r="33152" spans="15:17" x14ac:dyDescent="0.35">
      <c r="O33152" s="9"/>
      <c r="P33152" s="9"/>
      <c r="Q33152" s="21"/>
    </row>
    <row r="33153" spans="15:17" x14ac:dyDescent="0.35">
      <c r="O33153" s="9"/>
      <c r="P33153" s="9"/>
      <c r="Q33153" s="21"/>
    </row>
    <row r="33154" spans="15:17" x14ac:dyDescent="0.35">
      <c r="O33154" s="9"/>
      <c r="P33154" s="9"/>
      <c r="Q33154" s="21"/>
    </row>
    <row r="33155" spans="15:17" x14ac:dyDescent="0.35">
      <c r="O33155" s="9"/>
      <c r="P33155" s="9"/>
      <c r="Q33155" s="21"/>
    </row>
    <row r="33156" spans="15:17" x14ac:dyDescent="0.35">
      <c r="O33156" s="9"/>
      <c r="P33156" s="9"/>
      <c r="Q33156" s="21"/>
    </row>
    <row r="33157" spans="15:17" x14ac:dyDescent="0.35">
      <c r="O33157" s="9"/>
      <c r="P33157" s="9"/>
      <c r="Q33157" s="21"/>
    </row>
    <row r="33158" spans="15:17" x14ac:dyDescent="0.35">
      <c r="O33158" s="9"/>
      <c r="P33158" s="9"/>
      <c r="Q33158" s="21"/>
    </row>
    <row r="33159" spans="15:17" x14ac:dyDescent="0.35">
      <c r="O33159" s="9"/>
      <c r="P33159" s="9"/>
      <c r="Q33159" s="21"/>
    </row>
    <row r="33160" spans="15:17" x14ac:dyDescent="0.35">
      <c r="O33160" s="9"/>
      <c r="P33160" s="9"/>
      <c r="Q33160" s="21"/>
    </row>
    <row r="33161" spans="15:17" x14ac:dyDescent="0.35">
      <c r="O33161" s="9"/>
      <c r="P33161" s="9"/>
      <c r="Q33161" s="21"/>
    </row>
    <row r="33162" spans="15:17" x14ac:dyDescent="0.35">
      <c r="O33162" s="9"/>
      <c r="P33162" s="9"/>
      <c r="Q33162" s="21"/>
    </row>
    <row r="33163" spans="15:17" x14ac:dyDescent="0.35">
      <c r="O33163" s="9"/>
      <c r="P33163" s="9"/>
      <c r="Q33163" s="21"/>
    </row>
    <row r="33164" spans="15:17" x14ac:dyDescent="0.35">
      <c r="O33164" s="9"/>
      <c r="P33164" s="9"/>
      <c r="Q33164" s="21"/>
    </row>
    <row r="33165" spans="15:17" x14ac:dyDescent="0.35">
      <c r="O33165" s="9"/>
      <c r="P33165" s="9"/>
      <c r="Q33165" s="21"/>
    </row>
    <row r="33166" spans="15:17" x14ac:dyDescent="0.35">
      <c r="O33166" s="9"/>
      <c r="P33166" s="9"/>
      <c r="Q33166" s="21"/>
    </row>
    <row r="33167" spans="15:17" x14ac:dyDescent="0.35">
      <c r="O33167" s="9"/>
      <c r="P33167" s="9"/>
      <c r="Q33167" s="21"/>
    </row>
    <row r="33168" spans="15:17" x14ac:dyDescent="0.35">
      <c r="O33168" s="9"/>
      <c r="P33168" s="9"/>
      <c r="Q33168" s="21"/>
    </row>
    <row r="33169" spans="15:17" x14ac:dyDescent="0.35">
      <c r="O33169" s="9"/>
      <c r="P33169" s="9"/>
      <c r="Q33169" s="21"/>
    </row>
    <row r="33170" spans="15:17" x14ac:dyDescent="0.35">
      <c r="O33170" s="9"/>
      <c r="P33170" s="9"/>
      <c r="Q33170" s="21"/>
    </row>
    <row r="33171" spans="15:17" x14ac:dyDescent="0.35">
      <c r="O33171" s="9"/>
      <c r="P33171" s="9"/>
      <c r="Q33171" s="21"/>
    </row>
    <row r="33172" spans="15:17" x14ac:dyDescent="0.35">
      <c r="O33172" s="9"/>
      <c r="P33172" s="9"/>
      <c r="Q33172" s="21"/>
    </row>
    <row r="33173" spans="15:17" x14ac:dyDescent="0.35">
      <c r="O33173" s="9"/>
      <c r="P33173" s="9"/>
      <c r="Q33173" s="21"/>
    </row>
    <row r="33174" spans="15:17" x14ac:dyDescent="0.35">
      <c r="O33174" s="9"/>
      <c r="P33174" s="9"/>
      <c r="Q33174" s="21"/>
    </row>
    <row r="33175" spans="15:17" x14ac:dyDescent="0.35">
      <c r="O33175" s="9"/>
      <c r="P33175" s="9"/>
      <c r="Q33175" s="21"/>
    </row>
    <row r="33176" spans="15:17" x14ac:dyDescent="0.35">
      <c r="O33176" s="9"/>
      <c r="P33176" s="9"/>
      <c r="Q33176" s="21"/>
    </row>
    <row r="33177" spans="15:17" x14ac:dyDescent="0.35">
      <c r="O33177" s="9"/>
      <c r="P33177" s="9"/>
      <c r="Q33177" s="21"/>
    </row>
    <row r="33178" spans="15:17" x14ac:dyDescent="0.35">
      <c r="O33178" s="9"/>
      <c r="P33178" s="9"/>
      <c r="Q33178" s="21"/>
    </row>
    <row r="33179" spans="15:17" x14ac:dyDescent="0.35">
      <c r="O33179" s="9"/>
      <c r="P33179" s="9"/>
      <c r="Q33179" s="21"/>
    </row>
    <row r="33180" spans="15:17" x14ac:dyDescent="0.35">
      <c r="O33180" s="9"/>
      <c r="P33180" s="9"/>
      <c r="Q33180" s="21"/>
    </row>
    <row r="33181" spans="15:17" x14ac:dyDescent="0.35">
      <c r="O33181" s="9"/>
      <c r="P33181" s="9"/>
      <c r="Q33181" s="21"/>
    </row>
    <row r="33182" spans="15:17" x14ac:dyDescent="0.35">
      <c r="O33182" s="9"/>
      <c r="P33182" s="9"/>
      <c r="Q33182" s="21"/>
    </row>
    <row r="33183" spans="15:17" x14ac:dyDescent="0.35">
      <c r="O33183" s="9"/>
      <c r="P33183" s="9"/>
      <c r="Q33183" s="21"/>
    </row>
    <row r="33184" spans="15:17" x14ac:dyDescent="0.35">
      <c r="O33184" s="9"/>
      <c r="P33184" s="9"/>
      <c r="Q33184" s="21"/>
    </row>
    <row r="33185" spans="15:17" x14ac:dyDescent="0.35">
      <c r="O33185" s="9"/>
      <c r="P33185" s="9"/>
      <c r="Q33185" s="21"/>
    </row>
    <row r="33186" spans="15:17" x14ac:dyDescent="0.35">
      <c r="O33186" s="9"/>
      <c r="P33186" s="9"/>
      <c r="Q33186" s="21"/>
    </row>
    <row r="33187" spans="15:17" x14ac:dyDescent="0.35">
      <c r="O33187" s="9"/>
      <c r="P33187" s="9"/>
      <c r="Q33187" s="21"/>
    </row>
    <row r="33188" spans="15:17" x14ac:dyDescent="0.35">
      <c r="O33188" s="9"/>
      <c r="P33188" s="9"/>
      <c r="Q33188" s="21"/>
    </row>
    <row r="33189" spans="15:17" x14ac:dyDescent="0.35">
      <c r="O33189" s="9"/>
      <c r="P33189" s="9"/>
      <c r="Q33189" s="21"/>
    </row>
    <row r="33190" spans="15:17" x14ac:dyDescent="0.35">
      <c r="O33190" s="9"/>
      <c r="P33190" s="9"/>
      <c r="Q33190" s="21"/>
    </row>
    <row r="33191" spans="15:17" x14ac:dyDescent="0.35">
      <c r="O33191" s="9"/>
      <c r="P33191" s="9"/>
      <c r="Q33191" s="21"/>
    </row>
    <row r="33192" spans="15:17" x14ac:dyDescent="0.35">
      <c r="O33192" s="9"/>
      <c r="P33192" s="9"/>
      <c r="Q33192" s="21"/>
    </row>
    <row r="33193" spans="15:17" x14ac:dyDescent="0.35">
      <c r="O33193" s="9"/>
      <c r="P33193" s="9"/>
      <c r="Q33193" s="21"/>
    </row>
    <row r="33194" spans="15:17" x14ac:dyDescent="0.35">
      <c r="O33194" s="9"/>
      <c r="P33194" s="9"/>
      <c r="Q33194" s="21"/>
    </row>
    <row r="33195" spans="15:17" x14ac:dyDescent="0.35">
      <c r="O33195" s="9"/>
      <c r="P33195" s="9"/>
      <c r="Q33195" s="21"/>
    </row>
    <row r="33196" spans="15:17" x14ac:dyDescent="0.35">
      <c r="O33196" s="9"/>
      <c r="P33196" s="9"/>
      <c r="Q33196" s="21"/>
    </row>
    <row r="33197" spans="15:17" x14ac:dyDescent="0.35">
      <c r="O33197" s="9"/>
      <c r="P33197" s="9"/>
      <c r="Q33197" s="21"/>
    </row>
    <row r="33198" spans="15:17" x14ac:dyDescent="0.35">
      <c r="O33198" s="9"/>
      <c r="P33198" s="9"/>
      <c r="Q33198" s="21"/>
    </row>
    <row r="33199" spans="15:17" x14ac:dyDescent="0.35">
      <c r="O33199" s="9"/>
      <c r="P33199" s="9"/>
      <c r="Q33199" s="21"/>
    </row>
    <row r="33200" spans="15:17" x14ac:dyDescent="0.35">
      <c r="O33200" s="9"/>
      <c r="P33200" s="9"/>
      <c r="Q33200" s="21"/>
    </row>
    <row r="33201" spans="15:17" x14ac:dyDescent="0.35">
      <c r="O33201" s="9"/>
      <c r="P33201" s="9"/>
      <c r="Q33201" s="21"/>
    </row>
    <row r="33202" spans="15:17" x14ac:dyDescent="0.35">
      <c r="O33202" s="9"/>
      <c r="P33202" s="9"/>
      <c r="Q33202" s="21"/>
    </row>
    <row r="33203" spans="15:17" x14ac:dyDescent="0.35">
      <c r="O33203" s="9"/>
      <c r="P33203" s="9"/>
      <c r="Q33203" s="21"/>
    </row>
    <row r="33204" spans="15:17" x14ac:dyDescent="0.35">
      <c r="O33204" s="9"/>
      <c r="P33204" s="9"/>
      <c r="Q33204" s="21"/>
    </row>
    <row r="33205" spans="15:17" x14ac:dyDescent="0.35">
      <c r="O33205" s="9"/>
      <c r="P33205" s="9"/>
      <c r="Q33205" s="21"/>
    </row>
    <row r="33206" spans="15:17" x14ac:dyDescent="0.35">
      <c r="O33206" s="9"/>
      <c r="P33206" s="9"/>
      <c r="Q33206" s="21"/>
    </row>
    <row r="33207" spans="15:17" x14ac:dyDescent="0.35">
      <c r="O33207" s="9"/>
      <c r="P33207" s="9"/>
      <c r="Q33207" s="21"/>
    </row>
    <row r="33208" spans="15:17" x14ac:dyDescent="0.35">
      <c r="O33208" s="9"/>
      <c r="P33208" s="9"/>
      <c r="Q33208" s="21"/>
    </row>
    <row r="33209" spans="15:17" x14ac:dyDescent="0.35">
      <c r="O33209" s="9"/>
      <c r="P33209" s="9"/>
      <c r="Q33209" s="21"/>
    </row>
    <row r="33210" spans="15:17" x14ac:dyDescent="0.35">
      <c r="O33210" s="9"/>
      <c r="P33210" s="9"/>
      <c r="Q33210" s="21"/>
    </row>
    <row r="33211" spans="15:17" x14ac:dyDescent="0.35">
      <c r="O33211" s="9"/>
      <c r="P33211" s="9"/>
      <c r="Q33211" s="21"/>
    </row>
    <row r="33212" spans="15:17" x14ac:dyDescent="0.35">
      <c r="O33212" s="9"/>
      <c r="P33212" s="9"/>
      <c r="Q33212" s="21"/>
    </row>
    <row r="33213" spans="15:17" x14ac:dyDescent="0.35">
      <c r="O33213" s="9"/>
      <c r="P33213" s="9"/>
      <c r="Q33213" s="21"/>
    </row>
    <row r="33214" spans="15:17" x14ac:dyDescent="0.35">
      <c r="O33214" s="9"/>
      <c r="P33214" s="9"/>
      <c r="Q33214" s="21"/>
    </row>
    <row r="33215" spans="15:17" x14ac:dyDescent="0.35">
      <c r="O33215" s="9"/>
      <c r="P33215" s="9"/>
      <c r="Q33215" s="21"/>
    </row>
    <row r="33216" spans="15:17" x14ac:dyDescent="0.35">
      <c r="O33216" s="9"/>
      <c r="P33216" s="9"/>
      <c r="Q33216" s="21"/>
    </row>
    <row r="33217" spans="15:17" x14ac:dyDescent="0.35">
      <c r="O33217" s="9"/>
      <c r="P33217" s="9"/>
      <c r="Q33217" s="21"/>
    </row>
    <row r="33218" spans="15:17" x14ac:dyDescent="0.35">
      <c r="O33218" s="9"/>
      <c r="P33218" s="9"/>
      <c r="Q33218" s="21"/>
    </row>
    <row r="33219" spans="15:17" x14ac:dyDescent="0.35">
      <c r="O33219" s="9"/>
      <c r="P33219" s="9"/>
      <c r="Q33219" s="21"/>
    </row>
    <row r="33220" spans="15:17" x14ac:dyDescent="0.35">
      <c r="O33220" s="9"/>
      <c r="P33220" s="9"/>
      <c r="Q33220" s="21"/>
    </row>
    <row r="33221" spans="15:17" x14ac:dyDescent="0.35">
      <c r="O33221" s="9"/>
      <c r="P33221" s="9"/>
      <c r="Q33221" s="21"/>
    </row>
    <row r="33222" spans="15:17" x14ac:dyDescent="0.35">
      <c r="O33222" s="9"/>
      <c r="P33222" s="9"/>
      <c r="Q33222" s="21"/>
    </row>
    <row r="33223" spans="15:17" x14ac:dyDescent="0.35">
      <c r="O33223" s="9"/>
      <c r="P33223" s="9"/>
      <c r="Q33223" s="21"/>
    </row>
    <row r="33224" spans="15:17" x14ac:dyDescent="0.35">
      <c r="O33224" s="9"/>
      <c r="P33224" s="9"/>
      <c r="Q33224" s="21"/>
    </row>
    <row r="33225" spans="15:17" x14ac:dyDescent="0.35">
      <c r="O33225" s="9"/>
      <c r="P33225" s="9"/>
      <c r="Q33225" s="21"/>
    </row>
    <row r="33226" spans="15:17" x14ac:dyDescent="0.35">
      <c r="O33226" s="9"/>
      <c r="P33226" s="9"/>
      <c r="Q33226" s="21"/>
    </row>
    <row r="33227" spans="15:17" x14ac:dyDescent="0.35">
      <c r="O33227" s="9"/>
      <c r="P33227" s="9"/>
      <c r="Q33227" s="21"/>
    </row>
    <row r="33228" spans="15:17" x14ac:dyDescent="0.35">
      <c r="O33228" s="9"/>
      <c r="P33228" s="9"/>
      <c r="Q33228" s="21"/>
    </row>
    <row r="33229" spans="15:17" x14ac:dyDescent="0.35">
      <c r="O33229" s="9"/>
      <c r="P33229" s="9"/>
      <c r="Q33229" s="21"/>
    </row>
    <row r="33230" spans="15:17" x14ac:dyDescent="0.35">
      <c r="O33230" s="9"/>
      <c r="P33230" s="9"/>
      <c r="Q33230" s="21"/>
    </row>
    <row r="33231" spans="15:17" x14ac:dyDescent="0.35">
      <c r="O33231" s="9"/>
      <c r="P33231" s="9"/>
      <c r="Q33231" s="21"/>
    </row>
    <row r="33232" spans="15:17" x14ac:dyDescent="0.35">
      <c r="O33232" s="9"/>
      <c r="P33232" s="9"/>
      <c r="Q33232" s="21"/>
    </row>
    <row r="33233" spans="15:17" x14ac:dyDescent="0.35">
      <c r="O33233" s="9"/>
      <c r="P33233" s="9"/>
      <c r="Q33233" s="21"/>
    </row>
    <row r="33234" spans="15:17" x14ac:dyDescent="0.35">
      <c r="O33234" s="9"/>
      <c r="P33234" s="9"/>
      <c r="Q33234" s="21"/>
    </row>
    <row r="33235" spans="15:17" x14ac:dyDescent="0.35">
      <c r="O33235" s="9"/>
      <c r="P33235" s="9"/>
      <c r="Q33235" s="21"/>
    </row>
    <row r="33236" spans="15:17" x14ac:dyDescent="0.35">
      <c r="O33236" s="9"/>
      <c r="P33236" s="9"/>
      <c r="Q33236" s="21"/>
    </row>
    <row r="33237" spans="15:17" x14ac:dyDescent="0.35">
      <c r="O33237" s="9"/>
      <c r="P33237" s="9"/>
      <c r="Q33237" s="21"/>
    </row>
    <row r="33238" spans="15:17" x14ac:dyDescent="0.35">
      <c r="O33238" s="9"/>
      <c r="P33238" s="9"/>
      <c r="Q33238" s="21"/>
    </row>
    <row r="33239" spans="15:17" x14ac:dyDescent="0.35">
      <c r="O33239" s="9"/>
      <c r="P33239" s="9"/>
      <c r="Q33239" s="21"/>
    </row>
    <row r="33240" spans="15:17" x14ac:dyDescent="0.35">
      <c r="O33240" s="9"/>
      <c r="P33240" s="9"/>
      <c r="Q33240" s="21"/>
    </row>
    <row r="33241" spans="15:17" x14ac:dyDescent="0.35">
      <c r="O33241" s="9"/>
      <c r="P33241" s="9"/>
      <c r="Q33241" s="21"/>
    </row>
    <row r="33242" spans="15:17" x14ac:dyDescent="0.35">
      <c r="O33242" s="9"/>
      <c r="P33242" s="9"/>
      <c r="Q33242" s="21"/>
    </row>
    <row r="33243" spans="15:17" x14ac:dyDescent="0.35">
      <c r="O33243" s="9"/>
      <c r="P33243" s="9"/>
      <c r="Q33243" s="21"/>
    </row>
    <row r="33244" spans="15:17" x14ac:dyDescent="0.35">
      <c r="O33244" s="9"/>
      <c r="P33244" s="9"/>
      <c r="Q33244" s="21"/>
    </row>
    <row r="33245" spans="15:17" x14ac:dyDescent="0.35">
      <c r="O33245" s="9"/>
      <c r="P33245" s="9"/>
      <c r="Q33245" s="21"/>
    </row>
    <row r="33246" spans="15:17" x14ac:dyDescent="0.35">
      <c r="O33246" s="9"/>
      <c r="P33246" s="9"/>
      <c r="Q33246" s="21"/>
    </row>
    <row r="33247" spans="15:17" x14ac:dyDescent="0.35">
      <c r="O33247" s="9"/>
      <c r="P33247" s="9"/>
      <c r="Q33247" s="21"/>
    </row>
    <row r="33248" spans="15:17" x14ac:dyDescent="0.35">
      <c r="O33248" s="9"/>
      <c r="P33248" s="9"/>
      <c r="Q33248" s="21"/>
    </row>
    <row r="33249" spans="15:17" x14ac:dyDescent="0.35">
      <c r="O33249" s="9"/>
      <c r="P33249" s="9"/>
      <c r="Q33249" s="21"/>
    </row>
    <row r="33250" spans="15:17" x14ac:dyDescent="0.35">
      <c r="O33250" s="9"/>
      <c r="P33250" s="9"/>
      <c r="Q33250" s="21"/>
    </row>
    <row r="33251" spans="15:17" x14ac:dyDescent="0.35">
      <c r="O33251" s="9"/>
      <c r="P33251" s="9"/>
      <c r="Q33251" s="21"/>
    </row>
    <row r="33252" spans="15:17" x14ac:dyDescent="0.35">
      <c r="O33252" s="9"/>
      <c r="P33252" s="9"/>
      <c r="Q33252" s="21"/>
    </row>
    <row r="33253" spans="15:17" x14ac:dyDescent="0.35">
      <c r="O33253" s="9"/>
      <c r="P33253" s="9"/>
      <c r="Q33253" s="21"/>
    </row>
    <row r="33254" spans="15:17" x14ac:dyDescent="0.35">
      <c r="O33254" s="9"/>
      <c r="P33254" s="9"/>
      <c r="Q33254" s="21"/>
    </row>
    <row r="33255" spans="15:17" x14ac:dyDescent="0.35">
      <c r="O33255" s="9"/>
      <c r="P33255" s="9"/>
      <c r="Q33255" s="21"/>
    </row>
    <row r="33256" spans="15:17" x14ac:dyDescent="0.35">
      <c r="O33256" s="9"/>
      <c r="P33256" s="9"/>
      <c r="Q33256" s="21"/>
    </row>
    <row r="33257" spans="15:17" x14ac:dyDescent="0.35">
      <c r="O33257" s="9"/>
      <c r="P33257" s="9"/>
      <c r="Q33257" s="21"/>
    </row>
    <row r="33258" spans="15:17" x14ac:dyDescent="0.35">
      <c r="O33258" s="9"/>
      <c r="P33258" s="9"/>
      <c r="Q33258" s="21"/>
    </row>
    <row r="33259" spans="15:17" x14ac:dyDescent="0.35">
      <c r="O33259" s="9"/>
      <c r="P33259" s="9"/>
      <c r="Q33259" s="21"/>
    </row>
    <row r="33260" spans="15:17" x14ac:dyDescent="0.35">
      <c r="O33260" s="9"/>
      <c r="P33260" s="9"/>
      <c r="Q33260" s="21"/>
    </row>
    <row r="33261" spans="15:17" x14ac:dyDescent="0.35">
      <c r="O33261" s="9"/>
      <c r="P33261" s="9"/>
      <c r="Q33261" s="21"/>
    </row>
    <row r="33262" spans="15:17" x14ac:dyDescent="0.35">
      <c r="O33262" s="9"/>
      <c r="P33262" s="9"/>
      <c r="Q33262" s="21"/>
    </row>
    <row r="33263" spans="15:17" x14ac:dyDescent="0.35">
      <c r="O33263" s="9"/>
      <c r="P33263" s="9"/>
      <c r="Q33263" s="21"/>
    </row>
    <row r="33264" spans="15:17" x14ac:dyDescent="0.35">
      <c r="O33264" s="9"/>
      <c r="P33264" s="9"/>
      <c r="Q33264" s="21"/>
    </row>
    <row r="33265" spans="15:17" x14ac:dyDescent="0.35">
      <c r="O33265" s="9"/>
      <c r="P33265" s="9"/>
      <c r="Q33265" s="21"/>
    </row>
    <row r="33266" spans="15:17" x14ac:dyDescent="0.35">
      <c r="O33266" s="9"/>
      <c r="P33266" s="9"/>
      <c r="Q33266" s="21"/>
    </row>
    <row r="33267" spans="15:17" x14ac:dyDescent="0.35">
      <c r="O33267" s="9"/>
      <c r="P33267" s="9"/>
      <c r="Q33267" s="21"/>
    </row>
    <row r="33268" spans="15:17" x14ac:dyDescent="0.35">
      <c r="O33268" s="9"/>
      <c r="P33268" s="9"/>
      <c r="Q33268" s="21"/>
    </row>
    <row r="33269" spans="15:17" x14ac:dyDescent="0.35">
      <c r="O33269" s="9"/>
      <c r="P33269" s="9"/>
      <c r="Q33269" s="21"/>
    </row>
    <row r="33270" spans="15:17" x14ac:dyDescent="0.35">
      <c r="O33270" s="9"/>
      <c r="P33270" s="9"/>
      <c r="Q33270" s="21"/>
    </row>
    <row r="33271" spans="15:17" x14ac:dyDescent="0.35">
      <c r="O33271" s="9"/>
      <c r="P33271" s="9"/>
      <c r="Q33271" s="21"/>
    </row>
    <row r="33272" spans="15:17" x14ac:dyDescent="0.35">
      <c r="O33272" s="9"/>
      <c r="P33272" s="9"/>
      <c r="Q33272" s="21"/>
    </row>
    <row r="33273" spans="15:17" x14ac:dyDescent="0.35">
      <c r="O33273" s="9"/>
      <c r="P33273" s="9"/>
      <c r="Q33273" s="21"/>
    </row>
    <row r="33274" spans="15:17" x14ac:dyDescent="0.35">
      <c r="O33274" s="9"/>
      <c r="P33274" s="9"/>
      <c r="Q33274" s="21"/>
    </row>
    <row r="33275" spans="15:17" x14ac:dyDescent="0.35">
      <c r="O33275" s="9"/>
      <c r="P33275" s="9"/>
      <c r="Q33275" s="21"/>
    </row>
    <row r="33276" spans="15:17" x14ac:dyDescent="0.35">
      <c r="O33276" s="9"/>
      <c r="P33276" s="9"/>
      <c r="Q33276" s="21"/>
    </row>
    <row r="33277" spans="15:17" x14ac:dyDescent="0.35">
      <c r="O33277" s="9"/>
      <c r="P33277" s="9"/>
      <c r="Q33277" s="21"/>
    </row>
    <row r="33278" spans="15:17" x14ac:dyDescent="0.35">
      <c r="O33278" s="9"/>
      <c r="P33278" s="9"/>
      <c r="Q33278" s="21"/>
    </row>
    <row r="33279" spans="15:17" x14ac:dyDescent="0.35">
      <c r="O33279" s="9"/>
      <c r="P33279" s="9"/>
      <c r="Q33279" s="21"/>
    </row>
    <row r="33280" spans="15:17" x14ac:dyDescent="0.35">
      <c r="O33280" s="9"/>
      <c r="P33280" s="9"/>
      <c r="Q33280" s="21"/>
    </row>
    <row r="33281" spans="15:17" x14ac:dyDescent="0.35">
      <c r="O33281" s="9"/>
      <c r="P33281" s="9"/>
      <c r="Q33281" s="21"/>
    </row>
    <row r="33282" spans="15:17" x14ac:dyDescent="0.35">
      <c r="O33282" s="9"/>
      <c r="P33282" s="9"/>
      <c r="Q33282" s="21"/>
    </row>
    <row r="33283" spans="15:17" x14ac:dyDescent="0.35">
      <c r="O33283" s="9"/>
      <c r="P33283" s="9"/>
      <c r="Q33283" s="21"/>
    </row>
    <row r="33284" spans="15:17" x14ac:dyDescent="0.35">
      <c r="O33284" s="9"/>
      <c r="P33284" s="9"/>
      <c r="Q33284" s="21"/>
    </row>
    <row r="33285" spans="15:17" x14ac:dyDescent="0.35">
      <c r="O33285" s="9"/>
      <c r="P33285" s="9"/>
      <c r="Q33285" s="21"/>
    </row>
    <row r="33286" spans="15:17" x14ac:dyDescent="0.35">
      <c r="O33286" s="9"/>
      <c r="P33286" s="9"/>
      <c r="Q33286" s="21"/>
    </row>
    <row r="33287" spans="15:17" x14ac:dyDescent="0.35">
      <c r="O33287" s="9"/>
      <c r="P33287" s="9"/>
      <c r="Q33287" s="21"/>
    </row>
    <row r="33288" spans="15:17" x14ac:dyDescent="0.35">
      <c r="O33288" s="9"/>
      <c r="P33288" s="9"/>
      <c r="Q33288" s="21"/>
    </row>
    <row r="33289" spans="15:17" x14ac:dyDescent="0.35">
      <c r="O33289" s="9"/>
      <c r="P33289" s="9"/>
      <c r="Q33289" s="21"/>
    </row>
    <row r="33290" spans="15:17" x14ac:dyDescent="0.35">
      <c r="O33290" s="9"/>
      <c r="P33290" s="9"/>
      <c r="Q33290" s="21"/>
    </row>
    <row r="33291" spans="15:17" x14ac:dyDescent="0.35">
      <c r="O33291" s="9"/>
      <c r="P33291" s="9"/>
      <c r="Q33291" s="21"/>
    </row>
    <row r="33292" spans="15:17" x14ac:dyDescent="0.35">
      <c r="O33292" s="9"/>
      <c r="P33292" s="9"/>
      <c r="Q33292" s="21"/>
    </row>
    <row r="33293" spans="15:17" x14ac:dyDescent="0.35">
      <c r="O33293" s="9"/>
      <c r="P33293" s="9"/>
      <c r="Q33293" s="21"/>
    </row>
    <row r="33294" spans="15:17" x14ac:dyDescent="0.35">
      <c r="O33294" s="9"/>
      <c r="P33294" s="9"/>
      <c r="Q33294" s="21"/>
    </row>
    <row r="33295" spans="15:17" x14ac:dyDescent="0.35">
      <c r="O33295" s="9"/>
      <c r="P33295" s="9"/>
      <c r="Q33295" s="21"/>
    </row>
    <row r="33296" spans="15:17" x14ac:dyDescent="0.35">
      <c r="O33296" s="9"/>
      <c r="P33296" s="9"/>
      <c r="Q33296" s="21"/>
    </row>
    <row r="33297" spans="15:17" x14ac:dyDescent="0.35">
      <c r="O33297" s="9"/>
      <c r="P33297" s="9"/>
      <c r="Q33297" s="21"/>
    </row>
    <row r="33298" spans="15:17" x14ac:dyDescent="0.35">
      <c r="O33298" s="9"/>
      <c r="P33298" s="9"/>
      <c r="Q33298" s="21"/>
    </row>
    <row r="33299" spans="15:17" x14ac:dyDescent="0.35">
      <c r="O33299" s="9"/>
      <c r="P33299" s="9"/>
      <c r="Q33299" s="21"/>
    </row>
    <row r="33300" spans="15:17" x14ac:dyDescent="0.35">
      <c r="O33300" s="9"/>
      <c r="P33300" s="9"/>
      <c r="Q33300" s="21"/>
    </row>
    <row r="33301" spans="15:17" x14ac:dyDescent="0.35">
      <c r="O33301" s="9"/>
      <c r="P33301" s="9"/>
      <c r="Q33301" s="21"/>
    </row>
    <row r="33302" spans="15:17" x14ac:dyDescent="0.35">
      <c r="O33302" s="9"/>
      <c r="P33302" s="9"/>
      <c r="Q33302" s="21"/>
    </row>
    <row r="33303" spans="15:17" x14ac:dyDescent="0.35">
      <c r="O33303" s="9"/>
      <c r="P33303" s="9"/>
      <c r="Q33303" s="21"/>
    </row>
    <row r="33304" spans="15:17" x14ac:dyDescent="0.35">
      <c r="O33304" s="9"/>
      <c r="P33304" s="9"/>
      <c r="Q33304" s="21"/>
    </row>
    <row r="33305" spans="15:17" x14ac:dyDescent="0.35">
      <c r="O33305" s="9"/>
      <c r="P33305" s="9"/>
      <c r="Q33305" s="21"/>
    </row>
    <row r="33306" spans="15:17" x14ac:dyDescent="0.35">
      <c r="O33306" s="9"/>
      <c r="P33306" s="9"/>
      <c r="Q33306" s="21"/>
    </row>
    <row r="33307" spans="15:17" x14ac:dyDescent="0.35">
      <c r="O33307" s="9"/>
      <c r="P33307" s="9"/>
      <c r="Q33307" s="21"/>
    </row>
    <row r="33308" spans="15:17" x14ac:dyDescent="0.35">
      <c r="O33308" s="9"/>
      <c r="P33308" s="9"/>
      <c r="Q33308" s="21"/>
    </row>
    <row r="33309" spans="15:17" x14ac:dyDescent="0.35">
      <c r="O33309" s="9"/>
      <c r="P33309" s="9"/>
      <c r="Q33309" s="21"/>
    </row>
    <row r="33310" spans="15:17" x14ac:dyDescent="0.35">
      <c r="O33310" s="9"/>
      <c r="P33310" s="9"/>
      <c r="Q33310" s="21"/>
    </row>
    <row r="33311" spans="15:17" x14ac:dyDescent="0.35">
      <c r="O33311" s="9"/>
      <c r="P33311" s="9"/>
      <c r="Q33311" s="21"/>
    </row>
    <row r="33312" spans="15:17" x14ac:dyDescent="0.35">
      <c r="O33312" s="9"/>
      <c r="P33312" s="9"/>
      <c r="Q33312" s="21"/>
    </row>
    <row r="33313" spans="15:17" x14ac:dyDescent="0.35">
      <c r="O33313" s="9"/>
      <c r="P33313" s="9"/>
      <c r="Q33313" s="21"/>
    </row>
    <row r="33314" spans="15:17" x14ac:dyDescent="0.35">
      <c r="O33314" s="9"/>
      <c r="P33314" s="9"/>
      <c r="Q33314" s="21"/>
    </row>
    <row r="33315" spans="15:17" x14ac:dyDescent="0.35">
      <c r="O33315" s="9"/>
      <c r="P33315" s="9"/>
      <c r="Q33315" s="21"/>
    </row>
    <row r="33316" spans="15:17" x14ac:dyDescent="0.35">
      <c r="O33316" s="9"/>
      <c r="P33316" s="9"/>
      <c r="Q33316" s="21"/>
    </row>
    <row r="33317" spans="15:17" x14ac:dyDescent="0.35">
      <c r="O33317" s="9"/>
      <c r="P33317" s="9"/>
      <c r="Q33317" s="21"/>
    </row>
    <row r="33318" spans="15:17" x14ac:dyDescent="0.35">
      <c r="O33318" s="9"/>
      <c r="P33318" s="9"/>
      <c r="Q33318" s="21"/>
    </row>
    <row r="33319" spans="15:17" x14ac:dyDescent="0.35">
      <c r="O33319" s="9"/>
      <c r="P33319" s="9"/>
      <c r="Q33319" s="21"/>
    </row>
    <row r="33320" spans="15:17" x14ac:dyDescent="0.35">
      <c r="O33320" s="9"/>
      <c r="P33320" s="9"/>
      <c r="Q33320" s="21"/>
    </row>
    <row r="33321" spans="15:17" x14ac:dyDescent="0.35">
      <c r="O33321" s="9"/>
      <c r="P33321" s="9"/>
      <c r="Q33321" s="21"/>
    </row>
    <row r="33322" spans="15:17" x14ac:dyDescent="0.35">
      <c r="O33322" s="9"/>
      <c r="P33322" s="9"/>
      <c r="Q33322" s="21"/>
    </row>
    <row r="33323" spans="15:17" x14ac:dyDescent="0.35">
      <c r="O33323" s="9"/>
      <c r="P33323" s="9"/>
      <c r="Q33323" s="21"/>
    </row>
    <row r="33324" spans="15:17" x14ac:dyDescent="0.35">
      <c r="O33324" s="9"/>
      <c r="P33324" s="9"/>
      <c r="Q33324" s="21"/>
    </row>
    <row r="33325" spans="15:17" x14ac:dyDescent="0.35">
      <c r="O33325" s="9"/>
      <c r="P33325" s="9"/>
      <c r="Q33325" s="21"/>
    </row>
    <row r="33326" spans="15:17" x14ac:dyDescent="0.35">
      <c r="O33326" s="9"/>
      <c r="P33326" s="9"/>
      <c r="Q33326" s="21"/>
    </row>
    <row r="33327" spans="15:17" x14ac:dyDescent="0.35">
      <c r="O33327" s="9"/>
      <c r="P33327" s="9"/>
      <c r="Q33327" s="21"/>
    </row>
    <row r="33328" spans="15:17" x14ac:dyDescent="0.35">
      <c r="O33328" s="9"/>
      <c r="P33328" s="9"/>
      <c r="Q33328" s="21"/>
    </row>
    <row r="33329" spans="15:17" x14ac:dyDescent="0.35">
      <c r="O33329" s="9"/>
      <c r="P33329" s="9"/>
      <c r="Q33329" s="21"/>
    </row>
    <row r="33330" spans="15:17" x14ac:dyDescent="0.35">
      <c r="O33330" s="9"/>
      <c r="P33330" s="9"/>
      <c r="Q33330" s="21"/>
    </row>
    <row r="33331" spans="15:17" x14ac:dyDescent="0.35">
      <c r="O33331" s="9"/>
      <c r="P33331" s="9"/>
      <c r="Q33331" s="21"/>
    </row>
    <row r="33332" spans="15:17" x14ac:dyDescent="0.35">
      <c r="O33332" s="9"/>
      <c r="P33332" s="9"/>
      <c r="Q33332" s="21"/>
    </row>
    <row r="33333" spans="15:17" x14ac:dyDescent="0.35">
      <c r="O33333" s="9"/>
      <c r="P33333" s="9"/>
      <c r="Q33333" s="21"/>
    </row>
    <row r="33334" spans="15:17" x14ac:dyDescent="0.35">
      <c r="O33334" s="9"/>
      <c r="P33334" s="9"/>
      <c r="Q33334" s="21"/>
    </row>
    <row r="33335" spans="15:17" x14ac:dyDescent="0.35">
      <c r="O33335" s="9"/>
      <c r="P33335" s="9"/>
      <c r="Q33335" s="21"/>
    </row>
    <row r="33336" spans="15:17" x14ac:dyDescent="0.35">
      <c r="O33336" s="9"/>
      <c r="P33336" s="9"/>
      <c r="Q33336" s="21"/>
    </row>
    <row r="33337" spans="15:17" x14ac:dyDescent="0.35">
      <c r="O33337" s="9"/>
      <c r="P33337" s="9"/>
      <c r="Q33337" s="21"/>
    </row>
    <row r="33338" spans="15:17" x14ac:dyDescent="0.35">
      <c r="O33338" s="9"/>
      <c r="P33338" s="9"/>
      <c r="Q33338" s="21"/>
    </row>
    <row r="33339" spans="15:17" x14ac:dyDescent="0.35">
      <c r="O33339" s="9"/>
      <c r="P33339" s="9"/>
      <c r="Q33339" s="21"/>
    </row>
    <row r="33340" spans="15:17" x14ac:dyDescent="0.35">
      <c r="O33340" s="9"/>
      <c r="P33340" s="9"/>
      <c r="Q33340" s="21"/>
    </row>
    <row r="33341" spans="15:17" x14ac:dyDescent="0.35">
      <c r="O33341" s="9"/>
      <c r="P33341" s="9"/>
      <c r="Q33341" s="21"/>
    </row>
    <row r="33342" spans="15:17" x14ac:dyDescent="0.35">
      <c r="O33342" s="9"/>
      <c r="P33342" s="9"/>
      <c r="Q33342" s="21"/>
    </row>
    <row r="33343" spans="15:17" x14ac:dyDescent="0.35">
      <c r="O33343" s="9"/>
      <c r="P33343" s="9"/>
      <c r="Q33343" s="21"/>
    </row>
    <row r="33344" spans="15:17" x14ac:dyDescent="0.35">
      <c r="O33344" s="9"/>
      <c r="P33344" s="9"/>
      <c r="Q33344" s="21"/>
    </row>
    <row r="33345" spans="15:17" x14ac:dyDescent="0.35">
      <c r="O33345" s="9"/>
      <c r="P33345" s="9"/>
      <c r="Q33345" s="21"/>
    </row>
    <row r="33346" spans="15:17" x14ac:dyDescent="0.35">
      <c r="O33346" s="9"/>
      <c r="P33346" s="9"/>
      <c r="Q33346" s="21"/>
    </row>
    <row r="33347" spans="15:17" x14ac:dyDescent="0.35">
      <c r="O33347" s="9"/>
      <c r="P33347" s="9"/>
      <c r="Q33347" s="21"/>
    </row>
    <row r="33348" spans="15:17" x14ac:dyDescent="0.35">
      <c r="O33348" s="9"/>
      <c r="P33348" s="9"/>
      <c r="Q33348" s="21"/>
    </row>
    <row r="33349" spans="15:17" x14ac:dyDescent="0.35">
      <c r="O33349" s="9"/>
      <c r="P33349" s="9"/>
      <c r="Q33349" s="21"/>
    </row>
    <row r="33350" spans="15:17" x14ac:dyDescent="0.35">
      <c r="O33350" s="9"/>
      <c r="P33350" s="9"/>
      <c r="Q33350" s="21"/>
    </row>
    <row r="33351" spans="15:17" x14ac:dyDescent="0.35">
      <c r="O33351" s="9"/>
      <c r="P33351" s="9"/>
      <c r="Q33351" s="21"/>
    </row>
    <row r="33352" spans="15:17" x14ac:dyDescent="0.35">
      <c r="O33352" s="9"/>
      <c r="P33352" s="9"/>
      <c r="Q33352" s="21"/>
    </row>
    <row r="33353" spans="15:17" x14ac:dyDescent="0.35">
      <c r="O33353" s="9"/>
      <c r="P33353" s="9"/>
      <c r="Q33353" s="21"/>
    </row>
    <row r="33354" spans="15:17" x14ac:dyDescent="0.35">
      <c r="O33354" s="9"/>
      <c r="P33354" s="9"/>
      <c r="Q33354" s="21"/>
    </row>
    <row r="33355" spans="15:17" x14ac:dyDescent="0.35">
      <c r="O33355" s="9"/>
      <c r="P33355" s="9"/>
      <c r="Q33355" s="21"/>
    </row>
    <row r="33356" spans="15:17" x14ac:dyDescent="0.35">
      <c r="O33356" s="9"/>
      <c r="P33356" s="9"/>
      <c r="Q33356" s="21"/>
    </row>
    <row r="33357" spans="15:17" x14ac:dyDescent="0.35">
      <c r="O33357" s="9"/>
      <c r="P33357" s="9"/>
      <c r="Q33357" s="21"/>
    </row>
    <row r="33358" spans="15:17" x14ac:dyDescent="0.35">
      <c r="O33358" s="9"/>
      <c r="P33358" s="9"/>
      <c r="Q33358" s="21"/>
    </row>
    <row r="33359" spans="15:17" x14ac:dyDescent="0.35">
      <c r="O33359" s="9"/>
      <c r="P33359" s="9"/>
      <c r="Q33359" s="21"/>
    </row>
    <row r="33360" spans="15:17" x14ac:dyDescent="0.35">
      <c r="O33360" s="9"/>
      <c r="P33360" s="9"/>
      <c r="Q33360" s="21"/>
    </row>
    <row r="33361" spans="15:17" x14ac:dyDescent="0.35">
      <c r="O33361" s="9"/>
      <c r="P33361" s="9"/>
      <c r="Q33361" s="21"/>
    </row>
    <row r="33362" spans="15:17" x14ac:dyDescent="0.35">
      <c r="O33362" s="9"/>
      <c r="P33362" s="9"/>
      <c r="Q33362" s="21"/>
    </row>
    <row r="33363" spans="15:17" x14ac:dyDescent="0.35">
      <c r="O33363" s="9"/>
      <c r="P33363" s="9"/>
      <c r="Q33363" s="21"/>
    </row>
    <row r="33364" spans="15:17" x14ac:dyDescent="0.35">
      <c r="O33364" s="9"/>
      <c r="P33364" s="9"/>
      <c r="Q33364" s="21"/>
    </row>
    <row r="33365" spans="15:17" x14ac:dyDescent="0.35">
      <c r="O33365" s="9"/>
      <c r="P33365" s="9"/>
      <c r="Q33365" s="21"/>
    </row>
    <row r="33366" spans="15:17" x14ac:dyDescent="0.35">
      <c r="O33366" s="9"/>
      <c r="P33366" s="9"/>
      <c r="Q33366" s="21"/>
    </row>
    <row r="33367" spans="15:17" x14ac:dyDescent="0.35">
      <c r="O33367" s="9"/>
      <c r="P33367" s="9"/>
      <c r="Q33367" s="21"/>
    </row>
    <row r="33368" spans="15:17" x14ac:dyDescent="0.35">
      <c r="O33368" s="9"/>
      <c r="P33368" s="9"/>
      <c r="Q33368" s="21"/>
    </row>
    <row r="33369" spans="15:17" x14ac:dyDescent="0.35">
      <c r="O33369" s="9"/>
      <c r="P33369" s="9"/>
      <c r="Q33369" s="21"/>
    </row>
    <row r="33370" spans="15:17" x14ac:dyDescent="0.35">
      <c r="O33370" s="9"/>
      <c r="P33370" s="9"/>
      <c r="Q33370" s="21"/>
    </row>
    <row r="33371" spans="15:17" x14ac:dyDescent="0.35">
      <c r="O33371" s="9"/>
      <c r="P33371" s="9"/>
      <c r="Q33371" s="21"/>
    </row>
    <row r="33372" spans="15:17" x14ac:dyDescent="0.35">
      <c r="O33372" s="9"/>
      <c r="P33372" s="9"/>
      <c r="Q33372" s="21"/>
    </row>
    <row r="33373" spans="15:17" x14ac:dyDescent="0.35">
      <c r="O33373" s="9"/>
      <c r="P33373" s="9"/>
      <c r="Q33373" s="21"/>
    </row>
    <row r="33374" spans="15:17" x14ac:dyDescent="0.35">
      <c r="O33374" s="9"/>
      <c r="P33374" s="9"/>
      <c r="Q33374" s="21"/>
    </row>
    <row r="33375" spans="15:17" x14ac:dyDescent="0.35">
      <c r="O33375" s="9"/>
      <c r="P33375" s="9"/>
      <c r="Q33375" s="21"/>
    </row>
    <row r="33376" spans="15:17" x14ac:dyDescent="0.35">
      <c r="O33376" s="9"/>
      <c r="P33376" s="9"/>
      <c r="Q33376" s="21"/>
    </row>
    <row r="33377" spans="15:17" x14ac:dyDescent="0.35">
      <c r="O33377" s="9"/>
      <c r="P33377" s="9"/>
      <c r="Q33377" s="21"/>
    </row>
    <row r="33378" spans="15:17" x14ac:dyDescent="0.35">
      <c r="O33378" s="9"/>
      <c r="P33378" s="9"/>
      <c r="Q33378" s="21"/>
    </row>
    <row r="33379" spans="15:17" x14ac:dyDescent="0.35">
      <c r="O33379" s="9"/>
      <c r="P33379" s="9"/>
      <c r="Q33379" s="21"/>
    </row>
    <row r="33380" spans="15:17" x14ac:dyDescent="0.35">
      <c r="O33380" s="9"/>
      <c r="P33380" s="9"/>
      <c r="Q33380" s="21"/>
    </row>
    <row r="33381" spans="15:17" x14ac:dyDescent="0.35">
      <c r="O33381" s="9"/>
      <c r="P33381" s="9"/>
      <c r="Q33381" s="21"/>
    </row>
    <row r="33382" spans="15:17" x14ac:dyDescent="0.35">
      <c r="O33382" s="9"/>
      <c r="P33382" s="9"/>
      <c r="Q33382" s="21"/>
    </row>
    <row r="33383" spans="15:17" x14ac:dyDescent="0.35">
      <c r="O33383" s="9"/>
      <c r="P33383" s="9"/>
      <c r="Q33383" s="21"/>
    </row>
    <row r="33384" spans="15:17" x14ac:dyDescent="0.35">
      <c r="O33384" s="9"/>
      <c r="P33384" s="9"/>
      <c r="Q33384" s="21"/>
    </row>
    <row r="33385" spans="15:17" x14ac:dyDescent="0.35">
      <c r="O33385" s="9"/>
      <c r="P33385" s="9"/>
      <c r="Q33385" s="21"/>
    </row>
    <row r="33386" spans="15:17" x14ac:dyDescent="0.35">
      <c r="O33386" s="9"/>
      <c r="P33386" s="9"/>
      <c r="Q33386" s="21"/>
    </row>
    <row r="33387" spans="15:17" x14ac:dyDescent="0.35">
      <c r="O33387" s="9"/>
      <c r="P33387" s="9"/>
      <c r="Q33387" s="21"/>
    </row>
    <row r="33388" spans="15:17" x14ac:dyDescent="0.35">
      <c r="O33388" s="9"/>
      <c r="P33388" s="9"/>
      <c r="Q33388" s="21"/>
    </row>
    <row r="33389" spans="15:17" x14ac:dyDescent="0.35">
      <c r="O33389" s="9"/>
      <c r="P33389" s="9"/>
      <c r="Q33389" s="21"/>
    </row>
    <row r="33390" spans="15:17" x14ac:dyDescent="0.35">
      <c r="O33390" s="9"/>
      <c r="P33390" s="9"/>
      <c r="Q33390" s="21"/>
    </row>
    <row r="33391" spans="15:17" x14ac:dyDescent="0.35">
      <c r="O33391" s="9"/>
      <c r="P33391" s="9"/>
      <c r="Q33391" s="21"/>
    </row>
    <row r="33392" spans="15:17" x14ac:dyDescent="0.35">
      <c r="O33392" s="9"/>
      <c r="P33392" s="9"/>
      <c r="Q33392" s="21"/>
    </row>
    <row r="33393" spans="15:17" x14ac:dyDescent="0.35">
      <c r="O33393" s="9"/>
      <c r="P33393" s="9"/>
      <c r="Q33393" s="21"/>
    </row>
    <row r="33394" spans="15:17" x14ac:dyDescent="0.35">
      <c r="O33394" s="9"/>
      <c r="P33394" s="9"/>
      <c r="Q33394" s="21"/>
    </row>
    <row r="33395" spans="15:17" x14ac:dyDescent="0.35">
      <c r="O33395" s="9"/>
      <c r="P33395" s="9"/>
      <c r="Q33395" s="21"/>
    </row>
    <row r="33396" spans="15:17" x14ac:dyDescent="0.35">
      <c r="O33396" s="9"/>
      <c r="P33396" s="9"/>
      <c r="Q33396" s="21"/>
    </row>
    <row r="33397" spans="15:17" x14ac:dyDescent="0.35">
      <c r="O33397" s="9"/>
      <c r="P33397" s="9"/>
      <c r="Q33397" s="21"/>
    </row>
    <row r="33398" spans="15:17" x14ac:dyDescent="0.35">
      <c r="O33398" s="9"/>
      <c r="P33398" s="9"/>
      <c r="Q33398" s="21"/>
    </row>
    <row r="33399" spans="15:17" x14ac:dyDescent="0.35">
      <c r="O33399" s="9"/>
      <c r="P33399" s="9"/>
      <c r="Q33399" s="21"/>
    </row>
    <row r="33400" spans="15:17" x14ac:dyDescent="0.35">
      <c r="O33400" s="9"/>
      <c r="P33400" s="9"/>
      <c r="Q33400" s="21"/>
    </row>
    <row r="33401" spans="15:17" x14ac:dyDescent="0.35">
      <c r="O33401" s="9"/>
      <c r="P33401" s="9"/>
      <c r="Q33401" s="21"/>
    </row>
    <row r="33402" spans="15:17" x14ac:dyDescent="0.35">
      <c r="O33402" s="9"/>
      <c r="P33402" s="9"/>
      <c r="Q33402" s="21"/>
    </row>
    <row r="33403" spans="15:17" x14ac:dyDescent="0.35">
      <c r="O33403" s="9"/>
      <c r="P33403" s="9"/>
      <c r="Q33403" s="21"/>
    </row>
    <row r="33404" spans="15:17" x14ac:dyDescent="0.35">
      <c r="O33404" s="9"/>
      <c r="P33404" s="9"/>
      <c r="Q33404" s="21"/>
    </row>
    <row r="33405" spans="15:17" x14ac:dyDescent="0.35">
      <c r="O33405" s="9"/>
      <c r="P33405" s="9"/>
      <c r="Q33405" s="21"/>
    </row>
    <row r="33406" spans="15:17" x14ac:dyDescent="0.35">
      <c r="O33406" s="9"/>
      <c r="P33406" s="9"/>
      <c r="Q33406" s="21"/>
    </row>
    <row r="33407" spans="15:17" x14ac:dyDescent="0.35">
      <c r="O33407" s="9"/>
      <c r="P33407" s="9"/>
      <c r="Q33407" s="21"/>
    </row>
    <row r="33408" spans="15:17" x14ac:dyDescent="0.35">
      <c r="O33408" s="9"/>
      <c r="P33408" s="9"/>
      <c r="Q33408" s="21"/>
    </row>
    <row r="33409" spans="15:17" x14ac:dyDescent="0.35">
      <c r="O33409" s="9"/>
      <c r="P33409" s="9"/>
      <c r="Q33409" s="21"/>
    </row>
    <row r="33410" spans="15:17" x14ac:dyDescent="0.35">
      <c r="O33410" s="9"/>
      <c r="P33410" s="9"/>
      <c r="Q33410" s="21"/>
    </row>
    <row r="33411" spans="15:17" x14ac:dyDescent="0.35">
      <c r="O33411" s="9"/>
      <c r="P33411" s="9"/>
      <c r="Q33411" s="21"/>
    </row>
    <row r="33412" spans="15:17" x14ac:dyDescent="0.35">
      <c r="O33412" s="9"/>
      <c r="P33412" s="9"/>
      <c r="Q33412" s="21"/>
    </row>
    <row r="33413" spans="15:17" x14ac:dyDescent="0.35">
      <c r="O33413" s="9"/>
      <c r="P33413" s="9"/>
      <c r="Q33413" s="21"/>
    </row>
    <row r="33414" spans="15:17" x14ac:dyDescent="0.35">
      <c r="O33414" s="9"/>
      <c r="P33414" s="9"/>
      <c r="Q33414" s="21"/>
    </row>
    <row r="33415" spans="15:17" x14ac:dyDescent="0.35">
      <c r="O33415" s="9"/>
      <c r="P33415" s="9"/>
      <c r="Q33415" s="21"/>
    </row>
    <row r="33416" spans="15:17" x14ac:dyDescent="0.35">
      <c r="O33416" s="9"/>
      <c r="P33416" s="9"/>
      <c r="Q33416" s="21"/>
    </row>
    <row r="33417" spans="15:17" x14ac:dyDescent="0.35">
      <c r="O33417" s="9"/>
      <c r="P33417" s="9"/>
      <c r="Q33417" s="21"/>
    </row>
    <row r="33418" spans="15:17" x14ac:dyDescent="0.35">
      <c r="O33418" s="9"/>
      <c r="P33418" s="9"/>
      <c r="Q33418" s="21"/>
    </row>
    <row r="33419" spans="15:17" x14ac:dyDescent="0.35">
      <c r="O33419" s="9"/>
      <c r="P33419" s="9"/>
      <c r="Q33419" s="21"/>
    </row>
    <row r="33420" spans="15:17" x14ac:dyDescent="0.35">
      <c r="O33420" s="9"/>
      <c r="P33420" s="9"/>
      <c r="Q33420" s="21"/>
    </row>
    <row r="33421" spans="15:17" x14ac:dyDescent="0.35">
      <c r="O33421" s="9"/>
      <c r="P33421" s="9"/>
      <c r="Q33421" s="21"/>
    </row>
    <row r="33422" spans="15:17" x14ac:dyDescent="0.35">
      <c r="O33422" s="9"/>
      <c r="P33422" s="9"/>
      <c r="Q33422" s="21"/>
    </row>
    <row r="33423" spans="15:17" x14ac:dyDescent="0.35">
      <c r="O33423" s="9"/>
      <c r="P33423" s="9"/>
      <c r="Q33423" s="21"/>
    </row>
    <row r="33424" spans="15:17" x14ac:dyDescent="0.35">
      <c r="O33424" s="9"/>
      <c r="P33424" s="9"/>
      <c r="Q33424" s="21"/>
    </row>
    <row r="33425" spans="15:17" x14ac:dyDescent="0.35">
      <c r="O33425" s="9"/>
      <c r="P33425" s="9"/>
      <c r="Q33425" s="21"/>
    </row>
    <row r="33426" spans="15:17" x14ac:dyDescent="0.35">
      <c r="O33426" s="9"/>
      <c r="P33426" s="9"/>
      <c r="Q33426" s="21"/>
    </row>
    <row r="33427" spans="15:17" x14ac:dyDescent="0.35">
      <c r="O33427" s="9"/>
      <c r="P33427" s="9"/>
      <c r="Q33427" s="21"/>
    </row>
    <row r="33428" spans="15:17" x14ac:dyDescent="0.35">
      <c r="O33428" s="9"/>
      <c r="P33428" s="9"/>
      <c r="Q33428" s="21"/>
    </row>
    <row r="33429" spans="15:17" x14ac:dyDescent="0.35">
      <c r="O33429" s="9"/>
      <c r="P33429" s="9"/>
      <c r="Q33429" s="21"/>
    </row>
    <row r="33430" spans="15:17" x14ac:dyDescent="0.35">
      <c r="O33430" s="9"/>
      <c r="P33430" s="9"/>
      <c r="Q33430" s="21"/>
    </row>
    <row r="33431" spans="15:17" x14ac:dyDescent="0.35">
      <c r="O33431" s="9"/>
      <c r="P33431" s="9"/>
      <c r="Q33431" s="21"/>
    </row>
    <row r="33432" spans="15:17" x14ac:dyDescent="0.35">
      <c r="O33432" s="9"/>
      <c r="P33432" s="9"/>
      <c r="Q33432" s="21"/>
    </row>
    <row r="33433" spans="15:17" x14ac:dyDescent="0.35">
      <c r="O33433" s="9"/>
      <c r="P33433" s="9"/>
      <c r="Q33433" s="21"/>
    </row>
    <row r="33434" spans="15:17" x14ac:dyDescent="0.35">
      <c r="O33434" s="9"/>
      <c r="P33434" s="9"/>
      <c r="Q33434" s="21"/>
    </row>
    <row r="33435" spans="15:17" x14ac:dyDescent="0.35">
      <c r="O33435" s="9"/>
      <c r="P33435" s="9"/>
      <c r="Q33435" s="21"/>
    </row>
    <row r="33436" spans="15:17" x14ac:dyDescent="0.35">
      <c r="O33436" s="9"/>
      <c r="P33436" s="9"/>
      <c r="Q33436" s="21"/>
    </row>
    <row r="33437" spans="15:17" x14ac:dyDescent="0.35">
      <c r="O33437" s="9"/>
      <c r="P33437" s="9"/>
      <c r="Q33437" s="21"/>
    </row>
    <row r="33438" spans="15:17" x14ac:dyDescent="0.35">
      <c r="O33438" s="9"/>
      <c r="P33438" s="9"/>
      <c r="Q33438" s="21"/>
    </row>
    <row r="33439" spans="15:17" x14ac:dyDescent="0.35">
      <c r="O33439" s="9"/>
      <c r="P33439" s="9"/>
      <c r="Q33439" s="21"/>
    </row>
    <row r="33440" spans="15:17" x14ac:dyDescent="0.35">
      <c r="O33440" s="9"/>
      <c r="P33440" s="9"/>
      <c r="Q33440" s="21"/>
    </row>
    <row r="33441" spans="15:17" x14ac:dyDescent="0.35">
      <c r="O33441" s="9"/>
      <c r="P33441" s="9"/>
      <c r="Q33441" s="21"/>
    </row>
    <row r="33442" spans="15:17" x14ac:dyDescent="0.35">
      <c r="O33442" s="9"/>
      <c r="P33442" s="9"/>
      <c r="Q33442" s="21"/>
    </row>
    <row r="33443" spans="15:17" x14ac:dyDescent="0.35">
      <c r="O33443" s="9"/>
      <c r="P33443" s="9"/>
      <c r="Q33443" s="21"/>
    </row>
    <row r="33444" spans="15:17" x14ac:dyDescent="0.35">
      <c r="O33444" s="9"/>
      <c r="P33444" s="9"/>
      <c r="Q33444" s="21"/>
    </row>
    <row r="33445" spans="15:17" x14ac:dyDescent="0.35">
      <c r="O33445" s="9"/>
      <c r="P33445" s="9"/>
      <c r="Q33445" s="21"/>
    </row>
    <row r="33446" spans="15:17" x14ac:dyDescent="0.35">
      <c r="O33446" s="9"/>
      <c r="P33446" s="9"/>
      <c r="Q33446" s="21"/>
    </row>
    <row r="33447" spans="15:17" x14ac:dyDescent="0.35">
      <c r="O33447" s="9"/>
      <c r="P33447" s="9"/>
      <c r="Q33447" s="21"/>
    </row>
    <row r="33448" spans="15:17" x14ac:dyDescent="0.35">
      <c r="O33448" s="9"/>
      <c r="P33448" s="9"/>
      <c r="Q33448" s="21"/>
    </row>
    <row r="33449" spans="15:17" x14ac:dyDescent="0.35">
      <c r="O33449" s="9"/>
      <c r="P33449" s="9"/>
      <c r="Q33449" s="21"/>
    </row>
    <row r="33450" spans="15:17" x14ac:dyDescent="0.35">
      <c r="O33450" s="9"/>
      <c r="P33450" s="9"/>
      <c r="Q33450" s="21"/>
    </row>
    <row r="33451" spans="15:17" x14ac:dyDescent="0.35">
      <c r="O33451" s="9"/>
      <c r="P33451" s="9"/>
      <c r="Q33451" s="21"/>
    </row>
    <row r="33452" spans="15:17" x14ac:dyDescent="0.35">
      <c r="O33452" s="9"/>
      <c r="P33452" s="9"/>
      <c r="Q33452" s="21"/>
    </row>
    <row r="33453" spans="15:17" x14ac:dyDescent="0.35">
      <c r="O33453" s="9"/>
      <c r="P33453" s="9"/>
      <c r="Q33453" s="21"/>
    </row>
    <row r="33454" spans="15:17" x14ac:dyDescent="0.35">
      <c r="O33454" s="9"/>
      <c r="P33454" s="9"/>
      <c r="Q33454" s="21"/>
    </row>
    <row r="33455" spans="15:17" x14ac:dyDescent="0.35">
      <c r="O33455" s="9"/>
      <c r="P33455" s="9"/>
      <c r="Q33455" s="21"/>
    </row>
    <row r="33456" spans="15:17" x14ac:dyDescent="0.35">
      <c r="O33456" s="9"/>
      <c r="P33456" s="9"/>
      <c r="Q33456" s="21"/>
    </row>
    <row r="33457" spans="15:17" x14ac:dyDescent="0.35">
      <c r="O33457" s="9"/>
      <c r="P33457" s="9"/>
      <c r="Q33457" s="21"/>
    </row>
    <row r="33458" spans="15:17" x14ac:dyDescent="0.35">
      <c r="O33458" s="9"/>
      <c r="P33458" s="9"/>
      <c r="Q33458" s="21"/>
    </row>
    <row r="33459" spans="15:17" x14ac:dyDescent="0.35">
      <c r="O33459" s="9"/>
      <c r="P33459" s="9"/>
      <c r="Q33459" s="21"/>
    </row>
    <row r="33460" spans="15:17" x14ac:dyDescent="0.35">
      <c r="O33460" s="9"/>
      <c r="P33460" s="9"/>
      <c r="Q33460" s="21"/>
    </row>
    <row r="33461" spans="15:17" x14ac:dyDescent="0.35">
      <c r="O33461" s="9"/>
      <c r="P33461" s="9"/>
      <c r="Q33461" s="21"/>
    </row>
    <row r="33462" spans="15:17" x14ac:dyDescent="0.35">
      <c r="O33462" s="9"/>
      <c r="P33462" s="9"/>
      <c r="Q33462" s="21"/>
    </row>
    <row r="33463" spans="15:17" x14ac:dyDescent="0.35">
      <c r="O33463" s="9"/>
      <c r="P33463" s="9"/>
      <c r="Q33463" s="21"/>
    </row>
    <row r="33464" spans="15:17" x14ac:dyDescent="0.35">
      <c r="O33464" s="9"/>
      <c r="P33464" s="9"/>
      <c r="Q33464" s="21"/>
    </row>
    <row r="33465" spans="15:17" x14ac:dyDescent="0.35">
      <c r="O33465" s="9"/>
      <c r="P33465" s="9"/>
      <c r="Q33465" s="21"/>
    </row>
    <row r="33466" spans="15:17" x14ac:dyDescent="0.35">
      <c r="O33466" s="9"/>
      <c r="P33466" s="9"/>
      <c r="Q33466" s="21"/>
    </row>
    <row r="33467" spans="15:17" x14ac:dyDescent="0.35">
      <c r="O33467" s="9"/>
      <c r="P33467" s="9"/>
      <c r="Q33467" s="21"/>
    </row>
    <row r="33468" spans="15:17" x14ac:dyDescent="0.35">
      <c r="O33468" s="9"/>
      <c r="P33468" s="9"/>
      <c r="Q33468" s="21"/>
    </row>
    <row r="33469" spans="15:17" x14ac:dyDescent="0.35">
      <c r="O33469" s="9"/>
      <c r="P33469" s="9"/>
      <c r="Q33469" s="21"/>
    </row>
    <row r="33470" spans="15:17" x14ac:dyDescent="0.35">
      <c r="O33470" s="9"/>
      <c r="P33470" s="9"/>
      <c r="Q33470" s="21"/>
    </row>
    <row r="33471" spans="15:17" x14ac:dyDescent="0.35">
      <c r="O33471" s="9"/>
      <c r="P33471" s="9"/>
      <c r="Q33471" s="21"/>
    </row>
    <row r="33472" spans="15:17" x14ac:dyDescent="0.35">
      <c r="O33472" s="9"/>
      <c r="P33472" s="9"/>
      <c r="Q33472" s="21"/>
    </row>
    <row r="33473" spans="15:17" x14ac:dyDescent="0.35">
      <c r="O33473" s="9"/>
      <c r="P33473" s="9"/>
      <c r="Q33473" s="21"/>
    </row>
    <row r="33474" spans="15:17" x14ac:dyDescent="0.35">
      <c r="O33474" s="9"/>
      <c r="P33474" s="9"/>
      <c r="Q33474" s="21"/>
    </row>
    <row r="33475" spans="15:17" x14ac:dyDescent="0.35">
      <c r="O33475" s="9"/>
      <c r="P33475" s="9"/>
      <c r="Q33475" s="21"/>
    </row>
    <row r="33476" spans="15:17" x14ac:dyDescent="0.35">
      <c r="O33476" s="9"/>
      <c r="P33476" s="9"/>
      <c r="Q33476" s="21"/>
    </row>
    <row r="33477" spans="15:17" x14ac:dyDescent="0.35">
      <c r="O33477" s="9"/>
      <c r="P33477" s="9"/>
      <c r="Q33477" s="21"/>
    </row>
    <row r="33478" spans="15:17" x14ac:dyDescent="0.35">
      <c r="O33478" s="9"/>
      <c r="P33478" s="9"/>
      <c r="Q33478" s="21"/>
    </row>
    <row r="33479" spans="15:17" x14ac:dyDescent="0.35">
      <c r="O33479" s="9"/>
      <c r="P33479" s="9"/>
      <c r="Q33479" s="21"/>
    </row>
    <row r="33480" spans="15:17" x14ac:dyDescent="0.35">
      <c r="O33480" s="9"/>
      <c r="P33480" s="9"/>
      <c r="Q33480" s="21"/>
    </row>
    <row r="33481" spans="15:17" x14ac:dyDescent="0.35">
      <c r="O33481" s="9"/>
      <c r="P33481" s="9"/>
      <c r="Q33481" s="21"/>
    </row>
    <row r="33482" spans="15:17" x14ac:dyDescent="0.35">
      <c r="O33482" s="9"/>
      <c r="P33482" s="9"/>
      <c r="Q33482" s="21"/>
    </row>
    <row r="33483" spans="15:17" x14ac:dyDescent="0.35">
      <c r="O33483" s="9"/>
      <c r="P33483" s="9"/>
      <c r="Q33483" s="21"/>
    </row>
    <row r="33484" spans="15:17" x14ac:dyDescent="0.35">
      <c r="O33484" s="9"/>
      <c r="P33484" s="9"/>
      <c r="Q33484" s="21"/>
    </row>
    <row r="33485" spans="15:17" x14ac:dyDescent="0.35">
      <c r="O33485" s="9"/>
      <c r="P33485" s="9"/>
      <c r="Q33485" s="21"/>
    </row>
    <row r="33486" spans="15:17" x14ac:dyDescent="0.35">
      <c r="O33486" s="9"/>
      <c r="P33486" s="9"/>
      <c r="Q33486" s="21"/>
    </row>
    <row r="33487" spans="15:17" x14ac:dyDescent="0.35">
      <c r="O33487" s="9"/>
      <c r="P33487" s="9"/>
      <c r="Q33487" s="21"/>
    </row>
    <row r="33488" spans="15:17" x14ac:dyDescent="0.35">
      <c r="O33488" s="9"/>
      <c r="P33488" s="9"/>
      <c r="Q33488" s="21"/>
    </row>
    <row r="33489" spans="15:17" x14ac:dyDescent="0.35">
      <c r="O33489" s="9"/>
      <c r="P33489" s="9"/>
      <c r="Q33489" s="21"/>
    </row>
    <row r="33490" spans="15:17" x14ac:dyDescent="0.35">
      <c r="O33490" s="9"/>
      <c r="P33490" s="9"/>
      <c r="Q33490" s="21"/>
    </row>
    <row r="33491" spans="15:17" x14ac:dyDescent="0.35">
      <c r="O33491" s="9"/>
      <c r="P33491" s="9"/>
      <c r="Q33491" s="21"/>
    </row>
    <row r="33492" spans="15:17" x14ac:dyDescent="0.35">
      <c r="O33492" s="9"/>
      <c r="P33492" s="9"/>
      <c r="Q33492" s="21"/>
    </row>
    <row r="33493" spans="15:17" x14ac:dyDescent="0.35">
      <c r="O33493" s="9"/>
      <c r="P33493" s="9"/>
      <c r="Q33493" s="21"/>
    </row>
    <row r="33494" spans="15:17" x14ac:dyDescent="0.35">
      <c r="O33494" s="9"/>
      <c r="P33494" s="9"/>
      <c r="Q33494" s="21"/>
    </row>
    <row r="33495" spans="15:17" x14ac:dyDescent="0.35">
      <c r="O33495" s="9"/>
      <c r="P33495" s="9"/>
      <c r="Q33495" s="21"/>
    </row>
    <row r="33496" spans="15:17" x14ac:dyDescent="0.35">
      <c r="O33496" s="9"/>
      <c r="P33496" s="9"/>
      <c r="Q33496" s="21"/>
    </row>
    <row r="33497" spans="15:17" x14ac:dyDescent="0.35">
      <c r="O33497" s="9"/>
      <c r="P33497" s="9"/>
      <c r="Q33497" s="21"/>
    </row>
    <row r="33498" spans="15:17" x14ac:dyDescent="0.35">
      <c r="O33498" s="9"/>
      <c r="P33498" s="9"/>
      <c r="Q33498" s="21"/>
    </row>
    <row r="33499" spans="15:17" x14ac:dyDescent="0.35">
      <c r="O33499" s="9"/>
      <c r="P33499" s="9"/>
      <c r="Q33499" s="21"/>
    </row>
    <row r="33500" spans="15:17" x14ac:dyDescent="0.35">
      <c r="O33500" s="9"/>
      <c r="P33500" s="9"/>
      <c r="Q33500" s="21"/>
    </row>
    <row r="33501" spans="15:17" x14ac:dyDescent="0.35">
      <c r="O33501" s="9"/>
      <c r="P33501" s="9"/>
      <c r="Q33501" s="21"/>
    </row>
    <row r="33502" spans="15:17" x14ac:dyDescent="0.35">
      <c r="O33502" s="9"/>
      <c r="P33502" s="9"/>
      <c r="Q33502" s="21"/>
    </row>
    <row r="33503" spans="15:17" x14ac:dyDescent="0.35">
      <c r="O33503" s="9"/>
      <c r="P33503" s="9"/>
      <c r="Q33503" s="21"/>
    </row>
    <row r="33504" spans="15:17" x14ac:dyDescent="0.35">
      <c r="O33504" s="9"/>
      <c r="P33504" s="9"/>
      <c r="Q33504" s="21"/>
    </row>
    <row r="33505" spans="15:17" x14ac:dyDescent="0.35">
      <c r="O33505" s="9"/>
      <c r="P33505" s="9"/>
      <c r="Q33505" s="21"/>
    </row>
    <row r="33506" spans="15:17" x14ac:dyDescent="0.35">
      <c r="O33506" s="9"/>
      <c r="P33506" s="9"/>
      <c r="Q33506" s="21"/>
    </row>
    <row r="33507" spans="15:17" x14ac:dyDescent="0.35">
      <c r="O33507" s="9"/>
      <c r="P33507" s="9"/>
      <c r="Q33507" s="21"/>
    </row>
    <row r="33508" spans="15:17" x14ac:dyDescent="0.35">
      <c r="O33508" s="9"/>
      <c r="P33508" s="9"/>
      <c r="Q33508" s="21"/>
    </row>
    <row r="33509" spans="15:17" x14ac:dyDescent="0.35">
      <c r="O33509" s="9"/>
      <c r="P33509" s="9"/>
      <c r="Q33509" s="21"/>
    </row>
    <row r="33510" spans="15:17" x14ac:dyDescent="0.35">
      <c r="O33510" s="9"/>
      <c r="P33510" s="9"/>
      <c r="Q33510" s="21"/>
    </row>
    <row r="33511" spans="15:17" x14ac:dyDescent="0.35">
      <c r="O33511" s="9"/>
      <c r="P33511" s="9"/>
      <c r="Q33511" s="21"/>
    </row>
    <row r="33512" spans="15:17" x14ac:dyDescent="0.35">
      <c r="O33512" s="9"/>
      <c r="P33512" s="9"/>
      <c r="Q33512" s="21"/>
    </row>
    <row r="33513" spans="15:17" x14ac:dyDescent="0.35">
      <c r="O33513" s="9"/>
      <c r="P33513" s="9"/>
      <c r="Q33513" s="21"/>
    </row>
    <row r="33514" spans="15:17" x14ac:dyDescent="0.35">
      <c r="O33514" s="9"/>
      <c r="P33514" s="9"/>
      <c r="Q33514" s="21"/>
    </row>
    <row r="33515" spans="15:17" x14ac:dyDescent="0.35">
      <c r="O33515" s="9"/>
      <c r="P33515" s="9"/>
      <c r="Q33515" s="21"/>
    </row>
    <row r="33516" spans="15:17" x14ac:dyDescent="0.35">
      <c r="O33516" s="9"/>
      <c r="P33516" s="9"/>
      <c r="Q33516" s="21"/>
    </row>
    <row r="33517" spans="15:17" x14ac:dyDescent="0.35">
      <c r="O33517" s="9"/>
      <c r="P33517" s="9"/>
      <c r="Q33517" s="21"/>
    </row>
    <row r="33518" spans="15:17" x14ac:dyDescent="0.35">
      <c r="O33518" s="9"/>
      <c r="P33518" s="9"/>
      <c r="Q33518" s="21"/>
    </row>
    <row r="33519" spans="15:17" x14ac:dyDescent="0.35">
      <c r="O33519" s="9"/>
      <c r="P33519" s="9"/>
      <c r="Q33519" s="21"/>
    </row>
    <row r="33520" spans="15:17" x14ac:dyDescent="0.35">
      <c r="O33520" s="9"/>
      <c r="P33520" s="9"/>
      <c r="Q33520" s="21"/>
    </row>
    <row r="33521" spans="15:17" x14ac:dyDescent="0.35">
      <c r="O33521" s="9"/>
      <c r="P33521" s="9"/>
      <c r="Q33521" s="21"/>
    </row>
    <row r="33522" spans="15:17" x14ac:dyDescent="0.35">
      <c r="O33522" s="9"/>
      <c r="P33522" s="9"/>
      <c r="Q33522" s="21"/>
    </row>
    <row r="33523" spans="15:17" x14ac:dyDescent="0.35">
      <c r="O33523" s="9"/>
      <c r="P33523" s="9"/>
      <c r="Q33523" s="21"/>
    </row>
    <row r="33524" spans="15:17" x14ac:dyDescent="0.35">
      <c r="O33524" s="9"/>
      <c r="P33524" s="9"/>
      <c r="Q33524" s="21"/>
    </row>
    <row r="33525" spans="15:17" x14ac:dyDescent="0.35">
      <c r="O33525" s="9"/>
      <c r="P33525" s="9"/>
      <c r="Q33525" s="21"/>
    </row>
    <row r="33526" spans="15:17" x14ac:dyDescent="0.35">
      <c r="O33526" s="9"/>
      <c r="P33526" s="9"/>
      <c r="Q33526" s="21"/>
    </row>
    <row r="33527" spans="15:17" x14ac:dyDescent="0.35">
      <c r="O33527" s="9"/>
      <c r="P33527" s="9"/>
      <c r="Q33527" s="21"/>
    </row>
    <row r="33528" spans="15:17" x14ac:dyDescent="0.35">
      <c r="O33528" s="9"/>
      <c r="P33528" s="9"/>
      <c r="Q33528" s="21"/>
    </row>
    <row r="33529" spans="15:17" x14ac:dyDescent="0.35">
      <c r="O33529" s="9"/>
      <c r="P33529" s="9"/>
      <c r="Q33529" s="21"/>
    </row>
    <row r="33530" spans="15:17" x14ac:dyDescent="0.35">
      <c r="O33530" s="9"/>
      <c r="P33530" s="9"/>
      <c r="Q33530" s="21"/>
    </row>
    <row r="33531" spans="15:17" x14ac:dyDescent="0.35">
      <c r="O33531" s="9"/>
      <c r="P33531" s="9"/>
      <c r="Q33531" s="21"/>
    </row>
    <row r="33532" spans="15:17" x14ac:dyDescent="0.35">
      <c r="O33532" s="9"/>
      <c r="P33532" s="9"/>
      <c r="Q33532" s="21"/>
    </row>
    <row r="33533" spans="15:17" x14ac:dyDescent="0.35">
      <c r="O33533" s="9"/>
      <c r="P33533" s="9"/>
      <c r="Q33533" s="21"/>
    </row>
    <row r="33534" spans="15:17" x14ac:dyDescent="0.35">
      <c r="O33534" s="9"/>
      <c r="P33534" s="9"/>
      <c r="Q33534" s="21"/>
    </row>
    <row r="33535" spans="15:17" x14ac:dyDescent="0.35">
      <c r="O33535" s="9"/>
      <c r="P33535" s="9"/>
      <c r="Q33535" s="21"/>
    </row>
    <row r="33536" spans="15:17" x14ac:dyDescent="0.35">
      <c r="O33536" s="9"/>
      <c r="P33536" s="9"/>
      <c r="Q33536" s="21"/>
    </row>
    <row r="33537" spans="15:17" x14ac:dyDescent="0.35">
      <c r="O33537" s="9"/>
      <c r="P33537" s="9"/>
      <c r="Q33537" s="21"/>
    </row>
    <row r="33538" spans="15:17" x14ac:dyDescent="0.35">
      <c r="O33538" s="9"/>
      <c r="P33538" s="9"/>
      <c r="Q33538" s="21"/>
    </row>
    <row r="33539" spans="15:17" x14ac:dyDescent="0.35">
      <c r="O33539" s="9"/>
      <c r="P33539" s="9"/>
      <c r="Q33539" s="21"/>
    </row>
    <row r="33540" spans="15:17" x14ac:dyDescent="0.35">
      <c r="O33540" s="9"/>
      <c r="P33540" s="9"/>
      <c r="Q33540" s="21"/>
    </row>
    <row r="33541" spans="15:17" x14ac:dyDescent="0.35">
      <c r="O33541" s="9"/>
      <c r="P33541" s="9"/>
      <c r="Q33541" s="21"/>
    </row>
    <row r="33542" spans="15:17" x14ac:dyDescent="0.35">
      <c r="O33542" s="9"/>
      <c r="P33542" s="9"/>
      <c r="Q33542" s="21"/>
    </row>
    <row r="33543" spans="15:17" x14ac:dyDescent="0.35">
      <c r="O33543" s="9"/>
      <c r="P33543" s="9"/>
      <c r="Q33543" s="21"/>
    </row>
    <row r="33544" spans="15:17" x14ac:dyDescent="0.35">
      <c r="O33544" s="9"/>
      <c r="P33544" s="9"/>
      <c r="Q33544" s="21"/>
    </row>
    <row r="33545" spans="15:17" x14ac:dyDescent="0.35">
      <c r="O33545" s="9"/>
      <c r="P33545" s="9"/>
      <c r="Q33545" s="21"/>
    </row>
    <row r="33546" spans="15:17" x14ac:dyDescent="0.35">
      <c r="O33546" s="9"/>
      <c r="P33546" s="9"/>
      <c r="Q33546" s="21"/>
    </row>
    <row r="33547" spans="15:17" x14ac:dyDescent="0.35">
      <c r="O33547" s="9"/>
      <c r="P33547" s="9"/>
      <c r="Q33547" s="21"/>
    </row>
    <row r="33548" spans="15:17" x14ac:dyDescent="0.35">
      <c r="O33548" s="9"/>
      <c r="P33548" s="9"/>
      <c r="Q33548" s="21"/>
    </row>
    <row r="33549" spans="15:17" x14ac:dyDescent="0.35">
      <c r="O33549" s="9"/>
      <c r="P33549" s="9"/>
      <c r="Q33549" s="21"/>
    </row>
    <row r="33550" spans="15:17" x14ac:dyDescent="0.35">
      <c r="O33550" s="9"/>
      <c r="P33550" s="9"/>
      <c r="Q33550" s="21"/>
    </row>
    <row r="33551" spans="15:17" x14ac:dyDescent="0.35">
      <c r="O33551" s="9"/>
      <c r="P33551" s="9"/>
      <c r="Q33551" s="21"/>
    </row>
    <row r="33552" spans="15:17" x14ac:dyDescent="0.35">
      <c r="O33552" s="9"/>
      <c r="P33552" s="9"/>
      <c r="Q33552" s="21"/>
    </row>
    <row r="33553" spans="15:17" x14ac:dyDescent="0.35">
      <c r="O33553" s="9"/>
      <c r="P33553" s="9"/>
      <c r="Q33553" s="21"/>
    </row>
    <row r="33554" spans="15:17" x14ac:dyDescent="0.35">
      <c r="O33554" s="9"/>
      <c r="P33554" s="9"/>
      <c r="Q33554" s="21"/>
    </row>
    <row r="33555" spans="15:17" x14ac:dyDescent="0.35">
      <c r="O33555" s="9"/>
      <c r="P33555" s="9"/>
      <c r="Q33555" s="21"/>
    </row>
    <row r="33556" spans="15:17" x14ac:dyDescent="0.35">
      <c r="O33556" s="9"/>
      <c r="P33556" s="9"/>
      <c r="Q33556" s="21"/>
    </row>
    <row r="33557" spans="15:17" x14ac:dyDescent="0.35">
      <c r="O33557" s="9"/>
      <c r="P33557" s="9"/>
      <c r="Q33557" s="21"/>
    </row>
    <row r="33558" spans="15:17" x14ac:dyDescent="0.35">
      <c r="O33558" s="9"/>
      <c r="P33558" s="9"/>
      <c r="Q33558" s="21"/>
    </row>
    <row r="33559" spans="15:17" x14ac:dyDescent="0.35">
      <c r="O33559" s="9"/>
      <c r="P33559" s="9"/>
      <c r="Q33559" s="21"/>
    </row>
    <row r="33560" spans="15:17" x14ac:dyDescent="0.35">
      <c r="O33560" s="9"/>
      <c r="P33560" s="9"/>
      <c r="Q33560" s="21"/>
    </row>
    <row r="33561" spans="15:17" x14ac:dyDescent="0.35">
      <c r="O33561" s="9"/>
      <c r="P33561" s="9"/>
      <c r="Q33561" s="21"/>
    </row>
    <row r="33562" spans="15:17" x14ac:dyDescent="0.35">
      <c r="O33562" s="9"/>
      <c r="P33562" s="9"/>
      <c r="Q33562" s="21"/>
    </row>
    <row r="33563" spans="15:17" x14ac:dyDescent="0.35">
      <c r="O33563" s="9"/>
      <c r="P33563" s="9"/>
      <c r="Q33563" s="21"/>
    </row>
    <row r="33564" spans="15:17" x14ac:dyDescent="0.35">
      <c r="O33564" s="9"/>
      <c r="P33564" s="9"/>
      <c r="Q33564" s="21"/>
    </row>
    <row r="33565" spans="15:17" x14ac:dyDescent="0.35">
      <c r="O33565" s="9"/>
      <c r="P33565" s="9"/>
      <c r="Q33565" s="21"/>
    </row>
    <row r="33566" spans="15:17" x14ac:dyDescent="0.35">
      <c r="O33566" s="9"/>
      <c r="P33566" s="9"/>
      <c r="Q33566" s="21"/>
    </row>
    <row r="33567" spans="15:17" x14ac:dyDescent="0.35">
      <c r="O33567" s="9"/>
      <c r="P33567" s="9"/>
      <c r="Q33567" s="21"/>
    </row>
    <row r="33568" spans="15:17" x14ac:dyDescent="0.35">
      <c r="O33568" s="9"/>
      <c r="P33568" s="9"/>
      <c r="Q33568" s="21"/>
    </row>
    <row r="33569" spans="15:17" x14ac:dyDescent="0.35">
      <c r="O33569" s="9"/>
      <c r="P33569" s="9"/>
      <c r="Q33569" s="21"/>
    </row>
    <row r="33570" spans="15:17" x14ac:dyDescent="0.35">
      <c r="O33570" s="9"/>
      <c r="P33570" s="9"/>
      <c r="Q33570" s="21"/>
    </row>
    <row r="33571" spans="15:17" x14ac:dyDescent="0.35">
      <c r="O33571" s="9"/>
      <c r="P33571" s="9"/>
      <c r="Q33571" s="21"/>
    </row>
    <row r="33572" spans="15:17" x14ac:dyDescent="0.35">
      <c r="O33572" s="9"/>
      <c r="P33572" s="9"/>
      <c r="Q33572" s="21"/>
    </row>
    <row r="33573" spans="15:17" x14ac:dyDescent="0.35">
      <c r="O33573" s="9"/>
      <c r="P33573" s="9"/>
      <c r="Q33573" s="21"/>
    </row>
    <row r="33574" spans="15:17" x14ac:dyDescent="0.35">
      <c r="O33574" s="9"/>
      <c r="P33574" s="9"/>
      <c r="Q33574" s="21"/>
    </row>
    <row r="33575" spans="15:17" x14ac:dyDescent="0.35">
      <c r="O33575" s="9"/>
      <c r="P33575" s="9"/>
      <c r="Q33575" s="21"/>
    </row>
    <row r="33576" spans="15:17" x14ac:dyDescent="0.35">
      <c r="O33576" s="9"/>
      <c r="P33576" s="9"/>
      <c r="Q33576" s="21"/>
    </row>
    <row r="33577" spans="15:17" x14ac:dyDescent="0.35">
      <c r="O33577" s="9"/>
      <c r="P33577" s="9"/>
      <c r="Q33577" s="21"/>
    </row>
    <row r="33578" spans="15:17" x14ac:dyDescent="0.35">
      <c r="O33578" s="9"/>
      <c r="P33578" s="9"/>
      <c r="Q33578" s="21"/>
    </row>
    <row r="33579" spans="15:17" x14ac:dyDescent="0.35">
      <c r="O33579" s="9"/>
      <c r="P33579" s="9"/>
      <c r="Q33579" s="21"/>
    </row>
    <row r="33580" spans="15:17" x14ac:dyDescent="0.35">
      <c r="O33580" s="9"/>
      <c r="P33580" s="9"/>
      <c r="Q33580" s="21"/>
    </row>
    <row r="33581" spans="15:17" x14ac:dyDescent="0.35">
      <c r="O33581" s="9"/>
      <c r="P33581" s="9"/>
      <c r="Q33581" s="21"/>
    </row>
    <row r="33582" spans="15:17" x14ac:dyDescent="0.35">
      <c r="O33582" s="9"/>
      <c r="P33582" s="9"/>
      <c r="Q33582" s="21"/>
    </row>
    <row r="33583" spans="15:17" x14ac:dyDescent="0.35">
      <c r="O33583" s="9"/>
      <c r="P33583" s="9"/>
      <c r="Q33583" s="21"/>
    </row>
    <row r="33584" spans="15:17" x14ac:dyDescent="0.35">
      <c r="O33584" s="9"/>
      <c r="P33584" s="9"/>
      <c r="Q33584" s="21"/>
    </row>
    <row r="33585" spans="15:17" x14ac:dyDescent="0.35">
      <c r="O33585" s="9"/>
      <c r="P33585" s="9"/>
      <c r="Q33585" s="21"/>
    </row>
    <row r="33586" spans="15:17" x14ac:dyDescent="0.35">
      <c r="O33586" s="9"/>
      <c r="P33586" s="9"/>
      <c r="Q33586" s="21"/>
    </row>
    <row r="33587" spans="15:17" x14ac:dyDescent="0.35">
      <c r="O33587" s="9"/>
      <c r="P33587" s="9"/>
      <c r="Q33587" s="21"/>
    </row>
    <row r="33588" spans="15:17" x14ac:dyDescent="0.35">
      <c r="O33588" s="9"/>
      <c r="P33588" s="9"/>
      <c r="Q33588" s="21"/>
    </row>
    <row r="33589" spans="15:17" x14ac:dyDescent="0.35">
      <c r="O33589" s="9"/>
      <c r="P33589" s="9"/>
      <c r="Q33589" s="21"/>
    </row>
    <row r="33590" spans="15:17" x14ac:dyDescent="0.35">
      <c r="O33590" s="9"/>
      <c r="P33590" s="9"/>
      <c r="Q33590" s="21"/>
    </row>
    <row r="33591" spans="15:17" x14ac:dyDescent="0.35">
      <c r="O33591" s="9"/>
      <c r="P33591" s="9"/>
      <c r="Q33591" s="21"/>
    </row>
    <row r="33592" spans="15:17" x14ac:dyDescent="0.35">
      <c r="O33592" s="9"/>
      <c r="P33592" s="9"/>
      <c r="Q33592" s="21"/>
    </row>
    <row r="33593" spans="15:17" x14ac:dyDescent="0.35">
      <c r="O33593" s="9"/>
      <c r="P33593" s="9"/>
      <c r="Q33593" s="21"/>
    </row>
    <row r="33594" spans="15:17" x14ac:dyDescent="0.35">
      <c r="O33594" s="9"/>
      <c r="P33594" s="9"/>
      <c r="Q33594" s="21"/>
    </row>
    <row r="33595" spans="15:17" x14ac:dyDescent="0.35">
      <c r="O33595" s="9"/>
      <c r="P33595" s="9"/>
      <c r="Q33595" s="21"/>
    </row>
    <row r="33596" spans="15:17" x14ac:dyDescent="0.35">
      <c r="O33596" s="9"/>
      <c r="P33596" s="9"/>
      <c r="Q33596" s="21"/>
    </row>
    <row r="33597" spans="15:17" x14ac:dyDescent="0.35">
      <c r="O33597" s="9"/>
      <c r="P33597" s="9"/>
      <c r="Q33597" s="21"/>
    </row>
    <row r="33598" spans="15:17" x14ac:dyDescent="0.35">
      <c r="O33598" s="9"/>
      <c r="P33598" s="9"/>
      <c r="Q33598" s="21"/>
    </row>
    <row r="33599" spans="15:17" x14ac:dyDescent="0.35">
      <c r="O33599" s="9"/>
      <c r="P33599" s="9"/>
      <c r="Q33599" s="21"/>
    </row>
    <row r="33600" spans="15:17" x14ac:dyDescent="0.35">
      <c r="O33600" s="9"/>
      <c r="P33600" s="9"/>
      <c r="Q33600" s="21"/>
    </row>
    <row r="33601" spans="15:17" x14ac:dyDescent="0.35">
      <c r="O33601" s="9"/>
      <c r="P33601" s="9"/>
      <c r="Q33601" s="21"/>
    </row>
    <row r="33602" spans="15:17" x14ac:dyDescent="0.35">
      <c r="O33602" s="9"/>
      <c r="P33602" s="9"/>
      <c r="Q33602" s="21"/>
    </row>
    <row r="33603" spans="15:17" x14ac:dyDescent="0.35">
      <c r="O33603" s="9"/>
      <c r="P33603" s="9"/>
      <c r="Q33603" s="21"/>
    </row>
    <row r="33604" spans="15:17" x14ac:dyDescent="0.35">
      <c r="O33604" s="9"/>
      <c r="P33604" s="9"/>
      <c r="Q33604" s="21"/>
    </row>
    <row r="33605" spans="15:17" x14ac:dyDescent="0.35">
      <c r="O33605" s="9"/>
      <c r="P33605" s="9"/>
      <c r="Q33605" s="21"/>
    </row>
    <row r="33606" spans="15:17" x14ac:dyDescent="0.35">
      <c r="O33606" s="9"/>
      <c r="P33606" s="9"/>
      <c r="Q33606" s="21"/>
    </row>
    <row r="33607" spans="15:17" x14ac:dyDescent="0.35">
      <c r="O33607" s="9"/>
      <c r="P33607" s="9"/>
      <c r="Q33607" s="21"/>
    </row>
    <row r="33608" spans="15:17" x14ac:dyDescent="0.35">
      <c r="O33608" s="9"/>
      <c r="P33608" s="9"/>
      <c r="Q33608" s="21"/>
    </row>
    <row r="33609" spans="15:17" x14ac:dyDescent="0.35">
      <c r="O33609" s="9"/>
      <c r="P33609" s="9"/>
      <c r="Q33609" s="21"/>
    </row>
    <row r="33610" spans="15:17" x14ac:dyDescent="0.35">
      <c r="O33610" s="9"/>
      <c r="P33610" s="9"/>
      <c r="Q33610" s="21"/>
    </row>
    <row r="33611" spans="15:17" x14ac:dyDescent="0.35">
      <c r="O33611" s="9"/>
      <c r="P33611" s="9"/>
      <c r="Q33611" s="21"/>
    </row>
    <row r="33612" spans="15:17" x14ac:dyDescent="0.35">
      <c r="O33612" s="9"/>
      <c r="P33612" s="9"/>
      <c r="Q33612" s="21"/>
    </row>
    <row r="33613" spans="15:17" x14ac:dyDescent="0.35">
      <c r="O33613" s="9"/>
      <c r="P33613" s="9"/>
      <c r="Q33613" s="21"/>
    </row>
    <row r="33614" spans="15:17" x14ac:dyDescent="0.35">
      <c r="O33614" s="9"/>
      <c r="P33614" s="9"/>
      <c r="Q33614" s="21"/>
    </row>
    <row r="33615" spans="15:17" x14ac:dyDescent="0.35">
      <c r="O33615" s="9"/>
      <c r="P33615" s="9"/>
      <c r="Q33615" s="21"/>
    </row>
    <row r="33616" spans="15:17" x14ac:dyDescent="0.35">
      <c r="O33616" s="9"/>
      <c r="P33616" s="9"/>
      <c r="Q33616" s="21"/>
    </row>
    <row r="33617" spans="15:17" x14ac:dyDescent="0.35">
      <c r="O33617" s="9"/>
      <c r="P33617" s="9"/>
      <c r="Q33617" s="21"/>
    </row>
    <row r="33618" spans="15:17" x14ac:dyDescent="0.35">
      <c r="O33618" s="9"/>
      <c r="P33618" s="9"/>
      <c r="Q33618" s="21"/>
    </row>
    <row r="33619" spans="15:17" x14ac:dyDescent="0.35">
      <c r="O33619" s="9"/>
      <c r="P33619" s="9"/>
      <c r="Q33619" s="21"/>
    </row>
    <row r="33620" spans="15:17" x14ac:dyDescent="0.35">
      <c r="O33620" s="9"/>
      <c r="P33620" s="9"/>
      <c r="Q33620" s="21"/>
    </row>
    <row r="33621" spans="15:17" x14ac:dyDescent="0.35">
      <c r="O33621" s="9"/>
      <c r="P33621" s="9"/>
      <c r="Q33621" s="21"/>
    </row>
    <row r="33622" spans="15:17" x14ac:dyDescent="0.35">
      <c r="O33622" s="9"/>
      <c r="P33622" s="9"/>
      <c r="Q33622" s="21"/>
    </row>
    <row r="33623" spans="15:17" x14ac:dyDescent="0.35">
      <c r="O33623" s="9"/>
      <c r="P33623" s="9"/>
      <c r="Q33623" s="21"/>
    </row>
    <row r="33624" spans="15:17" x14ac:dyDescent="0.35">
      <c r="O33624" s="9"/>
      <c r="P33624" s="9"/>
      <c r="Q33624" s="21"/>
    </row>
    <row r="33625" spans="15:17" x14ac:dyDescent="0.35">
      <c r="O33625" s="9"/>
      <c r="P33625" s="9"/>
      <c r="Q33625" s="21"/>
    </row>
    <row r="33626" spans="15:17" x14ac:dyDescent="0.35">
      <c r="O33626" s="9"/>
      <c r="P33626" s="9"/>
      <c r="Q33626" s="21"/>
    </row>
    <row r="33627" spans="15:17" x14ac:dyDescent="0.35">
      <c r="O33627" s="9"/>
      <c r="P33627" s="9"/>
      <c r="Q33627" s="21"/>
    </row>
    <row r="33628" spans="15:17" x14ac:dyDescent="0.35">
      <c r="O33628" s="9"/>
      <c r="P33628" s="9"/>
      <c r="Q33628" s="21"/>
    </row>
    <row r="33629" spans="15:17" x14ac:dyDescent="0.35">
      <c r="O33629" s="9"/>
      <c r="P33629" s="9"/>
      <c r="Q33629" s="21"/>
    </row>
    <row r="33630" spans="15:17" x14ac:dyDescent="0.35">
      <c r="O33630" s="9"/>
      <c r="P33630" s="9"/>
      <c r="Q33630" s="21"/>
    </row>
    <row r="33631" spans="15:17" x14ac:dyDescent="0.35">
      <c r="O33631" s="9"/>
      <c r="P33631" s="9"/>
      <c r="Q33631" s="21"/>
    </row>
    <row r="33632" spans="15:17" x14ac:dyDescent="0.35">
      <c r="O33632" s="9"/>
      <c r="P33632" s="9"/>
      <c r="Q33632" s="21"/>
    </row>
    <row r="33633" spans="15:17" x14ac:dyDescent="0.35">
      <c r="O33633" s="9"/>
      <c r="P33633" s="9"/>
      <c r="Q33633" s="21"/>
    </row>
    <row r="33634" spans="15:17" x14ac:dyDescent="0.35">
      <c r="O33634" s="9"/>
      <c r="P33634" s="9"/>
      <c r="Q33634" s="21"/>
    </row>
    <row r="33635" spans="15:17" x14ac:dyDescent="0.35">
      <c r="O33635" s="9"/>
      <c r="P33635" s="9"/>
      <c r="Q33635" s="21"/>
    </row>
    <row r="33636" spans="15:17" x14ac:dyDescent="0.35">
      <c r="O33636" s="9"/>
      <c r="P33636" s="9"/>
      <c r="Q33636" s="21"/>
    </row>
    <row r="33637" spans="15:17" x14ac:dyDescent="0.35">
      <c r="O33637" s="9"/>
      <c r="P33637" s="9"/>
      <c r="Q33637" s="21"/>
    </row>
    <row r="33638" spans="15:17" x14ac:dyDescent="0.35">
      <c r="O33638" s="9"/>
      <c r="P33638" s="9"/>
      <c r="Q33638" s="21"/>
    </row>
    <row r="33639" spans="15:17" x14ac:dyDescent="0.35">
      <c r="O33639" s="9"/>
      <c r="P33639" s="9"/>
      <c r="Q33639" s="21"/>
    </row>
    <row r="33640" spans="15:17" x14ac:dyDescent="0.35">
      <c r="O33640" s="9"/>
      <c r="P33640" s="9"/>
      <c r="Q33640" s="21"/>
    </row>
    <row r="33641" spans="15:17" x14ac:dyDescent="0.35">
      <c r="O33641" s="9"/>
      <c r="P33641" s="9"/>
      <c r="Q33641" s="21"/>
    </row>
    <row r="33642" spans="15:17" x14ac:dyDescent="0.35">
      <c r="O33642" s="9"/>
      <c r="P33642" s="9"/>
      <c r="Q33642" s="21"/>
    </row>
    <row r="33643" spans="15:17" x14ac:dyDescent="0.35">
      <c r="O33643" s="9"/>
      <c r="P33643" s="9"/>
      <c r="Q33643" s="21"/>
    </row>
    <row r="33644" spans="15:17" x14ac:dyDescent="0.35">
      <c r="O33644" s="9"/>
      <c r="P33644" s="9"/>
      <c r="Q33644" s="21"/>
    </row>
    <row r="33645" spans="15:17" x14ac:dyDescent="0.35">
      <c r="O33645" s="9"/>
      <c r="P33645" s="9"/>
      <c r="Q33645" s="21"/>
    </row>
    <row r="33646" spans="15:17" x14ac:dyDescent="0.35">
      <c r="O33646" s="9"/>
      <c r="P33646" s="9"/>
      <c r="Q33646" s="21"/>
    </row>
    <row r="33647" spans="15:17" x14ac:dyDescent="0.35">
      <c r="O33647" s="9"/>
      <c r="P33647" s="9"/>
      <c r="Q33647" s="21"/>
    </row>
    <row r="33648" spans="15:17" x14ac:dyDescent="0.35">
      <c r="O33648" s="9"/>
      <c r="P33648" s="9"/>
      <c r="Q33648" s="21"/>
    </row>
    <row r="33649" spans="15:17" x14ac:dyDescent="0.35">
      <c r="O33649" s="9"/>
      <c r="P33649" s="9"/>
      <c r="Q33649" s="21"/>
    </row>
    <row r="33650" spans="15:17" x14ac:dyDescent="0.35">
      <c r="O33650" s="9"/>
      <c r="P33650" s="9"/>
      <c r="Q33650" s="21"/>
    </row>
    <row r="33651" spans="15:17" x14ac:dyDescent="0.35">
      <c r="O33651" s="9"/>
      <c r="P33651" s="9"/>
      <c r="Q33651" s="21"/>
    </row>
    <row r="33652" spans="15:17" x14ac:dyDescent="0.35">
      <c r="O33652" s="9"/>
      <c r="P33652" s="9"/>
      <c r="Q33652" s="21"/>
    </row>
    <row r="33653" spans="15:17" x14ac:dyDescent="0.35">
      <c r="O33653" s="9"/>
      <c r="P33653" s="9"/>
      <c r="Q33653" s="21"/>
    </row>
    <row r="33654" spans="15:17" x14ac:dyDescent="0.35">
      <c r="O33654" s="9"/>
      <c r="P33654" s="9"/>
      <c r="Q33654" s="21"/>
    </row>
    <row r="33655" spans="15:17" x14ac:dyDescent="0.35">
      <c r="O33655" s="9"/>
      <c r="P33655" s="9"/>
      <c r="Q33655" s="21"/>
    </row>
    <row r="33656" spans="15:17" x14ac:dyDescent="0.35">
      <c r="O33656" s="9"/>
      <c r="P33656" s="9"/>
      <c r="Q33656" s="21"/>
    </row>
    <row r="33657" spans="15:17" x14ac:dyDescent="0.35">
      <c r="O33657" s="9"/>
      <c r="P33657" s="9"/>
      <c r="Q33657" s="21"/>
    </row>
    <row r="33658" spans="15:17" x14ac:dyDescent="0.35">
      <c r="O33658" s="9"/>
      <c r="P33658" s="9"/>
      <c r="Q33658" s="21"/>
    </row>
    <row r="33659" spans="15:17" x14ac:dyDescent="0.35">
      <c r="O33659" s="9"/>
      <c r="P33659" s="9"/>
      <c r="Q33659" s="21"/>
    </row>
    <row r="33660" spans="15:17" x14ac:dyDescent="0.35">
      <c r="O33660" s="9"/>
      <c r="P33660" s="9"/>
      <c r="Q33660" s="21"/>
    </row>
    <row r="33661" spans="15:17" x14ac:dyDescent="0.35">
      <c r="O33661" s="9"/>
      <c r="P33661" s="9"/>
      <c r="Q33661" s="21"/>
    </row>
    <row r="33662" spans="15:17" x14ac:dyDescent="0.35">
      <c r="O33662" s="9"/>
      <c r="P33662" s="9"/>
      <c r="Q33662" s="21"/>
    </row>
    <row r="33663" spans="15:17" x14ac:dyDescent="0.35">
      <c r="O33663" s="9"/>
      <c r="P33663" s="9"/>
      <c r="Q33663" s="21"/>
    </row>
    <row r="33664" spans="15:17" x14ac:dyDescent="0.35">
      <c r="O33664" s="9"/>
      <c r="P33664" s="9"/>
      <c r="Q33664" s="21"/>
    </row>
    <row r="33665" spans="15:17" x14ac:dyDescent="0.35">
      <c r="O33665" s="9"/>
      <c r="P33665" s="9"/>
      <c r="Q33665" s="21"/>
    </row>
    <row r="33666" spans="15:17" x14ac:dyDescent="0.35">
      <c r="O33666" s="9"/>
      <c r="P33666" s="9"/>
      <c r="Q33666" s="21"/>
    </row>
    <row r="33667" spans="15:17" x14ac:dyDescent="0.35">
      <c r="O33667" s="9"/>
      <c r="P33667" s="9"/>
      <c r="Q33667" s="21"/>
    </row>
    <row r="33668" spans="15:17" x14ac:dyDescent="0.35">
      <c r="O33668" s="9"/>
      <c r="P33668" s="9"/>
      <c r="Q33668" s="21"/>
    </row>
    <row r="33669" spans="15:17" x14ac:dyDescent="0.35">
      <c r="O33669" s="9"/>
      <c r="P33669" s="9"/>
      <c r="Q33669" s="21"/>
    </row>
    <row r="33670" spans="15:17" x14ac:dyDescent="0.35">
      <c r="O33670" s="9"/>
      <c r="P33670" s="9"/>
      <c r="Q33670" s="21"/>
    </row>
    <row r="33671" spans="15:17" x14ac:dyDescent="0.35">
      <c r="O33671" s="9"/>
      <c r="P33671" s="9"/>
      <c r="Q33671" s="21"/>
    </row>
    <row r="33672" spans="15:17" x14ac:dyDescent="0.35">
      <c r="O33672" s="9"/>
      <c r="P33672" s="9"/>
      <c r="Q33672" s="21"/>
    </row>
    <row r="33673" spans="15:17" x14ac:dyDescent="0.35">
      <c r="O33673" s="9"/>
      <c r="P33673" s="9"/>
      <c r="Q33673" s="21"/>
    </row>
    <row r="33674" spans="15:17" x14ac:dyDescent="0.35">
      <c r="O33674" s="9"/>
      <c r="P33674" s="9"/>
      <c r="Q33674" s="21"/>
    </row>
    <row r="33675" spans="15:17" x14ac:dyDescent="0.35">
      <c r="O33675" s="9"/>
      <c r="P33675" s="9"/>
      <c r="Q33675" s="21"/>
    </row>
    <row r="33676" spans="15:17" x14ac:dyDescent="0.35">
      <c r="O33676" s="9"/>
      <c r="P33676" s="9"/>
      <c r="Q33676" s="21"/>
    </row>
    <row r="33677" spans="15:17" x14ac:dyDescent="0.35">
      <c r="O33677" s="9"/>
      <c r="P33677" s="9"/>
      <c r="Q33677" s="21"/>
    </row>
    <row r="33678" spans="15:17" x14ac:dyDescent="0.35">
      <c r="O33678" s="9"/>
      <c r="P33678" s="9"/>
      <c r="Q33678" s="21"/>
    </row>
    <row r="33679" spans="15:17" x14ac:dyDescent="0.35">
      <c r="O33679" s="9"/>
      <c r="P33679" s="9"/>
      <c r="Q33679" s="21"/>
    </row>
    <row r="33680" spans="15:17" x14ac:dyDescent="0.35">
      <c r="O33680" s="9"/>
      <c r="P33680" s="9"/>
      <c r="Q33680" s="21"/>
    </row>
    <row r="33681" spans="15:17" x14ac:dyDescent="0.35">
      <c r="O33681" s="9"/>
      <c r="P33681" s="9"/>
      <c r="Q33681" s="21"/>
    </row>
    <row r="33682" spans="15:17" x14ac:dyDescent="0.35">
      <c r="O33682" s="9"/>
      <c r="P33682" s="9"/>
      <c r="Q33682" s="21"/>
    </row>
    <row r="33683" spans="15:17" x14ac:dyDescent="0.35">
      <c r="O33683" s="9"/>
      <c r="P33683" s="9"/>
      <c r="Q33683" s="21"/>
    </row>
    <row r="33684" spans="15:17" x14ac:dyDescent="0.35">
      <c r="O33684" s="9"/>
      <c r="P33684" s="9"/>
      <c r="Q33684" s="21"/>
    </row>
    <row r="33685" spans="15:17" x14ac:dyDescent="0.35">
      <c r="O33685" s="9"/>
      <c r="P33685" s="9"/>
      <c r="Q33685" s="21"/>
    </row>
    <row r="33686" spans="15:17" x14ac:dyDescent="0.35">
      <c r="O33686" s="9"/>
      <c r="P33686" s="9"/>
      <c r="Q33686" s="21"/>
    </row>
    <row r="33687" spans="15:17" x14ac:dyDescent="0.35">
      <c r="O33687" s="9"/>
      <c r="P33687" s="9"/>
      <c r="Q33687" s="21"/>
    </row>
    <row r="33688" spans="15:17" x14ac:dyDescent="0.35">
      <c r="O33688" s="9"/>
      <c r="P33688" s="9"/>
      <c r="Q33688" s="21"/>
    </row>
    <row r="33689" spans="15:17" x14ac:dyDescent="0.35">
      <c r="O33689" s="9"/>
      <c r="P33689" s="9"/>
      <c r="Q33689" s="21"/>
    </row>
    <row r="33690" spans="15:17" x14ac:dyDescent="0.35">
      <c r="O33690" s="9"/>
      <c r="P33690" s="9"/>
      <c r="Q33690" s="21"/>
    </row>
    <row r="33691" spans="15:17" x14ac:dyDescent="0.35">
      <c r="O33691" s="9"/>
      <c r="P33691" s="9"/>
      <c r="Q33691" s="21"/>
    </row>
    <row r="33692" spans="15:17" x14ac:dyDescent="0.35">
      <c r="O33692" s="9"/>
      <c r="P33692" s="9"/>
      <c r="Q33692" s="21"/>
    </row>
    <row r="33693" spans="15:17" x14ac:dyDescent="0.35">
      <c r="O33693" s="9"/>
      <c r="P33693" s="9"/>
      <c r="Q33693" s="21"/>
    </row>
    <row r="33694" spans="15:17" x14ac:dyDescent="0.35">
      <c r="O33694" s="9"/>
      <c r="P33694" s="9"/>
      <c r="Q33694" s="21"/>
    </row>
    <row r="33695" spans="15:17" x14ac:dyDescent="0.35">
      <c r="O33695" s="9"/>
      <c r="P33695" s="9"/>
      <c r="Q33695" s="21"/>
    </row>
    <row r="33696" spans="15:17" x14ac:dyDescent="0.35">
      <c r="O33696" s="9"/>
      <c r="P33696" s="9"/>
      <c r="Q33696" s="21"/>
    </row>
    <row r="33697" spans="15:17" x14ac:dyDescent="0.35">
      <c r="O33697" s="9"/>
      <c r="P33697" s="9"/>
      <c r="Q33697" s="21"/>
    </row>
    <row r="33698" spans="15:17" x14ac:dyDescent="0.35">
      <c r="O33698" s="9"/>
      <c r="P33698" s="9"/>
      <c r="Q33698" s="21"/>
    </row>
    <row r="33699" spans="15:17" x14ac:dyDescent="0.35">
      <c r="O33699" s="9"/>
      <c r="P33699" s="9"/>
      <c r="Q33699" s="21"/>
    </row>
    <row r="33700" spans="15:17" x14ac:dyDescent="0.35">
      <c r="O33700" s="9"/>
      <c r="P33700" s="9"/>
      <c r="Q33700" s="21"/>
    </row>
    <row r="33701" spans="15:17" x14ac:dyDescent="0.35">
      <c r="O33701" s="9"/>
      <c r="P33701" s="9"/>
      <c r="Q33701" s="21"/>
    </row>
    <row r="33702" spans="15:17" x14ac:dyDescent="0.35">
      <c r="O33702" s="9"/>
      <c r="P33702" s="9"/>
      <c r="Q33702" s="21"/>
    </row>
    <row r="33703" spans="15:17" x14ac:dyDescent="0.35">
      <c r="O33703" s="9"/>
      <c r="P33703" s="9"/>
      <c r="Q33703" s="21"/>
    </row>
    <row r="33704" spans="15:17" x14ac:dyDescent="0.35">
      <c r="O33704" s="9"/>
      <c r="P33704" s="9"/>
      <c r="Q33704" s="21"/>
    </row>
    <row r="33705" spans="15:17" x14ac:dyDescent="0.35">
      <c r="O33705" s="9"/>
      <c r="P33705" s="9"/>
      <c r="Q33705" s="21"/>
    </row>
    <row r="33706" spans="15:17" x14ac:dyDescent="0.35">
      <c r="O33706" s="9"/>
      <c r="P33706" s="9"/>
      <c r="Q33706" s="21"/>
    </row>
    <row r="33707" spans="15:17" x14ac:dyDescent="0.35">
      <c r="O33707" s="9"/>
      <c r="P33707" s="9"/>
      <c r="Q33707" s="21"/>
    </row>
    <row r="33708" spans="15:17" x14ac:dyDescent="0.35">
      <c r="O33708" s="9"/>
      <c r="P33708" s="9"/>
      <c r="Q33708" s="21"/>
    </row>
    <row r="33709" spans="15:17" x14ac:dyDescent="0.35">
      <c r="O33709" s="9"/>
      <c r="P33709" s="9"/>
      <c r="Q33709" s="21"/>
    </row>
    <row r="33710" spans="15:17" x14ac:dyDescent="0.35">
      <c r="O33710" s="9"/>
      <c r="P33710" s="9"/>
      <c r="Q33710" s="21"/>
    </row>
    <row r="33711" spans="15:17" x14ac:dyDescent="0.35">
      <c r="O33711" s="9"/>
      <c r="P33711" s="9"/>
      <c r="Q33711" s="21"/>
    </row>
    <row r="33712" spans="15:17" x14ac:dyDescent="0.35">
      <c r="O33712" s="9"/>
      <c r="P33712" s="9"/>
      <c r="Q33712" s="21"/>
    </row>
    <row r="33713" spans="15:17" x14ac:dyDescent="0.35">
      <c r="O33713" s="9"/>
      <c r="P33713" s="9"/>
      <c r="Q33713" s="21"/>
    </row>
    <row r="33714" spans="15:17" x14ac:dyDescent="0.35">
      <c r="O33714" s="9"/>
      <c r="P33714" s="9"/>
      <c r="Q33714" s="21"/>
    </row>
    <row r="33715" spans="15:17" x14ac:dyDescent="0.35">
      <c r="O33715" s="9"/>
      <c r="P33715" s="9"/>
      <c r="Q33715" s="21"/>
    </row>
    <row r="33716" spans="15:17" x14ac:dyDescent="0.35">
      <c r="O33716" s="9"/>
      <c r="P33716" s="9"/>
      <c r="Q33716" s="21"/>
    </row>
    <row r="33717" spans="15:17" x14ac:dyDescent="0.35">
      <c r="O33717" s="9"/>
      <c r="P33717" s="9"/>
      <c r="Q33717" s="21"/>
    </row>
    <row r="33718" spans="15:17" x14ac:dyDescent="0.35">
      <c r="O33718" s="9"/>
      <c r="P33718" s="9"/>
      <c r="Q33718" s="21"/>
    </row>
    <row r="33719" spans="15:17" x14ac:dyDescent="0.35">
      <c r="O33719" s="9"/>
      <c r="P33719" s="9"/>
      <c r="Q33719" s="21"/>
    </row>
    <row r="33720" spans="15:17" x14ac:dyDescent="0.35">
      <c r="O33720" s="9"/>
      <c r="P33720" s="9"/>
      <c r="Q33720" s="21"/>
    </row>
    <row r="33721" spans="15:17" x14ac:dyDescent="0.35">
      <c r="O33721" s="9"/>
      <c r="P33721" s="9"/>
      <c r="Q33721" s="21"/>
    </row>
    <row r="33722" spans="15:17" x14ac:dyDescent="0.35">
      <c r="O33722" s="9"/>
      <c r="P33722" s="9"/>
      <c r="Q33722" s="21"/>
    </row>
    <row r="33723" spans="15:17" x14ac:dyDescent="0.35">
      <c r="O33723" s="9"/>
      <c r="P33723" s="9"/>
      <c r="Q33723" s="21"/>
    </row>
    <row r="33724" spans="15:17" x14ac:dyDescent="0.35">
      <c r="O33724" s="9"/>
      <c r="P33724" s="9"/>
      <c r="Q33724" s="21"/>
    </row>
    <row r="33725" spans="15:17" x14ac:dyDescent="0.35">
      <c r="O33725" s="9"/>
      <c r="P33725" s="9"/>
      <c r="Q33725" s="21"/>
    </row>
    <row r="33726" spans="15:17" x14ac:dyDescent="0.35">
      <c r="O33726" s="9"/>
      <c r="P33726" s="9"/>
      <c r="Q33726" s="21"/>
    </row>
    <row r="33727" spans="15:17" x14ac:dyDescent="0.35">
      <c r="O33727" s="9"/>
      <c r="P33727" s="9"/>
      <c r="Q33727" s="21"/>
    </row>
    <row r="33728" spans="15:17" x14ac:dyDescent="0.35">
      <c r="O33728" s="9"/>
      <c r="P33728" s="9"/>
      <c r="Q33728" s="21"/>
    </row>
    <row r="33729" spans="15:17" x14ac:dyDescent="0.35">
      <c r="O33729" s="9"/>
      <c r="P33729" s="9"/>
      <c r="Q33729" s="21"/>
    </row>
    <row r="33730" spans="15:17" x14ac:dyDescent="0.35">
      <c r="O33730" s="9"/>
      <c r="P33730" s="9"/>
      <c r="Q33730" s="21"/>
    </row>
    <row r="33731" spans="15:17" x14ac:dyDescent="0.35">
      <c r="O33731" s="9"/>
      <c r="P33731" s="9"/>
      <c r="Q33731" s="21"/>
    </row>
    <row r="33732" spans="15:17" x14ac:dyDescent="0.35">
      <c r="O33732" s="9"/>
      <c r="P33732" s="9"/>
      <c r="Q33732" s="21"/>
    </row>
    <row r="33733" spans="15:17" x14ac:dyDescent="0.35">
      <c r="O33733" s="9"/>
      <c r="P33733" s="9"/>
      <c r="Q33733" s="21"/>
    </row>
    <row r="33734" spans="15:17" x14ac:dyDescent="0.35">
      <c r="O33734" s="9"/>
      <c r="P33734" s="9"/>
      <c r="Q33734" s="21"/>
    </row>
    <row r="33735" spans="15:17" x14ac:dyDescent="0.35">
      <c r="O33735" s="9"/>
      <c r="P33735" s="9"/>
      <c r="Q33735" s="21"/>
    </row>
    <row r="33736" spans="15:17" x14ac:dyDescent="0.35">
      <c r="O33736" s="9"/>
      <c r="P33736" s="9"/>
      <c r="Q33736" s="21"/>
    </row>
    <row r="33737" spans="15:17" x14ac:dyDescent="0.35">
      <c r="O33737" s="9"/>
      <c r="P33737" s="9"/>
      <c r="Q33737" s="21"/>
    </row>
    <row r="33738" spans="15:17" x14ac:dyDescent="0.35">
      <c r="O33738" s="9"/>
      <c r="P33738" s="9"/>
      <c r="Q33738" s="21"/>
    </row>
    <row r="33739" spans="15:17" x14ac:dyDescent="0.35">
      <c r="O33739" s="9"/>
      <c r="P33739" s="9"/>
      <c r="Q33739" s="21"/>
    </row>
    <row r="33740" spans="15:17" x14ac:dyDescent="0.35">
      <c r="O33740" s="9"/>
      <c r="P33740" s="9"/>
      <c r="Q33740" s="21"/>
    </row>
    <row r="33741" spans="15:17" x14ac:dyDescent="0.35">
      <c r="O33741" s="9"/>
      <c r="P33741" s="9"/>
      <c r="Q33741" s="21"/>
    </row>
    <row r="33742" spans="15:17" x14ac:dyDescent="0.35">
      <c r="O33742" s="9"/>
      <c r="P33742" s="9"/>
      <c r="Q33742" s="21"/>
    </row>
    <row r="33743" spans="15:17" x14ac:dyDescent="0.35">
      <c r="O33743" s="9"/>
      <c r="P33743" s="9"/>
      <c r="Q33743" s="21"/>
    </row>
    <row r="33744" spans="15:17" x14ac:dyDescent="0.35">
      <c r="O33744" s="9"/>
      <c r="P33744" s="9"/>
      <c r="Q33744" s="21"/>
    </row>
    <row r="33745" spans="15:17" x14ac:dyDescent="0.35">
      <c r="O33745" s="9"/>
      <c r="P33745" s="9"/>
      <c r="Q33745" s="21"/>
    </row>
    <row r="33746" spans="15:17" x14ac:dyDescent="0.35">
      <c r="O33746" s="9"/>
      <c r="P33746" s="9"/>
      <c r="Q33746" s="21"/>
    </row>
    <row r="33747" spans="15:17" x14ac:dyDescent="0.35">
      <c r="O33747" s="9"/>
      <c r="P33747" s="9"/>
      <c r="Q33747" s="21"/>
    </row>
    <row r="33748" spans="15:17" x14ac:dyDescent="0.35">
      <c r="O33748" s="9"/>
      <c r="P33748" s="9"/>
      <c r="Q33748" s="21"/>
    </row>
    <row r="33749" spans="15:17" x14ac:dyDescent="0.35">
      <c r="O33749" s="9"/>
      <c r="P33749" s="9"/>
      <c r="Q33749" s="21"/>
    </row>
    <row r="33750" spans="15:17" x14ac:dyDescent="0.35">
      <c r="O33750" s="9"/>
      <c r="P33750" s="9"/>
      <c r="Q33750" s="21"/>
    </row>
    <row r="33751" spans="15:17" x14ac:dyDescent="0.35">
      <c r="O33751" s="9"/>
      <c r="P33751" s="9"/>
      <c r="Q33751" s="21"/>
    </row>
    <row r="33752" spans="15:17" x14ac:dyDescent="0.35">
      <c r="O33752" s="9"/>
      <c r="P33752" s="9"/>
      <c r="Q33752" s="21"/>
    </row>
    <row r="33753" spans="15:17" x14ac:dyDescent="0.35">
      <c r="O33753" s="9"/>
      <c r="P33753" s="9"/>
      <c r="Q33753" s="21"/>
    </row>
    <row r="33754" spans="15:17" x14ac:dyDescent="0.35">
      <c r="O33754" s="9"/>
      <c r="P33754" s="9"/>
      <c r="Q33754" s="21"/>
    </row>
    <row r="33755" spans="15:17" x14ac:dyDescent="0.35">
      <c r="O33755" s="9"/>
      <c r="P33755" s="9"/>
      <c r="Q33755" s="21"/>
    </row>
    <row r="33756" spans="15:17" x14ac:dyDescent="0.35">
      <c r="O33756" s="9"/>
      <c r="P33756" s="9"/>
      <c r="Q33756" s="21"/>
    </row>
    <row r="33757" spans="15:17" x14ac:dyDescent="0.35">
      <c r="O33757" s="9"/>
      <c r="P33757" s="9"/>
      <c r="Q33757" s="21"/>
    </row>
    <row r="33758" spans="15:17" x14ac:dyDescent="0.35">
      <c r="O33758" s="9"/>
      <c r="P33758" s="9"/>
      <c r="Q33758" s="21"/>
    </row>
    <row r="33759" spans="15:17" x14ac:dyDescent="0.35">
      <c r="O33759" s="9"/>
      <c r="P33759" s="9"/>
      <c r="Q33759" s="21"/>
    </row>
    <row r="33760" spans="15:17" x14ac:dyDescent="0.35">
      <c r="O33760" s="9"/>
      <c r="P33760" s="9"/>
      <c r="Q33760" s="21"/>
    </row>
    <row r="33761" spans="15:17" x14ac:dyDescent="0.35">
      <c r="O33761" s="9"/>
      <c r="P33761" s="9"/>
      <c r="Q33761" s="21"/>
    </row>
    <row r="33762" spans="15:17" x14ac:dyDescent="0.35">
      <c r="O33762" s="9"/>
      <c r="P33762" s="9"/>
      <c r="Q33762" s="21"/>
    </row>
    <row r="33763" spans="15:17" x14ac:dyDescent="0.35">
      <c r="O33763" s="9"/>
      <c r="P33763" s="9"/>
      <c r="Q33763" s="21"/>
    </row>
    <row r="33764" spans="15:17" x14ac:dyDescent="0.35">
      <c r="O33764" s="9"/>
      <c r="P33764" s="9"/>
      <c r="Q33764" s="21"/>
    </row>
    <row r="33765" spans="15:17" x14ac:dyDescent="0.35">
      <c r="O33765" s="9"/>
      <c r="P33765" s="9"/>
      <c r="Q33765" s="21"/>
    </row>
    <row r="33766" spans="15:17" x14ac:dyDescent="0.35">
      <c r="O33766" s="9"/>
      <c r="P33766" s="9"/>
      <c r="Q33766" s="21"/>
    </row>
    <row r="33767" spans="15:17" x14ac:dyDescent="0.35">
      <c r="O33767" s="9"/>
      <c r="P33767" s="9"/>
      <c r="Q33767" s="21"/>
    </row>
    <row r="33768" spans="15:17" x14ac:dyDescent="0.35">
      <c r="O33768" s="9"/>
      <c r="P33768" s="9"/>
      <c r="Q33768" s="21"/>
    </row>
    <row r="33769" spans="15:17" x14ac:dyDescent="0.35">
      <c r="O33769" s="9"/>
      <c r="P33769" s="9"/>
      <c r="Q33769" s="21"/>
    </row>
    <row r="33770" spans="15:17" x14ac:dyDescent="0.35">
      <c r="O33770" s="9"/>
      <c r="P33770" s="9"/>
      <c r="Q33770" s="21"/>
    </row>
    <row r="33771" spans="15:17" x14ac:dyDescent="0.35">
      <c r="O33771" s="9"/>
      <c r="P33771" s="9"/>
      <c r="Q33771" s="21"/>
    </row>
    <row r="33772" spans="15:17" x14ac:dyDescent="0.35">
      <c r="O33772" s="9"/>
      <c r="P33772" s="9"/>
      <c r="Q33772" s="21"/>
    </row>
    <row r="33773" spans="15:17" x14ac:dyDescent="0.35">
      <c r="O33773" s="9"/>
      <c r="P33773" s="9"/>
      <c r="Q33773" s="21"/>
    </row>
    <row r="33774" spans="15:17" x14ac:dyDescent="0.35">
      <c r="O33774" s="9"/>
      <c r="P33774" s="9"/>
      <c r="Q33774" s="21"/>
    </row>
    <row r="33775" spans="15:17" x14ac:dyDescent="0.35">
      <c r="O33775" s="9"/>
      <c r="P33775" s="9"/>
      <c r="Q33775" s="21"/>
    </row>
    <row r="33776" spans="15:17" x14ac:dyDescent="0.35">
      <c r="O33776" s="9"/>
      <c r="P33776" s="9"/>
      <c r="Q33776" s="21"/>
    </row>
    <row r="33777" spans="15:17" x14ac:dyDescent="0.35">
      <c r="O33777" s="9"/>
      <c r="P33777" s="9"/>
      <c r="Q33777" s="21"/>
    </row>
    <row r="33778" spans="15:17" x14ac:dyDescent="0.35">
      <c r="O33778" s="9"/>
      <c r="P33778" s="9"/>
      <c r="Q33778" s="21"/>
    </row>
    <row r="33779" spans="15:17" x14ac:dyDescent="0.35">
      <c r="O33779" s="9"/>
      <c r="P33779" s="9"/>
      <c r="Q33779" s="21"/>
    </row>
    <row r="33780" spans="15:17" x14ac:dyDescent="0.35">
      <c r="O33780" s="9"/>
      <c r="P33780" s="9"/>
      <c r="Q33780" s="21"/>
    </row>
    <row r="33781" spans="15:17" x14ac:dyDescent="0.35">
      <c r="O33781" s="9"/>
      <c r="P33781" s="9"/>
      <c r="Q33781" s="21"/>
    </row>
    <row r="33782" spans="15:17" x14ac:dyDescent="0.35">
      <c r="O33782" s="9"/>
      <c r="P33782" s="9"/>
      <c r="Q33782" s="21"/>
    </row>
    <row r="33783" spans="15:17" x14ac:dyDescent="0.35">
      <c r="O33783" s="9"/>
      <c r="P33783" s="9"/>
      <c r="Q33783" s="21"/>
    </row>
    <row r="33784" spans="15:17" x14ac:dyDescent="0.35">
      <c r="O33784" s="9"/>
      <c r="P33784" s="9"/>
      <c r="Q33784" s="21"/>
    </row>
    <row r="33785" spans="15:17" x14ac:dyDescent="0.35">
      <c r="O33785" s="9"/>
      <c r="P33785" s="9"/>
      <c r="Q33785" s="21"/>
    </row>
    <row r="33786" spans="15:17" x14ac:dyDescent="0.35">
      <c r="O33786" s="9"/>
      <c r="P33786" s="9"/>
      <c r="Q33786" s="21"/>
    </row>
    <row r="33787" spans="15:17" x14ac:dyDescent="0.35">
      <c r="O33787" s="9"/>
      <c r="P33787" s="9"/>
      <c r="Q33787" s="21"/>
    </row>
    <row r="33788" spans="15:17" x14ac:dyDescent="0.35">
      <c r="O33788" s="9"/>
      <c r="P33788" s="9"/>
      <c r="Q33788" s="21"/>
    </row>
    <row r="33789" spans="15:17" x14ac:dyDescent="0.35">
      <c r="O33789" s="9"/>
      <c r="P33789" s="9"/>
      <c r="Q33789" s="21"/>
    </row>
    <row r="33790" spans="15:17" x14ac:dyDescent="0.35">
      <c r="O33790" s="9"/>
      <c r="P33790" s="9"/>
      <c r="Q33790" s="21"/>
    </row>
    <row r="33791" spans="15:17" x14ac:dyDescent="0.35">
      <c r="O33791" s="9"/>
      <c r="P33791" s="9"/>
      <c r="Q33791" s="21"/>
    </row>
    <row r="33792" spans="15:17" x14ac:dyDescent="0.35">
      <c r="O33792" s="9"/>
      <c r="P33792" s="9"/>
      <c r="Q33792" s="21"/>
    </row>
    <row r="33793" spans="15:17" x14ac:dyDescent="0.35">
      <c r="O33793" s="9"/>
      <c r="P33793" s="9"/>
      <c r="Q33793" s="21"/>
    </row>
    <row r="33794" spans="15:17" x14ac:dyDescent="0.35">
      <c r="O33794" s="9"/>
      <c r="P33794" s="9"/>
      <c r="Q33794" s="21"/>
    </row>
    <row r="33795" spans="15:17" x14ac:dyDescent="0.35">
      <c r="O33795" s="9"/>
      <c r="P33795" s="9"/>
      <c r="Q33795" s="21"/>
    </row>
    <row r="33796" spans="15:17" x14ac:dyDescent="0.35">
      <c r="O33796" s="9"/>
      <c r="P33796" s="9"/>
      <c r="Q33796" s="21"/>
    </row>
    <row r="33797" spans="15:17" x14ac:dyDescent="0.35">
      <c r="O33797" s="9"/>
      <c r="P33797" s="9"/>
      <c r="Q33797" s="21"/>
    </row>
    <row r="33798" spans="15:17" x14ac:dyDescent="0.35">
      <c r="O33798" s="9"/>
      <c r="P33798" s="9"/>
      <c r="Q33798" s="21"/>
    </row>
    <row r="33799" spans="15:17" x14ac:dyDescent="0.35">
      <c r="O33799" s="9"/>
      <c r="P33799" s="9"/>
      <c r="Q33799" s="21"/>
    </row>
    <row r="33800" spans="15:17" x14ac:dyDescent="0.35">
      <c r="O33800" s="9"/>
      <c r="P33800" s="9"/>
      <c r="Q33800" s="21"/>
    </row>
    <row r="33801" spans="15:17" x14ac:dyDescent="0.35">
      <c r="O33801" s="9"/>
      <c r="P33801" s="9"/>
      <c r="Q33801" s="21"/>
    </row>
    <row r="33802" spans="15:17" x14ac:dyDescent="0.35">
      <c r="O33802" s="9"/>
      <c r="P33802" s="9"/>
      <c r="Q33802" s="21"/>
    </row>
    <row r="33803" spans="15:17" x14ac:dyDescent="0.35">
      <c r="O33803" s="9"/>
      <c r="P33803" s="9"/>
      <c r="Q33803" s="21"/>
    </row>
    <row r="33804" spans="15:17" x14ac:dyDescent="0.35">
      <c r="O33804" s="9"/>
      <c r="P33804" s="9"/>
      <c r="Q33804" s="21"/>
    </row>
    <row r="33805" spans="15:17" x14ac:dyDescent="0.35">
      <c r="O33805" s="9"/>
      <c r="P33805" s="9"/>
      <c r="Q33805" s="21"/>
    </row>
    <row r="33806" spans="15:17" x14ac:dyDescent="0.35">
      <c r="O33806" s="9"/>
      <c r="P33806" s="9"/>
      <c r="Q33806" s="21"/>
    </row>
    <row r="33807" spans="15:17" x14ac:dyDescent="0.35">
      <c r="O33807" s="9"/>
      <c r="P33807" s="9"/>
      <c r="Q33807" s="21"/>
    </row>
    <row r="33808" spans="15:17" x14ac:dyDescent="0.35">
      <c r="O33808" s="9"/>
      <c r="P33808" s="9"/>
      <c r="Q33808" s="21"/>
    </row>
    <row r="33809" spans="15:17" x14ac:dyDescent="0.35">
      <c r="O33809" s="9"/>
      <c r="P33809" s="9"/>
      <c r="Q33809" s="21"/>
    </row>
    <row r="33810" spans="15:17" x14ac:dyDescent="0.35">
      <c r="O33810" s="9"/>
      <c r="P33810" s="9"/>
      <c r="Q33810" s="21"/>
    </row>
    <row r="33811" spans="15:17" x14ac:dyDescent="0.35">
      <c r="O33811" s="9"/>
      <c r="P33811" s="9"/>
      <c r="Q33811" s="21"/>
    </row>
    <row r="33812" spans="15:17" x14ac:dyDescent="0.35">
      <c r="O33812" s="9"/>
      <c r="P33812" s="9"/>
      <c r="Q33812" s="21"/>
    </row>
    <row r="33813" spans="15:17" x14ac:dyDescent="0.35">
      <c r="O33813" s="9"/>
      <c r="P33813" s="9"/>
      <c r="Q33813" s="21"/>
    </row>
    <row r="33814" spans="15:17" x14ac:dyDescent="0.35">
      <c r="O33814" s="9"/>
      <c r="P33814" s="9"/>
      <c r="Q33814" s="21"/>
    </row>
    <row r="33815" spans="15:17" x14ac:dyDescent="0.35">
      <c r="O33815" s="9"/>
      <c r="P33815" s="9"/>
      <c r="Q33815" s="21"/>
    </row>
    <row r="33816" spans="15:17" x14ac:dyDescent="0.35">
      <c r="O33816" s="9"/>
      <c r="P33816" s="9"/>
      <c r="Q33816" s="21"/>
    </row>
    <row r="33817" spans="15:17" x14ac:dyDescent="0.35">
      <c r="O33817" s="9"/>
      <c r="P33817" s="9"/>
      <c r="Q33817" s="21"/>
    </row>
    <row r="33818" spans="15:17" x14ac:dyDescent="0.35">
      <c r="O33818" s="9"/>
      <c r="P33818" s="9"/>
      <c r="Q33818" s="21"/>
    </row>
    <row r="33819" spans="15:17" x14ac:dyDescent="0.35">
      <c r="O33819" s="9"/>
      <c r="P33819" s="9"/>
      <c r="Q33819" s="21"/>
    </row>
    <row r="33820" spans="15:17" x14ac:dyDescent="0.35">
      <c r="O33820" s="9"/>
      <c r="P33820" s="9"/>
      <c r="Q33820" s="21"/>
    </row>
    <row r="33821" spans="15:17" x14ac:dyDescent="0.35">
      <c r="O33821" s="9"/>
      <c r="P33821" s="9"/>
      <c r="Q33821" s="21"/>
    </row>
    <row r="33822" spans="15:17" x14ac:dyDescent="0.35">
      <c r="O33822" s="9"/>
      <c r="P33822" s="9"/>
      <c r="Q33822" s="21"/>
    </row>
    <row r="33823" spans="15:17" x14ac:dyDescent="0.35">
      <c r="O33823" s="9"/>
      <c r="P33823" s="9"/>
      <c r="Q33823" s="21"/>
    </row>
    <row r="33824" spans="15:17" x14ac:dyDescent="0.35">
      <c r="O33824" s="9"/>
      <c r="P33824" s="9"/>
      <c r="Q33824" s="21"/>
    </row>
    <row r="33825" spans="15:17" x14ac:dyDescent="0.35">
      <c r="O33825" s="9"/>
      <c r="P33825" s="9"/>
      <c r="Q33825" s="21"/>
    </row>
    <row r="33826" spans="15:17" x14ac:dyDescent="0.35">
      <c r="O33826" s="9"/>
      <c r="P33826" s="9"/>
      <c r="Q33826" s="21"/>
    </row>
    <row r="33827" spans="15:17" x14ac:dyDescent="0.35">
      <c r="O33827" s="9"/>
      <c r="P33827" s="9"/>
      <c r="Q33827" s="21"/>
    </row>
    <row r="33828" spans="15:17" x14ac:dyDescent="0.35">
      <c r="O33828" s="9"/>
      <c r="P33828" s="9"/>
      <c r="Q33828" s="21"/>
    </row>
    <row r="33829" spans="15:17" x14ac:dyDescent="0.35">
      <c r="O33829" s="9"/>
      <c r="P33829" s="9"/>
      <c r="Q33829" s="21"/>
    </row>
    <row r="33830" spans="15:17" x14ac:dyDescent="0.35">
      <c r="O33830" s="9"/>
      <c r="P33830" s="9"/>
      <c r="Q33830" s="21"/>
    </row>
    <row r="33831" spans="15:17" x14ac:dyDescent="0.35">
      <c r="O33831" s="9"/>
      <c r="P33831" s="9"/>
      <c r="Q33831" s="21"/>
    </row>
    <row r="33832" spans="15:17" x14ac:dyDescent="0.35">
      <c r="O33832" s="9"/>
      <c r="P33832" s="9"/>
      <c r="Q33832" s="21"/>
    </row>
    <row r="33833" spans="15:17" x14ac:dyDescent="0.35">
      <c r="O33833" s="9"/>
      <c r="P33833" s="9"/>
      <c r="Q33833" s="21"/>
    </row>
    <row r="33834" spans="15:17" x14ac:dyDescent="0.35">
      <c r="O33834" s="9"/>
      <c r="P33834" s="9"/>
      <c r="Q33834" s="21"/>
    </row>
    <row r="33835" spans="15:17" x14ac:dyDescent="0.35">
      <c r="O33835" s="9"/>
      <c r="P33835" s="9"/>
      <c r="Q33835" s="21"/>
    </row>
    <row r="33836" spans="15:17" x14ac:dyDescent="0.35">
      <c r="O33836" s="9"/>
      <c r="P33836" s="9"/>
      <c r="Q33836" s="21"/>
    </row>
    <row r="33837" spans="15:17" x14ac:dyDescent="0.35">
      <c r="O33837" s="9"/>
      <c r="P33837" s="9"/>
      <c r="Q33837" s="21"/>
    </row>
    <row r="33838" spans="15:17" x14ac:dyDescent="0.35">
      <c r="O33838" s="9"/>
      <c r="P33838" s="9"/>
      <c r="Q33838" s="21"/>
    </row>
    <row r="33839" spans="15:17" x14ac:dyDescent="0.35">
      <c r="O33839" s="9"/>
      <c r="P33839" s="9"/>
      <c r="Q33839" s="21"/>
    </row>
    <row r="33840" spans="15:17" x14ac:dyDescent="0.35">
      <c r="O33840" s="9"/>
      <c r="P33840" s="9"/>
      <c r="Q33840" s="21"/>
    </row>
    <row r="33841" spans="15:17" x14ac:dyDescent="0.35">
      <c r="O33841" s="9"/>
      <c r="P33841" s="9"/>
      <c r="Q33841" s="21"/>
    </row>
    <row r="33842" spans="15:17" x14ac:dyDescent="0.35">
      <c r="O33842" s="9"/>
      <c r="P33842" s="9"/>
      <c r="Q33842" s="21"/>
    </row>
    <row r="33843" spans="15:17" x14ac:dyDescent="0.35">
      <c r="O33843" s="9"/>
      <c r="P33843" s="9"/>
      <c r="Q33843" s="21"/>
    </row>
    <row r="33844" spans="15:17" x14ac:dyDescent="0.35">
      <c r="O33844" s="9"/>
      <c r="P33844" s="9"/>
      <c r="Q33844" s="21"/>
    </row>
    <row r="33845" spans="15:17" x14ac:dyDescent="0.35">
      <c r="O33845" s="9"/>
      <c r="P33845" s="9"/>
      <c r="Q33845" s="21"/>
    </row>
    <row r="33846" spans="15:17" x14ac:dyDescent="0.35">
      <c r="O33846" s="9"/>
      <c r="P33846" s="9"/>
      <c r="Q33846" s="21"/>
    </row>
    <row r="33847" spans="15:17" x14ac:dyDescent="0.35">
      <c r="O33847" s="9"/>
      <c r="P33847" s="9"/>
      <c r="Q33847" s="21"/>
    </row>
    <row r="33848" spans="15:17" x14ac:dyDescent="0.35">
      <c r="O33848" s="9"/>
      <c r="P33848" s="9"/>
      <c r="Q33848" s="21"/>
    </row>
    <row r="33849" spans="15:17" x14ac:dyDescent="0.35">
      <c r="O33849" s="9"/>
      <c r="P33849" s="9"/>
      <c r="Q33849" s="21"/>
    </row>
    <row r="33850" spans="15:17" x14ac:dyDescent="0.35">
      <c r="O33850" s="9"/>
      <c r="P33850" s="9"/>
      <c r="Q33850" s="21"/>
    </row>
    <row r="33851" spans="15:17" x14ac:dyDescent="0.35">
      <c r="O33851" s="9"/>
      <c r="P33851" s="9"/>
      <c r="Q33851" s="21"/>
    </row>
    <row r="33852" spans="15:17" x14ac:dyDescent="0.35">
      <c r="O33852" s="9"/>
      <c r="P33852" s="9"/>
      <c r="Q33852" s="21"/>
    </row>
    <row r="33853" spans="15:17" x14ac:dyDescent="0.35">
      <c r="O33853" s="9"/>
      <c r="P33853" s="9"/>
      <c r="Q33853" s="21"/>
    </row>
    <row r="33854" spans="15:17" x14ac:dyDescent="0.35">
      <c r="O33854" s="9"/>
      <c r="P33854" s="9"/>
      <c r="Q33854" s="21"/>
    </row>
    <row r="33855" spans="15:17" x14ac:dyDescent="0.35">
      <c r="O33855" s="9"/>
      <c r="P33855" s="9"/>
      <c r="Q33855" s="21"/>
    </row>
    <row r="33856" spans="15:17" x14ac:dyDescent="0.35">
      <c r="O33856" s="9"/>
      <c r="P33856" s="9"/>
      <c r="Q33856" s="21"/>
    </row>
    <row r="33857" spans="15:17" x14ac:dyDescent="0.35">
      <c r="O33857" s="9"/>
      <c r="P33857" s="9"/>
      <c r="Q33857" s="21"/>
    </row>
    <row r="33858" spans="15:17" x14ac:dyDescent="0.35">
      <c r="O33858" s="9"/>
      <c r="P33858" s="9"/>
      <c r="Q33858" s="21"/>
    </row>
    <row r="33859" spans="15:17" x14ac:dyDescent="0.35">
      <c r="O33859" s="9"/>
      <c r="P33859" s="9"/>
      <c r="Q33859" s="21"/>
    </row>
    <row r="33860" spans="15:17" x14ac:dyDescent="0.35">
      <c r="O33860" s="9"/>
      <c r="P33860" s="9"/>
      <c r="Q33860" s="21"/>
    </row>
    <row r="33861" spans="15:17" x14ac:dyDescent="0.35">
      <c r="O33861" s="9"/>
      <c r="P33861" s="9"/>
      <c r="Q33861" s="21"/>
    </row>
    <row r="33862" spans="15:17" x14ac:dyDescent="0.35">
      <c r="O33862" s="9"/>
      <c r="P33862" s="9"/>
      <c r="Q33862" s="21"/>
    </row>
    <row r="33863" spans="15:17" x14ac:dyDescent="0.35">
      <c r="O33863" s="9"/>
      <c r="P33863" s="9"/>
      <c r="Q33863" s="21"/>
    </row>
    <row r="33864" spans="15:17" x14ac:dyDescent="0.35">
      <c r="O33864" s="9"/>
      <c r="P33864" s="9"/>
      <c r="Q33864" s="21"/>
    </row>
    <row r="33865" spans="15:17" x14ac:dyDescent="0.35">
      <c r="O33865" s="9"/>
      <c r="P33865" s="9"/>
      <c r="Q33865" s="21"/>
    </row>
    <row r="33866" spans="15:17" x14ac:dyDescent="0.35">
      <c r="O33866" s="9"/>
      <c r="P33866" s="9"/>
      <c r="Q33866" s="21"/>
    </row>
    <row r="33867" spans="15:17" x14ac:dyDescent="0.35">
      <c r="O33867" s="9"/>
      <c r="P33867" s="9"/>
      <c r="Q33867" s="21"/>
    </row>
    <row r="33868" spans="15:17" x14ac:dyDescent="0.35">
      <c r="O33868" s="9"/>
      <c r="P33868" s="9"/>
      <c r="Q33868" s="21"/>
    </row>
    <row r="33869" spans="15:17" x14ac:dyDescent="0.35">
      <c r="O33869" s="9"/>
      <c r="P33869" s="9"/>
      <c r="Q33869" s="21"/>
    </row>
    <row r="33870" spans="15:17" x14ac:dyDescent="0.35">
      <c r="O33870" s="9"/>
      <c r="P33870" s="9"/>
      <c r="Q33870" s="21"/>
    </row>
    <row r="33871" spans="15:17" x14ac:dyDescent="0.35">
      <c r="O33871" s="9"/>
      <c r="P33871" s="9"/>
      <c r="Q33871" s="21"/>
    </row>
    <row r="33872" spans="15:17" x14ac:dyDescent="0.35">
      <c r="O33872" s="9"/>
      <c r="P33872" s="9"/>
      <c r="Q33872" s="21"/>
    </row>
    <row r="33873" spans="15:17" x14ac:dyDescent="0.35">
      <c r="O33873" s="9"/>
      <c r="P33873" s="9"/>
      <c r="Q33873" s="21"/>
    </row>
    <row r="33874" spans="15:17" x14ac:dyDescent="0.35">
      <c r="O33874" s="9"/>
      <c r="P33874" s="9"/>
      <c r="Q33874" s="21"/>
    </row>
    <row r="33875" spans="15:17" x14ac:dyDescent="0.35">
      <c r="O33875" s="9"/>
      <c r="P33875" s="9"/>
      <c r="Q33875" s="21"/>
    </row>
    <row r="33876" spans="15:17" x14ac:dyDescent="0.35">
      <c r="O33876" s="9"/>
      <c r="P33876" s="9"/>
      <c r="Q33876" s="21"/>
    </row>
    <row r="33877" spans="15:17" x14ac:dyDescent="0.35">
      <c r="O33877" s="9"/>
      <c r="P33877" s="9"/>
      <c r="Q33877" s="21"/>
    </row>
    <row r="33878" spans="15:17" x14ac:dyDescent="0.35">
      <c r="O33878" s="9"/>
      <c r="P33878" s="9"/>
      <c r="Q33878" s="21"/>
    </row>
    <row r="33879" spans="15:17" x14ac:dyDescent="0.35">
      <c r="O33879" s="9"/>
      <c r="P33879" s="9"/>
      <c r="Q33879" s="21"/>
    </row>
    <row r="33880" spans="15:17" x14ac:dyDescent="0.35">
      <c r="O33880" s="9"/>
      <c r="P33880" s="9"/>
      <c r="Q33880" s="21"/>
    </row>
    <row r="33881" spans="15:17" x14ac:dyDescent="0.35">
      <c r="O33881" s="9"/>
      <c r="P33881" s="9"/>
      <c r="Q33881" s="21"/>
    </row>
    <row r="33882" spans="15:17" x14ac:dyDescent="0.35">
      <c r="O33882" s="9"/>
      <c r="P33882" s="9"/>
      <c r="Q33882" s="21"/>
    </row>
    <row r="33883" spans="15:17" x14ac:dyDescent="0.35">
      <c r="O33883" s="9"/>
      <c r="P33883" s="9"/>
      <c r="Q33883" s="21"/>
    </row>
    <row r="33884" spans="15:17" x14ac:dyDescent="0.35">
      <c r="O33884" s="9"/>
      <c r="P33884" s="9"/>
      <c r="Q33884" s="21"/>
    </row>
    <row r="33885" spans="15:17" x14ac:dyDescent="0.35">
      <c r="O33885" s="9"/>
      <c r="P33885" s="9"/>
      <c r="Q33885" s="21"/>
    </row>
    <row r="33886" spans="15:17" x14ac:dyDescent="0.35">
      <c r="O33886" s="9"/>
      <c r="P33886" s="9"/>
      <c r="Q33886" s="21"/>
    </row>
    <row r="33887" spans="15:17" x14ac:dyDescent="0.35">
      <c r="O33887" s="9"/>
      <c r="P33887" s="9"/>
      <c r="Q33887" s="21"/>
    </row>
    <row r="33888" spans="15:17" x14ac:dyDescent="0.35">
      <c r="O33888" s="9"/>
      <c r="P33888" s="9"/>
      <c r="Q33888" s="21"/>
    </row>
    <row r="33889" spans="15:17" x14ac:dyDescent="0.35">
      <c r="O33889" s="9"/>
      <c r="P33889" s="9"/>
      <c r="Q33889" s="21"/>
    </row>
    <row r="33890" spans="15:17" x14ac:dyDescent="0.35">
      <c r="O33890" s="9"/>
      <c r="P33890" s="9"/>
      <c r="Q33890" s="21"/>
    </row>
    <row r="33891" spans="15:17" x14ac:dyDescent="0.35">
      <c r="O33891" s="9"/>
      <c r="P33891" s="9"/>
      <c r="Q33891" s="21"/>
    </row>
    <row r="33892" spans="15:17" x14ac:dyDescent="0.35">
      <c r="O33892" s="9"/>
      <c r="P33892" s="9"/>
      <c r="Q33892" s="21"/>
    </row>
    <row r="33893" spans="15:17" x14ac:dyDescent="0.35">
      <c r="O33893" s="9"/>
      <c r="P33893" s="9"/>
      <c r="Q33893" s="21"/>
    </row>
    <row r="33894" spans="15:17" x14ac:dyDescent="0.35">
      <c r="O33894" s="9"/>
      <c r="P33894" s="9"/>
      <c r="Q33894" s="21"/>
    </row>
    <row r="33895" spans="15:17" x14ac:dyDescent="0.35">
      <c r="O33895" s="9"/>
      <c r="P33895" s="9"/>
      <c r="Q33895" s="21"/>
    </row>
    <row r="33896" spans="15:17" x14ac:dyDescent="0.35">
      <c r="O33896" s="9"/>
      <c r="P33896" s="9"/>
      <c r="Q33896" s="21"/>
    </row>
    <row r="33897" spans="15:17" x14ac:dyDescent="0.35">
      <c r="O33897" s="9"/>
      <c r="P33897" s="9"/>
      <c r="Q33897" s="21"/>
    </row>
    <row r="33898" spans="15:17" x14ac:dyDescent="0.35">
      <c r="O33898" s="9"/>
      <c r="P33898" s="9"/>
      <c r="Q33898" s="21"/>
    </row>
    <row r="33899" spans="15:17" x14ac:dyDescent="0.35">
      <c r="O33899" s="9"/>
      <c r="P33899" s="9"/>
      <c r="Q33899" s="21"/>
    </row>
    <row r="33900" spans="15:17" x14ac:dyDescent="0.35">
      <c r="O33900" s="9"/>
      <c r="P33900" s="9"/>
      <c r="Q33900" s="21"/>
    </row>
    <row r="33901" spans="15:17" x14ac:dyDescent="0.35">
      <c r="O33901" s="9"/>
      <c r="P33901" s="9"/>
      <c r="Q33901" s="21"/>
    </row>
    <row r="33902" spans="15:17" x14ac:dyDescent="0.35">
      <c r="O33902" s="9"/>
      <c r="P33902" s="9"/>
      <c r="Q33902" s="21"/>
    </row>
    <row r="33903" spans="15:17" x14ac:dyDescent="0.35">
      <c r="O33903" s="9"/>
      <c r="P33903" s="9"/>
      <c r="Q33903" s="21"/>
    </row>
    <row r="33904" spans="15:17" x14ac:dyDescent="0.35">
      <c r="O33904" s="9"/>
      <c r="P33904" s="9"/>
      <c r="Q33904" s="21"/>
    </row>
    <row r="33905" spans="15:17" x14ac:dyDescent="0.35">
      <c r="O33905" s="9"/>
      <c r="P33905" s="9"/>
      <c r="Q33905" s="21"/>
    </row>
    <row r="33906" spans="15:17" x14ac:dyDescent="0.35">
      <c r="O33906" s="9"/>
      <c r="P33906" s="9"/>
      <c r="Q33906" s="21"/>
    </row>
    <row r="33907" spans="15:17" x14ac:dyDescent="0.35">
      <c r="O33907" s="9"/>
      <c r="P33907" s="9"/>
      <c r="Q33907" s="21"/>
    </row>
    <row r="33908" spans="15:17" x14ac:dyDescent="0.35">
      <c r="O33908" s="9"/>
      <c r="P33908" s="9"/>
      <c r="Q33908" s="21"/>
    </row>
    <row r="33909" spans="15:17" x14ac:dyDescent="0.35">
      <c r="O33909" s="9"/>
      <c r="P33909" s="9"/>
      <c r="Q33909" s="21"/>
    </row>
    <row r="33910" spans="15:17" x14ac:dyDescent="0.35">
      <c r="O33910" s="9"/>
      <c r="P33910" s="9"/>
      <c r="Q33910" s="21"/>
    </row>
    <row r="33911" spans="15:17" x14ac:dyDescent="0.35">
      <c r="O33911" s="9"/>
      <c r="P33911" s="9"/>
      <c r="Q33911" s="21"/>
    </row>
    <row r="33912" spans="15:17" x14ac:dyDescent="0.35">
      <c r="O33912" s="9"/>
      <c r="P33912" s="9"/>
      <c r="Q33912" s="21"/>
    </row>
    <row r="33913" spans="15:17" x14ac:dyDescent="0.35">
      <c r="O33913" s="9"/>
      <c r="P33913" s="9"/>
      <c r="Q33913" s="21"/>
    </row>
    <row r="33914" spans="15:17" x14ac:dyDescent="0.35">
      <c r="O33914" s="9"/>
      <c r="P33914" s="9"/>
      <c r="Q33914" s="21"/>
    </row>
    <row r="33915" spans="15:17" x14ac:dyDescent="0.35">
      <c r="O33915" s="9"/>
      <c r="P33915" s="9"/>
      <c r="Q33915" s="21"/>
    </row>
    <row r="33916" spans="15:17" x14ac:dyDescent="0.35">
      <c r="O33916" s="9"/>
      <c r="P33916" s="9"/>
      <c r="Q33916" s="21"/>
    </row>
    <row r="33917" spans="15:17" x14ac:dyDescent="0.35">
      <c r="O33917" s="9"/>
      <c r="P33917" s="9"/>
      <c r="Q33917" s="21"/>
    </row>
    <row r="33918" spans="15:17" x14ac:dyDescent="0.35">
      <c r="O33918" s="9"/>
      <c r="P33918" s="9"/>
      <c r="Q33918" s="21"/>
    </row>
    <row r="33919" spans="15:17" x14ac:dyDescent="0.35">
      <c r="O33919" s="9"/>
      <c r="P33919" s="9"/>
      <c r="Q33919" s="21"/>
    </row>
    <row r="33920" spans="15:17" x14ac:dyDescent="0.35">
      <c r="O33920" s="9"/>
      <c r="P33920" s="9"/>
      <c r="Q33920" s="21"/>
    </row>
    <row r="33921" spans="15:17" x14ac:dyDescent="0.35">
      <c r="O33921" s="9"/>
      <c r="P33921" s="9"/>
      <c r="Q33921" s="21"/>
    </row>
    <row r="33922" spans="15:17" x14ac:dyDescent="0.35">
      <c r="O33922" s="9"/>
      <c r="P33922" s="9"/>
      <c r="Q33922" s="21"/>
    </row>
    <row r="33923" spans="15:17" x14ac:dyDescent="0.35">
      <c r="O33923" s="9"/>
      <c r="P33923" s="9"/>
      <c r="Q33923" s="21"/>
    </row>
    <row r="33924" spans="15:17" x14ac:dyDescent="0.35">
      <c r="O33924" s="9"/>
      <c r="P33924" s="9"/>
      <c r="Q33924" s="21"/>
    </row>
    <row r="33925" spans="15:17" x14ac:dyDescent="0.35">
      <c r="O33925" s="9"/>
      <c r="P33925" s="9"/>
      <c r="Q33925" s="21"/>
    </row>
    <row r="33926" spans="15:17" x14ac:dyDescent="0.35">
      <c r="O33926" s="9"/>
      <c r="P33926" s="9"/>
      <c r="Q33926" s="21"/>
    </row>
    <row r="33927" spans="15:17" x14ac:dyDescent="0.35">
      <c r="O33927" s="9"/>
      <c r="P33927" s="9"/>
      <c r="Q33927" s="21"/>
    </row>
    <row r="33928" spans="15:17" x14ac:dyDescent="0.35">
      <c r="O33928" s="9"/>
      <c r="P33928" s="9"/>
      <c r="Q33928" s="21"/>
    </row>
    <row r="33929" spans="15:17" x14ac:dyDescent="0.35">
      <c r="O33929" s="9"/>
      <c r="P33929" s="9"/>
      <c r="Q33929" s="21"/>
    </row>
    <row r="33930" spans="15:17" x14ac:dyDescent="0.35">
      <c r="O33930" s="9"/>
      <c r="P33930" s="9"/>
      <c r="Q33930" s="21"/>
    </row>
    <row r="33931" spans="15:17" x14ac:dyDescent="0.35">
      <c r="O33931" s="9"/>
      <c r="P33931" s="9"/>
      <c r="Q33931" s="21"/>
    </row>
    <row r="33932" spans="15:17" x14ac:dyDescent="0.35">
      <c r="O33932" s="9"/>
      <c r="P33932" s="9"/>
      <c r="Q33932" s="21"/>
    </row>
    <row r="33933" spans="15:17" x14ac:dyDescent="0.35">
      <c r="O33933" s="9"/>
      <c r="P33933" s="9"/>
      <c r="Q33933" s="21"/>
    </row>
    <row r="33934" spans="15:17" x14ac:dyDescent="0.35">
      <c r="O33934" s="9"/>
      <c r="P33934" s="9"/>
      <c r="Q33934" s="21"/>
    </row>
    <row r="33935" spans="15:17" x14ac:dyDescent="0.35">
      <c r="O33935" s="9"/>
      <c r="P33935" s="9"/>
      <c r="Q33935" s="21"/>
    </row>
    <row r="33936" spans="15:17" x14ac:dyDescent="0.35">
      <c r="O33936" s="9"/>
      <c r="P33936" s="9"/>
      <c r="Q33936" s="21"/>
    </row>
    <row r="33937" spans="15:17" x14ac:dyDescent="0.35">
      <c r="O33937" s="9"/>
      <c r="P33937" s="9"/>
      <c r="Q33937" s="21"/>
    </row>
    <row r="33938" spans="15:17" x14ac:dyDescent="0.35">
      <c r="O33938" s="9"/>
      <c r="P33938" s="9"/>
      <c r="Q33938" s="21"/>
    </row>
    <row r="33939" spans="15:17" x14ac:dyDescent="0.35">
      <c r="O33939" s="9"/>
      <c r="P33939" s="9"/>
      <c r="Q33939" s="21"/>
    </row>
    <row r="33940" spans="15:17" x14ac:dyDescent="0.35">
      <c r="O33940" s="9"/>
      <c r="P33940" s="9"/>
      <c r="Q33940" s="21"/>
    </row>
    <row r="33941" spans="15:17" x14ac:dyDescent="0.35">
      <c r="O33941" s="9"/>
      <c r="P33941" s="9"/>
      <c r="Q33941" s="21"/>
    </row>
    <row r="33942" spans="15:17" x14ac:dyDescent="0.35">
      <c r="O33942" s="9"/>
      <c r="P33942" s="9"/>
      <c r="Q33942" s="21"/>
    </row>
    <row r="33943" spans="15:17" x14ac:dyDescent="0.35">
      <c r="O33943" s="9"/>
      <c r="P33943" s="9"/>
      <c r="Q33943" s="21"/>
    </row>
    <row r="33944" spans="15:17" x14ac:dyDescent="0.35">
      <c r="O33944" s="9"/>
      <c r="P33944" s="9"/>
      <c r="Q33944" s="21"/>
    </row>
    <row r="33945" spans="15:17" x14ac:dyDescent="0.35">
      <c r="O33945" s="9"/>
      <c r="P33945" s="9"/>
      <c r="Q33945" s="21"/>
    </row>
    <row r="33946" spans="15:17" x14ac:dyDescent="0.35">
      <c r="O33946" s="9"/>
      <c r="P33946" s="9"/>
      <c r="Q33946" s="21"/>
    </row>
    <row r="33947" spans="15:17" x14ac:dyDescent="0.35">
      <c r="O33947" s="9"/>
      <c r="P33947" s="9"/>
      <c r="Q33947" s="21"/>
    </row>
    <row r="33948" spans="15:17" x14ac:dyDescent="0.35">
      <c r="O33948" s="9"/>
      <c r="P33948" s="9"/>
      <c r="Q33948" s="21"/>
    </row>
    <row r="33949" spans="15:17" x14ac:dyDescent="0.35">
      <c r="O33949" s="9"/>
      <c r="P33949" s="9"/>
      <c r="Q33949" s="21"/>
    </row>
    <row r="33950" spans="15:17" x14ac:dyDescent="0.35">
      <c r="O33950" s="9"/>
      <c r="P33950" s="9"/>
      <c r="Q33950" s="21"/>
    </row>
    <row r="33951" spans="15:17" x14ac:dyDescent="0.35">
      <c r="O33951" s="9"/>
      <c r="P33951" s="9"/>
      <c r="Q33951" s="21"/>
    </row>
    <row r="33952" spans="15:17" x14ac:dyDescent="0.35">
      <c r="O33952" s="9"/>
      <c r="P33952" s="9"/>
      <c r="Q33952" s="21"/>
    </row>
    <row r="33953" spans="15:17" x14ac:dyDescent="0.35">
      <c r="O33953" s="9"/>
      <c r="P33953" s="9"/>
      <c r="Q33953" s="21"/>
    </row>
    <row r="33954" spans="15:17" x14ac:dyDescent="0.35">
      <c r="O33954" s="9"/>
      <c r="P33954" s="9"/>
      <c r="Q33954" s="21"/>
    </row>
    <row r="33955" spans="15:17" x14ac:dyDescent="0.35">
      <c r="O33955" s="9"/>
      <c r="P33955" s="9"/>
      <c r="Q33955" s="21"/>
    </row>
    <row r="33956" spans="15:17" x14ac:dyDescent="0.35">
      <c r="O33956" s="9"/>
      <c r="P33956" s="9"/>
      <c r="Q33956" s="21"/>
    </row>
    <row r="33957" spans="15:17" x14ac:dyDescent="0.35">
      <c r="O33957" s="9"/>
      <c r="P33957" s="9"/>
      <c r="Q33957" s="21"/>
    </row>
    <row r="33958" spans="15:17" x14ac:dyDescent="0.35">
      <c r="O33958" s="9"/>
      <c r="P33958" s="9"/>
      <c r="Q33958" s="21"/>
    </row>
    <row r="33959" spans="15:17" x14ac:dyDescent="0.35">
      <c r="O33959" s="9"/>
      <c r="P33959" s="9"/>
      <c r="Q33959" s="21"/>
    </row>
    <row r="33960" spans="15:17" x14ac:dyDescent="0.35">
      <c r="O33960" s="9"/>
      <c r="P33960" s="9"/>
      <c r="Q33960" s="21"/>
    </row>
    <row r="33961" spans="15:17" x14ac:dyDescent="0.35">
      <c r="O33961" s="9"/>
      <c r="P33961" s="9"/>
      <c r="Q33961" s="21"/>
    </row>
    <row r="33962" spans="15:17" x14ac:dyDescent="0.35">
      <c r="O33962" s="9"/>
      <c r="P33962" s="9"/>
      <c r="Q33962" s="21"/>
    </row>
    <row r="33963" spans="15:17" x14ac:dyDescent="0.35">
      <c r="O33963" s="9"/>
      <c r="P33963" s="9"/>
      <c r="Q33963" s="21"/>
    </row>
    <row r="33964" spans="15:17" x14ac:dyDescent="0.35">
      <c r="O33964" s="9"/>
      <c r="P33964" s="9"/>
      <c r="Q33964" s="21"/>
    </row>
    <row r="33965" spans="15:17" x14ac:dyDescent="0.35">
      <c r="O33965" s="9"/>
      <c r="P33965" s="9"/>
      <c r="Q33965" s="21"/>
    </row>
    <row r="33966" spans="15:17" x14ac:dyDescent="0.35">
      <c r="O33966" s="9"/>
      <c r="P33966" s="9"/>
      <c r="Q33966" s="21"/>
    </row>
    <row r="33967" spans="15:17" x14ac:dyDescent="0.35">
      <c r="O33967" s="9"/>
      <c r="P33967" s="9"/>
      <c r="Q33967" s="21"/>
    </row>
    <row r="33968" spans="15:17" x14ac:dyDescent="0.35">
      <c r="O33968" s="9"/>
      <c r="P33968" s="9"/>
      <c r="Q33968" s="21"/>
    </row>
    <row r="33969" spans="15:17" x14ac:dyDescent="0.35">
      <c r="O33969" s="9"/>
      <c r="P33969" s="9"/>
      <c r="Q33969" s="21"/>
    </row>
    <row r="33970" spans="15:17" x14ac:dyDescent="0.35">
      <c r="O33970" s="9"/>
      <c r="P33970" s="9"/>
      <c r="Q33970" s="21"/>
    </row>
    <row r="33971" spans="15:17" x14ac:dyDescent="0.35">
      <c r="O33971" s="9"/>
      <c r="P33971" s="9"/>
      <c r="Q33971" s="21"/>
    </row>
    <row r="33972" spans="15:17" x14ac:dyDescent="0.35">
      <c r="O33972" s="9"/>
      <c r="P33972" s="9"/>
      <c r="Q33972" s="21"/>
    </row>
    <row r="33973" spans="15:17" x14ac:dyDescent="0.35">
      <c r="O33973" s="9"/>
      <c r="P33973" s="9"/>
      <c r="Q33973" s="21"/>
    </row>
    <row r="33974" spans="15:17" x14ac:dyDescent="0.35">
      <c r="O33974" s="9"/>
      <c r="P33974" s="9"/>
      <c r="Q33974" s="21"/>
    </row>
    <row r="33975" spans="15:17" x14ac:dyDescent="0.35">
      <c r="O33975" s="9"/>
      <c r="P33975" s="9"/>
      <c r="Q33975" s="21"/>
    </row>
    <row r="33976" spans="15:17" x14ac:dyDescent="0.35">
      <c r="O33976" s="9"/>
      <c r="P33976" s="9"/>
      <c r="Q33976" s="21"/>
    </row>
    <row r="33977" spans="15:17" x14ac:dyDescent="0.35">
      <c r="O33977" s="9"/>
      <c r="P33977" s="9"/>
      <c r="Q33977" s="21"/>
    </row>
    <row r="33978" spans="15:17" x14ac:dyDescent="0.35">
      <c r="O33978" s="9"/>
      <c r="P33978" s="9"/>
      <c r="Q33978" s="21"/>
    </row>
    <row r="33979" spans="15:17" x14ac:dyDescent="0.35">
      <c r="O33979" s="9"/>
      <c r="P33979" s="9"/>
      <c r="Q33979" s="21"/>
    </row>
    <row r="33980" spans="15:17" x14ac:dyDescent="0.35">
      <c r="O33980" s="9"/>
      <c r="P33980" s="9"/>
      <c r="Q33980" s="21"/>
    </row>
    <row r="33981" spans="15:17" x14ac:dyDescent="0.35">
      <c r="O33981" s="9"/>
      <c r="P33981" s="9"/>
      <c r="Q33981" s="21"/>
    </row>
    <row r="33982" spans="15:17" x14ac:dyDescent="0.35">
      <c r="O33982" s="9"/>
      <c r="P33982" s="9"/>
      <c r="Q33982" s="21"/>
    </row>
    <row r="33983" spans="15:17" x14ac:dyDescent="0.35">
      <c r="O33983" s="9"/>
      <c r="P33983" s="9"/>
      <c r="Q33983" s="21"/>
    </row>
    <row r="33984" spans="15:17" x14ac:dyDescent="0.35">
      <c r="O33984" s="9"/>
      <c r="P33984" s="9"/>
      <c r="Q33984" s="21"/>
    </row>
    <row r="33985" spans="15:17" x14ac:dyDescent="0.35">
      <c r="O33985" s="9"/>
      <c r="P33985" s="9"/>
      <c r="Q33985" s="21"/>
    </row>
    <row r="33986" spans="15:17" x14ac:dyDescent="0.35">
      <c r="O33986" s="9"/>
      <c r="P33986" s="9"/>
      <c r="Q33986" s="21"/>
    </row>
    <row r="33987" spans="15:17" x14ac:dyDescent="0.35">
      <c r="O33987" s="9"/>
      <c r="P33987" s="9"/>
      <c r="Q33987" s="21"/>
    </row>
    <row r="33988" spans="15:17" x14ac:dyDescent="0.35">
      <c r="O33988" s="9"/>
      <c r="P33988" s="9"/>
      <c r="Q33988" s="21"/>
    </row>
    <row r="33989" spans="15:17" x14ac:dyDescent="0.35">
      <c r="O33989" s="9"/>
      <c r="P33989" s="9"/>
      <c r="Q33989" s="21"/>
    </row>
    <row r="33990" spans="15:17" x14ac:dyDescent="0.35">
      <c r="O33990" s="9"/>
      <c r="P33990" s="9"/>
      <c r="Q33990" s="21"/>
    </row>
    <row r="33991" spans="15:17" x14ac:dyDescent="0.35">
      <c r="O33991" s="9"/>
      <c r="P33991" s="9"/>
      <c r="Q33991" s="21"/>
    </row>
    <row r="33992" spans="15:17" x14ac:dyDescent="0.35">
      <c r="O33992" s="9"/>
      <c r="P33992" s="9"/>
      <c r="Q33992" s="21"/>
    </row>
    <row r="33993" spans="15:17" x14ac:dyDescent="0.35">
      <c r="O33993" s="9"/>
      <c r="P33993" s="9"/>
      <c r="Q33993" s="21"/>
    </row>
    <row r="33994" spans="15:17" x14ac:dyDescent="0.35">
      <c r="O33994" s="9"/>
      <c r="P33994" s="9"/>
      <c r="Q33994" s="21"/>
    </row>
    <row r="33995" spans="15:17" x14ac:dyDescent="0.35">
      <c r="O33995" s="9"/>
      <c r="P33995" s="9"/>
      <c r="Q33995" s="21"/>
    </row>
    <row r="33996" spans="15:17" x14ac:dyDescent="0.35">
      <c r="O33996" s="9"/>
      <c r="P33996" s="9"/>
      <c r="Q33996" s="21"/>
    </row>
    <row r="33997" spans="15:17" x14ac:dyDescent="0.35">
      <c r="O33997" s="9"/>
      <c r="P33997" s="9"/>
      <c r="Q33997" s="21"/>
    </row>
    <row r="33998" spans="15:17" x14ac:dyDescent="0.35">
      <c r="O33998" s="9"/>
      <c r="P33998" s="9"/>
      <c r="Q33998" s="21"/>
    </row>
    <row r="33999" spans="15:17" x14ac:dyDescent="0.35">
      <c r="O33999" s="9"/>
      <c r="P33999" s="9"/>
      <c r="Q33999" s="21"/>
    </row>
    <row r="34000" spans="15:17" x14ac:dyDescent="0.35">
      <c r="O34000" s="9"/>
      <c r="P34000" s="9"/>
      <c r="Q34000" s="21"/>
    </row>
    <row r="34001" spans="15:17" x14ac:dyDescent="0.35">
      <c r="O34001" s="9"/>
      <c r="P34001" s="9"/>
      <c r="Q34001" s="21"/>
    </row>
    <row r="34002" spans="15:17" x14ac:dyDescent="0.35">
      <c r="O34002" s="9"/>
      <c r="P34002" s="9"/>
      <c r="Q34002" s="21"/>
    </row>
    <row r="34003" spans="15:17" x14ac:dyDescent="0.35">
      <c r="O34003" s="9"/>
      <c r="P34003" s="9"/>
      <c r="Q34003" s="21"/>
    </row>
    <row r="34004" spans="15:17" x14ac:dyDescent="0.35">
      <c r="O34004" s="9"/>
      <c r="P34004" s="9"/>
      <c r="Q34004" s="21"/>
    </row>
    <row r="34005" spans="15:17" x14ac:dyDescent="0.35">
      <c r="O34005" s="9"/>
      <c r="P34005" s="9"/>
      <c r="Q34005" s="21"/>
    </row>
    <row r="34006" spans="15:17" x14ac:dyDescent="0.35">
      <c r="O34006" s="9"/>
      <c r="P34006" s="9"/>
      <c r="Q34006" s="21"/>
    </row>
    <row r="34007" spans="15:17" x14ac:dyDescent="0.35">
      <c r="O34007" s="9"/>
      <c r="P34007" s="9"/>
      <c r="Q34007" s="21"/>
    </row>
    <row r="34008" spans="15:17" x14ac:dyDescent="0.35">
      <c r="O34008" s="9"/>
      <c r="P34008" s="9"/>
      <c r="Q34008" s="21"/>
    </row>
    <row r="34009" spans="15:17" x14ac:dyDescent="0.35">
      <c r="O34009" s="9"/>
      <c r="P34009" s="9"/>
      <c r="Q34009" s="21"/>
    </row>
    <row r="34010" spans="15:17" x14ac:dyDescent="0.35">
      <c r="O34010" s="9"/>
      <c r="P34010" s="9"/>
      <c r="Q34010" s="21"/>
    </row>
    <row r="34011" spans="15:17" x14ac:dyDescent="0.35">
      <c r="O34011" s="9"/>
      <c r="P34011" s="9"/>
      <c r="Q34011" s="21"/>
    </row>
    <row r="34012" spans="15:17" x14ac:dyDescent="0.35">
      <c r="O34012" s="9"/>
      <c r="P34012" s="9"/>
      <c r="Q34012" s="21"/>
    </row>
    <row r="34013" spans="15:17" x14ac:dyDescent="0.35">
      <c r="O34013" s="9"/>
      <c r="P34013" s="9"/>
      <c r="Q34013" s="21"/>
    </row>
    <row r="34014" spans="15:17" x14ac:dyDescent="0.35">
      <c r="O34014" s="9"/>
      <c r="P34014" s="9"/>
      <c r="Q34014" s="21"/>
    </row>
    <row r="34015" spans="15:17" x14ac:dyDescent="0.35">
      <c r="O34015" s="9"/>
      <c r="P34015" s="9"/>
      <c r="Q34015" s="21"/>
    </row>
    <row r="34016" spans="15:17" x14ac:dyDescent="0.35">
      <c r="O34016" s="9"/>
      <c r="P34016" s="9"/>
      <c r="Q34016" s="21"/>
    </row>
    <row r="34017" spans="15:17" x14ac:dyDescent="0.35">
      <c r="O34017" s="9"/>
      <c r="P34017" s="9"/>
      <c r="Q34017" s="21"/>
    </row>
    <row r="34018" spans="15:17" x14ac:dyDescent="0.35">
      <c r="O34018" s="9"/>
      <c r="P34018" s="9"/>
      <c r="Q34018" s="21"/>
    </row>
    <row r="34019" spans="15:17" x14ac:dyDescent="0.35">
      <c r="O34019" s="9"/>
      <c r="P34019" s="9"/>
      <c r="Q34019" s="21"/>
    </row>
    <row r="34020" spans="15:17" x14ac:dyDescent="0.35">
      <c r="O34020" s="9"/>
      <c r="P34020" s="9"/>
      <c r="Q34020" s="21"/>
    </row>
    <row r="34021" spans="15:17" x14ac:dyDescent="0.35">
      <c r="O34021" s="9"/>
      <c r="P34021" s="9"/>
      <c r="Q34021" s="21"/>
    </row>
    <row r="34022" spans="15:17" x14ac:dyDescent="0.35">
      <c r="O34022" s="9"/>
      <c r="P34022" s="9"/>
      <c r="Q34022" s="21"/>
    </row>
    <row r="34023" spans="15:17" x14ac:dyDescent="0.35">
      <c r="O34023" s="9"/>
      <c r="P34023" s="9"/>
      <c r="Q34023" s="21"/>
    </row>
    <row r="34024" spans="15:17" x14ac:dyDescent="0.35">
      <c r="O34024" s="9"/>
      <c r="P34024" s="9"/>
      <c r="Q34024" s="21"/>
    </row>
    <row r="34025" spans="15:17" x14ac:dyDescent="0.35">
      <c r="O34025" s="9"/>
      <c r="P34025" s="9"/>
      <c r="Q34025" s="21"/>
    </row>
    <row r="34026" spans="15:17" x14ac:dyDescent="0.35">
      <c r="O34026" s="9"/>
      <c r="P34026" s="9"/>
      <c r="Q34026" s="21"/>
    </row>
    <row r="34027" spans="15:17" x14ac:dyDescent="0.35">
      <c r="O34027" s="9"/>
      <c r="P34027" s="9"/>
      <c r="Q34027" s="21"/>
    </row>
    <row r="34028" spans="15:17" x14ac:dyDescent="0.35">
      <c r="O34028" s="9"/>
      <c r="P34028" s="9"/>
      <c r="Q34028" s="21"/>
    </row>
    <row r="34029" spans="15:17" x14ac:dyDescent="0.35">
      <c r="O34029" s="9"/>
      <c r="P34029" s="9"/>
      <c r="Q34029" s="21"/>
    </row>
    <row r="34030" spans="15:17" x14ac:dyDescent="0.35">
      <c r="O34030" s="9"/>
      <c r="P34030" s="9"/>
      <c r="Q34030" s="21"/>
    </row>
    <row r="34031" spans="15:17" x14ac:dyDescent="0.35">
      <c r="O34031" s="9"/>
      <c r="P34031" s="9"/>
      <c r="Q34031" s="21"/>
    </row>
    <row r="34032" spans="15:17" x14ac:dyDescent="0.35">
      <c r="O34032" s="9"/>
      <c r="P34032" s="9"/>
      <c r="Q34032" s="21"/>
    </row>
    <row r="34033" spans="15:17" x14ac:dyDescent="0.35">
      <c r="O34033" s="9"/>
      <c r="P34033" s="9"/>
      <c r="Q34033" s="21"/>
    </row>
    <row r="34034" spans="15:17" x14ac:dyDescent="0.35">
      <c r="O34034" s="9"/>
      <c r="P34034" s="9"/>
      <c r="Q34034" s="21"/>
    </row>
    <row r="34035" spans="15:17" x14ac:dyDescent="0.35">
      <c r="O34035" s="9"/>
      <c r="P34035" s="9"/>
      <c r="Q34035" s="21"/>
    </row>
    <row r="34036" spans="15:17" x14ac:dyDescent="0.35">
      <c r="O34036" s="9"/>
      <c r="P34036" s="9"/>
      <c r="Q34036" s="21"/>
    </row>
    <row r="34037" spans="15:17" x14ac:dyDescent="0.35">
      <c r="O34037" s="9"/>
      <c r="P34037" s="9"/>
      <c r="Q34037" s="21"/>
    </row>
    <row r="34038" spans="15:17" x14ac:dyDescent="0.35">
      <c r="O34038" s="9"/>
      <c r="P34038" s="9"/>
      <c r="Q34038" s="21"/>
    </row>
    <row r="34039" spans="15:17" x14ac:dyDescent="0.35">
      <c r="O34039" s="9"/>
      <c r="P34039" s="9"/>
      <c r="Q34039" s="21"/>
    </row>
    <row r="34040" spans="15:17" x14ac:dyDescent="0.35">
      <c r="O34040" s="9"/>
      <c r="P34040" s="9"/>
      <c r="Q34040" s="21"/>
    </row>
    <row r="34041" spans="15:17" x14ac:dyDescent="0.35">
      <c r="O34041" s="9"/>
      <c r="P34041" s="9"/>
      <c r="Q34041" s="21"/>
    </row>
    <row r="34042" spans="15:17" x14ac:dyDescent="0.35">
      <c r="O34042" s="9"/>
      <c r="P34042" s="9"/>
      <c r="Q34042" s="21"/>
    </row>
    <row r="34043" spans="15:17" x14ac:dyDescent="0.35">
      <c r="O34043" s="9"/>
      <c r="P34043" s="9"/>
      <c r="Q34043" s="21"/>
    </row>
    <row r="34044" spans="15:17" x14ac:dyDescent="0.35">
      <c r="O34044" s="9"/>
      <c r="P34044" s="9"/>
      <c r="Q34044" s="21"/>
    </row>
    <row r="34045" spans="15:17" x14ac:dyDescent="0.35">
      <c r="O34045" s="9"/>
      <c r="P34045" s="9"/>
      <c r="Q34045" s="21"/>
    </row>
    <row r="34046" spans="15:17" x14ac:dyDescent="0.35">
      <c r="O34046" s="9"/>
      <c r="P34046" s="9"/>
      <c r="Q34046" s="21"/>
    </row>
    <row r="34047" spans="15:17" x14ac:dyDescent="0.35">
      <c r="O34047" s="9"/>
      <c r="P34047" s="9"/>
      <c r="Q34047" s="21"/>
    </row>
    <row r="34048" spans="15:17" x14ac:dyDescent="0.35">
      <c r="O34048" s="9"/>
      <c r="P34048" s="9"/>
      <c r="Q34048" s="21"/>
    </row>
    <row r="34049" spans="15:17" x14ac:dyDescent="0.35">
      <c r="O34049" s="9"/>
      <c r="P34049" s="9"/>
      <c r="Q34049" s="21"/>
    </row>
    <row r="34050" spans="15:17" x14ac:dyDescent="0.35">
      <c r="O34050" s="9"/>
      <c r="P34050" s="9"/>
      <c r="Q34050" s="21"/>
    </row>
    <row r="34051" spans="15:17" x14ac:dyDescent="0.35">
      <c r="O34051" s="9"/>
      <c r="P34051" s="9"/>
      <c r="Q34051" s="21"/>
    </row>
    <row r="34052" spans="15:17" x14ac:dyDescent="0.35">
      <c r="O34052" s="9"/>
      <c r="P34052" s="9"/>
      <c r="Q34052" s="21"/>
    </row>
    <row r="34053" spans="15:17" x14ac:dyDescent="0.35">
      <c r="O34053" s="9"/>
      <c r="P34053" s="9"/>
      <c r="Q34053" s="21"/>
    </row>
    <row r="34054" spans="15:17" x14ac:dyDescent="0.35">
      <c r="O34054" s="9"/>
      <c r="P34054" s="9"/>
      <c r="Q34054" s="21"/>
    </row>
    <row r="34055" spans="15:17" x14ac:dyDescent="0.35">
      <c r="O34055" s="9"/>
      <c r="P34055" s="9"/>
      <c r="Q34055" s="21"/>
    </row>
    <row r="34056" spans="15:17" x14ac:dyDescent="0.35">
      <c r="O34056" s="9"/>
      <c r="P34056" s="9"/>
      <c r="Q34056" s="21"/>
    </row>
    <row r="34057" spans="15:17" x14ac:dyDescent="0.35">
      <c r="O34057" s="9"/>
      <c r="P34057" s="9"/>
      <c r="Q34057" s="21"/>
    </row>
    <row r="34058" spans="15:17" x14ac:dyDescent="0.35">
      <c r="O34058" s="9"/>
      <c r="P34058" s="9"/>
      <c r="Q34058" s="21"/>
    </row>
    <row r="34059" spans="15:17" x14ac:dyDescent="0.35">
      <c r="O34059" s="9"/>
      <c r="P34059" s="9"/>
      <c r="Q34059" s="21"/>
    </row>
    <row r="34060" spans="15:17" x14ac:dyDescent="0.35">
      <c r="O34060" s="9"/>
      <c r="P34060" s="9"/>
      <c r="Q34060" s="21"/>
    </row>
    <row r="34061" spans="15:17" x14ac:dyDescent="0.35">
      <c r="O34061" s="9"/>
      <c r="P34061" s="9"/>
      <c r="Q34061" s="21"/>
    </row>
    <row r="34062" spans="15:17" x14ac:dyDescent="0.35">
      <c r="O34062" s="9"/>
      <c r="P34062" s="9"/>
      <c r="Q34062" s="21"/>
    </row>
    <row r="34063" spans="15:17" x14ac:dyDescent="0.35">
      <c r="O34063" s="9"/>
      <c r="P34063" s="9"/>
      <c r="Q34063" s="21"/>
    </row>
    <row r="34064" spans="15:17" x14ac:dyDescent="0.35">
      <c r="O34064" s="9"/>
      <c r="P34064" s="9"/>
      <c r="Q34064" s="21"/>
    </row>
    <row r="34065" spans="15:17" x14ac:dyDescent="0.35">
      <c r="O34065" s="9"/>
      <c r="P34065" s="9"/>
      <c r="Q34065" s="21"/>
    </row>
    <row r="34066" spans="15:17" x14ac:dyDescent="0.35">
      <c r="O34066" s="9"/>
      <c r="P34066" s="9"/>
      <c r="Q34066" s="21"/>
    </row>
    <row r="34067" spans="15:17" x14ac:dyDescent="0.35">
      <c r="O34067" s="9"/>
      <c r="P34067" s="9"/>
      <c r="Q34067" s="21"/>
    </row>
    <row r="34068" spans="15:17" x14ac:dyDescent="0.35">
      <c r="O34068" s="9"/>
      <c r="P34068" s="9"/>
      <c r="Q34068" s="21"/>
    </row>
    <row r="34069" spans="15:17" x14ac:dyDescent="0.35">
      <c r="O34069" s="9"/>
      <c r="P34069" s="9"/>
      <c r="Q34069" s="21"/>
    </row>
    <row r="34070" spans="15:17" x14ac:dyDescent="0.35">
      <c r="O34070" s="9"/>
      <c r="P34070" s="9"/>
      <c r="Q34070" s="21"/>
    </row>
    <row r="34071" spans="15:17" x14ac:dyDescent="0.35">
      <c r="O34071" s="9"/>
      <c r="P34071" s="9"/>
      <c r="Q34071" s="21"/>
    </row>
    <row r="34072" spans="15:17" x14ac:dyDescent="0.35">
      <c r="O34072" s="9"/>
      <c r="P34072" s="9"/>
      <c r="Q34072" s="21"/>
    </row>
    <row r="34073" spans="15:17" x14ac:dyDescent="0.35">
      <c r="O34073" s="9"/>
      <c r="P34073" s="9"/>
      <c r="Q34073" s="21"/>
    </row>
    <row r="34074" spans="15:17" x14ac:dyDescent="0.35">
      <c r="O34074" s="9"/>
      <c r="P34074" s="9"/>
      <c r="Q34074" s="21"/>
    </row>
    <row r="34075" spans="15:17" x14ac:dyDescent="0.35">
      <c r="O34075" s="9"/>
      <c r="P34075" s="9"/>
      <c r="Q34075" s="21"/>
    </row>
    <row r="34076" spans="15:17" x14ac:dyDescent="0.35">
      <c r="O34076" s="9"/>
      <c r="P34076" s="9"/>
      <c r="Q34076" s="21"/>
    </row>
    <row r="34077" spans="15:17" x14ac:dyDescent="0.35">
      <c r="O34077" s="9"/>
      <c r="P34077" s="9"/>
      <c r="Q34077" s="21"/>
    </row>
    <row r="34078" spans="15:17" x14ac:dyDescent="0.35">
      <c r="O34078" s="9"/>
      <c r="P34078" s="9"/>
      <c r="Q34078" s="21"/>
    </row>
    <row r="34079" spans="15:17" x14ac:dyDescent="0.35">
      <c r="O34079" s="9"/>
      <c r="P34079" s="9"/>
      <c r="Q34079" s="21"/>
    </row>
    <row r="34080" spans="15:17" x14ac:dyDescent="0.35">
      <c r="O34080" s="9"/>
      <c r="P34080" s="9"/>
      <c r="Q34080" s="21"/>
    </row>
    <row r="34081" spans="15:17" x14ac:dyDescent="0.35">
      <c r="O34081" s="9"/>
      <c r="P34081" s="9"/>
      <c r="Q34081" s="21"/>
    </row>
    <row r="34082" spans="15:17" x14ac:dyDescent="0.35">
      <c r="O34082" s="9"/>
      <c r="P34082" s="9"/>
      <c r="Q34082" s="21"/>
    </row>
    <row r="34083" spans="15:17" x14ac:dyDescent="0.35">
      <c r="O34083" s="9"/>
      <c r="P34083" s="9"/>
      <c r="Q34083" s="21"/>
    </row>
    <row r="34084" spans="15:17" x14ac:dyDescent="0.35">
      <c r="O34084" s="9"/>
      <c r="P34084" s="9"/>
      <c r="Q34084" s="21"/>
    </row>
    <row r="34085" spans="15:17" x14ac:dyDescent="0.35">
      <c r="O34085" s="9"/>
      <c r="P34085" s="9"/>
      <c r="Q34085" s="21"/>
    </row>
    <row r="34086" spans="15:17" x14ac:dyDescent="0.35">
      <c r="O34086" s="9"/>
      <c r="P34086" s="9"/>
      <c r="Q34086" s="21"/>
    </row>
    <row r="34087" spans="15:17" x14ac:dyDescent="0.35">
      <c r="O34087" s="9"/>
      <c r="P34087" s="9"/>
      <c r="Q34087" s="21"/>
    </row>
    <row r="34088" spans="15:17" x14ac:dyDescent="0.35">
      <c r="O34088" s="9"/>
      <c r="P34088" s="9"/>
      <c r="Q34088" s="21"/>
    </row>
    <row r="34089" spans="15:17" x14ac:dyDescent="0.35">
      <c r="O34089" s="9"/>
      <c r="P34089" s="9"/>
      <c r="Q34089" s="21"/>
    </row>
    <row r="34090" spans="15:17" x14ac:dyDescent="0.35">
      <c r="O34090" s="9"/>
      <c r="P34090" s="9"/>
      <c r="Q34090" s="21"/>
    </row>
    <row r="34091" spans="15:17" x14ac:dyDescent="0.35">
      <c r="O34091" s="9"/>
      <c r="P34091" s="9"/>
      <c r="Q34091" s="21"/>
    </row>
    <row r="34092" spans="15:17" x14ac:dyDescent="0.35">
      <c r="O34092" s="9"/>
      <c r="P34092" s="9"/>
      <c r="Q34092" s="21"/>
    </row>
    <row r="34093" spans="15:17" x14ac:dyDescent="0.35">
      <c r="O34093" s="9"/>
      <c r="P34093" s="9"/>
      <c r="Q34093" s="21"/>
    </row>
    <row r="34094" spans="15:17" x14ac:dyDescent="0.35">
      <c r="O34094" s="9"/>
      <c r="P34094" s="9"/>
      <c r="Q34094" s="21"/>
    </row>
    <row r="34095" spans="15:17" x14ac:dyDescent="0.35">
      <c r="O34095" s="9"/>
      <c r="P34095" s="9"/>
      <c r="Q34095" s="21"/>
    </row>
    <row r="34096" spans="15:17" x14ac:dyDescent="0.35">
      <c r="O34096" s="9"/>
      <c r="P34096" s="9"/>
      <c r="Q34096" s="21"/>
    </row>
    <row r="34097" spans="15:17" x14ac:dyDescent="0.35">
      <c r="O34097" s="9"/>
      <c r="P34097" s="9"/>
      <c r="Q34097" s="21"/>
    </row>
    <row r="34098" spans="15:17" x14ac:dyDescent="0.35">
      <c r="O34098" s="9"/>
      <c r="P34098" s="9"/>
      <c r="Q34098" s="21"/>
    </row>
    <row r="34099" spans="15:17" x14ac:dyDescent="0.35">
      <c r="O34099" s="9"/>
      <c r="P34099" s="9"/>
      <c r="Q34099" s="21"/>
    </row>
    <row r="34100" spans="15:17" x14ac:dyDescent="0.35">
      <c r="O34100" s="9"/>
      <c r="P34100" s="9"/>
      <c r="Q34100" s="21"/>
    </row>
    <row r="34101" spans="15:17" x14ac:dyDescent="0.35">
      <c r="O34101" s="9"/>
      <c r="P34101" s="9"/>
      <c r="Q34101" s="21"/>
    </row>
    <row r="34102" spans="15:17" x14ac:dyDescent="0.35">
      <c r="O34102" s="9"/>
      <c r="P34102" s="9"/>
      <c r="Q34102" s="21"/>
    </row>
    <row r="34103" spans="15:17" x14ac:dyDescent="0.35">
      <c r="O34103" s="9"/>
      <c r="P34103" s="9"/>
      <c r="Q34103" s="21"/>
    </row>
    <row r="34104" spans="15:17" x14ac:dyDescent="0.35">
      <c r="O34104" s="9"/>
      <c r="P34104" s="9"/>
      <c r="Q34104" s="21"/>
    </row>
    <row r="34105" spans="15:17" x14ac:dyDescent="0.35">
      <c r="O34105" s="9"/>
      <c r="P34105" s="9"/>
      <c r="Q34105" s="21"/>
    </row>
    <row r="34106" spans="15:17" x14ac:dyDescent="0.35">
      <c r="O34106" s="9"/>
      <c r="P34106" s="9"/>
      <c r="Q34106" s="21"/>
    </row>
    <row r="34107" spans="15:17" x14ac:dyDescent="0.35">
      <c r="O34107" s="9"/>
      <c r="P34107" s="9"/>
      <c r="Q34107" s="21"/>
    </row>
    <row r="34108" spans="15:17" x14ac:dyDescent="0.35">
      <c r="O34108" s="9"/>
      <c r="P34108" s="9"/>
      <c r="Q34108" s="21"/>
    </row>
    <row r="34109" spans="15:17" x14ac:dyDescent="0.35">
      <c r="O34109" s="9"/>
      <c r="P34109" s="9"/>
      <c r="Q34109" s="21"/>
    </row>
    <row r="34110" spans="15:17" x14ac:dyDescent="0.35">
      <c r="O34110" s="9"/>
      <c r="P34110" s="9"/>
      <c r="Q34110" s="21"/>
    </row>
    <row r="34111" spans="15:17" x14ac:dyDescent="0.35">
      <c r="O34111" s="9"/>
      <c r="P34111" s="9"/>
      <c r="Q34111" s="21"/>
    </row>
    <row r="34112" spans="15:17" x14ac:dyDescent="0.35">
      <c r="O34112" s="9"/>
      <c r="P34112" s="9"/>
      <c r="Q34112" s="21"/>
    </row>
    <row r="34113" spans="15:17" x14ac:dyDescent="0.35">
      <c r="O34113" s="9"/>
      <c r="P34113" s="9"/>
      <c r="Q34113" s="21"/>
    </row>
    <row r="34114" spans="15:17" x14ac:dyDescent="0.35">
      <c r="O34114" s="9"/>
      <c r="P34114" s="9"/>
      <c r="Q34114" s="21"/>
    </row>
    <row r="34115" spans="15:17" x14ac:dyDescent="0.35">
      <c r="O34115" s="9"/>
      <c r="P34115" s="9"/>
      <c r="Q34115" s="21"/>
    </row>
    <row r="34116" spans="15:17" x14ac:dyDescent="0.35">
      <c r="O34116" s="9"/>
      <c r="P34116" s="9"/>
      <c r="Q34116" s="21"/>
    </row>
    <row r="34117" spans="15:17" x14ac:dyDescent="0.35">
      <c r="O34117" s="9"/>
      <c r="P34117" s="9"/>
      <c r="Q34117" s="21"/>
    </row>
    <row r="34118" spans="15:17" x14ac:dyDescent="0.35">
      <c r="O34118" s="9"/>
      <c r="P34118" s="9"/>
      <c r="Q34118" s="21"/>
    </row>
    <row r="34119" spans="15:17" x14ac:dyDescent="0.35">
      <c r="O34119" s="9"/>
      <c r="P34119" s="9"/>
      <c r="Q34119" s="21"/>
    </row>
    <row r="34120" spans="15:17" x14ac:dyDescent="0.35">
      <c r="O34120" s="9"/>
      <c r="P34120" s="9"/>
      <c r="Q34120" s="21"/>
    </row>
    <row r="34121" spans="15:17" x14ac:dyDescent="0.35">
      <c r="O34121" s="9"/>
      <c r="P34121" s="9"/>
      <c r="Q34121" s="21"/>
    </row>
    <row r="34122" spans="15:17" x14ac:dyDescent="0.35">
      <c r="O34122" s="9"/>
      <c r="P34122" s="9"/>
      <c r="Q34122" s="21"/>
    </row>
    <row r="34123" spans="15:17" x14ac:dyDescent="0.35">
      <c r="O34123" s="9"/>
      <c r="P34123" s="9"/>
      <c r="Q34123" s="21"/>
    </row>
    <row r="34124" spans="15:17" x14ac:dyDescent="0.35">
      <c r="O34124" s="9"/>
      <c r="P34124" s="9"/>
      <c r="Q34124" s="21"/>
    </row>
    <row r="34125" spans="15:17" x14ac:dyDescent="0.35">
      <c r="O34125" s="9"/>
      <c r="P34125" s="9"/>
      <c r="Q34125" s="21"/>
    </row>
    <row r="34126" spans="15:17" x14ac:dyDescent="0.35">
      <c r="O34126" s="9"/>
      <c r="P34126" s="9"/>
      <c r="Q34126" s="21"/>
    </row>
    <row r="34127" spans="15:17" x14ac:dyDescent="0.35">
      <c r="O34127" s="9"/>
      <c r="P34127" s="9"/>
      <c r="Q34127" s="21"/>
    </row>
    <row r="34128" spans="15:17" x14ac:dyDescent="0.35">
      <c r="O34128" s="9"/>
      <c r="P34128" s="9"/>
      <c r="Q34128" s="21"/>
    </row>
    <row r="34129" spans="15:17" x14ac:dyDescent="0.35">
      <c r="O34129" s="9"/>
      <c r="P34129" s="9"/>
      <c r="Q34129" s="21"/>
    </row>
    <row r="34130" spans="15:17" x14ac:dyDescent="0.35">
      <c r="O34130" s="9"/>
      <c r="P34130" s="9"/>
      <c r="Q34130" s="21"/>
    </row>
    <row r="34131" spans="15:17" x14ac:dyDescent="0.35">
      <c r="O34131" s="9"/>
      <c r="P34131" s="9"/>
      <c r="Q34131" s="21"/>
    </row>
    <row r="34132" spans="15:17" x14ac:dyDescent="0.35">
      <c r="O34132" s="9"/>
      <c r="P34132" s="9"/>
      <c r="Q34132" s="21"/>
    </row>
    <row r="34133" spans="15:17" x14ac:dyDescent="0.35">
      <c r="O34133" s="9"/>
      <c r="P34133" s="9"/>
      <c r="Q34133" s="21"/>
    </row>
    <row r="34134" spans="15:17" x14ac:dyDescent="0.35">
      <c r="O34134" s="9"/>
      <c r="P34134" s="9"/>
      <c r="Q34134" s="21"/>
    </row>
    <row r="34135" spans="15:17" x14ac:dyDescent="0.35">
      <c r="O34135" s="9"/>
      <c r="P34135" s="9"/>
      <c r="Q34135" s="21"/>
    </row>
    <row r="34136" spans="15:17" x14ac:dyDescent="0.35">
      <c r="O34136" s="9"/>
      <c r="P34136" s="9"/>
      <c r="Q34136" s="21"/>
    </row>
    <row r="34137" spans="15:17" x14ac:dyDescent="0.35">
      <c r="O34137" s="9"/>
      <c r="P34137" s="9"/>
      <c r="Q34137" s="21"/>
    </row>
    <row r="34138" spans="15:17" x14ac:dyDescent="0.35">
      <c r="O34138" s="9"/>
      <c r="P34138" s="9"/>
      <c r="Q34138" s="21"/>
    </row>
    <row r="34139" spans="15:17" x14ac:dyDescent="0.35">
      <c r="O34139" s="9"/>
      <c r="P34139" s="9"/>
      <c r="Q34139" s="21"/>
    </row>
    <row r="34140" spans="15:17" x14ac:dyDescent="0.35">
      <c r="O34140" s="9"/>
      <c r="P34140" s="9"/>
      <c r="Q34140" s="21"/>
    </row>
    <row r="34141" spans="15:17" x14ac:dyDescent="0.35">
      <c r="O34141" s="9"/>
      <c r="P34141" s="9"/>
      <c r="Q34141" s="21"/>
    </row>
    <row r="34142" spans="15:17" x14ac:dyDescent="0.35">
      <c r="O34142" s="9"/>
      <c r="P34142" s="9"/>
      <c r="Q34142" s="21"/>
    </row>
    <row r="34143" spans="15:17" x14ac:dyDescent="0.35">
      <c r="O34143" s="9"/>
      <c r="P34143" s="9"/>
      <c r="Q34143" s="21"/>
    </row>
    <row r="34144" spans="15:17" x14ac:dyDescent="0.35">
      <c r="O34144" s="9"/>
      <c r="P34144" s="9"/>
      <c r="Q34144" s="21"/>
    </row>
    <row r="34145" spans="15:17" x14ac:dyDescent="0.35">
      <c r="O34145" s="9"/>
      <c r="P34145" s="9"/>
      <c r="Q34145" s="21"/>
    </row>
    <row r="34146" spans="15:17" x14ac:dyDescent="0.35">
      <c r="O34146" s="9"/>
      <c r="P34146" s="9"/>
      <c r="Q34146" s="21"/>
    </row>
    <row r="34147" spans="15:17" x14ac:dyDescent="0.35">
      <c r="O34147" s="9"/>
      <c r="P34147" s="9"/>
      <c r="Q34147" s="21"/>
    </row>
    <row r="34148" spans="15:17" x14ac:dyDescent="0.35">
      <c r="O34148" s="9"/>
      <c r="P34148" s="9"/>
      <c r="Q34148" s="21"/>
    </row>
    <row r="34149" spans="15:17" x14ac:dyDescent="0.35">
      <c r="O34149" s="9"/>
      <c r="P34149" s="9"/>
      <c r="Q34149" s="21"/>
    </row>
    <row r="34150" spans="15:17" x14ac:dyDescent="0.35">
      <c r="O34150" s="9"/>
      <c r="P34150" s="9"/>
      <c r="Q34150" s="21"/>
    </row>
    <row r="34151" spans="15:17" x14ac:dyDescent="0.35">
      <c r="O34151" s="9"/>
      <c r="P34151" s="9"/>
      <c r="Q34151" s="21"/>
    </row>
    <row r="34152" spans="15:17" x14ac:dyDescent="0.35">
      <c r="O34152" s="9"/>
      <c r="P34152" s="9"/>
      <c r="Q34152" s="21"/>
    </row>
    <row r="34153" spans="15:17" x14ac:dyDescent="0.35">
      <c r="O34153" s="9"/>
      <c r="P34153" s="9"/>
      <c r="Q34153" s="21"/>
    </row>
    <row r="34154" spans="15:17" x14ac:dyDescent="0.35">
      <c r="O34154" s="9"/>
      <c r="P34154" s="9"/>
      <c r="Q34154" s="21"/>
    </row>
    <row r="34155" spans="15:17" x14ac:dyDescent="0.35">
      <c r="O34155" s="9"/>
      <c r="P34155" s="9"/>
      <c r="Q34155" s="21"/>
    </row>
    <row r="34156" spans="15:17" x14ac:dyDescent="0.35">
      <c r="O34156" s="9"/>
      <c r="P34156" s="9"/>
      <c r="Q34156" s="21"/>
    </row>
    <row r="34157" spans="15:17" x14ac:dyDescent="0.35">
      <c r="O34157" s="9"/>
      <c r="P34157" s="9"/>
      <c r="Q34157" s="21"/>
    </row>
    <row r="34158" spans="15:17" x14ac:dyDescent="0.35">
      <c r="O34158" s="9"/>
      <c r="P34158" s="9"/>
      <c r="Q34158" s="21"/>
    </row>
    <row r="34159" spans="15:17" x14ac:dyDescent="0.35">
      <c r="O34159" s="9"/>
      <c r="P34159" s="9"/>
      <c r="Q34159" s="21"/>
    </row>
    <row r="34160" spans="15:17" x14ac:dyDescent="0.35">
      <c r="O34160" s="9"/>
      <c r="P34160" s="9"/>
      <c r="Q34160" s="21"/>
    </row>
    <row r="34161" spans="15:17" x14ac:dyDescent="0.35">
      <c r="O34161" s="9"/>
      <c r="P34161" s="9"/>
      <c r="Q34161" s="21"/>
    </row>
    <row r="34162" spans="15:17" x14ac:dyDescent="0.35">
      <c r="O34162" s="9"/>
      <c r="P34162" s="9"/>
      <c r="Q34162" s="21"/>
    </row>
    <row r="34163" spans="15:17" x14ac:dyDescent="0.35">
      <c r="O34163" s="9"/>
      <c r="P34163" s="9"/>
      <c r="Q34163" s="21"/>
    </row>
    <row r="34164" spans="15:17" x14ac:dyDescent="0.35">
      <c r="O34164" s="9"/>
      <c r="P34164" s="9"/>
      <c r="Q34164" s="21"/>
    </row>
    <row r="34165" spans="15:17" x14ac:dyDescent="0.35">
      <c r="O34165" s="9"/>
      <c r="P34165" s="9"/>
      <c r="Q34165" s="21"/>
    </row>
    <row r="34166" spans="15:17" x14ac:dyDescent="0.35">
      <c r="O34166" s="9"/>
      <c r="P34166" s="9"/>
      <c r="Q34166" s="21"/>
    </row>
    <row r="34167" spans="15:17" x14ac:dyDescent="0.35">
      <c r="O34167" s="9"/>
      <c r="P34167" s="9"/>
      <c r="Q34167" s="21"/>
    </row>
    <row r="34168" spans="15:17" x14ac:dyDescent="0.35">
      <c r="O34168" s="9"/>
      <c r="P34168" s="9"/>
      <c r="Q34168" s="21"/>
    </row>
    <row r="34169" spans="15:17" x14ac:dyDescent="0.35">
      <c r="O34169" s="9"/>
      <c r="P34169" s="9"/>
      <c r="Q34169" s="21"/>
    </row>
    <row r="34170" spans="15:17" x14ac:dyDescent="0.35">
      <c r="O34170" s="9"/>
      <c r="P34170" s="9"/>
      <c r="Q34170" s="21"/>
    </row>
    <row r="34171" spans="15:17" x14ac:dyDescent="0.35">
      <c r="O34171" s="9"/>
      <c r="P34171" s="9"/>
      <c r="Q34171" s="21"/>
    </row>
    <row r="34172" spans="15:17" x14ac:dyDescent="0.35">
      <c r="O34172" s="9"/>
      <c r="P34172" s="9"/>
      <c r="Q34172" s="21"/>
    </row>
    <row r="34173" spans="15:17" x14ac:dyDescent="0.35">
      <c r="O34173" s="9"/>
      <c r="P34173" s="9"/>
      <c r="Q34173" s="21"/>
    </row>
    <row r="34174" spans="15:17" x14ac:dyDescent="0.35">
      <c r="O34174" s="9"/>
      <c r="P34174" s="9"/>
      <c r="Q34174" s="21"/>
    </row>
    <row r="34175" spans="15:17" x14ac:dyDescent="0.35">
      <c r="O34175" s="9"/>
      <c r="P34175" s="9"/>
      <c r="Q34175" s="21"/>
    </row>
    <row r="34176" spans="15:17" x14ac:dyDescent="0.35">
      <c r="O34176" s="9"/>
      <c r="P34176" s="9"/>
      <c r="Q34176" s="21"/>
    </row>
    <row r="34177" spans="15:17" x14ac:dyDescent="0.35">
      <c r="O34177" s="9"/>
      <c r="P34177" s="9"/>
      <c r="Q34177" s="21"/>
    </row>
    <row r="34178" spans="15:17" x14ac:dyDescent="0.35">
      <c r="O34178" s="9"/>
      <c r="P34178" s="9"/>
      <c r="Q34178" s="21"/>
    </row>
    <row r="34179" spans="15:17" x14ac:dyDescent="0.35">
      <c r="O34179" s="9"/>
      <c r="P34179" s="9"/>
      <c r="Q34179" s="21"/>
    </row>
    <row r="34180" spans="15:17" x14ac:dyDescent="0.35">
      <c r="O34180" s="9"/>
      <c r="P34180" s="9"/>
      <c r="Q34180" s="21"/>
    </row>
    <row r="34181" spans="15:17" x14ac:dyDescent="0.35">
      <c r="O34181" s="9"/>
      <c r="P34181" s="9"/>
      <c r="Q34181" s="21"/>
    </row>
    <row r="34182" spans="15:17" x14ac:dyDescent="0.35">
      <c r="O34182" s="9"/>
      <c r="P34182" s="9"/>
      <c r="Q34182" s="21"/>
    </row>
    <row r="34183" spans="15:17" x14ac:dyDescent="0.35">
      <c r="O34183" s="9"/>
      <c r="P34183" s="9"/>
      <c r="Q34183" s="21"/>
    </row>
    <row r="34184" spans="15:17" x14ac:dyDescent="0.35">
      <c r="O34184" s="9"/>
      <c r="P34184" s="9"/>
      <c r="Q34184" s="21"/>
    </row>
    <row r="34185" spans="15:17" x14ac:dyDescent="0.35">
      <c r="O34185" s="9"/>
      <c r="P34185" s="9"/>
      <c r="Q34185" s="21"/>
    </row>
    <row r="34186" spans="15:17" x14ac:dyDescent="0.35">
      <c r="O34186" s="9"/>
      <c r="P34186" s="9"/>
      <c r="Q34186" s="21"/>
    </row>
    <row r="34187" spans="15:17" x14ac:dyDescent="0.35">
      <c r="O34187" s="9"/>
      <c r="P34187" s="9"/>
      <c r="Q34187" s="21"/>
    </row>
    <row r="34188" spans="15:17" x14ac:dyDescent="0.35">
      <c r="O34188" s="9"/>
      <c r="P34188" s="9"/>
      <c r="Q34188" s="21"/>
    </row>
    <row r="34189" spans="15:17" x14ac:dyDescent="0.35">
      <c r="O34189" s="9"/>
      <c r="P34189" s="9"/>
      <c r="Q34189" s="21"/>
    </row>
    <row r="34190" spans="15:17" x14ac:dyDescent="0.35">
      <c r="O34190" s="9"/>
      <c r="P34190" s="9"/>
      <c r="Q34190" s="21"/>
    </row>
    <row r="34191" spans="15:17" x14ac:dyDescent="0.35">
      <c r="O34191" s="9"/>
      <c r="P34191" s="9"/>
      <c r="Q34191" s="21"/>
    </row>
    <row r="34192" spans="15:17" x14ac:dyDescent="0.35">
      <c r="O34192" s="9"/>
      <c r="P34192" s="9"/>
      <c r="Q34192" s="21"/>
    </row>
    <row r="34193" spans="15:17" x14ac:dyDescent="0.35">
      <c r="O34193" s="9"/>
      <c r="P34193" s="9"/>
      <c r="Q34193" s="21"/>
    </row>
    <row r="34194" spans="15:17" x14ac:dyDescent="0.35">
      <c r="O34194" s="9"/>
      <c r="P34194" s="9"/>
      <c r="Q34194" s="21"/>
    </row>
    <row r="34195" spans="15:17" x14ac:dyDescent="0.35">
      <c r="O34195" s="9"/>
      <c r="P34195" s="9"/>
      <c r="Q34195" s="21"/>
    </row>
    <row r="34196" spans="15:17" x14ac:dyDescent="0.35">
      <c r="O34196" s="9"/>
      <c r="P34196" s="9"/>
      <c r="Q34196" s="21"/>
    </row>
    <row r="34197" spans="15:17" x14ac:dyDescent="0.35">
      <c r="O34197" s="9"/>
      <c r="P34197" s="9"/>
      <c r="Q34197" s="21"/>
    </row>
    <row r="34198" spans="15:17" x14ac:dyDescent="0.35">
      <c r="O34198" s="9"/>
      <c r="P34198" s="9"/>
      <c r="Q34198" s="21"/>
    </row>
    <row r="34199" spans="15:17" x14ac:dyDescent="0.35">
      <c r="O34199" s="9"/>
      <c r="P34199" s="9"/>
      <c r="Q34199" s="21"/>
    </row>
    <row r="34200" spans="15:17" x14ac:dyDescent="0.35">
      <c r="O34200" s="9"/>
      <c r="P34200" s="9"/>
      <c r="Q34200" s="21"/>
    </row>
    <row r="34201" spans="15:17" x14ac:dyDescent="0.35">
      <c r="O34201" s="9"/>
      <c r="P34201" s="9"/>
      <c r="Q34201" s="21"/>
    </row>
    <row r="34202" spans="15:17" x14ac:dyDescent="0.35">
      <c r="O34202" s="9"/>
      <c r="P34202" s="9"/>
      <c r="Q34202" s="21"/>
    </row>
    <row r="34203" spans="15:17" x14ac:dyDescent="0.35">
      <c r="O34203" s="9"/>
      <c r="P34203" s="9"/>
      <c r="Q34203" s="21"/>
    </row>
    <row r="34204" spans="15:17" x14ac:dyDescent="0.35">
      <c r="O34204" s="9"/>
      <c r="P34204" s="9"/>
      <c r="Q34204" s="21"/>
    </row>
    <row r="34205" spans="15:17" x14ac:dyDescent="0.35">
      <c r="O34205" s="9"/>
      <c r="P34205" s="9"/>
      <c r="Q34205" s="21"/>
    </row>
    <row r="34206" spans="15:17" x14ac:dyDescent="0.35">
      <c r="O34206" s="9"/>
      <c r="P34206" s="9"/>
      <c r="Q34206" s="21"/>
    </row>
    <row r="34207" spans="15:17" x14ac:dyDescent="0.35">
      <c r="O34207" s="9"/>
      <c r="P34207" s="9"/>
      <c r="Q34207" s="21"/>
    </row>
    <row r="34208" spans="15:17" x14ac:dyDescent="0.35">
      <c r="O34208" s="9"/>
      <c r="P34208" s="9"/>
      <c r="Q34208" s="21"/>
    </row>
    <row r="34209" spans="15:17" x14ac:dyDescent="0.35">
      <c r="O34209" s="9"/>
      <c r="P34209" s="9"/>
      <c r="Q34209" s="21"/>
    </row>
    <row r="34210" spans="15:17" x14ac:dyDescent="0.35">
      <c r="O34210" s="9"/>
      <c r="P34210" s="9"/>
      <c r="Q34210" s="21"/>
    </row>
    <row r="34211" spans="15:17" x14ac:dyDescent="0.35">
      <c r="O34211" s="9"/>
      <c r="P34211" s="9"/>
      <c r="Q34211" s="21"/>
    </row>
    <row r="34212" spans="15:17" x14ac:dyDescent="0.35">
      <c r="O34212" s="9"/>
      <c r="P34212" s="9"/>
      <c r="Q34212" s="21"/>
    </row>
    <row r="34213" spans="15:17" x14ac:dyDescent="0.35">
      <c r="O34213" s="9"/>
      <c r="P34213" s="9"/>
      <c r="Q34213" s="21"/>
    </row>
    <row r="34214" spans="15:17" x14ac:dyDescent="0.35">
      <c r="O34214" s="9"/>
      <c r="P34214" s="9"/>
      <c r="Q34214" s="21"/>
    </row>
    <row r="34215" spans="15:17" x14ac:dyDescent="0.35">
      <c r="O34215" s="9"/>
      <c r="P34215" s="9"/>
      <c r="Q34215" s="21"/>
    </row>
    <row r="34216" spans="15:17" x14ac:dyDescent="0.35">
      <c r="O34216" s="9"/>
      <c r="P34216" s="9"/>
      <c r="Q34216" s="21"/>
    </row>
    <row r="34217" spans="15:17" x14ac:dyDescent="0.35">
      <c r="O34217" s="9"/>
      <c r="P34217" s="9"/>
      <c r="Q34217" s="21"/>
    </row>
    <row r="34218" spans="15:17" x14ac:dyDescent="0.35">
      <c r="O34218" s="9"/>
      <c r="P34218" s="9"/>
      <c r="Q34218" s="21"/>
    </row>
    <row r="34219" spans="15:17" x14ac:dyDescent="0.35">
      <c r="O34219" s="9"/>
      <c r="P34219" s="9"/>
      <c r="Q34219" s="21"/>
    </row>
    <row r="34220" spans="15:17" x14ac:dyDescent="0.35">
      <c r="O34220" s="9"/>
      <c r="P34220" s="9"/>
      <c r="Q34220" s="21"/>
    </row>
    <row r="34221" spans="15:17" x14ac:dyDescent="0.35">
      <c r="O34221" s="9"/>
      <c r="P34221" s="9"/>
      <c r="Q34221" s="21"/>
    </row>
    <row r="34222" spans="15:17" x14ac:dyDescent="0.35">
      <c r="O34222" s="9"/>
      <c r="P34222" s="9"/>
      <c r="Q34222" s="21"/>
    </row>
    <row r="34223" spans="15:17" x14ac:dyDescent="0.35">
      <c r="O34223" s="9"/>
      <c r="P34223" s="9"/>
      <c r="Q34223" s="21"/>
    </row>
    <row r="34224" spans="15:17" x14ac:dyDescent="0.35">
      <c r="O34224" s="9"/>
      <c r="P34224" s="9"/>
      <c r="Q34224" s="21"/>
    </row>
    <row r="34225" spans="15:17" x14ac:dyDescent="0.35">
      <c r="O34225" s="9"/>
      <c r="P34225" s="9"/>
      <c r="Q34225" s="21"/>
    </row>
    <row r="34226" spans="15:17" x14ac:dyDescent="0.35">
      <c r="O34226" s="9"/>
      <c r="P34226" s="9"/>
      <c r="Q34226" s="21"/>
    </row>
    <row r="34227" spans="15:17" x14ac:dyDescent="0.35">
      <c r="O34227" s="9"/>
      <c r="P34227" s="9"/>
      <c r="Q34227" s="21"/>
    </row>
    <row r="34228" spans="15:17" x14ac:dyDescent="0.35">
      <c r="O34228" s="9"/>
      <c r="P34228" s="9"/>
      <c r="Q34228" s="21"/>
    </row>
    <row r="34229" spans="15:17" x14ac:dyDescent="0.35">
      <c r="O34229" s="9"/>
      <c r="P34229" s="9"/>
      <c r="Q34229" s="21"/>
    </row>
    <row r="34230" spans="15:17" x14ac:dyDescent="0.35">
      <c r="O34230" s="9"/>
      <c r="P34230" s="9"/>
      <c r="Q34230" s="21"/>
    </row>
    <row r="34231" spans="15:17" x14ac:dyDescent="0.35">
      <c r="O34231" s="9"/>
      <c r="P34231" s="9"/>
      <c r="Q34231" s="21"/>
    </row>
    <row r="34232" spans="15:17" x14ac:dyDescent="0.35">
      <c r="O34232" s="9"/>
      <c r="P34232" s="9"/>
      <c r="Q34232" s="21"/>
    </row>
    <row r="34233" spans="15:17" x14ac:dyDescent="0.35">
      <c r="O34233" s="9"/>
      <c r="P34233" s="9"/>
      <c r="Q34233" s="21"/>
    </row>
    <row r="34234" spans="15:17" x14ac:dyDescent="0.35">
      <c r="O34234" s="9"/>
      <c r="P34234" s="9"/>
      <c r="Q34234" s="21"/>
    </row>
    <row r="34235" spans="15:17" x14ac:dyDescent="0.35">
      <c r="O34235" s="9"/>
      <c r="P34235" s="9"/>
      <c r="Q34235" s="21"/>
    </row>
    <row r="34236" spans="15:17" x14ac:dyDescent="0.35">
      <c r="O34236" s="9"/>
      <c r="P34236" s="9"/>
      <c r="Q34236" s="21"/>
    </row>
    <row r="34237" spans="15:17" x14ac:dyDescent="0.35">
      <c r="O34237" s="9"/>
      <c r="P34237" s="9"/>
      <c r="Q34237" s="21"/>
    </row>
    <row r="34238" spans="15:17" x14ac:dyDescent="0.35">
      <c r="O34238" s="9"/>
      <c r="P34238" s="9"/>
      <c r="Q34238" s="21"/>
    </row>
    <row r="34239" spans="15:17" x14ac:dyDescent="0.35">
      <c r="O34239" s="9"/>
      <c r="P34239" s="9"/>
      <c r="Q34239" s="21"/>
    </row>
    <row r="34240" spans="15:17" x14ac:dyDescent="0.35">
      <c r="O34240" s="9"/>
      <c r="P34240" s="9"/>
      <c r="Q34240" s="21"/>
    </row>
    <row r="34241" spans="15:17" x14ac:dyDescent="0.35">
      <c r="O34241" s="9"/>
      <c r="P34241" s="9"/>
      <c r="Q34241" s="21"/>
    </row>
    <row r="34242" spans="15:17" x14ac:dyDescent="0.35">
      <c r="O34242" s="9"/>
      <c r="P34242" s="9"/>
      <c r="Q34242" s="21"/>
    </row>
    <row r="34243" spans="15:17" x14ac:dyDescent="0.35">
      <c r="O34243" s="9"/>
      <c r="P34243" s="9"/>
      <c r="Q34243" s="21"/>
    </row>
    <row r="34244" spans="15:17" x14ac:dyDescent="0.35">
      <c r="O34244" s="9"/>
      <c r="P34244" s="9"/>
      <c r="Q34244" s="21"/>
    </row>
    <row r="34245" spans="15:17" x14ac:dyDescent="0.35">
      <c r="O34245" s="9"/>
      <c r="P34245" s="9"/>
      <c r="Q34245" s="21"/>
    </row>
    <row r="34246" spans="15:17" x14ac:dyDescent="0.35">
      <c r="O34246" s="9"/>
      <c r="P34246" s="9"/>
      <c r="Q34246" s="21"/>
    </row>
    <row r="34247" spans="15:17" x14ac:dyDescent="0.35">
      <c r="O34247" s="9"/>
      <c r="P34247" s="9"/>
      <c r="Q34247" s="21"/>
    </row>
    <row r="34248" spans="15:17" x14ac:dyDescent="0.35">
      <c r="O34248" s="9"/>
      <c r="P34248" s="9"/>
      <c r="Q34248" s="21"/>
    </row>
    <row r="34249" spans="15:17" x14ac:dyDescent="0.35">
      <c r="O34249" s="9"/>
      <c r="P34249" s="9"/>
      <c r="Q34249" s="21"/>
    </row>
    <row r="34250" spans="15:17" x14ac:dyDescent="0.35">
      <c r="O34250" s="9"/>
      <c r="P34250" s="9"/>
      <c r="Q34250" s="21"/>
    </row>
    <row r="34251" spans="15:17" x14ac:dyDescent="0.35">
      <c r="O34251" s="9"/>
      <c r="P34251" s="9"/>
      <c r="Q34251" s="21"/>
    </row>
    <row r="34252" spans="15:17" x14ac:dyDescent="0.35">
      <c r="O34252" s="9"/>
      <c r="P34252" s="9"/>
      <c r="Q34252" s="21"/>
    </row>
    <row r="34253" spans="15:17" x14ac:dyDescent="0.35">
      <c r="O34253" s="9"/>
      <c r="P34253" s="9"/>
      <c r="Q34253" s="21"/>
    </row>
    <row r="34254" spans="15:17" x14ac:dyDescent="0.35">
      <c r="O34254" s="9"/>
      <c r="P34254" s="9"/>
      <c r="Q34254" s="21"/>
    </row>
    <row r="34255" spans="15:17" x14ac:dyDescent="0.35">
      <c r="O34255" s="9"/>
      <c r="P34255" s="9"/>
      <c r="Q34255" s="21"/>
    </row>
    <row r="34256" spans="15:17" x14ac:dyDescent="0.35">
      <c r="O34256" s="9"/>
      <c r="P34256" s="9"/>
      <c r="Q34256" s="21"/>
    </row>
    <row r="34257" spans="15:17" x14ac:dyDescent="0.35">
      <c r="O34257" s="9"/>
      <c r="P34257" s="9"/>
      <c r="Q34257" s="21"/>
    </row>
    <row r="34258" spans="15:17" x14ac:dyDescent="0.35">
      <c r="O34258" s="9"/>
      <c r="P34258" s="9"/>
      <c r="Q34258" s="21"/>
    </row>
    <row r="34259" spans="15:17" x14ac:dyDescent="0.35">
      <c r="O34259" s="9"/>
      <c r="P34259" s="9"/>
      <c r="Q34259" s="21"/>
    </row>
    <row r="34260" spans="15:17" x14ac:dyDescent="0.35">
      <c r="O34260" s="9"/>
      <c r="P34260" s="9"/>
      <c r="Q34260" s="21"/>
    </row>
    <row r="34261" spans="15:17" x14ac:dyDescent="0.35">
      <c r="O34261" s="9"/>
      <c r="P34261" s="9"/>
      <c r="Q34261" s="21"/>
    </row>
    <row r="34262" spans="15:17" x14ac:dyDescent="0.35">
      <c r="O34262" s="9"/>
      <c r="P34262" s="9"/>
      <c r="Q34262" s="21"/>
    </row>
    <row r="34263" spans="15:17" x14ac:dyDescent="0.35">
      <c r="O34263" s="9"/>
      <c r="P34263" s="9"/>
      <c r="Q34263" s="21"/>
    </row>
    <row r="34264" spans="15:17" x14ac:dyDescent="0.35">
      <c r="O34264" s="9"/>
      <c r="P34264" s="9"/>
      <c r="Q34264" s="21"/>
    </row>
    <row r="34265" spans="15:17" x14ac:dyDescent="0.35">
      <c r="O34265" s="9"/>
      <c r="P34265" s="9"/>
      <c r="Q34265" s="21"/>
    </row>
    <row r="34266" spans="15:17" x14ac:dyDescent="0.35">
      <c r="O34266" s="9"/>
      <c r="P34266" s="9"/>
      <c r="Q34266" s="21"/>
    </row>
    <row r="34267" spans="15:17" x14ac:dyDescent="0.35">
      <c r="O34267" s="9"/>
      <c r="P34267" s="9"/>
      <c r="Q34267" s="21"/>
    </row>
    <row r="34268" spans="15:17" x14ac:dyDescent="0.35">
      <c r="O34268" s="9"/>
      <c r="P34268" s="9"/>
      <c r="Q34268" s="21"/>
    </row>
    <row r="34269" spans="15:17" x14ac:dyDescent="0.35">
      <c r="O34269" s="9"/>
      <c r="P34269" s="9"/>
      <c r="Q34269" s="21"/>
    </row>
    <row r="34270" spans="15:17" x14ac:dyDescent="0.35">
      <c r="O34270" s="9"/>
      <c r="P34270" s="9"/>
      <c r="Q34270" s="21"/>
    </row>
    <row r="34271" spans="15:17" x14ac:dyDescent="0.35">
      <c r="O34271" s="9"/>
      <c r="P34271" s="9"/>
      <c r="Q34271" s="21"/>
    </row>
    <row r="34272" spans="15:17" x14ac:dyDescent="0.35">
      <c r="O34272" s="9"/>
      <c r="P34272" s="9"/>
      <c r="Q34272" s="21"/>
    </row>
    <row r="34273" spans="15:17" x14ac:dyDescent="0.35">
      <c r="O34273" s="9"/>
      <c r="P34273" s="9"/>
      <c r="Q34273" s="21"/>
    </row>
    <row r="34274" spans="15:17" x14ac:dyDescent="0.35">
      <c r="O34274" s="9"/>
      <c r="P34274" s="9"/>
      <c r="Q34274" s="21"/>
    </row>
    <row r="34275" spans="15:17" x14ac:dyDescent="0.35">
      <c r="O34275" s="9"/>
      <c r="P34275" s="9"/>
      <c r="Q34275" s="21"/>
    </row>
    <row r="34276" spans="15:17" x14ac:dyDescent="0.35">
      <c r="O34276" s="9"/>
      <c r="P34276" s="9"/>
      <c r="Q34276" s="21"/>
    </row>
    <row r="34277" spans="15:17" x14ac:dyDescent="0.35">
      <c r="O34277" s="9"/>
      <c r="P34277" s="9"/>
      <c r="Q34277" s="21"/>
    </row>
    <row r="34278" spans="15:17" x14ac:dyDescent="0.35">
      <c r="O34278" s="9"/>
      <c r="P34278" s="9"/>
      <c r="Q34278" s="21"/>
    </row>
    <row r="34279" spans="15:17" x14ac:dyDescent="0.35">
      <c r="O34279" s="9"/>
      <c r="P34279" s="9"/>
      <c r="Q34279" s="21"/>
    </row>
    <row r="34280" spans="15:17" x14ac:dyDescent="0.35">
      <c r="O34280" s="9"/>
      <c r="P34280" s="9"/>
      <c r="Q34280" s="21"/>
    </row>
    <row r="34281" spans="15:17" x14ac:dyDescent="0.35">
      <c r="O34281" s="9"/>
      <c r="P34281" s="9"/>
      <c r="Q34281" s="21"/>
    </row>
    <row r="34282" spans="15:17" x14ac:dyDescent="0.35">
      <c r="O34282" s="9"/>
      <c r="P34282" s="9"/>
      <c r="Q34282" s="21"/>
    </row>
    <row r="34283" spans="15:17" x14ac:dyDescent="0.35">
      <c r="O34283" s="9"/>
      <c r="P34283" s="9"/>
      <c r="Q34283" s="21"/>
    </row>
    <row r="34284" spans="15:17" x14ac:dyDescent="0.35">
      <c r="O34284" s="9"/>
      <c r="P34284" s="9"/>
      <c r="Q34284" s="21"/>
    </row>
    <row r="34285" spans="15:17" x14ac:dyDescent="0.35">
      <c r="O34285" s="9"/>
      <c r="P34285" s="9"/>
      <c r="Q34285" s="21"/>
    </row>
    <row r="34286" spans="15:17" x14ac:dyDescent="0.35">
      <c r="O34286" s="9"/>
      <c r="P34286" s="9"/>
      <c r="Q34286" s="21"/>
    </row>
    <row r="34287" spans="15:17" x14ac:dyDescent="0.35">
      <c r="O34287" s="9"/>
      <c r="P34287" s="9"/>
      <c r="Q34287" s="21"/>
    </row>
    <row r="34288" spans="15:17" x14ac:dyDescent="0.35">
      <c r="O34288" s="9"/>
      <c r="P34288" s="9"/>
      <c r="Q34288" s="21"/>
    </row>
    <row r="34289" spans="15:17" x14ac:dyDescent="0.35">
      <c r="O34289" s="9"/>
      <c r="P34289" s="9"/>
      <c r="Q34289" s="21"/>
    </row>
    <row r="34290" spans="15:17" x14ac:dyDescent="0.35">
      <c r="O34290" s="9"/>
      <c r="P34290" s="9"/>
      <c r="Q34290" s="21"/>
    </row>
    <row r="34291" spans="15:17" x14ac:dyDescent="0.35">
      <c r="O34291" s="9"/>
      <c r="P34291" s="9"/>
      <c r="Q34291" s="21"/>
    </row>
    <row r="34292" spans="15:17" x14ac:dyDescent="0.35">
      <c r="O34292" s="9"/>
      <c r="P34292" s="9"/>
      <c r="Q34292" s="21"/>
    </row>
    <row r="34293" spans="15:17" x14ac:dyDescent="0.35">
      <c r="O34293" s="9"/>
      <c r="P34293" s="9"/>
      <c r="Q34293" s="21"/>
    </row>
    <row r="34294" spans="15:17" x14ac:dyDescent="0.35">
      <c r="O34294" s="9"/>
      <c r="P34294" s="9"/>
      <c r="Q34294" s="21"/>
    </row>
    <row r="34295" spans="15:17" x14ac:dyDescent="0.35">
      <c r="O34295" s="9"/>
      <c r="P34295" s="9"/>
      <c r="Q34295" s="21"/>
    </row>
    <row r="34296" spans="15:17" x14ac:dyDescent="0.35">
      <c r="O34296" s="9"/>
      <c r="P34296" s="9"/>
      <c r="Q34296" s="21"/>
    </row>
    <row r="34297" spans="15:17" x14ac:dyDescent="0.35">
      <c r="O34297" s="9"/>
      <c r="P34297" s="9"/>
      <c r="Q34297" s="21"/>
    </row>
    <row r="34298" spans="15:17" x14ac:dyDescent="0.35">
      <c r="O34298" s="9"/>
      <c r="P34298" s="9"/>
      <c r="Q34298" s="21"/>
    </row>
    <row r="34299" spans="15:17" x14ac:dyDescent="0.35">
      <c r="O34299" s="9"/>
      <c r="P34299" s="9"/>
      <c r="Q34299" s="21"/>
    </row>
    <row r="34300" spans="15:17" x14ac:dyDescent="0.35">
      <c r="O34300" s="9"/>
      <c r="P34300" s="9"/>
      <c r="Q34300" s="21"/>
    </row>
    <row r="34301" spans="15:17" x14ac:dyDescent="0.35">
      <c r="O34301" s="9"/>
      <c r="P34301" s="9"/>
      <c r="Q34301" s="21"/>
    </row>
    <row r="34302" spans="15:17" x14ac:dyDescent="0.35">
      <c r="O34302" s="9"/>
      <c r="P34302" s="9"/>
      <c r="Q34302" s="21"/>
    </row>
    <row r="34303" spans="15:17" x14ac:dyDescent="0.35">
      <c r="O34303" s="9"/>
      <c r="P34303" s="9"/>
      <c r="Q34303" s="21"/>
    </row>
    <row r="34304" spans="15:17" x14ac:dyDescent="0.35">
      <c r="O34304" s="9"/>
      <c r="P34304" s="9"/>
      <c r="Q34304" s="21"/>
    </row>
    <row r="34305" spans="15:17" x14ac:dyDescent="0.35">
      <c r="O34305" s="9"/>
      <c r="P34305" s="9"/>
      <c r="Q34305" s="21"/>
    </row>
    <row r="34306" spans="15:17" x14ac:dyDescent="0.35">
      <c r="O34306" s="9"/>
      <c r="P34306" s="9"/>
      <c r="Q34306" s="21"/>
    </row>
    <row r="34307" spans="15:17" x14ac:dyDescent="0.35">
      <c r="O34307" s="9"/>
      <c r="P34307" s="9"/>
      <c r="Q34307" s="21"/>
    </row>
    <row r="34308" spans="15:17" x14ac:dyDescent="0.35">
      <c r="O34308" s="9"/>
      <c r="P34308" s="9"/>
      <c r="Q34308" s="21"/>
    </row>
    <row r="34309" spans="15:17" x14ac:dyDescent="0.35">
      <c r="O34309" s="9"/>
      <c r="P34309" s="9"/>
      <c r="Q34309" s="21"/>
    </row>
    <row r="34310" spans="15:17" x14ac:dyDescent="0.35">
      <c r="O34310" s="9"/>
      <c r="P34310" s="9"/>
      <c r="Q34310" s="21"/>
    </row>
    <row r="34311" spans="15:17" x14ac:dyDescent="0.35">
      <c r="O34311" s="9"/>
      <c r="P34311" s="9"/>
      <c r="Q34311" s="21"/>
    </row>
    <row r="34312" spans="15:17" x14ac:dyDescent="0.35">
      <c r="O34312" s="9"/>
      <c r="P34312" s="9"/>
      <c r="Q34312" s="21"/>
    </row>
    <row r="34313" spans="15:17" x14ac:dyDescent="0.35">
      <c r="O34313" s="9"/>
      <c r="P34313" s="9"/>
      <c r="Q34313" s="21"/>
    </row>
    <row r="34314" spans="15:17" x14ac:dyDescent="0.35">
      <c r="O34314" s="9"/>
      <c r="P34314" s="9"/>
      <c r="Q34314" s="21"/>
    </row>
    <row r="34315" spans="15:17" x14ac:dyDescent="0.35">
      <c r="O34315" s="9"/>
      <c r="P34315" s="9"/>
      <c r="Q34315" s="21"/>
    </row>
    <row r="34316" spans="15:17" x14ac:dyDescent="0.35">
      <c r="O34316" s="9"/>
      <c r="P34316" s="9"/>
      <c r="Q34316" s="21"/>
    </row>
    <row r="34317" spans="15:17" x14ac:dyDescent="0.35">
      <c r="O34317" s="9"/>
      <c r="P34317" s="9"/>
      <c r="Q34317" s="21"/>
    </row>
    <row r="34318" spans="15:17" x14ac:dyDescent="0.35">
      <c r="O34318" s="9"/>
      <c r="P34318" s="9"/>
      <c r="Q34318" s="21"/>
    </row>
    <row r="34319" spans="15:17" x14ac:dyDescent="0.35">
      <c r="O34319" s="9"/>
      <c r="P34319" s="9"/>
      <c r="Q34319" s="21"/>
    </row>
    <row r="34320" spans="15:17" x14ac:dyDescent="0.35">
      <c r="O34320" s="9"/>
      <c r="P34320" s="9"/>
      <c r="Q34320" s="21"/>
    </row>
    <row r="34321" spans="15:17" x14ac:dyDescent="0.35">
      <c r="O34321" s="9"/>
      <c r="P34321" s="9"/>
      <c r="Q34321" s="21"/>
    </row>
    <row r="34322" spans="15:17" x14ac:dyDescent="0.35">
      <c r="O34322" s="9"/>
      <c r="P34322" s="9"/>
      <c r="Q34322" s="21"/>
    </row>
    <row r="34323" spans="15:17" x14ac:dyDescent="0.35">
      <c r="O34323" s="9"/>
      <c r="P34323" s="9"/>
      <c r="Q34323" s="21"/>
    </row>
    <row r="34324" spans="15:17" x14ac:dyDescent="0.35">
      <c r="O34324" s="9"/>
      <c r="P34324" s="9"/>
      <c r="Q34324" s="21"/>
    </row>
    <row r="34325" spans="15:17" x14ac:dyDescent="0.35">
      <c r="O34325" s="9"/>
      <c r="P34325" s="9"/>
      <c r="Q34325" s="21"/>
    </row>
    <row r="34326" spans="15:17" x14ac:dyDescent="0.35">
      <c r="O34326" s="9"/>
      <c r="P34326" s="9"/>
      <c r="Q34326" s="21"/>
    </row>
    <row r="34327" spans="15:17" x14ac:dyDescent="0.35">
      <c r="O34327" s="9"/>
      <c r="P34327" s="9"/>
      <c r="Q34327" s="21"/>
    </row>
    <row r="34328" spans="15:17" x14ac:dyDescent="0.35">
      <c r="O34328" s="9"/>
      <c r="P34328" s="9"/>
      <c r="Q34328" s="21"/>
    </row>
    <row r="34329" spans="15:17" x14ac:dyDescent="0.35">
      <c r="O34329" s="9"/>
      <c r="P34329" s="9"/>
      <c r="Q34329" s="21"/>
    </row>
    <row r="34330" spans="15:17" x14ac:dyDescent="0.35">
      <c r="O34330" s="9"/>
      <c r="P34330" s="9"/>
      <c r="Q34330" s="21"/>
    </row>
    <row r="34331" spans="15:17" x14ac:dyDescent="0.35">
      <c r="O34331" s="9"/>
      <c r="P34331" s="9"/>
      <c r="Q34331" s="21"/>
    </row>
    <row r="34332" spans="15:17" x14ac:dyDescent="0.35">
      <c r="O34332" s="9"/>
      <c r="P34332" s="9"/>
      <c r="Q34332" s="21"/>
    </row>
    <row r="34333" spans="15:17" x14ac:dyDescent="0.35">
      <c r="O34333" s="9"/>
      <c r="P34333" s="9"/>
      <c r="Q34333" s="21"/>
    </row>
    <row r="34334" spans="15:17" x14ac:dyDescent="0.35">
      <c r="O34334" s="9"/>
      <c r="P34334" s="9"/>
      <c r="Q34334" s="21"/>
    </row>
    <row r="34335" spans="15:17" x14ac:dyDescent="0.35">
      <c r="O34335" s="9"/>
      <c r="P34335" s="9"/>
      <c r="Q34335" s="21"/>
    </row>
    <row r="34336" spans="15:17" x14ac:dyDescent="0.35">
      <c r="O34336" s="9"/>
      <c r="P34336" s="9"/>
      <c r="Q34336" s="21"/>
    </row>
    <row r="34337" spans="15:17" x14ac:dyDescent="0.35">
      <c r="O34337" s="9"/>
      <c r="P34337" s="9"/>
      <c r="Q34337" s="21"/>
    </row>
    <row r="34338" spans="15:17" x14ac:dyDescent="0.35">
      <c r="O34338" s="9"/>
      <c r="P34338" s="9"/>
      <c r="Q34338" s="21"/>
    </row>
    <row r="34339" spans="15:17" x14ac:dyDescent="0.35">
      <c r="O34339" s="9"/>
      <c r="P34339" s="9"/>
      <c r="Q34339" s="21"/>
    </row>
    <row r="34340" spans="15:17" x14ac:dyDescent="0.35">
      <c r="O34340" s="9"/>
      <c r="P34340" s="9"/>
      <c r="Q34340" s="21"/>
    </row>
    <row r="34341" spans="15:17" x14ac:dyDescent="0.35">
      <c r="O34341" s="9"/>
      <c r="P34341" s="9"/>
      <c r="Q34341" s="21"/>
    </row>
    <row r="34342" spans="15:17" x14ac:dyDescent="0.35">
      <c r="O34342" s="9"/>
      <c r="P34342" s="9"/>
      <c r="Q34342" s="21"/>
    </row>
    <row r="34343" spans="15:17" x14ac:dyDescent="0.35">
      <c r="O34343" s="9"/>
      <c r="P34343" s="9"/>
      <c r="Q34343" s="21"/>
    </row>
    <row r="34344" spans="15:17" x14ac:dyDescent="0.35">
      <c r="O34344" s="9"/>
      <c r="P34344" s="9"/>
      <c r="Q34344" s="21"/>
    </row>
    <row r="34345" spans="15:17" x14ac:dyDescent="0.35">
      <c r="O34345" s="9"/>
      <c r="P34345" s="9"/>
      <c r="Q34345" s="21"/>
    </row>
    <row r="34346" spans="15:17" x14ac:dyDescent="0.35">
      <c r="O34346" s="9"/>
      <c r="P34346" s="9"/>
      <c r="Q34346" s="21"/>
    </row>
    <row r="34347" spans="15:17" x14ac:dyDescent="0.35">
      <c r="O34347" s="9"/>
      <c r="P34347" s="9"/>
      <c r="Q34347" s="21"/>
    </row>
    <row r="34348" spans="15:17" x14ac:dyDescent="0.35">
      <c r="O34348" s="9"/>
      <c r="P34348" s="9"/>
      <c r="Q34348" s="21"/>
    </row>
    <row r="34349" spans="15:17" x14ac:dyDescent="0.35">
      <c r="O34349" s="9"/>
      <c r="P34349" s="9"/>
      <c r="Q34349" s="21"/>
    </row>
    <row r="34350" spans="15:17" x14ac:dyDescent="0.35">
      <c r="O34350" s="9"/>
      <c r="P34350" s="9"/>
      <c r="Q34350" s="21"/>
    </row>
    <row r="34351" spans="15:17" x14ac:dyDescent="0.35">
      <c r="O34351" s="9"/>
      <c r="P34351" s="9"/>
      <c r="Q34351" s="21"/>
    </row>
    <row r="34352" spans="15:17" x14ac:dyDescent="0.35">
      <c r="O34352" s="9"/>
      <c r="P34352" s="9"/>
      <c r="Q34352" s="21"/>
    </row>
    <row r="34353" spans="15:17" x14ac:dyDescent="0.35">
      <c r="O34353" s="9"/>
      <c r="P34353" s="9"/>
      <c r="Q34353" s="21"/>
    </row>
    <row r="34354" spans="15:17" x14ac:dyDescent="0.35">
      <c r="O34354" s="9"/>
      <c r="P34354" s="9"/>
      <c r="Q34354" s="21"/>
    </row>
    <row r="34355" spans="15:17" x14ac:dyDescent="0.35">
      <c r="O34355" s="9"/>
      <c r="P34355" s="9"/>
      <c r="Q34355" s="21"/>
    </row>
    <row r="34356" spans="15:17" x14ac:dyDescent="0.35">
      <c r="O34356" s="9"/>
      <c r="P34356" s="9"/>
      <c r="Q34356" s="21"/>
    </row>
    <row r="34357" spans="15:17" x14ac:dyDescent="0.35">
      <c r="O34357" s="9"/>
      <c r="P34357" s="9"/>
      <c r="Q34357" s="21"/>
    </row>
    <row r="34358" spans="15:17" x14ac:dyDescent="0.35">
      <c r="O34358" s="9"/>
      <c r="P34358" s="9"/>
      <c r="Q34358" s="21"/>
    </row>
    <row r="34359" spans="15:17" x14ac:dyDescent="0.35">
      <c r="O34359" s="9"/>
      <c r="P34359" s="9"/>
      <c r="Q34359" s="21"/>
    </row>
    <row r="34360" spans="15:17" x14ac:dyDescent="0.35">
      <c r="O34360" s="9"/>
      <c r="P34360" s="9"/>
      <c r="Q34360" s="21"/>
    </row>
    <row r="34361" spans="15:17" x14ac:dyDescent="0.35">
      <c r="O34361" s="9"/>
      <c r="P34361" s="9"/>
      <c r="Q34361" s="21"/>
    </row>
    <row r="34362" spans="15:17" x14ac:dyDescent="0.35">
      <c r="O34362" s="9"/>
      <c r="P34362" s="9"/>
      <c r="Q34362" s="21"/>
    </row>
    <row r="34363" spans="15:17" x14ac:dyDescent="0.35">
      <c r="O34363" s="9"/>
      <c r="P34363" s="9"/>
      <c r="Q34363" s="21"/>
    </row>
    <row r="34364" spans="15:17" x14ac:dyDescent="0.35">
      <c r="O34364" s="9"/>
      <c r="P34364" s="9"/>
      <c r="Q34364" s="21"/>
    </row>
    <row r="34365" spans="15:17" x14ac:dyDescent="0.35">
      <c r="O34365" s="9"/>
      <c r="P34365" s="9"/>
      <c r="Q34365" s="21"/>
    </row>
    <row r="34366" spans="15:17" x14ac:dyDescent="0.35">
      <c r="O34366" s="9"/>
      <c r="P34366" s="9"/>
      <c r="Q34366" s="21"/>
    </row>
    <row r="34367" spans="15:17" x14ac:dyDescent="0.35">
      <c r="O34367" s="9"/>
      <c r="P34367" s="9"/>
      <c r="Q34367" s="21"/>
    </row>
    <row r="34368" spans="15:17" x14ac:dyDescent="0.35">
      <c r="O34368" s="9"/>
      <c r="P34368" s="9"/>
      <c r="Q34368" s="21"/>
    </row>
    <row r="34369" spans="15:17" x14ac:dyDescent="0.35">
      <c r="O34369" s="9"/>
      <c r="P34369" s="9"/>
      <c r="Q34369" s="21"/>
    </row>
    <row r="34370" spans="15:17" x14ac:dyDescent="0.35">
      <c r="O34370" s="9"/>
      <c r="P34370" s="9"/>
      <c r="Q34370" s="21"/>
    </row>
    <row r="34371" spans="15:17" x14ac:dyDescent="0.35">
      <c r="O34371" s="9"/>
      <c r="P34371" s="9"/>
      <c r="Q34371" s="21"/>
    </row>
    <row r="34372" spans="15:17" x14ac:dyDescent="0.35">
      <c r="O34372" s="9"/>
      <c r="P34372" s="9"/>
      <c r="Q34372" s="21"/>
    </row>
    <row r="34373" spans="15:17" x14ac:dyDescent="0.35">
      <c r="O34373" s="9"/>
      <c r="P34373" s="9"/>
      <c r="Q34373" s="21"/>
    </row>
    <row r="34374" spans="15:17" x14ac:dyDescent="0.35">
      <c r="O34374" s="9"/>
      <c r="P34374" s="9"/>
      <c r="Q34374" s="21"/>
    </row>
    <row r="34375" spans="15:17" x14ac:dyDescent="0.35">
      <c r="O34375" s="9"/>
      <c r="P34375" s="9"/>
      <c r="Q34375" s="21"/>
    </row>
    <row r="34376" spans="15:17" x14ac:dyDescent="0.35">
      <c r="O34376" s="9"/>
      <c r="P34376" s="9"/>
      <c r="Q34376" s="21"/>
    </row>
    <row r="34377" spans="15:17" x14ac:dyDescent="0.35">
      <c r="O34377" s="9"/>
      <c r="P34377" s="9"/>
      <c r="Q34377" s="21"/>
    </row>
    <row r="34378" spans="15:17" x14ac:dyDescent="0.35">
      <c r="O34378" s="9"/>
      <c r="P34378" s="9"/>
      <c r="Q34378" s="21"/>
    </row>
    <row r="34379" spans="15:17" x14ac:dyDescent="0.35">
      <c r="O34379" s="9"/>
      <c r="P34379" s="9"/>
      <c r="Q34379" s="21"/>
    </row>
    <row r="34380" spans="15:17" x14ac:dyDescent="0.35">
      <c r="O34380" s="9"/>
      <c r="P34380" s="9"/>
      <c r="Q34380" s="21"/>
    </row>
    <row r="34381" spans="15:17" x14ac:dyDescent="0.35">
      <c r="O34381" s="9"/>
      <c r="P34381" s="9"/>
      <c r="Q34381" s="21"/>
    </row>
    <row r="34382" spans="15:17" x14ac:dyDescent="0.35">
      <c r="O34382" s="9"/>
      <c r="P34382" s="9"/>
      <c r="Q34382" s="21"/>
    </row>
    <row r="34383" spans="15:17" x14ac:dyDescent="0.35">
      <c r="O34383" s="9"/>
      <c r="P34383" s="9"/>
      <c r="Q34383" s="21"/>
    </row>
    <row r="34384" spans="15:17" x14ac:dyDescent="0.35">
      <c r="O34384" s="9"/>
      <c r="P34384" s="9"/>
      <c r="Q34384" s="21"/>
    </row>
    <row r="34385" spans="15:17" x14ac:dyDescent="0.35">
      <c r="O34385" s="9"/>
      <c r="P34385" s="9"/>
      <c r="Q34385" s="21"/>
    </row>
    <row r="34386" spans="15:17" x14ac:dyDescent="0.35">
      <c r="O34386" s="9"/>
      <c r="P34386" s="9"/>
      <c r="Q34386" s="21"/>
    </row>
    <row r="34387" spans="15:17" x14ac:dyDescent="0.35">
      <c r="O34387" s="9"/>
      <c r="P34387" s="9"/>
      <c r="Q34387" s="21"/>
    </row>
    <row r="34388" spans="15:17" x14ac:dyDescent="0.35">
      <c r="O34388" s="9"/>
      <c r="P34388" s="9"/>
      <c r="Q34388" s="21"/>
    </row>
    <row r="34389" spans="15:17" x14ac:dyDescent="0.35">
      <c r="O34389" s="9"/>
      <c r="P34389" s="9"/>
      <c r="Q34389" s="21"/>
    </row>
    <row r="34390" spans="15:17" x14ac:dyDescent="0.35">
      <c r="O34390" s="9"/>
      <c r="P34390" s="9"/>
      <c r="Q34390" s="21"/>
    </row>
    <row r="34391" spans="15:17" x14ac:dyDescent="0.35">
      <c r="O34391" s="9"/>
      <c r="P34391" s="9"/>
      <c r="Q34391" s="21"/>
    </row>
    <row r="34392" spans="15:17" x14ac:dyDescent="0.35">
      <c r="O34392" s="9"/>
      <c r="P34392" s="9"/>
      <c r="Q34392" s="21"/>
    </row>
    <row r="34393" spans="15:17" x14ac:dyDescent="0.35">
      <c r="O34393" s="9"/>
      <c r="P34393" s="9"/>
      <c r="Q34393" s="21"/>
    </row>
    <row r="34394" spans="15:17" x14ac:dyDescent="0.35">
      <c r="O34394" s="9"/>
      <c r="P34394" s="9"/>
      <c r="Q34394" s="21"/>
    </row>
    <row r="34395" spans="15:17" x14ac:dyDescent="0.35">
      <c r="O34395" s="9"/>
      <c r="P34395" s="9"/>
      <c r="Q34395" s="21"/>
    </row>
    <row r="34396" spans="15:17" x14ac:dyDescent="0.35">
      <c r="O34396" s="9"/>
      <c r="P34396" s="9"/>
      <c r="Q34396" s="21"/>
    </row>
    <row r="34397" spans="15:17" x14ac:dyDescent="0.35">
      <c r="O34397" s="9"/>
      <c r="P34397" s="9"/>
      <c r="Q34397" s="21"/>
    </row>
    <row r="34398" spans="15:17" x14ac:dyDescent="0.35">
      <c r="O34398" s="9"/>
      <c r="P34398" s="9"/>
      <c r="Q34398" s="21"/>
    </row>
    <row r="34399" spans="15:17" x14ac:dyDescent="0.35">
      <c r="O34399" s="9"/>
      <c r="P34399" s="9"/>
      <c r="Q34399" s="21"/>
    </row>
    <row r="34400" spans="15:17" x14ac:dyDescent="0.35">
      <c r="O34400" s="9"/>
      <c r="P34400" s="9"/>
      <c r="Q34400" s="21"/>
    </row>
    <row r="34401" spans="15:17" x14ac:dyDescent="0.35">
      <c r="O34401" s="9"/>
      <c r="P34401" s="9"/>
      <c r="Q34401" s="21"/>
    </row>
    <row r="34402" spans="15:17" x14ac:dyDescent="0.35">
      <c r="O34402" s="9"/>
      <c r="P34402" s="9"/>
      <c r="Q34402" s="21"/>
    </row>
    <row r="34403" spans="15:17" x14ac:dyDescent="0.35">
      <c r="O34403" s="9"/>
      <c r="P34403" s="9"/>
      <c r="Q34403" s="21"/>
    </row>
    <row r="34404" spans="15:17" x14ac:dyDescent="0.35">
      <c r="O34404" s="9"/>
      <c r="P34404" s="9"/>
      <c r="Q34404" s="21"/>
    </row>
    <row r="34405" spans="15:17" x14ac:dyDescent="0.35">
      <c r="O34405" s="9"/>
      <c r="P34405" s="9"/>
      <c r="Q34405" s="21"/>
    </row>
    <row r="34406" spans="15:17" x14ac:dyDescent="0.35">
      <c r="O34406" s="9"/>
      <c r="P34406" s="9"/>
      <c r="Q34406" s="21"/>
    </row>
    <row r="34407" spans="15:17" x14ac:dyDescent="0.35">
      <c r="O34407" s="9"/>
      <c r="P34407" s="9"/>
      <c r="Q34407" s="21"/>
    </row>
    <row r="34408" spans="15:17" x14ac:dyDescent="0.35">
      <c r="O34408" s="9"/>
      <c r="P34408" s="9"/>
      <c r="Q34408" s="21"/>
    </row>
    <row r="34409" spans="15:17" x14ac:dyDescent="0.35">
      <c r="O34409" s="9"/>
      <c r="P34409" s="9"/>
      <c r="Q34409" s="21"/>
    </row>
    <row r="34410" spans="15:17" x14ac:dyDescent="0.35">
      <c r="O34410" s="9"/>
      <c r="P34410" s="9"/>
      <c r="Q34410" s="21"/>
    </row>
    <row r="34411" spans="15:17" x14ac:dyDescent="0.35">
      <c r="O34411" s="9"/>
      <c r="P34411" s="9"/>
      <c r="Q34411" s="21"/>
    </row>
    <row r="34412" spans="15:17" x14ac:dyDescent="0.35">
      <c r="O34412" s="9"/>
      <c r="P34412" s="9"/>
      <c r="Q34412" s="21"/>
    </row>
    <row r="34413" spans="15:17" x14ac:dyDescent="0.35">
      <c r="O34413" s="9"/>
      <c r="P34413" s="9"/>
      <c r="Q34413" s="21"/>
    </row>
    <row r="34414" spans="15:17" x14ac:dyDescent="0.35">
      <c r="O34414" s="9"/>
      <c r="P34414" s="9"/>
      <c r="Q34414" s="21"/>
    </row>
    <row r="34415" spans="15:17" x14ac:dyDescent="0.35">
      <c r="O34415" s="9"/>
      <c r="P34415" s="9"/>
      <c r="Q34415" s="21"/>
    </row>
    <row r="34416" spans="15:17" x14ac:dyDescent="0.35">
      <c r="O34416" s="9"/>
      <c r="P34416" s="9"/>
      <c r="Q34416" s="21"/>
    </row>
    <row r="34417" spans="15:17" x14ac:dyDescent="0.35">
      <c r="O34417" s="9"/>
      <c r="P34417" s="9"/>
      <c r="Q34417" s="21"/>
    </row>
    <row r="34418" spans="15:17" x14ac:dyDescent="0.35">
      <c r="O34418" s="9"/>
      <c r="P34418" s="9"/>
      <c r="Q34418" s="21"/>
    </row>
    <row r="34419" spans="15:17" x14ac:dyDescent="0.35">
      <c r="O34419" s="9"/>
      <c r="P34419" s="9"/>
      <c r="Q34419" s="21"/>
    </row>
    <row r="34420" spans="15:17" x14ac:dyDescent="0.35">
      <c r="O34420" s="9"/>
      <c r="P34420" s="9"/>
      <c r="Q34420" s="21"/>
    </row>
    <row r="34421" spans="15:17" x14ac:dyDescent="0.35">
      <c r="O34421" s="9"/>
      <c r="P34421" s="9"/>
      <c r="Q34421" s="21"/>
    </row>
    <row r="34422" spans="15:17" x14ac:dyDescent="0.35">
      <c r="O34422" s="9"/>
      <c r="P34422" s="9"/>
      <c r="Q34422" s="21"/>
    </row>
    <row r="34423" spans="15:17" x14ac:dyDescent="0.35">
      <c r="O34423" s="9"/>
      <c r="P34423" s="9"/>
      <c r="Q34423" s="21"/>
    </row>
    <row r="34424" spans="15:17" x14ac:dyDescent="0.35">
      <c r="O34424" s="9"/>
      <c r="P34424" s="9"/>
      <c r="Q34424" s="21"/>
    </row>
    <row r="34425" spans="15:17" x14ac:dyDescent="0.35">
      <c r="O34425" s="9"/>
      <c r="P34425" s="9"/>
      <c r="Q34425" s="21"/>
    </row>
    <row r="34426" spans="15:17" x14ac:dyDescent="0.35">
      <c r="O34426" s="9"/>
      <c r="P34426" s="9"/>
      <c r="Q34426" s="21"/>
    </row>
    <row r="34427" spans="15:17" x14ac:dyDescent="0.35">
      <c r="O34427" s="9"/>
      <c r="P34427" s="9"/>
      <c r="Q34427" s="21"/>
    </row>
    <row r="34428" spans="15:17" x14ac:dyDescent="0.35">
      <c r="O34428" s="9"/>
      <c r="P34428" s="9"/>
      <c r="Q34428" s="21"/>
    </row>
    <row r="34429" spans="15:17" x14ac:dyDescent="0.35">
      <c r="O34429" s="9"/>
      <c r="P34429" s="9"/>
      <c r="Q34429" s="21"/>
    </row>
    <row r="34430" spans="15:17" x14ac:dyDescent="0.35">
      <c r="O34430" s="9"/>
      <c r="P34430" s="9"/>
      <c r="Q34430" s="21"/>
    </row>
    <row r="34431" spans="15:17" x14ac:dyDescent="0.35">
      <c r="O34431" s="9"/>
      <c r="P34431" s="9"/>
      <c r="Q34431" s="21"/>
    </row>
    <row r="34432" spans="15:17" x14ac:dyDescent="0.35">
      <c r="O34432" s="9"/>
      <c r="P34432" s="9"/>
      <c r="Q34432" s="21"/>
    </row>
    <row r="34433" spans="15:17" x14ac:dyDescent="0.35">
      <c r="O34433" s="9"/>
      <c r="P34433" s="9"/>
      <c r="Q34433" s="21"/>
    </row>
    <row r="34434" spans="15:17" x14ac:dyDescent="0.35">
      <c r="O34434" s="9"/>
      <c r="P34434" s="9"/>
      <c r="Q34434" s="21"/>
    </row>
    <row r="34435" spans="15:17" x14ac:dyDescent="0.35">
      <c r="O34435" s="9"/>
      <c r="P34435" s="9"/>
      <c r="Q34435" s="21"/>
    </row>
    <row r="34436" spans="15:17" x14ac:dyDescent="0.35">
      <c r="O34436" s="9"/>
      <c r="P34436" s="9"/>
      <c r="Q34436" s="21"/>
    </row>
    <row r="34437" spans="15:17" x14ac:dyDescent="0.35">
      <c r="O34437" s="9"/>
      <c r="P34437" s="9"/>
      <c r="Q34437" s="21"/>
    </row>
    <row r="34438" spans="15:17" x14ac:dyDescent="0.35">
      <c r="O34438" s="9"/>
      <c r="P34438" s="9"/>
      <c r="Q34438" s="21"/>
    </row>
    <row r="34439" spans="15:17" x14ac:dyDescent="0.35">
      <c r="O34439" s="9"/>
      <c r="P34439" s="9"/>
      <c r="Q34439" s="21"/>
    </row>
    <row r="34440" spans="15:17" x14ac:dyDescent="0.35">
      <c r="O34440" s="9"/>
      <c r="P34440" s="9"/>
      <c r="Q34440" s="21"/>
    </row>
    <row r="34441" spans="15:17" x14ac:dyDescent="0.35">
      <c r="O34441" s="9"/>
      <c r="P34441" s="9"/>
      <c r="Q34441" s="21"/>
    </row>
    <row r="34442" spans="15:17" x14ac:dyDescent="0.35">
      <c r="O34442" s="9"/>
      <c r="P34442" s="9"/>
      <c r="Q34442" s="21"/>
    </row>
    <row r="34443" spans="15:17" x14ac:dyDescent="0.35">
      <c r="O34443" s="9"/>
      <c r="P34443" s="9"/>
      <c r="Q34443" s="21"/>
    </row>
    <row r="34444" spans="15:17" x14ac:dyDescent="0.35">
      <c r="O34444" s="9"/>
      <c r="P34444" s="9"/>
      <c r="Q34444" s="21"/>
    </row>
    <row r="34445" spans="15:17" x14ac:dyDescent="0.35">
      <c r="O34445" s="9"/>
      <c r="P34445" s="9"/>
      <c r="Q34445" s="21"/>
    </row>
    <row r="34446" spans="15:17" x14ac:dyDescent="0.35">
      <c r="O34446" s="9"/>
      <c r="P34446" s="9"/>
      <c r="Q34446" s="21"/>
    </row>
    <row r="34447" spans="15:17" x14ac:dyDescent="0.35">
      <c r="O34447" s="9"/>
      <c r="P34447" s="9"/>
      <c r="Q34447" s="21"/>
    </row>
    <row r="34448" spans="15:17" x14ac:dyDescent="0.35">
      <c r="O34448" s="9"/>
      <c r="P34448" s="9"/>
      <c r="Q34448" s="21"/>
    </row>
    <row r="34449" spans="15:17" x14ac:dyDescent="0.35">
      <c r="O34449" s="9"/>
      <c r="P34449" s="9"/>
      <c r="Q34449" s="21"/>
    </row>
    <row r="34450" spans="15:17" x14ac:dyDescent="0.35">
      <c r="O34450" s="9"/>
      <c r="P34450" s="9"/>
      <c r="Q34450" s="21"/>
    </row>
    <row r="34451" spans="15:17" x14ac:dyDescent="0.35">
      <c r="O34451" s="9"/>
      <c r="P34451" s="9"/>
      <c r="Q34451" s="21"/>
    </row>
    <row r="34452" spans="15:17" x14ac:dyDescent="0.35">
      <c r="O34452" s="9"/>
      <c r="P34452" s="9"/>
      <c r="Q34452" s="21"/>
    </row>
    <row r="34453" spans="15:17" x14ac:dyDescent="0.35">
      <c r="O34453" s="9"/>
      <c r="P34453" s="9"/>
      <c r="Q34453" s="21"/>
    </row>
    <row r="34454" spans="15:17" x14ac:dyDescent="0.35">
      <c r="O34454" s="9"/>
      <c r="P34454" s="9"/>
      <c r="Q34454" s="21"/>
    </row>
    <row r="34455" spans="15:17" x14ac:dyDescent="0.35">
      <c r="O34455" s="9"/>
      <c r="P34455" s="9"/>
      <c r="Q34455" s="21"/>
    </row>
    <row r="34456" spans="15:17" x14ac:dyDescent="0.35">
      <c r="O34456" s="9"/>
      <c r="P34456" s="9"/>
      <c r="Q34456" s="21"/>
    </row>
    <row r="34457" spans="15:17" x14ac:dyDescent="0.35">
      <c r="O34457" s="9"/>
      <c r="P34457" s="9"/>
      <c r="Q34457" s="21"/>
    </row>
    <row r="34458" spans="15:17" x14ac:dyDescent="0.35">
      <c r="O34458" s="9"/>
      <c r="P34458" s="9"/>
      <c r="Q34458" s="21"/>
    </row>
    <row r="34459" spans="15:17" x14ac:dyDescent="0.35">
      <c r="O34459" s="9"/>
      <c r="P34459" s="9"/>
      <c r="Q34459" s="21"/>
    </row>
    <row r="34460" spans="15:17" x14ac:dyDescent="0.35">
      <c r="O34460" s="9"/>
      <c r="P34460" s="9"/>
      <c r="Q34460" s="21"/>
    </row>
    <row r="34461" spans="15:17" x14ac:dyDescent="0.35">
      <c r="O34461" s="9"/>
      <c r="P34461" s="9"/>
      <c r="Q34461" s="21"/>
    </row>
    <row r="34462" spans="15:17" x14ac:dyDescent="0.35">
      <c r="O34462" s="9"/>
      <c r="P34462" s="9"/>
      <c r="Q34462" s="21"/>
    </row>
    <row r="34463" spans="15:17" x14ac:dyDescent="0.35">
      <c r="O34463" s="9"/>
      <c r="P34463" s="9"/>
      <c r="Q34463" s="21"/>
    </row>
    <row r="34464" spans="15:17" x14ac:dyDescent="0.35">
      <c r="O34464" s="9"/>
      <c r="P34464" s="9"/>
      <c r="Q34464" s="21"/>
    </row>
    <row r="34465" spans="15:17" x14ac:dyDescent="0.35">
      <c r="O34465" s="9"/>
      <c r="P34465" s="9"/>
      <c r="Q34465" s="21"/>
    </row>
    <row r="34466" spans="15:17" x14ac:dyDescent="0.35">
      <c r="O34466" s="9"/>
      <c r="P34466" s="9"/>
      <c r="Q34466" s="21"/>
    </row>
    <row r="34467" spans="15:17" x14ac:dyDescent="0.35">
      <c r="O34467" s="9"/>
      <c r="P34467" s="9"/>
      <c r="Q34467" s="21"/>
    </row>
    <row r="34468" spans="15:17" x14ac:dyDescent="0.35">
      <c r="O34468" s="9"/>
      <c r="P34468" s="9"/>
      <c r="Q34468" s="21"/>
    </row>
    <row r="34469" spans="15:17" x14ac:dyDescent="0.35">
      <c r="O34469" s="9"/>
      <c r="P34469" s="9"/>
      <c r="Q34469" s="21"/>
    </row>
    <row r="34470" spans="15:17" x14ac:dyDescent="0.35">
      <c r="O34470" s="9"/>
      <c r="P34470" s="9"/>
      <c r="Q34470" s="21"/>
    </row>
    <row r="34471" spans="15:17" x14ac:dyDescent="0.35">
      <c r="O34471" s="9"/>
      <c r="P34471" s="9"/>
      <c r="Q34471" s="21"/>
    </row>
    <row r="34472" spans="15:17" x14ac:dyDescent="0.35">
      <c r="O34472" s="9"/>
      <c r="P34472" s="9"/>
      <c r="Q34472" s="21"/>
    </row>
    <row r="34473" spans="15:17" x14ac:dyDescent="0.35">
      <c r="O34473" s="9"/>
      <c r="P34473" s="9"/>
      <c r="Q34473" s="21"/>
    </row>
    <row r="34474" spans="15:17" x14ac:dyDescent="0.35">
      <c r="O34474" s="9"/>
      <c r="P34474" s="9"/>
      <c r="Q34474" s="21"/>
    </row>
    <row r="34475" spans="15:17" x14ac:dyDescent="0.35">
      <c r="O34475" s="9"/>
      <c r="P34475" s="9"/>
      <c r="Q34475" s="21"/>
    </row>
    <row r="34476" spans="15:17" x14ac:dyDescent="0.35">
      <c r="O34476" s="9"/>
      <c r="P34476" s="9"/>
      <c r="Q34476" s="21"/>
    </row>
    <row r="34477" spans="15:17" x14ac:dyDescent="0.35">
      <c r="O34477" s="9"/>
      <c r="P34477" s="9"/>
      <c r="Q34477" s="21"/>
    </row>
    <row r="34478" spans="15:17" x14ac:dyDescent="0.35">
      <c r="O34478" s="9"/>
      <c r="P34478" s="9"/>
      <c r="Q34478" s="21"/>
    </row>
    <row r="34479" spans="15:17" x14ac:dyDescent="0.35">
      <c r="O34479" s="9"/>
      <c r="P34479" s="9"/>
      <c r="Q34479" s="21"/>
    </row>
    <row r="34480" spans="15:17" x14ac:dyDescent="0.35">
      <c r="O34480" s="9"/>
      <c r="P34480" s="9"/>
      <c r="Q34480" s="21"/>
    </row>
    <row r="34481" spans="15:17" x14ac:dyDescent="0.35">
      <c r="O34481" s="9"/>
      <c r="P34481" s="9"/>
      <c r="Q34481" s="21"/>
    </row>
    <row r="34482" spans="15:17" x14ac:dyDescent="0.35">
      <c r="O34482" s="9"/>
      <c r="P34482" s="9"/>
      <c r="Q34482" s="21"/>
    </row>
    <row r="34483" spans="15:17" x14ac:dyDescent="0.35">
      <c r="O34483" s="9"/>
      <c r="P34483" s="9"/>
      <c r="Q34483" s="21"/>
    </row>
    <row r="34484" spans="15:17" x14ac:dyDescent="0.35">
      <c r="O34484" s="9"/>
      <c r="P34484" s="9"/>
      <c r="Q34484" s="21"/>
    </row>
    <row r="34485" spans="15:17" x14ac:dyDescent="0.35">
      <c r="O34485" s="9"/>
      <c r="P34485" s="9"/>
      <c r="Q34485" s="21"/>
    </row>
    <row r="34486" spans="15:17" x14ac:dyDescent="0.35">
      <c r="O34486" s="9"/>
      <c r="P34486" s="9"/>
      <c r="Q34486" s="21"/>
    </row>
    <row r="34487" spans="15:17" x14ac:dyDescent="0.35">
      <c r="O34487" s="9"/>
      <c r="P34487" s="9"/>
      <c r="Q34487" s="21"/>
    </row>
    <row r="34488" spans="15:17" x14ac:dyDescent="0.35">
      <c r="O34488" s="9"/>
      <c r="P34488" s="9"/>
      <c r="Q34488" s="21"/>
    </row>
    <row r="34489" spans="15:17" x14ac:dyDescent="0.35">
      <c r="O34489" s="9"/>
      <c r="P34489" s="9"/>
      <c r="Q34489" s="21"/>
    </row>
    <row r="34490" spans="15:17" x14ac:dyDescent="0.35">
      <c r="O34490" s="9"/>
      <c r="P34490" s="9"/>
      <c r="Q34490" s="21"/>
    </row>
    <row r="34491" spans="15:17" x14ac:dyDescent="0.35">
      <c r="O34491" s="9"/>
      <c r="P34491" s="9"/>
      <c r="Q34491" s="21"/>
    </row>
    <row r="34492" spans="15:17" x14ac:dyDescent="0.35">
      <c r="O34492" s="9"/>
      <c r="P34492" s="9"/>
      <c r="Q34492" s="21"/>
    </row>
    <row r="34493" spans="15:17" x14ac:dyDescent="0.35">
      <c r="O34493" s="9"/>
      <c r="P34493" s="9"/>
      <c r="Q34493" s="21"/>
    </row>
    <row r="34494" spans="15:17" x14ac:dyDescent="0.35">
      <c r="O34494" s="9"/>
      <c r="P34494" s="9"/>
      <c r="Q34494" s="21"/>
    </row>
    <row r="34495" spans="15:17" x14ac:dyDescent="0.35">
      <c r="O34495" s="9"/>
      <c r="P34495" s="9"/>
      <c r="Q34495" s="21"/>
    </row>
    <row r="34496" spans="15:17" x14ac:dyDescent="0.35">
      <c r="O34496" s="9"/>
      <c r="P34496" s="9"/>
      <c r="Q34496" s="21"/>
    </row>
    <row r="34497" spans="15:17" x14ac:dyDescent="0.35">
      <c r="O34497" s="9"/>
      <c r="P34497" s="9"/>
      <c r="Q34497" s="21"/>
    </row>
    <row r="34498" spans="15:17" x14ac:dyDescent="0.35">
      <c r="O34498" s="9"/>
      <c r="P34498" s="9"/>
      <c r="Q34498" s="21"/>
    </row>
    <row r="34499" spans="15:17" x14ac:dyDescent="0.35">
      <c r="O34499" s="9"/>
      <c r="P34499" s="9"/>
      <c r="Q34499" s="21"/>
    </row>
    <row r="34500" spans="15:17" x14ac:dyDescent="0.35">
      <c r="O34500" s="9"/>
      <c r="P34500" s="9"/>
      <c r="Q34500" s="21"/>
    </row>
    <row r="34501" spans="15:17" x14ac:dyDescent="0.35">
      <c r="O34501" s="9"/>
      <c r="P34501" s="9"/>
      <c r="Q34501" s="21"/>
    </row>
    <row r="34502" spans="15:17" x14ac:dyDescent="0.35">
      <c r="O34502" s="9"/>
      <c r="P34502" s="9"/>
      <c r="Q34502" s="21"/>
    </row>
    <row r="34503" spans="15:17" x14ac:dyDescent="0.35">
      <c r="O34503" s="9"/>
      <c r="P34503" s="9"/>
      <c r="Q34503" s="21"/>
    </row>
    <row r="34504" spans="15:17" x14ac:dyDescent="0.35">
      <c r="O34504" s="9"/>
      <c r="P34504" s="9"/>
      <c r="Q34504" s="21"/>
    </row>
    <row r="34505" spans="15:17" x14ac:dyDescent="0.35">
      <c r="O34505" s="9"/>
      <c r="P34505" s="9"/>
      <c r="Q34505" s="21"/>
    </row>
    <row r="34506" spans="15:17" x14ac:dyDescent="0.35">
      <c r="O34506" s="9"/>
      <c r="P34506" s="9"/>
      <c r="Q34506" s="21"/>
    </row>
    <row r="34507" spans="15:17" x14ac:dyDescent="0.35">
      <c r="O34507" s="9"/>
      <c r="P34507" s="9"/>
      <c r="Q34507" s="21"/>
    </row>
    <row r="34508" spans="15:17" x14ac:dyDescent="0.35">
      <c r="O34508" s="9"/>
      <c r="P34508" s="9"/>
      <c r="Q34508" s="21"/>
    </row>
    <row r="34509" spans="15:17" x14ac:dyDescent="0.35">
      <c r="O34509" s="9"/>
      <c r="P34509" s="9"/>
      <c r="Q34509" s="21"/>
    </row>
    <row r="34510" spans="15:17" x14ac:dyDescent="0.35">
      <c r="O34510" s="9"/>
      <c r="P34510" s="9"/>
      <c r="Q34510" s="21"/>
    </row>
    <row r="34511" spans="15:17" x14ac:dyDescent="0.35">
      <c r="O34511" s="9"/>
      <c r="P34511" s="9"/>
      <c r="Q34511" s="21"/>
    </row>
    <row r="34512" spans="15:17" x14ac:dyDescent="0.35">
      <c r="O34512" s="9"/>
      <c r="P34512" s="9"/>
      <c r="Q34512" s="21"/>
    </row>
    <row r="34513" spans="15:17" x14ac:dyDescent="0.35">
      <c r="O34513" s="9"/>
      <c r="P34513" s="9"/>
      <c r="Q34513" s="21"/>
    </row>
    <row r="34514" spans="15:17" x14ac:dyDescent="0.35">
      <c r="O34514" s="9"/>
      <c r="P34514" s="9"/>
      <c r="Q34514" s="21"/>
    </row>
    <row r="34515" spans="15:17" x14ac:dyDescent="0.35">
      <c r="O34515" s="9"/>
      <c r="P34515" s="9"/>
      <c r="Q34515" s="21"/>
    </row>
    <row r="34516" spans="15:17" x14ac:dyDescent="0.35">
      <c r="O34516" s="9"/>
      <c r="P34516" s="9"/>
      <c r="Q34516" s="21"/>
    </row>
    <row r="34517" spans="15:17" x14ac:dyDescent="0.35">
      <c r="O34517" s="9"/>
      <c r="P34517" s="9"/>
      <c r="Q34517" s="21"/>
    </row>
    <row r="34518" spans="15:17" x14ac:dyDescent="0.35">
      <c r="O34518" s="9"/>
      <c r="P34518" s="9"/>
      <c r="Q34518" s="21"/>
    </row>
    <row r="34519" spans="15:17" x14ac:dyDescent="0.35">
      <c r="O34519" s="9"/>
      <c r="P34519" s="9"/>
      <c r="Q34519" s="21"/>
    </row>
    <row r="34520" spans="15:17" x14ac:dyDescent="0.35">
      <c r="O34520" s="9"/>
      <c r="P34520" s="9"/>
      <c r="Q34520" s="21"/>
    </row>
    <row r="34521" spans="15:17" x14ac:dyDescent="0.35">
      <c r="O34521" s="9"/>
      <c r="P34521" s="9"/>
      <c r="Q34521" s="21"/>
    </row>
    <row r="34522" spans="15:17" x14ac:dyDescent="0.35">
      <c r="O34522" s="9"/>
      <c r="P34522" s="9"/>
      <c r="Q34522" s="21"/>
    </row>
    <row r="34523" spans="15:17" x14ac:dyDescent="0.35">
      <c r="O34523" s="9"/>
      <c r="P34523" s="9"/>
      <c r="Q34523" s="21"/>
    </row>
    <row r="34524" spans="15:17" x14ac:dyDescent="0.35">
      <c r="O34524" s="9"/>
      <c r="P34524" s="9"/>
      <c r="Q34524" s="21"/>
    </row>
    <row r="34525" spans="15:17" x14ac:dyDescent="0.35">
      <c r="O34525" s="9"/>
      <c r="P34525" s="9"/>
      <c r="Q34525" s="21"/>
    </row>
    <row r="34526" spans="15:17" x14ac:dyDescent="0.35">
      <c r="O34526" s="9"/>
      <c r="P34526" s="9"/>
      <c r="Q34526" s="21"/>
    </row>
    <row r="34527" spans="15:17" x14ac:dyDescent="0.35">
      <c r="O34527" s="9"/>
      <c r="P34527" s="9"/>
      <c r="Q34527" s="21"/>
    </row>
    <row r="34528" spans="15:17" x14ac:dyDescent="0.35">
      <c r="O34528" s="9"/>
      <c r="P34528" s="9"/>
      <c r="Q34528" s="21"/>
    </row>
    <row r="34529" spans="15:17" x14ac:dyDescent="0.35">
      <c r="O34529" s="9"/>
      <c r="P34529" s="9"/>
      <c r="Q34529" s="21"/>
    </row>
    <row r="34530" spans="15:17" x14ac:dyDescent="0.35">
      <c r="O34530" s="9"/>
      <c r="P34530" s="9"/>
      <c r="Q34530" s="21"/>
    </row>
    <row r="34531" spans="15:17" x14ac:dyDescent="0.35">
      <c r="O34531" s="9"/>
      <c r="P34531" s="9"/>
      <c r="Q34531" s="21"/>
    </row>
    <row r="34532" spans="15:17" x14ac:dyDescent="0.35">
      <c r="O34532" s="9"/>
      <c r="P34532" s="9"/>
      <c r="Q34532" s="21"/>
    </row>
    <row r="34533" spans="15:17" x14ac:dyDescent="0.35">
      <c r="O34533" s="9"/>
      <c r="P34533" s="9"/>
      <c r="Q34533" s="21"/>
    </row>
    <row r="34534" spans="15:17" x14ac:dyDescent="0.35">
      <c r="O34534" s="9"/>
      <c r="P34534" s="9"/>
      <c r="Q34534" s="21"/>
    </row>
    <row r="34535" spans="15:17" x14ac:dyDescent="0.35">
      <c r="O34535" s="9"/>
      <c r="P34535" s="9"/>
      <c r="Q34535" s="21"/>
    </row>
    <row r="34536" spans="15:17" x14ac:dyDescent="0.35">
      <c r="O34536" s="9"/>
      <c r="P34536" s="9"/>
      <c r="Q34536" s="21"/>
    </row>
    <row r="34537" spans="15:17" x14ac:dyDescent="0.35">
      <c r="O34537" s="9"/>
      <c r="P34537" s="9"/>
      <c r="Q34537" s="21"/>
    </row>
    <row r="34538" spans="15:17" x14ac:dyDescent="0.35">
      <c r="O34538" s="9"/>
      <c r="P34538" s="9"/>
      <c r="Q34538" s="21"/>
    </row>
    <row r="34539" spans="15:17" x14ac:dyDescent="0.35">
      <c r="O34539" s="9"/>
      <c r="P34539" s="9"/>
      <c r="Q34539" s="21"/>
    </row>
    <row r="34540" spans="15:17" x14ac:dyDescent="0.35">
      <c r="O34540" s="9"/>
      <c r="P34540" s="9"/>
      <c r="Q34540" s="21"/>
    </row>
    <row r="34541" spans="15:17" x14ac:dyDescent="0.35">
      <c r="O34541" s="9"/>
      <c r="P34541" s="9"/>
      <c r="Q34541" s="21"/>
    </row>
    <row r="34542" spans="15:17" x14ac:dyDescent="0.35">
      <c r="O34542" s="9"/>
      <c r="P34542" s="9"/>
      <c r="Q34542" s="21"/>
    </row>
    <row r="34543" spans="15:17" x14ac:dyDescent="0.35">
      <c r="O34543" s="9"/>
      <c r="P34543" s="9"/>
      <c r="Q34543" s="21"/>
    </row>
    <row r="34544" spans="15:17" x14ac:dyDescent="0.35">
      <c r="O34544" s="9"/>
      <c r="P34544" s="9"/>
      <c r="Q34544" s="21"/>
    </row>
    <row r="34545" spans="15:17" x14ac:dyDescent="0.35">
      <c r="O34545" s="9"/>
      <c r="P34545" s="9"/>
      <c r="Q34545" s="21"/>
    </row>
    <row r="34546" spans="15:17" x14ac:dyDescent="0.35">
      <c r="O34546" s="9"/>
      <c r="P34546" s="9"/>
      <c r="Q34546" s="21"/>
    </row>
    <row r="34547" spans="15:17" x14ac:dyDescent="0.35">
      <c r="O34547" s="9"/>
      <c r="P34547" s="9"/>
      <c r="Q34547" s="21"/>
    </row>
    <row r="34548" spans="15:17" x14ac:dyDescent="0.35">
      <c r="O34548" s="9"/>
      <c r="P34548" s="9"/>
      <c r="Q34548" s="21"/>
    </row>
    <row r="34549" spans="15:17" x14ac:dyDescent="0.35">
      <c r="O34549" s="9"/>
      <c r="P34549" s="9"/>
      <c r="Q34549" s="21"/>
    </row>
    <row r="34550" spans="15:17" x14ac:dyDescent="0.35">
      <c r="O34550" s="9"/>
      <c r="P34550" s="9"/>
      <c r="Q34550" s="21"/>
    </row>
    <row r="34551" spans="15:17" x14ac:dyDescent="0.35">
      <c r="O34551" s="9"/>
      <c r="P34551" s="9"/>
      <c r="Q34551" s="21"/>
    </row>
    <row r="34552" spans="15:17" x14ac:dyDescent="0.35">
      <c r="O34552" s="9"/>
      <c r="P34552" s="9"/>
      <c r="Q34552" s="21"/>
    </row>
    <row r="34553" spans="15:17" x14ac:dyDescent="0.35">
      <c r="O34553" s="9"/>
      <c r="P34553" s="9"/>
      <c r="Q34553" s="21"/>
    </row>
    <row r="34554" spans="15:17" x14ac:dyDescent="0.35">
      <c r="O34554" s="9"/>
      <c r="P34554" s="9"/>
      <c r="Q34554" s="21"/>
    </row>
    <row r="34555" spans="15:17" x14ac:dyDescent="0.35">
      <c r="O34555" s="9"/>
      <c r="P34555" s="9"/>
      <c r="Q34555" s="21"/>
    </row>
    <row r="34556" spans="15:17" x14ac:dyDescent="0.35">
      <c r="O34556" s="9"/>
      <c r="P34556" s="9"/>
      <c r="Q34556" s="21"/>
    </row>
    <row r="34557" spans="15:17" x14ac:dyDescent="0.35">
      <c r="O34557" s="9"/>
      <c r="P34557" s="9"/>
      <c r="Q34557" s="21"/>
    </row>
    <row r="34558" spans="15:17" x14ac:dyDescent="0.35">
      <c r="O34558" s="9"/>
      <c r="P34558" s="9"/>
      <c r="Q34558" s="21"/>
    </row>
    <row r="34559" spans="15:17" x14ac:dyDescent="0.35">
      <c r="O34559" s="9"/>
      <c r="P34559" s="9"/>
      <c r="Q34559" s="21"/>
    </row>
    <row r="34560" spans="15:17" x14ac:dyDescent="0.35">
      <c r="O34560" s="9"/>
      <c r="P34560" s="9"/>
      <c r="Q34560" s="21"/>
    </row>
    <row r="34561" spans="15:17" x14ac:dyDescent="0.35">
      <c r="O34561" s="9"/>
      <c r="P34561" s="9"/>
      <c r="Q34561" s="21"/>
    </row>
    <row r="34562" spans="15:17" x14ac:dyDescent="0.35">
      <c r="O34562" s="9"/>
      <c r="P34562" s="9"/>
      <c r="Q34562" s="21"/>
    </row>
    <row r="34563" spans="15:17" x14ac:dyDescent="0.35">
      <c r="O34563" s="9"/>
      <c r="P34563" s="9"/>
      <c r="Q34563" s="21"/>
    </row>
    <row r="34564" spans="15:17" x14ac:dyDescent="0.35">
      <c r="O34564" s="9"/>
      <c r="P34564" s="9"/>
      <c r="Q34564" s="21"/>
    </row>
    <row r="34565" spans="15:17" x14ac:dyDescent="0.35">
      <c r="O34565" s="9"/>
      <c r="P34565" s="9"/>
      <c r="Q34565" s="21"/>
    </row>
    <row r="34566" spans="15:17" x14ac:dyDescent="0.35">
      <c r="O34566" s="9"/>
      <c r="P34566" s="9"/>
      <c r="Q34566" s="21"/>
    </row>
    <row r="34567" spans="15:17" x14ac:dyDescent="0.35">
      <c r="O34567" s="9"/>
      <c r="P34567" s="9"/>
      <c r="Q34567" s="21"/>
    </row>
    <row r="34568" spans="15:17" x14ac:dyDescent="0.35">
      <c r="O34568" s="9"/>
      <c r="P34568" s="9"/>
      <c r="Q34568" s="21"/>
    </row>
    <row r="34569" spans="15:17" x14ac:dyDescent="0.35">
      <c r="O34569" s="9"/>
      <c r="P34569" s="9"/>
      <c r="Q34569" s="21"/>
    </row>
    <row r="34570" spans="15:17" x14ac:dyDescent="0.35">
      <c r="O34570" s="9"/>
      <c r="P34570" s="9"/>
      <c r="Q34570" s="21"/>
    </row>
    <row r="34571" spans="15:17" x14ac:dyDescent="0.35">
      <c r="O34571" s="9"/>
      <c r="P34571" s="9"/>
      <c r="Q34571" s="21"/>
    </row>
    <row r="34572" spans="15:17" x14ac:dyDescent="0.35">
      <c r="O34572" s="9"/>
      <c r="P34572" s="9"/>
      <c r="Q34572" s="21"/>
    </row>
    <row r="34573" spans="15:17" x14ac:dyDescent="0.35">
      <c r="O34573" s="9"/>
      <c r="P34573" s="9"/>
      <c r="Q34573" s="21"/>
    </row>
    <row r="34574" spans="15:17" x14ac:dyDescent="0.35">
      <c r="O34574" s="9"/>
      <c r="P34574" s="9"/>
      <c r="Q34574" s="21"/>
    </row>
    <row r="34575" spans="15:17" x14ac:dyDescent="0.35">
      <c r="O34575" s="9"/>
      <c r="P34575" s="9"/>
      <c r="Q34575" s="21"/>
    </row>
    <row r="34576" spans="15:17" x14ac:dyDescent="0.35">
      <c r="O34576" s="9"/>
      <c r="P34576" s="9"/>
      <c r="Q34576" s="21"/>
    </row>
    <row r="34577" spans="15:17" x14ac:dyDescent="0.35">
      <c r="O34577" s="9"/>
      <c r="P34577" s="9"/>
      <c r="Q34577" s="21"/>
    </row>
    <row r="34578" spans="15:17" x14ac:dyDescent="0.35">
      <c r="O34578" s="9"/>
      <c r="P34578" s="9"/>
      <c r="Q34578" s="21"/>
    </row>
    <row r="34579" spans="15:17" x14ac:dyDescent="0.35">
      <c r="O34579" s="9"/>
      <c r="P34579" s="9"/>
      <c r="Q34579" s="21"/>
    </row>
    <row r="34580" spans="15:17" x14ac:dyDescent="0.35">
      <c r="O34580" s="9"/>
      <c r="P34580" s="9"/>
      <c r="Q34580" s="21"/>
    </row>
    <row r="34581" spans="15:17" x14ac:dyDescent="0.35">
      <c r="O34581" s="9"/>
      <c r="P34581" s="9"/>
      <c r="Q34581" s="21"/>
    </row>
    <row r="34582" spans="15:17" x14ac:dyDescent="0.35">
      <c r="O34582" s="9"/>
      <c r="P34582" s="9"/>
      <c r="Q34582" s="21"/>
    </row>
    <row r="34583" spans="15:17" x14ac:dyDescent="0.35">
      <c r="O34583" s="9"/>
      <c r="P34583" s="9"/>
      <c r="Q34583" s="21"/>
    </row>
    <row r="34584" spans="15:17" x14ac:dyDescent="0.35">
      <c r="O34584" s="9"/>
      <c r="P34584" s="9"/>
      <c r="Q34584" s="21"/>
    </row>
    <row r="34585" spans="15:17" x14ac:dyDescent="0.35">
      <c r="O34585" s="9"/>
      <c r="P34585" s="9"/>
      <c r="Q34585" s="21"/>
    </row>
    <row r="34586" spans="15:17" x14ac:dyDescent="0.35">
      <c r="O34586" s="9"/>
      <c r="P34586" s="9"/>
      <c r="Q34586" s="21"/>
    </row>
    <row r="34587" spans="15:17" x14ac:dyDescent="0.35">
      <c r="O34587" s="9"/>
      <c r="P34587" s="9"/>
      <c r="Q34587" s="21"/>
    </row>
    <row r="34588" spans="15:17" x14ac:dyDescent="0.35">
      <c r="O34588" s="9"/>
      <c r="P34588" s="9"/>
      <c r="Q34588" s="21"/>
    </row>
    <row r="34589" spans="15:17" x14ac:dyDescent="0.35">
      <c r="O34589" s="9"/>
      <c r="P34589" s="9"/>
      <c r="Q34589" s="21"/>
    </row>
    <row r="34590" spans="15:17" x14ac:dyDescent="0.35">
      <c r="O34590" s="9"/>
      <c r="P34590" s="9"/>
      <c r="Q34590" s="21"/>
    </row>
    <row r="34591" spans="15:17" x14ac:dyDescent="0.35">
      <c r="O34591" s="9"/>
      <c r="P34591" s="9"/>
      <c r="Q34591" s="21"/>
    </row>
    <row r="34592" spans="15:17" x14ac:dyDescent="0.35">
      <c r="O34592" s="9"/>
      <c r="P34592" s="9"/>
      <c r="Q34592" s="21"/>
    </row>
    <row r="34593" spans="15:17" x14ac:dyDescent="0.35">
      <c r="O34593" s="9"/>
      <c r="P34593" s="9"/>
      <c r="Q34593" s="21"/>
    </row>
    <row r="34594" spans="15:17" x14ac:dyDescent="0.35">
      <c r="O34594" s="9"/>
      <c r="P34594" s="9"/>
      <c r="Q34594" s="21"/>
    </row>
    <row r="34595" spans="15:17" x14ac:dyDescent="0.35">
      <c r="O34595" s="9"/>
      <c r="P34595" s="9"/>
      <c r="Q34595" s="21"/>
    </row>
    <row r="34596" spans="15:17" x14ac:dyDescent="0.35">
      <c r="O34596" s="9"/>
      <c r="P34596" s="9"/>
      <c r="Q34596" s="21"/>
    </row>
    <row r="34597" spans="15:17" x14ac:dyDescent="0.35">
      <c r="O34597" s="9"/>
      <c r="P34597" s="9"/>
      <c r="Q34597" s="21"/>
    </row>
    <row r="34598" spans="15:17" x14ac:dyDescent="0.35">
      <c r="O34598" s="9"/>
      <c r="P34598" s="9"/>
      <c r="Q34598" s="21"/>
    </row>
    <row r="34599" spans="15:17" x14ac:dyDescent="0.35">
      <c r="O34599" s="9"/>
      <c r="P34599" s="9"/>
      <c r="Q34599" s="21"/>
    </row>
    <row r="34600" spans="15:17" x14ac:dyDescent="0.35">
      <c r="O34600" s="9"/>
      <c r="P34600" s="9"/>
      <c r="Q34600" s="21"/>
    </row>
    <row r="34601" spans="15:17" x14ac:dyDescent="0.35">
      <c r="O34601" s="9"/>
      <c r="P34601" s="9"/>
      <c r="Q34601" s="21"/>
    </row>
    <row r="34602" spans="15:17" x14ac:dyDescent="0.35">
      <c r="O34602" s="9"/>
      <c r="P34602" s="9"/>
      <c r="Q34602" s="21"/>
    </row>
    <row r="34603" spans="15:17" x14ac:dyDescent="0.35">
      <c r="O34603" s="9"/>
      <c r="P34603" s="9"/>
      <c r="Q34603" s="21"/>
    </row>
    <row r="34604" spans="15:17" x14ac:dyDescent="0.35">
      <c r="O34604" s="9"/>
      <c r="P34604" s="9"/>
      <c r="Q34604" s="21"/>
    </row>
    <row r="34605" spans="15:17" x14ac:dyDescent="0.35">
      <c r="O34605" s="9"/>
      <c r="P34605" s="9"/>
      <c r="Q34605" s="21"/>
    </row>
    <row r="34606" spans="15:17" x14ac:dyDescent="0.35">
      <c r="O34606" s="9"/>
      <c r="P34606" s="9"/>
      <c r="Q34606" s="21"/>
    </row>
    <row r="34607" spans="15:17" x14ac:dyDescent="0.35">
      <c r="O34607" s="9"/>
      <c r="P34607" s="9"/>
      <c r="Q34607" s="21"/>
    </row>
    <row r="34608" spans="15:17" x14ac:dyDescent="0.35">
      <c r="O34608" s="9"/>
      <c r="P34608" s="9"/>
      <c r="Q34608" s="21"/>
    </row>
    <row r="34609" spans="15:17" x14ac:dyDescent="0.35">
      <c r="O34609" s="9"/>
      <c r="P34609" s="9"/>
      <c r="Q34609" s="21"/>
    </row>
    <row r="34610" spans="15:17" x14ac:dyDescent="0.35">
      <c r="O34610" s="9"/>
      <c r="P34610" s="9"/>
      <c r="Q34610" s="21"/>
    </row>
    <row r="34611" spans="15:17" x14ac:dyDescent="0.35">
      <c r="O34611" s="9"/>
      <c r="P34611" s="9"/>
      <c r="Q34611" s="21"/>
    </row>
    <row r="34612" spans="15:17" x14ac:dyDescent="0.35">
      <c r="O34612" s="9"/>
      <c r="P34612" s="9"/>
      <c r="Q34612" s="21"/>
    </row>
    <row r="34613" spans="15:17" x14ac:dyDescent="0.35">
      <c r="O34613" s="9"/>
      <c r="P34613" s="9"/>
      <c r="Q34613" s="21"/>
    </row>
    <row r="34614" spans="15:17" x14ac:dyDescent="0.35">
      <c r="O34614" s="9"/>
      <c r="P34614" s="9"/>
      <c r="Q34614" s="21"/>
    </row>
    <row r="34615" spans="15:17" x14ac:dyDescent="0.35">
      <c r="O34615" s="9"/>
      <c r="P34615" s="9"/>
      <c r="Q34615" s="21"/>
    </row>
    <row r="34616" spans="15:17" x14ac:dyDescent="0.35">
      <c r="O34616" s="9"/>
      <c r="P34616" s="9"/>
      <c r="Q34616" s="21"/>
    </row>
    <row r="34617" spans="15:17" x14ac:dyDescent="0.35">
      <c r="O34617" s="9"/>
      <c r="P34617" s="9"/>
      <c r="Q34617" s="21"/>
    </row>
    <row r="34618" spans="15:17" x14ac:dyDescent="0.35">
      <c r="O34618" s="9"/>
      <c r="P34618" s="9"/>
      <c r="Q34618" s="21"/>
    </row>
    <row r="34619" spans="15:17" x14ac:dyDescent="0.35">
      <c r="O34619" s="9"/>
      <c r="P34619" s="9"/>
      <c r="Q34619" s="21"/>
    </row>
    <row r="34620" spans="15:17" x14ac:dyDescent="0.35">
      <c r="O34620" s="9"/>
      <c r="P34620" s="9"/>
      <c r="Q34620" s="21"/>
    </row>
    <row r="34621" spans="15:17" x14ac:dyDescent="0.35">
      <c r="O34621" s="9"/>
      <c r="P34621" s="9"/>
      <c r="Q34621" s="21"/>
    </row>
    <row r="34622" spans="15:17" x14ac:dyDescent="0.35">
      <c r="O34622" s="9"/>
      <c r="P34622" s="9"/>
      <c r="Q34622" s="21"/>
    </row>
    <row r="34623" spans="15:17" x14ac:dyDescent="0.35">
      <c r="O34623" s="9"/>
      <c r="P34623" s="9"/>
      <c r="Q34623" s="21"/>
    </row>
    <row r="34624" spans="15:17" x14ac:dyDescent="0.35">
      <c r="O34624" s="9"/>
      <c r="P34624" s="9"/>
      <c r="Q34624" s="21"/>
    </row>
    <row r="34625" spans="15:17" x14ac:dyDescent="0.35">
      <c r="O34625" s="9"/>
      <c r="P34625" s="9"/>
      <c r="Q34625" s="21"/>
    </row>
    <row r="34626" spans="15:17" x14ac:dyDescent="0.35">
      <c r="O34626" s="9"/>
      <c r="P34626" s="9"/>
      <c r="Q34626" s="21"/>
    </row>
    <row r="34627" spans="15:17" x14ac:dyDescent="0.35">
      <c r="O34627" s="9"/>
      <c r="P34627" s="9"/>
      <c r="Q34627" s="21"/>
    </row>
    <row r="34628" spans="15:17" x14ac:dyDescent="0.35">
      <c r="O34628" s="9"/>
      <c r="P34628" s="9"/>
      <c r="Q34628" s="21"/>
    </row>
    <row r="34629" spans="15:17" x14ac:dyDescent="0.35">
      <c r="O34629" s="9"/>
      <c r="P34629" s="9"/>
      <c r="Q34629" s="21"/>
    </row>
    <row r="34630" spans="15:17" x14ac:dyDescent="0.35">
      <c r="O34630" s="9"/>
      <c r="P34630" s="9"/>
      <c r="Q34630" s="21"/>
    </row>
    <row r="34631" spans="15:17" x14ac:dyDescent="0.35">
      <c r="O34631" s="9"/>
      <c r="P34631" s="9"/>
      <c r="Q34631" s="21"/>
    </row>
    <row r="34632" spans="15:17" x14ac:dyDescent="0.35">
      <c r="O34632" s="9"/>
      <c r="P34632" s="9"/>
      <c r="Q34632" s="21"/>
    </row>
    <row r="34633" spans="15:17" x14ac:dyDescent="0.35">
      <c r="O34633" s="9"/>
      <c r="P34633" s="9"/>
      <c r="Q34633" s="21"/>
    </row>
    <row r="34634" spans="15:17" x14ac:dyDescent="0.35">
      <c r="O34634" s="9"/>
      <c r="P34634" s="9"/>
      <c r="Q34634" s="21"/>
    </row>
    <row r="34635" spans="15:17" x14ac:dyDescent="0.35">
      <c r="O34635" s="9"/>
      <c r="P34635" s="9"/>
      <c r="Q34635" s="21"/>
    </row>
    <row r="34636" spans="15:17" x14ac:dyDescent="0.35">
      <c r="O34636" s="9"/>
      <c r="P34636" s="9"/>
      <c r="Q34636" s="21"/>
    </row>
    <row r="34637" spans="15:17" x14ac:dyDescent="0.35">
      <c r="O34637" s="9"/>
      <c r="P34637" s="9"/>
      <c r="Q34637" s="21"/>
    </row>
    <row r="34638" spans="15:17" x14ac:dyDescent="0.35">
      <c r="O34638" s="9"/>
      <c r="P34638" s="9"/>
      <c r="Q34638" s="21"/>
    </row>
    <row r="34639" spans="15:17" x14ac:dyDescent="0.35">
      <c r="O34639" s="9"/>
      <c r="P34639" s="9"/>
      <c r="Q34639" s="21"/>
    </row>
    <row r="34640" spans="15:17" x14ac:dyDescent="0.35">
      <c r="O34640" s="9"/>
      <c r="P34640" s="9"/>
      <c r="Q34640" s="21"/>
    </row>
    <row r="34641" spans="15:17" x14ac:dyDescent="0.35">
      <c r="O34641" s="9"/>
      <c r="P34641" s="9"/>
      <c r="Q34641" s="21"/>
    </row>
    <row r="34642" spans="15:17" x14ac:dyDescent="0.35">
      <c r="O34642" s="9"/>
      <c r="P34642" s="9"/>
      <c r="Q34642" s="21"/>
    </row>
    <row r="34643" spans="15:17" x14ac:dyDescent="0.35">
      <c r="O34643" s="9"/>
      <c r="P34643" s="9"/>
      <c r="Q34643" s="21"/>
    </row>
    <row r="34644" spans="15:17" x14ac:dyDescent="0.35">
      <c r="O34644" s="9"/>
      <c r="P34644" s="9"/>
      <c r="Q34644" s="21"/>
    </row>
    <row r="34645" spans="15:17" x14ac:dyDescent="0.35">
      <c r="O34645" s="9"/>
      <c r="P34645" s="9"/>
      <c r="Q34645" s="21"/>
    </row>
    <row r="34646" spans="15:17" x14ac:dyDescent="0.35">
      <c r="O34646" s="9"/>
      <c r="P34646" s="9"/>
      <c r="Q34646" s="21"/>
    </row>
    <row r="34647" spans="15:17" x14ac:dyDescent="0.35">
      <c r="O34647" s="9"/>
      <c r="P34647" s="9"/>
      <c r="Q34647" s="21"/>
    </row>
    <row r="34648" spans="15:17" x14ac:dyDescent="0.35">
      <c r="O34648" s="9"/>
      <c r="P34648" s="9"/>
      <c r="Q34648" s="21"/>
    </row>
    <row r="34649" spans="15:17" x14ac:dyDescent="0.35">
      <c r="O34649" s="9"/>
      <c r="P34649" s="9"/>
      <c r="Q34649" s="21"/>
    </row>
    <row r="34650" spans="15:17" x14ac:dyDescent="0.35">
      <c r="O34650" s="9"/>
      <c r="P34650" s="9"/>
      <c r="Q34650" s="21"/>
    </row>
    <row r="34651" spans="15:17" x14ac:dyDescent="0.35">
      <c r="O34651" s="9"/>
      <c r="P34651" s="9"/>
      <c r="Q34651" s="21"/>
    </row>
    <row r="34652" spans="15:17" x14ac:dyDescent="0.35">
      <c r="O34652" s="9"/>
      <c r="P34652" s="9"/>
      <c r="Q34652" s="21"/>
    </row>
    <row r="34653" spans="15:17" x14ac:dyDescent="0.35">
      <c r="O34653" s="9"/>
      <c r="P34653" s="9"/>
      <c r="Q34653" s="21"/>
    </row>
    <row r="34654" spans="15:17" x14ac:dyDescent="0.35">
      <c r="O34654" s="9"/>
      <c r="P34654" s="9"/>
      <c r="Q34654" s="21"/>
    </row>
    <row r="34655" spans="15:17" x14ac:dyDescent="0.35">
      <c r="O34655" s="9"/>
      <c r="P34655" s="9"/>
      <c r="Q34655" s="21"/>
    </row>
    <row r="34656" spans="15:17" x14ac:dyDescent="0.35">
      <c r="O34656" s="9"/>
      <c r="P34656" s="9"/>
      <c r="Q34656" s="21"/>
    </row>
    <row r="34657" spans="15:17" x14ac:dyDescent="0.35">
      <c r="O34657" s="9"/>
      <c r="P34657" s="9"/>
      <c r="Q34657" s="21"/>
    </row>
    <row r="34658" spans="15:17" x14ac:dyDescent="0.35">
      <c r="O34658" s="9"/>
      <c r="P34658" s="9"/>
      <c r="Q34658" s="21"/>
    </row>
    <row r="34659" spans="15:17" x14ac:dyDescent="0.35">
      <c r="O34659" s="9"/>
      <c r="P34659" s="9"/>
      <c r="Q34659" s="21"/>
    </row>
    <row r="34660" spans="15:17" x14ac:dyDescent="0.35">
      <c r="O34660" s="9"/>
      <c r="P34660" s="9"/>
      <c r="Q34660" s="21"/>
    </row>
    <row r="34661" spans="15:17" x14ac:dyDescent="0.35">
      <c r="O34661" s="9"/>
      <c r="P34661" s="9"/>
      <c r="Q34661" s="21"/>
    </row>
    <row r="34662" spans="15:17" x14ac:dyDescent="0.35">
      <c r="O34662" s="9"/>
      <c r="P34662" s="9"/>
      <c r="Q34662" s="21"/>
    </row>
    <row r="34663" spans="15:17" x14ac:dyDescent="0.35">
      <c r="O34663" s="9"/>
      <c r="P34663" s="9"/>
      <c r="Q34663" s="21"/>
    </row>
    <row r="34664" spans="15:17" x14ac:dyDescent="0.35">
      <c r="O34664" s="9"/>
      <c r="P34664" s="9"/>
      <c r="Q34664" s="21"/>
    </row>
    <row r="34665" spans="15:17" x14ac:dyDescent="0.35">
      <c r="O34665" s="9"/>
      <c r="P34665" s="9"/>
      <c r="Q34665" s="21"/>
    </row>
    <row r="34666" spans="15:17" x14ac:dyDescent="0.35">
      <c r="O34666" s="9"/>
      <c r="P34666" s="9"/>
      <c r="Q34666" s="21"/>
    </row>
    <row r="34667" spans="15:17" x14ac:dyDescent="0.35">
      <c r="O34667" s="9"/>
      <c r="P34667" s="9"/>
      <c r="Q34667" s="21"/>
    </row>
    <row r="34668" spans="15:17" x14ac:dyDescent="0.35">
      <c r="O34668" s="9"/>
      <c r="P34668" s="9"/>
      <c r="Q34668" s="21"/>
    </row>
    <row r="34669" spans="15:17" x14ac:dyDescent="0.35">
      <c r="O34669" s="9"/>
      <c r="P34669" s="9"/>
      <c r="Q34669" s="21"/>
    </row>
    <row r="34670" spans="15:17" x14ac:dyDescent="0.35">
      <c r="O34670" s="9"/>
      <c r="P34670" s="9"/>
      <c r="Q34670" s="21"/>
    </row>
    <row r="34671" spans="15:17" x14ac:dyDescent="0.35">
      <c r="O34671" s="9"/>
      <c r="P34671" s="9"/>
      <c r="Q34671" s="21"/>
    </row>
    <row r="34672" spans="15:17" x14ac:dyDescent="0.35">
      <c r="O34672" s="9"/>
      <c r="P34672" s="9"/>
      <c r="Q34672" s="21"/>
    </row>
    <row r="34673" spans="15:17" x14ac:dyDescent="0.35">
      <c r="O34673" s="9"/>
      <c r="P34673" s="9"/>
      <c r="Q34673" s="21"/>
    </row>
    <row r="34674" spans="15:17" x14ac:dyDescent="0.35">
      <c r="O34674" s="9"/>
      <c r="P34674" s="9"/>
      <c r="Q34674" s="21"/>
    </row>
    <row r="34675" spans="15:17" x14ac:dyDescent="0.35">
      <c r="O34675" s="9"/>
      <c r="P34675" s="9"/>
      <c r="Q34675" s="21"/>
    </row>
    <row r="34676" spans="15:17" x14ac:dyDescent="0.35">
      <c r="O34676" s="9"/>
      <c r="P34676" s="9"/>
      <c r="Q34676" s="21"/>
    </row>
    <row r="34677" spans="15:17" x14ac:dyDescent="0.35">
      <c r="O34677" s="9"/>
      <c r="P34677" s="9"/>
      <c r="Q34677" s="21"/>
    </row>
    <row r="34678" spans="15:17" x14ac:dyDescent="0.35">
      <c r="O34678" s="9"/>
      <c r="P34678" s="9"/>
      <c r="Q34678" s="21"/>
    </row>
    <row r="34679" spans="15:17" x14ac:dyDescent="0.35">
      <c r="O34679" s="9"/>
      <c r="P34679" s="9"/>
      <c r="Q34679" s="21"/>
    </row>
    <row r="34680" spans="15:17" x14ac:dyDescent="0.35">
      <c r="O34680" s="9"/>
      <c r="P34680" s="9"/>
      <c r="Q34680" s="21"/>
    </row>
    <row r="34681" spans="15:17" x14ac:dyDescent="0.35">
      <c r="O34681" s="9"/>
      <c r="P34681" s="9"/>
      <c r="Q34681" s="21"/>
    </row>
    <row r="34682" spans="15:17" x14ac:dyDescent="0.35">
      <c r="O34682" s="9"/>
      <c r="P34682" s="9"/>
      <c r="Q34682" s="21"/>
    </row>
    <row r="34683" spans="15:17" x14ac:dyDescent="0.35">
      <c r="O34683" s="9"/>
      <c r="P34683" s="9"/>
      <c r="Q34683" s="21"/>
    </row>
    <row r="34684" spans="15:17" x14ac:dyDescent="0.35">
      <c r="O34684" s="9"/>
      <c r="P34684" s="9"/>
      <c r="Q34684" s="21"/>
    </row>
    <row r="34685" spans="15:17" x14ac:dyDescent="0.35">
      <c r="O34685" s="9"/>
      <c r="P34685" s="9"/>
      <c r="Q34685" s="21"/>
    </row>
    <row r="34686" spans="15:17" x14ac:dyDescent="0.35">
      <c r="O34686" s="9"/>
      <c r="P34686" s="9"/>
      <c r="Q34686" s="21"/>
    </row>
    <row r="34687" spans="15:17" x14ac:dyDescent="0.35">
      <c r="O34687" s="9"/>
      <c r="P34687" s="9"/>
      <c r="Q34687" s="21"/>
    </row>
    <row r="34688" spans="15:17" x14ac:dyDescent="0.35">
      <c r="O34688" s="9"/>
      <c r="P34688" s="9"/>
      <c r="Q34688" s="21"/>
    </row>
    <row r="34689" spans="15:17" x14ac:dyDescent="0.35">
      <c r="O34689" s="9"/>
      <c r="P34689" s="9"/>
      <c r="Q34689" s="21"/>
    </row>
    <row r="34690" spans="15:17" x14ac:dyDescent="0.35">
      <c r="O34690" s="9"/>
      <c r="P34690" s="9"/>
      <c r="Q34690" s="21"/>
    </row>
    <row r="34691" spans="15:17" x14ac:dyDescent="0.35">
      <c r="O34691" s="9"/>
      <c r="P34691" s="9"/>
      <c r="Q34691" s="21"/>
    </row>
    <row r="34692" spans="15:17" x14ac:dyDescent="0.35">
      <c r="O34692" s="9"/>
      <c r="P34692" s="9"/>
      <c r="Q34692" s="21"/>
    </row>
    <row r="34693" spans="15:17" x14ac:dyDescent="0.35">
      <c r="O34693" s="9"/>
      <c r="P34693" s="9"/>
      <c r="Q34693" s="21"/>
    </row>
    <row r="34694" spans="15:17" x14ac:dyDescent="0.35">
      <c r="O34694" s="9"/>
      <c r="P34694" s="9"/>
      <c r="Q34694" s="21"/>
    </row>
    <row r="34695" spans="15:17" x14ac:dyDescent="0.35">
      <c r="O34695" s="9"/>
      <c r="P34695" s="9"/>
      <c r="Q34695" s="21"/>
    </row>
    <row r="34696" spans="15:17" x14ac:dyDescent="0.35">
      <c r="O34696" s="9"/>
      <c r="P34696" s="9"/>
      <c r="Q34696" s="21"/>
    </row>
    <row r="34697" spans="15:17" x14ac:dyDescent="0.35">
      <c r="O34697" s="9"/>
      <c r="P34697" s="9"/>
      <c r="Q34697" s="21"/>
    </row>
    <row r="34698" spans="15:17" x14ac:dyDescent="0.35">
      <c r="O34698" s="9"/>
      <c r="P34698" s="9"/>
      <c r="Q34698" s="21"/>
    </row>
    <row r="34699" spans="15:17" x14ac:dyDescent="0.35">
      <c r="O34699" s="9"/>
      <c r="P34699" s="9"/>
      <c r="Q34699" s="21"/>
    </row>
    <row r="34700" spans="15:17" x14ac:dyDescent="0.35">
      <c r="O34700" s="9"/>
      <c r="P34700" s="9"/>
      <c r="Q34700" s="21"/>
    </row>
    <row r="34701" spans="15:17" x14ac:dyDescent="0.35">
      <c r="O34701" s="9"/>
      <c r="P34701" s="9"/>
      <c r="Q34701" s="21"/>
    </row>
    <row r="34702" spans="15:17" x14ac:dyDescent="0.35">
      <c r="O34702" s="9"/>
      <c r="P34702" s="9"/>
      <c r="Q34702" s="21"/>
    </row>
    <row r="34703" spans="15:17" x14ac:dyDescent="0.35">
      <c r="O34703" s="9"/>
      <c r="P34703" s="9"/>
      <c r="Q34703" s="21"/>
    </row>
    <row r="34704" spans="15:17" x14ac:dyDescent="0.35">
      <c r="O34704" s="9"/>
      <c r="P34704" s="9"/>
      <c r="Q34704" s="21"/>
    </row>
    <row r="34705" spans="15:17" x14ac:dyDescent="0.35">
      <c r="O34705" s="9"/>
      <c r="P34705" s="9"/>
      <c r="Q34705" s="21"/>
    </row>
    <row r="34706" spans="15:17" x14ac:dyDescent="0.35">
      <c r="O34706" s="9"/>
      <c r="P34706" s="9"/>
      <c r="Q34706" s="21"/>
    </row>
    <row r="34707" spans="15:17" x14ac:dyDescent="0.35">
      <c r="O34707" s="9"/>
      <c r="P34707" s="9"/>
      <c r="Q34707" s="21"/>
    </row>
    <row r="34708" spans="15:17" x14ac:dyDescent="0.35">
      <c r="O34708" s="9"/>
      <c r="P34708" s="9"/>
      <c r="Q34708" s="21"/>
    </row>
    <row r="34709" spans="15:17" x14ac:dyDescent="0.35">
      <c r="O34709" s="9"/>
      <c r="P34709" s="9"/>
      <c r="Q34709" s="21"/>
    </row>
    <row r="34710" spans="15:17" x14ac:dyDescent="0.35">
      <c r="O34710" s="9"/>
      <c r="P34710" s="9"/>
      <c r="Q34710" s="21"/>
    </row>
    <row r="34711" spans="15:17" x14ac:dyDescent="0.35">
      <c r="O34711" s="9"/>
      <c r="P34711" s="9"/>
      <c r="Q34711" s="21"/>
    </row>
    <row r="34712" spans="15:17" x14ac:dyDescent="0.35">
      <c r="O34712" s="9"/>
      <c r="P34712" s="9"/>
      <c r="Q34712" s="21"/>
    </row>
    <row r="34713" spans="15:17" x14ac:dyDescent="0.35">
      <c r="O34713" s="9"/>
      <c r="P34713" s="9"/>
      <c r="Q34713" s="21"/>
    </row>
    <row r="34714" spans="15:17" x14ac:dyDescent="0.35">
      <c r="O34714" s="9"/>
      <c r="P34714" s="9"/>
      <c r="Q34714" s="21"/>
    </row>
    <row r="34715" spans="15:17" x14ac:dyDescent="0.35">
      <c r="O34715" s="9"/>
      <c r="P34715" s="9"/>
      <c r="Q34715" s="21"/>
    </row>
    <row r="34716" spans="15:17" x14ac:dyDescent="0.35">
      <c r="O34716" s="9"/>
      <c r="P34716" s="9"/>
      <c r="Q34716" s="21"/>
    </row>
    <row r="34717" spans="15:17" x14ac:dyDescent="0.35">
      <c r="O34717" s="9"/>
      <c r="P34717" s="9"/>
      <c r="Q34717" s="21"/>
    </row>
    <row r="34718" spans="15:17" x14ac:dyDescent="0.35">
      <c r="O34718" s="9"/>
      <c r="P34718" s="9"/>
      <c r="Q34718" s="21"/>
    </row>
    <row r="34719" spans="15:17" x14ac:dyDescent="0.35">
      <c r="O34719" s="9"/>
      <c r="P34719" s="9"/>
      <c r="Q34719" s="21"/>
    </row>
    <row r="34720" spans="15:17" x14ac:dyDescent="0.35">
      <c r="O34720" s="9"/>
      <c r="P34720" s="9"/>
      <c r="Q34720" s="21"/>
    </row>
    <row r="34721" spans="15:17" x14ac:dyDescent="0.35">
      <c r="O34721" s="9"/>
      <c r="P34721" s="9"/>
      <c r="Q34721" s="21"/>
    </row>
    <row r="34722" spans="15:17" x14ac:dyDescent="0.35">
      <c r="O34722" s="9"/>
      <c r="P34722" s="9"/>
      <c r="Q34722" s="21"/>
    </row>
    <row r="34723" spans="15:17" x14ac:dyDescent="0.35">
      <c r="O34723" s="9"/>
      <c r="P34723" s="9"/>
      <c r="Q34723" s="21"/>
    </row>
    <row r="34724" spans="15:17" x14ac:dyDescent="0.35">
      <c r="O34724" s="9"/>
      <c r="P34724" s="9"/>
      <c r="Q34724" s="21"/>
    </row>
    <row r="34725" spans="15:17" x14ac:dyDescent="0.35">
      <c r="O34725" s="9"/>
      <c r="P34725" s="9"/>
      <c r="Q34725" s="21"/>
    </row>
    <row r="34726" spans="15:17" x14ac:dyDescent="0.35">
      <c r="O34726" s="9"/>
      <c r="P34726" s="9"/>
      <c r="Q34726" s="21"/>
    </row>
    <row r="34727" spans="15:17" x14ac:dyDescent="0.35">
      <c r="O34727" s="9"/>
      <c r="P34727" s="9"/>
      <c r="Q34727" s="21"/>
    </row>
    <row r="34728" spans="15:17" x14ac:dyDescent="0.35">
      <c r="O34728" s="9"/>
      <c r="P34728" s="9"/>
      <c r="Q34728" s="21"/>
    </row>
    <row r="34729" spans="15:17" x14ac:dyDescent="0.35">
      <c r="O34729" s="9"/>
      <c r="P34729" s="9"/>
      <c r="Q34729" s="21"/>
    </row>
    <row r="34730" spans="15:17" x14ac:dyDescent="0.35">
      <c r="O34730" s="9"/>
      <c r="P34730" s="9"/>
      <c r="Q34730" s="21"/>
    </row>
    <row r="34731" spans="15:17" x14ac:dyDescent="0.35">
      <c r="O34731" s="9"/>
      <c r="P34731" s="9"/>
      <c r="Q34731" s="21"/>
    </row>
    <row r="34732" spans="15:17" x14ac:dyDescent="0.35">
      <c r="O34732" s="9"/>
      <c r="P34732" s="9"/>
      <c r="Q34732" s="21"/>
    </row>
    <row r="34733" spans="15:17" x14ac:dyDescent="0.35">
      <c r="O34733" s="9"/>
      <c r="P34733" s="9"/>
      <c r="Q34733" s="21"/>
    </row>
    <row r="34734" spans="15:17" x14ac:dyDescent="0.35">
      <c r="O34734" s="9"/>
      <c r="P34734" s="9"/>
      <c r="Q34734" s="21"/>
    </row>
    <row r="34735" spans="15:17" x14ac:dyDescent="0.35">
      <c r="O34735" s="9"/>
      <c r="P34735" s="9"/>
      <c r="Q34735" s="21"/>
    </row>
    <row r="34736" spans="15:17" x14ac:dyDescent="0.35">
      <c r="O34736" s="9"/>
      <c r="P34736" s="9"/>
      <c r="Q34736" s="21"/>
    </row>
    <row r="34737" spans="15:17" x14ac:dyDescent="0.35">
      <c r="O34737" s="9"/>
      <c r="P34737" s="9"/>
      <c r="Q34737" s="21"/>
    </row>
    <row r="34738" spans="15:17" x14ac:dyDescent="0.35">
      <c r="O34738" s="9"/>
      <c r="P34738" s="9"/>
      <c r="Q34738" s="21"/>
    </row>
    <row r="34739" spans="15:17" x14ac:dyDescent="0.35">
      <c r="O34739" s="9"/>
      <c r="P34739" s="9"/>
      <c r="Q34739" s="21"/>
    </row>
    <row r="34740" spans="15:17" x14ac:dyDescent="0.35">
      <c r="O34740" s="9"/>
      <c r="P34740" s="9"/>
      <c r="Q34740" s="21"/>
    </row>
    <row r="34741" spans="15:17" x14ac:dyDescent="0.35">
      <c r="O34741" s="9"/>
      <c r="P34741" s="9"/>
      <c r="Q34741" s="21"/>
    </row>
    <row r="34742" spans="15:17" x14ac:dyDescent="0.35">
      <c r="O34742" s="9"/>
      <c r="P34742" s="9"/>
      <c r="Q34742" s="21"/>
    </row>
    <row r="34743" spans="15:17" x14ac:dyDescent="0.35">
      <c r="O34743" s="9"/>
      <c r="P34743" s="9"/>
      <c r="Q34743" s="21"/>
    </row>
    <row r="34744" spans="15:17" x14ac:dyDescent="0.35">
      <c r="O34744" s="9"/>
      <c r="P34744" s="9"/>
      <c r="Q34744" s="21"/>
    </row>
    <row r="34745" spans="15:17" x14ac:dyDescent="0.35">
      <c r="O34745" s="9"/>
      <c r="P34745" s="9"/>
      <c r="Q34745" s="21"/>
    </row>
    <row r="34746" spans="15:17" x14ac:dyDescent="0.35">
      <c r="O34746" s="9"/>
      <c r="P34746" s="9"/>
      <c r="Q34746" s="21"/>
    </row>
    <row r="34747" spans="15:17" x14ac:dyDescent="0.35">
      <c r="O34747" s="9"/>
      <c r="P34747" s="9"/>
      <c r="Q34747" s="21"/>
    </row>
    <row r="34748" spans="15:17" x14ac:dyDescent="0.35">
      <c r="O34748" s="9"/>
      <c r="P34748" s="9"/>
      <c r="Q34748" s="21"/>
    </row>
    <row r="34749" spans="15:17" x14ac:dyDescent="0.35">
      <c r="O34749" s="9"/>
      <c r="P34749" s="9"/>
      <c r="Q34749" s="21"/>
    </row>
    <row r="34750" spans="15:17" x14ac:dyDescent="0.35">
      <c r="O34750" s="9"/>
      <c r="P34750" s="9"/>
      <c r="Q34750" s="21"/>
    </row>
    <row r="34751" spans="15:17" x14ac:dyDescent="0.35">
      <c r="O34751" s="9"/>
      <c r="P34751" s="9"/>
      <c r="Q34751" s="21"/>
    </row>
    <row r="34752" spans="15:17" x14ac:dyDescent="0.35">
      <c r="O34752" s="9"/>
      <c r="P34752" s="9"/>
      <c r="Q34752" s="21"/>
    </row>
    <row r="34753" spans="15:17" x14ac:dyDescent="0.35">
      <c r="O34753" s="9"/>
      <c r="P34753" s="9"/>
      <c r="Q34753" s="21"/>
    </row>
    <row r="34754" spans="15:17" x14ac:dyDescent="0.35">
      <c r="O34754" s="9"/>
      <c r="P34754" s="9"/>
      <c r="Q34754" s="21"/>
    </row>
    <row r="34755" spans="15:17" x14ac:dyDescent="0.35">
      <c r="O34755" s="9"/>
      <c r="P34755" s="9"/>
      <c r="Q34755" s="21"/>
    </row>
    <row r="34756" spans="15:17" x14ac:dyDescent="0.35">
      <c r="O34756" s="9"/>
      <c r="P34756" s="9"/>
      <c r="Q34756" s="21"/>
    </row>
    <row r="34757" spans="15:17" x14ac:dyDescent="0.35">
      <c r="O34757" s="9"/>
      <c r="P34757" s="9"/>
      <c r="Q34757" s="21"/>
    </row>
    <row r="34758" spans="15:17" x14ac:dyDescent="0.35">
      <c r="O34758" s="9"/>
      <c r="P34758" s="9"/>
      <c r="Q34758" s="21"/>
    </row>
    <row r="34759" spans="15:17" x14ac:dyDescent="0.35">
      <c r="O34759" s="9"/>
      <c r="P34759" s="9"/>
      <c r="Q34759" s="21"/>
    </row>
    <row r="34760" spans="15:17" x14ac:dyDescent="0.35">
      <c r="O34760" s="9"/>
      <c r="P34760" s="9"/>
      <c r="Q34760" s="21"/>
    </row>
    <row r="34761" spans="15:17" x14ac:dyDescent="0.35">
      <c r="O34761" s="9"/>
      <c r="P34761" s="9"/>
      <c r="Q34761" s="21"/>
    </row>
    <row r="34762" spans="15:17" x14ac:dyDescent="0.35">
      <c r="O34762" s="9"/>
      <c r="P34762" s="9"/>
      <c r="Q34762" s="21"/>
    </row>
    <row r="34763" spans="15:17" x14ac:dyDescent="0.35">
      <c r="O34763" s="9"/>
      <c r="P34763" s="9"/>
      <c r="Q34763" s="21"/>
    </row>
    <row r="34764" spans="15:17" x14ac:dyDescent="0.35">
      <c r="O34764" s="9"/>
      <c r="P34764" s="9"/>
      <c r="Q34764" s="21"/>
    </row>
    <row r="34765" spans="15:17" x14ac:dyDescent="0.35">
      <c r="O34765" s="9"/>
      <c r="P34765" s="9"/>
      <c r="Q34765" s="21"/>
    </row>
    <row r="34766" spans="15:17" x14ac:dyDescent="0.35">
      <c r="O34766" s="9"/>
      <c r="P34766" s="9"/>
      <c r="Q34766" s="21"/>
    </row>
    <row r="34767" spans="15:17" x14ac:dyDescent="0.35">
      <c r="O34767" s="9"/>
      <c r="P34767" s="9"/>
      <c r="Q34767" s="21"/>
    </row>
    <row r="34768" spans="15:17" x14ac:dyDescent="0.35">
      <c r="O34768" s="9"/>
      <c r="P34768" s="9"/>
      <c r="Q34768" s="21"/>
    </row>
    <row r="34769" spans="15:17" x14ac:dyDescent="0.35">
      <c r="O34769" s="9"/>
      <c r="P34769" s="9"/>
      <c r="Q34769" s="21"/>
    </row>
    <row r="34770" spans="15:17" x14ac:dyDescent="0.35">
      <c r="O34770" s="9"/>
      <c r="P34770" s="9"/>
      <c r="Q34770" s="21"/>
    </row>
    <row r="34771" spans="15:17" x14ac:dyDescent="0.35">
      <c r="O34771" s="9"/>
      <c r="P34771" s="9"/>
      <c r="Q34771" s="21"/>
    </row>
    <row r="34772" spans="15:17" x14ac:dyDescent="0.35">
      <c r="O34772" s="9"/>
      <c r="P34772" s="9"/>
      <c r="Q34772" s="21"/>
    </row>
    <row r="34773" spans="15:17" x14ac:dyDescent="0.35">
      <c r="O34773" s="9"/>
      <c r="P34773" s="9"/>
      <c r="Q34773" s="21"/>
    </row>
    <row r="34774" spans="15:17" x14ac:dyDescent="0.35">
      <c r="O34774" s="9"/>
      <c r="P34774" s="9"/>
      <c r="Q34774" s="21"/>
    </row>
    <row r="34775" spans="15:17" x14ac:dyDescent="0.35">
      <c r="O34775" s="9"/>
      <c r="P34775" s="9"/>
      <c r="Q34775" s="21"/>
    </row>
    <row r="34776" spans="15:17" x14ac:dyDescent="0.35">
      <c r="O34776" s="9"/>
      <c r="P34776" s="9"/>
      <c r="Q34776" s="21"/>
    </row>
    <row r="34777" spans="15:17" x14ac:dyDescent="0.35">
      <c r="O34777" s="9"/>
      <c r="P34777" s="9"/>
      <c r="Q34777" s="21"/>
    </row>
    <row r="34778" spans="15:17" x14ac:dyDescent="0.35">
      <c r="O34778" s="9"/>
      <c r="P34778" s="9"/>
      <c r="Q34778" s="21"/>
    </row>
    <row r="34779" spans="15:17" x14ac:dyDescent="0.35">
      <c r="O34779" s="9"/>
      <c r="P34779" s="9"/>
      <c r="Q34779" s="21"/>
    </row>
    <row r="34780" spans="15:17" x14ac:dyDescent="0.35">
      <c r="O34780" s="9"/>
      <c r="P34780" s="9"/>
      <c r="Q34780" s="21"/>
    </row>
    <row r="34781" spans="15:17" x14ac:dyDescent="0.35">
      <c r="O34781" s="9"/>
      <c r="P34781" s="9"/>
      <c r="Q34781" s="21"/>
    </row>
    <row r="34782" spans="15:17" x14ac:dyDescent="0.35">
      <c r="O34782" s="9"/>
      <c r="P34782" s="9"/>
      <c r="Q34782" s="21"/>
    </row>
    <row r="34783" spans="15:17" x14ac:dyDescent="0.35">
      <c r="O34783" s="9"/>
      <c r="P34783" s="9"/>
      <c r="Q34783" s="21"/>
    </row>
    <row r="34784" spans="15:17" x14ac:dyDescent="0.35">
      <c r="O34784" s="9"/>
      <c r="P34784" s="9"/>
      <c r="Q34784" s="21"/>
    </row>
    <row r="34785" spans="15:17" x14ac:dyDescent="0.35">
      <c r="O34785" s="9"/>
      <c r="P34785" s="9"/>
      <c r="Q34785" s="21"/>
    </row>
    <row r="34786" spans="15:17" x14ac:dyDescent="0.35">
      <c r="O34786" s="9"/>
      <c r="P34786" s="9"/>
      <c r="Q34786" s="21"/>
    </row>
    <row r="34787" spans="15:17" x14ac:dyDescent="0.35">
      <c r="O34787" s="9"/>
      <c r="P34787" s="9"/>
      <c r="Q34787" s="21"/>
    </row>
    <row r="34788" spans="15:17" x14ac:dyDescent="0.35">
      <c r="O34788" s="9"/>
      <c r="P34788" s="9"/>
      <c r="Q34788" s="21"/>
    </row>
    <row r="34789" spans="15:17" x14ac:dyDescent="0.35">
      <c r="O34789" s="9"/>
      <c r="P34789" s="9"/>
      <c r="Q34789" s="21"/>
    </row>
    <row r="34790" spans="15:17" x14ac:dyDescent="0.35">
      <c r="O34790" s="9"/>
      <c r="P34790" s="9"/>
      <c r="Q34790" s="21"/>
    </row>
    <row r="34791" spans="15:17" x14ac:dyDescent="0.35">
      <c r="O34791" s="9"/>
      <c r="P34791" s="9"/>
      <c r="Q34791" s="21"/>
    </row>
    <row r="34792" spans="15:17" x14ac:dyDescent="0.35">
      <c r="O34792" s="9"/>
      <c r="P34792" s="9"/>
      <c r="Q34792" s="21"/>
    </row>
    <row r="34793" spans="15:17" x14ac:dyDescent="0.35">
      <c r="O34793" s="9"/>
      <c r="P34793" s="9"/>
      <c r="Q34793" s="21"/>
    </row>
    <row r="34794" spans="15:17" x14ac:dyDescent="0.35">
      <c r="O34794" s="9"/>
      <c r="P34794" s="9"/>
      <c r="Q34794" s="21"/>
    </row>
    <row r="34795" spans="15:17" x14ac:dyDescent="0.35">
      <c r="O34795" s="9"/>
      <c r="P34795" s="9"/>
      <c r="Q34795" s="21"/>
    </row>
    <row r="34796" spans="15:17" x14ac:dyDescent="0.35">
      <c r="O34796" s="9"/>
      <c r="P34796" s="9"/>
      <c r="Q34796" s="21"/>
    </row>
    <row r="34797" spans="15:17" x14ac:dyDescent="0.35">
      <c r="O34797" s="9"/>
      <c r="P34797" s="9"/>
      <c r="Q34797" s="21"/>
    </row>
    <row r="34798" spans="15:17" x14ac:dyDescent="0.35">
      <c r="O34798" s="9"/>
      <c r="P34798" s="9"/>
      <c r="Q34798" s="21"/>
    </row>
    <row r="34799" spans="15:17" x14ac:dyDescent="0.35">
      <c r="O34799" s="9"/>
      <c r="P34799" s="9"/>
      <c r="Q34799" s="21"/>
    </row>
    <row r="34800" spans="15:17" x14ac:dyDescent="0.35">
      <c r="O34800" s="9"/>
      <c r="P34800" s="9"/>
      <c r="Q34800" s="21"/>
    </row>
    <row r="34801" spans="15:17" x14ac:dyDescent="0.35">
      <c r="O34801" s="9"/>
      <c r="P34801" s="9"/>
      <c r="Q34801" s="21"/>
    </row>
    <row r="34802" spans="15:17" x14ac:dyDescent="0.35">
      <c r="O34802" s="9"/>
      <c r="P34802" s="9"/>
      <c r="Q34802" s="21"/>
    </row>
    <row r="34803" spans="15:17" x14ac:dyDescent="0.35">
      <c r="O34803" s="9"/>
      <c r="P34803" s="9"/>
      <c r="Q34803" s="21"/>
    </row>
    <row r="34804" spans="15:17" x14ac:dyDescent="0.35">
      <c r="O34804" s="9"/>
      <c r="P34804" s="9"/>
      <c r="Q34804" s="21"/>
    </row>
    <row r="34805" spans="15:17" x14ac:dyDescent="0.35">
      <c r="O34805" s="9"/>
      <c r="P34805" s="9"/>
      <c r="Q34805" s="21"/>
    </row>
    <row r="34806" spans="15:17" x14ac:dyDescent="0.35">
      <c r="O34806" s="9"/>
      <c r="P34806" s="9"/>
      <c r="Q34806" s="21"/>
    </row>
    <row r="34807" spans="15:17" x14ac:dyDescent="0.35">
      <c r="O34807" s="9"/>
      <c r="P34807" s="9"/>
      <c r="Q34807" s="21"/>
    </row>
    <row r="34808" spans="15:17" x14ac:dyDescent="0.35">
      <c r="O34808" s="9"/>
      <c r="P34808" s="9"/>
      <c r="Q34808" s="21"/>
    </row>
    <row r="34809" spans="15:17" x14ac:dyDescent="0.35">
      <c r="O34809" s="9"/>
      <c r="P34809" s="9"/>
      <c r="Q34809" s="21"/>
    </row>
    <row r="34810" spans="15:17" x14ac:dyDescent="0.35">
      <c r="O34810" s="9"/>
      <c r="P34810" s="9"/>
      <c r="Q34810" s="21"/>
    </row>
    <row r="34811" spans="15:17" x14ac:dyDescent="0.35">
      <c r="O34811" s="9"/>
      <c r="P34811" s="9"/>
      <c r="Q34811" s="21"/>
    </row>
    <row r="34812" spans="15:17" x14ac:dyDescent="0.35">
      <c r="O34812" s="9"/>
      <c r="P34812" s="9"/>
      <c r="Q34812" s="21"/>
    </row>
    <row r="34813" spans="15:17" x14ac:dyDescent="0.35">
      <c r="O34813" s="9"/>
      <c r="P34813" s="9"/>
      <c r="Q34813" s="21"/>
    </row>
    <row r="34814" spans="15:17" x14ac:dyDescent="0.35">
      <c r="O34814" s="9"/>
      <c r="P34814" s="9"/>
      <c r="Q34814" s="21"/>
    </row>
    <row r="34815" spans="15:17" x14ac:dyDescent="0.35">
      <c r="O34815" s="9"/>
      <c r="P34815" s="9"/>
      <c r="Q34815" s="21"/>
    </row>
    <row r="34816" spans="15:17" x14ac:dyDescent="0.35">
      <c r="O34816" s="9"/>
      <c r="P34816" s="9"/>
      <c r="Q34816" s="21"/>
    </row>
    <row r="34817" spans="15:17" x14ac:dyDescent="0.35">
      <c r="O34817" s="9"/>
      <c r="P34817" s="9"/>
      <c r="Q34817" s="21"/>
    </row>
    <row r="34818" spans="15:17" x14ac:dyDescent="0.35">
      <c r="O34818" s="9"/>
      <c r="P34818" s="9"/>
      <c r="Q34818" s="21"/>
    </row>
    <row r="34819" spans="15:17" x14ac:dyDescent="0.35">
      <c r="O34819" s="9"/>
      <c r="P34819" s="9"/>
      <c r="Q34819" s="21"/>
    </row>
    <row r="34820" spans="15:17" x14ac:dyDescent="0.35">
      <c r="O34820" s="9"/>
      <c r="P34820" s="9"/>
      <c r="Q34820" s="21"/>
    </row>
    <row r="34821" spans="15:17" x14ac:dyDescent="0.35">
      <c r="O34821" s="9"/>
      <c r="P34821" s="9"/>
      <c r="Q34821" s="21"/>
    </row>
    <row r="34822" spans="15:17" x14ac:dyDescent="0.35">
      <c r="O34822" s="9"/>
      <c r="P34822" s="9"/>
      <c r="Q34822" s="21"/>
    </row>
    <row r="34823" spans="15:17" x14ac:dyDescent="0.35">
      <c r="O34823" s="9"/>
      <c r="P34823" s="9"/>
      <c r="Q34823" s="21"/>
    </row>
    <row r="34824" spans="15:17" x14ac:dyDescent="0.35">
      <c r="O34824" s="9"/>
      <c r="P34824" s="9"/>
      <c r="Q34824" s="21"/>
    </row>
    <row r="34825" spans="15:17" x14ac:dyDescent="0.35">
      <c r="O34825" s="9"/>
      <c r="P34825" s="9"/>
      <c r="Q34825" s="21"/>
    </row>
    <row r="34826" spans="15:17" x14ac:dyDescent="0.35">
      <c r="O34826" s="9"/>
      <c r="P34826" s="9"/>
      <c r="Q34826" s="21"/>
    </row>
    <row r="34827" spans="15:17" x14ac:dyDescent="0.35">
      <c r="O34827" s="9"/>
      <c r="P34827" s="9"/>
      <c r="Q34827" s="21"/>
    </row>
    <row r="34828" spans="15:17" x14ac:dyDescent="0.35">
      <c r="O34828" s="9"/>
      <c r="P34828" s="9"/>
      <c r="Q34828" s="21"/>
    </row>
    <row r="34829" spans="15:17" x14ac:dyDescent="0.35">
      <c r="O34829" s="9"/>
      <c r="P34829" s="9"/>
      <c r="Q34829" s="21"/>
    </row>
    <row r="34830" spans="15:17" x14ac:dyDescent="0.35">
      <c r="O34830" s="9"/>
      <c r="P34830" s="9"/>
      <c r="Q34830" s="21"/>
    </row>
    <row r="34831" spans="15:17" x14ac:dyDescent="0.35">
      <c r="O34831" s="9"/>
      <c r="P34831" s="9"/>
      <c r="Q34831" s="21"/>
    </row>
    <row r="34832" spans="15:17" x14ac:dyDescent="0.35">
      <c r="O34832" s="9"/>
      <c r="P34832" s="9"/>
      <c r="Q34832" s="21"/>
    </row>
    <row r="34833" spans="15:17" x14ac:dyDescent="0.35">
      <c r="O34833" s="9"/>
      <c r="P34833" s="9"/>
      <c r="Q34833" s="21"/>
    </row>
    <row r="34834" spans="15:17" x14ac:dyDescent="0.35">
      <c r="O34834" s="9"/>
      <c r="P34834" s="9"/>
      <c r="Q34834" s="21"/>
    </row>
    <row r="34835" spans="15:17" x14ac:dyDescent="0.35">
      <c r="O34835" s="9"/>
      <c r="P34835" s="9"/>
      <c r="Q34835" s="21"/>
    </row>
    <row r="34836" spans="15:17" x14ac:dyDescent="0.35">
      <c r="O34836" s="9"/>
      <c r="P34836" s="9"/>
      <c r="Q34836" s="21"/>
    </row>
    <row r="34837" spans="15:17" x14ac:dyDescent="0.35">
      <c r="O34837" s="9"/>
      <c r="P34837" s="9"/>
      <c r="Q34837" s="21"/>
    </row>
    <row r="34838" spans="15:17" x14ac:dyDescent="0.35">
      <c r="O34838" s="9"/>
      <c r="P34838" s="9"/>
      <c r="Q34838" s="21"/>
    </row>
    <row r="34839" spans="15:17" x14ac:dyDescent="0.35">
      <c r="O34839" s="9"/>
      <c r="P34839" s="9"/>
      <c r="Q34839" s="21"/>
    </row>
    <row r="34840" spans="15:17" x14ac:dyDescent="0.35">
      <c r="O34840" s="9"/>
      <c r="P34840" s="9"/>
      <c r="Q34840" s="21"/>
    </row>
    <row r="34841" spans="15:17" x14ac:dyDescent="0.35">
      <c r="O34841" s="9"/>
      <c r="P34841" s="9"/>
      <c r="Q34841" s="21"/>
    </row>
    <row r="34842" spans="15:17" x14ac:dyDescent="0.35">
      <c r="O34842" s="9"/>
      <c r="P34842" s="9"/>
      <c r="Q34842" s="21"/>
    </row>
    <row r="34843" spans="15:17" x14ac:dyDescent="0.35">
      <c r="O34843" s="9"/>
      <c r="P34843" s="9"/>
      <c r="Q34843" s="21"/>
    </row>
    <row r="34844" spans="15:17" x14ac:dyDescent="0.35">
      <c r="O34844" s="9"/>
      <c r="P34844" s="9"/>
      <c r="Q34844" s="21"/>
    </row>
    <row r="34845" spans="15:17" x14ac:dyDescent="0.35">
      <c r="O34845" s="9"/>
      <c r="P34845" s="9"/>
      <c r="Q34845" s="21"/>
    </row>
    <row r="34846" spans="15:17" x14ac:dyDescent="0.35">
      <c r="O34846" s="9"/>
      <c r="P34846" s="9"/>
      <c r="Q34846" s="21"/>
    </row>
    <row r="34847" spans="15:17" x14ac:dyDescent="0.35">
      <c r="O34847" s="9"/>
      <c r="P34847" s="9"/>
      <c r="Q34847" s="21"/>
    </row>
    <row r="34848" spans="15:17" x14ac:dyDescent="0.35">
      <c r="O34848" s="9"/>
      <c r="P34848" s="9"/>
      <c r="Q34848" s="21"/>
    </row>
    <row r="34849" spans="15:17" x14ac:dyDescent="0.35">
      <c r="O34849" s="9"/>
      <c r="P34849" s="9"/>
      <c r="Q34849" s="21"/>
    </row>
    <row r="34850" spans="15:17" x14ac:dyDescent="0.35">
      <c r="O34850" s="9"/>
      <c r="P34850" s="9"/>
      <c r="Q34850" s="21"/>
    </row>
    <row r="34851" spans="15:17" x14ac:dyDescent="0.35">
      <c r="O34851" s="9"/>
      <c r="P34851" s="9"/>
      <c r="Q34851" s="21"/>
    </row>
    <row r="34852" spans="15:17" x14ac:dyDescent="0.35">
      <c r="O34852" s="9"/>
      <c r="P34852" s="9"/>
      <c r="Q34852" s="21"/>
    </row>
    <row r="34853" spans="15:17" x14ac:dyDescent="0.35">
      <c r="O34853" s="9"/>
      <c r="P34853" s="9"/>
      <c r="Q34853" s="21"/>
    </row>
    <row r="34854" spans="15:17" x14ac:dyDescent="0.35">
      <c r="O34854" s="9"/>
      <c r="P34854" s="9"/>
      <c r="Q34854" s="21"/>
    </row>
    <row r="34855" spans="15:17" x14ac:dyDescent="0.35">
      <c r="O34855" s="9"/>
      <c r="P34855" s="9"/>
      <c r="Q34855" s="21"/>
    </row>
    <row r="34856" spans="15:17" x14ac:dyDescent="0.35">
      <c r="O34856" s="9"/>
      <c r="P34856" s="9"/>
      <c r="Q34856" s="21"/>
    </row>
    <row r="34857" spans="15:17" x14ac:dyDescent="0.35">
      <c r="O34857" s="9"/>
      <c r="P34857" s="9"/>
      <c r="Q34857" s="21"/>
    </row>
    <row r="34858" spans="15:17" x14ac:dyDescent="0.35">
      <c r="O34858" s="9"/>
      <c r="P34858" s="9"/>
      <c r="Q34858" s="21"/>
    </row>
    <row r="34859" spans="15:17" x14ac:dyDescent="0.35">
      <c r="O34859" s="9"/>
      <c r="P34859" s="9"/>
      <c r="Q34859" s="21"/>
    </row>
    <row r="34860" spans="15:17" x14ac:dyDescent="0.35">
      <c r="O34860" s="9"/>
      <c r="P34860" s="9"/>
      <c r="Q34860" s="21"/>
    </row>
    <row r="34861" spans="15:17" x14ac:dyDescent="0.35">
      <c r="O34861" s="9"/>
      <c r="P34861" s="9"/>
      <c r="Q34861" s="21"/>
    </row>
    <row r="34862" spans="15:17" x14ac:dyDescent="0.35">
      <c r="O34862" s="9"/>
      <c r="P34862" s="9"/>
      <c r="Q34862" s="21"/>
    </row>
    <row r="34863" spans="15:17" x14ac:dyDescent="0.35">
      <c r="O34863" s="9"/>
      <c r="P34863" s="9"/>
      <c r="Q34863" s="21"/>
    </row>
    <row r="34864" spans="15:17" x14ac:dyDescent="0.35">
      <c r="O34864" s="9"/>
      <c r="P34864" s="9"/>
      <c r="Q34864" s="21"/>
    </row>
    <row r="34865" spans="15:17" x14ac:dyDescent="0.35">
      <c r="O34865" s="9"/>
      <c r="P34865" s="9"/>
      <c r="Q34865" s="21"/>
    </row>
    <row r="34866" spans="15:17" x14ac:dyDescent="0.35">
      <c r="O34866" s="9"/>
      <c r="P34866" s="9"/>
      <c r="Q34866" s="21"/>
    </row>
    <row r="34867" spans="15:17" x14ac:dyDescent="0.35">
      <c r="O34867" s="9"/>
      <c r="P34867" s="9"/>
      <c r="Q34867" s="21"/>
    </row>
    <row r="34868" spans="15:17" x14ac:dyDescent="0.35">
      <c r="O34868" s="9"/>
      <c r="P34868" s="9"/>
      <c r="Q34868" s="21"/>
    </row>
    <row r="34869" spans="15:17" x14ac:dyDescent="0.35">
      <c r="O34869" s="9"/>
      <c r="P34869" s="9"/>
      <c r="Q34869" s="21"/>
    </row>
    <row r="34870" spans="15:17" x14ac:dyDescent="0.35">
      <c r="O34870" s="9"/>
      <c r="P34870" s="9"/>
      <c r="Q34870" s="21"/>
    </row>
    <row r="34871" spans="15:17" x14ac:dyDescent="0.35">
      <c r="O34871" s="9"/>
      <c r="P34871" s="9"/>
      <c r="Q34871" s="21"/>
    </row>
    <row r="34872" spans="15:17" x14ac:dyDescent="0.35">
      <c r="O34872" s="9"/>
      <c r="P34872" s="9"/>
      <c r="Q34872" s="21"/>
    </row>
    <row r="34873" spans="15:17" x14ac:dyDescent="0.35">
      <c r="O34873" s="9"/>
      <c r="P34873" s="9"/>
      <c r="Q34873" s="21"/>
    </row>
    <row r="34874" spans="15:17" x14ac:dyDescent="0.35">
      <c r="O34874" s="9"/>
      <c r="P34874" s="9"/>
      <c r="Q34874" s="21"/>
    </row>
    <row r="34875" spans="15:17" x14ac:dyDescent="0.35">
      <c r="O34875" s="9"/>
      <c r="P34875" s="9"/>
      <c r="Q34875" s="21"/>
    </row>
    <row r="34876" spans="15:17" x14ac:dyDescent="0.35">
      <c r="O34876" s="9"/>
      <c r="P34876" s="9"/>
      <c r="Q34876" s="21"/>
    </row>
    <row r="34877" spans="15:17" x14ac:dyDescent="0.35">
      <c r="O34877" s="9"/>
      <c r="P34877" s="9"/>
      <c r="Q34877" s="21"/>
    </row>
    <row r="34878" spans="15:17" x14ac:dyDescent="0.35">
      <c r="O34878" s="9"/>
      <c r="P34878" s="9"/>
      <c r="Q34878" s="21"/>
    </row>
    <row r="34879" spans="15:17" x14ac:dyDescent="0.35">
      <c r="O34879" s="9"/>
      <c r="P34879" s="9"/>
      <c r="Q34879" s="21"/>
    </row>
    <row r="34880" spans="15:17" x14ac:dyDescent="0.35">
      <c r="O34880" s="9"/>
      <c r="P34880" s="9"/>
      <c r="Q34880" s="21"/>
    </row>
    <row r="34881" spans="15:17" x14ac:dyDescent="0.35">
      <c r="O34881" s="9"/>
      <c r="P34881" s="9"/>
      <c r="Q34881" s="21"/>
    </row>
    <row r="34882" spans="15:17" x14ac:dyDescent="0.35">
      <c r="O34882" s="9"/>
      <c r="P34882" s="9"/>
      <c r="Q34882" s="21"/>
    </row>
    <row r="34883" spans="15:17" x14ac:dyDescent="0.35">
      <c r="O34883" s="9"/>
      <c r="P34883" s="9"/>
      <c r="Q34883" s="21"/>
    </row>
    <row r="34884" spans="15:17" x14ac:dyDescent="0.35">
      <c r="O34884" s="9"/>
      <c r="P34884" s="9"/>
      <c r="Q34884" s="21"/>
    </row>
    <row r="34885" spans="15:17" x14ac:dyDescent="0.35">
      <c r="O34885" s="9"/>
      <c r="P34885" s="9"/>
      <c r="Q34885" s="21"/>
    </row>
    <row r="34886" spans="15:17" x14ac:dyDescent="0.35">
      <c r="O34886" s="9"/>
      <c r="P34886" s="9"/>
      <c r="Q34886" s="21"/>
    </row>
    <row r="34887" spans="15:17" x14ac:dyDescent="0.35">
      <c r="O34887" s="9"/>
      <c r="P34887" s="9"/>
      <c r="Q34887" s="21"/>
    </row>
    <row r="34888" spans="15:17" x14ac:dyDescent="0.35">
      <c r="O34888" s="9"/>
      <c r="P34888" s="9"/>
      <c r="Q34888" s="21"/>
    </row>
    <row r="34889" spans="15:17" x14ac:dyDescent="0.35">
      <c r="O34889" s="9"/>
      <c r="P34889" s="9"/>
      <c r="Q34889" s="21"/>
    </row>
    <row r="34890" spans="15:17" x14ac:dyDescent="0.35">
      <c r="O34890" s="9"/>
      <c r="P34890" s="9"/>
      <c r="Q34890" s="21"/>
    </row>
    <row r="34891" spans="15:17" x14ac:dyDescent="0.35">
      <c r="O34891" s="9"/>
      <c r="P34891" s="9"/>
      <c r="Q34891" s="21"/>
    </row>
    <row r="34892" spans="15:17" x14ac:dyDescent="0.35">
      <c r="O34892" s="9"/>
      <c r="P34892" s="9"/>
      <c r="Q34892" s="21"/>
    </row>
    <row r="34893" spans="15:17" x14ac:dyDescent="0.35">
      <c r="O34893" s="9"/>
      <c r="P34893" s="9"/>
      <c r="Q34893" s="21"/>
    </row>
    <row r="34894" spans="15:17" x14ac:dyDescent="0.35">
      <c r="O34894" s="9"/>
      <c r="P34894" s="9"/>
      <c r="Q34894" s="21"/>
    </row>
    <row r="34895" spans="15:17" x14ac:dyDescent="0.35">
      <c r="O34895" s="9"/>
      <c r="P34895" s="9"/>
      <c r="Q34895" s="21"/>
    </row>
    <row r="34896" spans="15:17" x14ac:dyDescent="0.35">
      <c r="O34896" s="9"/>
      <c r="P34896" s="9"/>
      <c r="Q34896" s="21"/>
    </row>
    <row r="34897" spans="15:17" x14ac:dyDescent="0.35">
      <c r="O34897" s="9"/>
      <c r="P34897" s="9"/>
      <c r="Q34897" s="21"/>
    </row>
    <row r="34898" spans="15:17" x14ac:dyDescent="0.35">
      <c r="O34898" s="9"/>
      <c r="P34898" s="9"/>
      <c r="Q34898" s="21"/>
    </row>
    <row r="34899" spans="15:17" x14ac:dyDescent="0.35">
      <c r="O34899" s="9"/>
      <c r="P34899" s="9"/>
      <c r="Q34899" s="21"/>
    </row>
    <row r="34900" spans="15:17" x14ac:dyDescent="0.35">
      <c r="O34900" s="9"/>
      <c r="P34900" s="9"/>
      <c r="Q34900" s="21"/>
    </row>
    <row r="34901" spans="15:17" x14ac:dyDescent="0.35">
      <c r="O34901" s="9"/>
      <c r="P34901" s="9"/>
      <c r="Q34901" s="21"/>
    </row>
    <row r="34902" spans="15:17" x14ac:dyDescent="0.35">
      <c r="O34902" s="9"/>
      <c r="P34902" s="9"/>
      <c r="Q34902" s="21"/>
    </row>
    <row r="34903" spans="15:17" x14ac:dyDescent="0.35">
      <c r="O34903" s="9"/>
      <c r="P34903" s="9"/>
      <c r="Q34903" s="21"/>
    </row>
    <row r="34904" spans="15:17" x14ac:dyDescent="0.35">
      <c r="O34904" s="9"/>
      <c r="P34904" s="9"/>
      <c r="Q34904" s="21"/>
    </row>
    <row r="34905" spans="15:17" x14ac:dyDescent="0.35">
      <c r="O34905" s="9"/>
      <c r="P34905" s="9"/>
      <c r="Q34905" s="21"/>
    </row>
    <row r="34906" spans="15:17" x14ac:dyDescent="0.35">
      <c r="O34906" s="9"/>
      <c r="P34906" s="9"/>
      <c r="Q34906" s="21"/>
    </row>
    <row r="34907" spans="15:17" x14ac:dyDescent="0.35">
      <c r="O34907" s="9"/>
      <c r="P34907" s="9"/>
      <c r="Q34907" s="21"/>
    </row>
    <row r="34908" spans="15:17" x14ac:dyDescent="0.35">
      <c r="O34908" s="9"/>
      <c r="P34908" s="9"/>
      <c r="Q34908" s="21"/>
    </row>
    <row r="34909" spans="15:17" x14ac:dyDescent="0.35">
      <c r="O34909" s="9"/>
      <c r="P34909" s="9"/>
      <c r="Q34909" s="21"/>
    </row>
    <row r="34910" spans="15:17" x14ac:dyDescent="0.35">
      <c r="O34910" s="9"/>
      <c r="P34910" s="9"/>
      <c r="Q34910" s="21"/>
    </row>
    <row r="34911" spans="15:17" x14ac:dyDescent="0.35">
      <c r="O34911" s="9"/>
      <c r="P34911" s="9"/>
      <c r="Q34911" s="21"/>
    </row>
    <row r="34912" spans="15:17" x14ac:dyDescent="0.35">
      <c r="O34912" s="9"/>
      <c r="P34912" s="9"/>
      <c r="Q34912" s="21"/>
    </row>
    <row r="34913" spans="15:17" x14ac:dyDescent="0.35">
      <c r="O34913" s="9"/>
      <c r="P34913" s="9"/>
      <c r="Q34913" s="21"/>
    </row>
    <row r="34914" spans="15:17" x14ac:dyDescent="0.35">
      <c r="O34914" s="9"/>
      <c r="P34914" s="9"/>
      <c r="Q34914" s="21"/>
    </row>
    <row r="34915" spans="15:17" x14ac:dyDescent="0.35">
      <c r="O34915" s="9"/>
      <c r="P34915" s="9"/>
      <c r="Q34915" s="21"/>
    </row>
    <row r="34916" spans="15:17" x14ac:dyDescent="0.35">
      <c r="O34916" s="9"/>
      <c r="P34916" s="9"/>
      <c r="Q34916" s="21"/>
    </row>
    <row r="34917" spans="15:17" x14ac:dyDescent="0.35">
      <c r="O34917" s="9"/>
      <c r="P34917" s="9"/>
      <c r="Q34917" s="21"/>
    </row>
    <row r="34918" spans="15:17" x14ac:dyDescent="0.35">
      <c r="O34918" s="9"/>
      <c r="P34918" s="9"/>
      <c r="Q34918" s="21"/>
    </row>
    <row r="34919" spans="15:17" x14ac:dyDescent="0.35">
      <c r="O34919" s="9"/>
      <c r="P34919" s="9"/>
      <c r="Q34919" s="21"/>
    </row>
    <row r="34920" spans="15:17" x14ac:dyDescent="0.35">
      <c r="O34920" s="9"/>
      <c r="P34920" s="9"/>
      <c r="Q34920" s="21"/>
    </row>
    <row r="34921" spans="15:17" x14ac:dyDescent="0.35">
      <c r="O34921" s="9"/>
      <c r="P34921" s="9"/>
      <c r="Q34921" s="21"/>
    </row>
    <row r="34922" spans="15:17" x14ac:dyDescent="0.35">
      <c r="O34922" s="9"/>
      <c r="P34922" s="9"/>
      <c r="Q34922" s="21"/>
    </row>
    <row r="34923" spans="15:17" x14ac:dyDescent="0.35">
      <c r="O34923" s="9"/>
      <c r="P34923" s="9"/>
      <c r="Q34923" s="21"/>
    </row>
    <row r="34924" spans="15:17" x14ac:dyDescent="0.35">
      <c r="O34924" s="9"/>
      <c r="P34924" s="9"/>
      <c r="Q34924" s="21"/>
    </row>
    <row r="34925" spans="15:17" x14ac:dyDescent="0.35">
      <c r="O34925" s="9"/>
      <c r="P34925" s="9"/>
      <c r="Q34925" s="21"/>
    </row>
    <row r="34926" spans="15:17" x14ac:dyDescent="0.35">
      <c r="O34926" s="9"/>
      <c r="P34926" s="9"/>
      <c r="Q34926" s="21"/>
    </row>
    <row r="34927" spans="15:17" x14ac:dyDescent="0.35">
      <c r="O34927" s="9"/>
      <c r="P34927" s="9"/>
      <c r="Q34927" s="21"/>
    </row>
    <row r="34928" spans="15:17" x14ac:dyDescent="0.35">
      <c r="O34928" s="9"/>
      <c r="P34928" s="9"/>
      <c r="Q34928" s="21"/>
    </row>
    <row r="34929" spans="15:17" x14ac:dyDescent="0.35">
      <c r="O34929" s="9"/>
      <c r="P34929" s="9"/>
      <c r="Q34929" s="21"/>
    </row>
    <row r="34930" spans="15:17" x14ac:dyDescent="0.35">
      <c r="O34930" s="9"/>
      <c r="P34930" s="9"/>
      <c r="Q34930" s="21"/>
    </row>
    <row r="34931" spans="15:17" x14ac:dyDescent="0.35">
      <c r="O34931" s="9"/>
      <c r="P34931" s="9"/>
      <c r="Q34931" s="21"/>
    </row>
    <row r="34932" spans="15:17" x14ac:dyDescent="0.35">
      <c r="O34932" s="9"/>
      <c r="P34932" s="9"/>
      <c r="Q34932" s="21"/>
    </row>
    <row r="34933" spans="15:17" x14ac:dyDescent="0.35">
      <c r="O34933" s="9"/>
      <c r="P34933" s="9"/>
      <c r="Q34933" s="21"/>
    </row>
    <row r="34934" spans="15:17" x14ac:dyDescent="0.35">
      <c r="O34934" s="9"/>
      <c r="P34934" s="9"/>
      <c r="Q34934" s="21"/>
    </row>
    <row r="34935" spans="15:17" x14ac:dyDescent="0.35">
      <c r="O34935" s="9"/>
      <c r="P34935" s="9"/>
      <c r="Q34935" s="21"/>
    </row>
    <row r="34936" spans="15:17" x14ac:dyDescent="0.35">
      <c r="O34936" s="9"/>
      <c r="P34936" s="9"/>
      <c r="Q34936" s="21"/>
    </row>
    <row r="34937" spans="15:17" x14ac:dyDescent="0.35">
      <c r="O34937" s="9"/>
      <c r="P34937" s="9"/>
      <c r="Q34937" s="21"/>
    </row>
    <row r="34938" spans="15:17" x14ac:dyDescent="0.35">
      <c r="O34938" s="9"/>
      <c r="P34938" s="9"/>
      <c r="Q34938" s="21"/>
    </row>
    <row r="34939" spans="15:17" x14ac:dyDescent="0.35">
      <c r="O34939" s="9"/>
      <c r="P34939" s="9"/>
      <c r="Q34939" s="21"/>
    </row>
    <row r="34940" spans="15:17" x14ac:dyDescent="0.35">
      <c r="O34940" s="9"/>
      <c r="P34940" s="9"/>
      <c r="Q34940" s="21"/>
    </row>
    <row r="34941" spans="15:17" x14ac:dyDescent="0.35">
      <c r="O34941" s="9"/>
      <c r="P34941" s="9"/>
      <c r="Q34941" s="21"/>
    </row>
    <row r="34942" spans="15:17" x14ac:dyDescent="0.35">
      <c r="O34942" s="9"/>
      <c r="P34942" s="9"/>
      <c r="Q34942" s="21"/>
    </row>
    <row r="34943" spans="15:17" x14ac:dyDescent="0.35">
      <c r="O34943" s="9"/>
      <c r="P34943" s="9"/>
      <c r="Q34943" s="21"/>
    </row>
    <row r="34944" spans="15:17" x14ac:dyDescent="0.35">
      <c r="O34944" s="9"/>
      <c r="P34944" s="9"/>
      <c r="Q34944" s="21"/>
    </row>
    <row r="34945" spans="15:17" x14ac:dyDescent="0.35">
      <c r="O34945" s="9"/>
      <c r="P34945" s="9"/>
      <c r="Q34945" s="21"/>
    </row>
    <row r="34946" spans="15:17" x14ac:dyDescent="0.35">
      <c r="O34946" s="9"/>
      <c r="P34946" s="9"/>
      <c r="Q34946" s="21"/>
    </row>
    <row r="34947" spans="15:17" x14ac:dyDescent="0.35">
      <c r="O34947" s="9"/>
      <c r="P34947" s="9"/>
      <c r="Q34947" s="21"/>
    </row>
    <row r="34948" spans="15:17" x14ac:dyDescent="0.35">
      <c r="O34948" s="9"/>
      <c r="P34948" s="9"/>
      <c r="Q34948" s="21"/>
    </row>
    <row r="34949" spans="15:17" x14ac:dyDescent="0.35">
      <c r="O34949" s="9"/>
      <c r="P34949" s="9"/>
      <c r="Q34949" s="21"/>
    </row>
    <row r="34950" spans="15:17" x14ac:dyDescent="0.35">
      <c r="O34950" s="9"/>
      <c r="P34950" s="9"/>
      <c r="Q34950" s="21"/>
    </row>
    <row r="34951" spans="15:17" x14ac:dyDescent="0.35">
      <c r="O34951" s="9"/>
      <c r="P34951" s="9"/>
      <c r="Q34951" s="21"/>
    </row>
    <row r="34952" spans="15:17" x14ac:dyDescent="0.35">
      <c r="O34952" s="9"/>
      <c r="P34952" s="9"/>
      <c r="Q34952" s="21"/>
    </row>
    <row r="34953" spans="15:17" x14ac:dyDescent="0.35">
      <c r="O34953" s="9"/>
      <c r="P34953" s="9"/>
      <c r="Q34953" s="21"/>
    </row>
    <row r="34954" spans="15:17" x14ac:dyDescent="0.35">
      <c r="O34954" s="9"/>
      <c r="P34954" s="9"/>
      <c r="Q34954" s="21"/>
    </row>
    <row r="34955" spans="15:17" x14ac:dyDescent="0.35">
      <c r="O34955" s="9"/>
      <c r="P34955" s="9"/>
      <c r="Q34955" s="21"/>
    </row>
    <row r="34956" spans="15:17" x14ac:dyDescent="0.35">
      <c r="O34956" s="9"/>
      <c r="P34956" s="9"/>
      <c r="Q34956" s="21"/>
    </row>
    <row r="34957" spans="15:17" x14ac:dyDescent="0.35">
      <c r="O34957" s="9"/>
      <c r="P34957" s="9"/>
      <c r="Q34957" s="21"/>
    </row>
    <row r="34958" spans="15:17" x14ac:dyDescent="0.35">
      <c r="O34958" s="9"/>
      <c r="P34958" s="9"/>
      <c r="Q34958" s="21"/>
    </row>
    <row r="34959" spans="15:17" x14ac:dyDescent="0.35">
      <c r="O34959" s="9"/>
      <c r="P34959" s="9"/>
      <c r="Q34959" s="21"/>
    </row>
    <row r="34960" spans="15:17" x14ac:dyDescent="0.35">
      <c r="O34960" s="9"/>
      <c r="P34960" s="9"/>
      <c r="Q34960" s="21"/>
    </row>
    <row r="34961" spans="15:17" x14ac:dyDescent="0.35">
      <c r="O34961" s="9"/>
      <c r="P34961" s="9"/>
      <c r="Q34961" s="21"/>
    </row>
    <row r="34962" spans="15:17" x14ac:dyDescent="0.35">
      <c r="O34962" s="9"/>
      <c r="P34962" s="9"/>
      <c r="Q34962" s="21"/>
    </row>
    <row r="34963" spans="15:17" x14ac:dyDescent="0.35">
      <c r="O34963" s="9"/>
      <c r="P34963" s="9"/>
      <c r="Q34963" s="21"/>
    </row>
    <row r="34964" spans="15:17" x14ac:dyDescent="0.35">
      <c r="O34964" s="9"/>
      <c r="P34964" s="9"/>
      <c r="Q34964" s="21"/>
    </row>
    <row r="34965" spans="15:17" x14ac:dyDescent="0.35">
      <c r="O34965" s="9"/>
      <c r="P34965" s="9"/>
      <c r="Q34965" s="21"/>
    </row>
    <row r="34966" spans="15:17" x14ac:dyDescent="0.35">
      <c r="O34966" s="9"/>
      <c r="P34966" s="9"/>
      <c r="Q34966" s="21"/>
    </row>
    <row r="34967" spans="15:17" x14ac:dyDescent="0.35">
      <c r="O34967" s="9"/>
      <c r="P34967" s="9"/>
      <c r="Q34967" s="21"/>
    </row>
    <row r="34968" spans="15:17" x14ac:dyDescent="0.35">
      <c r="O34968" s="9"/>
      <c r="P34968" s="9"/>
      <c r="Q34968" s="21"/>
    </row>
    <row r="34969" spans="15:17" x14ac:dyDescent="0.35">
      <c r="O34969" s="9"/>
      <c r="P34969" s="9"/>
      <c r="Q34969" s="21"/>
    </row>
    <row r="34970" spans="15:17" x14ac:dyDescent="0.35">
      <c r="O34970" s="9"/>
      <c r="P34970" s="9"/>
      <c r="Q34970" s="21"/>
    </row>
    <row r="34971" spans="15:17" x14ac:dyDescent="0.35">
      <c r="O34971" s="9"/>
      <c r="P34971" s="9"/>
      <c r="Q34971" s="21"/>
    </row>
    <row r="34972" spans="15:17" x14ac:dyDescent="0.35">
      <c r="O34972" s="9"/>
      <c r="P34972" s="9"/>
      <c r="Q34972" s="21"/>
    </row>
    <row r="34973" spans="15:17" x14ac:dyDescent="0.35">
      <c r="O34973" s="9"/>
      <c r="P34973" s="9"/>
      <c r="Q34973" s="21"/>
    </row>
    <row r="34974" spans="15:17" x14ac:dyDescent="0.35">
      <c r="O34974" s="9"/>
      <c r="P34974" s="9"/>
      <c r="Q34974" s="21"/>
    </row>
    <row r="34975" spans="15:17" x14ac:dyDescent="0.35">
      <c r="O34975" s="9"/>
      <c r="P34975" s="9"/>
      <c r="Q34975" s="21"/>
    </row>
    <row r="34976" spans="15:17" x14ac:dyDescent="0.35">
      <c r="O34976" s="9"/>
      <c r="P34976" s="9"/>
      <c r="Q34976" s="21"/>
    </row>
    <row r="34977" spans="15:17" x14ac:dyDescent="0.35">
      <c r="O34977" s="9"/>
      <c r="P34977" s="9"/>
      <c r="Q34977" s="21"/>
    </row>
    <row r="34978" spans="15:17" x14ac:dyDescent="0.35">
      <c r="O34978" s="9"/>
      <c r="P34978" s="9"/>
      <c r="Q34978" s="21"/>
    </row>
    <row r="34979" spans="15:17" x14ac:dyDescent="0.35">
      <c r="O34979" s="9"/>
      <c r="P34979" s="9"/>
      <c r="Q34979" s="21"/>
    </row>
    <row r="34980" spans="15:17" x14ac:dyDescent="0.35">
      <c r="O34980" s="9"/>
      <c r="P34980" s="9"/>
      <c r="Q34980" s="21"/>
    </row>
    <row r="34981" spans="15:17" x14ac:dyDescent="0.35">
      <c r="O34981" s="9"/>
      <c r="P34981" s="9"/>
      <c r="Q34981" s="21"/>
    </row>
    <row r="34982" spans="15:17" x14ac:dyDescent="0.35">
      <c r="O34982" s="9"/>
      <c r="P34982" s="9"/>
      <c r="Q34982" s="21"/>
    </row>
    <row r="34983" spans="15:17" x14ac:dyDescent="0.35">
      <c r="O34983" s="9"/>
      <c r="P34983" s="9"/>
      <c r="Q34983" s="21"/>
    </row>
    <row r="34984" spans="15:17" x14ac:dyDescent="0.35">
      <c r="O34984" s="9"/>
      <c r="P34984" s="9"/>
      <c r="Q34984" s="21"/>
    </row>
    <row r="34985" spans="15:17" x14ac:dyDescent="0.35">
      <c r="O34985" s="9"/>
      <c r="P34985" s="9"/>
      <c r="Q34985" s="21"/>
    </row>
    <row r="34986" spans="15:17" x14ac:dyDescent="0.35">
      <c r="O34986" s="9"/>
      <c r="P34986" s="9"/>
      <c r="Q34986" s="21"/>
    </row>
    <row r="34987" spans="15:17" x14ac:dyDescent="0.35">
      <c r="O34987" s="9"/>
      <c r="P34987" s="9"/>
      <c r="Q34987" s="21"/>
    </row>
    <row r="34988" spans="15:17" x14ac:dyDescent="0.35">
      <c r="O34988" s="9"/>
      <c r="P34988" s="9"/>
      <c r="Q34988" s="21"/>
    </row>
    <row r="34989" spans="15:17" x14ac:dyDescent="0.35">
      <c r="O34989" s="9"/>
      <c r="P34989" s="9"/>
      <c r="Q34989" s="21"/>
    </row>
    <row r="34990" spans="15:17" x14ac:dyDescent="0.35">
      <c r="O34990" s="9"/>
      <c r="P34990" s="9"/>
      <c r="Q34990" s="21"/>
    </row>
    <row r="34991" spans="15:17" x14ac:dyDescent="0.35">
      <c r="O34991" s="9"/>
      <c r="P34991" s="9"/>
      <c r="Q34991" s="21"/>
    </row>
    <row r="34992" spans="15:17" x14ac:dyDescent="0.35">
      <c r="O34992" s="9"/>
      <c r="P34992" s="9"/>
      <c r="Q34992" s="21"/>
    </row>
    <row r="34993" spans="15:17" x14ac:dyDescent="0.35">
      <c r="O34993" s="9"/>
      <c r="P34993" s="9"/>
      <c r="Q34993" s="21"/>
    </row>
    <row r="34994" spans="15:17" x14ac:dyDescent="0.35">
      <c r="O34994" s="9"/>
      <c r="P34994" s="9"/>
      <c r="Q34994" s="21"/>
    </row>
    <row r="34995" spans="15:17" x14ac:dyDescent="0.35">
      <c r="O34995" s="9"/>
      <c r="P34995" s="9"/>
      <c r="Q34995" s="21"/>
    </row>
    <row r="34996" spans="15:17" x14ac:dyDescent="0.35">
      <c r="O34996" s="9"/>
      <c r="P34996" s="9"/>
      <c r="Q34996" s="21"/>
    </row>
    <row r="34997" spans="15:17" x14ac:dyDescent="0.35">
      <c r="O34997" s="9"/>
      <c r="P34997" s="9"/>
      <c r="Q34997" s="21"/>
    </row>
    <row r="34998" spans="15:17" x14ac:dyDescent="0.35">
      <c r="O34998" s="9"/>
      <c r="P34998" s="9"/>
      <c r="Q34998" s="21"/>
    </row>
    <row r="34999" spans="15:17" x14ac:dyDescent="0.35">
      <c r="O34999" s="9"/>
      <c r="P34999" s="9"/>
      <c r="Q34999" s="21"/>
    </row>
    <row r="35000" spans="15:17" x14ac:dyDescent="0.35">
      <c r="O35000" s="9"/>
      <c r="P35000" s="9"/>
      <c r="Q35000" s="21"/>
    </row>
    <row r="35001" spans="15:17" x14ac:dyDescent="0.35">
      <c r="O35001" s="9"/>
      <c r="P35001" s="9"/>
      <c r="Q35001" s="21"/>
    </row>
    <row r="35002" spans="15:17" x14ac:dyDescent="0.35">
      <c r="O35002" s="9"/>
      <c r="P35002" s="9"/>
      <c r="Q35002" s="21"/>
    </row>
    <row r="35003" spans="15:17" x14ac:dyDescent="0.35">
      <c r="O35003" s="9"/>
      <c r="P35003" s="9"/>
      <c r="Q35003" s="21"/>
    </row>
    <row r="35004" spans="15:17" x14ac:dyDescent="0.35">
      <c r="O35004" s="9"/>
      <c r="P35004" s="9"/>
      <c r="Q35004" s="21"/>
    </row>
    <row r="35005" spans="15:17" x14ac:dyDescent="0.35">
      <c r="O35005" s="9"/>
      <c r="P35005" s="9"/>
      <c r="Q35005" s="21"/>
    </row>
    <row r="35006" spans="15:17" x14ac:dyDescent="0.35">
      <c r="O35006" s="9"/>
      <c r="P35006" s="9"/>
      <c r="Q35006" s="21"/>
    </row>
    <row r="35007" spans="15:17" x14ac:dyDescent="0.35">
      <c r="O35007" s="9"/>
      <c r="P35007" s="9"/>
      <c r="Q35007" s="21"/>
    </row>
    <row r="35008" spans="15:17" x14ac:dyDescent="0.35">
      <c r="O35008" s="9"/>
      <c r="P35008" s="9"/>
      <c r="Q35008" s="21"/>
    </row>
    <row r="35009" spans="15:17" x14ac:dyDescent="0.35">
      <c r="O35009" s="9"/>
      <c r="P35009" s="9"/>
      <c r="Q35009" s="21"/>
    </row>
    <row r="35010" spans="15:17" x14ac:dyDescent="0.35">
      <c r="O35010" s="9"/>
      <c r="P35010" s="9"/>
      <c r="Q35010" s="21"/>
    </row>
    <row r="35011" spans="15:17" x14ac:dyDescent="0.35">
      <c r="O35011" s="9"/>
      <c r="P35011" s="9"/>
      <c r="Q35011" s="21"/>
    </row>
    <row r="35012" spans="15:17" x14ac:dyDescent="0.35">
      <c r="O35012" s="9"/>
      <c r="P35012" s="9"/>
      <c r="Q35012" s="21"/>
    </row>
    <row r="35013" spans="15:17" x14ac:dyDescent="0.35">
      <c r="O35013" s="9"/>
      <c r="P35013" s="9"/>
      <c r="Q35013" s="21"/>
    </row>
    <row r="35014" spans="15:17" x14ac:dyDescent="0.35">
      <c r="O35014" s="9"/>
      <c r="P35014" s="9"/>
      <c r="Q35014" s="21"/>
    </row>
    <row r="35015" spans="15:17" x14ac:dyDescent="0.35">
      <c r="O35015" s="9"/>
      <c r="P35015" s="9"/>
      <c r="Q35015" s="21"/>
    </row>
    <row r="35016" spans="15:17" x14ac:dyDescent="0.35">
      <c r="O35016" s="9"/>
      <c r="P35016" s="9"/>
      <c r="Q35016" s="21"/>
    </row>
    <row r="35017" spans="15:17" x14ac:dyDescent="0.35">
      <c r="O35017" s="9"/>
      <c r="P35017" s="9"/>
      <c r="Q35017" s="21"/>
    </row>
    <row r="35018" spans="15:17" x14ac:dyDescent="0.35">
      <c r="O35018" s="9"/>
      <c r="P35018" s="9"/>
      <c r="Q35018" s="21"/>
    </row>
    <row r="35019" spans="15:17" x14ac:dyDescent="0.35">
      <c r="O35019" s="9"/>
      <c r="P35019" s="9"/>
      <c r="Q35019" s="21"/>
    </row>
    <row r="35020" spans="15:17" x14ac:dyDescent="0.35">
      <c r="O35020" s="9"/>
      <c r="P35020" s="9"/>
      <c r="Q35020" s="21"/>
    </row>
    <row r="35021" spans="15:17" x14ac:dyDescent="0.35">
      <c r="O35021" s="9"/>
      <c r="P35021" s="9"/>
      <c r="Q35021" s="21"/>
    </row>
    <row r="35022" spans="15:17" x14ac:dyDescent="0.35">
      <c r="O35022" s="9"/>
      <c r="P35022" s="9"/>
      <c r="Q35022" s="21"/>
    </row>
    <row r="35023" spans="15:17" x14ac:dyDescent="0.35">
      <c r="O35023" s="9"/>
      <c r="P35023" s="9"/>
      <c r="Q35023" s="21"/>
    </row>
    <row r="35024" spans="15:17" x14ac:dyDescent="0.35">
      <c r="O35024" s="9"/>
      <c r="P35024" s="9"/>
      <c r="Q35024" s="21"/>
    </row>
    <row r="35025" spans="15:17" x14ac:dyDescent="0.35">
      <c r="O35025" s="9"/>
      <c r="P35025" s="9"/>
      <c r="Q35025" s="21"/>
    </row>
    <row r="35026" spans="15:17" x14ac:dyDescent="0.35">
      <c r="O35026" s="9"/>
      <c r="P35026" s="9"/>
      <c r="Q35026" s="21"/>
    </row>
    <row r="35027" spans="15:17" x14ac:dyDescent="0.35">
      <c r="O35027" s="9"/>
      <c r="P35027" s="9"/>
      <c r="Q35027" s="21"/>
    </row>
    <row r="35028" spans="15:17" x14ac:dyDescent="0.35">
      <c r="O35028" s="9"/>
      <c r="P35028" s="9"/>
      <c r="Q35028" s="21"/>
    </row>
    <row r="35029" spans="15:17" x14ac:dyDescent="0.35">
      <c r="O35029" s="9"/>
      <c r="P35029" s="9"/>
      <c r="Q35029" s="21"/>
    </row>
    <row r="35030" spans="15:17" x14ac:dyDescent="0.35">
      <c r="O35030" s="9"/>
      <c r="P35030" s="9"/>
      <c r="Q35030" s="21"/>
    </row>
    <row r="35031" spans="15:17" x14ac:dyDescent="0.35">
      <c r="O35031" s="9"/>
      <c r="P35031" s="9"/>
      <c r="Q35031" s="21"/>
    </row>
    <row r="35032" spans="15:17" x14ac:dyDescent="0.35">
      <c r="O35032" s="9"/>
      <c r="P35032" s="9"/>
      <c r="Q35032" s="21"/>
    </row>
    <row r="35033" spans="15:17" x14ac:dyDescent="0.35">
      <c r="O35033" s="9"/>
      <c r="P35033" s="9"/>
      <c r="Q35033" s="21"/>
    </row>
    <row r="35034" spans="15:17" x14ac:dyDescent="0.35">
      <c r="O35034" s="9"/>
      <c r="P35034" s="9"/>
      <c r="Q35034" s="21"/>
    </row>
    <row r="35035" spans="15:17" x14ac:dyDescent="0.35">
      <c r="O35035" s="9"/>
      <c r="P35035" s="9"/>
      <c r="Q35035" s="21"/>
    </row>
    <row r="35036" spans="15:17" x14ac:dyDescent="0.35">
      <c r="O35036" s="9"/>
      <c r="P35036" s="9"/>
      <c r="Q35036" s="21"/>
    </row>
    <row r="35037" spans="15:17" x14ac:dyDescent="0.35">
      <c r="O35037" s="9"/>
      <c r="P35037" s="9"/>
      <c r="Q35037" s="21"/>
    </row>
    <row r="35038" spans="15:17" x14ac:dyDescent="0.35">
      <c r="O35038" s="9"/>
      <c r="P35038" s="9"/>
      <c r="Q35038" s="21"/>
    </row>
    <row r="35039" spans="15:17" x14ac:dyDescent="0.35">
      <c r="O35039" s="9"/>
      <c r="P35039" s="9"/>
      <c r="Q35039" s="21"/>
    </row>
    <row r="35040" spans="15:17" x14ac:dyDescent="0.35">
      <c r="O35040" s="9"/>
      <c r="P35040" s="9"/>
      <c r="Q35040" s="21"/>
    </row>
    <row r="35041" spans="15:17" x14ac:dyDescent="0.35">
      <c r="O35041" s="9"/>
      <c r="P35041" s="9"/>
      <c r="Q35041" s="21"/>
    </row>
    <row r="35042" spans="15:17" x14ac:dyDescent="0.35">
      <c r="O35042" s="9"/>
      <c r="P35042" s="9"/>
      <c r="Q35042" s="21"/>
    </row>
    <row r="35043" spans="15:17" x14ac:dyDescent="0.35">
      <c r="O35043" s="9"/>
      <c r="P35043" s="9"/>
      <c r="Q35043" s="21"/>
    </row>
    <row r="35044" spans="15:17" x14ac:dyDescent="0.35">
      <c r="O35044" s="9"/>
      <c r="P35044" s="9"/>
      <c r="Q35044" s="21"/>
    </row>
    <row r="35045" spans="15:17" x14ac:dyDescent="0.35">
      <c r="O35045" s="9"/>
      <c r="P35045" s="9"/>
      <c r="Q35045" s="21"/>
    </row>
    <row r="35046" spans="15:17" x14ac:dyDescent="0.35">
      <c r="O35046" s="9"/>
      <c r="P35046" s="9"/>
      <c r="Q35046" s="21"/>
    </row>
    <row r="35047" spans="15:17" x14ac:dyDescent="0.35">
      <c r="O35047" s="9"/>
      <c r="P35047" s="9"/>
      <c r="Q35047" s="21"/>
    </row>
    <row r="35048" spans="15:17" x14ac:dyDescent="0.35">
      <c r="O35048" s="9"/>
      <c r="P35048" s="9"/>
      <c r="Q35048" s="21"/>
    </row>
    <row r="35049" spans="15:17" x14ac:dyDescent="0.35">
      <c r="O35049" s="9"/>
      <c r="P35049" s="9"/>
      <c r="Q35049" s="21"/>
    </row>
    <row r="35050" spans="15:17" x14ac:dyDescent="0.35">
      <c r="O35050" s="9"/>
      <c r="P35050" s="9"/>
      <c r="Q35050" s="21"/>
    </row>
    <row r="35051" spans="15:17" x14ac:dyDescent="0.35">
      <c r="O35051" s="9"/>
      <c r="P35051" s="9"/>
      <c r="Q35051" s="21"/>
    </row>
    <row r="35052" spans="15:17" x14ac:dyDescent="0.35">
      <c r="O35052" s="9"/>
      <c r="P35052" s="9"/>
      <c r="Q35052" s="21"/>
    </row>
    <row r="35053" spans="15:17" x14ac:dyDescent="0.35">
      <c r="O35053" s="9"/>
      <c r="P35053" s="9"/>
      <c r="Q35053" s="21"/>
    </row>
    <row r="35054" spans="15:17" x14ac:dyDescent="0.35">
      <c r="O35054" s="9"/>
      <c r="P35054" s="9"/>
      <c r="Q35054" s="21"/>
    </row>
    <row r="35055" spans="15:17" x14ac:dyDescent="0.35">
      <c r="O35055" s="9"/>
      <c r="P35055" s="9"/>
      <c r="Q35055" s="21"/>
    </row>
    <row r="35056" spans="15:17" x14ac:dyDescent="0.35">
      <c r="O35056" s="9"/>
      <c r="P35056" s="9"/>
      <c r="Q35056" s="21"/>
    </row>
    <row r="35057" spans="15:17" x14ac:dyDescent="0.35">
      <c r="O35057" s="9"/>
      <c r="P35057" s="9"/>
      <c r="Q35057" s="21"/>
    </row>
    <row r="35058" spans="15:17" x14ac:dyDescent="0.35">
      <c r="O35058" s="9"/>
      <c r="P35058" s="9"/>
      <c r="Q35058" s="21"/>
    </row>
    <row r="35059" spans="15:17" x14ac:dyDescent="0.35">
      <c r="O35059" s="9"/>
      <c r="P35059" s="9"/>
      <c r="Q35059" s="21"/>
    </row>
    <row r="35060" spans="15:17" x14ac:dyDescent="0.35">
      <c r="O35060" s="9"/>
      <c r="P35060" s="9"/>
      <c r="Q35060" s="21"/>
    </row>
    <row r="35061" spans="15:17" x14ac:dyDescent="0.35">
      <c r="O35061" s="9"/>
      <c r="P35061" s="9"/>
      <c r="Q35061" s="21"/>
    </row>
    <row r="35062" spans="15:17" x14ac:dyDescent="0.35">
      <c r="O35062" s="9"/>
      <c r="P35062" s="9"/>
      <c r="Q35062" s="21"/>
    </row>
    <row r="35063" spans="15:17" x14ac:dyDescent="0.35">
      <c r="O35063" s="9"/>
      <c r="P35063" s="9"/>
      <c r="Q35063" s="21"/>
    </row>
    <row r="35064" spans="15:17" x14ac:dyDescent="0.35">
      <c r="O35064" s="9"/>
      <c r="P35064" s="9"/>
      <c r="Q35064" s="21"/>
    </row>
    <row r="35065" spans="15:17" x14ac:dyDescent="0.35">
      <c r="O35065" s="9"/>
      <c r="P35065" s="9"/>
      <c r="Q35065" s="21"/>
    </row>
    <row r="35066" spans="15:17" x14ac:dyDescent="0.35">
      <c r="O35066" s="9"/>
      <c r="P35066" s="9"/>
      <c r="Q35066" s="21"/>
    </row>
    <row r="35067" spans="15:17" x14ac:dyDescent="0.35">
      <c r="O35067" s="9"/>
      <c r="P35067" s="9"/>
      <c r="Q35067" s="21"/>
    </row>
    <row r="35068" spans="15:17" x14ac:dyDescent="0.35">
      <c r="O35068" s="9"/>
      <c r="P35068" s="9"/>
      <c r="Q35068" s="21"/>
    </row>
    <row r="35069" spans="15:17" x14ac:dyDescent="0.35">
      <c r="O35069" s="9"/>
      <c r="P35069" s="9"/>
      <c r="Q35069" s="21"/>
    </row>
    <row r="35070" spans="15:17" x14ac:dyDescent="0.35">
      <c r="O35070" s="9"/>
      <c r="P35070" s="9"/>
      <c r="Q35070" s="21"/>
    </row>
    <row r="35071" spans="15:17" x14ac:dyDescent="0.35">
      <c r="O35071" s="9"/>
      <c r="P35071" s="9"/>
      <c r="Q35071" s="21"/>
    </row>
    <row r="35072" spans="15:17" x14ac:dyDescent="0.35">
      <c r="O35072" s="9"/>
      <c r="P35072" s="9"/>
      <c r="Q35072" s="21"/>
    </row>
    <row r="35073" spans="15:17" x14ac:dyDescent="0.35">
      <c r="O35073" s="9"/>
      <c r="P35073" s="9"/>
      <c r="Q35073" s="21"/>
    </row>
    <row r="35074" spans="15:17" x14ac:dyDescent="0.35">
      <c r="O35074" s="9"/>
      <c r="P35074" s="9"/>
      <c r="Q35074" s="21"/>
    </row>
    <row r="35075" spans="15:17" x14ac:dyDescent="0.35">
      <c r="O35075" s="9"/>
      <c r="P35075" s="9"/>
      <c r="Q35075" s="21"/>
    </row>
    <row r="35076" spans="15:17" x14ac:dyDescent="0.35">
      <c r="O35076" s="9"/>
      <c r="P35076" s="9"/>
      <c r="Q35076" s="21"/>
    </row>
    <row r="35077" spans="15:17" x14ac:dyDescent="0.35">
      <c r="O35077" s="9"/>
      <c r="P35077" s="9"/>
      <c r="Q35077" s="21"/>
    </row>
    <row r="35078" spans="15:17" x14ac:dyDescent="0.35">
      <c r="O35078" s="9"/>
      <c r="P35078" s="9"/>
      <c r="Q35078" s="21"/>
    </row>
    <row r="35079" spans="15:17" x14ac:dyDescent="0.35">
      <c r="O35079" s="9"/>
      <c r="P35079" s="9"/>
      <c r="Q35079" s="21"/>
    </row>
    <row r="35080" spans="15:17" x14ac:dyDescent="0.35">
      <c r="O35080" s="9"/>
      <c r="P35080" s="9"/>
      <c r="Q35080" s="21"/>
    </row>
    <row r="35081" spans="15:17" x14ac:dyDescent="0.35">
      <c r="O35081" s="9"/>
      <c r="P35081" s="9"/>
      <c r="Q35081" s="21"/>
    </row>
    <row r="35082" spans="15:17" x14ac:dyDescent="0.35">
      <c r="O35082" s="9"/>
      <c r="P35082" s="9"/>
      <c r="Q35082" s="21"/>
    </row>
    <row r="35083" spans="15:17" x14ac:dyDescent="0.35">
      <c r="O35083" s="9"/>
      <c r="P35083" s="9"/>
      <c r="Q35083" s="21"/>
    </row>
    <row r="35084" spans="15:17" x14ac:dyDescent="0.35">
      <c r="O35084" s="9"/>
      <c r="P35084" s="9"/>
      <c r="Q35084" s="21"/>
    </row>
    <row r="35085" spans="15:17" x14ac:dyDescent="0.35">
      <c r="O35085" s="9"/>
      <c r="P35085" s="9"/>
      <c r="Q35085" s="21"/>
    </row>
    <row r="35086" spans="15:17" x14ac:dyDescent="0.35">
      <c r="O35086" s="9"/>
      <c r="P35086" s="9"/>
      <c r="Q35086" s="21"/>
    </row>
    <row r="35087" spans="15:17" x14ac:dyDescent="0.35">
      <c r="O35087" s="9"/>
      <c r="P35087" s="9"/>
      <c r="Q35087" s="21"/>
    </row>
    <row r="35088" spans="15:17" x14ac:dyDescent="0.35">
      <c r="O35088" s="9"/>
      <c r="P35088" s="9"/>
      <c r="Q35088" s="21"/>
    </row>
    <row r="35089" spans="15:17" x14ac:dyDescent="0.35">
      <c r="O35089" s="9"/>
      <c r="P35089" s="9"/>
      <c r="Q35089" s="21"/>
    </row>
    <row r="35090" spans="15:17" x14ac:dyDescent="0.35">
      <c r="O35090" s="9"/>
      <c r="P35090" s="9"/>
      <c r="Q35090" s="21"/>
    </row>
    <row r="35091" spans="15:17" x14ac:dyDescent="0.35">
      <c r="O35091" s="9"/>
      <c r="P35091" s="9"/>
      <c r="Q35091" s="21"/>
    </row>
    <row r="35092" spans="15:17" x14ac:dyDescent="0.35">
      <c r="O35092" s="9"/>
      <c r="P35092" s="9"/>
      <c r="Q35092" s="21"/>
    </row>
    <row r="35093" spans="15:17" x14ac:dyDescent="0.35">
      <c r="O35093" s="9"/>
      <c r="P35093" s="9"/>
      <c r="Q35093" s="21"/>
    </row>
    <row r="35094" spans="15:17" x14ac:dyDescent="0.35">
      <c r="O35094" s="9"/>
      <c r="P35094" s="9"/>
      <c r="Q35094" s="21"/>
    </row>
    <row r="35095" spans="15:17" x14ac:dyDescent="0.35">
      <c r="O35095" s="9"/>
      <c r="P35095" s="9"/>
      <c r="Q35095" s="21"/>
    </row>
    <row r="35096" spans="15:17" x14ac:dyDescent="0.35">
      <c r="O35096" s="9"/>
      <c r="P35096" s="9"/>
      <c r="Q35096" s="21"/>
    </row>
    <row r="35097" spans="15:17" x14ac:dyDescent="0.35">
      <c r="O35097" s="9"/>
      <c r="P35097" s="9"/>
      <c r="Q35097" s="21"/>
    </row>
    <row r="35098" spans="15:17" x14ac:dyDescent="0.35">
      <c r="O35098" s="9"/>
      <c r="P35098" s="9"/>
      <c r="Q35098" s="21"/>
    </row>
    <row r="35099" spans="15:17" x14ac:dyDescent="0.35">
      <c r="O35099" s="9"/>
      <c r="P35099" s="9"/>
      <c r="Q35099" s="21"/>
    </row>
    <row r="35100" spans="15:17" x14ac:dyDescent="0.35">
      <c r="O35100" s="9"/>
      <c r="P35100" s="9"/>
      <c r="Q35100" s="21"/>
    </row>
    <row r="35101" spans="15:17" x14ac:dyDescent="0.35">
      <c r="O35101" s="9"/>
      <c r="P35101" s="9"/>
      <c r="Q35101" s="21"/>
    </row>
    <row r="35102" spans="15:17" x14ac:dyDescent="0.35">
      <c r="O35102" s="9"/>
      <c r="P35102" s="9"/>
      <c r="Q35102" s="21"/>
    </row>
    <row r="35103" spans="15:17" x14ac:dyDescent="0.35">
      <c r="O35103" s="9"/>
      <c r="P35103" s="9"/>
      <c r="Q35103" s="21"/>
    </row>
    <row r="35104" spans="15:17" x14ac:dyDescent="0.35">
      <c r="O35104" s="9"/>
      <c r="P35104" s="9"/>
      <c r="Q35104" s="21"/>
    </row>
    <row r="35105" spans="15:17" x14ac:dyDescent="0.35">
      <c r="O35105" s="9"/>
      <c r="P35105" s="9"/>
      <c r="Q35105" s="21"/>
    </row>
    <row r="35106" spans="15:17" x14ac:dyDescent="0.35">
      <c r="O35106" s="9"/>
      <c r="P35106" s="9"/>
      <c r="Q35106" s="21"/>
    </row>
    <row r="35107" spans="15:17" x14ac:dyDescent="0.35">
      <c r="O35107" s="9"/>
      <c r="P35107" s="9"/>
      <c r="Q35107" s="21"/>
    </row>
    <row r="35108" spans="15:17" x14ac:dyDescent="0.35">
      <c r="O35108" s="9"/>
      <c r="P35108" s="9"/>
      <c r="Q35108" s="21"/>
    </row>
    <row r="35109" spans="15:17" x14ac:dyDescent="0.35">
      <c r="O35109" s="9"/>
      <c r="P35109" s="9"/>
      <c r="Q35109" s="21"/>
    </row>
    <row r="35110" spans="15:17" x14ac:dyDescent="0.35">
      <c r="O35110" s="9"/>
      <c r="P35110" s="9"/>
      <c r="Q35110" s="21"/>
    </row>
    <row r="35111" spans="15:17" x14ac:dyDescent="0.35">
      <c r="O35111" s="9"/>
      <c r="P35111" s="9"/>
      <c r="Q35111" s="21"/>
    </row>
    <row r="35112" spans="15:17" x14ac:dyDescent="0.35">
      <c r="O35112" s="9"/>
      <c r="P35112" s="9"/>
      <c r="Q35112" s="21"/>
    </row>
    <row r="35113" spans="15:17" x14ac:dyDescent="0.35">
      <c r="O35113" s="9"/>
      <c r="P35113" s="9"/>
      <c r="Q35113" s="21"/>
    </row>
    <row r="35114" spans="15:17" x14ac:dyDescent="0.35">
      <c r="O35114" s="9"/>
      <c r="P35114" s="9"/>
      <c r="Q35114" s="21"/>
    </row>
    <row r="35115" spans="15:17" x14ac:dyDescent="0.35">
      <c r="O35115" s="9"/>
      <c r="P35115" s="9"/>
      <c r="Q35115" s="21"/>
    </row>
    <row r="35116" spans="15:17" x14ac:dyDescent="0.35">
      <c r="O35116" s="9"/>
      <c r="P35116" s="9"/>
      <c r="Q35116" s="21"/>
    </row>
    <row r="35117" spans="15:17" x14ac:dyDescent="0.35">
      <c r="O35117" s="9"/>
      <c r="P35117" s="9"/>
      <c r="Q35117" s="21"/>
    </row>
    <row r="35118" spans="15:17" x14ac:dyDescent="0.35">
      <c r="O35118" s="9"/>
      <c r="P35118" s="9"/>
      <c r="Q35118" s="21"/>
    </row>
    <row r="35119" spans="15:17" x14ac:dyDescent="0.35">
      <c r="O35119" s="9"/>
      <c r="P35119" s="9"/>
      <c r="Q35119" s="21"/>
    </row>
    <row r="35120" spans="15:17" x14ac:dyDescent="0.35">
      <c r="O35120" s="9"/>
      <c r="P35120" s="9"/>
      <c r="Q35120" s="21"/>
    </row>
    <row r="35121" spans="15:17" x14ac:dyDescent="0.35">
      <c r="O35121" s="9"/>
      <c r="P35121" s="9"/>
      <c r="Q35121" s="21"/>
    </row>
    <row r="35122" spans="15:17" x14ac:dyDescent="0.35">
      <c r="O35122" s="9"/>
      <c r="P35122" s="9"/>
      <c r="Q35122" s="21"/>
    </row>
    <row r="35123" spans="15:17" x14ac:dyDescent="0.35">
      <c r="O35123" s="9"/>
      <c r="P35123" s="9"/>
      <c r="Q35123" s="21"/>
    </row>
    <row r="35124" spans="15:17" x14ac:dyDescent="0.35">
      <c r="O35124" s="9"/>
      <c r="P35124" s="9"/>
      <c r="Q35124" s="21"/>
    </row>
    <row r="35125" spans="15:17" x14ac:dyDescent="0.35">
      <c r="O35125" s="9"/>
      <c r="P35125" s="9"/>
      <c r="Q35125" s="21"/>
    </row>
    <row r="35126" spans="15:17" x14ac:dyDescent="0.35">
      <c r="O35126" s="9"/>
      <c r="P35126" s="9"/>
      <c r="Q35126" s="21"/>
    </row>
    <row r="35127" spans="15:17" x14ac:dyDescent="0.35">
      <c r="O35127" s="9"/>
      <c r="P35127" s="9"/>
      <c r="Q35127" s="21"/>
    </row>
    <row r="35128" spans="15:17" x14ac:dyDescent="0.35">
      <c r="O35128" s="9"/>
      <c r="P35128" s="9"/>
      <c r="Q35128" s="21"/>
    </row>
    <row r="35129" spans="15:17" x14ac:dyDescent="0.35">
      <c r="O35129" s="9"/>
      <c r="P35129" s="9"/>
      <c r="Q35129" s="21"/>
    </row>
    <row r="35130" spans="15:17" x14ac:dyDescent="0.35">
      <c r="O35130" s="9"/>
      <c r="P35130" s="9"/>
      <c r="Q35130" s="21"/>
    </row>
    <row r="35131" spans="15:17" x14ac:dyDescent="0.35">
      <c r="O35131" s="9"/>
      <c r="P35131" s="9"/>
      <c r="Q35131" s="21"/>
    </row>
    <row r="35132" spans="15:17" x14ac:dyDescent="0.35">
      <c r="O35132" s="9"/>
      <c r="P35132" s="9"/>
      <c r="Q35132" s="21"/>
    </row>
    <row r="35133" spans="15:17" x14ac:dyDescent="0.35">
      <c r="O35133" s="9"/>
      <c r="P35133" s="9"/>
      <c r="Q35133" s="21"/>
    </row>
    <row r="35134" spans="15:17" x14ac:dyDescent="0.35">
      <c r="O35134" s="9"/>
      <c r="P35134" s="9"/>
      <c r="Q35134" s="21"/>
    </row>
    <row r="35135" spans="15:17" x14ac:dyDescent="0.35">
      <c r="O35135" s="9"/>
      <c r="P35135" s="9"/>
      <c r="Q35135" s="21"/>
    </row>
    <row r="35136" spans="15:17" x14ac:dyDescent="0.35">
      <c r="O35136" s="9"/>
      <c r="P35136" s="9"/>
      <c r="Q35136" s="21"/>
    </row>
    <row r="35137" spans="15:17" x14ac:dyDescent="0.35">
      <c r="O35137" s="9"/>
      <c r="P35137" s="9"/>
      <c r="Q35137" s="21"/>
    </row>
    <row r="35138" spans="15:17" x14ac:dyDescent="0.35">
      <c r="O35138" s="9"/>
      <c r="P35138" s="9"/>
      <c r="Q35138" s="21"/>
    </row>
    <row r="35139" spans="15:17" x14ac:dyDescent="0.35">
      <c r="O35139" s="9"/>
      <c r="P35139" s="9"/>
      <c r="Q35139" s="21"/>
    </row>
    <row r="35140" spans="15:17" x14ac:dyDescent="0.35">
      <c r="O35140" s="9"/>
      <c r="P35140" s="9"/>
      <c r="Q35140" s="21"/>
    </row>
    <row r="35141" spans="15:17" x14ac:dyDescent="0.35">
      <c r="O35141" s="9"/>
      <c r="P35141" s="9"/>
      <c r="Q35141" s="21"/>
    </row>
    <row r="35142" spans="15:17" x14ac:dyDescent="0.35">
      <c r="O35142" s="9"/>
      <c r="P35142" s="9"/>
      <c r="Q35142" s="21"/>
    </row>
    <row r="35143" spans="15:17" x14ac:dyDescent="0.35">
      <c r="O35143" s="9"/>
      <c r="P35143" s="9"/>
      <c r="Q35143" s="21"/>
    </row>
    <row r="35144" spans="15:17" x14ac:dyDescent="0.35">
      <c r="O35144" s="9"/>
      <c r="P35144" s="9"/>
      <c r="Q35144" s="21"/>
    </row>
    <row r="35145" spans="15:17" x14ac:dyDescent="0.35">
      <c r="O35145" s="9"/>
      <c r="P35145" s="9"/>
      <c r="Q35145" s="21"/>
    </row>
    <row r="35146" spans="15:17" x14ac:dyDescent="0.35">
      <c r="O35146" s="9"/>
      <c r="P35146" s="9"/>
      <c r="Q35146" s="21"/>
    </row>
    <row r="35147" spans="15:17" x14ac:dyDescent="0.35">
      <c r="O35147" s="9"/>
      <c r="P35147" s="9"/>
      <c r="Q35147" s="21"/>
    </row>
    <row r="35148" spans="15:17" x14ac:dyDescent="0.35">
      <c r="O35148" s="9"/>
      <c r="P35148" s="9"/>
      <c r="Q35148" s="21"/>
    </row>
    <row r="35149" spans="15:17" x14ac:dyDescent="0.35">
      <c r="O35149" s="9"/>
      <c r="P35149" s="9"/>
      <c r="Q35149" s="21"/>
    </row>
    <row r="35150" spans="15:17" x14ac:dyDescent="0.35">
      <c r="O35150" s="9"/>
      <c r="P35150" s="9"/>
      <c r="Q35150" s="21"/>
    </row>
    <row r="35151" spans="15:17" x14ac:dyDescent="0.35">
      <c r="O35151" s="9"/>
      <c r="P35151" s="9"/>
      <c r="Q35151" s="21"/>
    </row>
    <row r="35152" spans="15:17" x14ac:dyDescent="0.35">
      <c r="O35152" s="9"/>
      <c r="P35152" s="9"/>
      <c r="Q35152" s="21"/>
    </row>
    <row r="35153" spans="15:17" x14ac:dyDescent="0.35">
      <c r="O35153" s="9"/>
      <c r="P35153" s="9"/>
      <c r="Q35153" s="21"/>
    </row>
    <row r="35154" spans="15:17" x14ac:dyDescent="0.35">
      <c r="O35154" s="9"/>
      <c r="P35154" s="9"/>
      <c r="Q35154" s="21"/>
    </row>
    <row r="35155" spans="15:17" x14ac:dyDescent="0.35">
      <c r="O35155" s="9"/>
      <c r="P35155" s="9"/>
      <c r="Q35155" s="21"/>
    </row>
    <row r="35156" spans="15:17" x14ac:dyDescent="0.35">
      <c r="O35156" s="9"/>
      <c r="P35156" s="9"/>
      <c r="Q35156" s="21"/>
    </row>
    <row r="35157" spans="15:17" x14ac:dyDescent="0.35">
      <c r="O35157" s="9"/>
      <c r="P35157" s="9"/>
      <c r="Q35157" s="21"/>
    </row>
    <row r="35158" spans="15:17" x14ac:dyDescent="0.35">
      <c r="O35158" s="9"/>
      <c r="P35158" s="9"/>
      <c r="Q35158" s="21"/>
    </row>
    <row r="35159" spans="15:17" x14ac:dyDescent="0.35">
      <c r="O35159" s="9"/>
      <c r="P35159" s="9"/>
      <c r="Q35159" s="21"/>
    </row>
    <row r="35160" spans="15:17" x14ac:dyDescent="0.35">
      <c r="O35160" s="9"/>
      <c r="P35160" s="9"/>
      <c r="Q35160" s="21"/>
    </row>
    <row r="35161" spans="15:17" x14ac:dyDescent="0.35">
      <c r="O35161" s="9"/>
      <c r="P35161" s="9"/>
      <c r="Q35161" s="21"/>
    </row>
    <row r="35162" spans="15:17" x14ac:dyDescent="0.35">
      <c r="O35162" s="9"/>
      <c r="P35162" s="9"/>
      <c r="Q35162" s="21"/>
    </row>
    <row r="35163" spans="15:17" x14ac:dyDescent="0.35">
      <c r="O35163" s="9"/>
      <c r="P35163" s="9"/>
      <c r="Q35163" s="21"/>
    </row>
    <row r="35164" spans="15:17" x14ac:dyDescent="0.35">
      <c r="O35164" s="9"/>
      <c r="P35164" s="9"/>
      <c r="Q35164" s="21"/>
    </row>
    <row r="35165" spans="15:17" x14ac:dyDescent="0.35">
      <c r="O35165" s="9"/>
      <c r="P35165" s="9"/>
      <c r="Q35165" s="21"/>
    </row>
    <row r="35166" spans="15:17" x14ac:dyDescent="0.35">
      <c r="O35166" s="9"/>
      <c r="P35166" s="9"/>
      <c r="Q35166" s="21"/>
    </row>
    <row r="35167" spans="15:17" x14ac:dyDescent="0.35">
      <c r="O35167" s="9"/>
      <c r="P35167" s="9"/>
      <c r="Q35167" s="21"/>
    </row>
    <row r="35168" spans="15:17" x14ac:dyDescent="0.35">
      <c r="O35168" s="9"/>
      <c r="P35168" s="9"/>
      <c r="Q35168" s="21"/>
    </row>
    <row r="35169" spans="15:17" x14ac:dyDescent="0.35">
      <c r="O35169" s="9"/>
      <c r="P35169" s="9"/>
      <c r="Q35169" s="21"/>
    </row>
    <row r="35170" spans="15:17" x14ac:dyDescent="0.35">
      <c r="O35170" s="9"/>
      <c r="P35170" s="9"/>
      <c r="Q35170" s="21"/>
    </row>
    <row r="35171" spans="15:17" x14ac:dyDescent="0.35">
      <c r="O35171" s="9"/>
      <c r="P35171" s="9"/>
      <c r="Q35171" s="21"/>
    </row>
    <row r="35172" spans="15:17" x14ac:dyDescent="0.35">
      <c r="O35172" s="9"/>
      <c r="P35172" s="9"/>
      <c r="Q35172" s="21"/>
    </row>
    <row r="35173" spans="15:17" x14ac:dyDescent="0.35">
      <c r="O35173" s="9"/>
      <c r="P35173" s="9"/>
      <c r="Q35173" s="21"/>
    </row>
    <row r="35174" spans="15:17" x14ac:dyDescent="0.35">
      <c r="O35174" s="9"/>
      <c r="P35174" s="9"/>
      <c r="Q35174" s="21"/>
    </row>
    <row r="35175" spans="15:17" x14ac:dyDescent="0.35">
      <c r="O35175" s="9"/>
      <c r="P35175" s="9"/>
      <c r="Q35175" s="21"/>
    </row>
    <row r="35176" spans="15:17" x14ac:dyDescent="0.35">
      <c r="O35176" s="9"/>
      <c r="P35176" s="9"/>
      <c r="Q35176" s="21"/>
    </row>
    <row r="35177" spans="15:17" x14ac:dyDescent="0.35">
      <c r="O35177" s="9"/>
      <c r="P35177" s="9"/>
      <c r="Q35177" s="21"/>
    </row>
    <row r="35178" spans="15:17" x14ac:dyDescent="0.35">
      <c r="O35178" s="9"/>
      <c r="P35178" s="9"/>
      <c r="Q35178" s="21"/>
    </row>
    <row r="35179" spans="15:17" x14ac:dyDescent="0.35">
      <c r="O35179" s="9"/>
      <c r="P35179" s="9"/>
      <c r="Q35179" s="21"/>
    </row>
    <row r="35180" spans="15:17" x14ac:dyDescent="0.35">
      <c r="O35180" s="9"/>
      <c r="P35180" s="9"/>
      <c r="Q35180" s="21"/>
    </row>
    <row r="35181" spans="15:17" x14ac:dyDescent="0.35">
      <c r="O35181" s="9"/>
      <c r="P35181" s="9"/>
      <c r="Q35181" s="21"/>
    </row>
    <row r="35182" spans="15:17" x14ac:dyDescent="0.35">
      <c r="O35182" s="9"/>
      <c r="P35182" s="9"/>
      <c r="Q35182" s="21"/>
    </row>
    <row r="35183" spans="15:17" x14ac:dyDescent="0.35">
      <c r="O35183" s="9"/>
      <c r="P35183" s="9"/>
      <c r="Q35183" s="21"/>
    </row>
    <row r="35184" spans="15:17" x14ac:dyDescent="0.35">
      <c r="O35184" s="9"/>
      <c r="P35184" s="9"/>
      <c r="Q35184" s="21"/>
    </row>
    <row r="35185" spans="15:17" x14ac:dyDescent="0.35">
      <c r="O35185" s="9"/>
      <c r="P35185" s="9"/>
      <c r="Q35185" s="21"/>
    </row>
    <row r="35186" spans="15:17" x14ac:dyDescent="0.35">
      <c r="O35186" s="9"/>
      <c r="P35186" s="9"/>
      <c r="Q35186" s="21"/>
    </row>
    <row r="35187" spans="15:17" x14ac:dyDescent="0.35">
      <c r="O35187" s="9"/>
      <c r="P35187" s="9"/>
      <c r="Q35187" s="21"/>
    </row>
    <row r="35188" spans="15:17" x14ac:dyDescent="0.35">
      <c r="O35188" s="9"/>
      <c r="P35188" s="9"/>
      <c r="Q35188" s="21"/>
    </row>
    <row r="35189" spans="15:17" x14ac:dyDescent="0.35">
      <c r="O35189" s="9"/>
      <c r="P35189" s="9"/>
      <c r="Q35189" s="21"/>
    </row>
    <row r="35190" spans="15:17" x14ac:dyDescent="0.35">
      <c r="O35190" s="9"/>
      <c r="P35190" s="9"/>
      <c r="Q35190" s="21"/>
    </row>
    <row r="35191" spans="15:17" x14ac:dyDescent="0.35">
      <c r="O35191" s="9"/>
      <c r="P35191" s="9"/>
      <c r="Q35191" s="21"/>
    </row>
    <row r="35192" spans="15:17" x14ac:dyDescent="0.35">
      <c r="O35192" s="9"/>
      <c r="P35192" s="9"/>
      <c r="Q35192" s="21"/>
    </row>
    <row r="35193" spans="15:17" x14ac:dyDescent="0.35">
      <c r="O35193" s="9"/>
      <c r="P35193" s="9"/>
      <c r="Q35193" s="21"/>
    </row>
    <row r="35194" spans="15:17" x14ac:dyDescent="0.35">
      <c r="O35194" s="9"/>
      <c r="P35194" s="9"/>
      <c r="Q35194" s="21"/>
    </row>
    <row r="35195" spans="15:17" x14ac:dyDescent="0.35">
      <c r="O35195" s="9"/>
      <c r="P35195" s="9"/>
      <c r="Q35195" s="21"/>
    </row>
    <row r="35196" spans="15:17" x14ac:dyDescent="0.35">
      <c r="O35196" s="9"/>
      <c r="P35196" s="9"/>
      <c r="Q35196" s="21"/>
    </row>
    <row r="35197" spans="15:17" x14ac:dyDescent="0.35">
      <c r="O35197" s="9"/>
      <c r="P35197" s="9"/>
      <c r="Q35197" s="21"/>
    </row>
    <row r="35198" spans="15:17" x14ac:dyDescent="0.35">
      <c r="O35198" s="9"/>
      <c r="P35198" s="9"/>
      <c r="Q35198" s="21"/>
    </row>
    <row r="35199" spans="15:17" x14ac:dyDescent="0.35">
      <c r="O35199" s="9"/>
      <c r="P35199" s="9"/>
      <c r="Q35199" s="21"/>
    </row>
    <row r="35200" spans="15:17" x14ac:dyDescent="0.35">
      <c r="O35200" s="9"/>
      <c r="P35200" s="9"/>
      <c r="Q35200" s="21"/>
    </row>
    <row r="35201" spans="15:17" x14ac:dyDescent="0.35">
      <c r="O35201" s="9"/>
      <c r="P35201" s="9"/>
      <c r="Q35201" s="21"/>
    </row>
    <row r="35202" spans="15:17" x14ac:dyDescent="0.35">
      <c r="O35202" s="9"/>
      <c r="P35202" s="9"/>
      <c r="Q35202" s="21"/>
    </row>
    <row r="35203" spans="15:17" x14ac:dyDescent="0.35">
      <c r="O35203" s="9"/>
      <c r="P35203" s="9"/>
      <c r="Q35203" s="21"/>
    </row>
    <row r="35204" spans="15:17" x14ac:dyDescent="0.35">
      <c r="O35204" s="9"/>
      <c r="P35204" s="9"/>
      <c r="Q35204" s="21"/>
    </row>
    <row r="35205" spans="15:17" x14ac:dyDescent="0.35">
      <c r="O35205" s="9"/>
      <c r="P35205" s="9"/>
      <c r="Q35205" s="21"/>
    </row>
    <row r="35206" spans="15:17" x14ac:dyDescent="0.35">
      <c r="O35206" s="9"/>
      <c r="P35206" s="9"/>
      <c r="Q35206" s="21"/>
    </row>
    <row r="35207" spans="15:17" x14ac:dyDescent="0.35">
      <c r="O35207" s="9"/>
      <c r="P35207" s="9"/>
      <c r="Q35207" s="21"/>
    </row>
    <row r="35208" spans="15:17" x14ac:dyDescent="0.35">
      <c r="O35208" s="9"/>
      <c r="P35208" s="9"/>
      <c r="Q35208" s="21"/>
    </row>
    <row r="35209" spans="15:17" x14ac:dyDescent="0.35">
      <c r="O35209" s="9"/>
      <c r="P35209" s="9"/>
      <c r="Q35209" s="21"/>
    </row>
    <row r="35210" spans="15:17" x14ac:dyDescent="0.35">
      <c r="O35210" s="9"/>
      <c r="P35210" s="9"/>
      <c r="Q35210" s="21"/>
    </row>
    <row r="35211" spans="15:17" x14ac:dyDescent="0.35">
      <c r="O35211" s="9"/>
      <c r="P35211" s="9"/>
      <c r="Q35211" s="21"/>
    </row>
    <row r="35212" spans="15:17" x14ac:dyDescent="0.35">
      <c r="O35212" s="9"/>
      <c r="P35212" s="9"/>
      <c r="Q35212" s="21"/>
    </row>
    <row r="35213" spans="15:17" x14ac:dyDescent="0.35">
      <c r="O35213" s="9"/>
      <c r="P35213" s="9"/>
      <c r="Q35213" s="21"/>
    </row>
    <row r="35214" spans="15:17" x14ac:dyDescent="0.35">
      <c r="O35214" s="9"/>
      <c r="P35214" s="9"/>
      <c r="Q35214" s="21"/>
    </row>
    <row r="35215" spans="15:17" x14ac:dyDescent="0.35">
      <c r="O35215" s="9"/>
      <c r="P35215" s="9"/>
      <c r="Q35215" s="21"/>
    </row>
    <row r="35216" spans="15:17" x14ac:dyDescent="0.35">
      <c r="O35216" s="9"/>
      <c r="P35216" s="9"/>
      <c r="Q35216" s="21"/>
    </row>
    <row r="35217" spans="15:17" x14ac:dyDescent="0.35">
      <c r="O35217" s="9"/>
      <c r="P35217" s="9"/>
      <c r="Q35217" s="21"/>
    </row>
    <row r="35218" spans="15:17" x14ac:dyDescent="0.35">
      <c r="O35218" s="9"/>
      <c r="P35218" s="9"/>
      <c r="Q35218" s="21"/>
    </row>
    <row r="35219" spans="15:17" x14ac:dyDescent="0.35">
      <c r="O35219" s="9"/>
      <c r="P35219" s="9"/>
      <c r="Q35219" s="21"/>
    </row>
    <row r="35220" spans="15:17" x14ac:dyDescent="0.35">
      <c r="O35220" s="9"/>
      <c r="P35220" s="9"/>
      <c r="Q35220" s="21"/>
    </row>
    <row r="35221" spans="15:17" x14ac:dyDescent="0.35">
      <c r="O35221" s="9"/>
      <c r="P35221" s="9"/>
      <c r="Q35221" s="21"/>
    </row>
    <row r="35222" spans="15:17" x14ac:dyDescent="0.35">
      <c r="O35222" s="9"/>
      <c r="P35222" s="9"/>
      <c r="Q35222" s="21"/>
    </row>
    <row r="35223" spans="15:17" x14ac:dyDescent="0.35">
      <c r="O35223" s="9"/>
      <c r="P35223" s="9"/>
      <c r="Q35223" s="21"/>
    </row>
    <row r="35224" spans="15:17" x14ac:dyDescent="0.35">
      <c r="O35224" s="9"/>
      <c r="P35224" s="9"/>
      <c r="Q35224" s="21"/>
    </row>
    <row r="35225" spans="15:17" x14ac:dyDescent="0.35">
      <c r="O35225" s="9"/>
      <c r="P35225" s="9"/>
      <c r="Q35225" s="21"/>
    </row>
    <row r="35226" spans="15:17" x14ac:dyDescent="0.35">
      <c r="O35226" s="9"/>
      <c r="P35226" s="9"/>
      <c r="Q35226" s="21"/>
    </row>
    <row r="35227" spans="15:17" x14ac:dyDescent="0.35">
      <c r="O35227" s="9"/>
      <c r="P35227" s="9"/>
      <c r="Q35227" s="21"/>
    </row>
    <row r="35228" spans="15:17" x14ac:dyDescent="0.35">
      <c r="O35228" s="9"/>
      <c r="P35228" s="9"/>
      <c r="Q35228" s="21"/>
    </row>
    <row r="35229" spans="15:17" x14ac:dyDescent="0.35">
      <c r="O35229" s="9"/>
      <c r="P35229" s="9"/>
      <c r="Q35229" s="21"/>
    </row>
    <row r="35230" spans="15:17" x14ac:dyDescent="0.35">
      <c r="O35230" s="9"/>
      <c r="P35230" s="9"/>
      <c r="Q35230" s="21"/>
    </row>
    <row r="35231" spans="15:17" x14ac:dyDescent="0.35">
      <c r="O35231" s="9"/>
      <c r="P35231" s="9"/>
      <c r="Q35231" s="21"/>
    </row>
    <row r="35232" spans="15:17" x14ac:dyDescent="0.35">
      <c r="O35232" s="9"/>
      <c r="P35232" s="9"/>
      <c r="Q35232" s="21"/>
    </row>
    <row r="35233" spans="15:17" x14ac:dyDescent="0.35">
      <c r="O35233" s="9"/>
      <c r="P35233" s="9"/>
      <c r="Q35233" s="21"/>
    </row>
    <row r="35234" spans="15:17" x14ac:dyDescent="0.35">
      <c r="O35234" s="9"/>
      <c r="P35234" s="9"/>
      <c r="Q35234" s="21"/>
    </row>
    <row r="35235" spans="15:17" x14ac:dyDescent="0.35">
      <c r="O35235" s="9"/>
      <c r="P35235" s="9"/>
      <c r="Q35235" s="21"/>
    </row>
    <row r="35236" spans="15:17" x14ac:dyDescent="0.35">
      <c r="O35236" s="9"/>
      <c r="P35236" s="9"/>
      <c r="Q35236" s="21"/>
    </row>
    <row r="35237" spans="15:17" x14ac:dyDescent="0.35">
      <c r="O35237" s="9"/>
      <c r="P35237" s="9"/>
      <c r="Q35237" s="21"/>
    </row>
    <row r="35238" spans="15:17" x14ac:dyDescent="0.35">
      <c r="O35238" s="9"/>
      <c r="P35238" s="9"/>
      <c r="Q35238" s="21"/>
    </row>
    <row r="35239" spans="15:17" x14ac:dyDescent="0.35">
      <c r="O35239" s="9"/>
      <c r="P35239" s="9"/>
      <c r="Q35239" s="21"/>
    </row>
    <row r="35240" spans="15:17" x14ac:dyDescent="0.35">
      <c r="O35240" s="9"/>
      <c r="P35240" s="9"/>
      <c r="Q35240" s="21"/>
    </row>
    <row r="35241" spans="15:17" x14ac:dyDescent="0.35">
      <c r="O35241" s="9"/>
      <c r="P35241" s="9"/>
      <c r="Q35241" s="21"/>
    </row>
    <row r="35242" spans="15:17" x14ac:dyDescent="0.35">
      <c r="O35242" s="9"/>
      <c r="P35242" s="9"/>
      <c r="Q35242" s="21"/>
    </row>
    <row r="35243" spans="15:17" x14ac:dyDescent="0.35">
      <c r="O35243" s="9"/>
      <c r="P35243" s="9"/>
      <c r="Q35243" s="21"/>
    </row>
    <row r="35244" spans="15:17" x14ac:dyDescent="0.35">
      <c r="O35244" s="9"/>
      <c r="P35244" s="9"/>
      <c r="Q35244" s="21"/>
    </row>
    <row r="35245" spans="15:17" x14ac:dyDescent="0.35">
      <c r="O35245" s="9"/>
      <c r="P35245" s="9"/>
      <c r="Q35245" s="21"/>
    </row>
    <row r="35246" spans="15:17" x14ac:dyDescent="0.35">
      <c r="O35246" s="9"/>
      <c r="P35246" s="9"/>
      <c r="Q35246" s="21"/>
    </row>
    <row r="35247" spans="15:17" x14ac:dyDescent="0.35">
      <c r="O35247" s="9"/>
      <c r="P35247" s="9"/>
      <c r="Q35247" s="21"/>
    </row>
    <row r="35248" spans="15:17" x14ac:dyDescent="0.35">
      <c r="O35248" s="9"/>
      <c r="P35248" s="9"/>
      <c r="Q35248" s="21"/>
    </row>
    <row r="35249" spans="15:17" x14ac:dyDescent="0.35">
      <c r="O35249" s="9"/>
      <c r="P35249" s="9"/>
      <c r="Q35249" s="21"/>
    </row>
    <row r="35250" spans="15:17" x14ac:dyDescent="0.35">
      <c r="O35250" s="9"/>
      <c r="P35250" s="9"/>
      <c r="Q35250" s="21"/>
    </row>
    <row r="35251" spans="15:17" x14ac:dyDescent="0.35">
      <c r="O35251" s="9"/>
      <c r="P35251" s="9"/>
      <c r="Q35251" s="21"/>
    </row>
    <row r="35252" spans="15:17" x14ac:dyDescent="0.35">
      <c r="O35252" s="9"/>
      <c r="P35252" s="9"/>
      <c r="Q35252" s="21"/>
    </row>
    <row r="35253" spans="15:17" x14ac:dyDescent="0.35">
      <c r="O35253" s="9"/>
      <c r="P35253" s="9"/>
      <c r="Q35253" s="21"/>
    </row>
    <row r="35254" spans="15:17" x14ac:dyDescent="0.35">
      <c r="O35254" s="9"/>
      <c r="P35254" s="9"/>
      <c r="Q35254" s="21"/>
    </row>
    <row r="35255" spans="15:17" x14ac:dyDescent="0.35">
      <c r="O35255" s="9"/>
      <c r="P35255" s="9"/>
      <c r="Q35255" s="21"/>
    </row>
    <row r="35256" spans="15:17" x14ac:dyDescent="0.35">
      <c r="O35256" s="9"/>
      <c r="P35256" s="9"/>
      <c r="Q35256" s="21"/>
    </row>
    <row r="35257" spans="15:17" x14ac:dyDescent="0.35">
      <c r="O35257" s="9"/>
      <c r="P35257" s="9"/>
      <c r="Q35257" s="21"/>
    </row>
    <row r="35258" spans="15:17" x14ac:dyDescent="0.35">
      <c r="O35258" s="9"/>
      <c r="P35258" s="9"/>
      <c r="Q35258" s="21"/>
    </row>
    <row r="35259" spans="15:17" x14ac:dyDescent="0.35">
      <c r="O35259" s="9"/>
      <c r="P35259" s="9"/>
      <c r="Q35259" s="21"/>
    </row>
    <row r="35260" spans="15:17" x14ac:dyDescent="0.35">
      <c r="O35260" s="9"/>
      <c r="P35260" s="9"/>
      <c r="Q35260" s="21"/>
    </row>
    <row r="35261" spans="15:17" x14ac:dyDescent="0.35">
      <c r="O35261" s="9"/>
      <c r="P35261" s="9"/>
      <c r="Q35261" s="21"/>
    </row>
    <row r="35262" spans="15:17" x14ac:dyDescent="0.35">
      <c r="O35262" s="9"/>
      <c r="P35262" s="9"/>
      <c r="Q35262" s="21"/>
    </row>
    <row r="35263" spans="15:17" x14ac:dyDescent="0.35">
      <c r="O35263" s="9"/>
      <c r="P35263" s="9"/>
      <c r="Q35263" s="21"/>
    </row>
    <row r="35264" spans="15:17" x14ac:dyDescent="0.35">
      <c r="O35264" s="9"/>
      <c r="P35264" s="9"/>
      <c r="Q35264" s="21"/>
    </row>
    <row r="35265" spans="15:17" x14ac:dyDescent="0.35">
      <c r="O35265" s="9"/>
      <c r="P35265" s="9"/>
      <c r="Q35265" s="21"/>
    </row>
    <row r="35266" spans="15:17" x14ac:dyDescent="0.35">
      <c r="O35266" s="9"/>
      <c r="P35266" s="9"/>
      <c r="Q35266" s="21"/>
    </row>
    <row r="35267" spans="15:17" x14ac:dyDescent="0.35">
      <c r="O35267" s="9"/>
      <c r="P35267" s="9"/>
      <c r="Q35267" s="21"/>
    </row>
    <row r="35268" spans="15:17" x14ac:dyDescent="0.35">
      <c r="O35268" s="9"/>
      <c r="P35268" s="9"/>
      <c r="Q35268" s="21"/>
    </row>
    <row r="35269" spans="15:17" x14ac:dyDescent="0.35">
      <c r="O35269" s="9"/>
      <c r="P35269" s="9"/>
      <c r="Q35269" s="21"/>
    </row>
    <row r="35270" spans="15:17" x14ac:dyDescent="0.35">
      <c r="O35270" s="9"/>
      <c r="P35270" s="9"/>
      <c r="Q35270" s="21"/>
    </row>
    <row r="35271" spans="15:17" x14ac:dyDescent="0.35">
      <c r="O35271" s="9"/>
      <c r="P35271" s="9"/>
      <c r="Q35271" s="21"/>
    </row>
    <row r="35272" spans="15:17" x14ac:dyDescent="0.35">
      <c r="O35272" s="9"/>
      <c r="P35272" s="9"/>
      <c r="Q35272" s="21"/>
    </row>
    <row r="35273" spans="15:17" x14ac:dyDescent="0.35">
      <c r="O35273" s="9"/>
      <c r="P35273" s="9"/>
      <c r="Q35273" s="21"/>
    </row>
    <row r="35274" spans="15:17" x14ac:dyDescent="0.35">
      <c r="O35274" s="9"/>
      <c r="P35274" s="9"/>
      <c r="Q35274" s="21"/>
    </row>
    <row r="35275" spans="15:17" x14ac:dyDescent="0.35">
      <c r="O35275" s="9"/>
      <c r="P35275" s="9"/>
      <c r="Q35275" s="21"/>
    </row>
    <row r="35276" spans="15:17" x14ac:dyDescent="0.35">
      <c r="O35276" s="9"/>
      <c r="P35276" s="9"/>
      <c r="Q35276" s="21"/>
    </row>
    <row r="35277" spans="15:17" x14ac:dyDescent="0.35">
      <c r="O35277" s="9"/>
      <c r="P35277" s="9"/>
      <c r="Q35277" s="21"/>
    </row>
    <row r="35278" spans="15:17" x14ac:dyDescent="0.35">
      <c r="O35278" s="9"/>
      <c r="P35278" s="9"/>
      <c r="Q35278" s="21"/>
    </row>
    <row r="35279" spans="15:17" x14ac:dyDescent="0.35">
      <c r="O35279" s="9"/>
      <c r="P35279" s="9"/>
      <c r="Q35279" s="21"/>
    </row>
    <row r="35280" spans="15:17" x14ac:dyDescent="0.35">
      <c r="O35280" s="9"/>
      <c r="P35280" s="9"/>
      <c r="Q35280" s="21"/>
    </row>
    <row r="35281" spans="15:17" x14ac:dyDescent="0.35">
      <c r="O35281" s="9"/>
      <c r="P35281" s="9"/>
      <c r="Q35281" s="21"/>
    </row>
    <row r="35282" spans="15:17" x14ac:dyDescent="0.35">
      <c r="O35282" s="9"/>
      <c r="P35282" s="9"/>
      <c r="Q35282" s="21"/>
    </row>
    <row r="35283" spans="15:17" x14ac:dyDescent="0.35">
      <c r="O35283" s="9"/>
      <c r="P35283" s="9"/>
      <c r="Q35283" s="21"/>
    </row>
    <row r="35284" spans="15:17" x14ac:dyDescent="0.35">
      <c r="O35284" s="9"/>
      <c r="P35284" s="9"/>
      <c r="Q35284" s="21"/>
    </row>
    <row r="35285" spans="15:17" x14ac:dyDescent="0.35">
      <c r="O35285" s="9"/>
      <c r="P35285" s="9"/>
      <c r="Q35285" s="21"/>
    </row>
    <row r="35286" spans="15:17" x14ac:dyDescent="0.35">
      <c r="O35286" s="9"/>
      <c r="P35286" s="9"/>
      <c r="Q35286" s="21"/>
    </row>
    <row r="35287" spans="15:17" x14ac:dyDescent="0.35">
      <c r="O35287" s="9"/>
      <c r="P35287" s="9"/>
      <c r="Q35287" s="21"/>
    </row>
    <row r="35288" spans="15:17" x14ac:dyDescent="0.35">
      <c r="O35288" s="9"/>
      <c r="P35288" s="9"/>
      <c r="Q35288" s="21"/>
    </row>
    <row r="35289" spans="15:17" x14ac:dyDescent="0.35">
      <c r="O35289" s="9"/>
      <c r="P35289" s="9"/>
      <c r="Q35289" s="21"/>
    </row>
    <row r="35290" spans="15:17" x14ac:dyDescent="0.35">
      <c r="O35290" s="9"/>
      <c r="P35290" s="9"/>
      <c r="Q35290" s="21"/>
    </row>
    <row r="35291" spans="15:17" x14ac:dyDescent="0.35">
      <c r="O35291" s="9"/>
      <c r="P35291" s="9"/>
      <c r="Q35291" s="21"/>
    </row>
    <row r="35292" spans="15:17" x14ac:dyDescent="0.35">
      <c r="O35292" s="9"/>
      <c r="P35292" s="9"/>
      <c r="Q35292" s="21"/>
    </row>
    <row r="35293" spans="15:17" x14ac:dyDescent="0.35">
      <c r="O35293" s="9"/>
      <c r="P35293" s="9"/>
      <c r="Q35293" s="21"/>
    </row>
    <row r="35294" spans="15:17" x14ac:dyDescent="0.35">
      <c r="O35294" s="9"/>
      <c r="P35294" s="9"/>
      <c r="Q35294" s="21"/>
    </row>
    <row r="35295" spans="15:17" x14ac:dyDescent="0.35">
      <c r="O35295" s="9"/>
      <c r="P35295" s="9"/>
      <c r="Q35295" s="21"/>
    </row>
    <row r="35296" spans="15:17" x14ac:dyDescent="0.35">
      <c r="O35296" s="9"/>
      <c r="P35296" s="9"/>
      <c r="Q35296" s="21"/>
    </row>
    <row r="35297" spans="15:17" x14ac:dyDescent="0.35">
      <c r="O35297" s="9"/>
      <c r="P35297" s="9"/>
      <c r="Q35297" s="21"/>
    </row>
    <row r="35298" spans="15:17" x14ac:dyDescent="0.35">
      <c r="O35298" s="9"/>
      <c r="P35298" s="9"/>
      <c r="Q35298" s="21"/>
    </row>
    <row r="35299" spans="15:17" x14ac:dyDescent="0.35">
      <c r="O35299" s="9"/>
      <c r="P35299" s="9"/>
      <c r="Q35299" s="21"/>
    </row>
    <row r="35300" spans="15:17" x14ac:dyDescent="0.35">
      <c r="O35300" s="9"/>
      <c r="P35300" s="9"/>
      <c r="Q35300" s="21"/>
    </row>
    <row r="35301" spans="15:17" x14ac:dyDescent="0.35">
      <c r="O35301" s="9"/>
      <c r="P35301" s="9"/>
      <c r="Q35301" s="21"/>
    </row>
    <row r="35302" spans="15:17" x14ac:dyDescent="0.35">
      <c r="O35302" s="9"/>
      <c r="P35302" s="9"/>
      <c r="Q35302" s="21"/>
    </row>
    <row r="35303" spans="15:17" x14ac:dyDescent="0.35">
      <c r="O35303" s="9"/>
      <c r="P35303" s="9"/>
      <c r="Q35303" s="21"/>
    </row>
    <row r="35304" spans="15:17" x14ac:dyDescent="0.35">
      <c r="O35304" s="9"/>
      <c r="P35304" s="9"/>
      <c r="Q35304" s="21"/>
    </row>
    <row r="35305" spans="15:17" x14ac:dyDescent="0.35">
      <c r="O35305" s="9"/>
      <c r="P35305" s="9"/>
      <c r="Q35305" s="21"/>
    </row>
    <row r="35306" spans="15:17" x14ac:dyDescent="0.35">
      <c r="O35306" s="9"/>
      <c r="P35306" s="9"/>
      <c r="Q35306" s="21"/>
    </row>
    <row r="35307" spans="15:17" x14ac:dyDescent="0.35">
      <c r="O35307" s="9"/>
      <c r="P35307" s="9"/>
      <c r="Q35307" s="21"/>
    </row>
    <row r="35308" spans="15:17" x14ac:dyDescent="0.35">
      <c r="O35308" s="9"/>
      <c r="P35308" s="9"/>
      <c r="Q35308" s="21"/>
    </row>
    <row r="35309" spans="15:17" x14ac:dyDescent="0.35">
      <c r="O35309" s="9"/>
      <c r="P35309" s="9"/>
      <c r="Q35309" s="21"/>
    </row>
    <row r="35310" spans="15:17" x14ac:dyDescent="0.35">
      <c r="O35310" s="9"/>
      <c r="P35310" s="9"/>
      <c r="Q35310" s="21"/>
    </row>
    <row r="35311" spans="15:17" x14ac:dyDescent="0.35">
      <c r="O35311" s="9"/>
      <c r="P35311" s="9"/>
      <c r="Q35311" s="21"/>
    </row>
    <row r="35312" spans="15:17" x14ac:dyDescent="0.35">
      <c r="O35312" s="9"/>
      <c r="P35312" s="9"/>
      <c r="Q35312" s="21"/>
    </row>
    <row r="35313" spans="15:17" x14ac:dyDescent="0.35">
      <c r="O35313" s="9"/>
      <c r="P35313" s="9"/>
      <c r="Q35313" s="21"/>
    </row>
    <row r="35314" spans="15:17" x14ac:dyDescent="0.35">
      <c r="O35314" s="9"/>
      <c r="P35314" s="9"/>
      <c r="Q35314" s="21"/>
    </row>
    <row r="35315" spans="15:17" x14ac:dyDescent="0.35">
      <c r="O35315" s="9"/>
      <c r="P35315" s="9"/>
      <c r="Q35315" s="21"/>
    </row>
    <row r="35316" spans="15:17" x14ac:dyDescent="0.35">
      <c r="O35316" s="9"/>
      <c r="P35316" s="9"/>
      <c r="Q35316" s="21"/>
    </row>
    <row r="35317" spans="15:17" x14ac:dyDescent="0.35">
      <c r="O35317" s="9"/>
      <c r="P35317" s="9"/>
      <c r="Q35317" s="21"/>
    </row>
    <row r="35318" spans="15:17" x14ac:dyDescent="0.35">
      <c r="O35318" s="9"/>
      <c r="P35318" s="9"/>
      <c r="Q35318" s="21"/>
    </row>
    <row r="35319" spans="15:17" x14ac:dyDescent="0.35">
      <c r="O35319" s="9"/>
      <c r="P35319" s="9"/>
      <c r="Q35319" s="21"/>
    </row>
    <row r="35320" spans="15:17" x14ac:dyDescent="0.35">
      <c r="O35320" s="9"/>
      <c r="P35320" s="9"/>
      <c r="Q35320" s="21"/>
    </row>
    <row r="35321" spans="15:17" x14ac:dyDescent="0.35">
      <c r="O35321" s="9"/>
      <c r="P35321" s="9"/>
      <c r="Q35321" s="21"/>
    </row>
    <row r="35322" spans="15:17" x14ac:dyDescent="0.35">
      <c r="O35322" s="9"/>
      <c r="P35322" s="9"/>
      <c r="Q35322" s="21"/>
    </row>
    <row r="35323" spans="15:17" x14ac:dyDescent="0.35">
      <c r="O35323" s="9"/>
      <c r="P35323" s="9"/>
      <c r="Q35323" s="21"/>
    </row>
    <row r="35324" spans="15:17" x14ac:dyDescent="0.35">
      <c r="O35324" s="9"/>
      <c r="P35324" s="9"/>
      <c r="Q35324" s="21"/>
    </row>
    <row r="35325" spans="15:17" x14ac:dyDescent="0.35">
      <c r="O35325" s="9"/>
      <c r="P35325" s="9"/>
      <c r="Q35325" s="21"/>
    </row>
    <row r="35326" spans="15:17" x14ac:dyDescent="0.35">
      <c r="O35326" s="9"/>
      <c r="P35326" s="9"/>
      <c r="Q35326" s="21"/>
    </row>
    <row r="35327" spans="15:17" x14ac:dyDescent="0.35">
      <c r="O35327" s="9"/>
      <c r="P35327" s="9"/>
      <c r="Q35327" s="21"/>
    </row>
    <row r="35328" spans="15:17" x14ac:dyDescent="0.35">
      <c r="O35328" s="9"/>
      <c r="P35328" s="9"/>
      <c r="Q35328" s="21"/>
    </row>
    <row r="35329" spans="15:17" x14ac:dyDescent="0.35">
      <c r="O35329" s="9"/>
      <c r="P35329" s="9"/>
      <c r="Q35329" s="21"/>
    </row>
    <row r="35330" spans="15:17" x14ac:dyDescent="0.35">
      <c r="O35330" s="9"/>
      <c r="P35330" s="9"/>
      <c r="Q35330" s="21"/>
    </row>
    <row r="35331" spans="15:17" x14ac:dyDescent="0.35">
      <c r="O35331" s="9"/>
      <c r="P35331" s="9"/>
      <c r="Q35331" s="21"/>
    </row>
    <row r="35332" spans="15:17" x14ac:dyDescent="0.35">
      <c r="O35332" s="9"/>
      <c r="P35332" s="9"/>
      <c r="Q35332" s="21"/>
    </row>
    <row r="35333" spans="15:17" x14ac:dyDescent="0.35">
      <c r="O35333" s="9"/>
      <c r="P35333" s="9"/>
      <c r="Q35333" s="21"/>
    </row>
    <row r="35334" spans="15:17" x14ac:dyDescent="0.35">
      <c r="O35334" s="9"/>
      <c r="P35334" s="9"/>
      <c r="Q35334" s="21"/>
    </row>
    <row r="35335" spans="15:17" x14ac:dyDescent="0.35">
      <c r="O35335" s="9"/>
      <c r="P35335" s="9"/>
      <c r="Q35335" s="21"/>
    </row>
    <row r="35336" spans="15:17" x14ac:dyDescent="0.35">
      <c r="O35336" s="9"/>
      <c r="P35336" s="9"/>
      <c r="Q35336" s="21"/>
    </row>
    <row r="35337" spans="15:17" x14ac:dyDescent="0.35">
      <c r="O35337" s="9"/>
      <c r="P35337" s="9"/>
      <c r="Q35337" s="21"/>
    </row>
    <row r="35338" spans="15:17" x14ac:dyDescent="0.35">
      <c r="O35338" s="9"/>
      <c r="P35338" s="9"/>
      <c r="Q35338" s="21"/>
    </row>
    <row r="35339" spans="15:17" x14ac:dyDescent="0.35">
      <c r="O35339" s="9"/>
      <c r="P35339" s="9"/>
      <c r="Q35339" s="21"/>
    </row>
    <row r="35340" spans="15:17" x14ac:dyDescent="0.35">
      <c r="O35340" s="9"/>
      <c r="P35340" s="9"/>
      <c r="Q35340" s="21"/>
    </row>
    <row r="35341" spans="15:17" x14ac:dyDescent="0.35">
      <c r="O35341" s="9"/>
      <c r="P35341" s="9"/>
      <c r="Q35341" s="21"/>
    </row>
    <row r="35342" spans="15:17" x14ac:dyDescent="0.35">
      <c r="O35342" s="9"/>
      <c r="P35342" s="9"/>
      <c r="Q35342" s="21"/>
    </row>
    <row r="35343" spans="15:17" x14ac:dyDescent="0.35">
      <c r="O35343" s="9"/>
      <c r="P35343" s="9"/>
      <c r="Q35343" s="21"/>
    </row>
    <row r="35344" spans="15:17" x14ac:dyDescent="0.35">
      <c r="O35344" s="9"/>
      <c r="P35344" s="9"/>
      <c r="Q35344" s="21"/>
    </row>
    <row r="35345" spans="15:17" x14ac:dyDescent="0.35">
      <c r="O35345" s="9"/>
      <c r="P35345" s="9"/>
      <c r="Q35345" s="21"/>
    </row>
    <row r="35346" spans="15:17" x14ac:dyDescent="0.35">
      <c r="O35346" s="9"/>
      <c r="P35346" s="9"/>
      <c r="Q35346" s="21"/>
    </row>
    <row r="35347" spans="15:17" x14ac:dyDescent="0.35">
      <c r="O35347" s="9"/>
      <c r="P35347" s="9"/>
      <c r="Q35347" s="21"/>
    </row>
    <row r="35348" spans="15:17" x14ac:dyDescent="0.35">
      <c r="O35348" s="9"/>
      <c r="P35348" s="9"/>
      <c r="Q35348" s="21"/>
    </row>
    <row r="35349" spans="15:17" x14ac:dyDescent="0.35">
      <c r="O35349" s="9"/>
      <c r="P35349" s="9"/>
      <c r="Q35349" s="21"/>
    </row>
    <row r="35350" spans="15:17" x14ac:dyDescent="0.35">
      <c r="O35350" s="9"/>
      <c r="P35350" s="9"/>
      <c r="Q35350" s="21"/>
    </row>
    <row r="35351" spans="15:17" x14ac:dyDescent="0.35">
      <c r="O35351" s="9"/>
      <c r="P35351" s="9"/>
      <c r="Q35351" s="21"/>
    </row>
    <row r="35352" spans="15:17" x14ac:dyDescent="0.35">
      <c r="O35352" s="9"/>
      <c r="P35352" s="9"/>
      <c r="Q35352" s="21"/>
    </row>
    <row r="35353" spans="15:17" x14ac:dyDescent="0.35">
      <c r="O35353" s="9"/>
      <c r="P35353" s="9"/>
      <c r="Q35353" s="21"/>
    </row>
    <row r="35354" spans="15:17" x14ac:dyDescent="0.35">
      <c r="O35354" s="9"/>
      <c r="P35354" s="9"/>
      <c r="Q35354" s="21"/>
    </row>
    <row r="35355" spans="15:17" x14ac:dyDescent="0.35">
      <c r="O35355" s="9"/>
      <c r="P35355" s="9"/>
      <c r="Q35355" s="21"/>
    </row>
    <row r="35356" spans="15:17" x14ac:dyDescent="0.35">
      <c r="O35356" s="9"/>
      <c r="P35356" s="9"/>
      <c r="Q35356" s="21"/>
    </row>
    <row r="35357" spans="15:17" x14ac:dyDescent="0.35">
      <c r="O35357" s="9"/>
      <c r="P35357" s="9"/>
      <c r="Q35357" s="21"/>
    </row>
    <row r="35358" spans="15:17" x14ac:dyDescent="0.35">
      <c r="O35358" s="9"/>
      <c r="P35358" s="9"/>
      <c r="Q35358" s="21"/>
    </row>
    <row r="35359" spans="15:17" x14ac:dyDescent="0.35">
      <c r="O35359" s="9"/>
      <c r="P35359" s="9"/>
      <c r="Q35359" s="21"/>
    </row>
    <row r="35360" spans="15:17" x14ac:dyDescent="0.35">
      <c r="O35360" s="9"/>
      <c r="P35360" s="9"/>
      <c r="Q35360" s="21"/>
    </row>
    <row r="35361" spans="15:17" x14ac:dyDescent="0.35">
      <c r="O35361" s="9"/>
      <c r="P35361" s="9"/>
      <c r="Q35361" s="21"/>
    </row>
    <row r="35362" spans="15:17" x14ac:dyDescent="0.35">
      <c r="O35362" s="9"/>
      <c r="P35362" s="9"/>
      <c r="Q35362" s="21"/>
    </row>
    <row r="35363" spans="15:17" x14ac:dyDescent="0.35">
      <c r="O35363" s="9"/>
      <c r="P35363" s="9"/>
      <c r="Q35363" s="21"/>
    </row>
    <row r="35364" spans="15:17" x14ac:dyDescent="0.35">
      <c r="O35364" s="9"/>
      <c r="P35364" s="9"/>
      <c r="Q35364" s="21"/>
    </row>
    <row r="35365" spans="15:17" x14ac:dyDescent="0.35">
      <c r="O35365" s="9"/>
      <c r="P35365" s="9"/>
      <c r="Q35365" s="21"/>
    </row>
    <row r="35366" spans="15:17" x14ac:dyDescent="0.35">
      <c r="O35366" s="9"/>
      <c r="P35366" s="9"/>
      <c r="Q35366" s="21"/>
    </row>
    <row r="35367" spans="15:17" x14ac:dyDescent="0.35">
      <c r="O35367" s="9"/>
      <c r="P35367" s="9"/>
      <c r="Q35367" s="21"/>
    </row>
    <row r="35368" spans="15:17" x14ac:dyDescent="0.35">
      <c r="O35368" s="9"/>
      <c r="P35368" s="9"/>
      <c r="Q35368" s="21"/>
    </row>
    <row r="35369" spans="15:17" x14ac:dyDescent="0.35">
      <c r="O35369" s="9"/>
      <c r="P35369" s="9"/>
      <c r="Q35369" s="21"/>
    </row>
    <row r="35370" spans="15:17" x14ac:dyDescent="0.35">
      <c r="O35370" s="9"/>
      <c r="P35370" s="9"/>
      <c r="Q35370" s="21"/>
    </row>
    <row r="35371" spans="15:17" x14ac:dyDescent="0.35">
      <c r="O35371" s="9"/>
      <c r="P35371" s="9"/>
      <c r="Q35371" s="21"/>
    </row>
    <row r="35372" spans="15:17" x14ac:dyDescent="0.35">
      <c r="O35372" s="9"/>
      <c r="P35372" s="9"/>
      <c r="Q35372" s="21"/>
    </row>
    <row r="35373" spans="15:17" x14ac:dyDescent="0.35">
      <c r="O35373" s="9"/>
      <c r="P35373" s="9"/>
      <c r="Q35373" s="21"/>
    </row>
    <row r="35374" spans="15:17" x14ac:dyDescent="0.35">
      <c r="O35374" s="9"/>
      <c r="P35374" s="9"/>
      <c r="Q35374" s="21"/>
    </row>
    <row r="35375" spans="15:17" x14ac:dyDescent="0.35">
      <c r="O35375" s="9"/>
      <c r="P35375" s="9"/>
      <c r="Q35375" s="21"/>
    </row>
    <row r="35376" spans="15:17" x14ac:dyDescent="0.35">
      <c r="O35376" s="9"/>
      <c r="P35376" s="9"/>
      <c r="Q35376" s="21"/>
    </row>
    <row r="35377" spans="15:17" x14ac:dyDescent="0.35">
      <c r="O35377" s="9"/>
      <c r="P35377" s="9"/>
      <c r="Q35377" s="21"/>
    </row>
    <row r="35378" spans="15:17" x14ac:dyDescent="0.35">
      <c r="O35378" s="9"/>
      <c r="P35378" s="9"/>
      <c r="Q35378" s="21"/>
    </row>
    <row r="35379" spans="15:17" x14ac:dyDescent="0.35">
      <c r="O35379" s="9"/>
      <c r="P35379" s="9"/>
      <c r="Q35379" s="21"/>
    </row>
    <row r="35380" spans="15:17" x14ac:dyDescent="0.35">
      <c r="O35380" s="9"/>
      <c r="P35380" s="9"/>
      <c r="Q35380" s="21"/>
    </row>
    <row r="35381" spans="15:17" x14ac:dyDescent="0.35">
      <c r="O35381" s="9"/>
      <c r="P35381" s="9"/>
      <c r="Q35381" s="21"/>
    </row>
    <row r="35382" spans="15:17" x14ac:dyDescent="0.35">
      <c r="O35382" s="9"/>
      <c r="P35382" s="9"/>
      <c r="Q35382" s="21"/>
    </row>
    <row r="35383" spans="15:17" x14ac:dyDescent="0.35">
      <c r="O35383" s="9"/>
      <c r="P35383" s="9"/>
      <c r="Q35383" s="21"/>
    </row>
    <row r="35384" spans="15:17" x14ac:dyDescent="0.35">
      <c r="O35384" s="9"/>
      <c r="P35384" s="9"/>
      <c r="Q35384" s="21"/>
    </row>
    <row r="35385" spans="15:17" x14ac:dyDescent="0.35">
      <c r="O35385" s="9"/>
      <c r="P35385" s="9"/>
      <c r="Q35385" s="21"/>
    </row>
    <row r="35386" spans="15:17" x14ac:dyDescent="0.35">
      <c r="O35386" s="9"/>
      <c r="P35386" s="9"/>
      <c r="Q35386" s="21"/>
    </row>
    <row r="35387" spans="15:17" x14ac:dyDescent="0.35">
      <c r="O35387" s="9"/>
      <c r="P35387" s="9"/>
      <c r="Q35387" s="21"/>
    </row>
    <row r="35388" spans="15:17" x14ac:dyDescent="0.35">
      <c r="O35388" s="9"/>
      <c r="P35388" s="9"/>
      <c r="Q35388" s="21"/>
    </row>
    <row r="35389" spans="15:17" x14ac:dyDescent="0.35">
      <c r="O35389" s="9"/>
      <c r="P35389" s="9"/>
      <c r="Q35389" s="21"/>
    </row>
    <row r="35390" spans="15:17" x14ac:dyDescent="0.35">
      <c r="O35390" s="9"/>
      <c r="P35390" s="9"/>
      <c r="Q35390" s="21"/>
    </row>
    <row r="35391" spans="15:17" x14ac:dyDescent="0.35">
      <c r="O35391" s="9"/>
      <c r="P35391" s="9"/>
      <c r="Q35391" s="21"/>
    </row>
    <row r="35392" spans="15:17" x14ac:dyDescent="0.35">
      <c r="O35392" s="9"/>
      <c r="P35392" s="9"/>
      <c r="Q35392" s="21"/>
    </row>
    <row r="35393" spans="15:17" x14ac:dyDescent="0.35">
      <c r="O35393" s="9"/>
      <c r="P35393" s="9"/>
      <c r="Q35393" s="21"/>
    </row>
    <row r="35394" spans="15:17" x14ac:dyDescent="0.35">
      <c r="O35394" s="9"/>
      <c r="P35394" s="9"/>
      <c r="Q35394" s="21"/>
    </row>
    <row r="35395" spans="15:17" x14ac:dyDescent="0.35">
      <c r="O35395" s="9"/>
      <c r="P35395" s="9"/>
      <c r="Q35395" s="21"/>
    </row>
    <row r="35396" spans="15:17" x14ac:dyDescent="0.35">
      <c r="O35396" s="9"/>
      <c r="P35396" s="9"/>
      <c r="Q35396" s="21"/>
    </row>
    <row r="35397" spans="15:17" x14ac:dyDescent="0.35">
      <c r="O35397" s="9"/>
      <c r="P35397" s="9"/>
      <c r="Q35397" s="21"/>
    </row>
    <row r="35398" spans="15:17" x14ac:dyDescent="0.35">
      <c r="O35398" s="9"/>
      <c r="P35398" s="9"/>
      <c r="Q35398" s="21"/>
    </row>
    <row r="35399" spans="15:17" x14ac:dyDescent="0.35">
      <c r="O35399" s="9"/>
      <c r="P35399" s="9"/>
      <c r="Q35399" s="21"/>
    </row>
    <row r="35400" spans="15:17" x14ac:dyDescent="0.35">
      <c r="O35400" s="9"/>
      <c r="P35400" s="9"/>
      <c r="Q35400" s="21"/>
    </row>
    <row r="35401" spans="15:17" x14ac:dyDescent="0.35">
      <c r="O35401" s="9"/>
      <c r="P35401" s="9"/>
      <c r="Q35401" s="21"/>
    </row>
    <row r="35402" spans="15:17" x14ac:dyDescent="0.35">
      <c r="O35402" s="9"/>
      <c r="P35402" s="9"/>
      <c r="Q35402" s="21"/>
    </row>
    <row r="35403" spans="15:17" x14ac:dyDescent="0.35">
      <c r="O35403" s="9"/>
      <c r="P35403" s="9"/>
      <c r="Q35403" s="21"/>
    </row>
    <row r="35404" spans="15:17" x14ac:dyDescent="0.35">
      <c r="O35404" s="9"/>
      <c r="P35404" s="9"/>
      <c r="Q35404" s="21"/>
    </row>
    <row r="35405" spans="15:17" x14ac:dyDescent="0.35">
      <c r="O35405" s="9"/>
      <c r="P35405" s="9"/>
      <c r="Q35405" s="21"/>
    </row>
    <row r="35406" spans="15:17" x14ac:dyDescent="0.35">
      <c r="O35406" s="9"/>
      <c r="P35406" s="9"/>
      <c r="Q35406" s="21"/>
    </row>
    <row r="35407" spans="15:17" x14ac:dyDescent="0.35">
      <c r="O35407" s="9"/>
      <c r="P35407" s="9"/>
      <c r="Q35407" s="21"/>
    </row>
    <row r="35408" spans="15:17" x14ac:dyDescent="0.35">
      <c r="O35408" s="9"/>
      <c r="P35408" s="9"/>
      <c r="Q35408" s="21"/>
    </row>
    <row r="35409" spans="15:17" x14ac:dyDescent="0.35">
      <c r="O35409" s="9"/>
      <c r="P35409" s="9"/>
      <c r="Q35409" s="21"/>
    </row>
    <row r="35410" spans="15:17" x14ac:dyDescent="0.35">
      <c r="O35410" s="9"/>
      <c r="P35410" s="9"/>
      <c r="Q35410" s="21"/>
    </row>
    <row r="35411" spans="15:17" x14ac:dyDescent="0.35">
      <c r="O35411" s="9"/>
      <c r="P35411" s="9"/>
      <c r="Q35411" s="21"/>
    </row>
    <row r="35412" spans="15:17" x14ac:dyDescent="0.35">
      <c r="O35412" s="9"/>
      <c r="P35412" s="9"/>
      <c r="Q35412" s="21"/>
    </row>
    <row r="35413" spans="15:17" x14ac:dyDescent="0.35">
      <c r="O35413" s="9"/>
      <c r="P35413" s="9"/>
      <c r="Q35413" s="21"/>
    </row>
    <row r="35414" spans="15:17" x14ac:dyDescent="0.35">
      <c r="O35414" s="9"/>
      <c r="P35414" s="9"/>
      <c r="Q35414" s="21"/>
    </row>
    <row r="35415" spans="15:17" x14ac:dyDescent="0.35">
      <c r="O35415" s="9"/>
      <c r="P35415" s="9"/>
      <c r="Q35415" s="21"/>
    </row>
    <row r="35416" spans="15:17" x14ac:dyDescent="0.35">
      <c r="O35416" s="9"/>
      <c r="P35416" s="9"/>
      <c r="Q35416" s="21"/>
    </row>
    <row r="35417" spans="15:17" x14ac:dyDescent="0.35">
      <c r="O35417" s="9"/>
      <c r="P35417" s="9"/>
      <c r="Q35417" s="21"/>
    </row>
    <row r="35418" spans="15:17" x14ac:dyDescent="0.35">
      <c r="O35418" s="9"/>
      <c r="P35418" s="9"/>
      <c r="Q35418" s="21"/>
    </row>
    <row r="35419" spans="15:17" x14ac:dyDescent="0.35">
      <c r="O35419" s="9"/>
      <c r="P35419" s="9"/>
      <c r="Q35419" s="21"/>
    </row>
    <row r="35420" spans="15:17" x14ac:dyDescent="0.35">
      <c r="O35420" s="9"/>
      <c r="P35420" s="9"/>
      <c r="Q35420" s="21"/>
    </row>
    <row r="35421" spans="15:17" x14ac:dyDescent="0.35">
      <c r="O35421" s="9"/>
      <c r="P35421" s="9"/>
      <c r="Q35421" s="21"/>
    </row>
    <row r="35422" spans="15:17" x14ac:dyDescent="0.35">
      <c r="O35422" s="9"/>
      <c r="P35422" s="9"/>
      <c r="Q35422" s="21"/>
    </row>
    <row r="35423" spans="15:17" x14ac:dyDescent="0.35">
      <c r="O35423" s="9"/>
      <c r="P35423" s="9"/>
      <c r="Q35423" s="21"/>
    </row>
    <row r="35424" spans="15:17" x14ac:dyDescent="0.35">
      <c r="O35424" s="9"/>
      <c r="P35424" s="9"/>
      <c r="Q35424" s="21"/>
    </row>
    <row r="35425" spans="15:17" x14ac:dyDescent="0.35">
      <c r="O35425" s="9"/>
      <c r="P35425" s="9"/>
      <c r="Q35425" s="21"/>
    </row>
    <row r="35426" spans="15:17" x14ac:dyDescent="0.35">
      <c r="O35426" s="9"/>
      <c r="P35426" s="9"/>
      <c r="Q35426" s="21"/>
    </row>
    <row r="35427" spans="15:17" x14ac:dyDescent="0.35">
      <c r="O35427" s="9"/>
      <c r="P35427" s="9"/>
      <c r="Q35427" s="21"/>
    </row>
    <row r="35428" spans="15:17" x14ac:dyDescent="0.35">
      <c r="O35428" s="9"/>
      <c r="P35428" s="9"/>
      <c r="Q35428" s="21"/>
    </row>
    <row r="35429" spans="15:17" x14ac:dyDescent="0.35">
      <c r="O35429" s="9"/>
      <c r="P35429" s="9"/>
      <c r="Q35429" s="21"/>
    </row>
    <row r="35430" spans="15:17" x14ac:dyDescent="0.35">
      <c r="O35430" s="9"/>
      <c r="P35430" s="9"/>
      <c r="Q35430" s="21"/>
    </row>
    <row r="35431" spans="15:17" x14ac:dyDescent="0.35">
      <c r="O35431" s="9"/>
      <c r="P35431" s="9"/>
      <c r="Q35431" s="21"/>
    </row>
    <row r="35432" spans="15:17" x14ac:dyDescent="0.35">
      <c r="O35432" s="9"/>
      <c r="P35432" s="9"/>
      <c r="Q35432" s="21"/>
    </row>
    <row r="35433" spans="15:17" x14ac:dyDescent="0.35">
      <c r="O35433" s="9"/>
      <c r="P35433" s="9"/>
      <c r="Q35433" s="21"/>
    </row>
    <row r="35434" spans="15:17" x14ac:dyDescent="0.35">
      <c r="O35434" s="9"/>
      <c r="P35434" s="9"/>
      <c r="Q35434" s="21"/>
    </row>
    <row r="35435" spans="15:17" x14ac:dyDescent="0.35">
      <c r="O35435" s="9"/>
      <c r="P35435" s="9"/>
      <c r="Q35435" s="21"/>
    </row>
    <row r="35436" spans="15:17" x14ac:dyDescent="0.35">
      <c r="O35436" s="9"/>
      <c r="P35436" s="9"/>
      <c r="Q35436" s="21"/>
    </row>
    <row r="35437" spans="15:17" x14ac:dyDescent="0.35">
      <c r="O35437" s="9"/>
      <c r="P35437" s="9"/>
      <c r="Q35437" s="21"/>
    </row>
    <row r="35438" spans="15:17" x14ac:dyDescent="0.35">
      <c r="O35438" s="9"/>
      <c r="P35438" s="9"/>
      <c r="Q35438" s="21"/>
    </row>
    <row r="35439" spans="15:17" x14ac:dyDescent="0.35">
      <c r="O35439" s="9"/>
      <c r="P35439" s="9"/>
      <c r="Q35439" s="21"/>
    </row>
    <row r="35440" spans="15:17" x14ac:dyDescent="0.35">
      <c r="O35440" s="9"/>
      <c r="P35440" s="9"/>
      <c r="Q35440" s="21"/>
    </row>
    <row r="35441" spans="15:17" x14ac:dyDescent="0.35">
      <c r="O35441" s="9"/>
      <c r="P35441" s="9"/>
      <c r="Q35441" s="21"/>
    </row>
    <row r="35442" spans="15:17" x14ac:dyDescent="0.35">
      <c r="O35442" s="9"/>
      <c r="P35442" s="9"/>
      <c r="Q35442" s="21"/>
    </row>
    <row r="35443" spans="15:17" x14ac:dyDescent="0.35">
      <c r="O35443" s="9"/>
      <c r="P35443" s="9"/>
      <c r="Q35443" s="21"/>
    </row>
    <row r="35444" spans="15:17" x14ac:dyDescent="0.35">
      <c r="O35444" s="9"/>
      <c r="P35444" s="9"/>
      <c r="Q35444" s="21"/>
    </row>
    <row r="35445" spans="15:17" x14ac:dyDescent="0.35">
      <c r="O35445" s="9"/>
      <c r="P35445" s="9"/>
      <c r="Q35445" s="21"/>
    </row>
    <row r="35446" spans="15:17" x14ac:dyDescent="0.35">
      <c r="O35446" s="9"/>
      <c r="P35446" s="9"/>
      <c r="Q35446" s="21"/>
    </row>
    <row r="35447" spans="15:17" x14ac:dyDescent="0.35">
      <c r="O35447" s="9"/>
      <c r="P35447" s="9"/>
      <c r="Q35447" s="21"/>
    </row>
    <row r="35448" spans="15:17" x14ac:dyDescent="0.35">
      <c r="O35448" s="9"/>
      <c r="P35448" s="9"/>
      <c r="Q35448" s="21"/>
    </row>
    <row r="35449" spans="15:17" x14ac:dyDescent="0.35">
      <c r="O35449" s="9"/>
      <c r="P35449" s="9"/>
      <c r="Q35449" s="21"/>
    </row>
    <row r="35450" spans="15:17" x14ac:dyDescent="0.35">
      <c r="O35450" s="9"/>
      <c r="P35450" s="9"/>
      <c r="Q35450" s="21"/>
    </row>
    <row r="35451" spans="15:17" x14ac:dyDescent="0.35">
      <c r="O35451" s="9"/>
      <c r="P35451" s="9"/>
      <c r="Q35451" s="21"/>
    </row>
    <row r="35452" spans="15:17" x14ac:dyDescent="0.35">
      <c r="O35452" s="9"/>
      <c r="P35452" s="9"/>
      <c r="Q35452" s="21"/>
    </row>
    <row r="35453" spans="15:17" x14ac:dyDescent="0.35">
      <c r="O35453" s="9"/>
      <c r="P35453" s="9"/>
      <c r="Q35453" s="21"/>
    </row>
    <row r="35454" spans="15:17" x14ac:dyDescent="0.35">
      <c r="O35454" s="9"/>
      <c r="P35454" s="9"/>
      <c r="Q35454" s="21"/>
    </row>
    <row r="35455" spans="15:17" x14ac:dyDescent="0.35">
      <c r="O35455" s="9"/>
      <c r="P35455" s="9"/>
      <c r="Q35455" s="21"/>
    </row>
    <row r="35456" spans="15:17" x14ac:dyDescent="0.35">
      <c r="O35456" s="9"/>
      <c r="P35456" s="9"/>
      <c r="Q35456" s="21"/>
    </row>
    <row r="35457" spans="15:17" x14ac:dyDescent="0.35">
      <c r="O35457" s="9"/>
      <c r="P35457" s="9"/>
      <c r="Q35457" s="21"/>
    </row>
    <row r="35458" spans="15:17" x14ac:dyDescent="0.35">
      <c r="O35458" s="9"/>
      <c r="P35458" s="9"/>
      <c r="Q35458" s="21"/>
    </row>
    <row r="35459" spans="15:17" x14ac:dyDescent="0.35">
      <c r="O35459" s="9"/>
      <c r="P35459" s="9"/>
      <c r="Q35459" s="21"/>
    </row>
    <row r="35460" spans="15:17" x14ac:dyDescent="0.35">
      <c r="O35460" s="9"/>
      <c r="P35460" s="9"/>
      <c r="Q35460" s="21"/>
    </row>
    <row r="35461" spans="15:17" x14ac:dyDescent="0.35">
      <c r="O35461" s="9"/>
      <c r="P35461" s="9"/>
      <c r="Q35461" s="21"/>
    </row>
    <row r="35462" spans="15:17" x14ac:dyDescent="0.35">
      <c r="O35462" s="9"/>
      <c r="P35462" s="9"/>
      <c r="Q35462" s="21"/>
    </row>
    <row r="35463" spans="15:17" x14ac:dyDescent="0.35">
      <c r="O35463" s="9"/>
      <c r="P35463" s="9"/>
      <c r="Q35463" s="21"/>
    </row>
    <row r="35464" spans="15:17" x14ac:dyDescent="0.35">
      <c r="O35464" s="9"/>
      <c r="P35464" s="9"/>
      <c r="Q35464" s="21"/>
    </row>
    <row r="35465" spans="15:17" x14ac:dyDescent="0.35">
      <c r="O35465" s="9"/>
      <c r="P35465" s="9"/>
      <c r="Q35465" s="21"/>
    </row>
    <row r="35466" spans="15:17" x14ac:dyDescent="0.35">
      <c r="O35466" s="9"/>
      <c r="P35466" s="9"/>
      <c r="Q35466" s="21"/>
    </row>
    <row r="35467" spans="15:17" x14ac:dyDescent="0.35">
      <c r="O35467" s="9"/>
      <c r="P35467" s="9"/>
      <c r="Q35467" s="21"/>
    </row>
    <row r="35468" spans="15:17" x14ac:dyDescent="0.35">
      <c r="O35468" s="9"/>
      <c r="P35468" s="9"/>
      <c r="Q35468" s="21"/>
    </row>
    <row r="35469" spans="15:17" x14ac:dyDescent="0.35">
      <c r="O35469" s="9"/>
      <c r="P35469" s="9"/>
      <c r="Q35469" s="21"/>
    </row>
    <row r="35470" spans="15:17" x14ac:dyDescent="0.35">
      <c r="O35470" s="9"/>
      <c r="P35470" s="9"/>
      <c r="Q35470" s="21"/>
    </row>
    <row r="35471" spans="15:17" x14ac:dyDescent="0.35">
      <c r="O35471" s="9"/>
      <c r="P35471" s="9"/>
      <c r="Q35471" s="21"/>
    </row>
    <row r="35472" spans="15:17" x14ac:dyDescent="0.35">
      <c r="O35472" s="9"/>
      <c r="P35472" s="9"/>
      <c r="Q35472" s="21"/>
    </row>
    <row r="35473" spans="15:17" x14ac:dyDescent="0.35">
      <c r="O35473" s="9"/>
      <c r="P35473" s="9"/>
      <c r="Q35473" s="21"/>
    </row>
    <row r="35474" spans="15:17" x14ac:dyDescent="0.35">
      <c r="O35474" s="9"/>
      <c r="P35474" s="9"/>
      <c r="Q35474" s="21"/>
    </row>
    <row r="35475" spans="15:17" x14ac:dyDescent="0.35">
      <c r="O35475" s="9"/>
      <c r="P35475" s="9"/>
      <c r="Q35475" s="21"/>
    </row>
    <row r="35476" spans="15:17" x14ac:dyDescent="0.35">
      <c r="O35476" s="9"/>
      <c r="P35476" s="9"/>
      <c r="Q35476" s="21"/>
    </row>
    <row r="35477" spans="15:17" x14ac:dyDescent="0.35">
      <c r="O35477" s="9"/>
      <c r="P35477" s="9"/>
      <c r="Q35477" s="21"/>
    </row>
    <row r="35478" spans="15:17" x14ac:dyDescent="0.35">
      <c r="O35478" s="9"/>
      <c r="P35478" s="9"/>
      <c r="Q35478" s="21"/>
    </row>
    <row r="35479" spans="15:17" x14ac:dyDescent="0.35">
      <c r="O35479" s="9"/>
      <c r="P35479" s="9"/>
      <c r="Q35479" s="21"/>
    </row>
    <row r="35480" spans="15:17" x14ac:dyDescent="0.35">
      <c r="O35480" s="9"/>
      <c r="P35480" s="9"/>
      <c r="Q35480" s="21"/>
    </row>
    <row r="35481" spans="15:17" x14ac:dyDescent="0.35">
      <c r="O35481" s="9"/>
      <c r="P35481" s="9"/>
      <c r="Q35481" s="21"/>
    </row>
    <row r="35482" spans="15:17" x14ac:dyDescent="0.35">
      <c r="O35482" s="9"/>
      <c r="P35482" s="9"/>
      <c r="Q35482" s="21"/>
    </row>
    <row r="35483" spans="15:17" x14ac:dyDescent="0.35">
      <c r="O35483" s="9"/>
      <c r="P35483" s="9"/>
      <c r="Q35483" s="21"/>
    </row>
    <row r="35484" spans="15:17" x14ac:dyDescent="0.35">
      <c r="O35484" s="9"/>
      <c r="P35484" s="9"/>
      <c r="Q35484" s="21"/>
    </row>
    <row r="35485" spans="15:17" x14ac:dyDescent="0.35">
      <c r="O35485" s="9"/>
      <c r="P35485" s="9"/>
      <c r="Q35485" s="21"/>
    </row>
    <row r="35486" spans="15:17" x14ac:dyDescent="0.35">
      <c r="O35486" s="9"/>
      <c r="P35486" s="9"/>
      <c r="Q35486" s="21"/>
    </row>
    <row r="35487" spans="15:17" x14ac:dyDescent="0.35">
      <c r="O35487" s="9"/>
      <c r="P35487" s="9"/>
      <c r="Q35487" s="21"/>
    </row>
    <row r="35488" spans="15:17" x14ac:dyDescent="0.35">
      <c r="O35488" s="9"/>
      <c r="P35488" s="9"/>
      <c r="Q35488" s="21"/>
    </row>
    <row r="35489" spans="15:17" x14ac:dyDescent="0.35">
      <c r="O35489" s="9"/>
      <c r="P35489" s="9"/>
      <c r="Q35489" s="21"/>
    </row>
    <row r="35490" spans="15:17" x14ac:dyDescent="0.35">
      <c r="O35490" s="9"/>
      <c r="P35490" s="9"/>
      <c r="Q35490" s="21"/>
    </row>
    <row r="35491" spans="15:17" x14ac:dyDescent="0.35">
      <c r="O35491" s="9"/>
      <c r="P35491" s="9"/>
      <c r="Q35491" s="21"/>
    </row>
    <row r="35492" spans="15:17" x14ac:dyDescent="0.35">
      <c r="O35492" s="9"/>
      <c r="P35492" s="9"/>
      <c r="Q35492" s="21"/>
    </row>
    <row r="35493" spans="15:17" x14ac:dyDescent="0.35">
      <c r="O35493" s="9"/>
      <c r="P35493" s="9"/>
      <c r="Q35493" s="21"/>
    </row>
    <row r="35494" spans="15:17" x14ac:dyDescent="0.35">
      <c r="O35494" s="9"/>
      <c r="P35494" s="9"/>
      <c r="Q35494" s="21"/>
    </row>
    <row r="35495" spans="15:17" x14ac:dyDescent="0.35">
      <c r="O35495" s="9"/>
      <c r="P35495" s="9"/>
      <c r="Q35495" s="21"/>
    </row>
    <row r="35496" spans="15:17" x14ac:dyDescent="0.35">
      <c r="O35496" s="9"/>
      <c r="P35496" s="9"/>
      <c r="Q35496" s="21"/>
    </row>
    <row r="35497" spans="15:17" x14ac:dyDescent="0.35">
      <c r="O35497" s="9"/>
      <c r="P35497" s="9"/>
      <c r="Q35497" s="21"/>
    </row>
    <row r="35498" spans="15:17" x14ac:dyDescent="0.35">
      <c r="O35498" s="9"/>
      <c r="P35498" s="9"/>
      <c r="Q35498" s="21"/>
    </row>
    <row r="35499" spans="15:17" x14ac:dyDescent="0.35">
      <c r="O35499" s="9"/>
      <c r="P35499" s="9"/>
      <c r="Q35499" s="21"/>
    </row>
    <row r="35500" spans="15:17" x14ac:dyDescent="0.35">
      <c r="O35500" s="9"/>
      <c r="P35500" s="9"/>
      <c r="Q35500" s="21"/>
    </row>
    <row r="35501" spans="15:17" x14ac:dyDescent="0.35">
      <c r="O35501" s="9"/>
      <c r="P35501" s="9"/>
      <c r="Q35501" s="21"/>
    </row>
    <row r="35502" spans="15:17" x14ac:dyDescent="0.35">
      <c r="O35502" s="9"/>
      <c r="P35502" s="9"/>
      <c r="Q35502" s="21"/>
    </row>
    <row r="35503" spans="15:17" x14ac:dyDescent="0.35">
      <c r="O35503" s="9"/>
      <c r="P35503" s="9"/>
      <c r="Q35503" s="21"/>
    </row>
    <row r="35504" spans="15:17" x14ac:dyDescent="0.35">
      <c r="O35504" s="9"/>
      <c r="P35504" s="9"/>
      <c r="Q35504" s="21"/>
    </row>
    <row r="35505" spans="15:17" x14ac:dyDescent="0.35">
      <c r="O35505" s="9"/>
      <c r="P35505" s="9"/>
      <c r="Q35505" s="21"/>
    </row>
    <row r="35506" spans="15:17" x14ac:dyDescent="0.35">
      <c r="O35506" s="9"/>
      <c r="P35506" s="9"/>
      <c r="Q35506" s="21"/>
    </row>
    <row r="35507" spans="15:17" x14ac:dyDescent="0.35">
      <c r="O35507" s="9"/>
      <c r="P35507" s="9"/>
      <c r="Q35507" s="21"/>
    </row>
    <row r="35508" spans="15:17" x14ac:dyDescent="0.35">
      <c r="O35508" s="9"/>
      <c r="P35508" s="9"/>
      <c r="Q35508" s="21"/>
    </row>
    <row r="35509" spans="15:17" x14ac:dyDescent="0.35">
      <c r="O35509" s="9"/>
      <c r="P35509" s="9"/>
      <c r="Q35509" s="21"/>
    </row>
    <row r="35510" spans="15:17" x14ac:dyDescent="0.35">
      <c r="O35510" s="9"/>
      <c r="P35510" s="9"/>
      <c r="Q35510" s="21"/>
    </row>
    <row r="35511" spans="15:17" x14ac:dyDescent="0.35">
      <c r="O35511" s="9"/>
      <c r="P35511" s="9"/>
      <c r="Q35511" s="21"/>
    </row>
    <row r="35512" spans="15:17" x14ac:dyDescent="0.35">
      <c r="O35512" s="9"/>
      <c r="P35512" s="9"/>
      <c r="Q35512" s="21"/>
    </row>
    <row r="35513" spans="15:17" x14ac:dyDescent="0.35">
      <c r="O35513" s="9"/>
      <c r="P35513" s="9"/>
      <c r="Q35513" s="21"/>
    </row>
    <row r="35514" spans="15:17" x14ac:dyDescent="0.35">
      <c r="O35514" s="9"/>
      <c r="P35514" s="9"/>
      <c r="Q35514" s="21"/>
    </row>
    <row r="35515" spans="15:17" x14ac:dyDescent="0.35">
      <c r="O35515" s="9"/>
      <c r="P35515" s="9"/>
      <c r="Q35515" s="21"/>
    </row>
    <row r="35516" spans="15:17" x14ac:dyDescent="0.35">
      <c r="O35516" s="9"/>
      <c r="P35516" s="9"/>
      <c r="Q35516" s="21"/>
    </row>
    <row r="35517" spans="15:17" x14ac:dyDescent="0.35">
      <c r="O35517" s="9"/>
      <c r="P35517" s="9"/>
      <c r="Q35517" s="21"/>
    </row>
    <row r="35518" spans="15:17" x14ac:dyDescent="0.35">
      <c r="O35518" s="9"/>
      <c r="P35518" s="9"/>
      <c r="Q35518" s="21"/>
    </row>
    <row r="35519" spans="15:17" x14ac:dyDescent="0.35">
      <c r="O35519" s="9"/>
      <c r="P35519" s="9"/>
      <c r="Q35519" s="21"/>
    </row>
    <row r="35520" spans="15:17" x14ac:dyDescent="0.35">
      <c r="O35520" s="9"/>
      <c r="P35520" s="9"/>
      <c r="Q35520" s="21"/>
    </row>
    <row r="35521" spans="15:17" x14ac:dyDescent="0.35">
      <c r="O35521" s="9"/>
      <c r="P35521" s="9"/>
      <c r="Q35521" s="21"/>
    </row>
    <row r="35522" spans="15:17" x14ac:dyDescent="0.35">
      <c r="O35522" s="9"/>
      <c r="P35522" s="9"/>
      <c r="Q35522" s="21"/>
    </row>
    <row r="35523" spans="15:17" x14ac:dyDescent="0.35">
      <c r="O35523" s="9"/>
      <c r="P35523" s="9"/>
      <c r="Q35523" s="21"/>
    </row>
    <row r="35524" spans="15:17" x14ac:dyDescent="0.35">
      <c r="O35524" s="9"/>
      <c r="P35524" s="9"/>
      <c r="Q35524" s="21"/>
    </row>
    <row r="35525" spans="15:17" x14ac:dyDescent="0.35">
      <c r="O35525" s="9"/>
      <c r="P35525" s="9"/>
      <c r="Q35525" s="21"/>
    </row>
    <row r="35526" spans="15:17" x14ac:dyDescent="0.35">
      <c r="O35526" s="9"/>
      <c r="P35526" s="9"/>
      <c r="Q35526" s="21"/>
    </row>
    <row r="35527" spans="15:17" x14ac:dyDescent="0.35">
      <c r="O35527" s="9"/>
      <c r="P35527" s="9"/>
      <c r="Q35527" s="21"/>
    </row>
    <row r="35528" spans="15:17" x14ac:dyDescent="0.35">
      <c r="O35528" s="9"/>
      <c r="P35528" s="9"/>
      <c r="Q35528" s="21"/>
    </row>
    <row r="35529" spans="15:17" x14ac:dyDescent="0.35">
      <c r="O35529" s="9"/>
      <c r="P35529" s="9"/>
      <c r="Q35529" s="21"/>
    </row>
    <row r="35530" spans="15:17" x14ac:dyDescent="0.35">
      <c r="O35530" s="9"/>
      <c r="P35530" s="9"/>
      <c r="Q35530" s="21"/>
    </row>
    <row r="35531" spans="15:17" x14ac:dyDescent="0.35">
      <c r="O35531" s="9"/>
      <c r="P35531" s="9"/>
      <c r="Q35531" s="21"/>
    </row>
    <row r="35532" spans="15:17" x14ac:dyDescent="0.35">
      <c r="O35532" s="9"/>
      <c r="P35532" s="9"/>
      <c r="Q35532" s="21"/>
    </row>
    <row r="35533" spans="15:17" x14ac:dyDescent="0.35">
      <c r="O35533" s="9"/>
      <c r="P35533" s="9"/>
      <c r="Q35533" s="21"/>
    </row>
    <row r="35534" spans="15:17" x14ac:dyDescent="0.35">
      <c r="O35534" s="9"/>
      <c r="P35534" s="9"/>
      <c r="Q35534" s="21"/>
    </row>
    <row r="35535" spans="15:17" x14ac:dyDescent="0.35">
      <c r="O35535" s="9"/>
      <c r="P35535" s="9"/>
      <c r="Q35535" s="21"/>
    </row>
    <row r="35536" spans="15:17" x14ac:dyDescent="0.35">
      <c r="O35536" s="9"/>
      <c r="P35536" s="9"/>
      <c r="Q35536" s="21"/>
    </row>
    <row r="35537" spans="15:17" x14ac:dyDescent="0.35">
      <c r="O35537" s="9"/>
      <c r="P35537" s="9"/>
      <c r="Q35537" s="21"/>
    </row>
    <row r="35538" spans="15:17" x14ac:dyDescent="0.35">
      <c r="O35538" s="9"/>
      <c r="P35538" s="9"/>
      <c r="Q35538" s="21"/>
    </row>
    <row r="35539" spans="15:17" x14ac:dyDescent="0.35">
      <c r="O35539" s="9"/>
      <c r="P35539" s="9"/>
      <c r="Q35539" s="21"/>
    </row>
    <row r="35540" spans="15:17" x14ac:dyDescent="0.35">
      <c r="O35540" s="9"/>
      <c r="P35540" s="9"/>
      <c r="Q35540" s="21"/>
    </row>
    <row r="35541" spans="15:17" x14ac:dyDescent="0.35">
      <c r="O35541" s="9"/>
      <c r="P35541" s="9"/>
      <c r="Q35541" s="21"/>
    </row>
    <row r="35542" spans="15:17" x14ac:dyDescent="0.35">
      <c r="O35542" s="9"/>
      <c r="P35542" s="9"/>
      <c r="Q35542" s="21"/>
    </row>
    <row r="35543" spans="15:17" x14ac:dyDescent="0.35">
      <c r="O35543" s="9"/>
      <c r="P35543" s="9"/>
      <c r="Q35543" s="21"/>
    </row>
    <row r="35544" spans="15:17" x14ac:dyDescent="0.35">
      <c r="O35544" s="9"/>
      <c r="P35544" s="9"/>
      <c r="Q35544" s="21"/>
    </row>
    <row r="35545" spans="15:17" x14ac:dyDescent="0.35">
      <c r="O35545" s="9"/>
      <c r="P35545" s="9"/>
      <c r="Q35545" s="21"/>
    </row>
    <row r="35546" spans="15:17" x14ac:dyDescent="0.35">
      <c r="O35546" s="9"/>
      <c r="P35546" s="9"/>
      <c r="Q35546" s="21"/>
    </row>
    <row r="35547" spans="15:17" x14ac:dyDescent="0.35">
      <c r="O35547" s="9"/>
      <c r="P35547" s="9"/>
      <c r="Q35547" s="21"/>
    </row>
    <row r="35548" spans="15:17" x14ac:dyDescent="0.35">
      <c r="O35548" s="9"/>
      <c r="P35548" s="9"/>
      <c r="Q35548" s="21"/>
    </row>
    <row r="35549" spans="15:17" x14ac:dyDescent="0.35">
      <c r="O35549" s="9"/>
      <c r="P35549" s="9"/>
      <c r="Q35549" s="21"/>
    </row>
    <row r="35550" spans="15:17" x14ac:dyDescent="0.35">
      <c r="O35550" s="9"/>
      <c r="P35550" s="9"/>
      <c r="Q35550" s="21"/>
    </row>
    <row r="35551" spans="15:17" x14ac:dyDescent="0.35">
      <c r="O35551" s="9"/>
      <c r="P35551" s="9"/>
      <c r="Q35551" s="21"/>
    </row>
    <row r="35552" spans="15:17" x14ac:dyDescent="0.35">
      <c r="O35552" s="9"/>
      <c r="P35552" s="9"/>
      <c r="Q35552" s="21"/>
    </row>
    <row r="35553" spans="15:17" x14ac:dyDescent="0.35">
      <c r="O35553" s="9"/>
      <c r="P35553" s="9"/>
      <c r="Q35553" s="21"/>
    </row>
    <row r="35554" spans="15:17" x14ac:dyDescent="0.35">
      <c r="O35554" s="9"/>
      <c r="P35554" s="9"/>
      <c r="Q35554" s="21"/>
    </row>
    <row r="35555" spans="15:17" x14ac:dyDescent="0.35">
      <c r="O35555" s="9"/>
      <c r="P35555" s="9"/>
      <c r="Q35555" s="21"/>
    </row>
    <row r="35556" spans="15:17" x14ac:dyDescent="0.35">
      <c r="O35556" s="9"/>
      <c r="P35556" s="9"/>
      <c r="Q35556" s="21"/>
    </row>
    <row r="35557" spans="15:17" x14ac:dyDescent="0.35">
      <c r="O35557" s="9"/>
      <c r="P35557" s="9"/>
      <c r="Q35557" s="21"/>
    </row>
    <row r="35558" spans="15:17" x14ac:dyDescent="0.35">
      <c r="O35558" s="9"/>
      <c r="P35558" s="9"/>
      <c r="Q35558" s="21"/>
    </row>
    <row r="35559" spans="15:17" x14ac:dyDescent="0.35">
      <c r="O35559" s="9"/>
      <c r="P35559" s="9"/>
      <c r="Q35559" s="21"/>
    </row>
    <row r="35560" spans="15:17" x14ac:dyDescent="0.35">
      <c r="O35560" s="9"/>
      <c r="P35560" s="9"/>
      <c r="Q35560" s="21"/>
    </row>
    <row r="35561" spans="15:17" x14ac:dyDescent="0.35">
      <c r="O35561" s="9"/>
      <c r="P35561" s="9"/>
      <c r="Q35561" s="21"/>
    </row>
    <row r="35562" spans="15:17" x14ac:dyDescent="0.35">
      <c r="O35562" s="9"/>
      <c r="P35562" s="9"/>
      <c r="Q35562" s="21"/>
    </row>
    <row r="35563" spans="15:17" x14ac:dyDescent="0.35">
      <c r="O35563" s="9"/>
      <c r="P35563" s="9"/>
      <c r="Q35563" s="21"/>
    </row>
    <row r="35564" spans="15:17" x14ac:dyDescent="0.35">
      <c r="O35564" s="9"/>
      <c r="P35564" s="9"/>
      <c r="Q35564" s="21"/>
    </row>
    <row r="35565" spans="15:17" x14ac:dyDescent="0.35">
      <c r="O35565" s="9"/>
      <c r="P35565" s="9"/>
      <c r="Q35565" s="21"/>
    </row>
    <row r="35566" spans="15:17" x14ac:dyDescent="0.35">
      <c r="O35566" s="9"/>
      <c r="P35566" s="9"/>
      <c r="Q35566" s="21"/>
    </row>
    <row r="35567" spans="15:17" x14ac:dyDescent="0.35">
      <c r="O35567" s="9"/>
      <c r="P35567" s="9"/>
      <c r="Q35567" s="21"/>
    </row>
    <row r="35568" spans="15:17" x14ac:dyDescent="0.35">
      <c r="O35568" s="9"/>
      <c r="P35568" s="9"/>
      <c r="Q35568" s="21"/>
    </row>
    <row r="35569" spans="15:17" x14ac:dyDescent="0.35">
      <c r="O35569" s="9"/>
      <c r="P35569" s="9"/>
      <c r="Q35569" s="21"/>
    </row>
    <row r="35570" spans="15:17" x14ac:dyDescent="0.35">
      <c r="O35570" s="9"/>
      <c r="P35570" s="9"/>
      <c r="Q35570" s="21"/>
    </row>
    <row r="35571" spans="15:17" x14ac:dyDescent="0.35">
      <c r="O35571" s="9"/>
      <c r="P35571" s="9"/>
      <c r="Q35571" s="21"/>
    </row>
    <row r="35572" spans="15:17" x14ac:dyDescent="0.35">
      <c r="O35572" s="9"/>
      <c r="P35572" s="9"/>
      <c r="Q35572" s="21"/>
    </row>
    <row r="35573" spans="15:17" x14ac:dyDescent="0.35">
      <c r="O35573" s="9"/>
      <c r="P35573" s="9"/>
      <c r="Q35573" s="21"/>
    </row>
    <row r="35574" spans="15:17" x14ac:dyDescent="0.35">
      <c r="O35574" s="9"/>
      <c r="P35574" s="9"/>
      <c r="Q35574" s="21"/>
    </row>
    <row r="35575" spans="15:17" x14ac:dyDescent="0.35">
      <c r="O35575" s="9"/>
      <c r="P35575" s="9"/>
      <c r="Q35575" s="21"/>
    </row>
    <row r="35576" spans="15:17" x14ac:dyDescent="0.35">
      <c r="O35576" s="9"/>
      <c r="P35576" s="9"/>
      <c r="Q35576" s="21"/>
    </row>
    <row r="35577" spans="15:17" x14ac:dyDescent="0.35">
      <c r="O35577" s="9"/>
      <c r="P35577" s="9"/>
      <c r="Q35577" s="21"/>
    </row>
    <row r="35578" spans="15:17" x14ac:dyDescent="0.35">
      <c r="O35578" s="9"/>
      <c r="P35578" s="9"/>
      <c r="Q35578" s="21"/>
    </row>
    <row r="35579" spans="15:17" x14ac:dyDescent="0.35">
      <c r="O35579" s="9"/>
      <c r="P35579" s="9"/>
      <c r="Q35579" s="21"/>
    </row>
    <row r="35580" spans="15:17" x14ac:dyDescent="0.35">
      <c r="O35580" s="9"/>
      <c r="P35580" s="9"/>
      <c r="Q35580" s="21"/>
    </row>
    <row r="35581" spans="15:17" x14ac:dyDescent="0.35">
      <c r="O35581" s="9"/>
      <c r="P35581" s="9"/>
      <c r="Q35581" s="21"/>
    </row>
    <row r="35582" spans="15:17" x14ac:dyDescent="0.35">
      <c r="O35582" s="9"/>
      <c r="P35582" s="9"/>
      <c r="Q35582" s="21"/>
    </row>
    <row r="35583" spans="15:17" x14ac:dyDescent="0.35">
      <c r="O35583" s="9"/>
      <c r="P35583" s="9"/>
      <c r="Q35583" s="21"/>
    </row>
    <row r="35584" spans="15:17" x14ac:dyDescent="0.35">
      <c r="O35584" s="9"/>
      <c r="P35584" s="9"/>
      <c r="Q35584" s="21"/>
    </row>
    <row r="35585" spans="15:17" x14ac:dyDescent="0.35">
      <c r="O35585" s="9"/>
      <c r="P35585" s="9"/>
      <c r="Q35585" s="21"/>
    </row>
    <row r="35586" spans="15:17" x14ac:dyDescent="0.35">
      <c r="O35586" s="9"/>
      <c r="P35586" s="9"/>
      <c r="Q35586" s="21"/>
    </row>
    <row r="35587" spans="15:17" x14ac:dyDescent="0.35">
      <c r="O35587" s="9"/>
      <c r="P35587" s="9"/>
      <c r="Q35587" s="21"/>
    </row>
    <row r="35588" spans="15:17" x14ac:dyDescent="0.35">
      <c r="O35588" s="9"/>
      <c r="P35588" s="9"/>
      <c r="Q35588" s="21"/>
    </row>
    <row r="35589" spans="15:17" x14ac:dyDescent="0.35">
      <c r="O35589" s="9"/>
      <c r="P35589" s="9"/>
      <c r="Q35589" s="21"/>
    </row>
    <row r="35590" spans="15:17" x14ac:dyDescent="0.35">
      <c r="O35590" s="9"/>
      <c r="P35590" s="9"/>
      <c r="Q35590" s="21"/>
    </row>
    <row r="35591" spans="15:17" x14ac:dyDescent="0.35">
      <c r="O35591" s="9"/>
      <c r="P35591" s="9"/>
      <c r="Q35591" s="21"/>
    </row>
    <row r="35592" spans="15:17" x14ac:dyDescent="0.35">
      <c r="O35592" s="9"/>
      <c r="P35592" s="9"/>
      <c r="Q35592" s="21"/>
    </row>
    <row r="35593" spans="15:17" x14ac:dyDescent="0.35">
      <c r="O35593" s="9"/>
      <c r="P35593" s="9"/>
      <c r="Q35593" s="21"/>
    </row>
    <row r="35594" spans="15:17" x14ac:dyDescent="0.35">
      <c r="O35594" s="9"/>
      <c r="P35594" s="9"/>
      <c r="Q35594" s="21"/>
    </row>
    <row r="35595" spans="15:17" x14ac:dyDescent="0.35">
      <c r="O35595" s="9"/>
      <c r="P35595" s="9"/>
      <c r="Q35595" s="21"/>
    </row>
    <row r="35596" spans="15:17" x14ac:dyDescent="0.35">
      <c r="O35596" s="9"/>
      <c r="P35596" s="9"/>
      <c r="Q35596" s="21"/>
    </row>
    <row r="35597" spans="15:17" x14ac:dyDescent="0.35">
      <c r="O35597" s="9"/>
      <c r="P35597" s="9"/>
      <c r="Q35597" s="21"/>
    </row>
    <row r="35598" spans="15:17" x14ac:dyDescent="0.35">
      <c r="O35598" s="9"/>
      <c r="P35598" s="9"/>
      <c r="Q35598" s="21"/>
    </row>
    <row r="35599" spans="15:17" x14ac:dyDescent="0.35">
      <c r="O35599" s="9"/>
      <c r="P35599" s="9"/>
      <c r="Q35599" s="21"/>
    </row>
    <row r="35600" spans="15:17" x14ac:dyDescent="0.35">
      <c r="O35600" s="9"/>
      <c r="P35600" s="9"/>
      <c r="Q35600" s="21"/>
    </row>
    <row r="35601" spans="15:17" x14ac:dyDescent="0.35">
      <c r="O35601" s="9"/>
      <c r="P35601" s="9"/>
      <c r="Q35601" s="21"/>
    </row>
    <row r="35602" spans="15:17" x14ac:dyDescent="0.35">
      <c r="O35602" s="9"/>
      <c r="P35602" s="9"/>
      <c r="Q35602" s="21"/>
    </row>
    <row r="35603" spans="15:17" x14ac:dyDescent="0.35">
      <c r="O35603" s="9"/>
      <c r="P35603" s="9"/>
      <c r="Q35603" s="21"/>
    </row>
    <row r="35604" spans="15:17" x14ac:dyDescent="0.35">
      <c r="O35604" s="9"/>
      <c r="P35604" s="9"/>
      <c r="Q35604" s="21"/>
    </row>
    <row r="35605" spans="15:17" x14ac:dyDescent="0.35">
      <c r="O35605" s="9"/>
      <c r="P35605" s="9"/>
      <c r="Q35605" s="21"/>
    </row>
    <row r="35606" spans="15:17" x14ac:dyDescent="0.35">
      <c r="O35606" s="9"/>
      <c r="P35606" s="9"/>
      <c r="Q35606" s="21"/>
    </row>
    <row r="35607" spans="15:17" x14ac:dyDescent="0.35">
      <c r="O35607" s="9"/>
      <c r="P35607" s="9"/>
      <c r="Q35607" s="21"/>
    </row>
    <row r="35608" spans="15:17" x14ac:dyDescent="0.35">
      <c r="O35608" s="9"/>
      <c r="P35608" s="9"/>
      <c r="Q35608" s="21"/>
    </row>
    <row r="35609" spans="15:17" x14ac:dyDescent="0.35">
      <c r="O35609" s="9"/>
      <c r="P35609" s="9"/>
      <c r="Q35609" s="21"/>
    </row>
    <row r="35610" spans="15:17" x14ac:dyDescent="0.35">
      <c r="O35610" s="9"/>
      <c r="P35610" s="9"/>
      <c r="Q35610" s="21"/>
    </row>
    <row r="35611" spans="15:17" x14ac:dyDescent="0.35">
      <c r="O35611" s="9"/>
      <c r="P35611" s="9"/>
      <c r="Q35611" s="21"/>
    </row>
    <row r="35612" spans="15:17" x14ac:dyDescent="0.35">
      <c r="O35612" s="9"/>
      <c r="P35612" s="9"/>
      <c r="Q35612" s="21"/>
    </row>
    <row r="35613" spans="15:17" x14ac:dyDescent="0.35">
      <c r="O35613" s="9"/>
      <c r="P35613" s="9"/>
      <c r="Q35613" s="21"/>
    </row>
    <row r="35614" spans="15:17" x14ac:dyDescent="0.35">
      <c r="O35614" s="9"/>
      <c r="P35614" s="9"/>
      <c r="Q35614" s="21"/>
    </row>
    <row r="35615" spans="15:17" x14ac:dyDescent="0.35">
      <c r="O35615" s="9"/>
      <c r="P35615" s="9"/>
      <c r="Q35615" s="21"/>
    </row>
    <row r="35616" spans="15:17" x14ac:dyDescent="0.35">
      <c r="O35616" s="9"/>
      <c r="P35616" s="9"/>
      <c r="Q35616" s="21"/>
    </row>
    <row r="35617" spans="15:17" x14ac:dyDescent="0.35">
      <c r="O35617" s="9"/>
      <c r="P35617" s="9"/>
      <c r="Q35617" s="21"/>
    </row>
    <row r="35618" spans="15:17" x14ac:dyDescent="0.35">
      <c r="O35618" s="9"/>
      <c r="P35618" s="9"/>
      <c r="Q35618" s="21"/>
    </row>
    <row r="35619" spans="15:17" x14ac:dyDescent="0.35">
      <c r="O35619" s="9"/>
      <c r="P35619" s="9"/>
      <c r="Q35619" s="21"/>
    </row>
    <row r="35620" spans="15:17" x14ac:dyDescent="0.35">
      <c r="O35620" s="9"/>
      <c r="P35620" s="9"/>
      <c r="Q35620" s="21"/>
    </row>
    <row r="35621" spans="15:17" x14ac:dyDescent="0.35">
      <c r="O35621" s="9"/>
      <c r="P35621" s="9"/>
      <c r="Q35621" s="21"/>
    </row>
    <row r="35622" spans="15:17" x14ac:dyDescent="0.35">
      <c r="O35622" s="9"/>
      <c r="P35622" s="9"/>
      <c r="Q35622" s="21"/>
    </row>
    <row r="35623" spans="15:17" x14ac:dyDescent="0.35">
      <c r="O35623" s="9"/>
      <c r="P35623" s="9"/>
      <c r="Q35623" s="21"/>
    </row>
    <row r="35624" spans="15:17" x14ac:dyDescent="0.35">
      <c r="O35624" s="9"/>
      <c r="P35624" s="9"/>
      <c r="Q35624" s="21"/>
    </row>
    <row r="35625" spans="15:17" x14ac:dyDescent="0.35">
      <c r="O35625" s="9"/>
      <c r="P35625" s="9"/>
      <c r="Q35625" s="21"/>
    </row>
    <row r="35626" spans="15:17" x14ac:dyDescent="0.35">
      <c r="O35626" s="9"/>
      <c r="P35626" s="9"/>
      <c r="Q35626" s="21"/>
    </row>
    <row r="35627" spans="15:17" x14ac:dyDescent="0.35">
      <c r="O35627" s="9"/>
      <c r="P35627" s="9"/>
      <c r="Q35627" s="21"/>
    </row>
    <row r="35628" spans="15:17" x14ac:dyDescent="0.35">
      <c r="O35628" s="9"/>
      <c r="P35628" s="9"/>
      <c r="Q35628" s="21"/>
    </row>
    <row r="35629" spans="15:17" x14ac:dyDescent="0.35">
      <c r="O35629" s="9"/>
      <c r="P35629" s="9"/>
      <c r="Q35629" s="21"/>
    </row>
    <row r="35630" spans="15:17" x14ac:dyDescent="0.35">
      <c r="O35630" s="9"/>
      <c r="P35630" s="9"/>
      <c r="Q35630" s="21"/>
    </row>
    <row r="35631" spans="15:17" x14ac:dyDescent="0.35">
      <c r="O35631" s="9"/>
      <c r="P35631" s="9"/>
      <c r="Q35631" s="21"/>
    </row>
    <row r="35632" spans="15:17" x14ac:dyDescent="0.35">
      <c r="O35632" s="9"/>
      <c r="P35632" s="9"/>
      <c r="Q35632" s="21"/>
    </row>
    <row r="35633" spans="15:17" x14ac:dyDescent="0.35">
      <c r="O35633" s="9"/>
      <c r="P35633" s="9"/>
      <c r="Q35633" s="21"/>
    </row>
    <row r="35634" spans="15:17" x14ac:dyDescent="0.35">
      <c r="O35634" s="9"/>
      <c r="P35634" s="9"/>
      <c r="Q35634" s="21"/>
    </row>
    <row r="35635" spans="15:17" x14ac:dyDescent="0.35">
      <c r="O35635" s="9"/>
      <c r="P35635" s="9"/>
      <c r="Q35635" s="21"/>
    </row>
    <row r="35636" spans="15:17" x14ac:dyDescent="0.35">
      <c r="O35636" s="9"/>
      <c r="P35636" s="9"/>
      <c r="Q35636" s="21"/>
    </row>
    <row r="35637" spans="15:17" x14ac:dyDescent="0.35">
      <c r="O35637" s="9"/>
      <c r="P35637" s="9"/>
      <c r="Q35637" s="21"/>
    </row>
    <row r="35638" spans="15:17" x14ac:dyDescent="0.35">
      <c r="O35638" s="9"/>
      <c r="P35638" s="9"/>
      <c r="Q35638" s="21"/>
    </row>
    <row r="35639" spans="15:17" x14ac:dyDescent="0.35">
      <c r="O35639" s="9"/>
      <c r="P35639" s="9"/>
      <c r="Q35639" s="21"/>
    </row>
    <row r="35640" spans="15:17" x14ac:dyDescent="0.35">
      <c r="O35640" s="9"/>
      <c r="P35640" s="9"/>
      <c r="Q35640" s="21"/>
    </row>
    <row r="35641" spans="15:17" x14ac:dyDescent="0.35">
      <c r="O35641" s="9"/>
      <c r="P35641" s="9"/>
      <c r="Q35641" s="21"/>
    </row>
    <row r="35642" spans="15:17" x14ac:dyDescent="0.35">
      <c r="O35642" s="9"/>
      <c r="P35642" s="9"/>
      <c r="Q35642" s="21"/>
    </row>
    <row r="35643" spans="15:17" x14ac:dyDescent="0.35">
      <c r="O35643" s="9"/>
      <c r="P35643" s="9"/>
      <c r="Q35643" s="21"/>
    </row>
    <row r="35644" spans="15:17" x14ac:dyDescent="0.35">
      <c r="O35644" s="9"/>
      <c r="P35644" s="9"/>
      <c r="Q35644" s="21"/>
    </row>
    <row r="35645" spans="15:17" x14ac:dyDescent="0.35">
      <c r="O35645" s="9"/>
      <c r="P35645" s="9"/>
      <c r="Q35645" s="21"/>
    </row>
    <row r="35646" spans="15:17" x14ac:dyDescent="0.35">
      <c r="O35646" s="9"/>
      <c r="P35646" s="9"/>
      <c r="Q35646" s="21"/>
    </row>
    <row r="35647" spans="15:17" x14ac:dyDescent="0.35">
      <c r="O35647" s="9"/>
      <c r="P35647" s="9"/>
      <c r="Q35647" s="21"/>
    </row>
    <row r="35648" spans="15:17" x14ac:dyDescent="0.35">
      <c r="O35648" s="9"/>
      <c r="P35648" s="9"/>
      <c r="Q35648" s="21"/>
    </row>
    <row r="35649" spans="15:17" x14ac:dyDescent="0.35">
      <c r="O35649" s="9"/>
      <c r="P35649" s="9"/>
      <c r="Q35649" s="21"/>
    </row>
    <row r="35650" spans="15:17" x14ac:dyDescent="0.35">
      <c r="O35650" s="9"/>
      <c r="P35650" s="9"/>
      <c r="Q35650" s="21"/>
    </row>
    <row r="35651" spans="15:17" x14ac:dyDescent="0.35">
      <c r="O35651" s="9"/>
      <c r="P35651" s="9"/>
      <c r="Q35651" s="21"/>
    </row>
    <row r="35652" spans="15:17" x14ac:dyDescent="0.35">
      <c r="O35652" s="9"/>
      <c r="P35652" s="9"/>
      <c r="Q35652" s="21"/>
    </row>
    <row r="35653" spans="15:17" x14ac:dyDescent="0.35">
      <c r="O35653" s="9"/>
      <c r="P35653" s="9"/>
      <c r="Q35653" s="21"/>
    </row>
    <row r="35654" spans="15:17" x14ac:dyDescent="0.35">
      <c r="O35654" s="9"/>
      <c r="P35654" s="9"/>
      <c r="Q35654" s="21"/>
    </row>
    <row r="35655" spans="15:17" x14ac:dyDescent="0.35">
      <c r="O35655" s="9"/>
      <c r="P35655" s="9"/>
      <c r="Q35655" s="21"/>
    </row>
    <row r="35656" spans="15:17" x14ac:dyDescent="0.35">
      <c r="O35656" s="9"/>
      <c r="P35656" s="9"/>
      <c r="Q35656" s="21"/>
    </row>
    <row r="35657" spans="15:17" x14ac:dyDescent="0.35">
      <c r="O35657" s="9"/>
      <c r="P35657" s="9"/>
      <c r="Q35657" s="21"/>
    </row>
    <row r="35658" spans="15:17" x14ac:dyDescent="0.35">
      <c r="O35658" s="9"/>
      <c r="P35658" s="9"/>
      <c r="Q35658" s="21"/>
    </row>
    <row r="35659" spans="15:17" x14ac:dyDescent="0.35">
      <c r="O35659" s="9"/>
      <c r="P35659" s="9"/>
      <c r="Q35659" s="21"/>
    </row>
    <row r="35660" spans="15:17" x14ac:dyDescent="0.35">
      <c r="O35660" s="9"/>
      <c r="P35660" s="9"/>
      <c r="Q35660" s="21"/>
    </row>
    <row r="35661" spans="15:17" x14ac:dyDescent="0.35">
      <c r="O35661" s="9"/>
      <c r="P35661" s="9"/>
      <c r="Q35661" s="21"/>
    </row>
    <row r="35662" spans="15:17" x14ac:dyDescent="0.35">
      <c r="O35662" s="9"/>
      <c r="P35662" s="9"/>
      <c r="Q35662" s="21"/>
    </row>
    <row r="35663" spans="15:17" x14ac:dyDescent="0.35">
      <c r="O35663" s="9"/>
      <c r="P35663" s="9"/>
      <c r="Q35663" s="21"/>
    </row>
    <row r="35664" spans="15:17" x14ac:dyDescent="0.35">
      <c r="O35664" s="9"/>
      <c r="P35664" s="9"/>
      <c r="Q35664" s="21"/>
    </row>
    <row r="35665" spans="15:17" x14ac:dyDescent="0.35">
      <c r="O35665" s="9"/>
      <c r="P35665" s="9"/>
      <c r="Q35665" s="21"/>
    </row>
    <row r="35666" spans="15:17" x14ac:dyDescent="0.35">
      <c r="O35666" s="9"/>
      <c r="P35666" s="9"/>
      <c r="Q35666" s="21"/>
    </row>
    <row r="35667" spans="15:17" x14ac:dyDescent="0.35">
      <c r="O35667" s="9"/>
      <c r="P35667" s="9"/>
      <c r="Q35667" s="21"/>
    </row>
    <row r="35668" spans="15:17" x14ac:dyDescent="0.35">
      <c r="O35668" s="9"/>
      <c r="P35668" s="9"/>
      <c r="Q35668" s="21"/>
    </row>
    <row r="35669" spans="15:17" x14ac:dyDescent="0.35">
      <c r="O35669" s="9"/>
      <c r="P35669" s="9"/>
      <c r="Q35669" s="21"/>
    </row>
    <row r="35670" spans="15:17" x14ac:dyDescent="0.35">
      <c r="O35670" s="9"/>
      <c r="P35670" s="9"/>
      <c r="Q35670" s="21"/>
    </row>
    <row r="35671" spans="15:17" x14ac:dyDescent="0.35">
      <c r="O35671" s="9"/>
      <c r="P35671" s="9"/>
      <c r="Q35671" s="21"/>
    </row>
    <row r="35672" spans="15:17" x14ac:dyDescent="0.35">
      <c r="O35672" s="9"/>
      <c r="P35672" s="9"/>
      <c r="Q35672" s="21"/>
    </row>
    <row r="35673" spans="15:17" x14ac:dyDescent="0.35">
      <c r="O35673" s="9"/>
      <c r="P35673" s="9"/>
      <c r="Q35673" s="21"/>
    </row>
    <row r="35674" spans="15:17" x14ac:dyDescent="0.35">
      <c r="O35674" s="9"/>
      <c r="P35674" s="9"/>
      <c r="Q35674" s="21"/>
    </row>
    <row r="35675" spans="15:17" x14ac:dyDescent="0.35">
      <c r="O35675" s="9"/>
      <c r="P35675" s="9"/>
      <c r="Q35675" s="21"/>
    </row>
    <row r="35676" spans="15:17" x14ac:dyDescent="0.35">
      <c r="O35676" s="9"/>
      <c r="P35676" s="9"/>
      <c r="Q35676" s="21"/>
    </row>
    <row r="35677" spans="15:17" x14ac:dyDescent="0.35">
      <c r="O35677" s="9"/>
      <c r="P35677" s="9"/>
      <c r="Q35677" s="21"/>
    </row>
    <row r="35678" spans="15:17" x14ac:dyDescent="0.35">
      <c r="O35678" s="9"/>
      <c r="P35678" s="9"/>
      <c r="Q35678" s="21"/>
    </row>
    <row r="35679" spans="15:17" x14ac:dyDescent="0.35">
      <c r="O35679" s="9"/>
      <c r="P35679" s="9"/>
      <c r="Q35679" s="21"/>
    </row>
    <row r="35680" spans="15:17" x14ac:dyDescent="0.35">
      <c r="O35680" s="9"/>
      <c r="P35680" s="9"/>
      <c r="Q35680" s="21"/>
    </row>
    <row r="35681" spans="15:17" x14ac:dyDescent="0.35">
      <c r="O35681" s="9"/>
      <c r="P35681" s="9"/>
      <c r="Q35681" s="21"/>
    </row>
    <row r="35682" spans="15:17" x14ac:dyDescent="0.35">
      <c r="O35682" s="9"/>
      <c r="P35682" s="9"/>
      <c r="Q35682" s="21"/>
    </row>
    <row r="35683" spans="15:17" x14ac:dyDescent="0.35">
      <c r="O35683" s="9"/>
      <c r="P35683" s="9"/>
      <c r="Q35683" s="21"/>
    </row>
    <row r="35684" spans="15:17" x14ac:dyDescent="0.35">
      <c r="O35684" s="9"/>
      <c r="P35684" s="9"/>
      <c r="Q35684" s="21"/>
    </row>
    <row r="35685" spans="15:17" x14ac:dyDescent="0.35">
      <c r="O35685" s="9"/>
      <c r="P35685" s="9"/>
      <c r="Q35685" s="21"/>
    </row>
    <row r="35686" spans="15:17" x14ac:dyDescent="0.35">
      <c r="O35686" s="9"/>
      <c r="P35686" s="9"/>
      <c r="Q35686" s="21"/>
    </row>
    <row r="35687" spans="15:17" x14ac:dyDescent="0.35">
      <c r="O35687" s="9"/>
      <c r="P35687" s="9"/>
      <c r="Q35687" s="21"/>
    </row>
    <row r="35688" spans="15:17" x14ac:dyDescent="0.35">
      <c r="O35688" s="9"/>
      <c r="P35688" s="9"/>
      <c r="Q35688" s="21"/>
    </row>
    <row r="35689" spans="15:17" x14ac:dyDescent="0.35">
      <c r="O35689" s="9"/>
      <c r="P35689" s="9"/>
      <c r="Q35689" s="21"/>
    </row>
    <row r="35690" spans="15:17" x14ac:dyDescent="0.35">
      <c r="O35690" s="9"/>
      <c r="P35690" s="9"/>
      <c r="Q35690" s="21"/>
    </row>
    <row r="35691" spans="15:17" x14ac:dyDescent="0.35">
      <c r="O35691" s="9"/>
      <c r="P35691" s="9"/>
      <c r="Q35691" s="21"/>
    </row>
    <row r="35692" spans="15:17" x14ac:dyDescent="0.35">
      <c r="O35692" s="9"/>
      <c r="P35692" s="9"/>
      <c r="Q35692" s="21"/>
    </row>
    <row r="35693" spans="15:17" x14ac:dyDescent="0.35">
      <c r="O35693" s="9"/>
      <c r="P35693" s="9"/>
      <c r="Q35693" s="21"/>
    </row>
    <row r="35694" spans="15:17" x14ac:dyDescent="0.35">
      <c r="O35694" s="9"/>
      <c r="P35694" s="9"/>
      <c r="Q35694" s="21"/>
    </row>
    <row r="35695" spans="15:17" x14ac:dyDescent="0.35">
      <c r="O35695" s="9"/>
      <c r="P35695" s="9"/>
      <c r="Q35695" s="21"/>
    </row>
    <row r="35696" spans="15:17" x14ac:dyDescent="0.35">
      <c r="O35696" s="9"/>
      <c r="P35696" s="9"/>
      <c r="Q35696" s="21"/>
    </row>
    <row r="35697" spans="15:17" x14ac:dyDescent="0.35">
      <c r="O35697" s="9"/>
      <c r="P35697" s="9"/>
      <c r="Q35697" s="21"/>
    </row>
    <row r="35698" spans="15:17" x14ac:dyDescent="0.35">
      <c r="O35698" s="9"/>
      <c r="P35698" s="9"/>
      <c r="Q35698" s="21"/>
    </row>
    <row r="35699" spans="15:17" x14ac:dyDescent="0.35">
      <c r="O35699" s="9"/>
      <c r="P35699" s="9"/>
      <c r="Q35699" s="21"/>
    </row>
    <row r="35700" spans="15:17" x14ac:dyDescent="0.35">
      <c r="O35700" s="9"/>
      <c r="P35700" s="9"/>
      <c r="Q35700" s="21"/>
    </row>
    <row r="35701" spans="15:17" x14ac:dyDescent="0.35">
      <c r="O35701" s="9"/>
      <c r="P35701" s="9"/>
      <c r="Q35701" s="21"/>
    </row>
    <row r="35702" spans="15:17" x14ac:dyDescent="0.35">
      <c r="O35702" s="9"/>
      <c r="P35702" s="9"/>
      <c r="Q35702" s="21"/>
    </row>
    <row r="35703" spans="15:17" x14ac:dyDescent="0.35">
      <c r="O35703" s="9"/>
      <c r="P35703" s="9"/>
      <c r="Q35703" s="21"/>
    </row>
    <row r="35704" spans="15:17" x14ac:dyDescent="0.35">
      <c r="O35704" s="9"/>
      <c r="P35704" s="9"/>
      <c r="Q35704" s="21"/>
    </row>
    <row r="35705" spans="15:17" x14ac:dyDescent="0.35">
      <c r="O35705" s="9"/>
      <c r="P35705" s="9"/>
      <c r="Q35705" s="21"/>
    </row>
    <row r="35706" spans="15:17" x14ac:dyDescent="0.35">
      <c r="O35706" s="9"/>
      <c r="P35706" s="9"/>
      <c r="Q35706" s="21"/>
    </row>
    <row r="35707" spans="15:17" x14ac:dyDescent="0.35">
      <c r="O35707" s="9"/>
      <c r="P35707" s="9"/>
      <c r="Q35707" s="21"/>
    </row>
    <row r="35708" spans="15:17" x14ac:dyDescent="0.35">
      <c r="O35708" s="9"/>
      <c r="P35708" s="9"/>
      <c r="Q35708" s="21"/>
    </row>
    <row r="35709" spans="15:17" x14ac:dyDescent="0.35">
      <c r="O35709" s="9"/>
      <c r="P35709" s="9"/>
      <c r="Q35709" s="21"/>
    </row>
    <row r="35710" spans="15:17" x14ac:dyDescent="0.35">
      <c r="O35710" s="9"/>
      <c r="P35710" s="9"/>
      <c r="Q35710" s="21"/>
    </row>
    <row r="35711" spans="15:17" x14ac:dyDescent="0.35">
      <c r="O35711" s="9"/>
      <c r="P35711" s="9"/>
      <c r="Q35711" s="21"/>
    </row>
    <row r="35712" spans="15:17" x14ac:dyDescent="0.35">
      <c r="O35712" s="9"/>
      <c r="P35712" s="9"/>
      <c r="Q35712" s="21"/>
    </row>
    <row r="35713" spans="15:17" x14ac:dyDescent="0.35">
      <c r="O35713" s="9"/>
      <c r="P35713" s="9"/>
      <c r="Q35713" s="21"/>
    </row>
    <row r="35714" spans="15:17" x14ac:dyDescent="0.35">
      <c r="O35714" s="9"/>
      <c r="P35714" s="9"/>
      <c r="Q35714" s="21"/>
    </row>
    <row r="35715" spans="15:17" x14ac:dyDescent="0.35">
      <c r="O35715" s="9"/>
      <c r="P35715" s="9"/>
      <c r="Q35715" s="21"/>
    </row>
    <row r="35716" spans="15:17" x14ac:dyDescent="0.35">
      <c r="O35716" s="9"/>
      <c r="P35716" s="9"/>
      <c r="Q35716" s="21"/>
    </row>
    <row r="35717" spans="15:17" x14ac:dyDescent="0.35">
      <c r="O35717" s="9"/>
      <c r="P35717" s="9"/>
      <c r="Q35717" s="21"/>
    </row>
    <row r="35718" spans="15:17" x14ac:dyDescent="0.35">
      <c r="O35718" s="9"/>
      <c r="P35718" s="9"/>
      <c r="Q35718" s="21"/>
    </row>
    <row r="35719" spans="15:17" x14ac:dyDescent="0.35">
      <c r="O35719" s="9"/>
      <c r="P35719" s="9"/>
      <c r="Q35719" s="21"/>
    </row>
    <row r="35720" spans="15:17" x14ac:dyDescent="0.35">
      <c r="O35720" s="9"/>
      <c r="P35720" s="9"/>
      <c r="Q35720" s="21"/>
    </row>
    <row r="35721" spans="15:17" x14ac:dyDescent="0.35">
      <c r="O35721" s="9"/>
      <c r="P35721" s="9"/>
      <c r="Q35721" s="21"/>
    </row>
    <row r="35722" spans="15:17" x14ac:dyDescent="0.35">
      <c r="O35722" s="9"/>
      <c r="P35722" s="9"/>
      <c r="Q35722" s="21"/>
    </row>
    <row r="35723" spans="15:17" x14ac:dyDescent="0.35">
      <c r="O35723" s="9"/>
      <c r="P35723" s="9"/>
      <c r="Q35723" s="21"/>
    </row>
    <row r="35724" spans="15:17" x14ac:dyDescent="0.35">
      <c r="O35724" s="9"/>
      <c r="P35724" s="9"/>
      <c r="Q35724" s="21"/>
    </row>
    <row r="35725" spans="15:17" x14ac:dyDescent="0.35">
      <c r="O35725" s="9"/>
      <c r="P35725" s="9"/>
      <c r="Q35725" s="21"/>
    </row>
    <row r="35726" spans="15:17" x14ac:dyDescent="0.35">
      <c r="O35726" s="9"/>
      <c r="P35726" s="9"/>
      <c r="Q35726" s="21"/>
    </row>
    <row r="35727" spans="15:17" x14ac:dyDescent="0.35">
      <c r="O35727" s="9"/>
      <c r="P35727" s="9"/>
      <c r="Q35727" s="21"/>
    </row>
    <row r="35728" spans="15:17" x14ac:dyDescent="0.35">
      <c r="O35728" s="9"/>
      <c r="P35728" s="9"/>
      <c r="Q35728" s="21"/>
    </row>
    <row r="35729" spans="15:17" x14ac:dyDescent="0.35">
      <c r="O35729" s="9"/>
      <c r="P35729" s="9"/>
      <c r="Q35729" s="21"/>
    </row>
    <row r="35730" spans="15:17" x14ac:dyDescent="0.35">
      <c r="O35730" s="9"/>
      <c r="P35730" s="9"/>
      <c r="Q35730" s="21"/>
    </row>
    <row r="35731" spans="15:17" x14ac:dyDescent="0.35">
      <c r="O35731" s="9"/>
      <c r="P35731" s="9"/>
      <c r="Q35731" s="21"/>
    </row>
    <row r="35732" spans="15:17" x14ac:dyDescent="0.35">
      <c r="O35732" s="9"/>
      <c r="P35732" s="9"/>
      <c r="Q35732" s="21"/>
    </row>
    <row r="35733" spans="15:17" x14ac:dyDescent="0.35">
      <c r="O35733" s="9"/>
      <c r="P35733" s="9"/>
      <c r="Q35733" s="21"/>
    </row>
    <row r="35734" spans="15:17" x14ac:dyDescent="0.35">
      <c r="O35734" s="9"/>
      <c r="P35734" s="9"/>
      <c r="Q35734" s="21"/>
    </row>
    <row r="35735" spans="15:17" x14ac:dyDescent="0.35">
      <c r="O35735" s="9"/>
      <c r="P35735" s="9"/>
      <c r="Q35735" s="21"/>
    </row>
    <row r="35736" spans="15:17" x14ac:dyDescent="0.35">
      <c r="O35736" s="9"/>
      <c r="P35736" s="9"/>
      <c r="Q35736" s="21"/>
    </row>
    <row r="35737" spans="15:17" x14ac:dyDescent="0.35">
      <c r="O35737" s="9"/>
      <c r="P35737" s="9"/>
      <c r="Q35737" s="21"/>
    </row>
    <row r="35738" spans="15:17" x14ac:dyDescent="0.35">
      <c r="O35738" s="9"/>
      <c r="P35738" s="9"/>
      <c r="Q35738" s="21"/>
    </row>
    <row r="35739" spans="15:17" x14ac:dyDescent="0.35">
      <c r="O35739" s="9"/>
      <c r="P35739" s="9"/>
      <c r="Q35739" s="21"/>
    </row>
    <row r="35740" spans="15:17" x14ac:dyDescent="0.35">
      <c r="O35740" s="9"/>
      <c r="P35740" s="9"/>
      <c r="Q35740" s="21"/>
    </row>
    <row r="35741" spans="15:17" x14ac:dyDescent="0.35">
      <c r="O35741" s="9"/>
      <c r="P35741" s="9"/>
      <c r="Q35741" s="21"/>
    </row>
    <row r="35742" spans="15:17" x14ac:dyDescent="0.35">
      <c r="O35742" s="9"/>
      <c r="P35742" s="9"/>
      <c r="Q35742" s="21"/>
    </row>
    <row r="35743" spans="15:17" x14ac:dyDescent="0.35">
      <c r="O35743" s="9"/>
      <c r="P35743" s="9"/>
      <c r="Q35743" s="21"/>
    </row>
    <row r="35744" spans="15:17" x14ac:dyDescent="0.35">
      <c r="O35744" s="9"/>
      <c r="P35744" s="9"/>
      <c r="Q35744" s="21"/>
    </row>
    <row r="35745" spans="15:17" x14ac:dyDescent="0.35">
      <c r="O35745" s="9"/>
      <c r="P35745" s="9"/>
      <c r="Q35745" s="21"/>
    </row>
    <row r="35746" spans="15:17" x14ac:dyDescent="0.35">
      <c r="O35746" s="9"/>
      <c r="P35746" s="9"/>
      <c r="Q35746" s="21"/>
    </row>
    <row r="35747" spans="15:17" x14ac:dyDescent="0.35">
      <c r="O35747" s="9"/>
      <c r="P35747" s="9"/>
      <c r="Q35747" s="21"/>
    </row>
    <row r="35748" spans="15:17" x14ac:dyDescent="0.35">
      <c r="O35748" s="9"/>
      <c r="P35748" s="9"/>
      <c r="Q35748" s="21"/>
    </row>
    <row r="35749" spans="15:17" x14ac:dyDescent="0.35">
      <c r="O35749" s="9"/>
      <c r="P35749" s="9"/>
      <c r="Q35749" s="21"/>
    </row>
    <row r="35750" spans="15:17" x14ac:dyDescent="0.35">
      <c r="O35750" s="9"/>
      <c r="P35750" s="9"/>
      <c r="Q35750" s="21"/>
    </row>
    <row r="35751" spans="15:17" x14ac:dyDescent="0.35">
      <c r="O35751" s="9"/>
      <c r="P35751" s="9"/>
      <c r="Q35751" s="21"/>
    </row>
    <row r="35752" spans="15:17" x14ac:dyDescent="0.35">
      <c r="O35752" s="9"/>
      <c r="P35752" s="9"/>
      <c r="Q35752" s="21"/>
    </row>
    <row r="35753" spans="15:17" x14ac:dyDescent="0.35">
      <c r="O35753" s="9"/>
      <c r="P35753" s="9"/>
      <c r="Q35753" s="21"/>
    </row>
    <row r="35754" spans="15:17" x14ac:dyDescent="0.35">
      <c r="O35754" s="9"/>
      <c r="P35754" s="9"/>
      <c r="Q35754" s="21"/>
    </row>
    <row r="35755" spans="15:17" x14ac:dyDescent="0.35">
      <c r="O35755" s="9"/>
      <c r="P35755" s="9"/>
      <c r="Q35755" s="21"/>
    </row>
    <row r="35756" spans="15:17" x14ac:dyDescent="0.35">
      <c r="O35756" s="9"/>
      <c r="P35756" s="9"/>
      <c r="Q35756" s="21"/>
    </row>
    <row r="35757" spans="15:17" x14ac:dyDescent="0.35">
      <c r="O35757" s="9"/>
      <c r="P35757" s="9"/>
      <c r="Q35757" s="21"/>
    </row>
    <row r="35758" spans="15:17" x14ac:dyDescent="0.35">
      <c r="O35758" s="9"/>
      <c r="P35758" s="9"/>
      <c r="Q35758" s="21"/>
    </row>
    <row r="35759" spans="15:17" x14ac:dyDescent="0.35">
      <c r="O35759" s="9"/>
      <c r="P35759" s="9"/>
      <c r="Q35759" s="21"/>
    </row>
    <row r="35760" spans="15:17" x14ac:dyDescent="0.35">
      <c r="O35760" s="9"/>
      <c r="P35760" s="9"/>
      <c r="Q35760" s="21"/>
    </row>
    <row r="35761" spans="15:17" x14ac:dyDescent="0.35">
      <c r="O35761" s="9"/>
      <c r="P35761" s="9"/>
      <c r="Q35761" s="21"/>
    </row>
    <row r="35762" spans="15:17" x14ac:dyDescent="0.35">
      <c r="O35762" s="9"/>
      <c r="P35762" s="9"/>
      <c r="Q35762" s="21"/>
    </row>
    <row r="35763" spans="15:17" x14ac:dyDescent="0.35">
      <c r="O35763" s="9"/>
      <c r="P35763" s="9"/>
      <c r="Q35763" s="21"/>
    </row>
    <row r="35764" spans="15:17" x14ac:dyDescent="0.35">
      <c r="O35764" s="9"/>
      <c r="P35764" s="9"/>
      <c r="Q35764" s="21"/>
    </row>
    <row r="35765" spans="15:17" x14ac:dyDescent="0.35">
      <c r="O35765" s="9"/>
      <c r="P35765" s="9"/>
      <c r="Q35765" s="21"/>
    </row>
    <row r="35766" spans="15:17" x14ac:dyDescent="0.35">
      <c r="O35766" s="9"/>
      <c r="P35766" s="9"/>
      <c r="Q35766" s="21"/>
    </row>
    <row r="35767" spans="15:17" x14ac:dyDescent="0.35">
      <c r="O35767" s="9"/>
      <c r="P35767" s="9"/>
      <c r="Q35767" s="21"/>
    </row>
    <row r="35768" spans="15:17" x14ac:dyDescent="0.35">
      <c r="O35768" s="9"/>
      <c r="P35768" s="9"/>
      <c r="Q35768" s="21"/>
    </row>
    <row r="35769" spans="15:17" x14ac:dyDescent="0.35">
      <c r="O35769" s="9"/>
      <c r="P35769" s="9"/>
      <c r="Q35769" s="21"/>
    </row>
    <row r="35770" spans="15:17" x14ac:dyDescent="0.35">
      <c r="O35770" s="9"/>
      <c r="P35770" s="9"/>
      <c r="Q35770" s="21"/>
    </row>
    <row r="35771" spans="15:17" x14ac:dyDescent="0.35">
      <c r="O35771" s="9"/>
      <c r="P35771" s="9"/>
      <c r="Q35771" s="21"/>
    </row>
    <row r="35772" spans="15:17" x14ac:dyDescent="0.35">
      <c r="O35772" s="9"/>
      <c r="P35772" s="9"/>
      <c r="Q35772" s="21"/>
    </row>
    <row r="35773" spans="15:17" x14ac:dyDescent="0.35">
      <c r="O35773" s="9"/>
      <c r="P35773" s="9"/>
      <c r="Q35773" s="21"/>
    </row>
    <row r="35774" spans="15:17" x14ac:dyDescent="0.35">
      <c r="O35774" s="9"/>
      <c r="P35774" s="9"/>
      <c r="Q35774" s="21"/>
    </row>
    <row r="35775" spans="15:17" x14ac:dyDescent="0.35">
      <c r="O35775" s="9"/>
      <c r="P35775" s="9"/>
      <c r="Q35775" s="21"/>
    </row>
    <row r="35776" spans="15:17" x14ac:dyDescent="0.35">
      <c r="O35776" s="9"/>
      <c r="P35776" s="9"/>
      <c r="Q35776" s="21"/>
    </row>
    <row r="35777" spans="15:17" x14ac:dyDescent="0.35">
      <c r="O35777" s="9"/>
      <c r="P35777" s="9"/>
      <c r="Q35777" s="21"/>
    </row>
    <row r="35778" spans="15:17" x14ac:dyDescent="0.35">
      <c r="O35778" s="9"/>
      <c r="P35778" s="9"/>
      <c r="Q35778" s="21"/>
    </row>
    <row r="35779" spans="15:17" x14ac:dyDescent="0.35">
      <c r="O35779" s="9"/>
      <c r="P35779" s="9"/>
      <c r="Q35779" s="21"/>
    </row>
    <row r="35780" spans="15:17" x14ac:dyDescent="0.35">
      <c r="O35780" s="9"/>
      <c r="P35780" s="9"/>
      <c r="Q35780" s="21"/>
    </row>
    <row r="35781" spans="15:17" x14ac:dyDescent="0.35">
      <c r="O35781" s="9"/>
      <c r="P35781" s="9"/>
      <c r="Q35781" s="21"/>
    </row>
    <row r="35782" spans="15:17" x14ac:dyDescent="0.35">
      <c r="O35782" s="9"/>
      <c r="P35782" s="9"/>
      <c r="Q35782" s="21"/>
    </row>
    <row r="35783" spans="15:17" x14ac:dyDescent="0.35">
      <c r="O35783" s="9"/>
      <c r="P35783" s="9"/>
      <c r="Q35783" s="21"/>
    </row>
    <row r="35784" spans="15:17" x14ac:dyDescent="0.35">
      <c r="O35784" s="9"/>
      <c r="P35784" s="9"/>
      <c r="Q35784" s="21"/>
    </row>
    <row r="35785" spans="15:17" x14ac:dyDescent="0.35">
      <c r="O35785" s="9"/>
      <c r="P35785" s="9"/>
      <c r="Q35785" s="21"/>
    </row>
    <row r="35786" spans="15:17" x14ac:dyDescent="0.35">
      <c r="O35786" s="9"/>
      <c r="P35786" s="9"/>
      <c r="Q35786" s="21"/>
    </row>
    <row r="35787" spans="15:17" x14ac:dyDescent="0.35">
      <c r="O35787" s="9"/>
      <c r="P35787" s="9"/>
      <c r="Q35787" s="21"/>
    </row>
    <row r="35788" spans="15:17" x14ac:dyDescent="0.35">
      <c r="O35788" s="9"/>
      <c r="P35788" s="9"/>
      <c r="Q35788" s="21"/>
    </row>
    <row r="35789" spans="15:17" x14ac:dyDescent="0.35">
      <c r="O35789" s="9"/>
      <c r="P35789" s="9"/>
      <c r="Q35789" s="21"/>
    </row>
    <row r="35790" spans="15:17" x14ac:dyDescent="0.35">
      <c r="O35790" s="9"/>
      <c r="P35790" s="9"/>
      <c r="Q35790" s="21"/>
    </row>
    <row r="35791" spans="15:17" x14ac:dyDescent="0.35">
      <c r="O35791" s="9"/>
      <c r="P35791" s="9"/>
      <c r="Q35791" s="21"/>
    </row>
    <row r="35792" spans="15:17" x14ac:dyDescent="0.35">
      <c r="O35792" s="9"/>
      <c r="P35792" s="9"/>
      <c r="Q35792" s="21"/>
    </row>
    <row r="35793" spans="15:17" x14ac:dyDescent="0.35">
      <c r="O35793" s="9"/>
      <c r="P35793" s="9"/>
      <c r="Q35793" s="21"/>
    </row>
    <row r="35794" spans="15:17" x14ac:dyDescent="0.35">
      <c r="O35794" s="9"/>
      <c r="P35794" s="9"/>
      <c r="Q35794" s="21"/>
    </row>
    <row r="35795" spans="15:17" x14ac:dyDescent="0.35">
      <c r="O35795" s="9"/>
      <c r="P35795" s="9"/>
      <c r="Q35795" s="21"/>
    </row>
    <row r="35796" spans="15:17" x14ac:dyDescent="0.35">
      <c r="O35796" s="9"/>
      <c r="P35796" s="9"/>
      <c r="Q35796" s="21"/>
    </row>
    <row r="35797" spans="15:17" x14ac:dyDescent="0.35">
      <c r="O35797" s="9"/>
      <c r="P35797" s="9"/>
      <c r="Q35797" s="21"/>
    </row>
    <row r="35798" spans="15:17" x14ac:dyDescent="0.35">
      <c r="O35798" s="9"/>
      <c r="P35798" s="9"/>
      <c r="Q35798" s="21"/>
    </row>
    <row r="35799" spans="15:17" x14ac:dyDescent="0.35">
      <c r="O35799" s="9"/>
      <c r="P35799" s="9"/>
      <c r="Q35799" s="21"/>
    </row>
    <row r="35800" spans="15:17" x14ac:dyDescent="0.35">
      <c r="O35800" s="9"/>
      <c r="P35800" s="9"/>
      <c r="Q35800" s="21"/>
    </row>
    <row r="35801" spans="15:17" x14ac:dyDescent="0.35">
      <c r="O35801" s="9"/>
      <c r="P35801" s="9"/>
      <c r="Q35801" s="21"/>
    </row>
    <row r="35802" spans="15:17" x14ac:dyDescent="0.35">
      <c r="O35802" s="9"/>
      <c r="P35802" s="9"/>
      <c r="Q35802" s="21"/>
    </row>
    <row r="35803" spans="15:17" x14ac:dyDescent="0.35">
      <c r="O35803" s="9"/>
      <c r="P35803" s="9"/>
      <c r="Q35803" s="21"/>
    </row>
    <row r="35804" spans="15:17" x14ac:dyDescent="0.35">
      <c r="O35804" s="9"/>
      <c r="P35804" s="9"/>
      <c r="Q35804" s="21"/>
    </row>
    <row r="35805" spans="15:17" x14ac:dyDescent="0.35">
      <c r="O35805" s="9"/>
      <c r="P35805" s="9"/>
      <c r="Q35805" s="21"/>
    </row>
    <row r="35806" spans="15:17" x14ac:dyDescent="0.35">
      <c r="O35806" s="9"/>
      <c r="P35806" s="9"/>
      <c r="Q35806" s="21"/>
    </row>
    <row r="35807" spans="15:17" x14ac:dyDescent="0.35">
      <c r="O35807" s="9"/>
      <c r="P35807" s="9"/>
      <c r="Q35807" s="21"/>
    </row>
    <row r="35808" spans="15:17" x14ac:dyDescent="0.35">
      <c r="O35808" s="9"/>
      <c r="P35808" s="9"/>
      <c r="Q35808" s="21"/>
    </row>
    <row r="35809" spans="15:17" x14ac:dyDescent="0.35">
      <c r="O35809" s="9"/>
      <c r="P35809" s="9"/>
      <c r="Q35809" s="21"/>
    </row>
    <row r="35810" spans="15:17" x14ac:dyDescent="0.35">
      <c r="O35810" s="9"/>
      <c r="P35810" s="9"/>
      <c r="Q35810" s="21"/>
    </row>
    <row r="35811" spans="15:17" x14ac:dyDescent="0.35">
      <c r="O35811" s="9"/>
      <c r="P35811" s="9"/>
      <c r="Q35811" s="21"/>
    </row>
    <row r="35812" spans="15:17" x14ac:dyDescent="0.35">
      <c r="O35812" s="9"/>
      <c r="P35812" s="9"/>
      <c r="Q35812" s="21"/>
    </row>
    <row r="35813" spans="15:17" x14ac:dyDescent="0.35">
      <c r="O35813" s="9"/>
      <c r="P35813" s="9"/>
      <c r="Q35813" s="21"/>
    </row>
    <row r="35814" spans="15:17" x14ac:dyDescent="0.35">
      <c r="O35814" s="9"/>
      <c r="P35814" s="9"/>
      <c r="Q35814" s="21"/>
    </row>
    <row r="35815" spans="15:17" x14ac:dyDescent="0.35">
      <c r="O35815" s="9"/>
      <c r="P35815" s="9"/>
      <c r="Q35815" s="21"/>
    </row>
    <row r="35816" spans="15:17" x14ac:dyDescent="0.35">
      <c r="O35816" s="9"/>
      <c r="P35816" s="9"/>
      <c r="Q35816" s="21"/>
    </row>
    <row r="35817" spans="15:17" x14ac:dyDescent="0.35">
      <c r="O35817" s="9"/>
      <c r="P35817" s="9"/>
      <c r="Q35817" s="21"/>
    </row>
    <row r="35818" spans="15:17" x14ac:dyDescent="0.35">
      <c r="O35818" s="9"/>
      <c r="P35818" s="9"/>
      <c r="Q35818" s="21"/>
    </row>
    <row r="35819" spans="15:17" x14ac:dyDescent="0.35">
      <c r="O35819" s="9"/>
      <c r="P35819" s="9"/>
      <c r="Q35819" s="21"/>
    </row>
    <row r="35820" spans="15:17" x14ac:dyDescent="0.35">
      <c r="O35820" s="9"/>
      <c r="P35820" s="9"/>
      <c r="Q35820" s="21"/>
    </row>
    <row r="35821" spans="15:17" x14ac:dyDescent="0.35">
      <c r="O35821" s="9"/>
      <c r="P35821" s="9"/>
      <c r="Q35821" s="21"/>
    </row>
    <row r="35822" spans="15:17" x14ac:dyDescent="0.35">
      <c r="O35822" s="9"/>
      <c r="P35822" s="9"/>
      <c r="Q35822" s="21"/>
    </row>
    <row r="35823" spans="15:17" x14ac:dyDescent="0.35">
      <c r="O35823" s="9"/>
      <c r="P35823" s="9"/>
      <c r="Q35823" s="21"/>
    </row>
    <row r="35824" spans="15:17" x14ac:dyDescent="0.35">
      <c r="O35824" s="9"/>
      <c r="P35824" s="9"/>
      <c r="Q35824" s="21"/>
    </row>
    <row r="35825" spans="15:17" x14ac:dyDescent="0.35">
      <c r="O35825" s="9"/>
      <c r="P35825" s="9"/>
      <c r="Q35825" s="21"/>
    </row>
    <row r="35826" spans="15:17" x14ac:dyDescent="0.35">
      <c r="O35826" s="9"/>
      <c r="P35826" s="9"/>
      <c r="Q35826" s="21"/>
    </row>
    <row r="35827" spans="15:17" x14ac:dyDescent="0.35">
      <c r="O35827" s="9"/>
      <c r="P35827" s="9"/>
      <c r="Q35827" s="21"/>
    </row>
    <row r="35828" spans="15:17" x14ac:dyDescent="0.35">
      <c r="O35828" s="9"/>
      <c r="P35828" s="9"/>
      <c r="Q35828" s="21"/>
    </row>
    <row r="35829" spans="15:17" x14ac:dyDescent="0.35">
      <c r="O35829" s="9"/>
      <c r="P35829" s="9"/>
      <c r="Q35829" s="21"/>
    </row>
    <row r="35830" spans="15:17" x14ac:dyDescent="0.35">
      <c r="O35830" s="9"/>
      <c r="P35830" s="9"/>
      <c r="Q35830" s="21"/>
    </row>
    <row r="35831" spans="15:17" x14ac:dyDescent="0.35">
      <c r="O35831" s="9"/>
      <c r="P35831" s="9"/>
      <c r="Q35831" s="21"/>
    </row>
    <row r="35832" spans="15:17" x14ac:dyDescent="0.35">
      <c r="O35832" s="9"/>
      <c r="P35832" s="9"/>
      <c r="Q35832" s="21"/>
    </row>
    <row r="35833" spans="15:17" x14ac:dyDescent="0.35">
      <c r="O35833" s="9"/>
      <c r="P35833" s="9"/>
      <c r="Q35833" s="21"/>
    </row>
    <row r="35834" spans="15:17" x14ac:dyDescent="0.35">
      <c r="O35834" s="9"/>
      <c r="P35834" s="9"/>
      <c r="Q35834" s="21"/>
    </row>
    <row r="35835" spans="15:17" x14ac:dyDescent="0.35">
      <c r="O35835" s="9"/>
      <c r="P35835" s="9"/>
      <c r="Q35835" s="21"/>
    </row>
    <row r="35836" spans="15:17" x14ac:dyDescent="0.35">
      <c r="O35836" s="9"/>
      <c r="P35836" s="9"/>
      <c r="Q35836" s="21"/>
    </row>
    <row r="35837" spans="15:17" x14ac:dyDescent="0.35">
      <c r="O35837" s="9"/>
      <c r="P35837" s="9"/>
      <c r="Q35837" s="21"/>
    </row>
    <row r="35838" spans="15:17" x14ac:dyDescent="0.35">
      <c r="O35838" s="9"/>
      <c r="P35838" s="9"/>
      <c r="Q35838" s="21"/>
    </row>
    <row r="35839" spans="15:17" x14ac:dyDescent="0.35">
      <c r="O35839" s="9"/>
      <c r="P35839" s="9"/>
      <c r="Q35839" s="21"/>
    </row>
    <row r="35840" spans="15:17" x14ac:dyDescent="0.35">
      <c r="O35840" s="9"/>
      <c r="P35840" s="9"/>
      <c r="Q35840" s="21"/>
    </row>
    <row r="35841" spans="15:17" x14ac:dyDescent="0.35">
      <c r="O35841" s="9"/>
      <c r="P35841" s="9"/>
      <c r="Q35841" s="21"/>
    </row>
    <row r="35842" spans="15:17" x14ac:dyDescent="0.35">
      <c r="O35842" s="9"/>
      <c r="P35842" s="9"/>
      <c r="Q35842" s="21"/>
    </row>
    <row r="35843" spans="15:17" x14ac:dyDescent="0.35">
      <c r="O35843" s="9"/>
      <c r="P35843" s="9"/>
      <c r="Q35843" s="21"/>
    </row>
    <row r="35844" spans="15:17" x14ac:dyDescent="0.35">
      <c r="O35844" s="9"/>
      <c r="P35844" s="9"/>
      <c r="Q35844" s="21"/>
    </row>
    <row r="35845" spans="15:17" x14ac:dyDescent="0.35">
      <c r="O35845" s="9"/>
      <c r="P35845" s="9"/>
      <c r="Q35845" s="21"/>
    </row>
    <row r="35846" spans="15:17" x14ac:dyDescent="0.35">
      <c r="O35846" s="9"/>
      <c r="P35846" s="9"/>
      <c r="Q35846" s="21"/>
    </row>
    <row r="35847" spans="15:17" x14ac:dyDescent="0.35">
      <c r="O35847" s="9"/>
      <c r="P35847" s="9"/>
      <c r="Q35847" s="21"/>
    </row>
    <row r="35848" spans="15:17" x14ac:dyDescent="0.35">
      <c r="O35848" s="9"/>
      <c r="P35848" s="9"/>
      <c r="Q35848" s="21"/>
    </row>
    <row r="35849" spans="15:17" x14ac:dyDescent="0.35">
      <c r="O35849" s="9"/>
      <c r="P35849" s="9"/>
      <c r="Q35849" s="21"/>
    </row>
    <row r="35850" spans="15:17" x14ac:dyDescent="0.35">
      <c r="O35850" s="9"/>
      <c r="P35850" s="9"/>
      <c r="Q35850" s="21"/>
    </row>
    <row r="35851" spans="15:17" x14ac:dyDescent="0.35">
      <c r="O35851" s="9"/>
      <c r="P35851" s="9"/>
      <c r="Q35851" s="21"/>
    </row>
    <row r="35852" spans="15:17" x14ac:dyDescent="0.35">
      <c r="O35852" s="9"/>
      <c r="P35852" s="9"/>
      <c r="Q35852" s="21"/>
    </row>
    <row r="35853" spans="15:17" x14ac:dyDescent="0.35">
      <c r="O35853" s="9"/>
      <c r="P35853" s="9"/>
      <c r="Q35853" s="21"/>
    </row>
    <row r="35854" spans="15:17" x14ac:dyDescent="0.35">
      <c r="O35854" s="9"/>
      <c r="P35854" s="9"/>
      <c r="Q35854" s="21"/>
    </row>
    <row r="35855" spans="15:17" x14ac:dyDescent="0.35">
      <c r="O35855" s="9"/>
      <c r="P35855" s="9"/>
      <c r="Q35855" s="21"/>
    </row>
    <row r="35856" spans="15:17" x14ac:dyDescent="0.35">
      <c r="O35856" s="9"/>
      <c r="P35856" s="9"/>
      <c r="Q35856" s="21"/>
    </row>
    <row r="35857" spans="15:17" x14ac:dyDescent="0.35">
      <c r="O35857" s="9"/>
      <c r="P35857" s="9"/>
      <c r="Q35857" s="21"/>
    </row>
    <row r="35858" spans="15:17" x14ac:dyDescent="0.35">
      <c r="O35858" s="9"/>
      <c r="P35858" s="9"/>
      <c r="Q35858" s="21"/>
    </row>
    <row r="35859" spans="15:17" x14ac:dyDescent="0.35">
      <c r="O35859" s="9"/>
      <c r="P35859" s="9"/>
      <c r="Q35859" s="21"/>
    </row>
    <row r="35860" spans="15:17" x14ac:dyDescent="0.35">
      <c r="O35860" s="9"/>
      <c r="P35860" s="9"/>
      <c r="Q35860" s="21"/>
    </row>
    <row r="35861" spans="15:17" x14ac:dyDescent="0.35">
      <c r="O35861" s="9"/>
      <c r="P35861" s="9"/>
      <c r="Q35861" s="21"/>
    </row>
    <row r="35862" spans="15:17" x14ac:dyDescent="0.35">
      <c r="O35862" s="9"/>
      <c r="P35862" s="9"/>
      <c r="Q35862" s="21"/>
    </row>
    <row r="35863" spans="15:17" x14ac:dyDescent="0.35">
      <c r="O35863" s="9"/>
      <c r="P35863" s="9"/>
      <c r="Q35863" s="21"/>
    </row>
    <row r="35864" spans="15:17" x14ac:dyDescent="0.35">
      <c r="O35864" s="9"/>
      <c r="P35864" s="9"/>
      <c r="Q35864" s="21"/>
    </row>
    <row r="35865" spans="15:17" x14ac:dyDescent="0.35">
      <c r="O35865" s="9"/>
      <c r="P35865" s="9"/>
      <c r="Q35865" s="21"/>
    </row>
    <row r="35866" spans="15:17" x14ac:dyDescent="0.35">
      <c r="O35866" s="9"/>
      <c r="P35866" s="9"/>
      <c r="Q35866" s="21"/>
    </row>
    <row r="35867" spans="15:17" x14ac:dyDescent="0.35">
      <c r="O35867" s="9"/>
      <c r="P35867" s="9"/>
      <c r="Q35867" s="21"/>
    </row>
    <row r="35868" spans="15:17" x14ac:dyDescent="0.35">
      <c r="O35868" s="9"/>
      <c r="P35868" s="9"/>
      <c r="Q35868" s="21"/>
    </row>
    <row r="35869" spans="15:17" x14ac:dyDescent="0.35">
      <c r="O35869" s="9"/>
      <c r="P35869" s="9"/>
      <c r="Q35869" s="21"/>
    </row>
    <row r="35870" spans="15:17" x14ac:dyDescent="0.35">
      <c r="O35870" s="9"/>
      <c r="P35870" s="9"/>
      <c r="Q35870" s="21"/>
    </row>
    <row r="35871" spans="15:17" x14ac:dyDescent="0.35">
      <c r="O35871" s="9"/>
      <c r="P35871" s="9"/>
      <c r="Q35871" s="21"/>
    </row>
    <row r="35872" spans="15:17" x14ac:dyDescent="0.35">
      <c r="O35872" s="9"/>
      <c r="P35872" s="9"/>
      <c r="Q35872" s="21"/>
    </row>
    <row r="35873" spans="15:17" x14ac:dyDescent="0.35">
      <c r="O35873" s="9"/>
      <c r="P35873" s="9"/>
      <c r="Q35873" s="21"/>
    </row>
    <row r="35874" spans="15:17" x14ac:dyDescent="0.35">
      <c r="O35874" s="9"/>
      <c r="P35874" s="9"/>
      <c r="Q35874" s="21"/>
    </row>
    <row r="35875" spans="15:17" x14ac:dyDescent="0.35">
      <c r="O35875" s="9"/>
      <c r="P35875" s="9"/>
      <c r="Q35875" s="21"/>
    </row>
    <row r="35876" spans="15:17" x14ac:dyDescent="0.35">
      <c r="O35876" s="9"/>
      <c r="P35876" s="9"/>
      <c r="Q35876" s="21"/>
    </row>
    <row r="35877" spans="15:17" x14ac:dyDescent="0.35">
      <c r="O35877" s="9"/>
      <c r="P35877" s="9"/>
      <c r="Q35877" s="21"/>
    </row>
    <row r="35878" spans="15:17" x14ac:dyDescent="0.35">
      <c r="O35878" s="9"/>
      <c r="P35878" s="9"/>
      <c r="Q35878" s="21"/>
    </row>
    <row r="35879" spans="15:17" x14ac:dyDescent="0.35">
      <c r="O35879" s="9"/>
      <c r="P35879" s="9"/>
      <c r="Q35879" s="21"/>
    </row>
    <row r="35880" spans="15:17" x14ac:dyDescent="0.35">
      <c r="O35880" s="9"/>
      <c r="P35880" s="9"/>
      <c r="Q35880" s="21"/>
    </row>
    <row r="35881" spans="15:17" x14ac:dyDescent="0.35">
      <c r="O35881" s="9"/>
      <c r="P35881" s="9"/>
      <c r="Q35881" s="21"/>
    </row>
    <row r="35882" spans="15:17" x14ac:dyDescent="0.35">
      <c r="O35882" s="9"/>
      <c r="P35882" s="9"/>
      <c r="Q35882" s="21"/>
    </row>
    <row r="35883" spans="15:17" x14ac:dyDescent="0.35">
      <c r="O35883" s="9"/>
      <c r="P35883" s="9"/>
      <c r="Q35883" s="21"/>
    </row>
    <row r="35884" spans="15:17" x14ac:dyDescent="0.35">
      <c r="O35884" s="9"/>
      <c r="P35884" s="9"/>
      <c r="Q35884" s="21"/>
    </row>
    <row r="35885" spans="15:17" x14ac:dyDescent="0.35">
      <c r="O35885" s="9"/>
      <c r="P35885" s="9"/>
      <c r="Q35885" s="21"/>
    </row>
    <row r="35886" spans="15:17" x14ac:dyDescent="0.35">
      <c r="O35886" s="9"/>
      <c r="P35886" s="9"/>
      <c r="Q35886" s="21"/>
    </row>
    <row r="35887" spans="15:17" x14ac:dyDescent="0.35">
      <c r="O35887" s="9"/>
      <c r="P35887" s="9"/>
      <c r="Q35887" s="21"/>
    </row>
    <row r="35888" spans="15:17" x14ac:dyDescent="0.35">
      <c r="O35888" s="9"/>
      <c r="P35888" s="9"/>
      <c r="Q35888" s="21"/>
    </row>
    <row r="35889" spans="15:17" x14ac:dyDescent="0.35">
      <c r="O35889" s="9"/>
      <c r="P35889" s="9"/>
      <c r="Q35889" s="21"/>
    </row>
    <row r="35890" spans="15:17" x14ac:dyDescent="0.35">
      <c r="O35890" s="9"/>
      <c r="P35890" s="9"/>
      <c r="Q35890" s="21"/>
    </row>
    <row r="35891" spans="15:17" x14ac:dyDescent="0.35">
      <c r="O35891" s="9"/>
      <c r="P35891" s="9"/>
      <c r="Q35891" s="21"/>
    </row>
    <row r="35892" spans="15:17" x14ac:dyDescent="0.35">
      <c r="O35892" s="9"/>
      <c r="P35892" s="9"/>
      <c r="Q35892" s="21"/>
    </row>
    <row r="35893" spans="15:17" x14ac:dyDescent="0.35">
      <c r="O35893" s="9"/>
      <c r="P35893" s="9"/>
      <c r="Q35893" s="21"/>
    </row>
    <row r="35894" spans="15:17" x14ac:dyDescent="0.35">
      <c r="O35894" s="9"/>
      <c r="P35894" s="9"/>
      <c r="Q35894" s="21"/>
    </row>
    <row r="35895" spans="15:17" x14ac:dyDescent="0.35">
      <c r="O35895" s="9"/>
      <c r="P35895" s="9"/>
      <c r="Q35895" s="21"/>
    </row>
    <row r="35896" spans="15:17" x14ac:dyDescent="0.35">
      <c r="O35896" s="9"/>
      <c r="P35896" s="9"/>
      <c r="Q35896" s="21"/>
    </row>
    <row r="35897" spans="15:17" x14ac:dyDescent="0.35">
      <c r="O35897" s="9"/>
      <c r="P35897" s="9"/>
      <c r="Q35897" s="21"/>
    </row>
    <row r="35898" spans="15:17" x14ac:dyDescent="0.35">
      <c r="O35898" s="9"/>
      <c r="P35898" s="9"/>
      <c r="Q35898" s="21"/>
    </row>
    <row r="35899" spans="15:17" x14ac:dyDescent="0.35">
      <c r="O35899" s="9"/>
      <c r="P35899" s="9"/>
      <c r="Q35899" s="21"/>
    </row>
    <row r="35900" spans="15:17" x14ac:dyDescent="0.35">
      <c r="O35900" s="9"/>
      <c r="P35900" s="9"/>
      <c r="Q35900" s="21"/>
    </row>
    <row r="35901" spans="15:17" x14ac:dyDescent="0.35">
      <c r="O35901" s="9"/>
      <c r="P35901" s="9"/>
      <c r="Q35901" s="21"/>
    </row>
    <row r="35902" spans="15:17" x14ac:dyDescent="0.35">
      <c r="O35902" s="9"/>
      <c r="P35902" s="9"/>
      <c r="Q35902" s="21"/>
    </row>
    <row r="35903" spans="15:17" x14ac:dyDescent="0.35">
      <c r="O35903" s="9"/>
      <c r="P35903" s="9"/>
      <c r="Q35903" s="21"/>
    </row>
    <row r="35904" spans="15:17" x14ac:dyDescent="0.35">
      <c r="O35904" s="9"/>
      <c r="P35904" s="9"/>
      <c r="Q35904" s="21"/>
    </row>
    <row r="35905" spans="15:17" x14ac:dyDescent="0.35">
      <c r="O35905" s="9"/>
      <c r="P35905" s="9"/>
      <c r="Q35905" s="21"/>
    </row>
    <row r="35906" spans="15:17" x14ac:dyDescent="0.35">
      <c r="O35906" s="9"/>
      <c r="P35906" s="9"/>
      <c r="Q35906" s="21"/>
    </row>
    <row r="35907" spans="15:17" x14ac:dyDescent="0.35">
      <c r="O35907" s="9"/>
      <c r="P35907" s="9"/>
      <c r="Q35907" s="21"/>
    </row>
    <row r="35908" spans="15:17" x14ac:dyDescent="0.35">
      <c r="O35908" s="9"/>
      <c r="P35908" s="9"/>
      <c r="Q35908" s="21"/>
    </row>
    <row r="35909" spans="15:17" x14ac:dyDescent="0.35">
      <c r="O35909" s="9"/>
      <c r="P35909" s="9"/>
      <c r="Q35909" s="21"/>
    </row>
    <row r="35910" spans="15:17" x14ac:dyDescent="0.35">
      <c r="O35910" s="9"/>
      <c r="P35910" s="9"/>
      <c r="Q35910" s="21"/>
    </row>
    <row r="35911" spans="15:17" x14ac:dyDescent="0.35">
      <c r="O35911" s="9"/>
      <c r="P35911" s="9"/>
      <c r="Q35911" s="21"/>
    </row>
    <row r="35912" spans="15:17" x14ac:dyDescent="0.35">
      <c r="O35912" s="9"/>
      <c r="P35912" s="9"/>
      <c r="Q35912" s="21"/>
    </row>
    <row r="35913" spans="15:17" x14ac:dyDescent="0.35">
      <c r="O35913" s="9"/>
      <c r="P35913" s="9"/>
      <c r="Q35913" s="21"/>
    </row>
    <row r="35914" spans="15:17" x14ac:dyDescent="0.35">
      <c r="O35914" s="9"/>
      <c r="P35914" s="9"/>
      <c r="Q35914" s="21"/>
    </row>
    <row r="35915" spans="15:17" x14ac:dyDescent="0.35">
      <c r="O35915" s="9"/>
      <c r="P35915" s="9"/>
      <c r="Q35915" s="21"/>
    </row>
    <row r="35916" spans="15:17" x14ac:dyDescent="0.35">
      <c r="O35916" s="9"/>
      <c r="P35916" s="9"/>
      <c r="Q35916" s="21"/>
    </row>
    <row r="35917" spans="15:17" x14ac:dyDescent="0.35">
      <c r="O35917" s="9"/>
      <c r="P35917" s="9"/>
      <c r="Q35917" s="21"/>
    </row>
    <row r="35918" spans="15:17" x14ac:dyDescent="0.35">
      <c r="O35918" s="9"/>
      <c r="P35918" s="9"/>
      <c r="Q35918" s="21"/>
    </row>
    <row r="35919" spans="15:17" x14ac:dyDescent="0.35">
      <c r="O35919" s="9"/>
      <c r="P35919" s="9"/>
      <c r="Q35919" s="21"/>
    </row>
    <row r="35920" spans="15:17" x14ac:dyDescent="0.35">
      <c r="O35920" s="9"/>
      <c r="P35920" s="9"/>
      <c r="Q35920" s="21"/>
    </row>
    <row r="35921" spans="15:17" x14ac:dyDescent="0.35">
      <c r="O35921" s="9"/>
      <c r="P35921" s="9"/>
      <c r="Q35921" s="21"/>
    </row>
    <row r="35922" spans="15:17" x14ac:dyDescent="0.35">
      <c r="O35922" s="9"/>
      <c r="P35922" s="9"/>
      <c r="Q35922" s="21"/>
    </row>
    <row r="35923" spans="15:17" x14ac:dyDescent="0.35">
      <c r="O35923" s="9"/>
      <c r="P35923" s="9"/>
      <c r="Q35923" s="21"/>
    </row>
    <row r="35924" spans="15:17" x14ac:dyDescent="0.35">
      <c r="O35924" s="9"/>
      <c r="P35924" s="9"/>
      <c r="Q35924" s="21"/>
    </row>
    <row r="35925" spans="15:17" x14ac:dyDescent="0.35">
      <c r="O35925" s="9"/>
      <c r="P35925" s="9"/>
      <c r="Q35925" s="21"/>
    </row>
    <row r="35926" spans="15:17" x14ac:dyDescent="0.35">
      <c r="O35926" s="9"/>
      <c r="P35926" s="9"/>
      <c r="Q35926" s="21"/>
    </row>
    <row r="35927" spans="15:17" x14ac:dyDescent="0.35">
      <c r="O35927" s="9"/>
      <c r="P35927" s="9"/>
      <c r="Q35927" s="21"/>
    </row>
    <row r="35928" spans="15:17" x14ac:dyDescent="0.35">
      <c r="O35928" s="9"/>
      <c r="P35928" s="9"/>
      <c r="Q35928" s="21"/>
    </row>
    <row r="35929" spans="15:17" x14ac:dyDescent="0.35">
      <c r="O35929" s="9"/>
      <c r="P35929" s="9"/>
      <c r="Q35929" s="21"/>
    </row>
    <row r="35930" spans="15:17" x14ac:dyDescent="0.35">
      <c r="O35930" s="9"/>
      <c r="P35930" s="9"/>
      <c r="Q35930" s="21"/>
    </row>
    <row r="35931" spans="15:17" x14ac:dyDescent="0.35">
      <c r="O35931" s="9"/>
      <c r="P35931" s="9"/>
      <c r="Q35931" s="21"/>
    </row>
    <row r="35932" spans="15:17" x14ac:dyDescent="0.35">
      <c r="O35932" s="9"/>
      <c r="P35932" s="9"/>
      <c r="Q35932" s="21"/>
    </row>
    <row r="35933" spans="15:17" x14ac:dyDescent="0.35">
      <c r="O35933" s="9"/>
      <c r="P35933" s="9"/>
      <c r="Q35933" s="21"/>
    </row>
    <row r="35934" spans="15:17" x14ac:dyDescent="0.35">
      <c r="O35934" s="9"/>
      <c r="P35934" s="9"/>
      <c r="Q35934" s="21"/>
    </row>
    <row r="35935" spans="15:17" x14ac:dyDescent="0.35">
      <c r="O35935" s="9"/>
      <c r="P35935" s="9"/>
      <c r="Q35935" s="21"/>
    </row>
    <row r="35936" spans="15:17" x14ac:dyDescent="0.35">
      <c r="O35936" s="9"/>
      <c r="P35936" s="9"/>
      <c r="Q35936" s="21"/>
    </row>
    <row r="35937" spans="15:17" x14ac:dyDescent="0.35">
      <c r="O35937" s="9"/>
      <c r="P35937" s="9"/>
      <c r="Q35937" s="21"/>
    </row>
    <row r="35938" spans="15:17" x14ac:dyDescent="0.35">
      <c r="O35938" s="9"/>
      <c r="P35938" s="9"/>
      <c r="Q35938" s="21"/>
    </row>
    <row r="35939" spans="15:17" x14ac:dyDescent="0.35">
      <c r="O35939" s="9"/>
      <c r="P35939" s="9"/>
      <c r="Q35939" s="21"/>
    </row>
    <row r="35940" spans="15:17" x14ac:dyDescent="0.35">
      <c r="O35940" s="9"/>
      <c r="P35940" s="9"/>
      <c r="Q35940" s="21"/>
    </row>
    <row r="35941" spans="15:17" x14ac:dyDescent="0.35">
      <c r="O35941" s="9"/>
      <c r="P35941" s="9"/>
      <c r="Q35941" s="21"/>
    </row>
    <row r="35942" spans="15:17" x14ac:dyDescent="0.35">
      <c r="O35942" s="9"/>
      <c r="P35942" s="9"/>
      <c r="Q35942" s="21"/>
    </row>
    <row r="35943" spans="15:17" x14ac:dyDescent="0.35">
      <c r="O35943" s="9"/>
      <c r="P35943" s="9"/>
      <c r="Q35943" s="21"/>
    </row>
    <row r="35944" spans="15:17" x14ac:dyDescent="0.35">
      <c r="O35944" s="9"/>
      <c r="P35944" s="9"/>
      <c r="Q35944" s="21"/>
    </row>
    <row r="35945" spans="15:17" x14ac:dyDescent="0.35">
      <c r="O35945" s="9"/>
      <c r="P35945" s="9"/>
      <c r="Q35945" s="21"/>
    </row>
    <row r="35946" spans="15:17" x14ac:dyDescent="0.35">
      <c r="O35946" s="9"/>
      <c r="P35946" s="9"/>
      <c r="Q35946" s="21"/>
    </row>
    <row r="35947" spans="15:17" x14ac:dyDescent="0.35">
      <c r="O35947" s="9"/>
      <c r="P35947" s="9"/>
      <c r="Q35947" s="21"/>
    </row>
    <row r="35948" spans="15:17" x14ac:dyDescent="0.35">
      <c r="O35948" s="9"/>
      <c r="P35948" s="9"/>
      <c r="Q35948" s="21"/>
    </row>
    <row r="35949" spans="15:17" x14ac:dyDescent="0.35">
      <c r="O35949" s="9"/>
      <c r="P35949" s="9"/>
      <c r="Q35949" s="21"/>
    </row>
    <row r="35950" spans="15:17" x14ac:dyDescent="0.35">
      <c r="O35950" s="9"/>
      <c r="P35950" s="9"/>
      <c r="Q35950" s="21"/>
    </row>
    <row r="35951" spans="15:17" x14ac:dyDescent="0.35">
      <c r="O35951" s="9"/>
      <c r="P35951" s="9"/>
      <c r="Q35951" s="21"/>
    </row>
    <row r="35952" spans="15:17" x14ac:dyDescent="0.35">
      <c r="O35952" s="9"/>
      <c r="P35952" s="9"/>
      <c r="Q35952" s="21"/>
    </row>
    <row r="35953" spans="15:17" x14ac:dyDescent="0.35">
      <c r="O35953" s="9"/>
      <c r="P35953" s="9"/>
      <c r="Q35953" s="21"/>
    </row>
    <row r="35954" spans="15:17" x14ac:dyDescent="0.35">
      <c r="O35954" s="9"/>
      <c r="P35954" s="9"/>
      <c r="Q35954" s="21"/>
    </row>
    <row r="35955" spans="15:17" x14ac:dyDescent="0.35">
      <c r="O35955" s="9"/>
      <c r="P35955" s="9"/>
      <c r="Q35955" s="21"/>
    </row>
    <row r="35956" spans="15:17" x14ac:dyDescent="0.35">
      <c r="O35956" s="9"/>
      <c r="P35956" s="9"/>
      <c r="Q35956" s="21"/>
    </row>
    <row r="35957" spans="15:17" x14ac:dyDescent="0.35">
      <c r="O35957" s="9"/>
      <c r="P35957" s="9"/>
      <c r="Q35957" s="21"/>
    </row>
    <row r="35958" spans="15:17" x14ac:dyDescent="0.35">
      <c r="O35958" s="9"/>
      <c r="P35958" s="9"/>
      <c r="Q35958" s="21"/>
    </row>
    <row r="35959" spans="15:17" x14ac:dyDescent="0.35">
      <c r="O35959" s="9"/>
      <c r="P35959" s="9"/>
      <c r="Q35959" s="21"/>
    </row>
    <row r="35960" spans="15:17" x14ac:dyDescent="0.35">
      <c r="O35960" s="9"/>
      <c r="P35960" s="9"/>
      <c r="Q35960" s="21"/>
    </row>
    <row r="35961" spans="15:17" x14ac:dyDescent="0.35">
      <c r="O35961" s="9"/>
      <c r="P35961" s="9"/>
      <c r="Q35961" s="21"/>
    </row>
    <row r="35962" spans="15:17" x14ac:dyDescent="0.35">
      <c r="O35962" s="9"/>
      <c r="P35962" s="9"/>
      <c r="Q35962" s="21"/>
    </row>
    <row r="35963" spans="15:17" x14ac:dyDescent="0.35">
      <c r="O35963" s="9"/>
      <c r="P35963" s="9"/>
      <c r="Q35963" s="21"/>
    </row>
    <row r="35964" spans="15:17" x14ac:dyDescent="0.35">
      <c r="O35964" s="9"/>
      <c r="P35964" s="9"/>
      <c r="Q35964" s="21"/>
    </row>
    <row r="35965" spans="15:17" x14ac:dyDescent="0.35">
      <c r="O35965" s="9"/>
      <c r="P35965" s="9"/>
      <c r="Q35965" s="21"/>
    </row>
    <row r="35966" spans="15:17" x14ac:dyDescent="0.35">
      <c r="O35966" s="9"/>
      <c r="P35966" s="9"/>
      <c r="Q35966" s="21"/>
    </row>
    <row r="35967" spans="15:17" x14ac:dyDescent="0.35">
      <c r="O35967" s="9"/>
      <c r="P35967" s="9"/>
      <c r="Q35967" s="21"/>
    </row>
    <row r="35968" spans="15:17" x14ac:dyDescent="0.35">
      <c r="O35968" s="9"/>
      <c r="P35968" s="9"/>
      <c r="Q35968" s="21"/>
    </row>
    <row r="35969" spans="15:17" x14ac:dyDescent="0.35">
      <c r="O35969" s="9"/>
      <c r="P35969" s="9"/>
      <c r="Q35969" s="21"/>
    </row>
    <row r="35970" spans="15:17" x14ac:dyDescent="0.35">
      <c r="O35970" s="9"/>
      <c r="P35970" s="9"/>
      <c r="Q35970" s="21"/>
    </row>
    <row r="35971" spans="15:17" x14ac:dyDescent="0.35">
      <c r="O35971" s="9"/>
      <c r="P35971" s="9"/>
      <c r="Q35971" s="21"/>
    </row>
    <row r="35972" spans="15:17" x14ac:dyDescent="0.35">
      <c r="O35972" s="9"/>
      <c r="P35972" s="9"/>
      <c r="Q35972" s="21"/>
    </row>
    <row r="35973" spans="15:17" x14ac:dyDescent="0.35">
      <c r="O35973" s="9"/>
      <c r="P35973" s="9"/>
      <c r="Q35973" s="21"/>
    </row>
    <row r="35974" spans="15:17" x14ac:dyDescent="0.35">
      <c r="O35974" s="9"/>
      <c r="P35974" s="9"/>
      <c r="Q35974" s="21"/>
    </row>
    <row r="35975" spans="15:17" x14ac:dyDescent="0.35">
      <c r="O35975" s="9"/>
      <c r="P35975" s="9"/>
      <c r="Q35975" s="21"/>
    </row>
    <row r="35976" spans="15:17" x14ac:dyDescent="0.35">
      <c r="O35976" s="9"/>
      <c r="P35976" s="9"/>
      <c r="Q35976" s="21"/>
    </row>
    <row r="35977" spans="15:17" x14ac:dyDescent="0.35">
      <c r="O35977" s="9"/>
      <c r="P35977" s="9"/>
      <c r="Q35977" s="21"/>
    </row>
    <row r="35978" spans="15:17" x14ac:dyDescent="0.35">
      <c r="O35978" s="9"/>
      <c r="P35978" s="9"/>
      <c r="Q35978" s="21"/>
    </row>
    <row r="35979" spans="15:17" x14ac:dyDescent="0.35">
      <c r="O35979" s="9"/>
      <c r="P35979" s="9"/>
      <c r="Q35979" s="21"/>
    </row>
    <row r="35980" spans="15:17" x14ac:dyDescent="0.35">
      <c r="O35980" s="9"/>
      <c r="P35980" s="9"/>
      <c r="Q35980" s="21"/>
    </row>
    <row r="35981" spans="15:17" x14ac:dyDescent="0.35">
      <c r="O35981" s="9"/>
      <c r="P35981" s="9"/>
      <c r="Q35981" s="21"/>
    </row>
    <row r="35982" spans="15:17" x14ac:dyDescent="0.35">
      <c r="O35982" s="9"/>
      <c r="P35982" s="9"/>
      <c r="Q35982" s="21"/>
    </row>
    <row r="35983" spans="15:17" x14ac:dyDescent="0.35">
      <c r="O35983" s="9"/>
      <c r="P35983" s="9"/>
      <c r="Q35983" s="21"/>
    </row>
    <row r="35984" spans="15:17" x14ac:dyDescent="0.35">
      <c r="O35984" s="9"/>
      <c r="P35984" s="9"/>
      <c r="Q35984" s="21"/>
    </row>
    <row r="35985" spans="15:17" x14ac:dyDescent="0.35">
      <c r="O35985" s="9"/>
      <c r="P35985" s="9"/>
      <c r="Q35985" s="21"/>
    </row>
    <row r="35986" spans="15:17" x14ac:dyDescent="0.35">
      <c r="O35986" s="9"/>
      <c r="P35986" s="9"/>
      <c r="Q35986" s="21"/>
    </row>
    <row r="35987" spans="15:17" x14ac:dyDescent="0.35">
      <c r="O35987" s="9"/>
      <c r="P35987" s="9"/>
      <c r="Q35987" s="21"/>
    </row>
    <row r="35988" spans="15:17" x14ac:dyDescent="0.35">
      <c r="O35988" s="9"/>
      <c r="P35988" s="9"/>
      <c r="Q35988" s="21"/>
    </row>
    <row r="35989" spans="15:17" x14ac:dyDescent="0.35">
      <c r="O35989" s="9"/>
      <c r="P35989" s="9"/>
      <c r="Q35989" s="21"/>
    </row>
    <row r="35990" spans="15:17" x14ac:dyDescent="0.35">
      <c r="O35990" s="9"/>
      <c r="P35990" s="9"/>
      <c r="Q35990" s="21"/>
    </row>
    <row r="35991" spans="15:17" x14ac:dyDescent="0.35">
      <c r="O35991" s="9"/>
      <c r="P35991" s="9"/>
      <c r="Q35991" s="21"/>
    </row>
    <row r="35992" spans="15:17" x14ac:dyDescent="0.35">
      <c r="O35992" s="9"/>
      <c r="P35992" s="9"/>
      <c r="Q35992" s="21"/>
    </row>
    <row r="35993" spans="15:17" x14ac:dyDescent="0.35">
      <c r="O35993" s="9"/>
      <c r="P35993" s="9"/>
      <c r="Q35993" s="21"/>
    </row>
    <row r="35994" spans="15:17" x14ac:dyDescent="0.35">
      <c r="O35994" s="9"/>
      <c r="P35994" s="9"/>
      <c r="Q35994" s="21"/>
    </row>
    <row r="35995" spans="15:17" x14ac:dyDescent="0.35">
      <c r="O35995" s="9"/>
      <c r="P35995" s="9"/>
      <c r="Q35995" s="21"/>
    </row>
    <row r="35996" spans="15:17" x14ac:dyDescent="0.35">
      <c r="O35996" s="9"/>
      <c r="P35996" s="9"/>
      <c r="Q35996" s="21"/>
    </row>
    <row r="35997" spans="15:17" x14ac:dyDescent="0.35">
      <c r="O35997" s="9"/>
      <c r="P35997" s="9"/>
      <c r="Q35997" s="21"/>
    </row>
    <row r="35998" spans="15:17" x14ac:dyDescent="0.35">
      <c r="O35998" s="9"/>
      <c r="P35998" s="9"/>
      <c r="Q35998" s="21"/>
    </row>
    <row r="35999" spans="15:17" x14ac:dyDescent="0.35">
      <c r="O35999" s="9"/>
      <c r="P35999" s="9"/>
      <c r="Q35999" s="21"/>
    </row>
    <row r="36000" spans="15:17" x14ac:dyDescent="0.35">
      <c r="O36000" s="9"/>
      <c r="P36000" s="9"/>
      <c r="Q36000" s="21"/>
    </row>
    <row r="36001" spans="15:17" x14ac:dyDescent="0.35">
      <c r="O36001" s="9"/>
      <c r="P36001" s="9"/>
      <c r="Q36001" s="21"/>
    </row>
    <row r="36002" spans="15:17" x14ac:dyDescent="0.35">
      <c r="O36002" s="9"/>
      <c r="P36002" s="9"/>
      <c r="Q36002" s="21"/>
    </row>
    <row r="36003" spans="15:17" x14ac:dyDescent="0.35">
      <c r="O36003" s="9"/>
      <c r="P36003" s="9"/>
      <c r="Q36003" s="21"/>
    </row>
    <row r="36004" spans="15:17" x14ac:dyDescent="0.35">
      <c r="O36004" s="9"/>
      <c r="P36004" s="9"/>
      <c r="Q36004" s="21"/>
    </row>
    <row r="36005" spans="15:17" x14ac:dyDescent="0.35">
      <c r="O36005" s="9"/>
      <c r="P36005" s="9"/>
      <c r="Q36005" s="21"/>
    </row>
    <row r="36006" spans="15:17" x14ac:dyDescent="0.35">
      <c r="O36006" s="9"/>
      <c r="P36006" s="9"/>
      <c r="Q36006" s="21"/>
    </row>
    <row r="36007" spans="15:17" x14ac:dyDescent="0.35">
      <c r="O36007" s="9"/>
      <c r="P36007" s="9"/>
      <c r="Q36007" s="21"/>
    </row>
    <row r="36008" spans="15:17" x14ac:dyDescent="0.35">
      <c r="O36008" s="9"/>
      <c r="P36008" s="9"/>
      <c r="Q36008" s="21"/>
    </row>
    <row r="36009" spans="15:17" x14ac:dyDescent="0.35">
      <c r="O36009" s="9"/>
      <c r="P36009" s="9"/>
      <c r="Q36009" s="21"/>
    </row>
    <row r="36010" spans="15:17" x14ac:dyDescent="0.35">
      <c r="O36010" s="9"/>
      <c r="P36010" s="9"/>
      <c r="Q36010" s="21"/>
    </row>
    <row r="36011" spans="15:17" x14ac:dyDescent="0.35">
      <c r="O36011" s="9"/>
      <c r="P36011" s="9"/>
      <c r="Q36011" s="21"/>
    </row>
    <row r="36012" spans="15:17" x14ac:dyDescent="0.35">
      <c r="O36012" s="9"/>
      <c r="P36012" s="9"/>
      <c r="Q36012" s="21"/>
    </row>
    <row r="36013" spans="15:17" x14ac:dyDescent="0.35">
      <c r="O36013" s="9"/>
      <c r="P36013" s="9"/>
      <c r="Q36013" s="21"/>
    </row>
    <row r="36014" spans="15:17" x14ac:dyDescent="0.35">
      <c r="O36014" s="9"/>
      <c r="P36014" s="9"/>
      <c r="Q36014" s="21"/>
    </row>
    <row r="36015" spans="15:17" x14ac:dyDescent="0.35">
      <c r="O36015" s="9"/>
      <c r="P36015" s="9"/>
      <c r="Q36015" s="21"/>
    </row>
    <row r="36016" spans="15:17" x14ac:dyDescent="0.35">
      <c r="O36016" s="9"/>
      <c r="P36016" s="9"/>
      <c r="Q36016" s="21"/>
    </row>
    <row r="36017" spans="15:17" x14ac:dyDescent="0.35">
      <c r="O36017" s="9"/>
      <c r="P36017" s="9"/>
      <c r="Q36017" s="21"/>
    </row>
    <row r="36018" spans="15:17" x14ac:dyDescent="0.35">
      <c r="O36018" s="9"/>
      <c r="P36018" s="9"/>
      <c r="Q36018" s="21"/>
    </row>
    <row r="36019" spans="15:17" x14ac:dyDescent="0.35">
      <c r="O36019" s="9"/>
      <c r="P36019" s="9"/>
      <c r="Q36019" s="21"/>
    </row>
    <row r="36020" spans="15:17" x14ac:dyDescent="0.35">
      <c r="O36020" s="9"/>
      <c r="P36020" s="9"/>
      <c r="Q36020" s="21"/>
    </row>
    <row r="36021" spans="15:17" x14ac:dyDescent="0.35">
      <c r="O36021" s="9"/>
      <c r="P36021" s="9"/>
      <c r="Q36021" s="21"/>
    </row>
    <row r="36022" spans="15:17" x14ac:dyDescent="0.35">
      <c r="O36022" s="9"/>
      <c r="P36022" s="9"/>
      <c r="Q36022" s="21"/>
    </row>
    <row r="36023" spans="15:17" x14ac:dyDescent="0.35">
      <c r="O36023" s="9"/>
      <c r="P36023" s="9"/>
      <c r="Q36023" s="21"/>
    </row>
    <row r="36024" spans="15:17" x14ac:dyDescent="0.35">
      <c r="O36024" s="9"/>
      <c r="P36024" s="9"/>
      <c r="Q36024" s="21"/>
    </row>
    <row r="36025" spans="15:17" x14ac:dyDescent="0.35">
      <c r="O36025" s="9"/>
      <c r="P36025" s="9"/>
      <c r="Q36025" s="21"/>
    </row>
    <row r="36026" spans="15:17" x14ac:dyDescent="0.35">
      <c r="O36026" s="9"/>
      <c r="P36026" s="9"/>
      <c r="Q36026" s="21"/>
    </row>
    <row r="36027" spans="15:17" x14ac:dyDescent="0.35">
      <c r="O36027" s="9"/>
      <c r="P36027" s="9"/>
      <c r="Q36027" s="21"/>
    </row>
    <row r="36028" spans="15:17" x14ac:dyDescent="0.35">
      <c r="O36028" s="9"/>
      <c r="P36028" s="9"/>
      <c r="Q36028" s="21"/>
    </row>
    <row r="36029" spans="15:17" x14ac:dyDescent="0.35">
      <c r="O36029" s="9"/>
      <c r="P36029" s="9"/>
      <c r="Q36029" s="21"/>
    </row>
    <row r="36030" spans="15:17" x14ac:dyDescent="0.35">
      <c r="O36030" s="9"/>
      <c r="P36030" s="9"/>
      <c r="Q36030" s="21"/>
    </row>
    <row r="36031" spans="15:17" x14ac:dyDescent="0.35">
      <c r="O36031" s="9"/>
      <c r="P36031" s="9"/>
      <c r="Q36031" s="21"/>
    </row>
    <row r="36032" spans="15:17" x14ac:dyDescent="0.35">
      <c r="O36032" s="9"/>
      <c r="P36032" s="9"/>
      <c r="Q36032" s="21"/>
    </row>
    <row r="36033" spans="15:17" x14ac:dyDescent="0.35">
      <c r="O36033" s="9"/>
      <c r="P36033" s="9"/>
      <c r="Q36033" s="21"/>
    </row>
    <row r="36034" spans="15:17" x14ac:dyDescent="0.35">
      <c r="O36034" s="9"/>
      <c r="P36034" s="9"/>
      <c r="Q36034" s="21"/>
    </row>
    <row r="36035" spans="15:17" x14ac:dyDescent="0.35">
      <c r="O36035" s="9"/>
      <c r="P36035" s="9"/>
      <c r="Q36035" s="21"/>
    </row>
    <row r="36036" spans="15:17" x14ac:dyDescent="0.35">
      <c r="O36036" s="9"/>
      <c r="P36036" s="9"/>
      <c r="Q36036" s="21"/>
    </row>
    <row r="36037" spans="15:17" x14ac:dyDescent="0.35">
      <c r="O36037" s="9"/>
      <c r="P36037" s="9"/>
      <c r="Q36037" s="21"/>
    </row>
    <row r="36038" spans="15:17" x14ac:dyDescent="0.35">
      <c r="O36038" s="9"/>
      <c r="P36038" s="9"/>
      <c r="Q36038" s="21"/>
    </row>
    <row r="36039" spans="15:17" x14ac:dyDescent="0.35">
      <c r="O36039" s="9"/>
      <c r="P36039" s="9"/>
      <c r="Q36039" s="21"/>
    </row>
    <row r="36040" spans="15:17" x14ac:dyDescent="0.35">
      <c r="O36040" s="9"/>
      <c r="P36040" s="9"/>
      <c r="Q36040" s="21"/>
    </row>
    <row r="36041" spans="15:17" x14ac:dyDescent="0.35">
      <c r="O36041" s="9"/>
      <c r="P36041" s="9"/>
      <c r="Q36041" s="21"/>
    </row>
    <row r="36042" spans="15:17" x14ac:dyDescent="0.35">
      <c r="O36042" s="9"/>
      <c r="P36042" s="9"/>
      <c r="Q36042" s="21"/>
    </row>
    <row r="36043" spans="15:17" x14ac:dyDescent="0.35">
      <c r="O36043" s="9"/>
      <c r="P36043" s="9"/>
      <c r="Q36043" s="21"/>
    </row>
    <row r="36044" spans="15:17" x14ac:dyDescent="0.35">
      <c r="O36044" s="9"/>
      <c r="P36044" s="9"/>
      <c r="Q36044" s="21"/>
    </row>
    <row r="36045" spans="15:17" x14ac:dyDescent="0.35">
      <c r="O36045" s="9"/>
      <c r="P36045" s="9"/>
      <c r="Q36045" s="21"/>
    </row>
    <row r="36046" spans="15:17" x14ac:dyDescent="0.35">
      <c r="O36046" s="9"/>
      <c r="P36046" s="9"/>
      <c r="Q36046" s="21"/>
    </row>
    <row r="36047" spans="15:17" x14ac:dyDescent="0.35">
      <c r="O36047" s="9"/>
      <c r="P36047" s="9"/>
      <c r="Q36047" s="21"/>
    </row>
    <row r="36048" spans="15:17" x14ac:dyDescent="0.35">
      <c r="O36048" s="9"/>
      <c r="P36048" s="9"/>
      <c r="Q36048" s="21"/>
    </row>
    <row r="36049" spans="15:17" x14ac:dyDescent="0.35">
      <c r="O36049" s="9"/>
      <c r="P36049" s="9"/>
      <c r="Q36049" s="21"/>
    </row>
    <row r="36050" spans="15:17" x14ac:dyDescent="0.35">
      <c r="O36050" s="9"/>
      <c r="P36050" s="9"/>
      <c r="Q36050" s="21"/>
    </row>
    <row r="36051" spans="15:17" x14ac:dyDescent="0.35">
      <c r="O36051" s="9"/>
      <c r="P36051" s="9"/>
      <c r="Q36051" s="21"/>
    </row>
    <row r="36052" spans="15:17" x14ac:dyDescent="0.35">
      <c r="O36052" s="9"/>
      <c r="P36052" s="9"/>
      <c r="Q36052" s="21"/>
    </row>
    <row r="36053" spans="15:17" x14ac:dyDescent="0.35">
      <c r="O36053" s="9"/>
      <c r="P36053" s="9"/>
      <c r="Q36053" s="21"/>
    </row>
    <row r="36054" spans="15:17" x14ac:dyDescent="0.35">
      <c r="O36054" s="9"/>
      <c r="P36054" s="9"/>
      <c r="Q36054" s="21"/>
    </row>
    <row r="36055" spans="15:17" x14ac:dyDescent="0.35">
      <c r="O36055" s="9"/>
      <c r="P36055" s="9"/>
      <c r="Q36055" s="21"/>
    </row>
    <row r="36056" spans="15:17" x14ac:dyDescent="0.35">
      <c r="O36056" s="9"/>
      <c r="P36056" s="9"/>
      <c r="Q36056" s="21"/>
    </row>
    <row r="36057" spans="15:17" x14ac:dyDescent="0.35">
      <c r="O36057" s="9"/>
      <c r="P36057" s="9"/>
      <c r="Q36057" s="21"/>
    </row>
    <row r="36058" spans="15:17" x14ac:dyDescent="0.35">
      <c r="O36058" s="9"/>
      <c r="P36058" s="9"/>
      <c r="Q36058" s="21"/>
    </row>
    <row r="36059" spans="15:17" x14ac:dyDescent="0.35">
      <c r="O36059" s="9"/>
      <c r="P36059" s="9"/>
      <c r="Q36059" s="21"/>
    </row>
    <row r="36060" spans="15:17" x14ac:dyDescent="0.35">
      <c r="O36060" s="9"/>
      <c r="P36060" s="9"/>
      <c r="Q36060" s="21"/>
    </row>
    <row r="36061" spans="15:17" x14ac:dyDescent="0.35">
      <c r="O36061" s="9"/>
      <c r="P36061" s="9"/>
      <c r="Q36061" s="21"/>
    </row>
    <row r="36062" spans="15:17" x14ac:dyDescent="0.35">
      <c r="O36062" s="9"/>
      <c r="P36062" s="9"/>
      <c r="Q36062" s="21"/>
    </row>
    <row r="36063" spans="15:17" x14ac:dyDescent="0.35">
      <c r="O36063" s="9"/>
      <c r="P36063" s="9"/>
      <c r="Q36063" s="21"/>
    </row>
    <row r="36064" spans="15:17" x14ac:dyDescent="0.35">
      <c r="O36064" s="9"/>
      <c r="P36064" s="9"/>
      <c r="Q36064" s="21"/>
    </row>
    <row r="36065" spans="15:17" x14ac:dyDescent="0.35">
      <c r="O36065" s="9"/>
      <c r="P36065" s="9"/>
      <c r="Q36065" s="21"/>
    </row>
    <row r="36066" spans="15:17" x14ac:dyDescent="0.35">
      <c r="O36066" s="9"/>
      <c r="P36066" s="9"/>
      <c r="Q36066" s="21"/>
    </row>
    <row r="36067" spans="15:17" x14ac:dyDescent="0.35">
      <c r="O36067" s="9"/>
      <c r="P36067" s="9"/>
      <c r="Q36067" s="21"/>
    </row>
    <row r="36068" spans="15:17" x14ac:dyDescent="0.35">
      <c r="O36068" s="9"/>
      <c r="P36068" s="9"/>
      <c r="Q36068" s="21"/>
    </row>
    <row r="36069" spans="15:17" x14ac:dyDescent="0.35">
      <c r="O36069" s="9"/>
      <c r="P36069" s="9"/>
      <c r="Q36069" s="21"/>
    </row>
    <row r="36070" spans="15:17" x14ac:dyDescent="0.35">
      <c r="O36070" s="9"/>
      <c r="P36070" s="9"/>
      <c r="Q36070" s="21"/>
    </row>
    <row r="36071" spans="15:17" x14ac:dyDescent="0.35">
      <c r="O36071" s="9"/>
      <c r="P36071" s="9"/>
      <c r="Q36071" s="21"/>
    </row>
    <row r="36072" spans="15:17" x14ac:dyDescent="0.35">
      <c r="O36072" s="9"/>
      <c r="P36072" s="9"/>
      <c r="Q36072" s="21"/>
    </row>
    <row r="36073" spans="15:17" x14ac:dyDescent="0.35">
      <c r="O36073" s="9"/>
      <c r="P36073" s="9"/>
      <c r="Q36073" s="21"/>
    </row>
    <row r="36074" spans="15:17" x14ac:dyDescent="0.35">
      <c r="O36074" s="9"/>
      <c r="P36074" s="9"/>
      <c r="Q36074" s="21"/>
    </row>
    <row r="36075" spans="15:17" x14ac:dyDescent="0.35">
      <c r="O36075" s="9"/>
      <c r="P36075" s="9"/>
      <c r="Q36075" s="21"/>
    </row>
    <row r="36076" spans="15:17" x14ac:dyDescent="0.35">
      <c r="O36076" s="9"/>
      <c r="P36076" s="9"/>
      <c r="Q36076" s="21"/>
    </row>
    <row r="36077" spans="15:17" x14ac:dyDescent="0.35">
      <c r="O36077" s="9"/>
      <c r="P36077" s="9"/>
      <c r="Q36077" s="21"/>
    </row>
    <row r="36078" spans="15:17" x14ac:dyDescent="0.35">
      <c r="O36078" s="9"/>
      <c r="P36078" s="9"/>
      <c r="Q36078" s="21"/>
    </row>
    <row r="36079" spans="15:17" x14ac:dyDescent="0.35">
      <c r="O36079" s="9"/>
      <c r="P36079" s="9"/>
      <c r="Q36079" s="21"/>
    </row>
    <row r="36080" spans="15:17" x14ac:dyDescent="0.35">
      <c r="O36080" s="9"/>
      <c r="P36080" s="9"/>
      <c r="Q36080" s="21"/>
    </row>
    <row r="36081" spans="15:17" x14ac:dyDescent="0.35">
      <c r="O36081" s="9"/>
      <c r="P36081" s="9"/>
      <c r="Q36081" s="21"/>
    </row>
    <row r="36082" spans="15:17" x14ac:dyDescent="0.35">
      <c r="O36082" s="9"/>
      <c r="P36082" s="9"/>
      <c r="Q36082" s="21"/>
    </row>
    <row r="36083" spans="15:17" x14ac:dyDescent="0.35">
      <c r="O36083" s="9"/>
      <c r="P36083" s="9"/>
      <c r="Q36083" s="21"/>
    </row>
    <row r="36084" spans="15:17" x14ac:dyDescent="0.35">
      <c r="O36084" s="9"/>
      <c r="P36084" s="9"/>
      <c r="Q36084" s="21"/>
    </row>
    <row r="36085" spans="15:17" x14ac:dyDescent="0.35">
      <c r="O36085" s="9"/>
      <c r="P36085" s="9"/>
      <c r="Q36085" s="21"/>
    </row>
    <row r="36086" spans="15:17" x14ac:dyDescent="0.35">
      <c r="O36086" s="9"/>
      <c r="P36086" s="9"/>
      <c r="Q36086" s="21"/>
    </row>
    <row r="36087" spans="15:17" x14ac:dyDescent="0.35">
      <c r="O36087" s="9"/>
      <c r="P36087" s="9"/>
      <c r="Q36087" s="21"/>
    </row>
    <row r="36088" spans="15:17" x14ac:dyDescent="0.35">
      <c r="O36088" s="9"/>
      <c r="P36088" s="9"/>
      <c r="Q36088" s="21"/>
    </row>
    <row r="36089" spans="15:17" x14ac:dyDescent="0.35">
      <c r="O36089" s="9"/>
      <c r="P36089" s="9"/>
      <c r="Q36089" s="21"/>
    </row>
    <row r="36090" spans="15:17" x14ac:dyDescent="0.35">
      <c r="O36090" s="9"/>
      <c r="P36090" s="9"/>
      <c r="Q36090" s="21"/>
    </row>
    <row r="36091" spans="15:17" x14ac:dyDescent="0.35">
      <c r="O36091" s="9"/>
      <c r="P36091" s="9"/>
      <c r="Q36091" s="21"/>
    </row>
    <row r="36092" spans="15:17" x14ac:dyDescent="0.35">
      <c r="O36092" s="9"/>
      <c r="P36092" s="9"/>
      <c r="Q36092" s="21"/>
    </row>
    <row r="36093" spans="15:17" x14ac:dyDescent="0.35">
      <c r="O36093" s="9"/>
      <c r="P36093" s="9"/>
      <c r="Q36093" s="21"/>
    </row>
    <row r="36094" spans="15:17" x14ac:dyDescent="0.35">
      <c r="O36094" s="9"/>
      <c r="P36094" s="9"/>
      <c r="Q36094" s="21"/>
    </row>
    <row r="36095" spans="15:17" x14ac:dyDescent="0.35">
      <c r="O36095" s="9"/>
      <c r="P36095" s="9"/>
      <c r="Q36095" s="21"/>
    </row>
    <row r="36096" spans="15:17" x14ac:dyDescent="0.35">
      <c r="O36096" s="9"/>
      <c r="P36096" s="9"/>
      <c r="Q36096" s="21"/>
    </row>
    <row r="36097" spans="15:17" x14ac:dyDescent="0.35">
      <c r="O36097" s="9"/>
      <c r="P36097" s="9"/>
      <c r="Q36097" s="21"/>
    </row>
    <row r="36098" spans="15:17" x14ac:dyDescent="0.35">
      <c r="O36098" s="9"/>
      <c r="P36098" s="9"/>
      <c r="Q36098" s="21"/>
    </row>
    <row r="36099" spans="15:17" x14ac:dyDescent="0.35">
      <c r="O36099" s="9"/>
      <c r="P36099" s="9"/>
      <c r="Q36099" s="21"/>
    </row>
    <row r="36100" spans="15:17" x14ac:dyDescent="0.35">
      <c r="O36100" s="9"/>
      <c r="P36100" s="9"/>
      <c r="Q36100" s="21"/>
    </row>
    <row r="36101" spans="15:17" x14ac:dyDescent="0.35">
      <c r="O36101" s="9"/>
      <c r="P36101" s="9"/>
      <c r="Q36101" s="21"/>
    </row>
    <row r="36102" spans="15:17" x14ac:dyDescent="0.35">
      <c r="O36102" s="9"/>
      <c r="P36102" s="9"/>
      <c r="Q36102" s="21"/>
    </row>
    <row r="36103" spans="15:17" x14ac:dyDescent="0.35">
      <c r="O36103" s="9"/>
      <c r="P36103" s="9"/>
      <c r="Q36103" s="21"/>
    </row>
    <row r="36104" spans="15:17" x14ac:dyDescent="0.35">
      <c r="O36104" s="9"/>
      <c r="P36104" s="9"/>
      <c r="Q36104" s="21"/>
    </row>
    <row r="36105" spans="15:17" x14ac:dyDescent="0.35">
      <c r="O36105" s="9"/>
      <c r="P36105" s="9"/>
      <c r="Q36105" s="21"/>
    </row>
    <row r="36106" spans="15:17" x14ac:dyDescent="0.35">
      <c r="O36106" s="9"/>
      <c r="P36106" s="9"/>
      <c r="Q36106" s="21"/>
    </row>
    <row r="36107" spans="15:17" x14ac:dyDescent="0.35">
      <c r="O36107" s="9"/>
      <c r="P36107" s="9"/>
      <c r="Q36107" s="21"/>
    </row>
    <row r="36108" spans="15:17" x14ac:dyDescent="0.35">
      <c r="O36108" s="9"/>
      <c r="P36108" s="9"/>
      <c r="Q36108" s="21"/>
    </row>
    <row r="36109" spans="15:17" x14ac:dyDescent="0.35">
      <c r="O36109" s="9"/>
      <c r="P36109" s="9"/>
      <c r="Q36109" s="21"/>
    </row>
    <row r="36110" spans="15:17" x14ac:dyDescent="0.35">
      <c r="O36110" s="9"/>
      <c r="P36110" s="9"/>
      <c r="Q36110" s="21"/>
    </row>
    <row r="36111" spans="15:17" x14ac:dyDescent="0.35">
      <c r="O36111" s="9"/>
      <c r="P36111" s="9"/>
      <c r="Q36111" s="21"/>
    </row>
    <row r="36112" spans="15:17" x14ac:dyDescent="0.35">
      <c r="O36112" s="9"/>
      <c r="P36112" s="9"/>
      <c r="Q36112" s="21"/>
    </row>
    <row r="36113" spans="15:17" x14ac:dyDescent="0.35">
      <c r="O36113" s="9"/>
      <c r="P36113" s="9"/>
      <c r="Q36113" s="21"/>
    </row>
    <row r="36114" spans="15:17" x14ac:dyDescent="0.35">
      <c r="O36114" s="9"/>
      <c r="P36114" s="9"/>
      <c r="Q36114" s="21"/>
    </row>
    <row r="36115" spans="15:17" x14ac:dyDescent="0.35">
      <c r="O36115" s="9"/>
      <c r="P36115" s="9"/>
      <c r="Q36115" s="21"/>
    </row>
    <row r="36116" spans="15:17" x14ac:dyDescent="0.35">
      <c r="O36116" s="9"/>
      <c r="P36116" s="9"/>
      <c r="Q36116" s="21"/>
    </row>
    <row r="36117" spans="15:17" x14ac:dyDescent="0.35">
      <c r="O36117" s="9"/>
      <c r="P36117" s="9"/>
      <c r="Q36117" s="21"/>
    </row>
    <row r="36118" spans="15:17" x14ac:dyDescent="0.35">
      <c r="O36118" s="9"/>
      <c r="P36118" s="9"/>
      <c r="Q36118" s="21"/>
    </row>
    <row r="36119" spans="15:17" x14ac:dyDescent="0.35">
      <c r="O36119" s="9"/>
      <c r="P36119" s="9"/>
      <c r="Q36119" s="21"/>
    </row>
    <row r="36120" spans="15:17" x14ac:dyDescent="0.35">
      <c r="O36120" s="9"/>
      <c r="P36120" s="9"/>
      <c r="Q36120" s="21"/>
    </row>
    <row r="36121" spans="15:17" x14ac:dyDescent="0.35">
      <c r="O36121" s="9"/>
      <c r="P36121" s="9"/>
      <c r="Q36121" s="21"/>
    </row>
    <row r="36122" spans="15:17" x14ac:dyDescent="0.35">
      <c r="O36122" s="9"/>
      <c r="P36122" s="9"/>
      <c r="Q36122" s="21"/>
    </row>
    <row r="36123" spans="15:17" x14ac:dyDescent="0.35">
      <c r="O36123" s="9"/>
      <c r="P36123" s="9"/>
      <c r="Q36123" s="21"/>
    </row>
    <row r="36124" spans="15:17" x14ac:dyDescent="0.35">
      <c r="O36124" s="9"/>
      <c r="P36124" s="9"/>
      <c r="Q36124" s="21"/>
    </row>
    <row r="36125" spans="15:17" x14ac:dyDescent="0.35">
      <c r="O36125" s="9"/>
      <c r="P36125" s="9"/>
      <c r="Q36125" s="21"/>
    </row>
    <row r="36126" spans="15:17" x14ac:dyDescent="0.35">
      <c r="O36126" s="9"/>
      <c r="P36126" s="9"/>
      <c r="Q36126" s="21"/>
    </row>
    <row r="36127" spans="15:17" x14ac:dyDescent="0.35">
      <c r="O36127" s="9"/>
      <c r="P36127" s="9"/>
      <c r="Q36127" s="21"/>
    </row>
    <row r="36128" spans="15:17" x14ac:dyDescent="0.35">
      <c r="O36128" s="9"/>
      <c r="P36128" s="9"/>
      <c r="Q36128" s="21"/>
    </row>
    <row r="36129" spans="15:17" x14ac:dyDescent="0.35">
      <c r="O36129" s="9"/>
      <c r="P36129" s="9"/>
      <c r="Q36129" s="21"/>
    </row>
    <row r="36130" spans="15:17" x14ac:dyDescent="0.35">
      <c r="O36130" s="9"/>
      <c r="P36130" s="9"/>
      <c r="Q36130" s="21"/>
    </row>
    <row r="36131" spans="15:17" x14ac:dyDescent="0.35">
      <c r="O36131" s="9"/>
      <c r="P36131" s="9"/>
      <c r="Q36131" s="21"/>
    </row>
    <row r="36132" spans="15:17" x14ac:dyDescent="0.35">
      <c r="O36132" s="9"/>
      <c r="P36132" s="9"/>
      <c r="Q36132" s="21"/>
    </row>
    <row r="36133" spans="15:17" x14ac:dyDescent="0.35">
      <c r="O36133" s="9"/>
      <c r="P36133" s="9"/>
      <c r="Q36133" s="21"/>
    </row>
    <row r="36134" spans="15:17" x14ac:dyDescent="0.35">
      <c r="O36134" s="9"/>
      <c r="P36134" s="9"/>
      <c r="Q36134" s="21"/>
    </row>
    <row r="36135" spans="15:17" x14ac:dyDescent="0.35">
      <c r="O36135" s="9"/>
      <c r="P36135" s="9"/>
      <c r="Q36135" s="21"/>
    </row>
    <row r="36136" spans="15:17" x14ac:dyDescent="0.35">
      <c r="O36136" s="9"/>
      <c r="P36136" s="9"/>
      <c r="Q36136" s="21"/>
    </row>
    <row r="36137" spans="15:17" x14ac:dyDescent="0.35">
      <c r="O36137" s="9"/>
      <c r="P36137" s="9"/>
      <c r="Q36137" s="21"/>
    </row>
    <row r="36138" spans="15:17" x14ac:dyDescent="0.35">
      <c r="O36138" s="9"/>
      <c r="P36138" s="9"/>
      <c r="Q36138" s="21"/>
    </row>
    <row r="36139" spans="15:17" x14ac:dyDescent="0.35">
      <c r="O36139" s="9"/>
      <c r="P36139" s="9"/>
      <c r="Q36139" s="21"/>
    </row>
    <row r="36140" spans="15:17" x14ac:dyDescent="0.35">
      <c r="O36140" s="9"/>
      <c r="P36140" s="9"/>
      <c r="Q36140" s="21"/>
    </row>
    <row r="36141" spans="15:17" x14ac:dyDescent="0.35">
      <c r="O36141" s="9"/>
      <c r="P36141" s="9"/>
      <c r="Q36141" s="21"/>
    </row>
    <row r="36142" spans="15:17" x14ac:dyDescent="0.35">
      <c r="O36142" s="9"/>
      <c r="P36142" s="9"/>
      <c r="Q36142" s="21"/>
    </row>
    <row r="36143" spans="15:17" x14ac:dyDescent="0.35">
      <c r="O36143" s="9"/>
      <c r="P36143" s="9"/>
      <c r="Q36143" s="21"/>
    </row>
    <row r="36144" spans="15:17" x14ac:dyDescent="0.35">
      <c r="O36144" s="9"/>
      <c r="P36144" s="9"/>
      <c r="Q36144" s="21"/>
    </row>
    <row r="36145" spans="15:17" x14ac:dyDescent="0.35">
      <c r="O36145" s="9"/>
      <c r="P36145" s="9"/>
      <c r="Q36145" s="21"/>
    </row>
    <row r="36146" spans="15:17" x14ac:dyDescent="0.35">
      <c r="O36146" s="9"/>
      <c r="P36146" s="9"/>
      <c r="Q36146" s="21"/>
    </row>
    <row r="36147" spans="15:17" x14ac:dyDescent="0.35">
      <c r="O36147" s="9"/>
      <c r="P36147" s="9"/>
      <c r="Q36147" s="21"/>
    </row>
    <row r="36148" spans="15:17" x14ac:dyDescent="0.35">
      <c r="O36148" s="9"/>
      <c r="P36148" s="9"/>
      <c r="Q36148" s="21"/>
    </row>
    <row r="36149" spans="15:17" x14ac:dyDescent="0.35">
      <c r="O36149" s="9"/>
      <c r="P36149" s="9"/>
      <c r="Q36149" s="21"/>
    </row>
    <row r="36150" spans="15:17" x14ac:dyDescent="0.35">
      <c r="O36150" s="9"/>
      <c r="P36150" s="9"/>
      <c r="Q36150" s="21"/>
    </row>
    <row r="36151" spans="15:17" x14ac:dyDescent="0.35">
      <c r="O36151" s="9"/>
      <c r="P36151" s="9"/>
      <c r="Q36151" s="21"/>
    </row>
    <row r="36152" spans="15:17" x14ac:dyDescent="0.35">
      <c r="O36152" s="9"/>
      <c r="P36152" s="9"/>
      <c r="Q36152" s="21"/>
    </row>
    <row r="36153" spans="15:17" x14ac:dyDescent="0.35">
      <c r="O36153" s="9"/>
      <c r="P36153" s="9"/>
      <c r="Q36153" s="21"/>
    </row>
    <row r="36154" spans="15:17" x14ac:dyDescent="0.35">
      <c r="O36154" s="9"/>
      <c r="P36154" s="9"/>
      <c r="Q36154" s="21"/>
    </row>
    <row r="36155" spans="15:17" x14ac:dyDescent="0.35">
      <c r="O36155" s="9"/>
      <c r="P36155" s="9"/>
      <c r="Q36155" s="21"/>
    </row>
    <row r="36156" spans="15:17" x14ac:dyDescent="0.35">
      <c r="O36156" s="9"/>
      <c r="P36156" s="9"/>
      <c r="Q36156" s="21"/>
    </row>
    <row r="36157" spans="15:17" x14ac:dyDescent="0.35">
      <c r="O36157" s="9"/>
      <c r="P36157" s="9"/>
      <c r="Q36157" s="21"/>
    </row>
    <row r="36158" spans="15:17" x14ac:dyDescent="0.35">
      <c r="O36158" s="9"/>
      <c r="P36158" s="9"/>
      <c r="Q36158" s="21"/>
    </row>
    <row r="36159" spans="15:17" x14ac:dyDescent="0.35">
      <c r="O36159" s="9"/>
      <c r="P36159" s="9"/>
      <c r="Q36159" s="21"/>
    </row>
    <row r="36160" spans="15:17" x14ac:dyDescent="0.35">
      <c r="O36160" s="9"/>
      <c r="P36160" s="9"/>
      <c r="Q36160" s="21"/>
    </row>
    <row r="36161" spans="15:17" x14ac:dyDescent="0.35">
      <c r="O36161" s="9"/>
      <c r="P36161" s="9"/>
      <c r="Q36161" s="21"/>
    </row>
    <row r="36162" spans="15:17" x14ac:dyDescent="0.35">
      <c r="O36162" s="9"/>
      <c r="P36162" s="9"/>
      <c r="Q36162" s="21"/>
    </row>
    <row r="36163" spans="15:17" x14ac:dyDescent="0.35">
      <c r="O36163" s="9"/>
      <c r="P36163" s="9"/>
      <c r="Q36163" s="21"/>
    </row>
    <row r="36164" spans="15:17" x14ac:dyDescent="0.35">
      <c r="O36164" s="9"/>
      <c r="P36164" s="9"/>
      <c r="Q36164" s="21"/>
    </row>
    <row r="36165" spans="15:17" x14ac:dyDescent="0.35">
      <c r="O36165" s="9"/>
      <c r="P36165" s="9"/>
      <c r="Q36165" s="21"/>
    </row>
    <row r="36166" spans="15:17" x14ac:dyDescent="0.35">
      <c r="O36166" s="9"/>
      <c r="P36166" s="9"/>
      <c r="Q36166" s="21"/>
    </row>
    <row r="36167" spans="15:17" x14ac:dyDescent="0.35">
      <c r="O36167" s="9"/>
      <c r="P36167" s="9"/>
      <c r="Q36167" s="21"/>
    </row>
    <row r="36168" spans="15:17" x14ac:dyDescent="0.35">
      <c r="O36168" s="9"/>
      <c r="P36168" s="9"/>
      <c r="Q36168" s="21"/>
    </row>
    <row r="36169" spans="15:17" x14ac:dyDescent="0.35">
      <c r="O36169" s="9"/>
      <c r="P36169" s="9"/>
      <c r="Q36169" s="21"/>
    </row>
    <row r="36170" spans="15:17" x14ac:dyDescent="0.35">
      <c r="O36170" s="9"/>
      <c r="P36170" s="9"/>
      <c r="Q36170" s="21"/>
    </row>
    <row r="36171" spans="15:17" x14ac:dyDescent="0.35">
      <c r="O36171" s="9"/>
      <c r="P36171" s="9"/>
      <c r="Q36171" s="21"/>
    </row>
    <row r="36172" spans="15:17" x14ac:dyDescent="0.35">
      <c r="O36172" s="9"/>
      <c r="P36172" s="9"/>
      <c r="Q36172" s="21"/>
    </row>
    <row r="36173" spans="15:17" x14ac:dyDescent="0.35">
      <c r="O36173" s="9"/>
      <c r="P36173" s="9"/>
      <c r="Q36173" s="21"/>
    </row>
    <row r="36174" spans="15:17" x14ac:dyDescent="0.35">
      <c r="O36174" s="9"/>
      <c r="P36174" s="9"/>
      <c r="Q36174" s="21"/>
    </row>
    <row r="36175" spans="15:17" x14ac:dyDescent="0.35">
      <c r="O36175" s="9"/>
      <c r="P36175" s="9"/>
      <c r="Q36175" s="21"/>
    </row>
    <row r="36176" spans="15:17" x14ac:dyDescent="0.35">
      <c r="O36176" s="9"/>
      <c r="P36176" s="9"/>
      <c r="Q36176" s="21"/>
    </row>
    <row r="36177" spans="15:17" x14ac:dyDescent="0.35">
      <c r="O36177" s="9"/>
      <c r="P36177" s="9"/>
      <c r="Q36177" s="21"/>
    </row>
    <row r="36178" spans="15:17" x14ac:dyDescent="0.35">
      <c r="O36178" s="9"/>
      <c r="P36178" s="9"/>
      <c r="Q36178" s="21"/>
    </row>
    <row r="36179" spans="15:17" x14ac:dyDescent="0.35">
      <c r="O36179" s="9"/>
      <c r="P36179" s="9"/>
      <c r="Q36179" s="21"/>
    </row>
    <row r="36180" spans="15:17" x14ac:dyDescent="0.35">
      <c r="O36180" s="9"/>
      <c r="P36180" s="9"/>
      <c r="Q36180" s="21"/>
    </row>
    <row r="36181" spans="15:17" x14ac:dyDescent="0.35">
      <c r="O36181" s="9"/>
      <c r="P36181" s="9"/>
      <c r="Q36181" s="21"/>
    </row>
    <row r="36182" spans="15:17" x14ac:dyDescent="0.35">
      <c r="O36182" s="9"/>
      <c r="P36182" s="9"/>
      <c r="Q36182" s="21"/>
    </row>
    <row r="36183" spans="15:17" x14ac:dyDescent="0.35">
      <c r="O36183" s="9"/>
      <c r="P36183" s="9"/>
      <c r="Q36183" s="21"/>
    </row>
    <row r="36184" spans="15:17" x14ac:dyDescent="0.35">
      <c r="O36184" s="9"/>
      <c r="P36184" s="9"/>
      <c r="Q36184" s="21"/>
    </row>
    <row r="36185" spans="15:17" x14ac:dyDescent="0.35">
      <c r="O36185" s="9"/>
      <c r="P36185" s="9"/>
      <c r="Q36185" s="21"/>
    </row>
    <row r="36186" spans="15:17" x14ac:dyDescent="0.35">
      <c r="O36186" s="9"/>
      <c r="P36186" s="9"/>
      <c r="Q36186" s="21"/>
    </row>
    <row r="36187" spans="15:17" x14ac:dyDescent="0.35">
      <c r="O36187" s="9"/>
      <c r="P36187" s="9"/>
      <c r="Q36187" s="21"/>
    </row>
    <row r="36188" spans="15:17" x14ac:dyDescent="0.35">
      <c r="O36188" s="9"/>
      <c r="P36188" s="9"/>
      <c r="Q36188" s="21"/>
    </row>
    <row r="36189" spans="15:17" x14ac:dyDescent="0.35">
      <c r="O36189" s="9"/>
      <c r="P36189" s="9"/>
      <c r="Q36189" s="21"/>
    </row>
    <row r="36190" spans="15:17" x14ac:dyDescent="0.35">
      <c r="O36190" s="9"/>
      <c r="P36190" s="9"/>
      <c r="Q36190" s="21"/>
    </row>
    <row r="36191" spans="15:17" x14ac:dyDescent="0.35">
      <c r="O36191" s="9"/>
      <c r="P36191" s="9"/>
      <c r="Q36191" s="21"/>
    </row>
    <row r="36192" spans="15:17" x14ac:dyDescent="0.35">
      <c r="O36192" s="9"/>
      <c r="P36192" s="9"/>
      <c r="Q36192" s="21"/>
    </row>
    <row r="36193" spans="15:17" x14ac:dyDescent="0.35">
      <c r="O36193" s="9"/>
      <c r="P36193" s="9"/>
      <c r="Q36193" s="21"/>
    </row>
    <row r="36194" spans="15:17" x14ac:dyDescent="0.35">
      <c r="O36194" s="9"/>
      <c r="P36194" s="9"/>
      <c r="Q36194" s="21"/>
    </row>
    <row r="36195" spans="15:17" x14ac:dyDescent="0.35">
      <c r="O36195" s="9"/>
      <c r="P36195" s="9"/>
      <c r="Q36195" s="21"/>
    </row>
    <row r="36196" spans="15:17" x14ac:dyDescent="0.35">
      <c r="O36196" s="9"/>
      <c r="P36196" s="9"/>
      <c r="Q36196" s="21"/>
    </row>
    <row r="36197" spans="15:17" x14ac:dyDescent="0.35">
      <c r="O36197" s="9"/>
      <c r="P36197" s="9"/>
      <c r="Q36197" s="21"/>
    </row>
    <row r="36198" spans="15:17" x14ac:dyDescent="0.35">
      <c r="O36198" s="9"/>
      <c r="P36198" s="9"/>
      <c r="Q36198" s="21"/>
    </row>
    <row r="36199" spans="15:17" x14ac:dyDescent="0.35">
      <c r="O36199" s="9"/>
      <c r="P36199" s="9"/>
      <c r="Q36199" s="21"/>
    </row>
    <row r="36200" spans="15:17" x14ac:dyDescent="0.35">
      <c r="O36200" s="9"/>
      <c r="P36200" s="9"/>
      <c r="Q36200" s="21"/>
    </row>
    <row r="36201" spans="15:17" x14ac:dyDescent="0.35">
      <c r="O36201" s="9"/>
      <c r="P36201" s="9"/>
      <c r="Q36201" s="21"/>
    </row>
    <row r="36202" spans="15:17" x14ac:dyDescent="0.35">
      <c r="O36202" s="9"/>
      <c r="P36202" s="9"/>
      <c r="Q36202" s="21"/>
    </row>
    <row r="36203" spans="15:17" x14ac:dyDescent="0.35">
      <c r="O36203" s="9"/>
      <c r="P36203" s="9"/>
      <c r="Q36203" s="21"/>
    </row>
    <row r="36204" spans="15:17" x14ac:dyDescent="0.35">
      <c r="O36204" s="9"/>
      <c r="P36204" s="9"/>
      <c r="Q36204" s="21"/>
    </row>
    <row r="36205" spans="15:17" x14ac:dyDescent="0.35">
      <c r="O36205" s="9"/>
      <c r="P36205" s="9"/>
      <c r="Q36205" s="21"/>
    </row>
    <row r="36206" spans="15:17" x14ac:dyDescent="0.35">
      <c r="O36206" s="9"/>
      <c r="P36206" s="9"/>
      <c r="Q36206" s="21"/>
    </row>
    <row r="36207" spans="15:17" x14ac:dyDescent="0.35">
      <c r="O36207" s="9"/>
      <c r="P36207" s="9"/>
      <c r="Q36207" s="21"/>
    </row>
    <row r="36208" spans="15:17" x14ac:dyDescent="0.35">
      <c r="O36208" s="9"/>
      <c r="P36208" s="9"/>
      <c r="Q36208" s="21"/>
    </row>
    <row r="36209" spans="15:17" x14ac:dyDescent="0.35">
      <c r="O36209" s="9"/>
      <c r="P36209" s="9"/>
      <c r="Q36209" s="21"/>
    </row>
    <row r="36210" spans="15:17" x14ac:dyDescent="0.35">
      <c r="O36210" s="9"/>
      <c r="P36210" s="9"/>
      <c r="Q36210" s="21"/>
    </row>
    <row r="36211" spans="15:17" x14ac:dyDescent="0.35">
      <c r="O36211" s="9"/>
      <c r="P36211" s="9"/>
      <c r="Q36211" s="21"/>
    </row>
    <row r="36212" spans="15:17" x14ac:dyDescent="0.35">
      <c r="O36212" s="9"/>
      <c r="P36212" s="9"/>
      <c r="Q36212" s="21"/>
    </row>
    <row r="36213" spans="15:17" x14ac:dyDescent="0.35">
      <c r="O36213" s="9"/>
      <c r="P36213" s="9"/>
      <c r="Q36213" s="21"/>
    </row>
    <row r="36214" spans="15:17" x14ac:dyDescent="0.35">
      <c r="O36214" s="9"/>
      <c r="P36214" s="9"/>
      <c r="Q36214" s="21"/>
    </row>
    <row r="36215" spans="15:17" x14ac:dyDescent="0.35">
      <c r="O36215" s="9"/>
      <c r="P36215" s="9"/>
      <c r="Q36215" s="21"/>
    </row>
    <row r="36216" spans="15:17" x14ac:dyDescent="0.35">
      <c r="O36216" s="9"/>
      <c r="P36216" s="9"/>
      <c r="Q36216" s="21"/>
    </row>
    <row r="36217" spans="15:17" x14ac:dyDescent="0.35">
      <c r="O36217" s="9"/>
      <c r="P36217" s="9"/>
      <c r="Q36217" s="21"/>
    </row>
    <row r="36218" spans="15:17" x14ac:dyDescent="0.35">
      <c r="O36218" s="9"/>
      <c r="P36218" s="9"/>
      <c r="Q36218" s="21"/>
    </row>
    <row r="36219" spans="15:17" x14ac:dyDescent="0.35">
      <c r="O36219" s="9"/>
      <c r="P36219" s="9"/>
      <c r="Q36219" s="21"/>
    </row>
    <row r="36220" spans="15:17" x14ac:dyDescent="0.35">
      <c r="O36220" s="9"/>
      <c r="P36220" s="9"/>
      <c r="Q36220" s="21"/>
    </row>
    <row r="36221" spans="15:17" x14ac:dyDescent="0.35">
      <c r="O36221" s="9"/>
      <c r="P36221" s="9"/>
      <c r="Q36221" s="21"/>
    </row>
    <row r="36222" spans="15:17" x14ac:dyDescent="0.35">
      <c r="O36222" s="9"/>
      <c r="P36222" s="9"/>
      <c r="Q36222" s="21"/>
    </row>
    <row r="36223" spans="15:17" x14ac:dyDescent="0.35">
      <c r="O36223" s="9"/>
      <c r="P36223" s="9"/>
      <c r="Q36223" s="21"/>
    </row>
    <row r="36224" spans="15:17" x14ac:dyDescent="0.35">
      <c r="O36224" s="9"/>
      <c r="P36224" s="9"/>
      <c r="Q36224" s="21"/>
    </row>
    <row r="36225" spans="15:17" x14ac:dyDescent="0.35">
      <c r="O36225" s="9"/>
      <c r="P36225" s="9"/>
      <c r="Q36225" s="21"/>
    </row>
    <row r="36226" spans="15:17" x14ac:dyDescent="0.35">
      <c r="O36226" s="9"/>
      <c r="P36226" s="9"/>
      <c r="Q36226" s="21"/>
    </row>
    <row r="36227" spans="15:17" x14ac:dyDescent="0.35">
      <c r="O36227" s="9"/>
      <c r="P36227" s="9"/>
      <c r="Q36227" s="21"/>
    </row>
    <row r="36228" spans="15:17" x14ac:dyDescent="0.35">
      <c r="O36228" s="9"/>
      <c r="P36228" s="9"/>
      <c r="Q36228" s="21"/>
    </row>
    <row r="36229" spans="15:17" x14ac:dyDescent="0.35">
      <c r="O36229" s="9"/>
      <c r="P36229" s="9"/>
      <c r="Q36229" s="21"/>
    </row>
    <row r="36230" spans="15:17" x14ac:dyDescent="0.35">
      <c r="O36230" s="9"/>
      <c r="P36230" s="9"/>
      <c r="Q36230" s="21"/>
    </row>
    <row r="36231" spans="15:17" x14ac:dyDescent="0.35">
      <c r="O36231" s="9"/>
      <c r="P36231" s="9"/>
      <c r="Q36231" s="21"/>
    </row>
    <row r="36232" spans="15:17" x14ac:dyDescent="0.35">
      <c r="O36232" s="9"/>
      <c r="P36232" s="9"/>
      <c r="Q36232" s="21"/>
    </row>
    <row r="36233" spans="15:17" x14ac:dyDescent="0.35">
      <c r="O36233" s="9"/>
      <c r="P36233" s="9"/>
      <c r="Q36233" s="21"/>
    </row>
    <row r="36234" spans="15:17" x14ac:dyDescent="0.35">
      <c r="O36234" s="9"/>
      <c r="P36234" s="9"/>
      <c r="Q36234" s="21"/>
    </row>
    <row r="36235" spans="15:17" x14ac:dyDescent="0.35">
      <c r="O36235" s="9"/>
      <c r="P36235" s="9"/>
      <c r="Q36235" s="21"/>
    </row>
    <row r="36236" spans="15:17" x14ac:dyDescent="0.35">
      <c r="O36236" s="9"/>
      <c r="P36236" s="9"/>
      <c r="Q36236" s="21"/>
    </row>
    <row r="36237" spans="15:17" x14ac:dyDescent="0.35">
      <c r="O36237" s="9"/>
      <c r="P36237" s="9"/>
      <c r="Q36237" s="21"/>
    </row>
    <row r="36238" spans="15:17" x14ac:dyDescent="0.35">
      <c r="O36238" s="9"/>
      <c r="P36238" s="9"/>
      <c r="Q36238" s="21"/>
    </row>
    <row r="36239" spans="15:17" x14ac:dyDescent="0.35">
      <c r="O36239" s="9"/>
      <c r="P36239" s="9"/>
      <c r="Q36239" s="21"/>
    </row>
    <row r="36240" spans="15:17" x14ac:dyDescent="0.35">
      <c r="O36240" s="9"/>
      <c r="P36240" s="9"/>
      <c r="Q36240" s="21"/>
    </row>
    <row r="36241" spans="15:17" x14ac:dyDescent="0.35">
      <c r="O36241" s="9"/>
      <c r="P36241" s="9"/>
      <c r="Q36241" s="21"/>
    </row>
    <row r="36242" spans="15:17" x14ac:dyDescent="0.35">
      <c r="O36242" s="9"/>
      <c r="P36242" s="9"/>
      <c r="Q36242" s="21"/>
    </row>
    <row r="36243" spans="15:17" x14ac:dyDescent="0.35">
      <c r="O36243" s="9"/>
      <c r="P36243" s="9"/>
      <c r="Q36243" s="21"/>
    </row>
    <row r="36244" spans="15:17" x14ac:dyDescent="0.35">
      <c r="O36244" s="9"/>
      <c r="P36244" s="9"/>
      <c r="Q36244" s="21"/>
    </row>
    <row r="36245" spans="15:17" x14ac:dyDescent="0.35">
      <c r="O36245" s="9"/>
      <c r="P36245" s="9"/>
      <c r="Q36245" s="21"/>
    </row>
    <row r="36246" spans="15:17" x14ac:dyDescent="0.35">
      <c r="O36246" s="9"/>
      <c r="P36246" s="9"/>
      <c r="Q36246" s="21"/>
    </row>
    <row r="36247" spans="15:17" x14ac:dyDescent="0.35">
      <c r="O36247" s="9"/>
      <c r="P36247" s="9"/>
      <c r="Q36247" s="21"/>
    </row>
    <row r="36248" spans="15:17" x14ac:dyDescent="0.35">
      <c r="O36248" s="9"/>
      <c r="P36248" s="9"/>
      <c r="Q36248" s="21"/>
    </row>
    <row r="36249" spans="15:17" x14ac:dyDescent="0.35">
      <c r="O36249" s="9"/>
      <c r="P36249" s="9"/>
      <c r="Q36249" s="21"/>
    </row>
    <row r="36250" spans="15:17" x14ac:dyDescent="0.35">
      <c r="O36250" s="9"/>
      <c r="P36250" s="9"/>
      <c r="Q36250" s="21"/>
    </row>
    <row r="36251" spans="15:17" x14ac:dyDescent="0.35">
      <c r="O36251" s="9"/>
      <c r="P36251" s="9"/>
      <c r="Q36251" s="21"/>
    </row>
    <row r="36252" spans="15:17" x14ac:dyDescent="0.35">
      <c r="O36252" s="9"/>
      <c r="P36252" s="9"/>
      <c r="Q36252" s="21"/>
    </row>
    <row r="36253" spans="15:17" x14ac:dyDescent="0.35">
      <c r="O36253" s="9"/>
      <c r="P36253" s="9"/>
      <c r="Q36253" s="21"/>
    </row>
    <row r="36254" spans="15:17" x14ac:dyDescent="0.35">
      <c r="O36254" s="9"/>
      <c r="P36254" s="9"/>
      <c r="Q36254" s="21"/>
    </row>
    <row r="36255" spans="15:17" x14ac:dyDescent="0.35">
      <c r="O36255" s="9"/>
      <c r="P36255" s="9"/>
      <c r="Q36255" s="21"/>
    </row>
    <row r="36256" spans="15:17" x14ac:dyDescent="0.35">
      <c r="O36256" s="9"/>
      <c r="P36256" s="9"/>
      <c r="Q36256" s="21"/>
    </row>
    <row r="36257" spans="15:17" x14ac:dyDescent="0.35">
      <c r="O36257" s="9"/>
      <c r="P36257" s="9"/>
      <c r="Q36257" s="21"/>
    </row>
    <row r="36258" spans="15:17" x14ac:dyDescent="0.35">
      <c r="O36258" s="9"/>
      <c r="P36258" s="9"/>
      <c r="Q36258" s="21"/>
    </row>
    <row r="36259" spans="15:17" x14ac:dyDescent="0.35">
      <c r="O36259" s="9"/>
      <c r="P36259" s="9"/>
      <c r="Q36259" s="21"/>
    </row>
    <row r="36260" spans="15:17" x14ac:dyDescent="0.35">
      <c r="O36260" s="9"/>
      <c r="P36260" s="9"/>
      <c r="Q36260" s="21"/>
    </row>
    <row r="36261" spans="15:17" x14ac:dyDescent="0.35">
      <c r="O36261" s="9"/>
      <c r="P36261" s="9"/>
      <c r="Q36261" s="21"/>
    </row>
    <row r="36262" spans="15:17" x14ac:dyDescent="0.35">
      <c r="O36262" s="9"/>
      <c r="P36262" s="9"/>
      <c r="Q36262" s="21"/>
    </row>
    <row r="36263" spans="15:17" x14ac:dyDescent="0.35">
      <c r="O36263" s="9"/>
      <c r="P36263" s="9"/>
      <c r="Q36263" s="21"/>
    </row>
    <row r="36264" spans="15:17" x14ac:dyDescent="0.35">
      <c r="O36264" s="9"/>
      <c r="P36264" s="9"/>
      <c r="Q36264" s="21"/>
    </row>
    <row r="36265" spans="15:17" x14ac:dyDescent="0.35">
      <c r="O36265" s="9"/>
      <c r="P36265" s="9"/>
      <c r="Q36265" s="21"/>
    </row>
    <row r="36266" spans="15:17" x14ac:dyDescent="0.35">
      <c r="O36266" s="9"/>
      <c r="P36266" s="9"/>
      <c r="Q36266" s="21"/>
    </row>
    <row r="36267" spans="15:17" x14ac:dyDescent="0.35">
      <c r="O36267" s="9"/>
      <c r="P36267" s="9"/>
      <c r="Q36267" s="21"/>
    </row>
    <row r="36268" spans="15:17" x14ac:dyDescent="0.35">
      <c r="O36268" s="9"/>
      <c r="P36268" s="9"/>
      <c r="Q36268" s="21"/>
    </row>
    <row r="36269" spans="15:17" x14ac:dyDescent="0.35">
      <c r="O36269" s="9"/>
      <c r="P36269" s="9"/>
      <c r="Q36269" s="21"/>
    </row>
    <row r="36270" spans="15:17" x14ac:dyDescent="0.35">
      <c r="O36270" s="9"/>
      <c r="P36270" s="9"/>
      <c r="Q36270" s="21"/>
    </row>
    <row r="36271" spans="15:17" x14ac:dyDescent="0.35">
      <c r="O36271" s="9"/>
      <c r="P36271" s="9"/>
      <c r="Q36271" s="21"/>
    </row>
    <row r="36272" spans="15:17" x14ac:dyDescent="0.35">
      <c r="O36272" s="9"/>
      <c r="P36272" s="9"/>
      <c r="Q36272" s="21"/>
    </row>
    <row r="36273" spans="15:17" x14ac:dyDescent="0.35">
      <c r="O36273" s="9"/>
      <c r="P36273" s="9"/>
      <c r="Q36273" s="21"/>
    </row>
    <row r="36274" spans="15:17" x14ac:dyDescent="0.35">
      <c r="O36274" s="9"/>
      <c r="P36274" s="9"/>
      <c r="Q36274" s="21"/>
    </row>
    <row r="36275" spans="15:17" x14ac:dyDescent="0.35">
      <c r="O36275" s="9"/>
      <c r="P36275" s="9"/>
      <c r="Q36275" s="21"/>
    </row>
    <row r="36276" spans="15:17" x14ac:dyDescent="0.35">
      <c r="O36276" s="9"/>
      <c r="P36276" s="9"/>
      <c r="Q36276" s="21"/>
    </row>
    <row r="36277" spans="15:17" x14ac:dyDescent="0.35">
      <c r="O36277" s="9"/>
      <c r="P36277" s="9"/>
      <c r="Q36277" s="21"/>
    </row>
    <row r="36278" spans="15:17" x14ac:dyDescent="0.35">
      <c r="O36278" s="9"/>
      <c r="P36278" s="9"/>
      <c r="Q36278" s="21"/>
    </row>
    <row r="36279" spans="15:17" x14ac:dyDescent="0.35">
      <c r="O36279" s="9"/>
      <c r="P36279" s="9"/>
      <c r="Q36279" s="21"/>
    </row>
    <row r="36280" spans="15:17" x14ac:dyDescent="0.35">
      <c r="O36280" s="9"/>
      <c r="P36280" s="9"/>
      <c r="Q36280" s="21"/>
    </row>
    <row r="36281" spans="15:17" x14ac:dyDescent="0.35">
      <c r="O36281" s="9"/>
      <c r="P36281" s="9"/>
      <c r="Q36281" s="21"/>
    </row>
    <row r="36282" spans="15:17" x14ac:dyDescent="0.35">
      <c r="O36282" s="9"/>
      <c r="P36282" s="9"/>
      <c r="Q36282" s="21"/>
    </row>
    <row r="36283" spans="15:17" x14ac:dyDescent="0.35">
      <c r="O36283" s="9"/>
      <c r="P36283" s="9"/>
      <c r="Q36283" s="21"/>
    </row>
    <row r="36284" spans="15:17" x14ac:dyDescent="0.35">
      <c r="O36284" s="9"/>
      <c r="P36284" s="9"/>
      <c r="Q36284" s="21"/>
    </row>
    <row r="36285" spans="15:17" x14ac:dyDescent="0.35">
      <c r="O36285" s="9"/>
      <c r="P36285" s="9"/>
      <c r="Q36285" s="21"/>
    </row>
    <row r="36286" spans="15:17" x14ac:dyDescent="0.35">
      <c r="O36286" s="9"/>
      <c r="P36286" s="9"/>
      <c r="Q36286" s="21"/>
    </row>
    <row r="36287" spans="15:17" x14ac:dyDescent="0.35">
      <c r="O36287" s="9"/>
      <c r="P36287" s="9"/>
      <c r="Q36287" s="21"/>
    </row>
    <row r="36288" spans="15:17" x14ac:dyDescent="0.35">
      <c r="O36288" s="9"/>
      <c r="P36288" s="9"/>
      <c r="Q36288" s="21"/>
    </row>
    <row r="36289" spans="15:17" x14ac:dyDescent="0.35">
      <c r="O36289" s="9"/>
      <c r="P36289" s="9"/>
      <c r="Q36289" s="21"/>
    </row>
    <row r="36290" spans="15:17" x14ac:dyDescent="0.35">
      <c r="O36290" s="9"/>
      <c r="P36290" s="9"/>
      <c r="Q36290" s="21"/>
    </row>
    <row r="36291" spans="15:17" x14ac:dyDescent="0.35">
      <c r="O36291" s="9"/>
      <c r="P36291" s="9"/>
      <c r="Q36291" s="21"/>
    </row>
    <row r="36292" spans="15:17" x14ac:dyDescent="0.35">
      <c r="O36292" s="9"/>
      <c r="P36292" s="9"/>
      <c r="Q36292" s="21"/>
    </row>
    <row r="36293" spans="15:17" x14ac:dyDescent="0.35">
      <c r="O36293" s="9"/>
      <c r="P36293" s="9"/>
      <c r="Q36293" s="21"/>
    </row>
    <row r="36294" spans="15:17" x14ac:dyDescent="0.35">
      <c r="O36294" s="9"/>
      <c r="P36294" s="9"/>
      <c r="Q36294" s="21"/>
    </row>
    <row r="36295" spans="15:17" x14ac:dyDescent="0.35">
      <c r="O36295" s="9"/>
      <c r="P36295" s="9"/>
      <c r="Q36295" s="21"/>
    </row>
    <row r="36296" spans="15:17" x14ac:dyDescent="0.35">
      <c r="O36296" s="9"/>
      <c r="P36296" s="9"/>
      <c r="Q36296" s="21"/>
    </row>
    <row r="36297" spans="15:17" x14ac:dyDescent="0.35">
      <c r="O36297" s="9"/>
      <c r="P36297" s="9"/>
      <c r="Q36297" s="21"/>
    </row>
    <row r="36298" spans="15:17" x14ac:dyDescent="0.35">
      <c r="O36298" s="9"/>
      <c r="P36298" s="9"/>
      <c r="Q36298" s="21"/>
    </row>
    <row r="36299" spans="15:17" x14ac:dyDescent="0.35">
      <c r="O36299" s="9"/>
      <c r="P36299" s="9"/>
      <c r="Q36299" s="21"/>
    </row>
    <row r="36300" spans="15:17" x14ac:dyDescent="0.35">
      <c r="O36300" s="9"/>
      <c r="P36300" s="9"/>
      <c r="Q36300" s="21"/>
    </row>
    <row r="36301" spans="15:17" x14ac:dyDescent="0.35">
      <c r="O36301" s="9"/>
      <c r="P36301" s="9"/>
      <c r="Q36301" s="21"/>
    </row>
    <row r="36302" spans="15:17" x14ac:dyDescent="0.35">
      <c r="O36302" s="9"/>
      <c r="P36302" s="9"/>
      <c r="Q36302" s="21"/>
    </row>
    <row r="36303" spans="15:17" x14ac:dyDescent="0.35">
      <c r="O36303" s="9"/>
      <c r="P36303" s="9"/>
      <c r="Q36303" s="21"/>
    </row>
    <row r="36304" spans="15:17" x14ac:dyDescent="0.35">
      <c r="O36304" s="9"/>
      <c r="P36304" s="9"/>
      <c r="Q36304" s="21"/>
    </row>
    <row r="36305" spans="15:17" x14ac:dyDescent="0.35">
      <c r="O36305" s="9"/>
      <c r="P36305" s="9"/>
      <c r="Q36305" s="21"/>
    </row>
    <row r="36306" spans="15:17" x14ac:dyDescent="0.35">
      <c r="O36306" s="9"/>
      <c r="P36306" s="9"/>
      <c r="Q36306" s="21"/>
    </row>
    <row r="36307" spans="15:17" x14ac:dyDescent="0.35">
      <c r="O36307" s="9"/>
      <c r="P36307" s="9"/>
      <c r="Q36307" s="21"/>
    </row>
    <row r="36308" spans="15:17" x14ac:dyDescent="0.35">
      <c r="O36308" s="9"/>
      <c r="P36308" s="9"/>
      <c r="Q36308" s="21"/>
    </row>
    <row r="36309" spans="15:17" x14ac:dyDescent="0.35">
      <c r="O36309" s="9"/>
      <c r="P36309" s="9"/>
      <c r="Q36309" s="21"/>
    </row>
    <row r="36310" spans="15:17" x14ac:dyDescent="0.35">
      <c r="O36310" s="9"/>
      <c r="P36310" s="9"/>
      <c r="Q36310" s="21"/>
    </row>
    <row r="36311" spans="15:17" x14ac:dyDescent="0.35">
      <c r="O36311" s="9"/>
      <c r="P36311" s="9"/>
      <c r="Q36311" s="21"/>
    </row>
    <row r="36312" spans="15:17" x14ac:dyDescent="0.35">
      <c r="O36312" s="9"/>
      <c r="P36312" s="9"/>
      <c r="Q36312" s="21"/>
    </row>
    <row r="36313" spans="15:17" x14ac:dyDescent="0.35">
      <c r="O36313" s="9"/>
      <c r="P36313" s="9"/>
      <c r="Q36313" s="21"/>
    </row>
    <row r="36314" spans="15:17" x14ac:dyDescent="0.35">
      <c r="O36314" s="9"/>
      <c r="P36314" s="9"/>
      <c r="Q36314" s="21"/>
    </row>
    <row r="36315" spans="15:17" x14ac:dyDescent="0.35">
      <c r="O36315" s="9"/>
      <c r="P36315" s="9"/>
      <c r="Q36315" s="21"/>
    </row>
    <row r="36316" spans="15:17" x14ac:dyDescent="0.35">
      <c r="O36316" s="9"/>
      <c r="P36316" s="9"/>
      <c r="Q36316" s="21"/>
    </row>
    <row r="36317" spans="15:17" x14ac:dyDescent="0.35">
      <c r="O36317" s="9"/>
      <c r="P36317" s="9"/>
      <c r="Q36317" s="21"/>
    </row>
    <row r="36318" spans="15:17" x14ac:dyDescent="0.35">
      <c r="O36318" s="9"/>
      <c r="P36318" s="9"/>
      <c r="Q36318" s="21"/>
    </row>
    <row r="36319" spans="15:17" x14ac:dyDescent="0.35">
      <c r="O36319" s="9"/>
      <c r="P36319" s="9"/>
      <c r="Q36319" s="21"/>
    </row>
    <row r="36320" spans="15:17" x14ac:dyDescent="0.35">
      <c r="O36320" s="9"/>
      <c r="P36320" s="9"/>
      <c r="Q36320" s="21"/>
    </row>
    <row r="36321" spans="15:17" x14ac:dyDescent="0.35">
      <c r="O36321" s="9"/>
      <c r="P36321" s="9"/>
      <c r="Q36321" s="21"/>
    </row>
    <row r="36322" spans="15:17" x14ac:dyDescent="0.35">
      <c r="O36322" s="9"/>
      <c r="P36322" s="9"/>
      <c r="Q36322" s="21"/>
    </row>
    <row r="36323" spans="15:17" x14ac:dyDescent="0.35">
      <c r="O36323" s="9"/>
      <c r="P36323" s="9"/>
      <c r="Q36323" s="21"/>
    </row>
    <row r="36324" spans="15:17" x14ac:dyDescent="0.35">
      <c r="O36324" s="9"/>
      <c r="P36324" s="9"/>
      <c r="Q36324" s="21"/>
    </row>
    <row r="36325" spans="15:17" x14ac:dyDescent="0.35">
      <c r="O36325" s="9"/>
      <c r="P36325" s="9"/>
      <c r="Q36325" s="21"/>
    </row>
    <row r="36326" spans="15:17" x14ac:dyDescent="0.35">
      <c r="O36326" s="9"/>
      <c r="P36326" s="9"/>
      <c r="Q36326" s="21"/>
    </row>
    <row r="36327" spans="15:17" x14ac:dyDescent="0.35">
      <c r="O36327" s="9"/>
      <c r="P36327" s="9"/>
      <c r="Q36327" s="21"/>
    </row>
    <row r="36328" spans="15:17" x14ac:dyDescent="0.35">
      <c r="O36328" s="9"/>
      <c r="P36328" s="9"/>
      <c r="Q36328" s="21"/>
    </row>
    <row r="36329" spans="15:17" x14ac:dyDescent="0.35">
      <c r="O36329" s="9"/>
      <c r="P36329" s="9"/>
      <c r="Q36329" s="21"/>
    </row>
    <row r="36330" spans="15:17" x14ac:dyDescent="0.35">
      <c r="O36330" s="9"/>
      <c r="P36330" s="9"/>
      <c r="Q36330" s="21"/>
    </row>
    <row r="36331" spans="15:17" x14ac:dyDescent="0.35">
      <c r="O36331" s="9"/>
      <c r="P36331" s="9"/>
      <c r="Q36331" s="21"/>
    </row>
    <row r="36332" spans="15:17" x14ac:dyDescent="0.35">
      <c r="O36332" s="9"/>
      <c r="P36332" s="9"/>
      <c r="Q36332" s="21"/>
    </row>
    <row r="36333" spans="15:17" x14ac:dyDescent="0.35">
      <c r="O36333" s="9"/>
      <c r="P36333" s="9"/>
      <c r="Q36333" s="21"/>
    </row>
    <row r="36334" spans="15:17" x14ac:dyDescent="0.35">
      <c r="O36334" s="9"/>
      <c r="P36334" s="9"/>
      <c r="Q36334" s="21"/>
    </row>
    <row r="36335" spans="15:17" x14ac:dyDescent="0.35">
      <c r="O36335" s="9"/>
      <c r="P36335" s="9"/>
      <c r="Q36335" s="21"/>
    </row>
    <row r="36336" spans="15:17" x14ac:dyDescent="0.35">
      <c r="O36336" s="9"/>
      <c r="P36336" s="9"/>
      <c r="Q36336" s="21"/>
    </row>
    <row r="36337" spans="15:17" x14ac:dyDescent="0.35">
      <c r="O36337" s="9"/>
      <c r="P36337" s="9"/>
      <c r="Q36337" s="21"/>
    </row>
    <row r="36338" spans="15:17" x14ac:dyDescent="0.35">
      <c r="O36338" s="9"/>
      <c r="P36338" s="9"/>
      <c r="Q36338" s="21"/>
    </row>
    <row r="36339" spans="15:17" x14ac:dyDescent="0.35">
      <c r="O36339" s="9"/>
      <c r="P36339" s="9"/>
      <c r="Q36339" s="21"/>
    </row>
    <row r="36340" spans="15:17" x14ac:dyDescent="0.35">
      <c r="O36340" s="9"/>
      <c r="P36340" s="9"/>
      <c r="Q36340" s="21"/>
    </row>
    <row r="36341" spans="15:17" x14ac:dyDescent="0.35">
      <c r="O36341" s="9"/>
      <c r="P36341" s="9"/>
      <c r="Q36341" s="21"/>
    </row>
    <row r="36342" spans="15:17" x14ac:dyDescent="0.35">
      <c r="O36342" s="9"/>
      <c r="P36342" s="9"/>
      <c r="Q36342" s="21"/>
    </row>
    <row r="36343" spans="15:17" x14ac:dyDescent="0.35">
      <c r="O36343" s="9"/>
      <c r="P36343" s="9"/>
      <c r="Q36343" s="21"/>
    </row>
    <row r="36344" spans="15:17" x14ac:dyDescent="0.35">
      <c r="O36344" s="9"/>
      <c r="P36344" s="9"/>
      <c r="Q36344" s="21"/>
    </row>
    <row r="36345" spans="15:17" x14ac:dyDescent="0.35">
      <c r="O36345" s="9"/>
      <c r="P36345" s="9"/>
      <c r="Q36345" s="21"/>
    </row>
    <row r="36346" spans="15:17" x14ac:dyDescent="0.35">
      <c r="O36346" s="9"/>
      <c r="P36346" s="9"/>
      <c r="Q36346" s="21"/>
    </row>
    <row r="36347" spans="15:17" x14ac:dyDescent="0.35">
      <c r="O36347" s="9"/>
      <c r="P36347" s="9"/>
      <c r="Q36347" s="21"/>
    </row>
    <row r="36348" spans="15:17" x14ac:dyDescent="0.35">
      <c r="O36348" s="9"/>
      <c r="P36348" s="9"/>
      <c r="Q36348" s="21"/>
    </row>
    <row r="36349" spans="15:17" x14ac:dyDescent="0.35">
      <c r="O36349" s="9"/>
      <c r="P36349" s="9"/>
      <c r="Q36349" s="21"/>
    </row>
    <row r="36350" spans="15:17" x14ac:dyDescent="0.35">
      <c r="O36350" s="9"/>
      <c r="P36350" s="9"/>
      <c r="Q36350" s="21"/>
    </row>
    <row r="36351" spans="15:17" x14ac:dyDescent="0.35">
      <c r="O36351" s="9"/>
      <c r="P36351" s="9"/>
      <c r="Q36351" s="21"/>
    </row>
    <row r="36352" spans="15:17" x14ac:dyDescent="0.35">
      <c r="O36352" s="9"/>
      <c r="P36352" s="9"/>
      <c r="Q36352" s="21"/>
    </row>
    <row r="36353" spans="15:17" x14ac:dyDescent="0.35">
      <c r="O36353" s="9"/>
      <c r="P36353" s="9"/>
      <c r="Q36353" s="21"/>
    </row>
    <row r="36354" spans="15:17" x14ac:dyDescent="0.35">
      <c r="O36354" s="9"/>
      <c r="P36354" s="9"/>
      <c r="Q36354" s="21"/>
    </row>
    <row r="36355" spans="15:17" x14ac:dyDescent="0.35">
      <c r="O36355" s="9"/>
      <c r="P36355" s="9"/>
      <c r="Q36355" s="21"/>
    </row>
    <row r="36356" spans="15:17" x14ac:dyDescent="0.35">
      <c r="O36356" s="9"/>
      <c r="P36356" s="9"/>
      <c r="Q36356" s="21"/>
    </row>
    <row r="36357" spans="15:17" x14ac:dyDescent="0.35">
      <c r="O36357" s="9"/>
      <c r="P36357" s="9"/>
      <c r="Q36357" s="21"/>
    </row>
    <row r="36358" spans="15:17" x14ac:dyDescent="0.35">
      <c r="O36358" s="9"/>
      <c r="P36358" s="9"/>
      <c r="Q36358" s="21"/>
    </row>
    <row r="36359" spans="15:17" x14ac:dyDescent="0.35">
      <c r="O36359" s="9"/>
      <c r="P36359" s="9"/>
      <c r="Q36359" s="21"/>
    </row>
    <row r="36360" spans="15:17" x14ac:dyDescent="0.35">
      <c r="O36360" s="9"/>
      <c r="P36360" s="9"/>
      <c r="Q36360" s="21"/>
    </row>
    <row r="36361" spans="15:17" x14ac:dyDescent="0.35">
      <c r="O36361" s="9"/>
      <c r="P36361" s="9"/>
      <c r="Q36361" s="21"/>
    </row>
    <row r="36362" spans="15:17" x14ac:dyDescent="0.35">
      <c r="O36362" s="9"/>
      <c r="P36362" s="9"/>
      <c r="Q36362" s="21"/>
    </row>
    <row r="36363" spans="15:17" x14ac:dyDescent="0.35">
      <c r="O36363" s="9"/>
      <c r="P36363" s="9"/>
      <c r="Q36363" s="21"/>
    </row>
    <row r="36364" spans="15:17" x14ac:dyDescent="0.35">
      <c r="O36364" s="9"/>
      <c r="P36364" s="9"/>
      <c r="Q36364" s="21"/>
    </row>
    <row r="36365" spans="15:17" x14ac:dyDescent="0.35">
      <c r="O36365" s="9"/>
      <c r="P36365" s="9"/>
      <c r="Q36365" s="21"/>
    </row>
    <row r="36366" spans="15:17" x14ac:dyDescent="0.35">
      <c r="O36366" s="9"/>
      <c r="P36366" s="9"/>
      <c r="Q36366" s="21"/>
    </row>
    <row r="36367" spans="15:17" x14ac:dyDescent="0.35">
      <c r="O36367" s="9"/>
      <c r="P36367" s="9"/>
      <c r="Q36367" s="21"/>
    </row>
    <row r="36368" spans="15:17" x14ac:dyDescent="0.35">
      <c r="O36368" s="9"/>
      <c r="P36368" s="9"/>
      <c r="Q36368" s="21"/>
    </row>
    <row r="36369" spans="15:17" x14ac:dyDescent="0.35">
      <c r="O36369" s="9"/>
      <c r="P36369" s="9"/>
      <c r="Q36369" s="21"/>
    </row>
    <row r="36370" spans="15:17" x14ac:dyDescent="0.35">
      <c r="O36370" s="9"/>
      <c r="P36370" s="9"/>
      <c r="Q36370" s="21"/>
    </row>
    <row r="36371" spans="15:17" x14ac:dyDescent="0.35">
      <c r="O36371" s="9"/>
      <c r="P36371" s="9"/>
      <c r="Q36371" s="21"/>
    </row>
    <row r="36372" spans="15:17" x14ac:dyDescent="0.35">
      <c r="O36372" s="9"/>
      <c r="P36372" s="9"/>
      <c r="Q36372" s="21"/>
    </row>
    <row r="36373" spans="15:17" x14ac:dyDescent="0.35">
      <c r="O36373" s="9"/>
      <c r="P36373" s="9"/>
      <c r="Q36373" s="21"/>
    </row>
    <row r="36374" spans="15:17" x14ac:dyDescent="0.35">
      <c r="O36374" s="9"/>
      <c r="P36374" s="9"/>
      <c r="Q36374" s="21"/>
    </row>
    <row r="36375" spans="15:17" x14ac:dyDescent="0.35">
      <c r="O36375" s="9"/>
      <c r="P36375" s="9"/>
      <c r="Q36375" s="21"/>
    </row>
    <row r="36376" spans="15:17" x14ac:dyDescent="0.35">
      <c r="O36376" s="9"/>
      <c r="P36376" s="9"/>
      <c r="Q36376" s="21"/>
    </row>
    <row r="36377" spans="15:17" x14ac:dyDescent="0.35">
      <c r="O36377" s="9"/>
      <c r="P36377" s="9"/>
      <c r="Q36377" s="21"/>
    </row>
    <row r="36378" spans="15:17" x14ac:dyDescent="0.35">
      <c r="O36378" s="9"/>
      <c r="P36378" s="9"/>
      <c r="Q36378" s="21"/>
    </row>
    <row r="36379" spans="15:17" x14ac:dyDescent="0.35">
      <c r="O36379" s="9"/>
      <c r="P36379" s="9"/>
      <c r="Q36379" s="21"/>
    </row>
    <row r="36380" spans="15:17" x14ac:dyDescent="0.35">
      <c r="O36380" s="9"/>
      <c r="P36380" s="9"/>
      <c r="Q36380" s="21"/>
    </row>
    <row r="36381" spans="15:17" x14ac:dyDescent="0.35">
      <c r="O36381" s="9"/>
      <c r="P36381" s="9"/>
      <c r="Q36381" s="21"/>
    </row>
    <row r="36382" spans="15:17" x14ac:dyDescent="0.35">
      <c r="O36382" s="9"/>
      <c r="P36382" s="9"/>
      <c r="Q36382" s="21"/>
    </row>
    <row r="36383" spans="15:17" x14ac:dyDescent="0.35">
      <c r="O36383" s="9"/>
      <c r="P36383" s="9"/>
      <c r="Q36383" s="21"/>
    </row>
    <row r="36384" spans="15:17" x14ac:dyDescent="0.35">
      <c r="O36384" s="9"/>
      <c r="P36384" s="9"/>
      <c r="Q36384" s="21"/>
    </row>
    <row r="36385" spans="15:17" x14ac:dyDescent="0.35">
      <c r="O36385" s="9"/>
      <c r="P36385" s="9"/>
      <c r="Q36385" s="21"/>
    </row>
    <row r="36386" spans="15:17" x14ac:dyDescent="0.35">
      <c r="O36386" s="9"/>
      <c r="P36386" s="9"/>
      <c r="Q36386" s="21"/>
    </row>
    <row r="36387" spans="15:17" x14ac:dyDescent="0.35">
      <c r="O36387" s="9"/>
      <c r="P36387" s="9"/>
      <c r="Q36387" s="21"/>
    </row>
    <row r="36388" spans="15:17" x14ac:dyDescent="0.35">
      <c r="O36388" s="9"/>
      <c r="P36388" s="9"/>
      <c r="Q36388" s="21"/>
    </row>
    <row r="36389" spans="15:17" x14ac:dyDescent="0.35">
      <c r="O36389" s="9"/>
      <c r="P36389" s="9"/>
      <c r="Q36389" s="21"/>
    </row>
    <row r="36390" spans="15:17" x14ac:dyDescent="0.35">
      <c r="O36390" s="9"/>
      <c r="P36390" s="9"/>
      <c r="Q36390" s="21"/>
    </row>
    <row r="36391" spans="15:17" x14ac:dyDescent="0.35">
      <c r="O36391" s="9"/>
      <c r="P36391" s="9"/>
      <c r="Q36391" s="21"/>
    </row>
    <row r="36392" spans="15:17" x14ac:dyDescent="0.35">
      <c r="O36392" s="9"/>
      <c r="P36392" s="9"/>
      <c r="Q36392" s="21"/>
    </row>
    <row r="36393" spans="15:17" x14ac:dyDescent="0.35">
      <c r="O36393" s="9"/>
      <c r="P36393" s="9"/>
      <c r="Q36393" s="21"/>
    </row>
    <row r="36394" spans="15:17" x14ac:dyDescent="0.35">
      <c r="O36394" s="9"/>
      <c r="P36394" s="9"/>
      <c r="Q36394" s="21"/>
    </row>
    <row r="36395" spans="15:17" x14ac:dyDescent="0.35">
      <c r="O36395" s="9"/>
      <c r="P36395" s="9"/>
      <c r="Q36395" s="21"/>
    </row>
    <row r="36396" spans="15:17" x14ac:dyDescent="0.35">
      <c r="O36396" s="9"/>
      <c r="P36396" s="9"/>
      <c r="Q36396" s="21"/>
    </row>
    <row r="36397" spans="15:17" x14ac:dyDescent="0.35">
      <c r="O36397" s="9"/>
      <c r="P36397" s="9"/>
      <c r="Q36397" s="21"/>
    </row>
    <row r="36398" spans="15:17" x14ac:dyDescent="0.35">
      <c r="O36398" s="9"/>
      <c r="P36398" s="9"/>
      <c r="Q36398" s="21"/>
    </row>
    <row r="36399" spans="15:17" x14ac:dyDescent="0.35">
      <c r="O36399" s="9"/>
      <c r="P36399" s="9"/>
      <c r="Q36399" s="21"/>
    </row>
    <row r="36400" spans="15:17" x14ac:dyDescent="0.35">
      <c r="O36400" s="9"/>
      <c r="P36400" s="9"/>
      <c r="Q36400" s="21"/>
    </row>
    <row r="36401" spans="15:17" x14ac:dyDescent="0.35">
      <c r="O36401" s="9"/>
      <c r="P36401" s="9"/>
      <c r="Q36401" s="21"/>
    </row>
    <row r="36402" spans="15:17" x14ac:dyDescent="0.35">
      <c r="O36402" s="9"/>
      <c r="P36402" s="9"/>
      <c r="Q36402" s="21"/>
    </row>
    <row r="36403" spans="15:17" x14ac:dyDescent="0.35">
      <c r="O36403" s="9"/>
      <c r="P36403" s="9"/>
      <c r="Q36403" s="21"/>
    </row>
    <row r="36404" spans="15:17" x14ac:dyDescent="0.35">
      <c r="O36404" s="9"/>
      <c r="P36404" s="9"/>
      <c r="Q36404" s="21"/>
    </row>
    <row r="36405" spans="15:17" x14ac:dyDescent="0.35">
      <c r="O36405" s="9"/>
      <c r="P36405" s="9"/>
      <c r="Q36405" s="21"/>
    </row>
    <row r="36406" spans="15:17" x14ac:dyDescent="0.35">
      <c r="O36406" s="9"/>
      <c r="P36406" s="9"/>
      <c r="Q36406" s="21"/>
    </row>
    <row r="36407" spans="15:17" x14ac:dyDescent="0.35">
      <c r="O36407" s="9"/>
      <c r="P36407" s="9"/>
      <c r="Q36407" s="21"/>
    </row>
    <row r="36408" spans="15:17" x14ac:dyDescent="0.35">
      <c r="O36408" s="9"/>
      <c r="P36408" s="9"/>
      <c r="Q36408" s="21"/>
    </row>
    <row r="36409" spans="15:17" x14ac:dyDescent="0.35">
      <c r="O36409" s="9"/>
      <c r="P36409" s="9"/>
      <c r="Q36409" s="21"/>
    </row>
    <row r="36410" spans="15:17" x14ac:dyDescent="0.35">
      <c r="O36410" s="9"/>
      <c r="P36410" s="9"/>
      <c r="Q36410" s="21"/>
    </row>
    <row r="36411" spans="15:17" x14ac:dyDescent="0.35">
      <c r="O36411" s="9"/>
      <c r="P36411" s="9"/>
      <c r="Q36411" s="21"/>
    </row>
    <row r="36412" spans="15:17" x14ac:dyDescent="0.35">
      <c r="O36412" s="9"/>
      <c r="P36412" s="9"/>
      <c r="Q36412" s="21"/>
    </row>
    <row r="36413" spans="15:17" x14ac:dyDescent="0.35">
      <c r="O36413" s="9"/>
      <c r="P36413" s="9"/>
      <c r="Q36413" s="21"/>
    </row>
    <row r="36414" spans="15:17" x14ac:dyDescent="0.35">
      <c r="O36414" s="9"/>
      <c r="P36414" s="9"/>
      <c r="Q36414" s="21"/>
    </row>
    <row r="36415" spans="15:17" x14ac:dyDescent="0.35">
      <c r="O36415" s="9"/>
      <c r="P36415" s="9"/>
      <c r="Q36415" s="21"/>
    </row>
    <row r="36416" spans="15:17" x14ac:dyDescent="0.35">
      <c r="O36416" s="9"/>
      <c r="P36416" s="9"/>
      <c r="Q36416" s="21"/>
    </row>
    <row r="36417" spans="15:17" x14ac:dyDescent="0.35">
      <c r="O36417" s="9"/>
      <c r="P36417" s="9"/>
      <c r="Q36417" s="21"/>
    </row>
    <row r="36418" spans="15:17" x14ac:dyDescent="0.35">
      <c r="O36418" s="9"/>
      <c r="P36418" s="9"/>
      <c r="Q36418" s="21"/>
    </row>
    <row r="36419" spans="15:17" x14ac:dyDescent="0.35">
      <c r="O36419" s="9"/>
      <c r="P36419" s="9"/>
      <c r="Q36419" s="21"/>
    </row>
    <row r="36420" spans="15:17" x14ac:dyDescent="0.35">
      <c r="O36420" s="9"/>
      <c r="P36420" s="9"/>
      <c r="Q36420" s="21"/>
    </row>
    <row r="36421" spans="15:17" x14ac:dyDescent="0.35">
      <c r="O36421" s="9"/>
      <c r="P36421" s="9"/>
      <c r="Q36421" s="21"/>
    </row>
    <row r="36422" spans="15:17" x14ac:dyDescent="0.35">
      <c r="O36422" s="9"/>
      <c r="P36422" s="9"/>
      <c r="Q36422" s="21"/>
    </row>
    <row r="36423" spans="15:17" x14ac:dyDescent="0.35">
      <c r="O36423" s="9"/>
      <c r="P36423" s="9"/>
      <c r="Q36423" s="21"/>
    </row>
    <row r="36424" spans="15:17" x14ac:dyDescent="0.35">
      <c r="O36424" s="9"/>
      <c r="P36424" s="9"/>
      <c r="Q36424" s="21"/>
    </row>
    <row r="36425" spans="15:17" x14ac:dyDescent="0.35">
      <c r="O36425" s="9"/>
      <c r="P36425" s="9"/>
      <c r="Q36425" s="21"/>
    </row>
    <row r="36426" spans="15:17" x14ac:dyDescent="0.35">
      <c r="O36426" s="9"/>
      <c r="P36426" s="9"/>
      <c r="Q36426" s="21"/>
    </row>
    <row r="36427" spans="15:17" x14ac:dyDescent="0.35">
      <c r="O36427" s="9"/>
      <c r="P36427" s="9"/>
      <c r="Q36427" s="21"/>
    </row>
    <row r="36428" spans="15:17" x14ac:dyDescent="0.35">
      <c r="O36428" s="9"/>
      <c r="P36428" s="9"/>
      <c r="Q36428" s="21"/>
    </row>
    <row r="36429" spans="15:17" x14ac:dyDescent="0.35">
      <c r="O36429" s="9"/>
      <c r="P36429" s="9"/>
      <c r="Q36429" s="21"/>
    </row>
    <row r="36430" spans="15:17" x14ac:dyDescent="0.35">
      <c r="O36430" s="9"/>
      <c r="P36430" s="9"/>
      <c r="Q36430" s="21"/>
    </row>
    <row r="36431" spans="15:17" x14ac:dyDescent="0.35">
      <c r="O36431" s="9"/>
      <c r="P36431" s="9"/>
      <c r="Q36431" s="21"/>
    </row>
    <row r="36432" spans="15:17" x14ac:dyDescent="0.35">
      <c r="O36432" s="9"/>
      <c r="P36432" s="9"/>
      <c r="Q36432" s="21"/>
    </row>
    <row r="36433" spans="15:17" x14ac:dyDescent="0.35">
      <c r="O36433" s="9"/>
      <c r="P36433" s="9"/>
      <c r="Q36433" s="21"/>
    </row>
    <row r="36434" spans="15:17" x14ac:dyDescent="0.35">
      <c r="O36434" s="9"/>
      <c r="P36434" s="9"/>
      <c r="Q36434" s="21"/>
    </row>
    <row r="36435" spans="15:17" x14ac:dyDescent="0.35">
      <c r="O36435" s="9"/>
      <c r="P36435" s="9"/>
      <c r="Q36435" s="21"/>
    </row>
    <row r="36436" spans="15:17" x14ac:dyDescent="0.35">
      <c r="O36436" s="9"/>
      <c r="P36436" s="9"/>
      <c r="Q36436" s="21"/>
    </row>
    <row r="36437" spans="15:17" x14ac:dyDescent="0.35">
      <c r="O36437" s="9"/>
      <c r="P36437" s="9"/>
      <c r="Q36437" s="21"/>
    </row>
    <row r="36438" spans="15:17" x14ac:dyDescent="0.35">
      <c r="O36438" s="9"/>
      <c r="P36438" s="9"/>
      <c r="Q36438" s="21"/>
    </row>
    <row r="36439" spans="15:17" x14ac:dyDescent="0.35">
      <c r="O36439" s="9"/>
      <c r="P36439" s="9"/>
      <c r="Q36439" s="21"/>
    </row>
    <row r="36440" spans="15:17" x14ac:dyDescent="0.35">
      <c r="O36440" s="9"/>
      <c r="P36440" s="9"/>
      <c r="Q36440" s="21"/>
    </row>
    <row r="36441" spans="15:17" x14ac:dyDescent="0.35">
      <c r="O36441" s="9"/>
      <c r="P36441" s="9"/>
      <c r="Q36441" s="21"/>
    </row>
    <row r="36442" spans="15:17" x14ac:dyDescent="0.35">
      <c r="O36442" s="9"/>
      <c r="P36442" s="9"/>
      <c r="Q36442" s="21"/>
    </row>
    <row r="36443" spans="15:17" x14ac:dyDescent="0.35">
      <c r="O36443" s="9"/>
      <c r="P36443" s="9"/>
      <c r="Q36443" s="21"/>
    </row>
    <row r="36444" spans="15:17" x14ac:dyDescent="0.35">
      <c r="O36444" s="9"/>
      <c r="P36444" s="9"/>
      <c r="Q36444" s="21"/>
    </row>
    <row r="36445" spans="15:17" x14ac:dyDescent="0.35">
      <c r="O36445" s="9"/>
      <c r="P36445" s="9"/>
      <c r="Q36445" s="21"/>
    </row>
    <row r="36446" spans="15:17" x14ac:dyDescent="0.35">
      <c r="O36446" s="9"/>
      <c r="P36446" s="9"/>
      <c r="Q36446" s="21"/>
    </row>
    <row r="36447" spans="15:17" x14ac:dyDescent="0.35">
      <c r="O36447" s="9"/>
      <c r="P36447" s="9"/>
      <c r="Q36447" s="21"/>
    </row>
    <row r="36448" spans="15:17" x14ac:dyDescent="0.35">
      <c r="O36448" s="9"/>
      <c r="P36448" s="9"/>
      <c r="Q36448" s="21"/>
    </row>
    <row r="36449" spans="15:17" x14ac:dyDescent="0.35">
      <c r="O36449" s="9"/>
      <c r="P36449" s="9"/>
      <c r="Q36449" s="21"/>
    </row>
    <row r="36450" spans="15:17" x14ac:dyDescent="0.35">
      <c r="O36450" s="9"/>
      <c r="P36450" s="9"/>
      <c r="Q36450" s="21"/>
    </row>
    <row r="36451" spans="15:17" x14ac:dyDescent="0.35">
      <c r="O36451" s="9"/>
      <c r="P36451" s="9"/>
      <c r="Q36451" s="21"/>
    </row>
    <row r="36452" spans="15:17" x14ac:dyDescent="0.35">
      <c r="O36452" s="9"/>
      <c r="P36452" s="9"/>
      <c r="Q36452" s="21"/>
    </row>
    <row r="36453" spans="15:17" x14ac:dyDescent="0.35">
      <c r="O36453" s="9"/>
      <c r="P36453" s="9"/>
      <c r="Q36453" s="21"/>
    </row>
    <row r="36454" spans="15:17" x14ac:dyDescent="0.35">
      <c r="O36454" s="9"/>
      <c r="P36454" s="9"/>
      <c r="Q36454" s="21"/>
    </row>
    <row r="36455" spans="15:17" x14ac:dyDescent="0.35">
      <c r="O36455" s="9"/>
      <c r="P36455" s="9"/>
      <c r="Q36455" s="21"/>
    </row>
    <row r="36456" spans="15:17" x14ac:dyDescent="0.35">
      <c r="O36456" s="9"/>
      <c r="P36456" s="9"/>
      <c r="Q36456" s="21"/>
    </row>
    <row r="36457" spans="15:17" x14ac:dyDescent="0.35">
      <c r="O36457" s="9"/>
      <c r="P36457" s="9"/>
      <c r="Q36457" s="21"/>
    </row>
    <row r="36458" spans="15:17" x14ac:dyDescent="0.35">
      <c r="O36458" s="9"/>
      <c r="P36458" s="9"/>
      <c r="Q36458" s="21"/>
    </row>
    <row r="36459" spans="15:17" x14ac:dyDescent="0.35">
      <c r="O36459" s="9"/>
      <c r="P36459" s="9"/>
      <c r="Q36459" s="21"/>
    </row>
    <row r="36460" spans="15:17" x14ac:dyDescent="0.35">
      <c r="O36460" s="9"/>
      <c r="P36460" s="9"/>
      <c r="Q36460" s="21"/>
    </row>
    <row r="36461" spans="15:17" x14ac:dyDescent="0.35">
      <c r="O36461" s="9"/>
      <c r="P36461" s="9"/>
      <c r="Q36461" s="21"/>
    </row>
    <row r="36462" spans="15:17" x14ac:dyDescent="0.35">
      <c r="O36462" s="9"/>
      <c r="P36462" s="9"/>
      <c r="Q36462" s="21"/>
    </row>
    <row r="36463" spans="15:17" x14ac:dyDescent="0.35">
      <c r="O36463" s="9"/>
      <c r="P36463" s="9"/>
      <c r="Q36463" s="21"/>
    </row>
    <row r="36464" spans="15:17" x14ac:dyDescent="0.35">
      <c r="O36464" s="9"/>
      <c r="P36464" s="9"/>
      <c r="Q36464" s="21"/>
    </row>
    <row r="36465" spans="15:17" x14ac:dyDescent="0.35">
      <c r="O36465" s="9"/>
      <c r="P36465" s="9"/>
      <c r="Q36465" s="21"/>
    </row>
    <row r="36466" spans="15:17" x14ac:dyDescent="0.35">
      <c r="O36466" s="9"/>
      <c r="P36466" s="9"/>
      <c r="Q36466" s="21"/>
    </row>
    <row r="36467" spans="15:17" x14ac:dyDescent="0.35">
      <c r="O36467" s="9"/>
      <c r="P36467" s="9"/>
      <c r="Q36467" s="21"/>
    </row>
    <row r="36468" spans="15:17" x14ac:dyDescent="0.35">
      <c r="O36468" s="9"/>
      <c r="P36468" s="9"/>
      <c r="Q36468" s="21"/>
    </row>
    <row r="36469" spans="15:17" x14ac:dyDescent="0.35">
      <c r="O36469" s="9"/>
      <c r="P36469" s="9"/>
      <c r="Q36469" s="21"/>
    </row>
    <row r="36470" spans="15:17" x14ac:dyDescent="0.35">
      <c r="O36470" s="9"/>
      <c r="P36470" s="9"/>
      <c r="Q36470" s="21"/>
    </row>
    <row r="36471" spans="15:17" x14ac:dyDescent="0.35">
      <c r="O36471" s="9"/>
      <c r="P36471" s="9"/>
      <c r="Q36471" s="21"/>
    </row>
    <row r="36472" spans="15:17" x14ac:dyDescent="0.35">
      <c r="O36472" s="9"/>
      <c r="P36472" s="9"/>
      <c r="Q36472" s="21"/>
    </row>
    <row r="36473" spans="15:17" x14ac:dyDescent="0.35">
      <c r="O36473" s="9"/>
      <c r="P36473" s="9"/>
      <c r="Q36473" s="21"/>
    </row>
    <row r="36474" spans="15:17" x14ac:dyDescent="0.35">
      <c r="O36474" s="9"/>
      <c r="P36474" s="9"/>
      <c r="Q36474" s="21"/>
    </row>
    <row r="36475" spans="15:17" x14ac:dyDescent="0.35">
      <c r="O36475" s="9"/>
      <c r="P36475" s="9"/>
      <c r="Q36475" s="21"/>
    </row>
    <row r="36476" spans="15:17" x14ac:dyDescent="0.35">
      <c r="O36476" s="9"/>
      <c r="P36476" s="9"/>
      <c r="Q36476" s="21"/>
    </row>
    <row r="36477" spans="15:17" x14ac:dyDescent="0.35">
      <c r="O36477" s="9"/>
      <c r="P36477" s="9"/>
      <c r="Q36477" s="21"/>
    </row>
    <row r="36478" spans="15:17" x14ac:dyDescent="0.35">
      <c r="O36478" s="9"/>
      <c r="P36478" s="9"/>
      <c r="Q36478" s="21"/>
    </row>
    <row r="36479" spans="15:17" x14ac:dyDescent="0.35">
      <c r="O36479" s="9"/>
      <c r="P36479" s="9"/>
      <c r="Q36479" s="21"/>
    </row>
    <row r="36480" spans="15:17" x14ac:dyDescent="0.35">
      <c r="O36480" s="9"/>
      <c r="P36480" s="9"/>
      <c r="Q36480" s="21"/>
    </row>
    <row r="36481" spans="15:17" x14ac:dyDescent="0.35">
      <c r="O36481" s="9"/>
      <c r="P36481" s="9"/>
      <c r="Q36481" s="21"/>
    </row>
    <row r="36482" spans="15:17" x14ac:dyDescent="0.35">
      <c r="O36482" s="9"/>
      <c r="P36482" s="9"/>
      <c r="Q36482" s="21"/>
    </row>
    <row r="36483" spans="15:17" x14ac:dyDescent="0.35">
      <c r="O36483" s="9"/>
      <c r="P36483" s="9"/>
      <c r="Q36483" s="21"/>
    </row>
    <row r="36484" spans="15:17" x14ac:dyDescent="0.35">
      <c r="O36484" s="9"/>
      <c r="P36484" s="9"/>
      <c r="Q36484" s="21"/>
    </row>
    <row r="36485" spans="15:17" x14ac:dyDescent="0.35">
      <c r="O36485" s="9"/>
      <c r="P36485" s="9"/>
      <c r="Q36485" s="21"/>
    </row>
    <row r="36486" spans="15:17" x14ac:dyDescent="0.35">
      <c r="O36486" s="9"/>
      <c r="P36486" s="9"/>
      <c r="Q36486" s="21"/>
    </row>
    <row r="36487" spans="15:17" x14ac:dyDescent="0.35">
      <c r="O36487" s="9"/>
      <c r="P36487" s="9"/>
      <c r="Q36487" s="21"/>
    </row>
    <row r="36488" spans="15:17" x14ac:dyDescent="0.35">
      <c r="O36488" s="9"/>
      <c r="P36488" s="9"/>
      <c r="Q36488" s="21"/>
    </row>
    <row r="36489" spans="15:17" x14ac:dyDescent="0.35">
      <c r="O36489" s="9"/>
      <c r="P36489" s="9"/>
      <c r="Q36489" s="21"/>
    </row>
    <row r="36490" spans="15:17" x14ac:dyDescent="0.35">
      <c r="O36490" s="9"/>
      <c r="P36490" s="9"/>
      <c r="Q36490" s="21"/>
    </row>
    <row r="36491" spans="15:17" x14ac:dyDescent="0.35">
      <c r="O36491" s="9"/>
      <c r="P36491" s="9"/>
      <c r="Q36491" s="21"/>
    </row>
    <row r="36492" spans="15:17" x14ac:dyDescent="0.35">
      <c r="O36492" s="9"/>
      <c r="P36492" s="9"/>
      <c r="Q36492" s="21"/>
    </row>
    <row r="36493" spans="15:17" x14ac:dyDescent="0.35">
      <c r="O36493" s="9"/>
      <c r="P36493" s="9"/>
      <c r="Q36493" s="21"/>
    </row>
    <row r="36494" spans="15:17" x14ac:dyDescent="0.35">
      <c r="O36494" s="9"/>
      <c r="P36494" s="9"/>
      <c r="Q36494" s="21"/>
    </row>
    <row r="36495" spans="15:17" x14ac:dyDescent="0.35">
      <c r="O36495" s="9"/>
      <c r="P36495" s="9"/>
      <c r="Q36495" s="21"/>
    </row>
    <row r="36496" spans="15:17" x14ac:dyDescent="0.35">
      <c r="O36496" s="9"/>
      <c r="P36496" s="9"/>
      <c r="Q36496" s="21"/>
    </row>
    <row r="36497" spans="15:17" x14ac:dyDescent="0.35">
      <c r="O36497" s="9"/>
      <c r="P36497" s="9"/>
      <c r="Q36497" s="21"/>
    </row>
    <row r="36498" spans="15:17" x14ac:dyDescent="0.35">
      <c r="O36498" s="9"/>
      <c r="P36498" s="9"/>
      <c r="Q36498" s="21"/>
    </row>
    <row r="36499" spans="15:17" x14ac:dyDescent="0.35">
      <c r="O36499" s="9"/>
      <c r="P36499" s="9"/>
      <c r="Q36499" s="21"/>
    </row>
    <row r="36500" spans="15:17" x14ac:dyDescent="0.35">
      <c r="O36500" s="9"/>
      <c r="P36500" s="9"/>
      <c r="Q36500" s="21"/>
    </row>
    <row r="36501" spans="15:17" x14ac:dyDescent="0.35">
      <c r="O36501" s="9"/>
      <c r="P36501" s="9"/>
      <c r="Q36501" s="21"/>
    </row>
    <row r="36502" spans="15:17" x14ac:dyDescent="0.35">
      <c r="O36502" s="9"/>
      <c r="P36502" s="9"/>
      <c r="Q36502" s="21"/>
    </row>
    <row r="36503" spans="15:17" x14ac:dyDescent="0.35">
      <c r="O36503" s="9"/>
      <c r="P36503" s="9"/>
      <c r="Q36503" s="21"/>
    </row>
    <row r="36504" spans="15:17" x14ac:dyDescent="0.35">
      <c r="O36504" s="9"/>
      <c r="P36504" s="9"/>
      <c r="Q36504" s="21"/>
    </row>
    <row r="36505" spans="15:17" x14ac:dyDescent="0.35">
      <c r="O36505" s="9"/>
      <c r="P36505" s="9"/>
      <c r="Q36505" s="21"/>
    </row>
    <row r="36506" spans="15:17" x14ac:dyDescent="0.35">
      <c r="O36506" s="9"/>
      <c r="P36506" s="9"/>
      <c r="Q36506" s="21"/>
    </row>
    <row r="36507" spans="15:17" x14ac:dyDescent="0.35">
      <c r="O36507" s="9"/>
      <c r="P36507" s="9"/>
      <c r="Q36507" s="21"/>
    </row>
    <row r="36508" spans="15:17" x14ac:dyDescent="0.35">
      <c r="O36508" s="9"/>
      <c r="P36508" s="9"/>
      <c r="Q36508" s="21"/>
    </row>
    <row r="36509" spans="15:17" x14ac:dyDescent="0.35">
      <c r="O36509" s="9"/>
      <c r="P36509" s="9"/>
      <c r="Q36509" s="21"/>
    </row>
    <row r="36510" spans="15:17" x14ac:dyDescent="0.35">
      <c r="O36510" s="9"/>
      <c r="P36510" s="9"/>
      <c r="Q36510" s="21"/>
    </row>
    <row r="36511" spans="15:17" x14ac:dyDescent="0.35">
      <c r="O36511" s="9"/>
      <c r="P36511" s="9"/>
      <c r="Q36511" s="21"/>
    </row>
    <row r="36512" spans="15:17" x14ac:dyDescent="0.35">
      <c r="O36512" s="9"/>
      <c r="P36512" s="9"/>
      <c r="Q36512" s="21"/>
    </row>
    <row r="36513" spans="15:17" x14ac:dyDescent="0.35">
      <c r="O36513" s="9"/>
      <c r="P36513" s="9"/>
      <c r="Q36513" s="21"/>
    </row>
    <row r="36514" spans="15:17" x14ac:dyDescent="0.35">
      <c r="O36514" s="9"/>
      <c r="P36514" s="9"/>
      <c r="Q36514" s="21"/>
    </row>
    <row r="36515" spans="15:17" x14ac:dyDescent="0.35">
      <c r="O36515" s="9"/>
      <c r="P36515" s="9"/>
      <c r="Q36515" s="21"/>
    </row>
    <row r="36516" spans="15:17" x14ac:dyDescent="0.35">
      <c r="O36516" s="9"/>
      <c r="P36516" s="9"/>
      <c r="Q36516" s="21"/>
    </row>
    <row r="36517" spans="15:17" x14ac:dyDescent="0.35">
      <c r="O36517" s="9"/>
      <c r="P36517" s="9"/>
      <c r="Q36517" s="21"/>
    </row>
    <row r="36518" spans="15:17" x14ac:dyDescent="0.35">
      <c r="O36518" s="9"/>
      <c r="P36518" s="9"/>
      <c r="Q36518" s="21"/>
    </row>
    <row r="36519" spans="15:17" x14ac:dyDescent="0.35">
      <c r="O36519" s="9"/>
      <c r="P36519" s="9"/>
      <c r="Q36519" s="21"/>
    </row>
    <row r="36520" spans="15:17" x14ac:dyDescent="0.35">
      <c r="O36520" s="9"/>
      <c r="P36520" s="9"/>
      <c r="Q36520" s="21"/>
    </row>
    <row r="36521" spans="15:17" x14ac:dyDescent="0.35">
      <c r="O36521" s="9"/>
      <c r="P36521" s="9"/>
      <c r="Q36521" s="21"/>
    </row>
    <row r="36522" spans="15:17" x14ac:dyDescent="0.35">
      <c r="O36522" s="9"/>
      <c r="P36522" s="9"/>
      <c r="Q36522" s="21"/>
    </row>
    <row r="36523" spans="15:17" x14ac:dyDescent="0.35">
      <c r="O36523" s="9"/>
      <c r="P36523" s="9"/>
      <c r="Q36523" s="21"/>
    </row>
    <row r="36524" spans="15:17" x14ac:dyDescent="0.35">
      <c r="O36524" s="9"/>
      <c r="P36524" s="9"/>
      <c r="Q36524" s="21"/>
    </row>
    <row r="36525" spans="15:17" x14ac:dyDescent="0.35">
      <c r="O36525" s="9"/>
      <c r="P36525" s="9"/>
      <c r="Q36525" s="21"/>
    </row>
    <row r="36526" spans="15:17" x14ac:dyDescent="0.35">
      <c r="O36526" s="9"/>
      <c r="P36526" s="9"/>
      <c r="Q36526" s="21"/>
    </row>
    <row r="36527" spans="15:17" x14ac:dyDescent="0.35">
      <c r="O36527" s="9"/>
      <c r="P36527" s="9"/>
      <c r="Q36527" s="21"/>
    </row>
    <row r="36528" spans="15:17" x14ac:dyDescent="0.35">
      <c r="O36528" s="9"/>
      <c r="P36528" s="9"/>
      <c r="Q36528" s="21"/>
    </row>
    <row r="36529" spans="15:17" x14ac:dyDescent="0.35">
      <c r="O36529" s="9"/>
      <c r="P36529" s="9"/>
      <c r="Q36529" s="21"/>
    </row>
    <row r="36530" spans="15:17" x14ac:dyDescent="0.35">
      <c r="O36530" s="9"/>
      <c r="P36530" s="9"/>
      <c r="Q36530" s="21"/>
    </row>
    <row r="36531" spans="15:17" x14ac:dyDescent="0.35">
      <c r="O36531" s="9"/>
      <c r="P36531" s="9"/>
      <c r="Q36531" s="21"/>
    </row>
    <row r="36532" spans="15:17" x14ac:dyDescent="0.35">
      <c r="O36532" s="9"/>
      <c r="P36532" s="9"/>
      <c r="Q36532" s="21"/>
    </row>
    <row r="36533" spans="15:17" x14ac:dyDescent="0.35">
      <c r="O36533" s="9"/>
      <c r="P36533" s="9"/>
      <c r="Q36533" s="21"/>
    </row>
    <row r="36534" spans="15:17" x14ac:dyDescent="0.35">
      <c r="O36534" s="9"/>
      <c r="P36534" s="9"/>
      <c r="Q36534" s="21"/>
    </row>
    <row r="36535" spans="15:17" x14ac:dyDescent="0.35">
      <c r="O36535" s="9"/>
      <c r="P36535" s="9"/>
      <c r="Q36535" s="21"/>
    </row>
    <row r="36536" spans="15:17" x14ac:dyDescent="0.35">
      <c r="O36536" s="9"/>
      <c r="P36536" s="9"/>
      <c r="Q36536" s="21"/>
    </row>
    <row r="36537" spans="15:17" x14ac:dyDescent="0.35">
      <c r="O36537" s="9"/>
      <c r="P36537" s="9"/>
      <c r="Q36537" s="21"/>
    </row>
    <row r="36538" spans="15:17" x14ac:dyDescent="0.35">
      <c r="O36538" s="9"/>
      <c r="P36538" s="9"/>
      <c r="Q36538" s="21"/>
    </row>
    <row r="36539" spans="15:17" x14ac:dyDescent="0.35">
      <c r="O36539" s="9"/>
      <c r="P36539" s="9"/>
      <c r="Q36539" s="21"/>
    </row>
    <row r="36540" spans="15:17" x14ac:dyDescent="0.35">
      <c r="O36540" s="9"/>
      <c r="P36540" s="9"/>
      <c r="Q36540" s="21"/>
    </row>
    <row r="36541" spans="15:17" x14ac:dyDescent="0.35">
      <c r="O36541" s="9"/>
      <c r="P36541" s="9"/>
      <c r="Q36541" s="21"/>
    </row>
    <row r="36542" spans="15:17" x14ac:dyDescent="0.35">
      <c r="O36542" s="9"/>
      <c r="P36542" s="9"/>
      <c r="Q36542" s="21"/>
    </row>
    <row r="36543" spans="15:17" x14ac:dyDescent="0.35">
      <c r="O36543" s="9"/>
      <c r="P36543" s="9"/>
      <c r="Q36543" s="21"/>
    </row>
    <row r="36544" spans="15:17" x14ac:dyDescent="0.35">
      <c r="O36544" s="9"/>
      <c r="P36544" s="9"/>
      <c r="Q36544" s="21"/>
    </row>
    <row r="36545" spans="15:17" x14ac:dyDescent="0.35">
      <c r="O36545" s="9"/>
      <c r="P36545" s="9"/>
      <c r="Q36545" s="21"/>
    </row>
    <row r="36546" spans="15:17" x14ac:dyDescent="0.35">
      <c r="O36546" s="9"/>
      <c r="P36546" s="9"/>
      <c r="Q36546" s="21"/>
    </row>
    <row r="36547" spans="15:17" x14ac:dyDescent="0.35">
      <c r="O36547" s="9"/>
      <c r="P36547" s="9"/>
      <c r="Q36547" s="21"/>
    </row>
    <row r="36548" spans="15:17" x14ac:dyDescent="0.35">
      <c r="O36548" s="9"/>
      <c r="P36548" s="9"/>
      <c r="Q36548" s="21"/>
    </row>
    <row r="36549" spans="15:17" x14ac:dyDescent="0.35">
      <c r="O36549" s="9"/>
      <c r="P36549" s="9"/>
      <c r="Q36549" s="21"/>
    </row>
    <row r="36550" spans="15:17" x14ac:dyDescent="0.35">
      <c r="O36550" s="9"/>
      <c r="P36550" s="9"/>
      <c r="Q36550" s="21"/>
    </row>
    <row r="36551" spans="15:17" x14ac:dyDescent="0.35">
      <c r="O36551" s="9"/>
      <c r="P36551" s="9"/>
      <c r="Q36551" s="21"/>
    </row>
    <row r="36552" spans="15:17" x14ac:dyDescent="0.35">
      <c r="O36552" s="9"/>
      <c r="P36552" s="9"/>
      <c r="Q36552" s="21"/>
    </row>
    <row r="36553" spans="15:17" x14ac:dyDescent="0.35">
      <c r="O36553" s="9"/>
      <c r="P36553" s="9"/>
      <c r="Q36553" s="21"/>
    </row>
    <row r="36554" spans="15:17" x14ac:dyDescent="0.35">
      <c r="O36554" s="9"/>
      <c r="P36554" s="9"/>
      <c r="Q36554" s="21"/>
    </row>
    <row r="36555" spans="15:17" x14ac:dyDescent="0.35">
      <c r="O36555" s="9"/>
      <c r="P36555" s="9"/>
      <c r="Q36555" s="21"/>
    </row>
    <row r="36556" spans="15:17" x14ac:dyDescent="0.35">
      <c r="O36556" s="9"/>
      <c r="P36556" s="9"/>
      <c r="Q36556" s="21"/>
    </row>
    <row r="36557" spans="15:17" x14ac:dyDescent="0.35">
      <c r="O36557" s="9"/>
      <c r="P36557" s="9"/>
      <c r="Q36557" s="21"/>
    </row>
    <row r="36558" spans="15:17" x14ac:dyDescent="0.35">
      <c r="O36558" s="9"/>
      <c r="P36558" s="9"/>
      <c r="Q36558" s="21"/>
    </row>
    <row r="36559" spans="15:17" x14ac:dyDescent="0.35">
      <c r="O36559" s="9"/>
      <c r="P36559" s="9"/>
      <c r="Q36559" s="21"/>
    </row>
    <row r="36560" spans="15:17" x14ac:dyDescent="0.35">
      <c r="O36560" s="9"/>
      <c r="P36560" s="9"/>
      <c r="Q36560" s="21"/>
    </row>
    <row r="36561" spans="15:17" x14ac:dyDescent="0.35">
      <c r="O36561" s="9"/>
      <c r="P36561" s="9"/>
      <c r="Q36561" s="21"/>
    </row>
    <row r="36562" spans="15:17" x14ac:dyDescent="0.35">
      <c r="O36562" s="9"/>
      <c r="P36562" s="9"/>
      <c r="Q36562" s="21"/>
    </row>
    <row r="36563" spans="15:17" x14ac:dyDescent="0.35">
      <c r="O36563" s="9"/>
      <c r="P36563" s="9"/>
      <c r="Q36563" s="21"/>
    </row>
    <row r="36564" spans="15:17" x14ac:dyDescent="0.35">
      <c r="O36564" s="9"/>
      <c r="P36564" s="9"/>
      <c r="Q36564" s="21"/>
    </row>
    <row r="36565" spans="15:17" x14ac:dyDescent="0.35">
      <c r="O36565" s="9"/>
      <c r="P36565" s="9"/>
      <c r="Q36565" s="21"/>
    </row>
    <row r="36566" spans="15:17" x14ac:dyDescent="0.35">
      <c r="O36566" s="9"/>
      <c r="P36566" s="9"/>
      <c r="Q36566" s="21"/>
    </row>
    <row r="36567" spans="15:17" x14ac:dyDescent="0.35">
      <c r="O36567" s="9"/>
      <c r="P36567" s="9"/>
      <c r="Q36567" s="21"/>
    </row>
    <row r="36568" spans="15:17" x14ac:dyDescent="0.35">
      <c r="O36568" s="9"/>
      <c r="P36568" s="9"/>
      <c r="Q36568" s="21"/>
    </row>
    <row r="36569" spans="15:17" x14ac:dyDescent="0.35">
      <c r="O36569" s="9"/>
      <c r="P36569" s="9"/>
      <c r="Q36569" s="21"/>
    </row>
    <row r="36570" spans="15:17" x14ac:dyDescent="0.35">
      <c r="O36570" s="9"/>
      <c r="P36570" s="9"/>
      <c r="Q36570" s="21"/>
    </row>
    <row r="36571" spans="15:17" x14ac:dyDescent="0.35">
      <c r="O36571" s="9"/>
      <c r="P36571" s="9"/>
      <c r="Q36571" s="21"/>
    </row>
    <row r="36572" spans="15:17" x14ac:dyDescent="0.35">
      <c r="O36572" s="9"/>
      <c r="P36572" s="9"/>
      <c r="Q36572" s="21"/>
    </row>
    <row r="36573" spans="15:17" x14ac:dyDescent="0.35">
      <c r="O36573" s="9"/>
      <c r="P36573" s="9"/>
      <c r="Q36573" s="21"/>
    </row>
    <row r="36574" spans="15:17" x14ac:dyDescent="0.35">
      <c r="O36574" s="9"/>
      <c r="P36574" s="9"/>
      <c r="Q36574" s="21"/>
    </row>
    <row r="36575" spans="15:17" x14ac:dyDescent="0.35">
      <c r="O36575" s="9"/>
      <c r="P36575" s="9"/>
      <c r="Q36575" s="21"/>
    </row>
    <row r="36576" spans="15:17" x14ac:dyDescent="0.35">
      <c r="O36576" s="9"/>
      <c r="P36576" s="9"/>
      <c r="Q36576" s="21"/>
    </row>
    <row r="36577" spans="15:17" x14ac:dyDescent="0.35">
      <c r="O36577" s="9"/>
      <c r="P36577" s="9"/>
      <c r="Q36577" s="21"/>
    </row>
    <row r="36578" spans="15:17" x14ac:dyDescent="0.35">
      <c r="O36578" s="9"/>
      <c r="P36578" s="9"/>
      <c r="Q36578" s="21"/>
    </row>
    <row r="36579" spans="15:17" x14ac:dyDescent="0.35">
      <c r="O36579" s="9"/>
      <c r="P36579" s="9"/>
      <c r="Q36579" s="21"/>
    </row>
    <row r="36580" spans="15:17" x14ac:dyDescent="0.35">
      <c r="O36580" s="9"/>
      <c r="P36580" s="9"/>
      <c r="Q36580" s="21"/>
    </row>
    <row r="36581" spans="15:17" x14ac:dyDescent="0.35">
      <c r="O36581" s="9"/>
      <c r="P36581" s="9"/>
      <c r="Q36581" s="21"/>
    </row>
    <row r="36582" spans="15:17" x14ac:dyDescent="0.35">
      <c r="O36582" s="9"/>
      <c r="P36582" s="9"/>
      <c r="Q36582" s="21"/>
    </row>
    <row r="36583" spans="15:17" x14ac:dyDescent="0.35">
      <c r="O36583" s="9"/>
      <c r="P36583" s="9"/>
      <c r="Q36583" s="21"/>
    </row>
    <row r="36584" spans="15:17" x14ac:dyDescent="0.35">
      <c r="O36584" s="9"/>
      <c r="P36584" s="9"/>
      <c r="Q36584" s="21"/>
    </row>
    <row r="36585" spans="15:17" x14ac:dyDescent="0.35">
      <c r="O36585" s="9"/>
      <c r="P36585" s="9"/>
      <c r="Q36585" s="21"/>
    </row>
    <row r="36586" spans="15:17" x14ac:dyDescent="0.35">
      <c r="O36586" s="9"/>
      <c r="P36586" s="9"/>
      <c r="Q36586" s="21"/>
    </row>
    <row r="36587" spans="15:17" x14ac:dyDescent="0.35">
      <c r="O36587" s="9"/>
      <c r="P36587" s="9"/>
      <c r="Q36587" s="21"/>
    </row>
    <row r="36588" spans="15:17" x14ac:dyDescent="0.35">
      <c r="O36588" s="9"/>
      <c r="P36588" s="9"/>
      <c r="Q36588" s="21"/>
    </row>
    <row r="36589" spans="15:17" x14ac:dyDescent="0.35">
      <c r="O36589" s="9"/>
      <c r="P36589" s="9"/>
      <c r="Q36589" s="21"/>
    </row>
    <row r="36590" spans="15:17" x14ac:dyDescent="0.35">
      <c r="O36590" s="9"/>
      <c r="P36590" s="9"/>
      <c r="Q36590" s="21"/>
    </row>
    <row r="36591" spans="15:17" x14ac:dyDescent="0.35">
      <c r="O36591" s="9"/>
      <c r="P36591" s="9"/>
      <c r="Q36591" s="21"/>
    </row>
    <row r="36592" spans="15:17" x14ac:dyDescent="0.35">
      <c r="O36592" s="9"/>
      <c r="P36592" s="9"/>
      <c r="Q36592" s="21"/>
    </row>
    <row r="36593" spans="15:17" x14ac:dyDescent="0.35">
      <c r="O36593" s="9"/>
      <c r="P36593" s="9"/>
      <c r="Q36593" s="21"/>
    </row>
    <row r="36594" spans="15:17" x14ac:dyDescent="0.35">
      <c r="O36594" s="9"/>
      <c r="P36594" s="9"/>
      <c r="Q36594" s="21"/>
    </row>
    <row r="36595" spans="15:17" x14ac:dyDescent="0.35">
      <c r="O36595" s="9"/>
      <c r="P36595" s="9"/>
      <c r="Q36595" s="21"/>
    </row>
    <row r="36596" spans="15:17" x14ac:dyDescent="0.35">
      <c r="O36596" s="9"/>
      <c r="P36596" s="9"/>
      <c r="Q36596" s="21"/>
    </row>
    <row r="36597" spans="15:17" x14ac:dyDescent="0.35">
      <c r="O36597" s="9"/>
      <c r="P36597" s="9"/>
      <c r="Q36597" s="21"/>
    </row>
    <row r="36598" spans="15:17" x14ac:dyDescent="0.35">
      <c r="O36598" s="9"/>
      <c r="P36598" s="9"/>
      <c r="Q36598" s="21"/>
    </row>
    <row r="36599" spans="15:17" x14ac:dyDescent="0.35">
      <c r="O36599" s="9"/>
      <c r="P36599" s="9"/>
      <c r="Q36599" s="21"/>
    </row>
    <row r="36600" spans="15:17" x14ac:dyDescent="0.35">
      <c r="O36600" s="9"/>
      <c r="P36600" s="9"/>
      <c r="Q36600" s="21"/>
    </row>
    <row r="36601" spans="15:17" x14ac:dyDescent="0.35">
      <c r="O36601" s="9"/>
      <c r="P36601" s="9"/>
      <c r="Q36601" s="21"/>
    </row>
    <row r="36602" spans="15:17" x14ac:dyDescent="0.35">
      <c r="O36602" s="9"/>
      <c r="P36602" s="9"/>
      <c r="Q36602" s="21"/>
    </row>
    <row r="36603" spans="15:17" x14ac:dyDescent="0.35">
      <c r="O36603" s="9"/>
      <c r="P36603" s="9"/>
      <c r="Q36603" s="21"/>
    </row>
    <row r="36604" spans="15:17" x14ac:dyDescent="0.35">
      <c r="O36604" s="9"/>
      <c r="P36604" s="9"/>
      <c r="Q36604" s="21"/>
    </row>
    <row r="36605" spans="15:17" x14ac:dyDescent="0.35">
      <c r="O36605" s="9"/>
      <c r="P36605" s="9"/>
      <c r="Q36605" s="21"/>
    </row>
    <row r="36606" spans="15:17" x14ac:dyDescent="0.35">
      <c r="O36606" s="9"/>
      <c r="P36606" s="9"/>
      <c r="Q36606" s="21"/>
    </row>
    <row r="36607" spans="15:17" x14ac:dyDescent="0.35">
      <c r="O36607" s="9"/>
      <c r="P36607" s="9"/>
      <c r="Q36607" s="21"/>
    </row>
    <row r="36608" spans="15:17" x14ac:dyDescent="0.35">
      <c r="O36608" s="9"/>
      <c r="P36608" s="9"/>
      <c r="Q36608" s="21"/>
    </row>
    <row r="36609" spans="15:17" x14ac:dyDescent="0.35">
      <c r="O36609" s="9"/>
      <c r="P36609" s="9"/>
      <c r="Q36609" s="21"/>
    </row>
    <row r="36610" spans="15:17" x14ac:dyDescent="0.35">
      <c r="O36610" s="9"/>
      <c r="P36610" s="9"/>
      <c r="Q36610" s="21"/>
    </row>
    <row r="36611" spans="15:17" x14ac:dyDescent="0.35">
      <c r="O36611" s="9"/>
      <c r="P36611" s="9"/>
      <c r="Q36611" s="21"/>
    </row>
    <row r="36612" spans="15:17" x14ac:dyDescent="0.35">
      <c r="O36612" s="9"/>
      <c r="P36612" s="9"/>
      <c r="Q36612" s="21"/>
    </row>
    <row r="36613" spans="15:17" x14ac:dyDescent="0.35">
      <c r="O36613" s="9"/>
      <c r="P36613" s="9"/>
      <c r="Q36613" s="21"/>
    </row>
    <row r="36614" spans="15:17" x14ac:dyDescent="0.35">
      <c r="O36614" s="9"/>
      <c r="P36614" s="9"/>
      <c r="Q36614" s="21"/>
    </row>
    <row r="36615" spans="15:17" x14ac:dyDescent="0.35">
      <c r="O36615" s="9"/>
      <c r="P36615" s="9"/>
      <c r="Q36615" s="21"/>
    </row>
    <row r="36616" spans="15:17" x14ac:dyDescent="0.35">
      <c r="O36616" s="9"/>
      <c r="P36616" s="9"/>
      <c r="Q36616" s="21"/>
    </row>
    <row r="36617" spans="15:17" x14ac:dyDescent="0.35">
      <c r="O36617" s="9"/>
      <c r="P36617" s="9"/>
      <c r="Q36617" s="21"/>
    </row>
    <row r="36618" spans="15:17" x14ac:dyDescent="0.35">
      <c r="O36618" s="9"/>
      <c r="P36618" s="9"/>
      <c r="Q36618" s="21"/>
    </row>
    <row r="36619" spans="15:17" x14ac:dyDescent="0.35">
      <c r="O36619" s="9"/>
      <c r="P36619" s="9"/>
      <c r="Q36619" s="21"/>
    </row>
    <row r="36620" spans="15:17" x14ac:dyDescent="0.35">
      <c r="O36620" s="9"/>
      <c r="P36620" s="9"/>
      <c r="Q36620" s="21"/>
    </row>
    <row r="36621" spans="15:17" x14ac:dyDescent="0.35">
      <c r="O36621" s="9"/>
      <c r="P36621" s="9"/>
      <c r="Q36621" s="21"/>
    </row>
    <row r="36622" spans="15:17" x14ac:dyDescent="0.35">
      <c r="O36622" s="9"/>
      <c r="P36622" s="9"/>
      <c r="Q36622" s="21"/>
    </row>
    <row r="36623" spans="15:17" x14ac:dyDescent="0.35">
      <c r="O36623" s="9"/>
      <c r="P36623" s="9"/>
      <c r="Q36623" s="21"/>
    </row>
    <row r="36624" spans="15:17" x14ac:dyDescent="0.35">
      <c r="O36624" s="9"/>
      <c r="P36624" s="9"/>
      <c r="Q36624" s="21"/>
    </row>
    <row r="36625" spans="15:17" x14ac:dyDescent="0.35">
      <c r="O36625" s="9"/>
      <c r="P36625" s="9"/>
      <c r="Q36625" s="21"/>
    </row>
    <row r="36626" spans="15:17" x14ac:dyDescent="0.35">
      <c r="O36626" s="9"/>
      <c r="P36626" s="9"/>
      <c r="Q36626" s="21"/>
    </row>
    <row r="36627" spans="15:17" x14ac:dyDescent="0.35">
      <c r="O36627" s="9"/>
      <c r="P36627" s="9"/>
      <c r="Q36627" s="21"/>
    </row>
    <row r="36628" spans="15:17" x14ac:dyDescent="0.35">
      <c r="O36628" s="9"/>
      <c r="P36628" s="9"/>
      <c r="Q36628" s="21"/>
    </row>
    <row r="36629" spans="15:17" x14ac:dyDescent="0.35">
      <c r="O36629" s="9"/>
      <c r="P36629" s="9"/>
      <c r="Q36629" s="21"/>
    </row>
    <row r="36630" spans="15:17" x14ac:dyDescent="0.35">
      <c r="O36630" s="9"/>
      <c r="P36630" s="9"/>
      <c r="Q36630" s="21"/>
    </row>
    <row r="36631" spans="15:17" x14ac:dyDescent="0.35">
      <c r="O36631" s="9"/>
      <c r="P36631" s="9"/>
      <c r="Q36631" s="21"/>
    </row>
    <row r="36632" spans="15:17" x14ac:dyDescent="0.35">
      <c r="O36632" s="9"/>
      <c r="P36632" s="9"/>
      <c r="Q36632" s="21"/>
    </row>
    <row r="36633" spans="15:17" x14ac:dyDescent="0.35">
      <c r="O36633" s="9"/>
      <c r="P36633" s="9"/>
      <c r="Q36633" s="21"/>
    </row>
    <row r="36634" spans="15:17" x14ac:dyDescent="0.35">
      <c r="O36634" s="9"/>
      <c r="P36634" s="9"/>
      <c r="Q36634" s="21"/>
    </row>
    <row r="36635" spans="15:17" x14ac:dyDescent="0.35">
      <c r="O36635" s="9"/>
      <c r="P36635" s="9"/>
      <c r="Q36635" s="21"/>
    </row>
    <row r="36636" spans="15:17" x14ac:dyDescent="0.35">
      <c r="O36636" s="9"/>
      <c r="P36636" s="9"/>
      <c r="Q36636" s="21"/>
    </row>
    <row r="36637" spans="15:17" x14ac:dyDescent="0.35">
      <c r="O36637" s="9"/>
      <c r="P36637" s="9"/>
      <c r="Q36637" s="21"/>
    </row>
    <row r="36638" spans="15:17" x14ac:dyDescent="0.35">
      <c r="O36638" s="9"/>
      <c r="P36638" s="9"/>
      <c r="Q36638" s="21"/>
    </row>
    <row r="36639" spans="15:17" x14ac:dyDescent="0.35">
      <c r="O36639" s="9"/>
      <c r="P36639" s="9"/>
      <c r="Q36639" s="21"/>
    </row>
    <row r="36640" spans="15:17" x14ac:dyDescent="0.35">
      <c r="O36640" s="9"/>
      <c r="P36640" s="9"/>
      <c r="Q36640" s="21"/>
    </row>
    <row r="36641" spans="15:17" x14ac:dyDescent="0.35">
      <c r="O36641" s="9"/>
      <c r="P36641" s="9"/>
      <c r="Q36641" s="21"/>
    </row>
    <row r="36642" spans="15:17" x14ac:dyDescent="0.35">
      <c r="O36642" s="9"/>
      <c r="P36642" s="9"/>
      <c r="Q36642" s="21"/>
    </row>
    <row r="36643" spans="15:17" x14ac:dyDescent="0.35">
      <c r="O36643" s="9"/>
      <c r="P36643" s="9"/>
      <c r="Q36643" s="21"/>
    </row>
    <row r="36644" spans="15:17" x14ac:dyDescent="0.35">
      <c r="O36644" s="9"/>
      <c r="P36644" s="9"/>
      <c r="Q36644" s="21"/>
    </row>
    <row r="36645" spans="15:17" x14ac:dyDescent="0.35">
      <c r="O36645" s="9"/>
      <c r="P36645" s="9"/>
      <c r="Q36645" s="21"/>
    </row>
    <row r="36646" spans="15:17" x14ac:dyDescent="0.35">
      <c r="O36646" s="9"/>
      <c r="P36646" s="9"/>
      <c r="Q36646" s="21"/>
    </row>
    <row r="36647" spans="15:17" x14ac:dyDescent="0.35">
      <c r="O36647" s="9"/>
      <c r="P36647" s="9"/>
      <c r="Q36647" s="21"/>
    </row>
    <row r="36648" spans="15:17" x14ac:dyDescent="0.35">
      <c r="O36648" s="9"/>
      <c r="P36648" s="9"/>
      <c r="Q36648" s="21"/>
    </row>
    <row r="36649" spans="15:17" x14ac:dyDescent="0.35">
      <c r="O36649" s="9"/>
      <c r="P36649" s="9"/>
      <c r="Q36649" s="21"/>
    </row>
    <row r="36650" spans="15:17" x14ac:dyDescent="0.35">
      <c r="O36650" s="9"/>
      <c r="P36650" s="9"/>
      <c r="Q36650" s="21"/>
    </row>
    <row r="36651" spans="15:17" x14ac:dyDescent="0.35">
      <c r="O36651" s="9"/>
      <c r="P36651" s="9"/>
      <c r="Q36651" s="21"/>
    </row>
    <row r="36652" spans="15:17" x14ac:dyDescent="0.35">
      <c r="O36652" s="9"/>
      <c r="P36652" s="9"/>
      <c r="Q36652" s="21"/>
    </row>
    <row r="36653" spans="15:17" x14ac:dyDescent="0.35">
      <c r="O36653" s="9"/>
      <c r="P36653" s="9"/>
      <c r="Q36653" s="21"/>
    </row>
    <row r="36654" spans="15:17" x14ac:dyDescent="0.35">
      <c r="O36654" s="9"/>
      <c r="P36654" s="9"/>
      <c r="Q36654" s="21"/>
    </row>
    <row r="36655" spans="15:17" x14ac:dyDescent="0.35">
      <c r="O36655" s="9"/>
      <c r="P36655" s="9"/>
      <c r="Q36655" s="21"/>
    </row>
    <row r="36656" spans="15:17" x14ac:dyDescent="0.35">
      <c r="O36656" s="9"/>
      <c r="P36656" s="9"/>
      <c r="Q36656" s="21"/>
    </row>
    <row r="36657" spans="15:17" x14ac:dyDescent="0.35">
      <c r="O36657" s="9"/>
      <c r="P36657" s="9"/>
      <c r="Q36657" s="21"/>
    </row>
    <row r="36658" spans="15:17" x14ac:dyDescent="0.35">
      <c r="O36658" s="9"/>
      <c r="P36658" s="9"/>
      <c r="Q36658" s="21"/>
    </row>
    <row r="36659" spans="15:17" x14ac:dyDescent="0.35">
      <c r="O36659" s="9"/>
      <c r="P36659" s="9"/>
      <c r="Q36659" s="21"/>
    </row>
    <row r="36660" spans="15:17" x14ac:dyDescent="0.35">
      <c r="O36660" s="9"/>
      <c r="P36660" s="9"/>
      <c r="Q36660" s="21"/>
    </row>
    <row r="36661" spans="15:17" x14ac:dyDescent="0.35">
      <c r="O36661" s="9"/>
      <c r="P36661" s="9"/>
      <c r="Q36661" s="21"/>
    </row>
    <row r="36662" spans="15:17" x14ac:dyDescent="0.35">
      <c r="O36662" s="9"/>
      <c r="P36662" s="9"/>
      <c r="Q36662" s="21"/>
    </row>
    <row r="36663" spans="15:17" x14ac:dyDescent="0.35">
      <c r="O36663" s="9"/>
      <c r="P36663" s="9"/>
      <c r="Q36663" s="21"/>
    </row>
    <row r="36664" spans="15:17" x14ac:dyDescent="0.35">
      <c r="O36664" s="9"/>
      <c r="P36664" s="9"/>
      <c r="Q36664" s="21"/>
    </row>
    <row r="36665" spans="15:17" x14ac:dyDescent="0.35">
      <c r="O36665" s="9"/>
      <c r="P36665" s="9"/>
      <c r="Q36665" s="21"/>
    </row>
    <row r="36666" spans="15:17" x14ac:dyDescent="0.35">
      <c r="O36666" s="9"/>
      <c r="P36666" s="9"/>
      <c r="Q36666" s="21"/>
    </row>
    <row r="36667" spans="15:17" x14ac:dyDescent="0.35">
      <c r="O36667" s="9"/>
      <c r="P36667" s="9"/>
      <c r="Q36667" s="21"/>
    </row>
    <row r="36668" spans="15:17" x14ac:dyDescent="0.35">
      <c r="O36668" s="9"/>
      <c r="P36668" s="9"/>
      <c r="Q36668" s="21"/>
    </row>
    <row r="36669" spans="15:17" x14ac:dyDescent="0.35">
      <c r="O36669" s="9"/>
      <c r="P36669" s="9"/>
      <c r="Q36669" s="21"/>
    </row>
    <row r="36670" spans="15:17" x14ac:dyDescent="0.35">
      <c r="O36670" s="9"/>
      <c r="P36670" s="9"/>
      <c r="Q36670" s="21"/>
    </row>
    <row r="36671" spans="15:17" x14ac:dyDescent="0.35">
      <c r="O36671" s="9"/>
      <c r="P36671" s="9"/>
      <c r="Q36671" s="21"/>
    </row>
    <row r="36672" spans="15:17" x14ac:dyDescent="0.35">
      <c r="O36672" s="9"/>
      <c r="P36672" s="9"/>
      <c r="Q36672" s="21"/>
    </row>
    <row r="36673" spans="15:17" x14ac:dyDescent="0.35">
      <c r="O36673" s="9"/>
      <c r="P36673" s="9"/>
      <c r="Q36673" s="21"/>
    </row>
    <row r="36674" spans="15:17" x14ac:dyDescent="0.35">
      <c r="O36674" s="9"/>
      <c r="P36674" s="9"/>
      <c r="Q36674" s="21"/>
    </row>
    <row r="36675" spans="15:17" x14ac:dyDescent="0.35">
      <c r="O36675" s="9"/>
      <c r="P36675" s="9"/>
      <c r="Q36675" s="21"/>
    </row>
    <row r="36676" spans="15:17" x14ac:dyDescent="0.35">
      <c r="O36676" s="9"/>
      <c r="P36676" s="9"/>
      <c r="Q36676" s="21"/>
    </row>
    <row r="36677" spans="15:17" x14ac:dyDescent="0.35">
      <c r="O36677" s="9"/>
      <c r="P36677" s="9"/>
      <c r="Q36677" s="21"/>
    </row>
    <row r="36678" spans="15:17" x14ac:dyDescent="0.35">
      <c r="O36678" s="9"/>
      <c r="P36678" s="9"/>
      <c r="Q36678" s="21"/>
    </row>
    <row r="36679" spans="15:17" x14ac:dyDescent="0.35">
      <c r="O36679" s="9"/>
      <c r="P36679" s="9"/>
      <c r="Q36679" s="21"/>
    </row>
    <row r="36680" spans="15:17" x14ac:dyDescent="0.35">
      <c r="O36680" s="9"/>
      <c r="P36680" s="9"/>
      <c r="Q36680" s="21"/>
    </row>
    <row r="36681" spans="15:17" x14ac:dyDescent="0.35">
      <c r="O36681" s="9"/>
      <c r="P36681" s="9"/>
      <c r="Q36681" s="21"/>
    </row>
    <row r="36682" spans="15:17" x14ac:dyDescent="0.35">
      <c r="O36682" s="9"/>
      <c r="P36682" s="9"/>
      <c r="Q36682" s="21"/>
    </row>
    <row r="36683" spans="15:17" x14ac:dyDescent="0.35">
      <c r="O36683" s="9"/>
      <c r="P36683" s="9"/>
      <c r="Q36683" s="21"/>
    </row>
    <row r="36684" spans="15:17" x14ac:dyDescent="0.35">
      <c r="O36684" s="9"/>
      <c r="P36684" s="9"/>
      <c r="Q36684" s="21"/>
    </row>
    <row r="36685" spans="15:17" x14ac:dyDescent="0.35">
      <c r="O36685" s="9"/>
      <c r="P36685" s="9"/>
      <c r="Q36685" s="21"/>
    </row>
    <row r="36686" spans="15:17" x14ac:dyDescent="0.35">
      <c r="O36686" s="9"/>
      <c r="P36686" s="9"/>
      <c r="Q36686" s="21"/>
    </row>
    <row r="36687" spans="15:17" x14ac:dyDescent="0.35">
      <c r="O36687" s="9"/>
      <c r="P36687" s="9"/>
      <c r="Q36687" s="21"/>
    </row>
    <row r="36688" spans="15:17" x14ac:dyDescent="0.35">
      <c r="O36688" s="9"/>
      <c r="P36688" s="9"/>
      <c r="Q36688" s="21"/>
    </row>
    <row r="36689" spans="15:17" x14ac:dyDescent="0.35">
      <c r="O36689" s="9"/>
      <c r="P36689" s="9"/>
      <c r="Q36689" s="21"/>
    </row>
    <row r="36690" spans="15:17" x14ac:dyDescent="0.35">
      <c r="O36690" s="9"/>
      <c r="P36690" s="9"/>
      <c r="Q36690" s="21"/>
    </row>
    <row r="36691" spans="15:17" x14ac:dyDescent="0.35">
      <c r="O36691" s="9"/>
      <c r="P36691" s="9"/>
      <c r="Q36691" s="21"/>
    </row>
    <row r="36692" spans="15:17" x14ac:dyDescent="0.35">
      <c r="O36692" s="9"/>
      <c r="P36692" s="9"/>
      <c r="Q36692" s="21"/>
    </row>
    <row r="36693" spans="15:17" x14ac:dyDescent="0.35">
      <c r="O36693" s="9"/>
      <c r="P36693" s="9"/>
      <c r="Q36693" s="21"/>
    </row>
    <row r="36694" spans="15:17" x14ac:dyDescent="0.35">
      <c r="O36694" s="9"/>
      <c r="P36694" s="9"/>
      <c r="Q36694" s="21"/>
    </row>
    <row r="36695" spans="15:17" x14ac:dyDescent="0.35">
      <c r="O36695" s="9"/>
      <c r="P36695" s="9"/>
      <c r="Q36695" s="21"/>
    </row>
    <row r="36696" spans="15:17" x14ac:dyDescent="0.35">
      <c r="O36696" s="9"/>
      <c r="P36696" s="9"/>
      <c r="Q36696" s="21"/>
    </row>
    <row r="36697" spans="15:17" x14ac:dyDescent="0.35">
      <c r="O36697" s="9"/>
      <c r="P36697" s="9"/>
      <c r="Q36697" s="21"/>
    </row>
    <row r="36698" spans="15:17" x14ac:dyDescent="0.35">
      <c r="O36698" s="9"/>
      <c r="P36698" s="9"/>
      <c r="Q36698" s="21"/>
    </row>
    <row r="36699" spans="15:17" x14ac:dyDescent="0.35">
      <c r="O36699" s="9"/>
      <c r="P36699" s="9"/>
      <c r="Q36699" s="21"/>
    </row>
    <row r="36700" spans="15:17" x14ac:dyDescent="0.35">
      <c r="O36700" s="9"/>
      <c r="P36700" s="9"/>
      <c r="Q36700" s="21"/>
    </row>
    <row r="36701" spans="15:17" x14ac:dyDescent="0.35">
      <c r="O36701" s="9"/>
      <c r="P36701" s="9"/>
      <c r="Q36701" s="21"/>
    </row>
    <row r="36702" spans="15:17" x14ac:dyDescent="0.35">
      <c r="O36702" s="9"/>
      <c r="P36702" s="9"/>
      <c r="Q36702" s="21"/>
    </row>
    <row r="36703" spans="15:17" x14ac:dyDescent="0.35">
      <c r="O36703" s="9"/>
      <c r="P36703" s="9"/>
      <c r="Q36703" s="21"/>
    </row>
    <row r="36704" spans="15:17" x14ac:dyDescent="0.35">
      <c r="O36704" s="9"/>
      <c r="P36704" s="9"/>
      <c r="Q36704" s="21"/>
    </row>
    <row r="36705" spans="15:17" x14ac:dyDescent="0.35">
      <c r="O36705" s="9"/>
      <c r="P36705" s="9"/>
      <c r="Q36705" s="21"/>
    </row>
    <row r="36706" spans="15:17" x14ac:dyDescent="0.35">
      <c r="O36706" s="9"/>
      <c r="P36706" s="9"/>
      <c r="Q36706" s="21"/>
    </row>
    <row r="36707" spans="15:17" x14ac:dyDescent="0.35">
      <c r="O36707" s="9"/>
      <c r="P36707" s="9"/>
      <c r="Q36707" s="21"/>
    </row>
    <row r="36708" spans="15:17" x14ac:dyDescent="0.35">
      <c r="O36708" s="9"/>
      <c r="P36708" s="9"/>
      <c r="Q36708" s="21"/>
    </row>
    <row r="36709" spans="15:17" x14ac:dyDescent="0.35">
      <c r="O36709" s="9"/>
      <c r="P36709" s="9"/>
      <c r="Q36709" s="21"/>
    </row>
    <row r="36710" spans="15:17" x14ac:dyDescent="0.35">
      <c r="O36710" s="9"/>
      <c r="P36710" s="9"/>
      <c r="Q36710" s="21"/>
    </row>
    <row r="36711" spans="15:17" x14ac:dyDescent="0.35">
      <c r="O36711" s="9"/>
      <c r="P36711" s="9"/>
      <c r="Q36711" s="21"/>
    </row>
    <row r="36712" spans="15:17" x14ac:dyDescent="0.35">
      <c r="O36712" s="9"/>
      <c r="P36712" s="9"/>
      <c r="Q36712" s="21"/>
    </row>
    <row r="36713" spans="15:17" x14ac:dyDescent="0.35">
      <c r="O36713" s="9"/>
      <c r="P36713" s="9"/>
      <c r="Q36713" s="21"/>
    </row>
    <row r="36714" spans="15:17" x14ac:dyDescent="0.35">
      <c r="O36714" s="9"/>
      <c r="P36714" s="9"/>
      <c r="Q36714" s="21"/>
    </row>
    <row r="36715" spans="15:17" x14ac:dyDescent="0.35">
      <c r="O36715" s="9"/>
      <c r="P36715" s="9"/>
      <c r="Q36715" s="21"/>
    </row>
    <row r="36716" spans="15:17" x14ac:dyDescent="0.35">
      <c r="O36716" s="9"/>
      <c r="P36716" s="9"/>
      <c r="Q36716" s="21"/>
    </row>
    <row r="36717" spans="15:17" x14ac:dyDescent="0.35">
      <c r="O36717" s="9"/>
      <c r="P36717" s="9"/>
      <c r="Q36717" s="21"/>
    </row>
    <row r="36718" spans="15:17" x14ac:dyDescent="0.35">
      <c r="O36718" s="9"/>
      <c r="P36718" s="9"/>
      <c r="Q36718" s="21"/>
    </row>
    <row r="36719" spans="15:17" x14ac:dyDescent="0.35">
      <c r="O36719" s="9"/>
      <c r="P36719" s="9"/>
      <c r="Q36719" s="21"/>
    </row>
    <row r="36720" spans="15:17" x14ac:dyDescent="0.35">
      <c r="O36720" s="9"/>
      <c r="P36720" s="9"/>
      <c r="Q36720" s="21"/>
    </row>
    <row r="36721" spans="15:17" x14ac:dyDescent="0.35">
      <c r="O36721" s="9"/>
      <c r="P36721" s="9"/>
      <c r="Q36721" s="21"/>
    </row>
    <row r="36722" spans="15:17" x14ac:dyDescent="0.35">
      <c r="O36722" s="9"/>
      <c r="P36722" s="9"/>
      <c r="Q36722" s="21"/>
    </row>
    <row r="36723" spans="15:17" x14ac:dyDescent="0.35">
      <c r="O36723" s="9"/>
      <c r="P36723" s="9"/>
      <c r="Q36723" s="21"/>
    </row>
    <row r="36724" spans="15:17" x14ac:dyDescent="0.35">
      <c r="O36724" s="9"/>
      <c r="P36724" s="9"/>
      <c r="Q36724" s="21"/>
    </row>
    <row r="36725" spans="15:17" x14ac:dyDescent="0.35">
      <c r="O36725" s="9"/>
      <c r="P36725" s="9"/>
      <c r="Q36725" s="21"/>
    </row>
    <row r="36726" spans="15:17" x14ac:dyDescent="0.35">
      <c r="O36726" s="9"/>
      <c r="P36726" s="9"/>
      <c r="Q36726" s="21"/>
    </row>
    <row r="36727" spans="15:17" x14ac:dyDescent="0.35">
      <c r="O36727" s="9"/>
      <c r="P36727" s="9"/>
      <c r="Q36727" s="21"/>
    </row>
    <row r="36728" spans="15:17" x14ac:dyDescent="0.35">
      <c r="O36728" s="9"/>
      <c r="P36728" s="9"/>
      <c r="Q36728" s="21"/>
    </row>
    <row r="36729" spans="15:17" x14ac:dyDescent="0.35">
      <c r="O36729" s="9"/>
      <c r="P36729" s="9"/>
      <c r="Q36729" s="21"/>
    </row>
    <row r="36730" spans="15:17" x14ac:dyDescent="0.35">
      <c r="O36730" s="9"/>
      <c r="P36730" s="9"/>
      <c r="Q36730" s="21"/>
    </row>
    <row r="36731" spans="15:17" x14ac:dyDescent="0.35">
      <c r="O36731" s="9"/>
      <c r="P36731" s="9"/>
      <c r="Q36731" s="21"/>
    </row>
    <row r="36732" spans="15:17" x14ac:dyDescent="0.35">
      <c r="O36732" s="9"/>
      <c r="P36732" s="9"/>
      <c r="Q36732" s="21"/>
    </row>
    <row r="36733" spans="15:17" x14ac:dyDescent="0.35">
      <c r="O36733" s="9"/>
      <c r="P36733" s="9"/>
      <c r="Q36733" s="21"/>
    </row>
    <row r="36734" spans="15:17" x14ac:dyDescent="0.35">
      <c r="O36734" s="9"/>
      <c r="P36734" s="9"/>
      <c r="Q36734" s="21"/>
    </row>
    <row r="36735" spans="15:17" x14ac:dyDescent="0.35">
      <c r="O36735" s="9"/>
      <c r="P36735" s="9"/>
      <c r="Q36735" s="21"/>
    </row>
    <row r="36736" spans="15:17" x14ac:dyDescent="0.35">
      <c r="O36736" s="9"/>
      <c r="P36736" s="9"/>
      <c r="Q36736" s="21"/>
    </row>
    <row r="36737" spans="15:17" x14ac:dyDescent="0.35">
      <c r="O36737" s="9"/>
      <c r="P36737" s="9"/>
      <c r="Q36737" s="21"/>
    </row>
    <row r="36738" spans="15:17" x14ac:dyDescent="0.35">
      <c r="O36738" s="9"/>
      <c r="P36738" s="9"/>
      <c r="Q36738" s="21"/>
    </row>
    <row r="36739" spans="15:17" x14ac:dyDescent="0.35">
      <c r="O36739" s="9"/>
      <c r="P36739" s="9"/>
      <c r="Q36739" s="21"/>
    </row>
    <row r="36740" spans="15:17" x14ac:dyDescent="0.35">
      <c r="O36740" s="9"/>
      <c r="P36740" s="9"/>
      <c r="Q36740" s="21"/>
    </row>
    <row r="36741" spans="15:17" x14ac:dyDescent="0.35">
      <c r="O36741" s="9"/>
      <c r="P36741" s="9"/>
      <c r="Q36741" s="21"/>
    </row>
    <row r="36742" spans="15:17" x14ac:dyDescent="0.35">
      <c r="O36742" s="9"/>
      <c r="P36742" s="9"/>
      <c r="Q36742" s="21"/>
    </row>
    <row r="36743" spans="15:17" x14ac:dyDescent="0.35">
      <c r="O36743" s="9"/>
      <c r="P36743" s="9"/>
      <c r="Q36743" s="21"/>
    </row>
    <row r="36744" spans="15:17" x14ac:dyDescent="0.35">
      <c r="O36744" s="9"/>
      <c r="P36744" s="9"/>
      <c r="Q36744" s="21"/>
    </row>
    <row r="36745" spans="15:17" x14ac:dyDescent="0.35">
      <c r="O36745" s="9"/>
      <c r="P36745" s="9"/>
      <c r="Q36745" s="21"/>
    </row>
    <row r="36746" spans="15:17" x14ac:dyDescent="0.35">
      <c r="O36746" s="9"/>
      <c r="P36746" s="9"/>
      <c r="Q36746" s="21"/>
    </row>
    <row r="36747" spans="15:17" x14ac:dyDescent="0.35">
      <c r="O36747" s="9"/>
      <c r="P36747" s="9"/>
      <c r="Q36747" s="21"/>
    </row>
    <row r="36748" spans="15:17" x14ac:dyDescent="0.35">
      <c r="O36748" s="9"/>
      <c r="P36748" s="9"/>
      <c r="Q36748" s="21"/>
    </row>
    <row r="36749" spans="15:17" x14ac:dyDescent="0.35">
      <c r="O36749" s="9"/>
      <c r="P36749" s="9"/>
      <c r="Q36749" s="21"/>
    </row>
    <row r="36750" spans="15:17" x14ac:dyDescent="0.35">
      <c r="O36750" s="9"/>
      <c r="P36750" s="9"/>
      <c r="Q36750" s="21"/>
    </row>
    <row r="36751" spans="15:17" x14ac:dyDescent="0.35">
      <c r="O36751" s="9"/>
      <c r="P36751" s="9"/>
      <c r="Q36751" s="21"/>
    </row>
    <row r="36752" spans="15:17" x14ac:dyDescent="0.35">
      <c r="O36752" s="9"/>
      <c r="P36752" s="9"/>
      <c r="Q36752" s="21"/>
    </row>
    <row r="36753" spans="15:17" x14ac:dyDescent="0.35">
      <c r="O36753" s="9"/>
      <c r="P36753" s="9"/>
      <c r="Q36753" s="21"/>
    </row>
    <row r="36754" spans="15:17" x14ac:dyDescent="0.35">
      <c r="O36754" s="9"/>
      <c r="P36754" s="9"/>
      <c r="Q36754" s="21"/>
    </row>
    <row r="36755" spans="15:17" x14ac:dyDescent="0.35">
      <c r="O36755" s="9"/>
      <c r="P36755" s="9"/>
      <c r="Q36755" s="21"/>
    </row>
    <row r="36756" spans="15:17" x14ac:dyDescent="0.35">
      <c r="O36756" s="9"/>
      <c r="P36756" s="9"/>
      <c r="Q36756" s="21"/>
    </row>
    <row r="36757" spans="15:17" x14ac:dyDescent="0.35">
      <c r="O36757" s="9"/>
      <c r="P36757" s="9"/>
      <c r="Q36757" s="21"/>
    </row>
    <row r="36758" spans="15:17" x14ac:dyDescent="0.35">
      <c r="O36758" s="9"/>
      <c r="P36758" s="9"/>
      <c r="Q36758" s="21"/>
    </row>
    <row r="36759" spans="15:17" x14ac:dyDescent="0.35">
      <c r="O36759" s="9"/>
      <c r="P36759" s="9"/>
      <c r="Q36759" s="21"/>
    </row>
    <row r="36760" spans="15:17" x14ac:dyDescent="0.35">
      <c r="O36760" s="9"/>
      <c r="P36760" s="9"/>
      <c r="Q36760" s="21"/>
    </row>
    <row r="36761" spans="15:17" x14ac:dyDescent="0.35">
      <c r="O36761" s="9"/>
      <c r="P36761" s="9"/>
      <c r="Q36761" s="21"/>
    </row>
    <row r="36762" spans="15:17" x14ac:dyDescent="0.35">
      <c r="O36762" s="9"/>
      <c r="P36762" s="9"/>
      <c r="Q36762" s="21"/>
    </row>
    <row r="36763" spans="15:17" x14ac:dyDescent="0.35">
      <c r="O36763" s="9"/>
      <c r="P36763" s="9"/>
      <c r="Q36763" s="21"/>
    </row>
    <row r="36764" spans="15:17" x14ac:dyDescent="0.35">
      <c r="O36764" s="9"/>
      <c r="P36764" s="9"/>
      <c r="Q36764" s="21"/>
    </row>
    <row r="36765" spans="15:17" x14ac:dyDescent="0.35">
      <c r="O36765" s="9"/>
      <c r="P36765" s="9"/>
      <c r="Q36765" s="21"/>
    </row>
    <row r="36766" spans="15:17" x14ac:dyDescent="0.35">
      <c r="O36766" s="9"/>
      <c r="P36766" s="9"/>
      <c r="Q36766" s="21"/>
    </row>
    <row r="36767" spans="15:17" x14ac:dyDescent="0.35">
      <c r="O36767" s="9"/>
      <c r="P36767" s="9"/>
      <c r="Q36767" s="21"/>
    </row>
    <row r="36768" spans="15:17" x14ac:dyDescent="0.35">
      <c r="O36768" s="9"/>
      <c r="P36768" s="9"/>
      <c r="Q36768" s="21"/>
    </row>
    <row r="36769" spans="15:17" x14ac:dyDescent="0.35">
      <c r="O36769" s="9"/>
      <c r="P36769" s="9"/>
      <c r="Q36769" s="21"/>
    </row>
    <row r="36770" spans="15:17" x14ac:dyDescent="0.35">
      <c r="O36770" s="9"/>
      <c r="P36770" s="9"/>
      <c r="Q36770" s="21"/>
    </row>
    <row r="36771" spans="15:17" x14ac:dyDescent="0.35">
      <c r="O36771" s="9"/>
      <c r="P36771" s="9"/>
      <c r="Q36771" s="21"/>
    </row>
    <row r="36772" spans="15:17" x14ac:dyDescent="0.35">
      <c r="O36772" s="9"/>
      <c r="P36772" s="9"/>
      <c r="Q36772" s="21"/>
    </row>
    <row r="36773" spans="15:17" x14ac:dyDescent="0.35">
      <c r="O36773" s="9"/>
      <c r="P36773" s="9"/>
      <c r="Q36773" s="21"/>
    </row>
    <row r="36774" spans="15:17" x14ac:dyDescent="0.35">
      <c r="O36774" s="9"/>
      <c r="P36774" s="9"/>
      <c r="Q36774" s="21"/>
    </row>
    <row r="36775" spans="15:17" x14ac:dyDescent="0.35">
      <c r="O36775" s="9"/>
      <c r="P36775" s="9"/>
      <c r="Q36775" s="21"/>
    </row>
    <row r="36776" spans="15:17" x14ac:dyDescent="0.35">
      <c r="O36776" s="9"/>
      <c r="P36776" s="9"/>
      <c r="Q36776" s="21"/>
    </row>
    <row r="36777" spans="15:17" x14ac:dyDescent="0.35">
      <c r="O36777" s="9"/>
      <c r="P36777" s="9"/>
      <c r="Q36777" s="21"/>
    </row>
    <row r="36778" spans="15:17" x14ac:dyDescent="0.35">
      <c r="O36778" s="9"/>
      <c r="P36778" s="9"/>
      <c r="Q36778" s="21"/>
    </row>
    <row r="36779" spans="15:17" x14ac:dyDescent="0.35">
      <c r="O36779" s="9"/>
      <c r="P36779" s="9"/>
      <c r="Q36779" s="21"/>
    </row>
    <row r="36780" spans="15:17" x14ac:dyDescent="0.35">
      <c r="O36780" s="9"/>
      <c r="P36780" s="9"/>
      <c r="Q36780" s="21"/>
    </row>
    <row r="36781" spans="15:17" x14ac:dyDescent="0.35">
      <c r="O36781" s="9"/>
      <c r="P36781" s="9"/>
      <c r="Q36781" s="21"/>
    </row>
    <row r="36782" spans="15:17" x14ac:dyDescent="0.35">
      <c r="O36782" s="9"/>
      <c r="P36782" s="9"/>
      <c r="Q36782" s="21"/>
    </row>
    <row r="36783" spans="15:17" x14ac:dyDescent="0.35">
      <c r="O36783" s="9"/>
      <c r="P36783" s="9"/>
      <c r="Q36783" s="21"/>
    </row>
    <row r="36784" spans="15:17" x14ac:dyDescent="0.35">
      <c r="O36784" s="9"/>
      <c r="P36784" s="9"/>
      <c r="Q36784" s="21"/>
    </row>
    <row r="36785" spans="15:17" x14ac:dyDescent="0.35">
      <c r="O36785" s="9"/>
      <c r="P36785" s="9"/>
      <c r="Q36785" s="21"/>
    </row>
    <row r="36786" spans="15:17" x14ac:dyDescent="0.35">
      <c r="O36786" s="9"/>
      <c r="P36786" s="9"/>
      <c r="Q36786" s="21"/>
    </row>
    <row r="36787" spans="15:17" x14ac:dyDescent="0.35">
      <c r="O36787" s="9"/>
      <c r="P36787" s="9"/>
      <c r="Q36787" s="21"/>
    </row>
    <row r="36788" spans="15:17" x14ac:dyDescent="0.35">
      <c r="O36788" s="9"/>
      <c r="P36788" s="9"/>
      <c r="Q36788" s="21"/>
    </row>
    <row r="36789" spans="15:17" x14ac:dyDescent="0.35">
      <c r="O36789" s="9"/>
      <c r="P36789" s="9"/>
      <c r="Q36789" s="21"/>
    </row>
    <row r="36790" spans="15:17" x14ac:dyDescent="0.35">
      <c r="O36790" s="9"/>
      <c r="P36790" s="9"/>
      <c r="Q36790" s="21"/>
    </row>
    <row r="36791" spans="15:17" x14ac:dyDescent="0.35">
      <c r="O36791" s="9"/>
      <c r="P36791" s="9"/>
      <c r="Q36791" s="21"/>
    </row>
    <row r="36792" spans="15:17" x14ac:dyDescent="0.35">
      <c r="O36792" s="9"/>
      <c r="P36792" s="9"/>
      <c r="Q36792" s="21"/>
    </row>
    <row r="36793" spans="15:17" x14ac:dyDescent="0.35">
      <c r="O36793" s="9"/>
      <c r="P36793" s="9"/>
      <c r="Q36793" s="21"/>
    </row>
    <row r="36794" spans="15:17" x14ac:dyDescent="0.35">
      <c r="O36794" s="9"/>
      <c r="P36794" s="9"/>
      <c r="Q36794" s="21"/>
    </row>
    <row r="36795" spans="15:17" x14ac:dyDescent="0.35">
      <c r="O36795" s="9"/>
      <c r="P36795" s="9"/>
      <c r="Q36795" s="21"/>
    </row>
    <row r="36796" spans="15:17" x14ac:dyDescent="0.35">
      <c r="O36796" s="9"/>
      <c r="P36796" s="9"/>
      <c r="Q36796" s="21"/>
    </row>
    <row r="36797" spans="15:17" x14ac:dyDescent="0.35">
      <c r="O36797" s="9"/>
      <c r="P36797" s="9"/>
      <c r="Q36797" s="21"/>
    </row>
    <row r="36798" spans="15:17" x14ac:dyDescent="0.35">
      <c r="O36798" s="9"/>
      <c r="P36798" s="9"/>
      <c r="Q36798" s="21"/>
    </row>
    <row r="36799" spans="15:17" x14ac:dyDescent="0.35">
      <c r="O36799" s="9"/>
      <c r="P36799" s="9"/>
      <c r="Q36799" s="21"/>
    </row>
    <row r="36800" spans="15:17" x14ac:dyDescent="0.35">
      <c r="O36800" s="9"/>
      <c r="P36800" s="9"/>
      <c r="Q36800" s="21"/>
    </row>
    <row r="36801" spans="15:17" x14ac:dyDescent="0.35">
      <c r="O36801" s="9"/>
      <c r="P36801" s="9"/>
      <c r="Q36801" s="21"/>
    </row>
    <row r="36802" spans="15:17" x14ac:dyDescent="0.35">
      <c r="O36802" s="9"/>
      <c r="P36802" s="9"/>
      <c r="Q36802" s="21"/>
    </row>
    <row r="36803" spans="15:17" x14ac:dyDescent="0.35">
      <c r="O36803" s="9"/>
      <c r="P36803" s="9"/>
      <c r="Q36803" s="21"/>
    </row>
    <row r="36804" spans="15:17" x14ac:dyDescent="0.35">
      <c r="O36804" s="9"/>
      <c r="P36804" s="9"/>
      <c r="Q36804" s="21"/>
    </row>
    <row r="36805" spans="15:17" x14ac:dyDescent="0.35">
      <c r="O36805" s="9"/>
      <c r="P36805" s="9"/>
      <c r="Q36805" s="21"/>
    </row>
    <row r="36806" spans="15:17" x14ac:dyDescent="0.35">
      <c r="O36806" s="9"/>
      <c r="P36806" s="9"/>
      <c r="Q36806" s="21"/>
    </row>
    <row r="36807" spans="15:17" x14ac:dyDescent="0.35">
      <c r="O36807" s="9"/>
      <c r="P36807" s="9"/>
      <c r="Q36807" s="21"/>
    </row>
    <row r="36808" spans="15:17" x14ac:dyDescent="0.35">
      <c r="O36808" s="9"/>
      <c r="P36808" s="9"/>
      <c r="Q36808" s="21"/>
    </row>
    <row r="36809" spans="15:17" x14ac:dyDescent="0.35">
      <c r="O36809" s="9"/>
      <c r="P36809" s="9"/>
      <c r="Q36809" s="21"/>
    </row>
    <row r="36810" spans="15:17" x14ac:dyDescent="0.35">
      <c r="O36810" s="9"/>
      <c r="P36810" s="9"/>
      <c r="Q36810" s="21"/>
    </row>
    <row r="36811" spans="15:17" x14ac:dyDescent="0.35">
      <c r="O36811" s="9"/>
      <c r="P36811" s="9"/>
      <c r="Q36811" s="21"/>
    </row>
    <row r="36812" spans="15:17" x14ac:dyDescent="0.35">
      <c r="O36812" s="9"/>
      <c r="P36812" s="9"/>
      <c r="Q36812" s="21"/>
    </row>
    <row r="36813" spans="15:17" x14ac:dyDescent="0.35">
      <c r="O36813" s="9"/>
      <c r="P36813" s="9"/>
      <c r="Q36813" s="21"/>
    </row>
    <row r="36814" spans="15:17" x14ac:dyDescent="0.35">
      <c r="O36814" s="9"/>
      <c r="P36814" s="9"/>
      <c r="Q36814" s="21"/>
    </row>
    <row r="36815" spans="15:17" x14ac:dyDescent="0.35">
      <c r="O36815" s="9"/>
      <c r="P36815" s="9"/>
      <c r="Q36815" s="21"/>
    </row>
    <row r="36816" spans="15:17" x14ac:dyDescent="0.35">
      <c r="O36816" s="9"/>
      <c r="P36816" s="9"/>
      <c r="Q36816" s="21"/>
    </row>
    <row r="36817" spans="15:17" x14ac:dyDescent="0.35">
      <c r="O36817" s="9"/>
      <c r="P36817" s="9"/>
      <c r="Q36817" s="21"/>
    </row>
    <row r="36818" spans="15:17" x14ac:dyDescent="0.35">
      <c r="O36818" s="9"/>
      <c r="P36818" s="9"/>
      <c r="Q36818" s="21"/>
    </row>
    <row r="36819" spans="15:17" x14ac:dyDescent="0.35">
      <c r="O36819" s="9"/>
      <c r="P36819" s="9"/>
      <c r="Q36819" s="21"/>
    </row>
    <row r="36820" spans="15:17" x14ac:dyDescent="0.35">
      <c r="O36820" s="9"/>
      <c r="P36820" s="9"/>
      <c r="Q36820" s="21"/>
    </row>
    <row r="36821" spans="15:17" x14ac:dyDescent="0.35">
      <c r="O36821" s="9"/>
      <c r="P36821" s="9"/>
      <c r="Q36821" s="21"/>
    </row>
    <row r="36822" spans="15:17" x14ac:dyDescent="0.35">
      <c r="O36822" s="9"/>
      <c r="P36822" s="9"/>
      <c r="Q36822" s="21"/>
    </row>
    <row r="36823" spans="15:17" x14ac:dyDescent="0.35">
      <c r="O36823" s="9"/>
      <c r="P36823" s="9"/>
      <c r="Q36823" s="21"/>
    </row>
    <row r="36824" spans="15:17" x14ac:dyDescent="0.35">
      <c r="O36824" s="9"/>
      <c r="P36824" s="9"/>
      <c r="Q36824" s="21"/>
    </row>
    <row r="36825" spans="15:17" x14ac:dyDescent="0.35">
      <c r="O36825" s="9"/>
      <c r="P36825" s="9"/>
      <c r="Q36825" s="21"/>
    </row>
    <row r="36826" spans="15:17" x14ac:dyDescent="0.35">
      <c r="O36826" s="9"/>
      <c r="P36826" s="9"/>
      <c r="Q36826" s="21"/>
    </row>
    <row r="36827" spans="15:17" x14ac:dyDescent="0.35">
      <c r="O36827" s="9"/>
      <c r="P36827" s="9"/>
      <c r="Q36827" s="21"/>
    </row>
    <row r="36828" spans="15:17" x14ac:dyDescent="0.35">
      <c r="O36828" s="9"/>
      <c r="P36828" s="9"/>
      <c r="Q36828" s="21"/>
    </row>
    <row r="36829" spans="15:17" x14ac:dyDescent="0.35">
      <c r="O36829" s="9"/>
      <c r="P36829" s="9"/>
      <c r="Q36829" s="21"/>
    </row>
    <row r="36830" spans="15:17" x14ac:dyDescent="0.35">
      <c r="O36830" s="9"/>
      <c r="P36830" s="9"/>
      <c r="Q36830" s="21"/>
    </row>
    <row r="36831" spans="15:17" x14ac:dyDescent="0.35">
      <c r="O36831" s="9"/>
      <c r="P36831" s="9"/>
      <c r="Q36831" s="21"/>
    </row>
    <row r="36832" spans="15:17" x14ac:dyDescent="0.35">
      <c r="O36832" s="9"/>
      <c r="P36832" s="9"/>
      <c r="Q36832" s="21"/>
    </row>
    <row r="36833" spans="15:17" x14ac:dyDescent="0.35">
      <c r="O36833" s="9"/>
      <c r="P36833" s="9"/>
      <c r="Q36833" s="21"/>
    </row>
    <row r="36834" spans="15:17" x14ac:dyDescent="0.35">
      <c r="O36834" s="9"/>
      <c r="P36834" s="9"/>
      <c r="Q36834" s="21"/>
    </row>
    <row r="36835" spans="15:17" x14ac:dyDescent="0.35">
      <c r="O36835" s="9"/>
      <c r="P36835" s="9"/>
      <c r="Q36835" s="21"/>
    </row>
    <row r="36836" spans="15:17" x14ac:dyDescent="0.35">
      <c r="O36836" s="9"/>
      <c r="P36836" s="9"/>
      <c r="Q36836" s="21"/>
    </row>
    <row r="36837" spans="15:17" x14ac:dyDescent="0.35">
      <c r="O36837" s="9"/>
      <c r="P36837" s="9"/>
      <c r="Q36837" s="21"/>
    </row>
    <row r="36838" spans="15:17" x14ac:dyDescent="0.35">
      <c r="O36838" s="9"/>
      <c r="P36838" s="9"/>
      <c r="Q36838" s="21"/>
    </row>
    <row r="36839" spans="15:17" x14ac:dyDescent="0.35">
      <c r="O36839" s="9"/>
      <c r="P36839" s="9"/>
      <c r="Q36839" s="21"/>
    </row>
    <row r="36840" spans="15:17" x14ac:dyDescent="0.35">
      <c r="O36840" s="9"/>
      <c r="P36840" s="9"/>
      <c r="Q36840" s="21"/>
    </row>
    <row r="36841" spans="15:17" x14ac:dyDescent="0.35">
      <c r="O36841" s="9"/>
      <c r="P36841" s="9"/>
      <c r="Q36841" s="21"/>
    </row>
    <row r="36842" spans="15:17" x14ac:dyDescent="0.35">
      <c r="O36842" s="9"/>
      <c r="P36842" s="9"/>
      <c r="Q36842" s="21"/>
    </row>
    <row r="36843" spans="15:17" x14ac:dyDescent="0.35">
      <c r="O36843" s="9"/>
      <c r="P36843" s="9"/>
      <c r="Q36843" s="21"/>
    </row>
    <row r="36844" spans="15:17" x14ac:dyDescent="0.35">
      <c r="O36844" s="9"/>
      <c r="P36844" s="9"/>
      <c r="Q36844" s="21"/>
    </row>
    <row r="36845" spans="15:17" x14ac:dyDescent="0.35">
      <c r="O36845" s="9"/>
      <c r="P36845" s="9"/>
      <c r="Q36845" s="21"/>
    </row>
    <row r="36846" spans="15:17" x14ac:dyDescent="0.35">
      <c r="O36846" s="9"/>
      <c r="P36846" s="9"/>
      <c r="Q36846" s="21"/>
    </row>
    <row r="36847" spans="15:17" x14ac:dyDescent="0.35">
      <c r="O36847" s="9"/>
      <c r="P36847" s="9"/>
      <c r="Q36847" s="21"/>
    </row>
    <row r="36848" spans="15:17" x14ac:dyDescent="0.35">
      <c r="O36848" s="9"/>
      <c r="P36848" s="9"/>
      <c r="Q36848" s="21"/>
    </row>
    <row r="36849" spans="15:17" x14ac:dyDescent="0.35">
      <c r="O36849" s="9"/>
      <c r="P36849" s="9"/>
      <c r="Q36849" s="21"/>
    </row>
    <row r="36850" spans="15:17" x14ac:dyDescent="0.35">
      <c r="O36850" s="9"/>
      <c r="P36850" s="9"/>
      <c r="Q36850" s="21"/>
    </row>
    <row r="36851" spans="15:17" x14ac:dyDescent="0.35">
      <c r="O36851" s="9"/>
      <c r="P36851" s="9"/>
      <c r="Q36851" s="21"/>
    </row>
    <row r="36852" spans="15:17" x14ac:dyDescent="0.35">
      <c r="O36852" s="9"/>
      <c r="P36852" s="9"/>
      <c r="Q36852" s="21"/>
    </row>
    <row r="36853" spans="15:17" x14ac:dyDescent="0.35">
      <c r="O36853" s="9"/>
      <c r="P36853" s="9"/>
      <c r="Q36853" s="21"/>
    </row>
    <row r="36854" spans="15:17" x14ac:dyDescent="0.35">
      <c r="O36854" s="9"/>
      <c r="P36854" s="9"/>
      <c r="Q36854" s="21"/>
    </row>
    <row r="36855" spans="15:17" x14ac:dyDescent="0.35">
      <c r="O36855" s="9"/>
      <c r="P36855" s="9"/>
      <c r="Q36855" s="21"/>
    </row>
    <row r="36856" spans="15:17" x14ac:dyDescent="0.35">
      <c r="O36856" s="9"/>
      <c r="P36856" s="9"/>
      <c r="Q36856" s="21"/>
    </row>
    <row r="36857" spans="15:17" x14ac:dyDescent="0.35">
      <c r="O36857" s="9"/>
      <c r="P36857" s="9"/>
      <c r="Q36857" s="21"/>
    </row>
    <row r="36858" spans="15:17" x14ac:dyDescent="0.35">
      <c r="O36858" s="9"/>
      <c r="P36858" s="9"/>
      <c r="Q36858" s="21"/>
    </row>
    <row r="36859" spans="15:17" x14ac:dyDescent="0.35">
      <c r="O36859" s="9"/>
      <c r="P36859" s="9"/>
      <c r="Q36859" s="21"/>
    </row>
    <row r="36860" spans="15:17" x14ac:dyDescent="0.35">
      <c r="O36860" s="9"/>
      <c r="P36860" s="9"/>
      <c r="Q36860" s="21"/>
    </row>
    <row r="36861" spans="15:17" x14ac:dyDescent="0.35">
      <c r="O36861" s="9"/>
      <c r="P36861" s="9"/>
      <c r="Q36861" s="21"/>
    </row>
    <row r="36862" spans="15:17" x14ac:dyDescent="0.35">
      <c r="O36862" s="9"/>
      <c r="P36862" s="9"/>
      <c r="Q36862" s="21"/>
    </row>
    <row r="36863" spans="15:17" x14ac:dyDescent="0.35">
      <c r="O36863" s="9"/>
      <c r="P36863" s="9"/>
      <c r="Q36863" s="21"/>
    </row>
    <row r="36864" spans="15:17" x14ac:dyDescent="0.35">
      <c r="O36864" s="9"/>
      <c r="P36864" s="9"/>
      <c r="Q36864" s="21"/>
    </row>
    <row r="36865" spans="15:17" x14ac:dyDescent="0.35">
      <c r="O36865" s="9"/>
      <c r="P36865" s="9"/>
      <c r="Q36865" s="21"/>
    </row>
    <row r="36866" spans="15:17" x14ac:dyDescent="0.35">
      <c r="O36866" s="9"/>
      <c r="P36866" s="9"/>
      <c r="Q36866" s="21"/>
    </row>
    <row r="36867" spans="15:17" x14ac:dyDescent="0.35">
      <c r="O36867" s="9"/>
      <c r="P36867" s="9"/>
      <c r="Q36867" s="21"/>
    </row>
    <row r="36868" spans="15:17" x14ac:dyDescent="0.35">
      <c r="O36868" s="9"/>
      <c r="P36868" s="9"/>
      <c r="Q36868" s="21"/>
    </row>
    <row r="36869" spans="15:17" x14ac:dyDescent="0.35">
      <c r="O36869" s="9"/>
      <c r="P36869" s="9"/>
      <c r="Q36869" s="21"/>
    </row>
    <row r="36870" spans="15:17" x14ac:dyDescent="0.35">
      <c r="O36870" s="9"/>
      <c r="P36870" s="9"/>
      <c r="Q36870" s="21"/>
    </row>
    <row r="36871" spans="15:17" x14ac:dyDescent="0.35">
      <c r="O36871" s="9"/>
      <c r="P36871" s="9"/>
      <c r="Q36871" s="21"/>
    </row>
    <row r="36872" spans="15:17" x14ac:dyDescent="0.35">
      <c r="O36872" s="9"/>
      <c r="P36872" s="9"/>
      <c r="Q36872" s="21"/>
    </row>
    <row r="36873" spans="15:17" x14ac:dyDescent="0.35">
      <c r="O36873" s="9"/>
      <c r="P36873" s="9"/>
      <c r="Q36873" s="21"/>
    </row>
    <row r="36874" spans="15:17" x14ac:dyDescent="0.35">
      <c r="O36874" s="9"/>
      <c r="P36874" s="9"/>
      <c r="Q36874" s="21"/>
    </row>
    <row r="36875" spans="15:17" x14ac:dyDescent="0.35">
      <c r="O36875" s="9"/>
      <c r="P36875" s="9"/>
      <c r="Q36875" s="21"/>
    </row>
    <row r="36876" spans="15:17" x14ac:dyDescent="0.35">
      <c r="O36876" s="9"/>
      <c r="P36876" s="9"/>
      <c r="Q36876" s="21"/>
    </row>
    <row r="36877" spans="15:17" x14ac:dyDescent="0.35">
      <c r="O36877" s="9"/>
      <c r="P36877" s="9"/>
      <c r="Q36877" s="21"/>
    </row>
    <row r="36878" spans="15:17" x14ac:dyDescent="0.35">
      <c r="O36878" s="9"/>
      <c r="P36878" s="9"/>
      <c r="Q36878" s="21"/>
    </row>
    <row r="36879" spans="15:17" x14ac:dyDescent="0.35">
      <c r="O36879" s="9"/>
      <c r="P36879" s="9"/>
      <c r="Q36879" s="21"/>
    </row>
    <row r="36880" spans="15:17" x14ac:dyDescent="0.35">
      <c r="O36880" s="9"/>
      <c r="P36880" s="9"/>
      <c r="Q36880" s="21"/>
    </row>
    <row r="36881" spans="15:17" x14ac:dyDescent="0.35">
      <c r="O36881" s="9"/>
      <c r="P36881" s="9"/>
      <c r="Q36881" s="21"/>
    </row>
    <row r="36882" spans="15:17" x14ac:dyDescent="0.35">
      <c r="O36882" s="9"/>
      <c r="P36882" s="9"/>
      <c r="Q36882" s="21"/>
    </row>
    <row r="36883" spans="15:17" x14ac:dyDescent="0.35">
      <c r="O36883" s="9"/>
      <c r="P36883" s="9"/>
      <c r="Q36883" s="21"/>
    </row>
    <row r="36884" spans="15:17" x14ac:dyDescent="0.35">
      <c r="O36884" s="9"/>
      <c r="P36884" s="9"/>
      <c r="Q36884" s="21"/>
    </row>
    <row r="36885" spans="15:17" x14ac:dyDescent="0.35">
      <c r="O36885" s="9"/>
      <c r="P36885" s="9"/>
      <c r="Q36885" s="21"/>
    </row>
    <row r="36886" spans="15:17" x14ac:dyDescent="0.35">
      <c r="O36886" s="9"/>
      <c r="P36886" s="9"/>
      <c r="Q36886" s="21"/>
    </row>
    <row r="36887" spans="15:17" x14ac:dyDescent="0.35">
      <c r="O36887" s="9"/>
      <c r="P36887" s="9"/>
      <c r="Q36887" s="21"/>
    </row>
    <row r="36888" spans="15:17" x14ac:dyDescent="0.35">
      <c r="O36888" s="9"/>
      <c r="P36888" s="9"/>
      <c r="Q36888" s="21"/>
    </row>
    <row r="36889" spans="15:17" x14ac:dyDescent="0.35">
      <c r="O36889" s="9"/>
      <c r="P36889" s="9"/>
      <c r="Q36889" s="21"/>
    </row>
    <row r="36890" spans="15:17" x14ac:dyDescent="0.35">
      <c r="O36890" s="9"/>
      <c r="P36890" s="9"/>
      <c r="Q36890" s="21"/>
    </row>
    <row r="36891" spans="15:17" x14ac:dyDescent="0.35">
      <c r="O36891" s="9"/>
      <c r="P36891" s="9"/>
      <c r="Q36891" s="21"/>
    </row>
    <row r="36892" spans="15:17" x14ac:dyDescent="0.35">
      <c r="O36892" s="9"/>
      <c r="P36892" s="9"/>
      <c r="Q36892" s="21"/>
    </row>
    <row r="36893" spans="15:17" x14ac:dyDescent="0.35">
      <c r="O36893" s="9"/>
      <c r="P36893" s="9"/>
      <c r="Q36893" s="21"/>
    </row>
    <row r="36894" spans="15:17" x14ac:dyDescent="0.35">
      <c r="O36894" s="9"/>
      <c r="P36894" s="9"/>
      <c r="Q36894" s="21"/>
    </row>
    <row r="36895" spans="15:17" x14ac:dyDescent="0.35">
      <c r="O36895" s="9"/>
      <c r="P36895" s="9"/>
      <c r="Q36895" s="21"/>
    </row>
    <row r="36896" spans="15:17" x14ac:dyDescent="0.35">
      <c r="O36896" s="9"/>
      <c r="P36896" s="9"/>
      <c r="Q36896" s="21"/>
    </row>
    <row r="36897" spans="15:17" x14ac:dyDescent="0.35">
      <c r="O36897" s="9"/>
      <c r="P36897" s="9"/>
      <c r="Q36897" s="21"/>
    </row>
    <row r="36898" spans="15:17" x14ac:dyDescent="0.35">
      <c r="O36898" s="9"/>
      <c r="P36898" s="9"/>
      <c r="Q36898" s="21"/>
    </row>
    <row r="36899" spans="15:17" x14ac:dyDescent="0.35">
      <c r="O36899" s="9"/>
      <c r="P36899" s="9"/>
      <c r="Q36899" s="21"/>
    </row>
    <row r="36900" spans="15:17" x14ac:dyDescent="0.35">
      <c r="O36900" s="9"/>
      <c r="P36900" s="9"/>
      <c r="Q36900" s="21"/>
    </row>
    <row r="36901" spans="15:17" x14ac:dyDescent="0.35">
      <c r="O36901" s="9"/>
      <c r="P36901" s="9"/>
      <c r="Q36901" s="21"/>
    </row>
    <row r="36902" spans="15:17" x14ac:dyDescent="0.35">
      <c r="O36902" s="9"/>
      <c r="P36902" s="9"/>
      <c r="Q36902" s="21"/>
    </row>
    <row r="36903" spans="15:17" x14ac:dyDescent="0.35">
      <c r="O36903" s="9"/>
      <c r="P36903" s="9"/>
      <c r="Q36903" s="21"/>
    </row>
    <row r="36904" spans="15:17" x14ac:dyDescent="0.35">
      <c r="O36904" s="9"/>
      <c r="P36904" s="9"/>
      <c r="Q36904" s="21"/>
    </row>
    <row r="36905" spans="15:17" x14ac:dyDescent="0.35">
      <c r="O36905" s="9"/>
      <c r="P36905" s="9"/>
      <c r="Q36905" s="21"/>
    </row>
    <row r="36906" spans="15:17" x14ac:dyDescent="0.35">
      <c r="O36906" s="9"/>
      <c r="P36906" s="9"/>
      <c r="Q36906" s="21"/>
    </row>
    <row r="36907" spans="15:17" x14ac:dyDescent="0.35">
      <c r="O36907" s="9"/>
      <c r="P36907" s="9"/>
      <c r="Q36907" s="21"/>
    </row>
    <row r="36908" spans="15:17" x14ac:dyDescent="0.35">
      <c r="O36908" s="9"/>
      <c r="P36908" s="9"/>
      <c r="Q36908" s="21"/>
    </row>
    <row r="36909" spans="15:17" x14ac:dyDescent="0.35">
      <c r="O36909" s="9"/>
      <c r="P36909" s="9"/>
      <c r="Q36909" s="21"/>
    </row>
    <row r="36910" spans="15:17" x14ac:dyDescent="0.35">
      <c r="O36910" s="9"/>
      <c r="P36910" s="9"/>
      <c r="Q36910" s="21"/>
    </row>
    <row r="36911" spans="15:17" x14ac:dyDescent="0.35">
      <c r="O36911" s="9"/>
      <c r="P36911" s="9"/>
      <c r="Q36911" s="21"/>
    </row>
    <row r="36912" spans="15:17" x14ac:dyDescent="0.35">
      <c r="O36912" s="9"/>
      <c r="P36912" s="9"/>
      <c r="Q36912" s="21"/>
    </row>
    <row r="36913" spans="15:17" x14ac:dyDescent="0.35">
      <c r="O36913" s="9"/>
      <c r="P36913" s="9"/>
      <c r="Q36913" s="21"/>
    </row>
    <row r="36914" spans="15:17" x14ac:dyDescent="0.35">
      <c r="O36914" s="9"/>
      <c r="P36914" s="9"/>
      <c r="Q36914" s="21"/>
    </row>
    <row r="36915" spans="15:17" x14ac:dyDescent="0.35">
      <c r="O36915" s="9"/>
      <c r="P36915" s="9"/>
      <c r="Q36915" s="21"/>
    </row>
    <row r="36916" spans="15:17" x14ac:dyDescent="0.35">
      <c r="O36916" s="9"/>
      <c r="P36916" s="9"/>
      <c r="Q36916" s="21"/>
    </row>
    <row r="36917" spans="15:17" x14ac:dyDescent="0.35">
      <c r="O36917" s="9"/>
      <c r="P36917" s="9"/>
      <c r="Q36917" s="21"/>
    </row>
    <row r="36918" spans="15:17" x14ac:dyDescent="0.35">
      <c r="O36918" s="9"/>
      <c r="P36918" s="9"/>
      <c r="Q36918" s="21"/>
    </row>
    <row r="36919" spans="15:17" x14ac:dyDescent="0.35">
      <c r="O36919" s="9"/>
      <c r="P36919" s="9"/>
      <c r="Q36919" s="21"/>
    </row>
    <row r="36920" spans="15:17" x14ac:dyDescent="0.35">
      <c r="O36920" s="9"/>
      <c r="P36920" s="9"/>
      <c r="Q36920" s="21"/>
    </row>
    <row r="36921" spans="15:17" x14ac:dyDescent="0.35">
      <c r="O36921" s="9"/>
      <c r="P36921" s="9"/>
      <c r="Q36921" s="21"/>
    </row>
    <row r="36922" spans="15:17" x14ac:dyDescent="0.35">
      <c r="O36922" s="9"/>
      <c r="P36922" s="9"/>
      <c r="Q36922" s="21"/>
    </row>
    <row r="36923" spans="15:17" x14ac:dyDescent="0.35">
      <c r="O36923" s="9"/>
      <c r="P36923" s="9"/>
      <c r="Q36923" s="21"/>
    </row>
    <row r="36924" spans="15:17" x14ac:dyDescent="0.35">
      <c r="O36924" s="9"/>
      <c r="P36924" s="9"/>
      <c r="Q36924" s="21"/>
    </row>
    <row r="36925" spans="15:17" x14ac:dyDescent="0.35">
      <c r="O36925" s="9"/>
      <c r="P36925" s="9"/>
      <c r="Q36925" s="21"/>
    </row>
    <row r="36926" spans="15:17" x14ac:dyDescent="0.35">
      <c r="O36926" s="9"/>
      <c r="P36926" s="9"/>
      <c r="Q36926" s="21"/>
    </row>
    <row r="36927" spans="15:17" x14ac:dyDescent="0.35">
      <c r="O36927" s="9"/>
      <c r="P36927" s="9"/>
      <c r="Q36927" s="21"/>
    </row>
    <row r="36928" spans="15:17" x14ac:dyDescent="0.35">
      <c r="O36928" s="9"/>
      <c r="P36928" s="9"/>
      <c r="Q36928" s="21"/>
    </row>
    <row r="36929" spans="15:17" x14ac:dyDescent="0.35">
      <c r="O36929" s="9"/>
      <c r="P36929" s="9"/>
      <c r="Q36929" s="21"/>
    </row>
    <row r="36930" spans="15:17" x14ac:dyDescent="0.35">
      <c r="O36930" s="9"/>
      <c r="P36930" s="9"/>
      <c r="Q36930" s="21"/>
    </row>
    <row r="36931" spans="15:17" x14ac:dyDescent="0.35">
      <c r="O36931" s="9"/>
      <c r="P36931" s="9"/>
      <c r="Q36931" s="21"/>
    </row>
    <row r="36932" spans="15:17" x14ac:dyDescent="0.35">
      <c r="O36932" s="9"/>
      <c r="P36932" s="9"/>
      <c r="Q36932" s="21"/>
    </row>
    <row r="36933" spans="15:17" x14ac:dyDescent="0.35">
      <c r="O36933" s="9"/>
      <c r="P36933" s="9"/>
      <c r="Q36933" s="21"/>
    </row>
    <row r="36934" spans="15:17" x14ac:dyDescent="0.35">
      <c r="O36934" s="9"/>
      <c r="P36934" s="9"/>
      <c r="Q36934" s="21"/>
    </row>
    <row r="36935" spans="15:17" x14ac:dyDescent="0.35">
      <c r="O36935" s="9"/>
      <c r="P36935" s="9"/>
      <c r="Q36935" s="21"/>
    </row>
    <row r="36936" spans="15:17" x14ac:dyDescent="0.35">
      <c r="O36936" s="9"/>
      <c r="P36936" s="9"/>
      <c r="Q36936" s="21"/>
    </row>
    <row r="36937" spans="15:17" x14ac:dyDescent="0.35">
      <c r="O36937" s="9"/>
      <c r="P36937" s="9"/>
      <c r="Q36937" s="21"/>
    </row>
    <row r="36938" spans="15:17" x14ac:dyDescent="0.35">
      <c r="O36938" s="9"/>
      <c r="P36938" s="9"/>
      <c r="Q36938" s="21"/>
    </row>
    <row r="36939" spans="15:17" x14ac:dyDescent="0.35">
      <c r="O36939" s="9"/>
      <c r="P36939" s="9"/>
      <c r="Q36939" s="21"/>
    </row>
    <row r="36940" spans="15:17" x14ac:dyDescent="0.35">
      <c r="O36940" s="9"/>
      <c r="P36940" s="9"/>
      <c r="Q36940" s="21"/>
    </row>
    <row r="36941" spans="15:17" x14ac:dyDescent="0.35">
      <c r="O36941" s="9"/>
      <c r="P36941" s="9"/>
      <c r="Q36941" s="21"/>
    </row>
    <row r="36942" spans="15:17" x14ac:dyDescent="0.35">
      <c r="O36942" s="9"/>
      <c r="P36942" s="9"/>
      <c r="Q36942" s="21"/>
    </row>
    <row r="36943" spans="15:17" x14ac:dyDescent="0.35">
      <c r="O36943" s="9"/>
      <c r="P36943" s="9"/>
      <c r="Q36943" s="21"/>
    </row>
    <row r="36944" spans="15:17" x14ac:dyDescent="0.35">
      <c r="O36944" s="9"/>
      <c r="P36944" s="9"/>
      <c r="Q36944" s="21"/>
    </row>
    <row r="36945" spans="15:17" x14ac:dyDescent="0.35">
      <c r="O36945" s="9"/>
      <c r="P36945" s="9"/>
      <c r="Q36945" s="21"/>
    </row>
    <row r="36946" spans="15:17" x14ac:dyDescent="0.35">
      <c r="O36946" s="9"/>
      <c r="P36946" s="9"/>
      <c r="Q36946" s="21"/>
    </row>
    <row r="36947" spans="15:17" x14ac:dyDescent="0.35">
      <c r="O36947" s="9"/>
      <c r="P36947" s="9"/>
      <c r="Q36947" s="21"/>
    </row>
    <row r="36948" spans="15:17" x14ac:dyDescent="0.35">
      <c r="O36948" s="9"/>
      <c r="P36948" s="9"/>
      <c r="Q36948" s="21"/>
    </row>
    <row r="36949" spans="15:17" x14ac:dyDescent="0.35">
      <c r="O36949" s="9"/>
      <c r="P36949" s="9"/>
      <c r="Q36949" s="21"/>
    </row>
    <row r="36950" spans="15:17" x14ac:dyDescent="0.35">
      <c r="O36950" s="9"/>
      <c r="P36950" s="9"/>
      <c r="Q36950" s="21"/>
    </row>
    <row r="36951" spans="15:17" x14ac:dyDescent="0.35">
      <c r="O36951" s="9"/>
      <c r="P36951" s="9"/>
      <c r="Q36951" s="21"/>
    </row>
    <row r="36952" spans="15:17" x14ac:dyDescent="0.35">
      <c r="O36952" s="9"/>
      <c r="P36952" s="9"/>
      <c r="Q36952" s="21"/>
    </row>
    <row r="36953" spans="15:17" x14ac:dyDescent="0.35">
      <c r="O36953" s="9"/>
      <c r="P36953" s="9"/>
      <c r="Q36953" s="21"/>
    </row>
    <row r="36954" spans="15:17" x14ac:dyDescent="0.35">
      <c r="O36954" s="9"/>
      <c r="P36954" s="9"/>
      <c r="Q36954" s="21"/>
    </row>
    <row r="36955" spans="15:17" x14ac:dyDescent="0.35">
      <c r="O36955" s="9"/>
      <c r="P36955" s="9"/>
      <c r="Q36955" s="21"/>
    </row>
    <row r="36956" spans="15:17" x14ac:dyDescent="0.35">
      <c r="O36956" s="9"/>
      <c r="P36956" s="9"/>
      <c r="Q36956" s="21"/>
    </row>
    <row r="36957" spans="15:17" x14ac:dyDescent="0.35">
      <c r="O36957" s="9"/>
      <c r="P36957" s="9"/>
      <c r="Q36957" s="21"/>
    </row>
    <row r="36958" spans="15:17" x14ac:dyDescent="0.35">
      <c r="O36958" s="9"/>
      <c r="P36958" s="9"/>
      <c r="Q36958" s="21"/>
    </row>
    <row r="36959" spans="15:17" x14ac:dyDescent="0.35">
      <c r="O36959" s="9"/>
      <c r="P36959" s="9"/>
      <c r="Q36959" s="21"/>
    </row>
    <row r="36960" spans="15:17" x14ac:dyDescent="0.35">
      <c r="O36960" s="9"/>
      <c r="P36960" s="9"/>
      <c r="Q36960" s="21"/>
    </row>
    <row r="36961" spans="15:17" x14ac:dyDescent="0.35">
      <c r="O36961" s="9"/>
      <c r="P36961" s="9"/>
      <c r="Q36961" s="21"/>
    </row>
    <row r="36962" spans="15:17" x14ac:dyDescent="0.35">
      <c r="O36962" s="9"/>
      <c r="P36962" s="9"/>
      <c r="Q36962" s="21"/>
    </row>
    <row r="36963" spans="15:17" x14ac:dyDescent="0.35">
      <c r="O36963" s="9"/>
      <c r="P36963" s="9"/>
      <c r="Q36963" s="21"/>
    </row>
    <row r="36964" spans="15:17" x14ac:dyDescent="0.35">
      <c r="O36964" s="9"/>
      <c r="P36964" s="9"/>
      <c r="Q36964" s="21"/>
    </row>
    <row r="36965" spans="15:17" x14ac:dyDescent="0.35">
      <c r="O36965" s="9"/>
      <c r="P36965" s="9"/>
      <c r="Q36965" s="21"/>
    </row>
    <row r="36966" spans="15:17" x14ac:dyDescent="0.35">
      <c r="O36966" s="9"/>
      <c r="P36966" s="9"/>
      <c r="Q36966" s="21"/>
    </row>
    <row r="36967" spans="15:17" x14ac:dyDescent="0.35">
      <c r="O36967" s="9"/>
      <c r="P36967" s="9"/>
      <c r="Q36967" s="21"/>
    </row>
    <row r="36968" spans="15:17" x14ac:dyDescent="0.35">
      <c r="O36968" s="9"/>
      <c r="P36968" s="9"/>
      <c r="Q36968" s="21"/>
    </row>
    <row r="36969" spans="15:17" x14ac:dyDescent="0.35">
      <c r="O36969" s="9"/>
      <c r="P36969" s="9"/>
      <c r="Q36969" s="21"/>
    </row>
    <row r="36970" spans="15:17" x14ac:dyDescent="0.35">
      <c r="O36970" s="9"/>
      <c r="P36970" s="9"/>
      <c r="Q36970" s="21"/>
    </row>
    <row r="36971" spans="15:17" x14ac:dyDescent="0.35">
      <c r="O36971" s="9"/>
      <c r="P36971" s="9"/>
      <c r="Q36971" s="21"/>
    </row>
    <row r="36972" spans="15:17" x14ac:dyDescent="0.35">
      <c r="O36972" s="9"/>
      <c r="P36972" s="9"/>
      <c r="Q36972" s="21"/>
    </row>
    <row r="36973" spans="15:17" x14ac:dyDescent="0.35">
      <c r="O36973" s="9"/>
      <c r="P36973" s="9"/>
      <c r="Q36973" s="21"/>
    </row>
    <row r="36974" spans="15:17" x14ac:dyDescent="0.35">
      <c r="O36974" s="9"/>
      <c r="P36974" s="9"/>
      <c r="Q36974" s="21"/>
    </row>
    <row r="36975" spans="15:17" x14ac:dyDescent="0.35">
      <c r="O36975" s="9"/>
      <c r="P36975" s="9"/>
      <c r="Q36975" s="21"/>
    </row>
    <row r="36976" spans="15:17" x14ac:dyDescent="0.35">
      <c r="O36976" s="9"/>
      <c r="P36976" s="9"/>
      <c r="Q36976" s="21"/>
    </row>
    <row r="36977" spans="15:17" x14ac:dyDescent="0.35">
      <c r="O36977" s="9"/>
      <c r="P36977" s="9"/>
      <c r="Q36977" s="21"/>
    </row>
    <row r="36978" spans="15:17" x14ac:dyDescent="0.35">
      <c r="O36978" s="9"/>
      <c r="P36978" s="9"/>
      <c r="Q36978" s="21"/>
    </row>
    <row r="36979" spans="15:17" x14ac:dyDescent="0.35">
      <c r="O36979" s="9"/>
      <c r="P36979" s="9"/>
      <c r="Q36979" s="21"/>
    </row>
    <row r="36980" spans="15:17" x14ac:dyDescent="0.35">
      <c r="O36980" s="9"/>
      <c r="P36980" s="9"/>
      <c r="Q36980" s="21"/>
    </row>
    <row r="36981" spans="15:17" x14ac:dyDescent="0.35">
      <c r="O36981" s="9"/>
      <c r="P36981" s="9"/>
      <c r="Q36981" s="21"/>
    </row>
    <row r="36982" spans="15:17" x14ac:dyDescent="0.35">
      <c r="O36982" s="9"/>
      <c r="P36982" s="9"/>
      <c r="Q36982" s="21"/>
    </row>
    <row r="36983" spans="15:17" x14ac:dyDescent="0.35">
      <c r="O36983" s="9"/>
      <c r="P36983" s="9"/>
      <c r="Q36983" s="21"/>
    </row>
    <row r="36984" spans="15:17" x14ac:dyDescent="0.35">
      <c r="O36984" s="9"/>
      <c r="P36984" s="9"/>
      <c r="Q36984" s="21"/>
    </row>
    <row r="36985" spans="15:17" x14ac:dyDescent="0.35">
      <c r="O36985" s="9"/>
      <c r="P36985" s="9"/>
      <c r="Q36985" s="21"/>
    </row>
    <row r="36986" spans="15:17" x14ac:dyDescent="0.35">
      <c r="O36986" s="9"/>
      <c r="P36986" s="9"/>
      <c r="Q36986" s="21"/>
    </row>
    <row r="36987" spans="15:17" x14ac:dyDescent="0.35">
      <c r="O36987" s="9"/>
      <c r="P36987" s="9"/>
      <c r="Q36987" s="21"/>
    </row>
    <row r="36988" spans="15:17" x14ac:dyDescent="0.35">
      <c r="O36988" s="9"/>
      <c r="P36988" s="9"/>
      <c r="Q36988" s="21"/>
    </row>
    <row r="36989" spans="15:17" x14ac:dyDescent="0.35">
      <c r="O36989" s="9"/>
      <c r="P36989" s="9"/>
      <c r="Q36989" s="21"/>
    </row>
    <row r="36990" spans="15:17" x14ac:dyDescent="0.35">
      <c r="O36990" s="9"/>
      <c r="P36990" s="9"/>
      <c r="Q36990" s="21"/>
    </row>
    <row r="36991" spans="15:17" x14ac:dyDescent="0.35">
      <c r="O36991" s="9"/>
      <c r="P36991" s="9"/>
      <c r="Q36991" s="21"/>
    </row>
    <row r="36992" spans="15:17" x14ac:dyDescent="0.35">
      <c r="O36992" s="9"/>
      <c r="P36992" s="9"/>
      <c r="Q36992" s="21"/>
    </row>
    <row r="36993" spans="15:17" x14ac:dyDescent="0.35">
      <c r="O36993" s="9"/>
      <c r="P36993" s="9"/>
      <c r="Q36993" s="21"/>
    </row>
    <row r="36994" spans="15:17" x14ac:dyDescent="0.35">
      <c r="O36994" s="9"/>
      <c r="P36994" s="9"/>
      <c r="Q36994" s="21"/>
    </row>
    <row r="36995" spans="15:17" x14ac:dyDescent="0.35">
      <c r="O36995" s="9"/>
      <c r="P36995" s="9"/>
      <c r="Q36995" s="21"/>
    </row>
    <row r="36996" spans="15:17" x14ac:dyDescent="0.35">
      <c r="O36996" s="9"/>
      <c r="P36996" s="9"/>
      <c r="Q36996" s="21"/>
    </row>
    <row r="36997" spans="15:17" x14ac:dyDescent="0.35">
      <c r="O36997" s="9"/>
      <c r="P36997" s="9"/>
      <c r="Q36997" s="21"/>
    </row>
    <row r="36998" spans="15:17" x14ac:dyDescent="0.35">
      <c r="O36998" s="9"/>
      <c r="P36998" s="9"/>
      <c r="Q36998" s="21"/>
    </row>
    <row r="36999" spans="15:17" x14ac:dyDescent="0.35">
      <c r="O36999" s="9"/>
      <c r="P36999" s="9"/>
      <c r="Q36999" s="21"/>
    </row>
    <row r="37000" spans="15:17" x14ac:dyDescent="0.35">
      <c r="O37000" s="9"/>
      <c r="P37000" s="9"/>
      <c r="Q37000" s="21"/>
    </row>
    <row r="37001" spans="15:17" x14ac:dyDescent="0.35">
      <c r="O37001" s="9"/>
      <c r="P37001" s="9"/>
      <c r="Q37001" s="21"/>
    </row>
    <row r="37002" spans="15:17" x14ac:dyDescent="0.35">
      <c r="O37002" s="9"/>
      <c r="P37002" s="9"/>
      <c r="Q37002" s="21"/>
    </row>
    <row r="37003" spans="15:17" x14ac:dyDescent="0.35">
      <c r="O37003" s="9"/>
      <c r="P37003" s="9"/>
      <c r="Q37003" s="21"/>
    </row>
    <row r="37004" spans="15:17" x14ac:dyDescent="0.35">
      <c r="O37004" s="9"/>
      <c r="P37004" s="9"/>
      <c r="Q37004" s="21"/>
    </row>
    <row r="37005" spans="15:17" x14ac:dyDescent="0.35">
      <c r="O37005" s="9"/>
      <c r="P37005" s="9"/>
      <c r="Q37005" s="21"/>
    </row>
    <row r="37006" spans="15:17" x14ac:dyDescent="0.35">
      <c r="O37006" s="9"/>
      <c r="P37006" s="9"/>
      <c r="Q37006" s="21"/>
    </row>
    <row r="37007" spans="15:17" x14ac:dyDescent="0.35">
      <c r="O37007" s="9"/>
      <c r="P37007" s="9"/>
      <c r="Q37007" s="21"/>
    </row>
    <row r="37008" spans="15:17" x14ac:dyDescent="0.35">
      <c r="O37008" s="9"/>
      <c r="P37008" s="9"/>
      <c r="Q37008" s="21"/>
    </row>
    <row r="37009" spans="15:17" x14ac:dyDescent="0.35">
      <c r="O37009" s="9"/>
      <c r="P37009" s="9"/>
      <c r="Q37009" s="21"/>
    </row>
    <row r="37010" spans="15:17" x14ac:dyDescent="0.35">
      <c r="O37010" s="9"/>
      <c r="P37010" s="9"/>
      <c r="Q37010" s="21"/>
    </row>
    <row r="37011" spans="15:17" x14ac:dyDescent="0.35">
      <c r="O37011" s="9"/>
      <c r="P37011" s="9"/>
      <c r="Q37011" s="21"/>
    </row>
    <row r="37012" spans="15:17" x14ac:dyDescent="0.35">
      <c r="O37012" s="9"/>
      <c r="P37012" s="9"/>
      <c r="Q37012" s="21"/>
    </row>
    <row r="37013" spans="15:17" x14ac:dyDescent="0.35">
      <c r="O37013" s="9"/>
      <c r="P37013" s="9"/>
      <c r="Q37013" s="21"/>
    </row>
    <row r="37014" spans="15:17" x14ac:dyDescent="0.35">
      <c r="O37014" s="9"/>
      <c r="P37014" s="9"/>
      <c r="Q37014" s="21"/>
    </row>
    <row r="37015" spans="15:17" x14ac:dyDescent="0.35">
      <c r="O37015" s="9"/>
      <c r="P37015" s="9"/>
      <c r="Q37015" s="21"/>
    </row>
    <row r="37016" spans="15:17" x14ac:dyDescent="0.35">
      <c r="O37016" s="9"/>
      <c r="P37016" s="9"/>
      <c r="Q37016" s="21"/>
    </row>
    <row r="37017" spans="15:17" x14ac:dyDescent="0.35">
      <c r="O37017" s="9"/>
      <c r="P37017" s="9"/>
      <c r="Q37017" s="21"/>
    </row>
    <row r="37018" spans="15:17" x14ac:dyDescent="0.35">
      <c r="O37018" s="9"/>
      <c r="P37018" s="9"/>
      <c r="Q37018" s="21"/>
    </row>
    <row r="37019" spans="15:17" x14ac:dyDescent="0.35">
      <c r="O37019" s="9"/>
      <c r="P37019" s="9"/>
      <c r="Q37019" s="21"/>
    </row>
    <row r="37020" spans="15:17" x14ac:dyDescent="0.35">
      <c r="O37020" s="9"/>
      <c r="P37020" s="9"/>
      <c r="Q37020" s="21"/>
    </row>
    <row r="37021" spans="15:17" x14ac:dyDescent="0.35">
      <c r="O37021" s="9"/>
      <c r="P37021" s="9"/>
      <c r="Q37021" s="21"/>
    </row>
    <row r="37022" spans="15:17" x14ac:dyDescent="0.35">
      <c r="O37022" s="9"/>
      <c r="P37022" s="9"/>
      <c r="Q37022" s="21"/>
    </row>
    <row r="37023" spans="15:17" x14ac:dyDescent="0.35">
      <c r="O37023" s="9"/>
      <c r="P37023" s="9"/>
      <c r="Q37023" s="21"/>
    </row>
    <row r="37024" spans="15:17" x14ac:dyDescent="0.35">
      <c r="O37024" s="9"/>
      <c r="P37024" s="9"/>
      <c r="Q37024" s="21"/>
    </row>
    <row r="37025" spans="15:17" x14ac:dyDescent="0.35">
      <c r="O37025" s="9"/>
      <c r="P37025" s="9"/>
      <c r="Q37025" s="21"/>
    </row>
    <row r="37026" spans="15:17" x14ac:dyDescent="0.35">
      <c r="O37026" s="9"/>
      <c r="P37026" s="9"/>
      <c r="Q37026" s="21"/>
    </row>
    <row r="37027" spans="15:17" x14ac:dyDescent="0.35">
      <c r="O37027" s="9"/>
      <c r="P37027" s="9"/>
      <c r="Q37027" s="21"/>
    </row>
    <row r="37028" spans="15:17" x14ac:dyDescent="0.35">
      <c r="O37028" s="9"/>
      <c r="P37028" s="9"/>
      <c r="Q37028" s="21"/>
    </row>
    <row r="37029" spans="15:17" x14ac:dyDescent="0.35">
      <c r="O37029" s="9"/>
      <c r="P37029" s="9"/>
      <c r="Q37029" s="21"/>
    </row>
    <row r="37030" spans="15:17" x14ac:dyDescent="0.35">
      <c r="O37030" s="9"/>
      <c r="P37030" s="9"/>
      <c r="Q37030" s="21"/>
    </row>
    <row r="37031" spans="15:17" x14ac:dyDescent="0.35">
      <c r="O37031" s="9"/>
      <c r="P37031" s="9"/>
      <c r="Q37031" s="21"/>
    </row>
    <row r="37032" spans="15:17" x14ac:dyDescent="0.35">
      <c r="O37032" s="9"/>
      <c r="P37032" s="9"/>
      <c r="Q37032" s="21"/>
    </row>
    <row r="37033" spans="15:17" x14ac:dyDescent="0.35">
      <c r="O37033" s="9"/>
      <c r="P37033" s="9"/>
      <c r="Q37033" s="21"/>
    </row>
    <row r="37034" spans="15:17" x14ac:dyDescent="0.35">
      <c r="O37034" s="9"/>
      <c r="P37034" s="9"/>
      <c r="Q37034" s="21"/>
    </row>
    <row r="37035" spans="15:17" x14ac:dyDescent="0.35">
      <c r="O37035" s="9"/>
      <c r="P37035" s="9"/>
      <c r="Q37035" s="21"/>
    </row>
    <row r="37036" spans="15:17" x14ac:dyDescent="0.35">
      <c r="O37036" s="9"/>
      <c r="P37036" s="9"/>
      <c r="Q37036" s="21"/>
    </row>
    <row r="37037" spans="15:17" x14ac:dyDescent="0.35">
      <c r="O37037" s="9"/>
      <c r="P37037" s="9"/>
      <c r="Q37037" s="21"/>
    </row>
    <row r="37038" spans="15:17" x14ac:dyDescent="0.35">
      <c r="O37038" s="9"/>
      <c r="P37038" s="9"/>
      <c r="Q37038" s="21"/>
    </row>
    <row r="37039" spans="15:17" x14ac:dyDescent="0.35">
      <c r="O37039" s="9"/>
      <c r="P37039" s="9"/>
      <c r="Q37039" s="21"/>
    </row>
    <row r="37040" spans="15:17" x14ac:dyDescent="0.35">
      <c r="O37040" s="9"/>
      <c r="P37040" s="9"/>
      <c r="Q37040" s="21"/>
    </row>
    <row r="37041" spans="15:17" x14ac:dyDescent="0.35">
      <c r="O37041" s="9"/>
      <c r="P37041" s="9"/>
      <c r="Q37041" s="21"/>
    </row>
    <row r="37042" spans="15:17" x14ac:dyDescent="0.35">
      <c r="O37042" s="9"/>
      <c r="P37042" s="9"/>
      <c r="Q37042" s="21"/>
    </row>
    <row r="37043" spans="15:17" x14ac:dyDescent="0.35">
      <c r="O37043" s="9"/>
      <c r="P37043" s="9"/>
      <c r="Q37043" s="21"/>
    </row>
    <row r="37044" spans="15:17" x14ac:dyDescent="0.35">
      <c r="O37044" s="9"/>
      <c r="P37044" s="9"/>
      <c r="Q37044" s="21"/>
    </row>
    <row r="37045" spans="15:17" x14ac:dyDescent="0.35">
      <c r="O37045" s="9"/>
      <c r="P37045" s="9"/>
      <c r="Q37045" s="21"/>
    </row>
    <row r="37046" spans="15:17" x14ac:dyDescent="0.35">
      <c r="O37046" s="9"/>
      <c r="P37046" s="9"/>
      <c r="Q37046" s="21"/>
    </row>
    <row r="37047" spans="15:17" x14ac:dyDescent="0.35">
      <c r="O37047" s="9"/>
      <c r="P37047" s="9"/>
      <c r="Q37047" s="21"/>
    </row>
    <row r="37048" spans="15:17" x14ac:dyDescent="0.35">
      <c r="O37048" s="9"/>
      <c r="P37048" s="9"/>
      <c r="Q37048" s="21"/>
    </row>
    <row r="37049" spans="15:17" x14ac:dyDescent="0.35">
      <c r="O37049" s="9"/>
      <c r="P37049" s="9"/>
      <c r="Q37049" s="21"/>
    </row>
    <row r="37050" spans="15:17" x14ac:dyDescent="0.35">
      <c r="O37050" s="9"/>
      <c r="P37050" s="9"/>
      <c r="Q37050" s="21"/>
    </row>
    <row r="37051" spans="15:17" x14ac:dyDescent="0.35">
      <c r="O37051" s="9"/>
      <c r="P37051" s="9"/>
      <c r="Q37051" s="21"/>
    </row>
    <row r="37052" spans="15:17" x14ac:dyDescent="0.35">
      <c r="O37052" s="9"/>
      <c r="P37052" s="9"/>
      <c r="Q37052" s="21"/>
    </row>
    <row r="37053" spans="15:17" x14ac:dyDescent="0.35">
      <c r="O37053" s="9"/>
      <c r="P37053" s="9"/>
      <c r="Q37053" s="21"/>
    </row>
    <row r="37054" spans="15:17" x14ac:dyDescent="0.35">
      <c r="O37054" s="9"/>
      <c r="P37054" s="9"/>
      <c r="Q37054" s="21"/>
    </row>
    <row r="37055" spans="15:17" x14ac:dyDescent="0.35">
      <c r="O37055" s="9"/>
      <c r="P37055" s="9"/>
      <c r="Q37055" s="21"/>
    </row>
    <row r="37056" spans="15:17" x14ac:dyDescent="0.35">
      <c r="O37056" s="9"/>
      <c r="P37056" s="9"/>
      <c r="Q37056" s="21"/>
    </row>
    <row r="37057" spans="15:17" x14ac:dyDescent="0.35">
      <c r="O37057" s="9"/>
      <c r="P37057" s="9"/>
      <c r="Q37057" s="21"/>
    </row>
    <row r="37058" spans="15:17" x14ac:dyDescent="0.35">
      <c r="O37058" s="9"/>
      <c r="P37058" s="9"/>
      <c r="Q37058" s="21"/>
    </row>
    <row r="37059" spans="15:17" x14ac:dyDescent="0.35">
      <c r="O37059" s="9"/>
      <c r="P37059" s="9"/>
      <c r="Q37059" s="21"/>
    </row>
    <row r="37060" spans="15:17" x14ac:dyDescent="0.35">
      <c r="O37060" s="9"/>
      <c r="P37060" s="9"/>
      <c r="Q37060" s="21"/>
    </row>
    <row r="37061" spans="15:17" x14ac:dyDescent="0.35">
      <c r="O37061" s="9"/>
      <c r="P37061" s="9"/>
      <c r="Q37061" s="21"/>
    </row>
    <row r="37062" spans="15:17" x14ac:dyDescent="0.35">
      <c r="O37062" s="9"/>
      <c r="P37062" s="9"/>
      <c r="Q37062" s="21"/>
    </row>
    <row r="37063" spans="15:17" x14ac:dyDescent="0.35">
      <c r="O37063" s="9"/>
      <c r="P37063" s="9"/>
      <c r="Q37063" s="21"/>
    </row>
    <row r="37064" spans="15:17" x14ac:dyDescent="0.35">
      <c r="O37064" s="9"/>
      <c r="P37064" s="9"/>
      <c r="Q37064" s="21"/>
    </row>
    <row r="37065" spans="15:17" x14ac:dyDescent="0.35">
      <c r="O37065" s="9"/>
      <c r="P37065" s="9"/>
      <c r="Q37065" s="21"/>
    </row>
    <row r="37066" spans="15:17" x14ac:dyDescent="0.35">
      <c r="O37066" s="9"/>
      <c r="P37066" s="9"/>
      <c r="Q37066" s="21"/>
    </row>
    <row r="37067" spans="15:17" x14ac:dyDescent="0.35">
      <c r="O37067" s="9"/>
      <c r="P37067" s="9"/>
      <c r="Q37067" s="21"/>
    </row>
    <row r="37068" spans="15:17" x14ac:dyDescent="0.35">
      <c r="O37068" s="9"/>
      <c r="P37068" s="9"/>
      <c r="Q37068" s="21"/>
    </row>
    <row r="37069" spans="15:17" x14ac:dyDescent="0.35">
      <c r="O37069" s="9"/>
      <c r="P37069" s="9"/>
      <c r="Q37069" s="21"/>
    </row>
    <row r="37070" spans="15:17" x14ac:dyDescent="0.35">
      <c r="O37070" s="9"/>
      <c r="P37070" s="9"/>
      <c r="Q37070" s="21"/>
    </row>
    <row r="37071" spans="15:17" x14ac:dyDescent="0.35">
      <c r="O37071" s="9"/>
      <c r="P37071" s="9"/>
      <c r="Q37071" s="21"/>
    </row>
    <row r="37072" spans="15:17" x14ac:dyDescent="0.35">
      <c r="O37072" s="9"/>
      <c r="P37072" s="9"/>
      <c r="Q37072" s="21"/>
    </row>
    <row r="37073" spans="15:17" x14ac:dyDescent="0.35">
      <c r="O37073" s="9"/>
      <c r="P37073" s="9"/>
      <c r="Q37073" s="21"/>
    </row>
    <row r="37074" spans="15:17" x14ac:dyDescent="0.35">
      <c r="O37074" s="9"/>
      <c r="P37074" s="9"/>
      <c r="Q37074" s="21"/>
    </row>
    <row r="37075" spans="15:17" x14ac:dyDescent="0.35">
      <c r="O37075" s="9"/>
      <c r="P37075" s="9"/>
      <c r="Q37075" s="21"/>
    </row>
    <row r="37076" spans="15:17" x14ac:dyDescent="0.35">
      <c r="O37076" s="9"/>
      <c r="P37076" s="9"/>
      <c r="Q37076" s="21"/>
    </row>
    <row r="37077" spans="15:17" x14ac:dyDescent="0.35">
      <c r="O37077" s="9"/>
      <c r="P37077" s="9"/>
      <c r="Q37077" s="21"/>
    </row>
    <row r="37078" spans="15:17" x14ac:dyDescent="0.35">
      <c r="O37078" s="9"/>
      <c r="P37078" s="9"/>
      <c r="Q37078" s="21"/>
    </row>
    <row r="37079" spans="15:17" x14ac:dyDescent="0.35">
      <c r="O37079" s="9"/>
      <c r="P37079" s="9"/>
      <c r="Q37079" s="21"/>
    </row>
    <row r="37080" spans="15:17" x14ac:dyDescent="0.35">
      <c r="O37080" s="9"/>
      <c r="P37080" s="9"/>
      <c r="Q37080" s="21"/>
    </row>
    <row r="37081" spans="15:17" x14ac:dyDescent="0.35">
      <c r="O37081" s="9"/>
      <c r="P37081" s="9"/>
      <c r="Q37081" s="21"/>
    </row>
    <row r="37082" spans="15:17" x14ac:dyDescent="0.35">
      <c r="O37082" s="9"/>
      <c r="P37082" s="9"/>
      <c r="Q37082" s="21"/>
    </row>
    <row r="37083" spans="15:17" x14ac:dyDescent="0.35">
      <c r="O37083" s="9"/>
      <c r="P37083" s="9"/>
      <c r="Q37083" s="21"/>
    </row>
    <row r="37084" spans="15:17" x14ac:dyDescent="0.35">
      <c r="O37084" s="9"/>
      <c r="P37084" s="9"/>
      <c r="Q37084" s="21"/>
    </row>
    <row r="37085" spans="15:17" x14ac:dyDescent="0.35">
      <c r="O37085" s="9"/>
      <c r="P37085" s="9"/>
      <c r="Q37085" s="21"/>
    </row>
    <row r="37086" spans="15:17" x14ac:dyDescent="0.35">
      <c r="O37086" s="9"/>
      <c r="P37086" s="9"/>
      <c r="Q37086" s="21"/>
    </row>
    <row r="37087" spans="15:17" x14ac:dyDescent="0.35">
      <c r="O37087" s="9"/>
      <c r="P37087" s="9"/>
      <c r="Q37087" s="21"/>
    </row>
    <row r="37088" spans="15:17" x14ac:dyDescent="0.35">
      <c r="O37088" s="9"/>
      <c r="P37088" s="9"/>
      <c r="Q37088" s="21"/>
    </row>
    <row r="37089" spans="15:17" x14ac:dyDescent="0.35">
      <c r="O37089" s="9"/>
      <c r="P37089" s="9"/>
      <c r="Q37089" s="21"/>
    </row>
    <row r="37090" spans="15:17" x14ac:dyDescent="0.35">
      <c r="O37090" s="9"/>
      <c r="P37090" s="9"/>
      <c r="Q37090" s="21"/>
    </row>
    <row r="37091" spans="15:17" x14ac:dyDescent="0.35">
      <c r="O37091" s="9"/>
      <c r="P37091" s="9"/>
      <c r="Q37091" s="21"/>
    </row>
    <row r="37092" spans="15:17" x14ac:dyDescent="0.35">
      <c r="O37092" s="9"/>
      <c r="P37092" s="9"/>
      <c r="Q37092" s="21"/>
    </row>
    <row r="37093" spans="15:17" x14ac:dyDescent="0.35">
      <c r="O37093" s="9"/>
      <c r="P37093" s="9"/>
      <c r="Q37093" s="21"/>
    </row>
    <row r="37094" spans="15:17" x14ac:dyDescent="0.35">
      <c r="O37094" s="9"/>
      <c r="P37094" s="9"/>
      <c r="Q37094" s="21"/>
    </row>
    <row r="37095" spans="15:17" x14ac:dyDescent="0.35">
      <c r="O37095" s="9"/>
      <c r="P37095" s="9"/>
      <c r="Q37095" s="21"/>
    </row>
    <row r="37096" spans="15:17" x14ac:dyDescent="0.35">
      <c r="O37096" s="9"/>
      <c r="P37096" s="9"/>
      <c r="Q37096" s="21"/>
    </row>
    <row r="37097" spans="15:17" x14ac:dyDescent="0.35">
      <c r="O37097" s="9"/>
      <c r="P37097" s="9"/>
      <c r="Q37097" s="21"/>
    </row>
    <row r="37098" spans="15:17" x14ac:dyDescent="0.35">
      <c r="O37098" s="9"/>
      <c r="P37098" s="9"/>
      <c r="Q37098" s="21"/>
    </row>
    <row r="37099" spans="15:17" x14ac:dyDescent="0.35">
      <c r="O37099" s="9"/>
      <c r="P37099" s="9"/>
      <c r="Q37099" s="21"/>
    </row>
    <row r="37100" spans="15:17" x14ac:dyDescent="0.35">
      <c r="O37100" s="9"/>
      <c r="P37100" s="9"/>
      <c r="Q37100" s="21"/>
    </row>
    <row r="37101" spans="15:17" x14ac:dyDescent="0.35">
      <c r="O37101" s="9"/>
      <c r="P37101" s="9"/>
      <c r="Q37101" s="21"/>
    </row>
    <row r="37102" spans="15:17" x14ac:dyDescent="0.35">
      <c r="O37102" s="9"/>
      <c r="P37102" s="9"/>
      <c r="Q37102" s="21"/>
    </row>
    <row r="37103" spans="15:17" x14ac:dyDescent="0.35">
      <c r="O37103" s="9"/>
      <c r="P37103" s="9"/>
      <c r="Q37103" s="21"/>
    </row>
    <row r="37104" spans="15:17" x14ac:dyDescent="0.35">
      <c r="O37104" s="9"/>
      <c r="P37104" s="9"/>
      <c r="Q37104" s="21"/>
    </row>
    <row r="37105" spans="15:17" x14ac:dyDescent="0.35">
      <c r="O37105" s="9"/>
      <c r="P37105" s="9"/>
      <c r="Q37105" s="21"/>
    </row>
    <row r="37106" spans="15:17" x14ac:dyDescent="0.35">
      <c r="O37106" s="9"/>
      <c r="P37106" s="9"/>
      <c r="Q37106" s="21"/>
    </row>
    <row r="37107" spans="15:17" x14ac:dyDescent="0.35">
      <c r="O37107" s="9"/>
      <c r="P37107" s="9"/>
      <c r="Q37107" s="21"/>
    </row>
    <row r="37108" spans="15:17" x14ac:dyDescent="0.35">
      <c r="O37108" s="9"/>
      <c r="P37108" s="9"/>
      <c r="Q37108" s="21"/>
    </row>
    <row r="37109" spans="15:17" x14ac:dyDescent="0.35">
      <c r="O37109" s="9"/>
      <c r="P37109" s="9"/>
      <c r="Q37109" s="21"/>
    </row>
    <row r="37110" spans="15:17" x14ac:dyDescent="0.35">
      <c r="O37110" s="9"/>
      <c r="P37110" s="9"/>
      <c r="Q37110" s="21"/>
    </row>
    <row r="37111" spans="15:17" x14ac:dyDescent="0.35">
      <c r="O37111" s="9"/>
      <c r="P37111" s="9"/>
      <c r="Q37111" s="21"/>
    </row>
    <row r="37112" spans="15:17" x14ac:dyDescent="0.35">
      <c r="O37112" s="9"/>
      <c r="P37112" s="9"/>
      <c r="Q37112" s="21"/>
    </row>
    <row r="37113" spans="15:17" x14ac:dyDescent="0.35">
      <c r="O37113" s="9"/>
      <c r="P37113" s="9"/>
      <c r="Q37113" s="21"/>
    </row>
    <row r="37114" spans="15:17" x14ac:dyDescent="0.35">
      <c r="O37114" s="9"/>
      <c r="P37114" s="9"/>
      <c r="Q37114" s="21"/>
    </row>
    <row r="37115" spans="15:17" x14ac:dyDescent="0.35">
      <c r="O37115" s="9"/>
      <c r="P37115" s="9"/>
      <c r="Q37115" s="21"/>
    </row>
    <row r="37116" spans="15:17" x14ac:dyDescent="0.35">
      <c r="O37116" s="9"/>
      <c r="P37116" s="9"/>
      <c r="Q37116" s="21"/>
    </row>
    <row r="37117" spans="15:17" x14ac:dyDescent="0.35">
      <c r="O37117" s="9"/>
      <c r="P37117" s="9"/>
      <c r="Q37117" s="21"/>
    </row>
    <row r="37118" spans="15:17" x14ac:dyDescent="0.35">
      <c r="O37118" s="9"/>
      <c r="P37118" s="9"/>
      <c r="Q37118" s="21"/>
    </row>
    <row r="37119" spans="15:17" x14ac:dyDescent="0.35">
      <c r="O37119" s="9"/>
      <c r="P37119" s="9"/>
      <c r="Q37119" s="21"/>
    </row>
    <row r="37120" spans="15:17" x14ac:dyDescent="0.35">
      <c r="O37120" s="9"/>
      <c r="P37120" s="9"/>
      <c r="Q37120" s="21"/>
    </row>
    <row r="37121" spans="15:17" x14ac:dyDescent="0.35">
      <c r="O37121" s="9"/>
      <c r="P37121" s="9"/>
      <c r="Q37121" s="21"/>
    </row>
    <row r="37122" spans="15:17" x14ac:dyDescent="0.35">
      <c r="O37122" s="9"/>
      <c r="P37122" s="9"/>
      <c r="Q37122" s="21"/>
    </row>
    <row r="37123" spans="15:17" x14ac:dyDescent="0.35">
      <c r="O37123" s="9"/>
      <c r="P37123" s="9"/>
      <c r="Q37123" s="21"/>
    </row>
    <row r="37124" spans="15:17" x14ac:dyDescent="0.35">
      <c r="O37124" s="9"/>
      <c r="P37124" s="9"/>
      <c r="Q37124" s="21"/>
    </row>
    <row r="37125" spans="15:17" x14ac:dyDescent="0.35">
      <c r="O37125" s="9"/>
      <c r="P37125" s="9"/>
      <c r="Q37125" s="21"/>
    </row>
    <row r="37126" spans="15:17" x14ac:dyDescent="0.35">
      <c r="O37126" s="9"/>
      <c r="P37126" s="9"/>
      <c r="Q37126" s="21"/>
    </row>
    <row r="37127" spans="15:17" x14ac:dyDescent="0.35">
      <c r="O37127" s="9"/>
      <c r="P37127" s="9"/>
      <c r="Q37127" s="21"/>
    </row>
    <row r="37128" spans="15:17" x14ac:dyDescent="0.35">
      <c r="O37128" s="9"/>
      <c r="P37128" s="9"/>
      <c r="Q37128" s="21"/>
    </row>
    <row r="37129" spans="15:17" x14ac:dyDescent="0.35">
      <c r="O37129" s="9"/>
      <c r="P37129" s="9"/>
      <c r="Q37129" s="21"/>
    </row>
    <row r="37130" spans="15:17" x14ac:dyDescent="0.35">
      <c r="O37130" s="9"/>
      <c r="P37130" s="9"/>
      <c r="Q37130" s="21"/>
    </row>
    <row r="37131" spans="15:17" x14ac:dyDescent="0.35">
      <c r="O37131" s="9"/>
      <c r="P37131" s="9"/>
      <c r="Q37131" s="21"/>
    </row>
    <row r="37132" spans="15:17" x14ac:dyDescent="0.35">
      <c r="O37132" s="9"/>
      <c r="P37132" s="9"/>
      <c r="Q37132" s="21"/>
    </row>
    <row r="37133" spans="15:17" x14ac:dyDescent="0.35">
      <c r="O37133" s="9"/>
      <c r="P37133" s="9"/>
      <c r="Q37133" s="21"/>
    </row>
    <row r="37134" spans="15:17" x14ac:dyDescent="0.35">
      <c r="O37134" s="9"/>
      <c r="P37134" s="9"/>
      <c r="Q37134" s="21"/>
    </row>
    <row r="37135" spans="15:17" x14ac:dyDescent="0.35">
      <c r="O37135" s="9"/>
      <c r="P37135" s="9"/>
      <c r="Q37135" s="21"/>
    </row>
    <row r="37136" spans="15:17" x14ac:dyDescent="0.35">
      <c r="O37136" s="9"/>
      <c r="P37136" s="9"/>
      <c r="Q37136" s="21"/>
    </row>
    <row r="37137" spans="15:17" x14ac:dyDescent="0.35">
      <c r="O37137" s="9"/>
      <c r="P37137" s="9"/>
      <c r="Q37137" s="21"/>
    </row>
    <row r="37138" spans="15:17" x14ac:dyDescent="0.35">
      <c r="O37138" s="9"/>
      <c r="P37138" s="9"/>
      <c r="Q37138" s="21"/>
    </row>
    <row r="37139" spans="15:17" x14ac:dyDescent="0.35">
      <c r="O37139" s="9"/>
      <c r="P37139" s="9"/>
      <c r="Q37139" s="21"/>
    </row>
    <row r="37140" spans="15:17" x14ac:dyDescent="0.35">
      <c r="O37140" s="9"/>
      <c r="P37140" s="9"/>
      <c r="Q37140" s="21"/>
    </row>
    <row r="37141" spans="15:17" x14ac:dyDescent="0.35">
      <c r="O37141" s="9"/>
      <c r="P37141" s="9"/>
      <c r="Q37141" s="21"/>
    </row>
    <row r="37142" spans="15:17" x14ac:dyDescent="0.35">
      <c r="O37142" s="9"/>
      <c r="P37142" s="9"/>
      <c r="Q37142" s="21"/>
    </row>
    <row r="37143" spans="15:17" x14ac:dyDescent="0.35">
      <c r="O37143" s="9"/>
      <c r="P37143" s="9"/>
      <c r="Q37143" s="21"/>
    </row>
    <row r="37144" spans="15:17" x14ac:dyDescent="0.35">
      <c r="O37144" s="9"/>
      <c r="P37144" s="9"/>
      <c r="Q37144" s="21"/>
    </row>
    <row r="37145" spans="15:17" x14ac:dyDescent="0.35">
      <c r="O37145" s="9"/>
      <c r="P37145" s="9"/>
      <c r="Q37145" s="21"/>
    </row>
    <row r="37146" spans="15:17" x14ac:dyDescent="0.35">
      <c r="O37146" s="9"/>
      <c r="P37146" s="9"/>
      <c r="Q37146" s="21"/>
    </row>
    <row r="37147" spans="15:17" x14ac:dyDescent="0.35">
      <c r="O37147" s="9"/>
      <c r="P37147" s="9"/>
      <c r="Q37147" s="21"/>
    </row>
    <row r="37148" spans="15:17" x14ac:dyDescent="0.35">
      <c r="O37148" s="9"/>
      <c r="P37148" s="9"/>
      <c r="Q37148" s="21"/>
    </row>
    <row r="37149" spans="15:17" x14ac:dyDescent="0.35">
      <c r="O37149" s="9"/>
      <c r="P37149" s="9"/>
      <c r="Q37149" s="21"/>
    </row>
    <row r="37150" spans="15:17" x14ac:dyDescent="0.35">
      <c r="O37150" s="9"/>
      <c r="P37150" s="9"/>
      <c r="Q37150" s="21"/>
    </row>
    <row r="37151" spans="15:17" x14ac:dyDescent="0.35">
      <c r="O37151" s="9"/>
      <c r="P37151" s="9"/>
      <c r="Q37151" s="21"/>
    </row>
    <row r="37152" spans="15:17" x14ac:dyDescent="0.35">
      <c r="O37152" s="9"/>
      <c r="P37152" s="9"/>
      <c r="Q37152" s="21"/>
    </row>
    <row r="37153" spans="15:17" x14ac:dyDescent="0.35">
      <c r="O37153" s="9"/>
      <c r="P37153" s="9"/>
      <c r="Q37153" s="21"/>
    </row>
    <row r="37154" spans="15:17" x14ac:dyDescent="0.35">
      <c r="O37154" s="9"/>
      <c r="P37154" s="9"/>
      <c r="Q37154" s="21"/>
    </row>
    <row r="37155" spans="15:17" x14ac:dyDescent="0.35">
      <c r="O37155" s="9"/>
      <c r="P37155" s="9"/>
      <c r="Q37155" s="21"/>
    </row>
    <row r="37156" spans="15:17" x14ac:dyDescent="0.35">
      <c r="O37156" s="9"/>
      <c r="P37156" s="9"/>
      <c r="Q37156" s="21"/>
    </row>
    <row r="37157" spans="15:17" x14ac:dyDescent="0.35">
      <c r="O37157" s="9"/>
      <c r="P37157" s="9"/>
      <c r="Q37157" s="21"/>
    </row>
    <row r="37158" spans="15:17" x14ac:dyDescent="0.35">
      <c r="O37158" s="9"/>
      <c r="P37158" s="9"/>
      <c r="Q37158" s="21"/>
    </row>
    <row r="37159" spans="15:17" x14ac:dyDescent="0.35">
      <c r="O37159" s="9"/>
      <c r="P37159" s="9"/>
      <c r="Q37159" s="21"/>
    </row>
    <row r="37160" spans="15:17" x14ac:dyDescent="0.35">
      <c r="O37160" s="9"/>
      <c r="P37160" s="9"/>
      <c r="Q37160" s="21"/>
    </row>
    <row r="37161" spans="15:17" x14ac:dyDescent="0.35">
      <c r="O37161" s="9"/>
      <c r="P37161" s="9"/>
      <c r="Q37161" s="21"/>
    </row>
    <row r="37162" spans="15:17" x14ac:dyDescent="0.35">
      <c r="O37162" s="9"/>
      <c r="P37162" s="9"/>
      <c r="Q37162" s="21"/>
    </row>
    <row r="37163" spans="15:17" x14ac:dyDescent="0.35">
      <c r="O37163" s="9"/>
      <c r="P37163" s="9"/>
      <c r="Q37163" s="21"/>
    </row>
    <row r="37164" spans="15:17" x14ac:dyDescent="0.35">
      <c r="O37164" s="9"/>
      <c r="P37164" s="9"/>
      <c r="Q37164" s="21"/>
    </row>
    <row r="37165" spans="15:17" x14ac:dyDescent="0.35">
      <c r="O37165" s="9"/>
      <c r="P37165" s="9"/>
      <c r="Q37165" s="21"/>
    </row>
    <row r="37166" spans="15:17" x14ac:dyDescent="0.35">
      <c r="O37166" s="9"/>
      <c r="P37166" s="9"/>
      <c r="Q37166" s="21"/>
    </row>
    <row r="37167" spans="15:17" x14ac:dyDescent="0.35">
      <c r="O37167" s="9"/>
      <c r="P37167" s="9"/>
      <c r="Q37167" s="21"/>
    </row>
    <row r="37168" spans="15:17" x14ac:dyDescent="0.35">
      <c r="O37168" s="9"/>
      <c r="P37168" s="9"/>
      <c r="Q37168" s="21"/>
    </row>
    <row r="37169" spans="15:17" x14ac:dyDescent="0.35">
      <c r="O37169" s="9"/>
      <c r="P37169" s="9"/>
      <c r="Q37169" s="21"/>
    </row>
    <row r="37170" spans="15:17" x14ac:dyDescent="0.35">
      <c r="O37170" s="9"/>
      <c r="P37170" s="9"/>
      <c r="Q37170" s="21"/>
    </row>
    <row r="37171" spans="15:17" x14ac:dyDescent="0.35">
      <c r="O37171" s="9"/>
      <c r="P37171" s="9"/>
      <c r="Q37171" s="21"/>
    </row>
    <row r="37172" spans="15:17" x14ac:dyDescent="0.35">
      <c r="O37172" s="9"/>
      <c r="P37172" s="9"/>
      <c r="Q37172" s="21"/>
    </row>
    <row r="37173" spans="15:17" x14ac:dyDescent="0.35">
      <c r="O37173" s="9"/>
      <c r="P37173" s="9"/>
      <c r="Q37173" s="21"/>
    </row>
    <row r="37174" spans="15:17" x14ac:dyDescent="0.35">
      <c r="O37174" s="9"/>
      <c r="P37174" s="9"/>
      <c r="Q37174" s="21"/>
    </row>
    <row r="37175" spans="15:17" x14ac:dyDescent="0.35">
      <c r="O37175" s="9"/>
      <c r="P37175" s="9"/>
      <c r="Q37175" s="21"/>
    </row>
    <row r="37176" spans="15:17" x14ac:dyDescent="0.35">
      <c r="O37176" s="9"/>
      <c r="P37176" s="9"/>
      <c r="Q37176" s="21"/>
    </row>
    <row r="37177" spans="15:17" x14ac:dyDescent="0.35">
      <c r="O37177" s="9"/>
      <c r="P37177" s="9"/>
      <c r="Q37177" s="21"/>
    </row>
    <row r="37178" spans="15:17" x14ac:dyDescent="0.35">
      <c r="O37178" s="9"/>
      <c r="P37178" s="9"/>
      <c r="Q37178" s="21"/>
    </row>
    <row r="37179" spans="15:17" x14ac:dyDescent="0.35">
      <c r="O37179" s="9"/>
      <c r="P37179" s="9"/>
      <c r="Q37179" s="21"/>
    </row>
    <row r="37180" spans="15:17" x14ac:dyDescent="0.35">
      <c r="O37180" s="9"/>
      <c r="P37180" s="9"/>
      <c r="Q37180" s="21"/>
    </row>
    <row r="37181" spans="15:17" x14ac:dyDescent="0.35">
      <c r="O37181" s="9"/>
      <c r="P37181" s="9"/>
      <c r="Q37181" s="21"/>
    </row>
    <row r="37182" spans="15:17" x14ac:dyDescent="0.35">
      <c r="O37182" s="9"/>
      <c r="P37182" s="9"/>
      <c r="Q37182" s="21"/>
    </row>
    <row r="37183" spans="15:17" x14ac:dyDescent="0.35">
      <c r="O37183" s="9"/>
      <c r="P37183" s="9"/>
      <c r="Q37183" s="21"/>
    </row>
    <row r="37184" spans="15:17" x14ac:dyDescent="0.35">
      <c r="O37184" s="9"/>
      <c r="P37184" s="9"/>
      <c r="Q37184" s="21"/>
    </row>
    <row r="37185" spans="15:17" x14ac:dyDescent="0.35">
      <c r="O37185" s="9"/>
      <c r="P37185" s="9"/>
      <c r="Q37185" s="21"/>
    </row>
    <row r="37186" spans="15:17" x14ac:dyDescent="0.35">
      <c r="O37186" s="9"/>
      <c r="P37186" s="9"/>
      <c r="Q37186" s="21"/>
    </row>
    <row r="37187" spans="15:17" x14ac:dyDescent="0.35">
      <c r="O37187" s="9"/>
      <c r="P37187" s="9"/>
      <c r="Q37187" s="21"/>
    </row>
    <row r="37188" spans="15:17" x14ac:dyDescent="0.35">
      <c r="O37188" s="9"/>
      <c r="P37188" s="9"/>
      <c r="Q37188" s="21"/>
    </row>
    <row r="37189" spans="15:17" x14ac:dyDescent="0.35">
      <c r="O37189" s="9"/>
      <c r="P37189" s="9"/>
      <c r="Q37189" s="21"/>
    </row>
    <row r="37190" spans="15:17" x14ac:dyDescent="0.35">
      <c r="O37190" s="9"/>
      <c r="P37190" s="9"/>
      <c r="Q37190" s="21"/>
    </row>
    <row r="37191" spans="15:17" x14ac:dyDescent="0.35">
      <c r="O37191" s="9"/>
      <c r="P37191" s="9"/>
      <c r="Q37191" s="21"/>
    </row>
    <row r="37192" spans="15:17" x14ac:dyDescent="0.35">
      <c r="O37192" s="9"/>
      <c r="P37192" s="9"/>
      <c r="Q37192" s="21"/>
    </row>
    <row r="37193" spans="15:17" x14ac:dyDescent="0.35">
      <c r="O37193" s="9"/>
      <c r="P37193" s="9"/>
      <c r="Q37193" s="21"/>
    </row>
    <row r="37194" spans="15:17" x14ac:dyDescent="0.35">
      <c r="O37194" s="9"/>
      <c r="P37194" s="9"/>
      <c r="Q37194" s="21"/>
    </row>
    <row r="37195" spans="15:17" x14ac:dyDescent="0.35">
      <c r="O37195" s="9"/>
      <c r="P37195" s="9"/>
      <c r="Q37195" s="21"/>
    </row>
    <row r="37196" spans="15:17" x14ac:dyDescent="0.35">
      <c r="O37196" s="9"/>
      <c r="P37196" s="9"/>
      <c r="Q37196" s="21"/>
    </row>
    <row r="37197" spans="15:17" x14ac:dyDescent="0.35">
      <c r="O37197" s="9"/>
      <c r="P37197" s="9"/>
      <c r="Q37197" s="21"/>
    </row>
    <row r="37198" spans="15:17" x14ac:dyDescent="0.35">
      <c r="O37198" s="9"/>
      <c r="P37198" s="9"/>
      <c r="Q37198" s="21"/>
    </row>
    <row r="37199" spans="15:17" x14ac:dyDescent="0.35">
      <c r="O37199" s="9"/>
      <c r="P37199" s="9"/>
      <c r="Q37199" s="21"/>
    </row>
    <row r="37200" spans="15:17" x14ac:dyDescent="0.35">
      <c r="O37200" s="9"/>
      <c r="P37200" s="9"/>
      <c r="Q37200" s="21"/>
    </row>
    <row r="37201" spans="15:17" x14ac:dyDescent="0.35">
      <c r="O37201" s="9"/>
      <c r="P37201" s="9"/>
      <c r="Q37201" s="21"/>
    </row>
    <row r="37202" spans="15:17" x14ac:dyDescent="0.35">
      <c r="O37202" s="9"/>
      <c r="P37202" s="9"/>
      <c r="Q37202" s="21"/>
    </row>
    <row r="37203" spans="15:17" x14ac:dyDescent="0.35">
      <c r="O37203" s="9"/>
      <c r="P37203" s="9"/>
      <c r="Q37203" s="21"/>
    </row>
    <row r="37204" spans="15:17" x14ac:dyDescent="0.35">
      <c r="O37204" s="9"/>
      <c r="P37204" s="9"/>
      <c r="Q37204" s="21"/>
    </row>
    <row r="37205" spans="15:17" x14ac:dyDescent="0.35">
      <c r="O37205" s="9"/>
      <c r="P37205" s="9"/>
      <c r="Q37205" s="21"/>
    </row>
    <row r="37206" spans="15:17" x14ac:dyDescent="0.35">
      <c r="O37206" s="9"/>
      <c r="P37206" s="9"/>
      <c r="Q37206" s="21"/>
    </row>
    <row r="37207" spans="15:17" x14ac:dyDescent="0.35">
      <c r="O37207" s="9"/>
      <c r="P37207" s="9"/>
      <c r="Q37207" s="21"/>
    </row>
    <row r="37208" spans="15:17" x14ac:dyDescent="0.35">
      <c r="O37208" s="9"/>
      <c r="P37208" s="9"/>
      <c r="Q37208" s="21"/>
    </row>
    <row r="37209" spans="15:17" x14ac:dyDescent="0.35">
      <c r="O37209" s="9"/>
      <c r="P37209" s="9"/>
      <c r="Q37209" s="21"/>
    </row>
    <row r="37210" spans="15:17" x14ac:dyDescent="0.35">
      <c r="O37210" s="9"/>
      <c r="P37210" s="9"/>
      <c r="Q37210" s="21"/>
    </row>
    <row r="37211" spans="15:17" x14ac:dyDescent="0.35">
      <c r="O37211" s="9"/>
      <c r="P37211" s="9"/>
      <c r="Q37211" s="21"/>
    </row>
    <row r="37212" spans="15:17" x14ac:dyDescent="0.35">
      <c r="O37212" s="9"/>
      <c r="P37212" s="9"/>
      <c r="Q37212" s="21"/>
    </row>
    <row r="37213" spans="15:17" x14ac:dyDescent="0.35">
      <c r="O37213" s="9"/>
      <c r="P37213" s="9"/>
      <c r="Q37213" s="21"/>
    </row>
    <row r="37214" spans="15:17" x14ac:dyDescent="0.35">
      <c r="O37214" s="9"/>
      <c r="P37214" s="9"/>
      <c r="Q37214" s="21"/>
    </row>
    <row r="37215" spans="15:17" x14ac:dyDescent="0.35">
      <c r="O37215" s="9"/>
      <c r="P37215" s="9"/>
      <c r="Q37215" s="21"/>
    </row>
    <row r="37216" spans="15:17" x14ac:dyDescent="0.35">
      <c r="O37216" s="9"/>
      <c r="P37216" s="9"/>
      <c r="Q37216" s="21"/>
    </row>
    <row r="37217" spans="15:17" x14ac:dyDescent="0.35">
      <c r="O37217" s="9"/>
      <c r="P37217" s="9"/>
      <c r="Q37217" s="21"/>
    </row>
    <row r="37218" spans="15:17" x14ac:dyDescent="0.35">
      <c r="O37218" s="9"/>
      <c r="P37218" s="9"/>
      <c r="Q37218" s="21"/>
    </row>
    <row r="37219" spans="15:17" x14ac:dyDescent="0.35">
      <c r="O37219" s="9"/>
      <c r="P37219" s="9"/>
      <c r="Q37219" s="21"/>
    </row>
    <row r="37220" spans="15:17" x14ac:dyDescent="0.35">
      <c r="O37220" s="9"/>
      <c r="P37220" s="9"/>
      <c r="Q37220" s="21"/>
    </row>
    <row r="37221" spans="15:17" x14ac:dyDescent="0.35">
      <c r="O37221" s="9"/>
      <c r="P37221" s="9"/>
      <c r="Q37221" s="21"/>
    </row>
    <row r="37222" spans="15:17" x14ac:dyDescent="0.35">
      <c r="O37222" s="9"/>
      <c r="P37222" s="9"/>
      <c r="Q37222" s="21"/>
    </row>
    <row r="37223" spans="15:17" x14ac:dyDescent="0.35">
      <c r="O37223" s="9"/>
      <c r="P37223" s="9"/>
      <c r="Q37223" s="21"/>
    </row>
    <row r="37224" spans="15:17" x14ac:dyDescent="0.35">
      <c r="O37224" s="9"/>
      <c r="P37224" s="9"/>
      <c r="Q37224" s="21"/>
    </row>
    <row r="37225" spans="15:17" x14ac:dyDescent="0.35">
      <c r="O37225" s="9"/>
      <c r="P37225" s="9"/>
      <c r="Q37225" s="21"/>
    </row>
    <row r="37226" spans="15:17" x14ac:dyDescent="0.35">
      <c r="O37226" s="9"/>
      <c r="P37226" s="9"/>
      <c r="Q37226" s="21"/>
    </row>
    <row r="37227" spans="15:17" x14ac:dyDescent="0.35">
      <c r="O37227" s="9"/>
      <c r="P37227" s="9"/>
      <c r="Q37227" s="21"/>
    </row>
    <row r="37228" spans="15:17" x14ac:dyDescent="0.35">
      <c r="O37228" s="9"/>
      <c r="P37228" s="9"/>
      <c r="Q37228" s="21"/>
    </row>
    <row r="37229" spans="15:17" x14ac:dyDescent="0.35">
      <c r="O37229" s="9"/>
      <c r="P37229" s="9"/>
      <c r="Q37229" s="21"/>
    </row>
    <row r="37230" spans="15:17" x14ac:dyDescent="0.35">
      <c r="O37230" s="9"/>
      <c r="P37230" s="9"/>
      <c r="Q37230" s="21"/>
    </row>
    <row r="37231" spans="15:17" x14ac:dyDescent="0.35">
      <c r="O37231" s="9"/>
      <c r="P37231" s="9"/>
      <c r="Q37231" s="21"/>
    </row>
    <row r="37232" spans="15:17" x14ac:dyDescent="0.35">
      <c r="O37232" s="9"/>
      <c r="P37232" s="9"/>
      <c r="Q37232" s="21"/>
    </row>
    <row r="37233" spans="15:17" x14ac:dyDescent="0.35">
      <c r="O37233" s="9"/>
      <c r="P37233" s="9"/>
      <c r="Q37233" s="21"/>
    </row>
    <row r="37234" spans="15:17" x14ac:dyDescent="0.35">
      <c r="O37234" s="9"/>
      <c r="P37234" s="9"/>
      <c r="Q37234" s="21"/>
    </row>
    <row r="37235" spans="15:17" x14ac:dyDescent="0.35">
      <c r="O37235" s="9"/>
      <c r="P37235" s="9"/>
      <c r="Q37235" s="21"/>
    </row>
    <row r="37236" spans="15:17" x14ac:dyDescent="0.35">
      <c r="O37236" s="9"/>
      <c r="P37236" s="9"/>
      <c r="Q37236" s="21"/>
    </row>
    <row r="37237" spans="15:17" x14ac:dyDescent="0.35">
      <c r="O37237" s="9"/>
      <c r="P37237" s="9"/>
      <c r="Q37237" s="21"/>
    </row>
    <row r="37238" spans="15:17" x14ac:dyDescent="0.35">
      <c r="O37238" s="9"/>
      <c r="P37238" s="9"/>
      <c r="Q37238" s="21"/>
    </row>
    <row r="37239" spans="15:17" x14ac:dyDescent="0.35">
      <c r="O37239" s="9"/>
      <c r="P37239" s="9"/>
      <c r="Q37239" s="21"/>
    </row>
    <row r="37240" spans="15:17" x14ac:dyDescent="0.35">
      <c r="O37240" s="9"/>
      <c r="P37240" s="9"/>
      <c r="Q37240" s="21"/>
    </row>
    <row r="37241" spans="15:17" x14ac:dyDescent="0.35">
      <c r="O37241" s="9"/>
      <c r="P37241" s="9"/>
      <c r="Q37241" s="21"/>
    </row>
    <row r="37242" spans="15:17" x14ac:dyDescent="0.35">
      <c r="O37242" s="9"/>
      <c r="P37242" s="9"/>
      <c r="Q37242" s="21"/>
    </row>
    <row r="37243" spans="15:17" x14ac:dyDescent="0.35">
      <c r="O37243" s="9"/>
      <c r="P37243" s="9"/>
      <c r="Q37243" s="21"/>
    </row>
    <row r="37244" spans="15:17" x14ac:dyDescent="0.35">
      <c r="O37244" s="9"/>
      <c r="P37244" s="9"/>
      <c r="Q37244" s="21"/>
    </row>
    <row r="37245" spans="15:17" x14ac:dyDescent="0.35">
      <c r="O37245" s="9"/>
      <c r="P37245" s="9"/>
      <c r="Q37245" s="21"/>
    </row>
    <row r="37246" spans="15:17" x14ac:dyDescent="0.35">
      <c r="O37246" s="9"/>
      <c r="P37246" s="9"/>
      <c r="Q37246" s="21"/>
    </row>
    <row r="37247" spans="15:17" x14ac:dyDescent="0.35">
      <c r="O37247" s="9"/>
      <c r="P37247" s="9"/>
      <c r="Q37247" s="21"/>
    </row>
    <row r="37248" spans="15:17" x14ac:dyDescent="0.35">
      <c r="O37248" s="9"/>
      <c r="P37248" s="9"/>
      <c r="Q37248" s="21"/>
    </row>
    <row r="37249" spans="15:17" x14ac:dyDescent="0.35">
      <c r="O37249" s="9"/>
      <c r="P37249" s="9"/>
      <c r="Q37249" s="21"/>
    </row>
    <row r="37250" spans="15:17" x14ac:dyDescent="0.35">
      <c r="O37250" s="9"/>
      <c r="P37250" s="9"/>
      <c r="Q37250" s="21"/>
    </row>
    <row r="37251" spans="15:17" x14ac:dyDescent="0.35">
      <c r="O37251" s="9"/>
      <c r="P37251" s="9"/>
      <c r="Q37251" s="21"/>
    </row>
    <row r="37252" spans="15:17" x14ac:dyDescent="0.35">
      <c r="O37252" s="9"/>
      <c r="P37252" s="9"/>
      <c r="Q37252" s="21"/>
    </row>
    <row r="37253" spans="15:17" x14ac:dyDescent="0.35">
      <c r="O37253" s="9"/>
      <c r="P37253" s="9"/>
      <c r="Q37253" s="21"/>
    </row>
    <row r="37254" spans="15:17" x14ac:dyDescent="0.35">
      <c r="O37254" s="9"/>
      <c r="P37254" s="9"/>
      <c r="Q37254" s="21"/>
    </row>
    <row r="37255" spans="15:17" x14ac:dyDescent="0.35">
      <c r="O37255" s="9"/>
      <c r="P37255" s="9"/>
      <c r="Q37255" s="21"/>
    </row>
    <row r="37256" spans="15:17" x14ac:dyDescent="0.35">
      <c r="O37256" s="9"/>
      <c r="P37256" s="9"/>
      <c r="Q37256" s="21"/>
    </row>
    <row r="37257" spans="15:17" x14ac:dyDescent="0.35">
      <c r="O37257" s="9"/>
      <c r="P37257" s="9"/>
      <c r="Q37257" s="21"/>
    </row>
    <row r="37258" spans="15:17" x14ac:dyDescent="0.35">
      <c r="O37258" s="9"/>
      <c r="P37258" s="9"/>
      <c r="Q37258" s="21"/>
    </row>
    <row r="37259" spans="15:17" x14ac:dyDescent="0.35">
      <c r="O37259" s="9"/>
      <c r="P37259" s="9"/>
      <c r="Q37259" s="21"/>
    </row>
    <row r="37260" spans="15:17" x14ac:dyDescent="0.35">
      <c r="O37260" s="9"/>
      <c r="P37260" s="9"/>
      <c r="Q37260" s="21"/>
    </row>
    <row r="37261" spans="15:17" x14ac:dyDescent="0.35">
      <c r="O37261" s="9"/>
      <c r="P37261" s="9"/>
      <c r="Q37261" s="21"/>
    </row>
    <row r="37262" spans="15:17" x14ac:dyDescent="0.35">
      <c r="O37262" s="9"/>
      <c r="P37262" s="9"/>
      <c r="Q37262" s="21"/>
    </row>
    <row r="37263" spans="15:17" x14ac:dyDescent="0.35">
      <c r="O37263" s="9"/>
      <c r="P37263" s="9"/>
      <c r="Q37263" s="21"/>
    </row>
    <row r="37264" spans="15:17" x14ac:dyDescent="0.35">
      <c r="O37264" s="9"/>
      <c r="P37264" s="9"/>
      <c r="Q37264" s="21"/>
    </row>
    <row r="37265" spans="15:17" x14ac:dyDescent="0.35">
      <c r="O37265" s="9"/>
      <c r="P37265" s="9"/>
      <c r="Q37265" s="21"/>
    </row>
    <row r="37266" spans="15:17" x14ac:dyDescent="0.35">
      <c r="O37266" s="9"/>
      <c r="P37266" s="9"/>
      <c r="Q37266" s="21"/>
    </row>
    <row r="37267" spans="15:17" x14ac:dyDescent="0.35">
      <c r="O37267" s="9"/>
      <c r="P37267" s="9"/>
      <c r="Q37267" s="21"/>
    </row>
    <row r="37268" spans="15:17" x14ac:dyDescent="0.35">
      <c r="O37268" s="9"/>
      <c r="P37268" s="9"/>
      <c r="Q37268" s="21"/>
    </row>
    <row r="37269" spans="15:17" x14ac:dyDescent="0.35">
      <c r="O37269" s="9"/>
      <c r="P37269" s="9"/>
      <c r="Q37269" s="21"/>
    </row>
    <row r="37270" spans="15:17" x14ac:dyDescent="0.35">
      <c r="O37270" s="9"/>
      <c r="P37270" s="9"/>
      <c r="Q37270" s="21"/>
    </row>
    <row r="37271" spans="15:17" x14ac:dyDescent="0.35">
      <c r="O37271" s="9"/>
      <c r="P37271" s="9"/>
      <c r="Q37271" s="21"/>
    </row>
    <row r="37272" spans="15:17" x14ac:dyDescent="0.35">
      <c r="O37272" s="9"/>
      <c r="P37272" s="9"/>
      <c r="Q37272" s="21"/>
    </row>
    <row r="37273" spans="15:17" x14ac:dyDescent="0.35">
      <c r="O37273" s="9"/>
      <c r="P37273" s="9"/>
      <c r="Q37273" s="21"/>
    </row>
    <row r="37274" spans="15:17" x14ac:dyDescent="0.35">
      <c r="O37274" s="9"/>
      <c r="P37274" s="9"/>
      <c r="Q37274" s="21"/>
    </row>
    <row r="37275" spans="15:17" x14ac:dyDescent="0.35">
      <c r="O37275" s="9"/>
      <c r="P37275" s="9"/>
      <c r="Q37275" s="21"/>
    </row>
    <row r="37276" spans="15:17" x14ac:dyDescent="0.35">
      <c r="O37276" s="9"/>
      <c r="P37276" s="9"/>
      <c r="Q37276" s="21"/>
    </row>
    <row r="37277" spans="15:17" x14ac:dyDescent="0.35">
      <c r="O37277" s="9"/>
      <c r="P37277" s="9"/>
      <c r="Q37277" s="21"/>
    </row>
    <row r="37278" spans="15:17" x14ac:dyDescent="0.35">
      <c r="O37278" s="9"/>
      <c r="P37278" s="9"/>
      <c r="Q37278" s="21"/>
    </row>
    <row r="37279" spans="15:17" x14ac:dyDescent="0.35">
      <c r="O37279" s="9"/>
      <c r="P37279" s="9"/>
      <c r="Q37279" s="21"/>
    </row>
    <row r="37280" spans="15:17" x14ac:dyDescent="0.35">
      <c r="O37280" s="9"/>
      <c r="P37280" s="9"/>
      <c r="Q37280" s="21"/>
    </row>
    <row r="37281" spans="15:17" x14ac:dyDescent="0.35">
      <c r="O37281" s="9"/>
      <c r="P37281" s="9"/>
      <c r="Q37281" s="21"/>
    </row>
    <row r="37282" spans="15:17" x14ac:dyDescent="0.35">
      <c r="O37282" s="9"/>
      <c r="P37282" s="9"/>
      <c r="Q37282" s="21"/>
    </row>
    <row r="37283" spans="15:17" x14ac:dyDescent="0.35">
      <c r="O37283" s="9"/>
      <c r="P37283" s="9"/>
      <c r="Q37283" s="21"/>
    </row>
    <row r="37284" spans="15:17" x14ac:dyDescent="0.35">
      <c r="O37284" s="9"/>
      <c r="P37284" s="9"/>
      <c r="Q37284" s="21"/>
    </row>
    <row r="37285" spans="15:17" x14ac:dyDescent="0.35">
      <c r="O37285" s="9"/>
      <c r="P37285" s="9"/>
      <c r="Q37285" s="21"/>
    </row>
    <row r="37286" spans="15:17" x14ac:dyDescent="0.35">
      <c r="O37286" s="9"/>
      <c r="P37286" s="9"/>
      <c r="Q37286" s="21"/>
    </row>
    <row r="37287" spans="15:17" x14ac:dyDescent="0.35">
      <c r="O37287" s="9"/>
      <c r="P37287" s="9"/>
      <c r="Q37287" s="21"/>
    </row>
    <row r="37288" spans="15:17" x14ac:dyDescent="0.35">
      <c r="O37288" s="9"/>
      <c r="P37288" s="9"/>
      <c r="Q37288" s="21"/>
    </row>
    <row r="37289" spans="15:17" x14ac:dyDescent="0.35">
      <c r="O37289" s="9"/>
      <c r="P37289" s="9"/>
      <c r="Q37289" s="21"/>
    </row>
    <row r="37290" spans="15:17" x14ac:dyDescent="0.35">
      <c r="O37290" s="9"/>
      <c r="P37290" s="9"/>
      <c r="Q37290" s="21"/>
    </row>
    <row r="37291" spans="15:17" x14ac:dyDescent="0.35">
      <c r="O37291" s="9"/>
      <c r="P37291" s="9"/>
      <c r="Q37291" s="21"/>
    </row>
    <row r="37292" spans="15:17" x14ac:dyDescent="0.35">
      <c r="O37292" s="9"/>
      <c r="P37292" s="9"/>
      <c r="Q37292" s="21"/>
    </row>
    <row r="37293" spans="15:17" x14ac:dyDescent="0.35">
      <c r="O37293" s="9"/>
      <c r="P37293" s="9"/>
      <c r="Q37293" s="21"/>
    </row>
    <row r="37294" spans="15:17" x14ac:dyDescent="0.35">
      <c r="O37294" s="9"/>
      <c r="P37294" s="9"/>
      <c r="Q37294" s="21"/>
    </row>
    <row r="37295" spans="15:17" x14ac:dyDescent="0.35">
      <c r="O37295" s="9"/>
      <c r="P37295" s="9"/>
      <c r="Q37295" s="21"/>
    </row>
    <row r="37296" spans="15:17" x14ac:dyDescent="0.35">
      <c r="O37296" s="9"/>
      <c r="P37296" s="9"/>
      <c r="Q37296" s="21"/>
    </row>
    <row r="37297" spans="15:17" x14ac:dyDescent="0.35">
      <c r="O37297" s="9"/>
      <c r="P37297" s="9"/>
      <c r="Q37297" s="21"/>
    </row>
    <row r="37298" spans="15:17" x14ac:dyDescent="0.35">
      <c r="O37298" s="9"/>
      <c r="P37298" s="9"/>
      <c r="Q37298" s="21"/>
    </row>
    <row r="37299" spans="15:17" x14ac:dyDescent="0.35">
      <c r="O37299" s="9"/>
      <c r="P37299" s="9"/>
      <c r="Q37299" s="21"/>
    </row>
    <row r="37300" spans="15:17" x14ac:dyDescent="0.35">
      <c r="O37300" s="9"/>
      <c r="P37300" s="9"/>
      <c r="Q37300" s="21"/>
    </row>
    <row r="37301" spans="15:17" x14ac:dyDescent="0.35">
      <c r="O37301" s="9"/>
      <c r="P37301" s="9"/>
      <c r="Q37301" s="21"/>
    </row>
    <row r="37302" spans="15:17" x14ac:dyDescent="0.35">
      <c r="O37302" s="9"/>
      <c r="P37302" s="9"/>
      <c r="Q37302" s="21"/>
    </row>
    <row r="37303" spans="15:17" x14ac:dyDescent="0.35">
      <c r="O37303" s="9"/>
      <c r="P37303" s="9"/>
      <c r="Q37303" s="21"/>
    </row>
    <row r="37304" spans="15:17" x14ac:dyDescent="0.35">
      <c r="O37304" s="9"/>
      <c r="P37304" s="9"/>
      <c r="Q37304" s="21"/>
    </row>
    <row r="37305" spans="15:17" x14ac:dyDescent="0.35">
      <c r="O37305" s="9"/>
      <c r="P37305" s="9"/>
      <c r="Q37305" s="21"/>
    </row>
    <row r="37306" spans="15:17" x14ac:dyDescent="0.35">
      <c r="O37306" s="9"/>
      <c r="P37306" s="9"/>
      <c r="Q37306" s="21"/>
    </row>
    <row r="37307" spans="15:17" x14ac:dyDescent="0.35">
      <c r="O37307" s="9"/>
      <c r="P37307" s="9"/>
      <c r="Q37307" s="21"/>
    </row>
    <row r="37308" spans="15:17" x14ac:dyDescent="0.35">
      <c r="O37308" s="9"/>
      <c r="P37308" s="9"/>
      <c r="Q37308" s="21"/>
    </row>
    <row r="37309" spans="15:17" x14ac:dyDescent="0.35">
      <c r="O37309" s="9"/>
      <c r="P37309" s="9"/>
      <c r="Q37309" s="21"/>
    </row>
    <row r="37310" spans="15:17" x14ac:dyDescent="0.35">
      <c r="O37310" s="9"/>
      <c r="P37310" s="9"/>
      <c r="Q37310" s="21"/>
    </row>
    <row r="37311" spans="15:17" x14ac:dyDescent="0.35">
      <c r="O37311" s="9"/>
      <c r="P37311" s="9"/>
      <c r="Q37311" s="21"/>
    </row>
    <row r="37312" spans="15:17" x14ac:dyDescent="0.35">
      <c r="O37312" s="9"/>
      <c r="P37312" s="9"/>
      <c r="Q37312" s="21"/>
    </row>
    <row r="37313" spans="15:17" x14ac:dyDescent="0.35">
      <c r="O37313" s="9"/>
      <c r="P37313" s="9"/>
      <c r="Q37313" s="21"/>
    </row>
    <row r="37314" spans="15:17" x14ac:dyDescent="0.35">
      <c r="O37314" s="9"/>
      <c r="P37314" s="9"/>
      <c r="Q37314" s="21"/>
    </row>
    <row r="37315" spans="15:17" x14ac:dyDescent="0.35">
      <c r="O37315" s="9"/>
      <c r="P37315" s="9"/>
      <c r="Q37315" s="21"/>
    </row>
    <row r="37316" spans="15:17" x14ac:dyDescent="0.35">
      <c r="O37316" s="9"/>
      <c r="P37316" s="9"/>
      <c r="Q37316" s="21"/>
    </row>
    <row r="37317" spans="15:17" x14ac:dyDescent="0.35">
      <c r="O37317" s="9"/>
      <c r="P37317" s="9"/>
      <c r="Q37317" s="21"/>
    </row>
    <row r="37318" spans="15:17" x14ac:dyDescent="0.35">
      <c r="O37318" s="9"/>
      <c r="P37318" s="9"/>
      <c r="Q37318" s="21"/>
    </row>
    <row r="37319" spans="15:17" x14ac:dyDescent="0.35">
      <c r="O37319" s="9"/>
      <c r="P37319" s="9"/>
      <c r="Q37319" s="21"/>
    </row>
    <row r="37320" spans="15:17" x14ac:dyDescent="0.35">
      <c r="O37320" s="9"/>
      <c r="P37320" s="9"/>
      <c r="Q37320" s="21"/>
    </row>
    <row r="37321" spans="15:17" x14ac:dyDescent="0.35">
      <c r="O37321" s="9"/>
      <c r="P37321" s="9"/>
      <c r="Q37321" s="21"/>
    </row>
    <row r="37322" spans="15:17" x14ac:dyDescent="0.35">
      <c r="O37322" s="9"/>
      <c r="P37322" s="9"/>
      <c r="Q37322" s="21"/>
    </row>
    <row r="37323" spans="15:17" x14ac:dyDescent="0.35">
      <c r="O37323" s="9"/>
      <c r="P37323" s="9"/>
      <c r="Q37323" s="21"/>
    </row>
    <row r="37324" spans="15:17" x14ac:dyDescent="0.35">
      <c r="O37324" s="9"/>
      <c r="P37324" s="9"/>
      <c r="Q37324" s="21"/>
    </row>
    <row r="37325" spans="15:17" x14ac:dyDescent="0.35">
      <c r="O37325" s="9"/>
      <c r="P37325" s="9"/>
      <c r="Q37325" s="21"/>
    </row>
    <row r="37326" spans="15:17" x14ac:dyDescent="0.35">
      <c r="O37326" s="9"/>
      <c r="P37326" s="9"/>
      <c r="Q37326" s="21"/>
    </row>
    <row r="37327" spans="15:17" x14ac:dyDescent="0.35">
      <c r="O37327" s="9"/>
      <c r="P37327" s="9"/>
      <c r="Q37327" s="21"/>
    </row>
    <row r="37328" spans="15:17" x14ac:dyDescent="0.35">
      <c r="O37328" s="9"/>
      <c r="P37328" s="9"/>
      <c r="Q37328" s="21"/>
    </row>
    <row r="37329" spans="15:17" x14ac:dyDescent="0.35">
      <c r="O37329" s="9"/>
      <c r="P37329" s="9"/>
      <c r="Q37329" s="21"/>
    </row>
    <row r="37330" spans="15:17" x14ac:dyDescent="0.35">
      <c r="O37330" s="9"/>
      <c r="P37330" s="9"/>
      <c r="Q37330" s="21"/>
    </row>
    <row r="37331" spans="15:17" x14ac:dyDescent="0.35">
      <c r="O37331" s="9"/>
      <c r="P37331" s="9"/>
      <c r="Q37331" s="21"/>
    </row>
    <row r="37332" spans="15:17" x14ac:dyDescent="0.35">
      <c r="O37332" s="9"/>
      <c r="P37332" s="9"/>
      <c r="Q37332" s="21"/>
    </row>
    <row r="37333" spans="15:17" x14ac:dyDescent="0.35">
      <c r="O37333" s="9"/>
      <c r="P37333" s="9"/>
      <c r="Q37333" s="21"/>
    </row>
    <row r="37334" spans="15:17" x14ac:dyDescent="0.35">
      <c r="O37334" s="9"/>
      <c r="P37334" s="9"/>
      <c r="Q37334" s="21"/>
    </row>
    <row r="37335" spans="15:17" x14ac:dyDescent="0.35">
      <c r="O37335" s="9"/>
      <c r="P37335" s="9"/>
      <c r="Q37335" s="21"/>
    </row>
    <row r="37336" spans="15:17" x14ac:dyDescent="0.35">
      <c r="O37336" s="9"/>
      <c r="P37336" s="9"/>
      <c r="Q37336" s="21"/>
    </row>
    <row r="37337" spans="15:17" x14ac:dyDescent="0.35">
      <c r="O37337" s="9"/>
      <c r="P37337" s="9"/>
      <c r="Q37337" s="21"/>
    </row>
    <row r="37338" spans="15:17" x14ac:dyDescent="0.35">
      <c r="O37338" s="9"/>
      <c r="P37338" s="9"/>
      <c r="Q37338" s="21"/>
    </row>
    <row r="37339" spans="15:17" x14ac:dyDescent="0.35">
      <c r="O37339" s="9"/>
      <c r="P37339" s="9"/>
      <c r="Q37339" s="21"/>
    </row>
    <row r="37340" spans="15:17" x14ac:dyDescent="0.35">
      <c r="O37340" s="9"/>
      <c r="P37340" s="9"/>
      <c r="Q37340" s="21"/>
    </row>
    <row r="37341" spans="15:17" x14ac:dyDescent="0.35">
      <c r="O37341" s="9"/>
      <c r="P37341" s="9"/>
      <c r="Q37341" s="21"/>
    </row>
    <row r="37342" spans="15:17" x14ac:dyDescent="0.35">
      <c r="O37342" s="9"/>
      <c r="P37342" s="9"/>
      <c r="Q37342" s="21"/>
    </row>
    <row r="37343" spans="15:17" x14ac:dyDescent="0.35">
      <c r="O37343" s="9"/>
      <c r="P37343" s="9"/>
      <c r="Q37343" s="21"/>
    </row>
    <row r="37344" spans="15:17" x14ac:dyDescent="0.35">
      <c r="O37344" s="9"/>
      <c r="P37344" s="9"/>
      <c r="Q37344" s="21"/>
    </row>
    <row r="37345" spans="15:17" x14ac:dyDescent="0.35">
      <c r="O37345" s="9"/>
      <c r="P37345" s="9"/>
      <c r="Q37345" s="21"/>
    </row>
    <row r="37346" spans="15:17" x14ac:dyDescent="0.35">
      <c r="O37346" s="9"/>
      <c r="P37346" s="9"/>
      <c r="Q37346" s="21"/>
    </row>
    <row r="37347" spans="15:17" x14ac:dyDescent="0.35">
      <c r="O37347" s="9"/>
      <c r="P37347" s="9"/>
      <c r="Q37347" s="21"/>
    </row>
    <row r="37348" spans="15:17" x14ac:dyDescent="0.35">
      <c r="O37348" s="9"/>
      <c r="P37348" s="9"/>
      <c r="Q37348" s="21"/>
    </row>
    <row r="37349" spans="15:17" x14ac:dyDescent="0.35">
      <c r="O37349" s="9"/>
      <c r="P37349" s="9"/>
      <c r="Q37349" s="21"/>
    </row>
    <row r="37350" spans="15:17" x14ac:dyDescent="0.35">
      <c r="O37350" s="9"/>
      <c r="P37350" s="9"/>
      <c r="Q37350" s="21"/>
    </row>
    <row r="37351" spans="15:17" x14ac:dyDescent="0.35">
      <c r="O37351" s="9"/>
      <c r="P37351" s="9"/>
      <c r="Q37351" s="21"/>
    </row>
    <row r="37352" spans="15:17" x14ac:dyDescent="0.35">
      <c r="O37352" s="9"/>
      <c r="P37352" s="9"/>
      <c r="Q37352" s="21"/>
    </row>
    <row r="37353" spans="15:17" x14ac:dyDescent="0.35">
      <c r="O37353" s="9"/>
      <c r="P37353" s="9"/>
      <c r="Q37353" s="21"/>
    </row>
    <row r="37354" spans="15:17" x14ac:dyDescent="0.35">
      <c r="O37354" s="9"/>
      <c r="P37354" s="9"/>
      <c r="Q37354" s="21"/>
    </row>
    <row r="37355" spans="15:17" x14ac:dyDescent="0.35">
      <c r="O37355" s="9"/>
      <c r="P37355" s="9"/>
      <c r="Q37355" s="21"/>
    </row>
    <row r="37356" spans="15:17" x14ac:dyDescent="0.35">
      <c r="O37356" s="9"/>
      <c r="P37356" s="9"/>
      <c r="Q37356" s="21"/>
    </row>
    <row r="37357" spans="15:17" x14ac:dyDescent="0.35">
      <c r="O37357" s="9"/>
      <c r="P37357" s="9"/>
      <c r="Q37357" s="21"/>
    </row>
    <row r="37358" spans="15:17" x14ac:dyDescent="0.35">
      <c r="O37358" s="9"/>
      <c r="P37358" s="9"/>
      <c r="Q37358" s="21"/>
    </row>
    <row r="37359" spans="15:17" x14ac:dyDescent="0.35">
      <c r="O37359" s="9"/>
      <c r="P37359" s="9"/>
      <c r="Q37359" s="21"/>
    </row>
    <row r="37360" spans="15:17" x14ac:dyDescent="0.35">
      <c r="O37360" s="9"/>
      <c r="P37360" s="9"/>
      <c r="Q37360" s="21"/>
    </row>
    <row r="37361" spans="15:17" x14ac:dyDescent="0.35">
      <c r="O37361" s="9"/>
      <c r="P37361" s="9"/>
      <c r="Q37361" s="21"/>
    </row>
    <row r="37362" spans="15:17" x14ac:dyDescent="0.35">
      <c r="O37362" s="9"/>
      <c r="P37362" s="9"/>
      <c r="Q37362" s="21"/>
    </row>
    <row r="37363" spans="15:17" x14ac:dyDescent="0.35">
      <c r="O37363" s="9"/>
      <c r="P37363" s="9"/>
      <c r="Q37363" s="21"/>
    </row>
    <row r="37364" spans="15:17" x14ac:dyDescent="0.35">
      <c r="O37364" s="9"/>
      <c r="P37364" s="9"/>
      <c r="Q37364" s="21"/>
    </row>
    <row r="37365" spans="15:17" x14ac:dyDescent="0.35">
      <c r="O37365" s="9"/>
      <c r="P37365" s="9"/>
      <c r="Q37365" s="21"/>
    </row>
    <row r="37366" spans="15:17" x14ac:dyDescent="0.35">
      <c r="O37366" s="9"/>
      <c r="P37366" s="9"/>
      <c r="Q37366" s="21"/>
    </row>
    <row r="37367" spans="15:17" x14ac:dyDescent="0.35">
      <c r="O37367" s="9"/>
      <c r="P37367" s="9"/>
      <c r="Q37367" s="21"/>
    </row>
    <row r="37368" spans="15:17" x14ac:dyDescent="0.35">
      <c r="O37368" s="9"/>
      <c r="P37368" s="9"/>
      <c r="Q37368" s="21"/>
    </row>
    <row r="37369" spans="15:17" x14ac:dyDescent="0.35">
      <c r="O37369" s="9"/>
      <c r="P37369" s="9"/>
      <c r="Q37369" s="21"/>
    </row>
    <row r="37370" spans="15:17" x14ac:dyDescent="0.35">
      <c r="O37370" s="9"/>
      <c r="P37370" s="9"/>
      <c r="Q37370" s="21"/>
    </row>
    <row r="37371" spans="15:17" x14ac:dyDescent="0.35">
      <c r="O37371" s="9"/>
      <c r="P37371" s="9"/>
      <c r="Q37371" s="21"/>
    </row>
    <row r="37372" spans="15:17" x14ac:dyDescent="0.35">
      <c r="O37372" s="9"/>
      <c r="P37372" s="9"/>
      <c r="Q37372" s="21"/>
    </row>
    <row r="37373" spans="15:17" x14ac:dyDescent="0.35">
      <c r="O37373" s="9"/>
      <c r="P37373" s="9"/>
      <c r="Q37373" s="21"/>
    </row>
    <row r="37374" spans="15:17" x14ac:dyDescent="0.35">
      <c r="O37374" s="9"/>
      <c r="P37374" s="9"/>
      <c r="Q37374" s="21"/>
    </row>
    <row r="37375" spans="15:17" x14ac:dyDescent="0.35">
      <c r="O37375" s="9"/>
      <c r="P37375" s="9"/>
      <c r="Q37375" s="21"/>
    </row>
    <row r="37376" spans="15:17" x14ac:dyDescent="0.35">
      <c r="O37376" s="9"/>
      <c r="P37376" s="9"/>
      <c r="Q37376" s="21"/>
    </row>
    <row r="37377" spans="15:17" x14ac:dyDescent="0.35">
      <c r="O37377" s="9"/>
      <c r="P37377" s="9"/>
      <c r="Q37377" s="21"/>
    </row>
    <row r="37378" spans="15:17" x14ac:dyDescent="0.35">
      <c r="O37378" s="9"/>
      <c r="P37378" s="9"/>
      <c r="Q37378" s="21"/>
    </row>
    <row r="37379" spans="15:17" x14ac:dyDescent="0.35">
      <c r="O37379" s="9"/>
      <c r="P37379" s="9"/>
      <c r="Q37379" s="21"/>
    </row>
    <row r="37380" spans="15:17" x14ac:dyDescent="0.35">
      <c r="O37380" s="9"/>
      <c r="P37380" s="9"/>
      <c r="Q37380" s="21"/>
    </row>
    <row r="37381" spans="15:17" x14ac:dyDescent="0.35">
      <c r="O37381" s="9"/>
      <c r="P37381" s="9"/>
      <c r="Q37381" s="21"/>
    </row>
    <row r="37382" spans="15:17" x14ac:dyDescent="0.35">
      <c r="O37382" s="9"/>
      <c r="P37382" s="9"/>
      <c r="Q37382" s="21"/>
    </row>
    <row r="37383" spans="15:17" x14ac:dyDescent="0.35">
      <c r="O37383" s="9"/>
      <c r="P37383" s="9"/>
      <c r="Q37383" s="21"/>
    </row>
    <row r="37384" spans="15:17" x14ac:dyDescent="0.35">
      <c r="O37384" s="9"/>
      <c r="P37384" s="9"/>
      <c r="Q37384" s="21"/>
    </row>
    <row r="37385" spans="15:17" x14ac:dyDescent="0.35">
      <c r="O37385" s="9"/>
      <c r="P37385" s="9"/>
      <c r="Q37385" s="21"/>
    </row>
    <row r="37386" spans="15:17" x14ac:dyDescent="0.35">
      <c r="O37386" s="9"/>
      <c r="P37386" s="9"/>
      <c r="Q37386" s="21"/>
    </row>
    <row r="37387" spans="15:17" x14ac:dyDescent="0.35">
      <c r="O37387" s="9"/>
      <c r="P37387" s="9"/>
      <c r="Q37387" s="21"/>
    </row>
    <row r="37388" spans="15:17" x14ac:dyDescent="0.35">
      <c r="O37388" s="9"/>
      <c r="P37388" s="9"/>
      <c r="Q37388" s="21"/>
    </row>
    <row r="37389" spans="15:17" x14ac:dyDescent="0.35">
      <c r="O37389" s="9"/>
      <c r="P37389" s="9"/>
      <c r="Q37389" s="21"/>
    </row>
    <row r="37390" spans="15:17" x14ac:dyDescent="0.35">
      <c r="O37390" s="9"/>
      <c r="P37390" s="9"/>
      <c r="Q37390" s="21"/>
    </row>
    <row r="37391" spans="15:17" x14ac:dyDescent="0.35">
      <c r="O37391" s="9"/>
      <c r="P37391" s="9"/>
      <c r="Q37391" s="21"/>
    </row>
    <row r="37392" spans="15:17" x14ac:dyDescent="0.35">
      <c r="O37392" s="9"/>
      <c r="P37392" s="9"/>
      <c r="Q37392" s="21"/>
    </row>
    <row r="37393" spans="15:17" x14ac:dyDescent="0.35">
      <c r="O37393" s="9"/>
      <c r="P37393" s="9"/>
      <c r="Q37393" s="21"/>
    </row>
    <row r="37394" spans="15:17" x14ac:dyDescent="0.35">
      <c r="O37394" s="9"/>
      <c r="P37394" s="9"/>
      <c r="Q37394" s="21"/>
    </row>
    <row r="37395" spans="15:17" x14ac:dyDescent="0.35">
      <c r="O37395" s="9"/>
      <c r="P37395" s="9"/>
      <c r="Q37395" s="21"/>
    </row>
    <row r="37396" spans="15:17" x14ac:dyDescent="0.35">
      <c r="O37396" s="9"/>
      <c r="P37396" s="9"/>
      <c r="Q37396" s="21"/>
    </row>
    <row r="37397" spans="15:17" x14ac:dyDescent="0.35">
      <c r="O37397" s="9"/>
      <c r="P37397" s="9"/>
      <c r="Q37397" s="21"/>
    </row>
    <row r="37398" spans="15:17" x14ac:dyDescent="0.35">
      <c r="O37398" s="9"/>
      <c r="P37398" s="9"/>
      <c r="Q37398" s="21"/>
    </row>
    <row r="37399" spans="15:17" x14ac:dyDescent="0.35">
      <c r="O37399" s="9"/>
      <c r="P37399" s="9"/>
      <c r="Q37399" s="21"/>
    </row>
    <row r="37400" spans="15:17" x14ac:dyDescent="0.35">
      <c r="O37400" s="9"/>
      <c r="P37400" s="9"/>
      <c r="Q37400" s="21"/>
    </row>
    <row r="37401" spans="15:17" x14ac:dyDescent="0.35">
      <c r="O37401" s="9"/>
      <c r="P37401" s="9"/>
      <c r="Q37401" s="21"/>
    </row>
    <row r="37402" spans="15:17" x14ac:dyDescent="0.35">
      <c r="O37402" s="9"/>
      <c r="P37402" s="9"/>
      <c r="Q37402" s="21"/>
    </row>
    <row r="37403" spans="15:17" x14ac:dyDescent="0.35">
      <c r="O37403" s="9"/>
      <c r="P37403" s="9"/>
      <c r="Q37403" s="21"/>
    </row>
    <row r="37404" spans="15:17" x14ac:dyDescent="0.35">
      <c r="O37404" s="9"/>
      <c r="P37404" s="9"/>
      <c r="Q37404" s="21"/>
    </row>
    <row r="37405" spans="15:17" x14ac:dyDescent="0.35">
      <c r="O37405" s="9"/>
      <c r="P37405" s="9"/>
      <c r="Q37405" s="21"/>
    </row>
    <row r="37406" spans="15:17" x14ac:dyDescent="0.35">
      <c r="O37406" s="9"/>
      <c r="P37406" s="9"/>
      <c r="Q37406" s="21"/>
    </row>
    <row r="37407" spans="15:17" x14ac:dyDescent="0.35">
      <c r="O37407" s="9"/>
      <c r="P37407" s="9"/>
      <c r="Q37407" s="21"/>
    </row>
    <row r="37408" spans="15:17" x14ac:dyDescent="0.35">
      <c r="O37408" s="9"/>
      <c r="P37408" s="9"/>
      <c r="Q37408" s="21"/>
    </row>
    <row r="37409" spans="15:17" x14ac:dyDescent="0.35">
      <c r="O37409" s="9"/>
      <c r="P37409" s="9"/>
      <c r="Q37409" s="21"/>
    </row>
    <row r="37410" spans="15:17" x14ac:dyDescent="0.35">
      <c r="O37410" s="9"/>
      <c r="P37410" s="9"/>
      <c r="Q37410" s="21"/>
    </row>
    <row r="37411" spans="15:17" x14ac:dyDescent="0.35">
      <c r="O37411" s="9"/>
      <c r="P37411" s="9"/>
      <c r="Q37411" s="21"/>
    </row>
    <row r="37412" spans="15:17" x14ac:dyDescent="0.35">
      <c r="O37412" s="9"/>
      <c r="P37412" s="9"/>
      <c r="Q37412" s="21"/>
    </row>
    <row r="37413" spans="15:17" x14ac:dyDescent="0.35">
      <c r="O37413" s="9"/>
      <c r="P37413" s="9"/>
      <c r="Q37413" s="21"/>
    </row>
    <row r="37414" spans="15:17" x14ac:dyDescent="0.35">
      <c r="O37414" s="9"/>
      <c r="P37414" s="9"/>
      <c r="Q37414" s="21"/>
    </row>
    <row r="37415" spans="15:17" x14ac:dyDescent="0.35">
      <c r="O37415" s="9"/>
      <c r="P37415" s="9"/>
      <c r="Q37415" s="21"/>
    </row>
    <row r="37416" spans="15:17" x14ac:dyDescent="0.35">
      <c r="O37416" s="9"/>
      <c r="P37416" s="9"/>
      <c r="Q37416" s="21"/>
    </row>
    <row r="37417" spans="15:17" x14ac:dyDescent="0.35">
      <c r="O37417" s="9"/>
      <c r="P37417" s="9"/>
      <c r="Q37417" s="21"/>
    </row>
    <row r="37418" spans="15:17" x14ac:dyDescent="0.35">
      <c r="O37418" s="9"/>
      <c r="P37418" s="9"/>
      <c r="Q37418" s="21"/>
    </row>
    <row r="37419" spans="15:17" x14ac:dyDescent="0.35">
      <c r="O37419" s="9"/>
      <c r="P37419" s="9"/>
      <c r="Q37419" s="21"/>
    </row>
    <row r="37420" spans="15:17" x14ac:dyDescent="0.35">
      <c r="O37420" s="9"/>
      <c r="P37420" s="9"/>
      <c r="Q37420" s="21"/>
    </row>
    <row r="37421" spans="15:17" x14ac:dyDescent="0.35">
      <c r="O37421" s="9"/>
      <c r="P37421" s="9"/>
      <c r="Q37421" s="21"/>
    </row>
    <row r="37422" spans="15:17" x14ac:dyDescent="0.35">
      <c r="O37422" s="9"/>
      <c r="P37422" s="9"/>
      <c r="Q37422" s="21"/>
    </row>
    <row r="37423" spans="15:17" x14ac:dyDescent="0.35">
      <c r="O37423" s="9"/>
      <c r="P37423" s="9"/>
      <c r="Q37423" s="21"/>
    </row>
    <row r="37424" spans="15:17" x14ac:dyDescent="0.35">
      <c r="O37424" s="9"/>
      <c r="P37424" s="9"/>
      <c r="Q37424" s="21"/>
    </row>
    <row r="37425" spans="15:17" x14ac:dyDescent="0.35">
      <c r="O37425" s="9"/>
      <c r="P37425" s="9"/>
      <c r="Q37425" s="21"/>
    </row>
    <row r="37426" spans="15:17" x14ac:dyDescent="0.35">
      <c r="O37426" s="9"/>
      <c r="P37426" s="9"/>
      <c r="Q37426" s="21"/>
    </row>
    <row r="37427" spans="15:17" x14ac:dyDescent="0.35">
      <c r="O37427" s="9"/>
      <c r="P37427" s="9"/>
      <c r="Q37427" s="21"/>
    </row>
    <row r="37428" spans="15:17" x14ac:dyDescent="0.35">
      <c r="O37428" s="9"/>
      <c r="P37428" s="9"/>
      <c r="Q37428" s="21"/>
    </row>
    <row r="37429" spans="15:17" x14ac:dyDescent="0.35">
      <c r="O37429" s="9"/>
      <c r="P37429" s="9"/>
      <c r="Q37429" s="21"/>
    </row>
    <row r="37430" spans="15:17" x14ac:dyDescent="0.35">
      <c r="O37430" s="9"/>
      <c r="P37430" s="9"/>
      <c r="Q37430" s="21"/>
    </row>
    <row r="37431" spans="15:17" x14ac:dyDescent="0.35">
      <c r="O37431" s="9"/>
      <c r="P37431" s="9"/>
      <c r="Q37431" s="21"/>
    </row>
    <row r="37432" spans="15:17" x14ac:dyDescent="0.35">
      <c r="O37432" s="9"/>
      <c r="P37432" s="9"/>
      <c r="Q37432" s="21"/>
    </row>
    <row r="37433" spans="15:17" x14ac:dyDescent="0.35">
      <c r="O37433" s="9"/>
      <c r="P37433" s="9"/>
      <c r="Q37433" s="21"/>
    </row>
    <row r="37434" spans="15:17" x14ac:dyDescent="0.35">
      <c r="O37434" s="9"/>
      <c r="P37434" s="9"/>
      <c r="Q37434" s="21"/>
    </row>
    <row r="37435" spans="15:17" x14ac:dyDescent="0.35">
      <c r="O37435" s="9"/>
      <c r="P37435" s="9"/>
      <c r="Q37435" s="21"/>
    </row>
    <row r="37436" spans="15:17" x14ac:dyDescent="0.35">
      <c r="O37436" s="9"/>
      <c r="P37436" s="9"/>
      <c r="Q37436" s="21"/>
    </row>
    <row r="37437" spans="15:17" x14ac:dyDescent="0.35">
      <c r="O37437" s="9"/>
      <c r="P37437" s="9"/>
      <c r="Q37437" s="21"/>
    </row>
    <row r="37438" spans="15:17" x14ac:dyDescent="0.35">
      <c r="O37438" s="9"/>
      <c r="P37438" s="9"/>
      <c r="Q37438" s="21"/>
    </row>
    <row r="37439" spans="15:17" x14ac:dyDescent="0.35">
      <c r="O37439" s="9"/>
      <c r="P37439" s="9"/>
      <c r="Q37439" s="21"/>
    </row>
    <row r="37440" spans="15:17" x14ac:dyDescent="0.35">
      <c r="O37440" s="9"/>
      <c r="P37440" s="9"/>
      <c r="Q37440" s="21"/>
    </row>
    <row r="37441" spans="15:17" x14ac:dyDescent="0.35">
      <c r="O37441" s="9"/>
      <c r="P37441" s="9"/>
      <c r="Q37441" s="21"/>
    </row>
    <row r="37442" spans="15:17" x14ac:dyDescent="0.35">
      <c r="O37442" s="9"/>
      <c r="P37442" s="9"/>
      <c r="Q37442" s="21"/>
    </row>
    <row r="37443" spans="15:17" x14ac:dyDescent="0.35">
      <c r="O37443" s="9"/>
      <c r="P37443" s="9"/>
      <c r="Q37443" s="21"/>
    </row>
    <row r="37444" spans="15:17" x14ac:dyDescent="0.35">
      <c r="O37444" s="9"/>
      <c r="P37444" s="9"/>
      <c r="Q37444" s="21"/>
    </row>
    <row r="37445" spans="15:17" x14ac:dyDescent="0.35">
      <c r="O37445" s="9"/>
      <c r="P37445" s="9"/>
      <c r="Q37445" s="21"/>
    </row>
    <row r="37446" spans="15:17" x14ac:dyDescent="0.35">
      <c r="O37446" s="9"/>
      <c r="P37446" s="9"/>
      <c r="Q37446" s="21"/>
    </row>
    <row r="37447" spans="15:17" x14ac:dyDescent="0.35">
      <c r="O37447" s="9"/>
      <c r="P37447" s="9"/>
      <c r="Q37447" s="21"/>
    </row>
    <row r="37448" spans="15:17" x14ac:dyDescent="0.35">
      <c r="O37448" s="9"/>
      <c r="P37448" s="9"/>
      <c r="Q37448" s="21"/>
    </row>
    <row r="37449" spans="15:17" x14ac:dyDescent="0.35">
      <c r="O37449" s="9"/>
      <c r="P37449" s="9"/>
      <c r="Q37449" s="21"/>
    </row>
    <row r="37450" spans="15:17" x14ac:dyDescent="0.35">
      <c r="O37450" s="9"/>
      <c r="P37450" s="9"/>
      <c r="Q37450" s="21"/>
    </row>
    <row r="37451" spans="15:17" x14ac:dyDescent="0.35">
      <c r="O37451" s="9"/>
      <c r="P37451" s="9"/>
      <c r="Q37451" s="21"/>
    </row>
    <row r="37452" spans="15:17" x14ac:dyDescent="0.35">
      <c r="O37452" s="9"/>
      <c r="P37452" s="9"/>
      <c r="Q37452" s="21"/>
    </row>
    <row r="37453" spans="15:17" x14ac:dyDescent="0.35">
      <c r="O37453" s="9"/>
      <c r="P37453" s="9"/>
      <c r="Q37453" s="21"/>
    </row>
    <row r="37454" spans="15:17" x14ac:dyDescent="0.35">
      <c r="O37454" s="9"/>
      <c r="P37454" s="9"/>
      <c r="Q37454" s="21"/>
    </row>
    <row r="37455" spans="15:17" x14ac:dyDescent="0.35">
      <c r="O37455" s="9"/>
      <c r="P37455" s="9"/>
      <c r="Q37455" s="21"/>
    </row>
    <row r="37456" spans="15:17" x14ac:dyDescent="0.35">
      <c r="O37456" s="9"/>
      <c r="P37456" s="9"/>
      <c r="Q37456" s="21"/>
    </row>
    <row r="37457" spans="15:17" x14ac:dyDescent="0.35">
      <c r="O37457" s="9"/>
      <c r="P37457" s="9"/>
      <c r="Q37457" s="21"/>
    </row>
    <row r="37458" spans="15:17" x14ac:dyDescent="0.35">
      <c r="O37458" s="9"/>
      <c r="P37458" s="9"/>
      <c r="Q37458" s="21"/>
    </row>
    <row r="37459" spans="15:17" x14ac:dyDescent="0.35">
      <c r="O37459" s="9"/>
      <c r="P37459" s="9"/>
      <c r="Q37459" s="21"/>
    </row>
    <row r="37460" spans="15:17" x14ac:dyDescent="0.35">
      <c r="O37460" s="9"/>
      <c r="P37460" s="9"/>
      <c r="Q37460" s="21"/>
    </row>
    <row r="37461" spans="15:17" x14ac:dyDescent="0.35">
      <c r="O37461" s="9"/>
      <c r="P37461" s="9"/>
      <c r="Q37461" s="21"/>
    </row>
    <row r="37462" spans="15:17" x14ac:dyDescent="0.35">
      <c r="O37462" s="9"/>
      <c r="P37462" s="9"/>
      <c r="Q37462" s="21"/>
    </row>
    <row r="37463" spans="15:17" x14ac:dyDescent="0.35">
      <c r="O37463" s="9"/>
      <c r="P37463" s="9"/>
      <c r="Q37463" s="21"/>
    </row>
    <row r="37464" spans="15:17" x14ac:dyDescent="0.35">
      <c r="O37464" s="9"/>
      <c r="P37464" s="9"/>
      <c r="Q37464" s="21"/>
    </row>
    <row r="37465" spans="15:17" x14ac:dyDescent="0.35">
      <c r="O37465" s="9"/>
      <c r="P37465" s="9"/>
      <c r="Q37465" s="21"/>
    </row>
    <row r="37466" spans="15:17" x14ac:dyDescent="0.35">
      <c r="O37466" s="9"/>
      <c r="P37466" s="9"/>
      <c r="Q37466" s="21"/>
    </row>
    <row r="37467" spans="15:17" x14ac:dyDescent="0.35">
      <c r="O37467" s="9"/>
      <c r="P37467" s="9"/>
      <c r="Q37467" s="21"/>
    </row>
    <row r="37468" spans="15:17" x14ac:dyDescent="0.35">
      <c r="O37468" s="9"/>
      <c r="P37468" s="9"/>
      <c r="Q37468" s="21"/>
    </row>
    <row r="37469" spans="15:17" x14ac:dyDescent="0.35">
      <c r="O37469" s="9"/>
      <c r="P37469" s="9"/>
      <c r="Q37469" s="21"/>
    </row>
    <row r="37470" spans="15:17" x14ac:dyDescent="0.35">
      <c r="O37470" s="9"/>
      <c r="P37470" s="9"/>
      <c r="Q37470" s="21"/>
    </row>
    <row r="37471" spans="15:17" x14ac:dyDescent="0.35">
      <c r="O37471" s="9"/>
      <c r="P37471" s="9"/>
      <c r="Q37471" s="21"/>
    </row>
    <row r="37472" spans="15:17" x14ac:dyDescent="0.35">
      <c r="O37472" s="9"/>
      <c r="P37472" s="9"/>
      <c r="Q37472" s="21"/>
    </row>
    <row r="37473" spans="15:17" x14ac:dyDescent="0.35">
      <c r="O37473" s="9"/>
      <c r="P37473" s="9"/>
      <c r="Q37473" s="21"/>
    </row>
    <row r="37474" spans="15:17" x14ac:dyDescent="0.35">
      <c r="O37474" s="9"/>
      <c r="P37474" s="9"/>
      <c r="Q37474" s="21"/>
    </row>
    <row r="37475" spans="15:17" x14ac:dyDescent="0.35">
      <c r="O37475" s="9"/>
      <c r="P37475" s="9"/>
      <c r="Q37475" s="21"/>
    </row>
    <row r="37476" spans="15:17" x14ac:dyDescent="0.35">
      <c r="O37476" s="9"/>
      <c r="P37476" s="9"/>
      <c r="Q37476" s="21"/>
    </row>
    <row r="37477" spans="15:17" x14ac:dyDescent="0.35">
      <c r="O37477" s="9"/>
      <c r="P37477" s="9"/>
      <c r="Q37477" s="21"/>
    </row>
    <row r="37478" spans="15:17" x14ac:dyDescent="0.35">
      <c r="O37478" s="9"/>
      <c r="P37478" s="9"/>
      <c r="Q37478" s="21"/>
    </row>
    <row r="37479" spans="15:17" x14ac:dyDescent="0.35">
      <c r="O37479" s="9"/>
      <c r="P37479" s="9"/>
      <c r="Q37479" s="21"/>
    </row>
    <row r="37480" spans="15:17" x14ac:dyDescent="0.35">
      <c r="O37480" s="9"/>
      <c r="P37480" s="9"/>
      <c r="Q37480" s="21"/>
    </row>
    <row r="37481" spans="15:17" x14ac:dyDescent="0.35">
      <c r="O37481" s="9"/>
      <c r="P37481" s="9"/>
      <c r="Q37481" s="21"/>
    </row>
    <row r="37482" spans="15:17" x14ac:dyDescent="0.35">
      <c r="O37482" s="9"/>
      <c r="P37482" s="9"/>
      <c r="Q37482" s="21"/>
    </row>
    <row r="37483" spans="15:17" x14ac:dyDescent="0.35">
      <c r="O37483" s="9"/>
      <c r="P37483" s="9"/>
      <c r="Q37483" s="21"/>
    </row>
    <row r="37484" spans="15:17" x14ac:dyDescent="0.35">
      <c r="O37484" s="9"/>
      <c r="P37484" s="9"/>
      <c r="Q37484" s="21"/>
    </row>
    <row r="37485" spans="15:17" x14ac:dyDescent="0.35">
      <c r="O37485" s="9"/>
      <c r="P37485" s="9"/>
      <c r="Q37485" s="21"/>
    </row>
    <row r="37486" spans="15:17" x14ac:dyDescent="0.35">
      <c r="O37486" s="9"/>
      <c r="P37486" s="9"/>
      <c r="Q37486" s="21"/>
    </row>
    <row r="37487" spans="15:17" x14ac:dyDescent="0.35">
      <c r="O37487" s="9"/>
      <c r="P37487" s="9"/>
      <c r="Q37487" s="21"/>
    </row>
    <row r="37488" spans="15:17" x14ac:dyDescent="0.35">
      <c r="O37488" s="9"/>
      <c r="P37488" s="9"/>
      <c r="Q37488" s="21"/>
    </row>
    <row r="37489" spans="15:17" x14ac:dyDescent="0.35">
      <c r="O37489" s="9"/>
      <c r="P37489" s="9"/>
      <c r="Q37489" s="21"/>
    </row>
    <row r="37490" spans="15:17" x14ac:dyDescent="0.35">
      <c r="O37490" s="9"/>
      <c r="P37490" s="9"/>
      <c r="Q37490" s="21"/>
    </row>
    <row r="37491" spans="15:17" x14ac:dyDescent="0.35">
      <c r="O37491" s="9"/>
      <c r="P37491" s="9"/>
      <c r="Q37491" s="21"/>
    </row>
    <row r="37492" spans="15:17" x14ac:dyDescent="0.35">
      <c r="O37492" s="9"/>
      <c r="P37492" s="9"/>
      <c r="Q37492" s="21"/>
    </row>
    <row r="37493" spans="15:17" x14ac:dyDescent="0.35">
      <c r="O37493" s="9"/>
      <c r="P37493" s="9"/>
      <c r="Q37493" s="21"/>
    </row>
    <row r="37494" spans="15:17" x14ac:dyDescent="0.35">
      <c r="O37494" s="9"/>
      <c r="P37494" s="9"/>
      <c r="Q37494" s="21"/>
    </row>
    <row r="37495" spans="15:17" x14ac:dyDescent="0.35">
      <c r="O37495" s="9"/>
      <c r="P37495" s="9"/>
      <c r="Q37495" s="21"/>
    </row>
    <row r="37496" spans="15:17" x14ac:dyDescent="0.35">
      <c r="O37496" s="9"/>
      <c r="P37496" s="9"/>
      <c r="Q37496" s="21"/>
    </row>
    <row r="37497" spans="15:17" x14ac:dyDescent="0.35">
      <c r="O37497" s="9"/>
      <c r="P37497" s="9"/>
      <c r="Q37497" s="21"/>
    </row>
    <row r="37498" spans="15:17" x14ac:dyDescent="0.35">
      <c r="O37498" s="9"/>
      <c r="P37498" s="9"/>
      <c r="Q37498" s="21"/>
    </row>
    <row r="37499" spans="15:17" x14ac:dyDescent="0.35">
      <c r="O37499" s="9"/>
      <c r="P37499" s="9"/>
      <c r="Q37499" s="21"/>
    </row>
    <row r="37500" spans="15:17" x14ac:dyDescent="0.35">
      <c r="O37500" s="9"/>
      <c r="P37500" s="9"/>
      <c r="Q37500" s="21"/>
    </row>
    <row r="37501" spans="15:17" x14ac:dyDescent="0.35">
      <c r="O37501" s="9"/>
      <c r="P37501" s="9"/>
      <c r="Q37501" s="21"/>
    </row>
    <row r="37502" spans="15:17" x14ac:dyDescent="0.35">
      <c r="O37502" s="9"/>
      <c r="P37502" s="9"/>
      <c r="Q37502" s="21"/>
    </row>
    <row r="37503" spans="15:17" x14ac:dyDescent="0.35">
      <c r="O37503" s="9"/>
      <c r="P37503" s="9"/>
      <c r="Q37503" s="21"/>
    </row>
    <row r="37504" spans="15:17" x14ac:dyDescent="0.35">
      <c r="O37504" s="9"/>
      <c r="P37504" s="9"/>
      <c r="Q37504" s="21"/>
    </row>
    <row r="37505" spans="15:17" x14ac:dyDescent="0.35">
      <c r="O37505" s="9"/>
      <c r="P37505" s="9"/>
      <c r="Q37505" s="21"/>
    </row>
    <row r="37506" spans="15:17" x14ac:dyDescent="0.35">
      <c r="O37506" s="9"/>
      <c r="P37506" s="9"/>
      <c r="Q37506" s="21"/>
    </row>
    <row r="37507" spans="15:17" x14ac:dyDescent="0.35">
      <c r="O37507" s="9"/>
      <c r="P37507" s="9"/>
      <c r="Q37507" s="21"/>
    </row>
    <row r="37508" spans="15:17" x14ac:dyDescent="0.35">
      <c r="O37508" s="9"/>
      <c r="P37508" s="9"/>
      <c r="Q37508" s="21"/>
    </row>
    <row r="37509" spans="15:17" x14ac:dyDescent="0.35">
      <c r="O37509" s="9"/>
      <c r="P37509" s="9"/>
      <c r="Q37509" s="21"/>
    </row>
    <row r="37510" spans="15:17" x14ac:dyDescent="0.35">
      <c r="O37510" s="9"/>
      <c r="P37510" s="9"/>
      <c r="Q37510" s="21"/>
    </row>
    <row r="37511" spans="15:17" x14ac:dyDescent="0.35">
      <c r="O37511" s="9"/>
      <c r="P37511" s="9"/>
      <c r="Q37511" s="21"/>
    </row>
    <row r="37512" spans="15:17" x14ac:dyDescent="0.35">
      <c r="O37512" s="9"/>
      <c r="P37512" s="9"/>
      <c r="Q37512" s="21"/>
    </row>
    <row r="37513" spans="15:17" x14ac:dyDescent="0.35">
      <c r="O37513" s="9"/>
      <c r="P37513" s="9"/>
      <c r="Q37513" s="21"/>
    </row>
    <row r="37514" spans="15:17" x14ac:dyDescent="0.35">
      <c r="O37514" s="9"/>
      <c r="P37514" s="9"/>
      <c r="Q37514" s="21"/>
    </row>
    <row r="37515" spans="15:17" x14ac:dyDescent="0.35">
      <c r="O37515" s="9"/>
      <c r="P37515" s="9"/>
      <c r="Q37515" s="21"/>
    </row>
    <row r="37516" spans="15:17" x14ac:dyDescent="0.35">
      <c r="O37516" s="9"/>
      <c r="P37516" s="9"/>
      <c r="Q37516" s="21"/>
    </row>
    <row r="37517" spans="15:17" x14ac:dyDescent="0.35">
      <c r="O37517" s="9"/>
      <c r="P37517" s="9"/>
      <c r="Q37517" s="21"/>
    </row>
    <row r="37518" spans="15:17" x14ac:dyDescent="0.35">
      <c r="O37518" s="9"/>
      <c r="P37518" s="9"/>
      <c r="Q37518" s="21"/>
    </row>
    <row r="37519" spans="15:17" x14ac:dyDescent="0.35">
      <c r="O37519" s="9"/>
      <c r="P37519" s="9"/>
      <c r="Q37519" s="21"/>
    </row>
    <row r="37520" spans="15:17" x14ac:dyDescent="0.35">
      <c r="O37520" s="9"/>
      <c r="P37520" s="9"/>
      <c r="Q37520" s="21"/>
    </row>
    <row r="37521" spans="15:17" x14ac:dyDescent="0.35">
      <c r="O37521" s="9"/>
      <c r="P37521" s="9"/>
      <c r="Q37521" s="21"/>
    </row>
    <row r="37522" spans="15:17" x14ac:dyDescent="0.35">
      <c r="O37522" s="9"/>
      <c r="P37522" s="9"/>
      <c r="Q37522" s="21"/>
    </row>
    <row r="37523" spans="15:17" x14ac:dyDescent="0.35">
      <c r="O37523" s="9"/>
      <c r="P37523" s="9"/>
      <c r="Q37523" s="21"/>
    </row>
    <row r="37524" spans="15:17" x14ac:dyDescent="0.35">
      <c r="O37524" s="9"/>
      <c r="P37524" s="9"/>
      <c r="Q37524" s="21"/>
    </row>
    <row r="37525" spans="15:17" x14ac:dyDescent="0.35">
      <c r="O37525" s="9"/>
      <c r="P37525" s="9"/>
      <c r="Q37525" s="21"/>
    </row>
    <row r="37526" spans="15:17" x14ac:dyDescent="0.35">
      <c r="O37526" s="9"/>
      <c r="P37526" s="9"/>
      <c r="Q37526" s="21"/>
    </row>
    <row r="37527" spans="15:17" x14ac:dyDescent="0.35">
      <c r="O37527" s="9"/>
      <c r="P37527" s="9"/>
      <c r="Q37527" s="21"/>
    </row>
    <row r="37528" spans="15:17" x14ac:dyDescent="0.35">
      <c r="O37528" s="9"/>
      <c r="P37528" s="9"/>
      <c r="Q37528" s="21"/>
    </row>
    <row r="37529" spans="15:17" x14ac:dyDescent="0.35">
      <c r="O37529" s="9"/>
      <c r="P37529" s="9"/>
      <c r="Q37529" s="21"/>
    </row>
    <row r="37530" spans="15:17" x14ac:dyDescent="0.35">
      <c r="O37530" s="9"/>
      <c r="P37530" s="9"/>
      <c r="Q37530" s="21"/>
    </row>
    <row r="37531" spans="15:17" x14ac:dyDescent="0.35">
      <c r="O37531" s="9"/>
      <c r="P37531" s="9"/>
      <c r="Q37531" s="21"/>
    </row>
    <row r="37532" spans="15:17" x14ac:dyDescent="0.35">
      <c r="O37532" s="9"/>
      <c r="P37532" s="9"/>
      <c r="Q37532" s="21"/>
    </row>
    <row r="37533" spans="15:17" x14ac:dyDescent="0.35">
      <c r="O37533" s="9"/>
      <c r="P37533" s="9"/>
      <c r="Q37533" s="21"/>
    </row>
    <row r="37534" spans="15:17" x14ac:dyDescent="0.35">
      <c r="O37534" s="9"/>
      <c r="P37534" s="9"/>
      <c r="Q37534" s="21"/>
    </row>
    <row r="37535" spans="15:17" x14ac:dyDescent="0.35">
      <c r="O37535" s="9"/>
      <c r="P37535" s="9"/>
      <c r="Q37535" s="21"/>
    </row>
    <row r="37536" spans="15:17" x14ac:dyDescent="0.35">
      <c r="O37536" s="9"/>
      <c r="P37536" s="9"/>
      <c r="Q37536" s="21"/>
    </row>
    <row r="37537" spans="15:17" x14ac:dyDescent="0.35">
      <c r="O37537" s="9"/>
      <c r="P37537" s="9"/>
      <c r="Q37537" s="21"/>
    </row>
    <row r="37538" spans="15:17" x14ac:dyDescent="0.35">
      <c r="O37538" s="9"/>
      <c r="P37538" s="9"/>
      <c r="Q37538" s="21"/>
    </row>
    <row r="37539" spans="15:17" x14ac:dyDescent="0.35">
      <c r="O37539" s="9"/>
      <c r="P37539" s="9"/>
      <c r="Q37539" s="21"/>
    </row>
    <row r="37540" spans="15:17" x14ac:dyDescent="0.35">
      <c r="O37540" s="9"/>
      <c r="P37540" s="9"/>
      <c r="Q37540" s="21"/>
    </row>
    <row r="37541" spans="15:17" x14ac:dyDescent="0.35">
      <c r="O37541" s="9"/>
      <c r="P37541" s="9"/>
      <c r="Q37541" s="21"/>
    </row>
    <row r="37542" spans="15:17" x14ac:dyDescent="0.35">
      <c r="O37542" s="9"/>
      <c r="P37542" s="9"/>
      <c r="Q37542" s="21"/>
    </row>
    <row r="37543" spans="15:17" x14ac:dyDescent="0.35">
      <c r="O37543" s="9"/>
      <c r="P37543" s="9"/>
      <c r="Q37543" s="21"/>
    </row>
    <row r="37544" spans="15:17" x14ac:dyDescent="0.35">
      <c r="O37544" s="9"/>
      <c r="P37544" s="9"/>
      <c r="Q37544" s="21"/>
    </row>
    <row r="37545" spans="15:17" x14ac:dyDescent="0.35">
      <c r="O37545" s="9"/>
      <c r="P37545" s="9"/>
      <c r="Q37545" s="21"/>
    </row>
    <row r="37546" spans="15:17" x14ac:dyDescent="0.35">
      <c r="O37546" s="9"/>
      <c r="P37546" s="9"/>
      <c r="Q37546" s="21"/>
    </row>
    <row r="37547" spans="15:17" x14ac:dyDescent="0.35">
      <c r="O37547" s="9"/>
      <c r="P37547" s="9"/>
      <c r="Q37547" s="21"/>
    </row>
    <row r="37548" spans="15:17" x14ac:dyDescent="0.35">
      <c r="O37548" s="9"/>
      <c r="P37548" s="9"/>
      <c r="Q37548" s="21"/>
    </row>
    <row r="37549" spans="15:17" x14ac:dyDescent="0.35">
      <c r="O37549" s="9"/>
      <c r="P37549" s="9"/>
      <c r="Q37549" s="21"/>
    </row>
    <row r="37550" spans="15:17" x14ac:dyDescent="0.35">
      <c r="O37550" s="9"/>
      <c r="P37550" s="9"/>
      <c r="Q37550" s="21"/>
    </row>
    <row r="37551" spans="15:17" x14ac:dyDescent="0.35">
      <c r="O37551" s="9"/>
      <c r="P37551" s="9"/>
      <c r="Q37551" s="21"/>
    </row>
    <row r="37552" spans="15:17" x14ac:dyDescent="0.35">
      <c r="O37552" s="9"/>
      <c r="P37552" s="9"/>
      <c r="Q37552" s="21"/>
    </row>
    <row r="37553" spans="15:17" x14ac:dyDescent="0.35">
      <c r="O37553" s="9"/>
      <c r="P37553" s="9"/>
      <c r="Q37553" s="21"/>
    </row>
    <row r="37554" spans="15:17" x14ac:dyDescent="0.35">
      <c r="O37554" s="9"/>
      <c r="P37554" s="9"/>
      <c r="Q37554" s="21"/>
    </row>
    <row r="37555" spans="15:17" x14ac:dyDescent="0.35">
      <c r="O37555" s="9"/>
      <c r="P37555" s="9"/>
      <c r="Q37555" s="21"/>
    </row>
    <row r="37556" spans="15:17" x14ac:dyDescent="0.35">
      <c r="O37556" s="9"/>
      <c r="P37556" s="9"/>
      <c r="Q37556" s="21"/>
    </row>
    <row r="37557" spans="15:17" x14ac:dyDescent="0.35">
      <c r="O37557" s="9"/>
      <c r="P37557" s="9"/>
      <c r="Q37557" s="21"/>
    </row>
    <row r="37558" spans="15:17" x14ac:dyDescent="0.35">
      <c r="O37558" s="9"/>
      <c r="P37558" s="9"/>
      <c r="Q37558" s="21"/>
    </row>
    <row r="37559" spans="15:17" x14ac:dyDescent="0.35">
      <c r="O37559" s="9"/>
      <c r="P37559" s="9"/>
      <c r="Q37559" s="21"/>
    </row>
    <row r="37560" spans="15:17" x14ac:dyDescent="0.35">
      <c r="O37560" s="9"/>
      <c r="P37560" s="9"/>
      <c r="Q37560" s="21"/>
    </row>
    <row r="37561" spans="15:17" x14ac:dyDescent="0.35">
      <c r="O37561" s="9"/>
      <c r="P37561" s="9"/>
      <c r="Q37561" s="21"/>
    </row>
    <row r="37562" spans="15:17" x14ac:dyDescent="0.35">
      <c r="O37562" s="9"/>
      <c r="P37562" s="9"/>
      <c r="Q37562" s="21"/>
    </row>
    <row r="37563" spans="15:17" x14ac:dyDescent="0.35">
      <c r="O37563" s="9"/>
      <c r="P37563" s="9"/>
      <c r="Q37563" s="21"/>
    </row>
    <row r="37564" spans="15:17" x14ac:dyDescent="0.35">
      <c r="O37564" s="9"/>
      <c r="P37564" s="9"/>
      <c r="Q37564" s="21"/>
    </row>
    <row r="37565" spans="15:17" x14ac:dyDescent="0.35">
      <c r="O37565" s="9"/>
      <c r="P37565" s="9"/>
      <c r="Q37565" s="21"/>
    </row>
    <row r="37566" spans="15:17" x14ac:dyDescent="0.35">
      <c r="O37566" s="9"/>
      <c r="P37566" s="9"/>
      <c r="Q37566" s="21"/>
    </row>
    <row r="37567" spans="15:17" x14ac:dyDescent="0.35">
      <c r="O37567" s="9"/>
      <c r="P37567" s="9"/>
      <c r="Q37567" s="21"/>
    </row>
    <row r="37568" spans="15:17" x14ac:dyDescent="0.35">
      <c r="O37568" s="9"/>
      <c r="P37568" s="9"/>
      <c r="Q37568" s="21"/>
    </row>
    <row r="37569" spans="15:17" x14ac:dyDescent="0.35">
      <c r="O37569" s="9"/>
      <c r="P37569" s="9"/>
      <c r="Q37569" s="21"/>
    </row>
    <row r="37570" spans="15:17" x14ac:dyDescent="0.35">
      <c r="O37570" s="9"/>
      <c r="P37570" s="9"/>
      <c r="Q37570" s="21"/>
    </row>
    <row r="37571" spans="15:17" x14ac:dyDescent="0.35">
      <c r="O37571" s="9"/>
      <c r="P37571" s="9"/>
      <c r="Q37571" s="21"/>
    </row>
    <row r="37572" spans="15:17" x14ac:dyDescent="0.35">
      <c r="O37572" s="9"/>
      <c r="P37572" s="9"/>
      <c r="Q37572" s="21"/>
    </row>
    <row r="37573" spans="15:17" x14ac:dyDescent="0.35">
      <c r="O37573" s="9"/>
      <c r="P37573" s="9"/>
      <c r="Q37573" s="21"/>
    </row>
    <row r="37574" spans="15:17" x14ac:dyDescent="0.35">
      <c r="O37574" s="9"/>
      <c r="P37574" s="9"/>
      <c r="Q37574" s="21"/>
    </row>
    <row r="37575" spans="15:17" x14ac:dyDescent="0.35">
      <c r="O37575" s="9"/>
      <c r="P37575" s="9"/>
      <c r="Q37575" s="21"/>
    </row>
    <row r="37576" spans="15:17" x14ac:dyDescent="0.35">
      <c r="O37576" s="9"/>
      <c r="P37576" s="9"/>
      <c r="Q37576" s="21"/>
    </row>
    <row r="37577" spans="15:17" x14ac:dyDescent="0.35">
      <c r="O37577" s="9"/>
      <c r="P37577" s="9"/>
      <c r="Q37577" s="21"/>
    </row>
    <row r="37578" spans="15:17" x14ac:dyDescent="0.35">
      <c r="O37578" s="9"/>
      <c r="P37578" s="9"/>
      <c r="Q37578" s="21"/>
    </row>
    <row r="37579" spans="15:17" x14ac:dyDescent="0.35">
      <c r="O37579" s="9"/>
      <c r="P37579" s="9"/>
      <c r="Q37579" s="21"/>
    </row>
    <row r="37580" spans="15:17" x14ac:dyDescent="0.35">
      <c r="O37580" s="9"/>
      <c r="P37580" s="9"/>
      <c r="Q37580" s="21"/>
    </row>
    <row r="37581" spans="15:17" x14ac:dyDescent="0.35">
      <c r="O37581" s="9"/>
      <c r="P37581" s="9"/>
      <c r="Q37581" s="21"/>
    </row>
    <row r="37582" spans="15:17" x14ac:dyDescent="0.35">
      <c r="O37582" s="9"/>
      <c r="P37582" s="9"/>
      <c r="Q37582" s="21"/>
    </row>
    <row r="37583" spans="15:17" x14ac:dyDescent="0.35">
      <c r="O37583" s="9"/>
      <c r="P37583" s="9"/>
      <c r="Q37583" s="21"/>
    </row>
    <row r="37584" spans="15:17" x14ac:dyDescent="0.35">
      <c r="O37584" s="9"/>
      <c r="P37584" s="9"/>
      <c r="Q37584" s="21"/>
    </row>
    <row r="37585" spans="15:17" x14ac:dyDescent="0.35">
      <c r="O37585" s="9"/>
      <c r="P37585" s="9"/>
      <c r="Q37585" s="21"/>
    </row>
    <row r="37586" spans="15:17" x14ac:dyDescent="0.35">
      <c r="O37586" s="9"/>
      <c r="P37586" s="9"/>
      <c r="Q37586" s="21"/>
    </row>
    <row r="37587" spans="15:17" x14ac:dyDescent="0.35">
      <c r="O37587" s="9"/>
      <c r="P37587" s="9"/>
      <c r="Q37587" s="21"/>
    </row>
    <row r="37588" spans="15:17" x14ac:dyDescent="0.35">
      <c r="O37588" s="9"/>
      <c r="P37588" s="9"/>
      <c r="Q37588" s="21"/>
    </row>
    <row r="37589" spans="15:17" x14ac:dyDescent="0.35">
      <c r="O37589" s="9"/>
      <c r="P37589" s="9"/>
      <c r="Q37589" s="21"/>
    </row>
    <row r="37590" spans="15:17" x14ac:dyDescent="0.35">
      <c r="O37590" s="9"/>
      <c r="P37590" s="9"/>
      <c r="Q37590" s="21"/>
    </row>
    <row r="37591" spans="15:17" x14ac:dyDescent="0.35">
      <c r="O37591" s="9"/>
      <c r="P37591" s="9"/>
      <c r="Q37591" s="21"/>
    </row>
    <row r="37592" spans="15:17" x14ac:dyDescent="0.35">
      <c r="O37592" s="9"/>
      <c r="P37592" s="9"/>
      <c r="Q37592" s="21"/>
    </row>
    <row r="37593" spans="15:17" x14ac:dyDescent="0.35">
      <c r="O37593" s="9"/>
      <c r="P37593" s="9"/>
      <c r="Q37593" s="21"/>
    </row>
    <row r="37594" spans="15:17" x14ac:dyDescent="0.35">
      <c r="O37594" s="9"/>
      <c r="P37594" s="9"/>
      <c r="Q37594" s="21"/>
    </row>
    <row r="37595" spans="15:17" x14ac:dyDescent="0.35">
      <c r="O37595" s="9"/>
      <c r="P37595" s="9"/>
      <c r="Q37595" s="21"/>
    </row>
    <row r="37596" spans="15:17" x14ac:dyDescent="0.35">
      <c r="O37596" s="9"/>
      <c r="P37596" s="9"/>
      <c r="Q37596" s="21"/>
    </row>
    <row r="37597" spans="15:17" x14ac:dyDescent="0.35">
      <c r="O37597" s="9"/>
      <c r="P37597" s="9"/>
      <c r="Q37597" s="21"/>
    </row>
    <row r="37598" spans="15:17" x14ac:dyDescent="0.35">
      <c r="O37598" s="9"/>
      <c r="P37598" s="9"/>
      <c r="Q37598" s="21"/>
    </row>
    <row r="37599" spans="15:17" x14ac:dyDescent="0.35">
      <c r="O37599" s="9"/>
      <c r="P37599" s="9"/>
      <c r="Q37599" s="21"/>
    </row>
    <row r="37600" spans="15:17" x14ac:dyDescent="0.35">
      <c r="O37600" s="9"/>
      <c r="P37600" s="9"/>
      <c r="Q37600" s="21"/>
    </row>
    <row r="37601" spans="15:17" x14ac:dyDescent="0.35">
      <c r="O37601" s="9"/>
      <c r="P37601" s="9"/>
      <c r="Q37601" s="21"/>
    </row>
    <row r="37602" spans="15:17" x14ac:dyDescent="0.35">
      <c r="O37602" s="9"/>
      <c r="P37602" s="9"/>
      <c r="Q37602" s="21"/>
    </row>
    <row r="37603" spans="15:17" x14ac:dyDescent="0.35">
      <c r="O37603" s="9"/>
      <c r="P37603" s="9"/>
      <c r="Q37603" s="21"/>
    </row>
    <row r="37604" spans="15:17" x14ac:dyDescent="0.35">
      <c r="O37604" s="9"/>
      <c r="P37604" s="9"/>
      <c r="Q37604" s="21"/>
    </row>
    <row r="37605" spans="15:17" x14ac:dyDescent="0.35">
      <c r="O37605" s="9"/>
      <c r="P37605" s="9"/>
      <c r="Q37605" s="21"/>
    </row>
    <row r="37606" spans="15:17" x14ac:dyDescent="0.35">
      <c r="O37606" s="9"/>
      <c r="P37606" s="9"/>
      <c r="Q37606" s="21"/>
    </row>
    <row r="37607" spans="15:17" x14ac:dyDescent="0.35">
      <c r="O37607" s="9"/>
      <c r="P37607" s="9"/>
      <c r="Q37607" s="21"/>
    </row>
    <row r="37608" spans="15:17" x14ac:dyDescent="0.35">
      <c r="O37608" s="9"/>
      <c r="P37608" s="9"/>
      <c r="Q37608" s="21"/>
    </row>
    <row r="37609" spans="15:17" x14ac:dyDescent="0.35">
      <c r="O37609" s="9"/>
      <c r="P37609" s="9"/>
      <c r="Q37609" s="21"/>
    </row>
    <row r="37610" spans="15:17" x14ac:dyDescent="0.35">
      <c r="O37610" s="9"/>
      <c r="P37610" s="9"/>
      <c r="Q37610" s="21"/>
    </row>
    <row r="37611" spans="15:17" x14ac:dyDescent="0.35">
      <c r="O37611" s="9"/>
      <c r="P37611" s="9"/>
      <c r="Q37611" s="21"/>
    </row>
    <row r="37612" spans="15:17" x14ac:dyDescent="0.35">
      <c r="O37612" s="9"/>
      <c r="P37612" s="9"/>
      <c r="Q37612" s="21"/>
    </row>
    <row r="37613" spans="15:17" x14ac:dyDescent="0.35">
      <c r="O37613" s="9"/>
      <c r="P37613" s="9"/>
      <c r="Q37613" s="21"/>
    </row>
    <row r="37614" spans="15:17" x14ac:dyDescent="0.35">
      <c r="O37614" s="9"/>
      <c r="P37614" s="9"/>
      <c r="Q37614" s="21"/>
    </row>
    <row r="37615" spans="15:17" x14ac:dyDescent="0.35">
      <c r="O37615" s="9"/>
      <c r="P37615" s="9"/>
      <c r="Q37615" s="21"/>
    </row>
    <row r="37616" spans="15:17" x14ac:dyDescent="0.35">
      <c r="O37616" s="9"/>
      <c r="P37616" s="9"/>
      <c r="Q37616" s="21"/>
    </row>
    <row r="37617" spans="15:17" x14ac:dyDescent="0.35">
      <c r="O37617" s="9"/>
      <c r="P37617" s="9"/>
      <c r="Q37617" s="21"/>
    </row>
    <row r="37618" spans="15:17" x14ac:dyDescent="0.35">
      <c r="O37618" s="9"/>
      <c r="P37618" s="9"/>
      <c r="Q37618" s="21"/>
    </row>
    <row r="37619" spans="15:17" x14ac:dyDescent="0.35">
      <c r="O37619" s="9"/>
      <c r="P37619" s="9"/>
      <c r="Q37619" s="21"/>
    </row>
    <row r="37620" spans="15:17" x14ac:dyDescent="0.35">
      <c r="O37620" s="9"/>
      <c r="P37620" s="9"/>
      <c r="Q37620" s="21"/>
    </row>
    <row r="37621" spans="15:17" x14ac:dyDescent="0.35">
      <c r="O37621" s="9"/>
      <c r="P37621" s="9"/>
      <c r="Q37621" s="21"/>
    </row>
    <row r="37622" spans="15:17" x14ac:dyDescent="0.35">
      <c r="O37622" s="9"/>
      <c r="P37622" s="9"/>
      <c r="Q37622" s="21"/>
    </row>
    <row r="37623" spans="15:17" x14ac:dyDescent="0.35">
      <c r="O37623" s="9"/>
      <c r="P37623" s="9"/>
      <c r="Q37623" s="21"/>
    </row>
    <row r="37624" spans="15:17" x14ac:dyDescent="0.35">
      <c r="O37624" s="9"/>
      <c r="P37624" s="9"/>
      <c r="Q37624" s="21"/>
    </row>
    <row r="37625" spans="15:17" x14ac:dyDescent="0.35">
      <c r="O37625" s="9"/>
      <c r="P37625" s="9"/>
      <c r="Q37625" s="21"/>
    </row>
    <row r="37626" spans="15:17" x14ac:dyDescent="0.35">
      <c r="O37626" s="9"/>
      <c r="P37626" s="9"/>
      <c r="Q37626" s="21"/>
    </row>
    <row r="37627" spans="15:17" x14ac:dyDescent="0.35">
      <c r="O37627" s="9"/>
      <c r="P37627" s="9"/>
      <c r="Q37627" s="21"/>
    </row>
    <row r="37628" spans="15:17" x14ac:dyDescent="0.35">
      <c r="O37628" s="9"/>
      <c r="P37628" s="9"/>
      <c r="Q37628" s="21"/>
    </row>
    <row r="37629" spans="15:17" x14ac:dyDescent="0.35">
      <c r="O37629" s="9"/>
      <c r="P37629" s="9"/>
      <c r="Q37629" s="21"/>
    </row>
    <row r="37630" spans="15:17" x14ac:dyDescent="0.35">
      <c r="O37630" s="9"/>
      <c r="P37630" s="9"/>
      <c r="Q37630" s="21"/>
    </row>
    <row r="37631" spans="15:17" x14ac:dyDescent="0.35">
      <c r="O37631" s="9"/>
      <c r="P37631" s="9"/>
      <c r="Q37631" s="21"/>
    </row>
    <row r="37632" spans="15:17" x14ac:dyDescent="0.35">
      <c r="O37632" s="9"/>
      <c r="P37632" s="9"/>
      <c r="Q37632" s="21"/>
    </row>
    <row r="37633" spans="15:17" x14ac:dyDescent="0.35">
      <c r="O37633" s="9"/>
      <c r="P37633" s="9"/>
      <c r="Q37633" s="21"/>
    </row>
    <row r="37634" spans="15:17" x14ac:dyDescent="0.35">
      <c r="O37634" s="9"/>
      <c r="P37634" s="9"/>
      <c r="Q37634" s="21"/>
    </row>
    <row r="37635" spans="15:17" x14ac:dyDescent="0.35">
      <c r="O37635" s="9"/>
      <c r="P37635" s="9"/>
      <c r="Q37635" s="21"/>
    </row>
    <row r="37636" spans="15:17" x14ac:dyDescent="0.35">
      <c r="O37636" s="9"/>
      <c r="P37636" s="9"/>
      <c r="Q37636" s="21"/>
    </row>
    <row r="37637" spans="15:17" x14ac:dyDescent="0.35">
      <c r="O37637" s="9"/>
      <c r="P37637" s="9"/>
      <c r="Q37637" s="21"/>
    </row>
    <row r="37638" spans="15:17" x14ac:dyDescent="0.35">
      <c r="O37638" s="9"/>
      <c r="P37638" s="9"/>
      <c r="Q37638" s="21"/>
    </row>
    <row r="37639" spans="15:17" x14ac:dyDescent="0.35">
      <c r="O37639" s="9"/>
      <c r="P37639" s="9"/>
      <c r="Q37639" s="21"/>
    </row>
    <row r="37640" spans="15:17" x14ac:dyDescent="0.35">
      <c r="O37640" s="9"/>
      <c r="P37640" s="9"/>
      <c r="Q37640" s="21"/>
    </row>
    <row r="37641" spans="15:17" x14ac:dyDescent="0.35">
      <c r="O37641" s="9"/>
      <c r="P37641" s="9"/>
      <c r="Q37641" s="21"/>
    </row>
    <row r="37642" spans="15:17" x14ac:dyDescent="0.35">
      <c r="O37642" s="9"/>
      <c r="P37642" s="9"/>
      <c r="Q37642" s="21"/>
    </row>
    <row r="37643" spans="15:17" x14ac:dyDescent="0.35">
      <c r="O37643" s="9"/>
      <c r="P37643" s="9"/>
      <c r="Q37643" s="21"/>
    </row>
    <row r="37644" spans="15:17" x14ac:dyDescent="0.35">
      <c r="O37644" s="9"/>
      <c r="P37644" s="9"/>
      <c r="Q37644" s="21"/>
    </row>
    <row r="37645" spans="15:17" x14ac:dyDescent="0.35">
      <c r="O37645" s="9"/>
      <c r="P37645" s="9"/>
      <c r="Q37645" s="21"/>
    </row>
    <row r="37646" spans="15:17" x14ac:dyDescent="0.35">
      <c r="O37646" s="9"/>
      <c r="P37646" s="9"/>
      <c r="Q37646" s="21"/>
    </row>
    <row r="37647" spans="15:17" x14ac:dyDescent="0.35">
      <c r="O37647" s="9"/>
      <c r="P37647" s="9"/>
      <c r="Q37647" s="21"/>
    </row>
    <row r="37648" spans="15:17" x14ac:dyDescent="0.35">
      <c r="O37648" s="9"/>
      <c r="P37648" s="9"/>
      <c r="Q37648" s="21"/>
    </row>
    <row r="37649" spans="15:17" x14ac:dyDescent="0.35">
      <c r="O37649" s="9"/>
      <c r="P37649" s="9"/>
      <c r="Q37649" s="21"/>
    </row>
    <row r="37650" spans="15:17" x14ac:dyDescent="0.35">
      <c r="O37650" s="9"/>
      <c r="P37650" s="9"/>
      <c r="Q37650" s="21"/>
    </row>
    <row r="37651" spans="15:17" x14ac:dyDescent="0.35">
      <c r="O37651" s="9"/>
      <c r="P37651" s="9"/>
      <c r="Q37651" s="21"/>
    </row>
    <row r="37652" spans="15:17" x14ac:dyDescent="0.35">
      <c r="O37652" s="9"/>
      <c r="P37652" s="9"/>
      <c r="Q37652" s="21"/>
    </row>
    <row r="37653" spans="15:17" x14ac:dyDescent="0.35">
      <c r="O37653" s="9"/>
      <c r="P37653" s="9"/>
      <c r="Q37653" s="21"/>
    </row>
    <row r="37654" spans="15:17" x14ac:dyDescent="0.35">
      <c r="O37654" s="9"/>
      <c r="P37654" s="9"/>
      <c r="Q37654" s="21"/>
    </row>
    <row r="37655" spans="15:17" x14ac:dyDescent="0.35">
      <c r="O37655" s="9"/>
      <c r="P37655" s="9"/>
      <c r="Q37655" s="21"/>
    </row>
    <row r="37656" spans="15:17" x14ac:dyDescent="0.35">
      <c r="O37656" s="9"/>
      <c r="P37656" s="9"/>
      <c r="Q37656" s="21"/>
    </row>
    <row r="37657" spans="15:17" x14ac:dyDescent="0.35">
      <c r="O37657" s="9"/>
      <c r="P37657" s="9"/>
      <c r="Q37657" s="21"/>
    </row>
    <row r="37658" spans="15:17" x14ac:dyDescent="0.35">
      <c r="O37658" s="9"/>
      <c r="P37658" s="9"/>
      <c r="Q37658" s="21"/>
    </row>
    <row r="37659" spans="15:17" x14ac:dyDescent="0.35">
      <c r="O37659" s="9"/>
      <c r="P37659" s="9"/>
      <c r="Q37659" s="21"/>
    </row>
    <row r="37660" spans="15:17" x14ac:dyDescent="0.35">
      <c r="O37660" s="9"/>
      <c r="P37660" s="9"/>
      <c r="Q37660" s="21"/>
    </row>
    <row r="37661" spans="15:17" x14ac:dyDescent="0.35">
      <c r="O37661" s="9"/>
      <c r="P37661" s="9"/>
      <c r="Q37661" s="21"/>
    </row>
    <row r="37662" spans="15:17" x14ac:dyDescent="0.35">
      <c r="O37662" s="9"/>
      <c r="P37662" s="9"/>
      <c r="Q37662" s="21"/>
    </row>
    <row r="37663" spans="15:17" x14ac:dyDescent="0.35">
      <c r="O37663" s="9"/>
      <c r="P37663" s="9"/>
      <c r="Q37663" s="21"/>
    </row>
    <row r="37664" spans="15:17" x14ac:dyDescent="0.35">
      <c r="O37664" s="9"/>
      <c r="P37664" s="9"/>
      <c r="Q37664" s="21"/>
    </row>
    <row r="37665" spans="15:17" x14ac:dyDescent="0.35">
      <c r="O37665" s="9"/>
      <c r="P37665" s="9"/>
      <c r="Q37665" s="21"/>
    </row>
    <row r="37666" spans="15:17" x14ac:dyDescent="0.35">
      <c r="O37666" s="9"/>
      <c r="P37666" s="9"/>
      <c r="Q37666" s="21"/>
    </row>
    <row r="37667" spans="15:17" x14ac:dyDescent="0.35">
      <c r="O37667" s="9"/>
      <c r="P37667" s="9"/>
      <c r="Q37667" s="21"/>
    </row>
    <row r="37668" spans="15:17" x14ac:dyDescent="0.35">
      <c r="O37668" s="9"/>
      <c r="P37668" s="9"/>
      <c r="Q37668" s="21"/>
    </row>
    <row r="37669" spans="15:17" x14ac:dyDescent="0.35">
      <c r="O37669" s="9"/>
      <c r="P37669" s="9"/>
      <c r="Q37669" s="21"/>
    </row>
    <row r="37670" spans="15:17" x14ac:dyDescent="0.35">
      <c r="O37670" s="9"/>
      <c r="P37670" s="9"/>
      <c r="Q37670" s="21"/>
    </row>
    <row r="37671" spans="15:17" x14ac:dyDescent="0.35">
      <c r="O37671" s="9"/>
      <c r="P37671" s="9"/>
      <c r="Q37671" s="21"/>
    </row>
    <row r="37672" spans="15:17" x14ac:dyDescent="0.35">
      <c r="O37672" s="9"/>
      <c r="P37672" s="9"/>
      <c r="Q37672" s="21"/>
    </row>
    <row r="37673" spans="15:17" x14ac:dyDescent="0.35">
      <c r="O37673" s="9"/>
      <c r="P37673" s="9"/>
      <c r="Q37673" s="21"/>
    </row>
    <row r="37674" spans="15:17" x14ac:dyDescent="0.35">
      <c r="O37674" s="9"/>
      <c r="P37674" s="9"/>
      <c r="Q37674" s="21"/>
    </row>
    <row r="37675" spans="15:17" x14ac:dyDescent="0.35">
      <c r="O37675" s="9"/>
      <c r="P37675" s="9"/>
      <c r="Q37675" s="21"/>
    </row>
    <row r="37676" spans="15:17" x14ac:dyDescent="0.35">
      <c r="O37676" s="9"/>
      <c r="P37676" s="9"/>
      <c r="Q37676" s="21"/>
    </row>
    <row r="37677" spans="15:17" x14ac:dyDescent="0.35">
      <c r="O37677" s="9"/>
      <c r="P37677" s="9"/>
      <c r="Q37677" s="21"/>
    </row>
    <row r="37678" spans="15:17" x14ac:dyDescent="0.35">
      <c r="O37678" s="9"/>
      <c r="P37678" s="9"/>
      <c r="Q37678" s="21"/>
    </row>
    <row r="37679" spans="15:17" x14ac:dyDescent="0.35">
      <c r="O37679" s="9"/>
      <c r="P37679" s="9"/>
      <c r="Q37679" s="21"/>
    </row>
    <row r="37680" spans="15:17" x14ac:dyDescent="0.35">
      <c r="O37680" s="9"/>
      <c r="P37680" s="9"/>
      <c r="Q37680" s="21"/>
    </row>
    <row r="37681" spans="15:17" x14ac:dyDescent="0.35">
      <c r="O37681" s="9"/>
      <c r="P37681" s="9"/>
      <c r="Q37681" s="21"/>
    </row>
    <row r="37682" spans="15:17" x14ac:dyDescent="0.35">
      <c r="O37682" s="9"/>
      <c r="P37682" s="9"/>
      <c r="Q37682" s="21"/>
    </row>
    <row r="37683" spans="15:17" x14ac:dyDescent="0.35">
      <c r="O37683" s="9"/>
      <c r="P37683" s="9"/>
      <c r="Q37683" s="21"/>
    </row>
    <row r="37684" spans="15:17" x14ac:dyDescent="0.35">
      <c r="O37684" s="9"/>
      <c r="P37684" s="9"/>
      <c r="Q37684" s="21"/>
    </row>
    <row r="37685" spans="15:17" x14ac:dyDescent="0.35">
      <c r="O37685" s="9"/>
      <c r="P37685" s="9"/>
      <c r="Q37685" s="21"/>
    </row>
    <row r="37686" spans="15:17" x14ac:dyDescent="0.35">
      <c r="O37686" s="9"/>
      <c r="P37686" s="9"/>
      <c r="Q37686" s="21"/>
    </row>
    <row r="37687" spans="15:17" x14ac:dyDescent="0.35">
      <c r="O37687" s="9"/>
      <c r="P37687" s="9"/>
      <c r="Q37687" s="21"/>
    </row>
    <row r="37688" spans="15:17" x14ac:dyDescent="0.35">
      <c r="O37688" s="9"/>
      <c r="P37688" s="9"/>
      <c r="Q37688" s="21"/>
    </row>
    <row r="37689" spans="15:17" x14ac:dyDescent="0.35">
      <c r="O37689" s="9"/>
      <c r="P37689" s="9"/>
      <c r="Q37689" s="21"/>
    </row>
    <row r="37690" spans="15:17" x14ac:dyDescent="0.35">
      <c r="O37690" s="9"/>
      <c r="P37690" s="9"/>
      <c r="Q37690" s="21"/>
    </row>
    <row r="37691" spans="15:17" x14ac:dyDescent="0.35">
      <c r="O37691" s="9"/>
      <c r="P37691" s="9"/>
      <c r="Q37691" s="21"/>
    </row>
    <row r="37692" spans="15:17" x14ac:dyDescent="0.35">
      <c r="O37692" s="9"/>
      <c r="P37692" s="9"/>
      <c r="Q37692" s="21"/>
    </row>
    <row r="37693" spans="15:17" x14ac:dyDescent="0.35">
      <c r="O37693" s="9"/>
      <c r="P37693" s="9"/>
      <c r="Q37693" s="21"/>
    </row>
    <row r="37694" spans="15:17" x14ac:dyDescent="0.35">
      <c r="O37694" s="9"/>
      <c r="P37694" s="9"/>
      <c r="Q37694" s="21"/>
    </row>
    <row r="37695" spans="15:17" x14ac:dyDescent="0.35">
      <c r="O37695" s="9"/>
      <c r="P37695" s="9"/>
      <c r="Q37695" s="21"/>
    </row>
    <row r="37696" spans="15:17" x14ac:dyDescent="0.35">
      <c r="O37696" s="9"/>
      <c r="P37696" s="9"/>
      <c r="Q37696" s="21"/>
    </row>
    <row r="37697" spans="15:17" x14ac:dyDescent="0.35">
      <c r="O37697" s="9"/>
      <c r="P37697" s="9"/>
      <c r="Q37697" s="21"/>
    </row>
    <row r="37698" spans="15:17" x14ac:dyDescent="0.35">
      <c r="O37698" s="9"/>
      <c r="P37698" s="9"/>
      <c r="Q37698" s="21"/>
    </row>
    <row r="37699" spans="15:17" x14ac:dyDescent="0.35">
      <c r="O37699" s="9"/>
      <c r="P37699" s="9"/>
      <c r="Q37699" s="21"/>
    </row>
    <row r="37700" spans="15:17" x14ac:dyDescent="0.35">
      <c r="O37700" s="9"/>
      <c r="P37700" s="9"/>
      <c r="Q37700" s="21"/>
    </row>
    <row r="37701" spans="15:17" x14ac:dyDescent="0.35">
      <c r="O37701" s="9"/>
      <c r="P37701" s="9"/>
      <c r="Q37701" s="21"/>
    </row>
    <row r="37702" spans="15:17" x14ac:dyDescent="0.35">
      <c r="O37702" s="9"/>
      <c r="P37702" s="9"/>
      <c r="Q37702" s="21"/>
    </row>
    <row r="37703" spans="15:17" x14ac:dyDescent="0.35">
      <c r="O37703" s="9"/>
      <c r="P37703" s="9"/>
      <c r="Q37703" s="21"/>
    </row>
    <row r="37704" spans="15:17" x14ac:dyDescent="0.35">
      <c r="O37704" s="9"/>
      <c r="P37704" s="9"/>
      <c r="Q37704" s="21"/>
    </row>
    <row r="37705" spans="15:17" x14ac:dyDescent="0.35">
      <c r="O37705" s="9"/>
      <c r="P37705" s="9"/>
      <c r="Q37705" s="21"/>
    </row>
    <row r="37706" spans="15:17" x14ac:dyDescent="0.35">
      <c r="O37706" s="9"/>
      <c r="P37706" s="9"/>
      <c r="Q37706" s="21"/>
    </row>
    <row r="37707" spans="15:17" x14ac:dyDescent="0.35">
      <c r="O37707" s="9"/>
      <c r="P37707" s="9"/>
      <c r="Q37707" s="21"/>
    </row>
    <row r="37708" spans="15:17" x14ac:dyDescent="0.35">
      <c r="O37708" s="9"/>
      <c r="P37708" s="9"/>
      <c r="Q37708" s="21"/>
    </row>
    <row r="37709" spans="15:17" x14ac:dyDescent="0.35">
      <c r="O37709" s="9"/>
      <c r="P37709" s="9"/>
      <c r="Q37709" s="21"/>
    </row>
    <row r="37710" spans="15:17" x14ac:dyDescent="0.35">
      <c r="O37710" s="9"/>
      <c r="P37710" s="9"/>
      <c r="Q37710" s="21"/>
    </row>
    <row r="37711" spans="15:17" x14ac:dyDescent="0.35">
      <c r="O37711" s="9"/>
      <c r="P37711" s="9"/>
      <c r="Q37711" s="21"/>
    </row>
    <row r="37712" spans="15:17" x14ac:dyDescent="0.35">
      <c r="O37712" s="9"/>
      <c r="P37712" s="9"/>
      <c r="Q37712" s="21"/>
    </row>
    <row r="37713" spans="15:17" x14ac:dyDescent="0.35">
      <c r="O37713" s="9"/>
      <c r="P37713" s="9"/>
      <c r="Q37713" s="21"/>
    </row>
    <row r="37714" spans="15:17" x14ac:dyDescent="0.35">
      <c r="O37714" s="9"/>
      <c r="P37714" s="9"/>
      <c r="Q37714" s="21"/>
    </row>
    <row r="37715" spans="15:17" x14ac:dyDescent="0.35">
      <c r="O37715" s="9"/>
      <c r="P37715" s="9"/>
      <c r="Q37715" s="21"/>
    </row>
    <row r="37716" spans="15:17" x14ac:dyDescent="0.35">
      <c r="O37716" s="9"/>
      <c r="P37716" s="9"/>
      <c r="Q37716" s="21"/>
    </row>
    <row r="37717" spans="15:17" x14ac:dyDescent="0.35">
      <c r="O37717" s="9"/>
      <c r="P37717" s="9"/>
      <c r="Q37717" s="21"/>
    </row>
    <row r="37718" spans="15:17" x14ac:dyDescent="0.35">
      <c r="O37718" s="9"/>
      <c r="P37718" s="9"/>
      <c r="Q37718" s="21"/>
    </row>
    <row r="37719" spans="15:17" x14ac:dyDescent="0.35">
      <c r="O37719" s="9"/>
      <c r="P37719" s="9"/>
      <c r="Q37719" s="21"/>
    </row>
    <row r="37720" spans="15:17" x14ac:dyDescent="0.35">
      <c r="O37720" s="9"/>
      <c r="P37720" s="9"/>
      <c r="Q37720" s="21"/>
    </row>
    <row r="37721" spans="15:17" x14ac:dyDescent="0.35">
      <c r="O37721" s="9"/>
      <c r="P37721" s="9"/>
      <c r="Q37721" s="21"/>
    </row>
    <row r="37722" spans="15:17" x14ac:dyDescent="0.35">
      <c r="O37722" s="9"/>
      <c r="P37722" s="9"/>
      <c r="Q37722" s="21"/>
    </row>
    <row r="37723" spans="15:17" x14ac:dyDescent="0.35">
      <c r="O37723" s="9"/>
      <c r="P37723" s="9"/>
      <c r="Q37723" s="21"/>
    </row>
    <row r="37724" spans="15:17" x14ac:dyDescent="0.35">
      <c r="O37724" s="9"/>
      <c r="P37724" s="9"/>
      <c r="Q37724" s="21"/>
    </row>
    <row r="37725" spans="15:17" x14ac:dyDescent="0.35">
      <c r="O37725" s="9"/>
      <c r="P37725" s="9"/>
      <c r="Q37725" s="21"/>
    </row>
    <row r="37726" spans="15:17" x14ac:dyDescent="0.35">
      <c r="O37726" s="9"/>
      <c r="P37726" s="9"/>
      <c r="Q37726" s="21"/>
    </row>
    <row r="37727" spans="15:17" x14ac:dyDescent="0.35">
      <c r="O37727" s="9"/>
      <c r="P37727" s="9"/>
      <c r="Q37727" s="21"/>
    </row>
    <row r="37728" spans="15:17" x14ac:dyDescent="0.35">
      <c r="O37728" s="9"/>
      <c r="P37728" s="9"/>
      <c r="Q37728" s="21"/>
    </row>
    <row r="37729" spans="15:17" x14ac:dyDescent="0.35">
      <c r="O37729" s="9"/>
      <c r="P37729" s="9"/>
      <c r="Q37729" s="21"/>
    </row>
    <row r="37730" spans="15:17" x14ac:dyDescent="0.35">
      <c r="O37730" s="9"/>
      <c r="P37730" s="9"/>
      <c r="Q37730" s="21"/>
    </row>
    <row r="37731" spans="15:17" x14ac:dyDescent="0.35">
      <c r="O37731" s="9"/>
      <c r="P37731" s="9"/>
      <c r="Q37731" s="21"/>
    </row>
    <row r="37732" spans="15:17" x14ac:dyDescent="0.35">
      <c r="O37732" s="9"/>
      <c r="P37732" s="9"/>
      <c r="Q37732" s="21"/>
    </row>
    <row r="37733" spans="15:17" x14ac:dyDescent="0.35">
      <c r="O37733" s="9"/>
      <c r="P37733" s="9"/>
      <c r="Q37733" s="21"/>
    </row>
    <row r="37734" spans="15:17" x14ac:dyDescent="0.35">
      <c r="O37734" s="9"/>
      <c r="P37734" s="9"/>
      <c r="Q37734" s="21"/>
    </row>
    <row r="37735" spans="15:17" x14ac:dyDescent="0.35">
      <c r="O37735" s="9"/>
      <c r="P37735" s="9"/>
      <c r="Q37735" s="21"/>
    </row>
    <row r="37736" spans="15:17" x14ac:dyDescent="0.35">
      <c r="O37736" s="9"/>
      <c r="P37736" s="9"/>
      <c r="Q37736" s="21"/>
    </row>
    <row r="37737" spans="15:17" x14ac:dyDescent="0.35">
      <c r="O37737" s="9"/>
      <c r="P37737" s="9"/>
      <c r="Q37737" s="21"/>
    </row>
    <row r="37738" spans="15:17" x14ac:dyDescent="0.35">
      <c r="O37738" s="9"/>
      <c r="P37738" s="9"/>
      <c r="Q37738" s="21"/>
    </row>
    <row r="37739" spans="15:17" x14ac:dyDescent="0.35">
      <c r="O37739" s="9"/>
      <c r="P37739" s="9"/>
      <c r="Q37739" s="21"/>
    </row>
    <row r="37740" spans="15:17" x14ac:dyDescent="0.35">
      <c r="O37740" s="9"/>
      <c r="P37740" s="9"/>
      <c r="Q37740" s="21"/>
    </row>
    <row r="37741" spans="15:17" x14ac:dyDescent="0.35">
      <c r="O37741" s="9"/>
      <c r="P37741" s="9"/>
      <c r="Q37741" s="21"/>
    </row>
    <row r="37742" spans="15:17" x14ac:dyDescent="0.35">
      <c r="O37742" s="9"/>
      <c r="P37742" s="9"/>
      <c r="Q37742" s="21"/>
    </row>
    <row r="37743" spans="15:17" x14ac:dyDescent="0.35">
      <c r="O37743" s="9"/>
      <c r="P37743" s="9"/>
      <c r="Q37743" s="21"/>
    </row>
    <row r="37744" spans="15:17" x14ac:dyDescent="0.35">
      <c r="O37744" s="9"/>
      <c r="P37744" s="9"/>
      <c r="Q37744" s="21"/>
    </row>
    <row r="37745" spans="15:17" x14ac:dyDescent="0.35">
      <c r="O37745" s="9"/>
      <c r="P37745" s="9"/>
      <c r="Q37745" s="21"/>
    </row>
    <row r="37746" spans="15:17" x14ac:dyDescent="0.35">
      <c r="O37746" s="9"/>
      <c r="P37746" s="9"/>
      <c r="Q37746" s="21"/>
    </row>
    <row r="37747" spans="15:17" x14ac:dyDescent="0.35">
      <c r="O37747" s="9"/>
      <c r="P37747" s="9"/>
      <c r="Q37747" s="21"/>
    </row>
    <row r="37748" spans="15:17" x14ac:dyDescent="0.35">
      <c r="O37748" s="9"/>
      <c r="P37748" s="9"/>
      <c r="Q37748" s="21"/>
    </row>
    <row r="37749" spans="15:17" x14ac:dyDescent="0.35">
      <c r="O37749" s="9"/>
      <c r="P37749" s="9"/>
      <c r="Q37749" s="21"/>
    </row>
    <row r="37750" spans="15:17" x14ac:dyDescent="0.35">
      <c r="O37750" s="9"/>
      <c r="P37750" s="9"/>
      <c r="Q37750" s="21"/>
    </row>
    <row r="37751" spans="15:17" x14ac:dyDescent="0.35">
      <c r="O37751" s="9"/>
      <c r="P37751" s="9"/>
      <c r="Q37751" s="21"/>
    </row>
    <row r="37752" spans="15:17" x14ac:dyDescent="0.35">
      <c r="O37752" s="9"/>
      <c r="P37752" s="9"/>
      <c r="Q37752" s="21"/>
    </row>
    <row r="37753" spans="15:17" x14ac:dyDescent="0.35">
      <c r="O37753" s="9"/>
      <c r="P37753" s="9"/>
      <c r="Q37753" s="21"/>
    </row>
    <row r="37754" spans="15:17" x14ac:dyDescent="0.35">
      <c r="O37754" s="9"/>
      <c r="P37754" s="9"/>
      <c r="Q37754" s="21"/>
    </row>
    <row r="37755" spans="15:17" x14ac:dyDescent="0.35">
      <c r="O37755" s="9"/>
      <c r="P37755" s="9"/>
      <c r="Q37755" s="21"/>
    </row>
    <row r="37756" spans="15:17" x14ac:dyDescent="0.35">
      <c r="O37756" s="9"/>
      <c r="P37756" s="9"/>
      <c r="Q37756" s="21"/>
    </row>
    <row r="37757" spans="15:17" x14ac:dyDescent="0.35">
      <c r="O37757" s="9"/>
      <c r="P37757" s="9"/>
      <c r="Q37757" s="21"/>
    </row>
    <row r="37758" spans="15:17" x14ac:dyDescent="0.35">
      <c r="O37758" s="9"/>
      <c r="P37758" s="9"/>
      <c r="Q37758" s="21"/>
    </row>
    <row r="37759" spans="15:17" x14ac:dyDescent="0.35">
      <c r="O37759" s="9"/>
      <c r="P37759" s="9"/>
      <c r="Q37759" s="21"/>
    </row>
    <row r="37760" spans="15:17" x14ac:dyDescent="0.35">
      <c r="O37760" s="9"/>
      <c r="P37760" s="9"/>
      <c r="Q37760" s="21"/>
    </row>
    <row r="37761" spans="15:17" x14ac:dyDescent="0.35">
      <c r="O37761" s="9"/>
      <c r="P37761" s="9"/>
      <c r="Q37761" s="21"/>
    </row>
    <row r="37762" spans="15:17" x14ac:dyDescent="0.35">
      <c r="O37762" s="9"/>
      <c r="P37762" s="9"/>
      <c r="Q37762" s="21"/>
    </row>
    <row r="37763" spans="15:17" x14ac:dyDescent="0.35">
      <c r="O37763" s="9"/>
      <c r="P37763" s="9"/>
      <c r="Q37763" s="21"/>
    </row>
    <row r="37764" spans="15:17" x14ac:dyDescent="0.35">
      <c r="O37764" s="9"/>
      <c r="P37764" s="9"/>
      <c r="Q37764" s="21"/>
    </row>
    <row r="37765" spans="15:17" x14ac:dyDescent="0.35">
      <c r="O37765" s="9"/>
      <c r="P37765" s="9"/>
      <c r="Q37765" s="21"/>
    </row>
    <row r="37766" spans="15:17" x14ac:dyDescent="0.35">
      <c r="O37766" s="9"/>
      <c r="P37766" s="9"/>
      <c r="Q37766" s="21"/>
    </row>
    <row r="37767" spans="15:17" x14ac:dyDescent="0.35">
      <c r="O37767" s="9"/>
      <c r="P37767" s="9"/>
      <c r="Q37767" s="21"/>
    </row>
    <row r="37768" spans="15:17" x14ac:dyDescent="0.35">
      <c r="O37768" s="9"/>
      <c r="P37768" s="9"/>
      <c r="Q37768" s="21"/>
    </row>
    <row r="37769" spans="15:17" x14ac:dyDescent="0.35">
      <c r="O37769" s="9"/>
      <c r="P37769" s="9"/>
      <c r="Q37769" s="21"/>
    </row>
    <row r="37770" spans="15:17" x14ac:dyDescent="0.35">
      <c r="O37770" s="9"/>
      <c r="P37770" s="9"/>
      <c r="Q37770" s="21"/>
    </row>
    <row r="37771" spans="15:17" x14ac:dyDescent="0.35">
      <c r="O37771" s="9"/>
      <c r="P37771" s="9"/>
      <c r="Q37771" s="21"/>
    </row>
    <row r="37772" spans="15:17" x14ac:dyDescent="0.35">
      <c r="O37772" s="9"/>
      <c r="P37772" s="9"/>
      <c r="Q37772" s="21"/>
    </row>
    <row r="37773" spans="15:17" x14ac:dyDescent="0.35">
      <c r="O37773" s="9"/>
      <c r="P37773" s="9"/>
      <c r="Q37773" s="21"/>
    </row>
    <row r="37774" spans="15:17" x14ac:dyDescent="0.35">
      <c r="O37774" s="9"/>
      <c r="P37774" s="9"/>
      <c r="Q37774" s="21"/>
    </row>
    <row r="37775" spans="15:17" x14ac:dyDescent="0.35">
      <c r="O37775" s="9"/>
      <c r="P37775" s="9"/>
      <c r="Q37775" s="21"/>
    </row>
    <row r="37776" spans="15:17" x14ac:dyDescent="0.35">
      <c r="O37776" s="9"/>
      <c r="P37776" s="9"/>
      <c r="Q37776" s="21"/>
    </row>
    <row r="37777" spans="15:17" x14ac:dyDescent="0.35">
      <c r="O37777" s="9"/>
      <c r="P37777" s="9"/>
      <c r="Q37777" s="21"/>
    </row>
    <row r="37778" spans="15:17" x14ac:dyDescent="0.35">
      <c r="O37778" s="9"/>
      <c r="P37778" s="9"/>
      <c r="Q37778" s="21"/>
    </row>
    <row r="37779" spans="15:17" x14ac:dyDescent="0.35">
      <c r="O37779" s="9"/>
      <c r="P37779" s="9"/>
      <c r="Q37779" s="21"/>
    </row>
    <row r="37780" spans="15:17" x14ac:dyDescent="0.35">
      <c r="O37780" s="9"/>
      <c r="P37780" s="9"/>
      <c r="Q37780" s="21"/>
    </row>
    <row r="37781" spans="15:17" x14ac:dyDescent="0.35">
      <c r="O37781" s="9"/>
      <c r="P37781" s="9"/>
      <c r="Q37781" s="21"/>
    </row>
    <row r="37782" spans="15:17" x14ac:dyDescent="0.35">
      <c r="O37782" s="9"/>
      <c r="P37782" s="9"/>
      <c r="Q37782" s="21"/>
    </row>
    <row r="37783" spans="15:17" x14ac:dyDescent="0.35">
      <c r="O37783" s="9"/>
      <c r="P37783" s="9"/>
      <c r="Q37783" s="21"/>
    </row>
    <row r="37784" spans="15:17" x14ac:dyDescent="0.35">
      <c r="O37784" s="9"/>
      <c r="P37784" s="9"/>
      <c r="Q37784" s="21"/>
    </row>
    <row r="37785" spans="15:17" x14ac:dyDescent="0.35">
      <c r="O37785" s="9"/>
      <c r="P37785" s="9"/>
      <c r="Q37785" s="21"/>
    </row>
    <row r="37786" spans="15:17" x14ac:dyDescent="0.35">
      <c r="O37786" s="9"/>
      <c r="P37786" s="9"/>
      <c r="Q37786" s="21"/>
    </row>
    <row r="37787" spans="15:17" x14ac:dyDescent="0.35">
      <c r="O37787" s="9"/>
      <c r="P37787" s="9"/>
      <c r="Q37787" s="21"/>
    </row>
    <row r="37788" spans="15:17" x14ac:dyDescent="0.35">
      <c r="O37788" s="9"/>
      <c r="P37788" s="9"/>
      <c r="Q37788" s="21"/>
    </row>
    <row r="37789" spans="15:17" x14ac:dyDescent="0.35">
      <c r="O37789" s="9"/>
      <c r="P37789" s="9"/>
      <c r="Q37789" s="21"/>
    </row>
    <row r="37790" spans="15:17" x14ac:dyDescent="0.35">
      <c r="O37790" s="9"/>
      <c r="P37790" s="9"/>
      <c r="Q37790" s="21"/>
    </row>
    <row r="37791" spans="15:17" x14ac:dyDescent="0.35">
      <c r="O37791" s="9"/>
      <c r="P37791" s="9"/>
      <c r="Q37791" s="21"/>
    </row>
    <row r="37792" spans="15:17" x14ac:dyDescent="0.35">
      <c r="O37792" s="9"/>
      <c r="P37792" s="9"/>
      <c r="Q37792" s="21"/>
    </row>
    <row r="37793" spans="15:17" x14ac:dyDescent="0.35">
      <c r="O37793" s="9"/>
      <c r="P37793" s="9"/>
      <c r="Q37793" s="21"/>
    </row>
    <row r="37794" spans="15:17" x14ac:dyDescent="0.35">
      <c r="O37794" s="9"/>
      <c r="P37794" s="9"/>
      <c r="Q37794" s="21"/>
    </row>
    <row r="37795" spans="15:17" x14ac:dyDescent="0.35">
      <c r="O37795" s="9"/>
      <c r="P37795" s="9"/>
      <c r="Q37795" s="21"/>
    </row>
    <row r="37796" spans="15:17" x14ac:dyDescent="0.35">
      <c r="O37796" s="9"/>
      <c r="P37796" s="9"/>
      <c r="Q37796" s="21"/>
    </row>
    <row r="37797" spans="15:17" x14ac:dyDescent="0.35">
      <c r="O37797" s="9"/>
      <c r="P37797" s="9"/>
      <c r="Q37797" s="21"/>
    </row>
    <row r="37798" spans="15:17" x14ac:dyDescent="0.35">
      <c r="O37798" s="9"/>
      <c r="P37798" s="9"/>
      <c r="Q37798" s="21"/>
    </row>
    <row r="37799" spans="15:17" x14ac:dyDescent="0.35">
      <c r="O37799" s="9"/>
      <c r="P37799" s="9"/>
      <c r="Q37799" s="21"/>
    </row>
    <row r="37800" spans="15:17" x14ac:dyDescent="0.35">
      <c r="O37800" s="9"/>
      <c r="P37800" s="9"/>
      <c r="Q37800" s="21"/>
    </row>
    <row r="37801" spans="15:17" x14ac:dyDescent="0.35">
      <c r="O37801" s="9"/>
      <c r="P37801" s="9"/>
      <c r="Q37801" s="21"/>
    </row>
    <row r="37802" spans="15:17" x14ac:dyDescent="0.35">
      <c r="O37802" s="9"/>
      <c r="P37802" s="9"/>
      <c r="Q37802" s="21"/>
    </row>
    <row r="37803" spans="15:17" x14ac:dyDescent="0.35">
      <c r="O37803" s="9"/>
      <c r="P37803" s="9"/>
      <c r="Q37803" s="21"/>
    </row>
    <row r="37804" spans="15:17" x14ac:dyDescent="0.35">
      <c r="O37804" s="9"/>
      <c r="P37804" s="9"/>
      <c r="Q37804" s="21"/>
    </row>
    <row r="37805" spans="15:17" x14ac:dyDescent="0.35">
      <c r="O37805" s="9"/>
      <c r="P37805" s="9"/>
      <c r="Q37805" s="21"/>
    </row>
    <row r="37806" spans="15:17" x14ac:dyDescent="0.35">
      <c r="O37806" s="9"/>
      <c r="P37806" s="9"/>
      <c r="Q37806" s="21"/>
    </row>
    <row r="37807" spans="15:17" x14ac:dyDescent="0.35">
      <c r="O37807" s="9"/>
      <c r="P37807" s="9"/>
      <c r="Q37807" s="21"/>
    </row>
    <row r="37808" spans="15:17" x14ac:dyDescent="0.35">
      <c r="O37808" s="9"/>
      <c r="P37808" s="9"/>
      <c r="Q37808" s="21"/>
    </row>
    <row r="37809" spans="15:17" x14ac:dyDescent="0.35">
      <c r="O37809" s="9"/>
      <c r="P37809" s="9"/>
      <c r="Q37809" s="21"/>
    </row>
    <row r="37810" spans="15:17" x14ac:dyDescent="0.35">
      <c r="O37810" s="9"/>
      <c r="P37810" s="9"/>
      <c r="Q37810" s="21"/>
    </row>
    <row r="37811" spans="15:17" x14ac:dyDescent="0.35">
      <c r="O37811" s="9"/>
      <c r="P37811" s="9"/>
      <c r="Q37811" s="21"/>
    </row>
    <row r="37812" spans="15:17" x14ac:dyDescent="0.35">
      <c r="O37812" s="9"/>
      <c r="P37812" s="9"/>
      <c r="Q37812" s="21"/>
    </row>
    <row r="37813" spans="15:17" x14ac:dyDescent="0.35">
      <c r="O37813" s="9"/>
      <c r="P37813" s="9"/>
      <c r="Q37813" s="21"/>
    </row>
    <row r="37814" spans="15:17" x14ac:dyDescent="0.35">
      <c r="O37814" s="9"/>
      <c r="P37814" s="9"/>
      <c r="Q37814" s="21"/>
    </row>
    <row r="37815" spans="15:17" x14ac:dyDescent="0.35">
      <c r="O37815" s="9"/>
      <c r="P37815" s="9"/>
      <c r="Q37815" s="21"/>
    </row>
    <row r="37816" spans="15:17" x14ac:dyDescent="0.35">
      <c r="O37816" s="9"/>
      <c r="P37816" s="9"/>
      <c r="Q37816" s="21"/>
    </row>
    <row r="37817" spans="15:17" x14ac:dyDescent="0.35">
      <c r="O37817" s="9"/>
      <c r="P37817" s="9"/>
      <c r="Q37817" s="21"/>
    </row>
    <row r="37818" spans="15:17" x14ac:dyDescent="0.35">
      <c r="O37818" s="9"/>
      <c r="P37818" s="9"/>
      <c r="Q37818" s="21"/>
    </row>
    <row r="37819" spans="15:17" x14ac:dyDescent="0.35">
      <c r="O37819" s="9"/>
      <c r="P37819" s="9"/>
      <c r="Q37819" s="21"/>
    </row>
    <row r="37820" spans="15:17" x14ac:dyDescent="0.35">
      <c r="O37820" s="9"/>
      <c r="P37820" s="9"/>
      <c r="Q37820" s="21"/>
    </row>
    <row r="37821" spans="15:17" x14ac:dyDescent="0.35">
      <c r="O37821" s="9"/>
      <c r="P37821" s="9"/>
      <c r="Q37821" s="21"/>
    </row>
    <row r="37822" spans="15:17" x14ac:dyDescent="0.35">
      <c r="O37822" s="9"/>
      <c r="P37822" s="9"/>
      <c r="Q37822" s="21"/>
    </row>
    <row r="37823" spans="15:17" x14ac:dyDescent="0.35">
      <c r="O37823" s="9"/>
      <c r="P37823" s="9"/>
      <c r="Q37823" s="21"/>
    </row>
    <row r="37824" spans="15:17" x14ac:dyDescent="0.35">
      <c r="O37824" s="9"/>
      <c r="P37824" s="9"/>
      <c r="Q37824" s="21"/>
    </row>
    <row r="37825" spans="15:17" x14ac:dyDescent="0.35">
      <c r="O37825" s="9"/>
      <c r="P37825" s="9"/>
      <c r="Q37825" s="21"/>
    </row>
    <row r="37826" spans="15:17" x14ac:dyDescent="0.35">
      <c r="O37826" s="9"/>
      <c r="P37826" s="9"/>
      <c r="Q37826" s="21"/>
    </row>
    <row r="37827" spans="15:17" x14ac:dyDescent="0.35">
      <c r="O37827" s="9"/>
      <c r="P37827" s="9"/>
      <c r="Q37827" s="21"/>
    </row>
    <row r="37828" spans="15:17" x14ac:dyDescent="0.35">
      <c r="O37828" s="9"/>
      <c r="P37828" s="9"/>
      <c r="Q37828" s="21"/>
    </row>
    <row r="37829" spans="15:17" x14ac:dyDescent="0.35">
      <c r="O37829" s="9"/>
      <c r="P37829" s="9"/>
      <c r="Q37829" s="21"/>
    </row>
    <row r="37830" spans="15:17" x14ac:dyDescent="0.35">
      <c r="O37830" s="9"/>
      <c r="P37830" s="9"/>
      <c r="Q37830" s="21"/>
    </row>
    <row r="37831" spans="15:17" x14ac:dyDescent="0.35">
      <c r="O37831" s="9"/>
      <c r="P37831" s="9"/>
      <c r="Q37831" s="21"/>
    </row>
    <row r="37832" spans="15:17" x14ac:dyDescent="0.35">
      <c r="O37832" s="9"/>
      <c r="P37832" s="9"/>
      <c r="Q37832" s="21"/>
    </row>
    <row r="37833" spans="15:17" x14ac:dyDescent="0.35">
      <c r="O37833" s="9"/>
      <c r="P37833" s="9"/>
      <c r="Q37833" s="21"/>
    </row>
    <row r="37834" spans="15:17" x14ac:dyDescent="0.35">
      <c r="O37834" s="9"/>
      <c r="P37834" s="9"/>
      <c r="Q37834" s="21"/>
    </row>
    <row r="37835" spans="15:17" x14ac:dyDescent="0.35">
      <c r="O37835" s="9"/>
      <c r="P37835" s="9"/>
      <c r="Q37835" s="21"/>
    </row>
    <row r="37836" spans="15:17" x14ac:dyDescent="0.35">
      <c r="O37836" s="9"/>
      <c r="P37836" s="9"/>
      <c r="Q37836" s="21"/>
    </row>
    <row r="37837" spans="15:17" x14ac:dyDescent="0.35">
      <c r="O37837" s="9"/>
      <c r="P37837" s="9"/>
      <c r="Q37837" s="21"/>
    </row>
    <row r="37838" spans="15:17" x14ac:dyDescent="0.35">
      <c r="O37838" s="9"/>
      <c r="P37838" s="9"/>
      <c r="Q37838" s="21"/>
    </row>
    <row r="37839" spans="15:17" x14ac:dyDescent="0.35">
      <c r="O37839" s="9"/>
      <c r="P37839" s="9"/>
      <c r="Q37839" s="21"/>
    </row>
    <row r="37840" spans="15:17" x14ac:dyDescent="0.35">
      <c r="O37840" s="9"/>
      <c r="P37840" s="9"/>
      <c r="Q37840" s="21"/>
    </row>
    <row r="37841" spans="15:17" x14ac:dyDescent="0.35">
      <c r="O37841" s="9"/>
      <c r="P37841" s="9"/>
      <c r="Q37841" s="21"/>
    </row>
    <row r="37842" spans="15:17" x14ac:dyDescent="0.35">
      <c r="O37842" s="9"/>
      <c r="P37842" s="9"/>
      <c r="Q37842" s="21"/>
    </row>
    <row r="37843" spans="15:17" x14ac:dyDescent="0.35">
      <c r="O37843" s="9"/>
      <c r="P37843" s="9"/>
      <c r="Q37843" s="21"/>
    </row>
    <row r="37844" spans="15:17" x14ac:dyDescent="0.35">
      <c r="O37844" s="9"/>
      <c r="P37844" s="9"/>
      <c r="Q37844" s="21"/>
    </row>
    <row r="37845" spans="15:17" x14ac:dyDescent="0.35">
      <c r="O37845" s="9"/>
      <c r="P37845" s="9"/>
      <c r="Q37845" s="21"/>
    </row>
    <row r="37846" spans="15:17" x14ac:dyDescent="0.35">
      <c r="O37846" s="9"/>
      <c r="P37846" s="9"/>
      <c r="Q37846" s="21"/>
    </row>
    <row r="37847" spans="15:17" x14ac:dyDescent="0.35">
      <c r="O37847" s="9"/>
      <c r="P37847" s="9"/>
      <c r="Q37847" s="21"/>
    </row>
    <row r="37848" spans="15:17" x14ac:dyDescent="0.35">
      <c r="O37848" s="9"/>
      <c r="P37848" s="9"/>
      <c r="Q37848" s="21"/>
    </row>
    <row r="37849" spans="15:17" x14ac:dyDescent="0.35">
      <c r="O37849" s="9"/>
      <c r="P37849" s="9"/>
      <c r="Q37849" s="21"/>
    </row>
    <row r="37850" spans="15:17" x14ac:dyDescent="0.35">
      <c r="O37850" s="9"/>
      <c r="P37850" s="9"/>
      <c r="Q37850" s="21"/>
    </row>
    <row r="37851" spans="15:17" x14ac:dyDescent="0.35">
      <c r="O37851" s="9"/>
      <c r="P37851" s="9"/>
      <c r="Q37851" s="21"/>
    </row>
    <row r="37852" spans="15:17" x14ac:dyDescent="0.35">
      <c r="O37852" s="9"/>
      <c r="P37852" s="9"/>
      <c r="Q37852" s="21"/>
    </row>
    <row r="37853" spans="15:17" x14ac:dyDescent="0.35">
      <c r="O37853" s="9"/>
      <c r="P37853" s="9"/>
      <c r="Q37853" s="21"/>
    </row>
    <row r="37854" spans="15:17" x14ac:dyDescent="0.35">
      <c r="O37854" s="9"/>
      <c r="P37854" s="9"/>
      <c r="Q37854" s="21"/>
    </row>
    <row r="37855" spans="15:17" x14ac:dyDescent="0.35">
      <c r="O37855" s="9"/>
      <c r="P37855" s="9"/>
      <c r="Q37855" s="21"/>
    </row>
    <row r="37856" spans="15:17" x14ac:dyDescent="0.35">
      <c r="O37856" s="9"/>
      <c r="P37856" s="9"/>
      <c r="Q37856" s="21"/>
    </row>
    <row r="37857" spans="15:17" x14ac:dyDescent="0.35">
      <c r="O37857" s="9"/>
      <c r="P37857" s="9"/>
      <c r="Q37857" s="21"/>
    </row>
    <row r="37858" spans="15:17" x14ac:dyDescent="0.35">
      <c r="O37858" s="9"/>
      <c r="P37858" s="9"/>
      <c r="Q37858" s="21"/>
    </row>
    <row r="37859" spans="15:17" x14ac:dyDescent="0.35">
      <c r="O37859" s="9"/>
      <c r="P37859" s="9"/>
      <c r="Q37859" s="21"/>
    </row>
    <row r="37860" spans="15:17" x14ac:dyDescent="0.35">
      <c r="O37860" s="9"/>
      <c r="P37860" s="9"/>
      <c r="Q37860" s="21"/>
    </row>
    <row r="37861" spans="15:17" x14ac:dyDescent="0.35">
      <c r="O37861" s="9"/>
      <c r="P37861" s="9"/>
      <c r="Q37861" s="21"/>
    </row>
    <row r="37862" spans="15:17" x14ac:dyDescent="0.35">
      <c r="O37862" s="9"/>
      <c r="P37862" s="9"/>
      <c r="Q37862" s="21"/>
    </row>
    <row r="37863" spans="15:17" x14ac:dyDescent="0.35">
      <c r="O37863" s="9"/>
      <c r="P37863" s="9"/>
      <c r="Q37863" s="21"/>
    </row>
    <row r="37864" spans="15:17" x14ac:dyDescent="0.35">
      <c r="O37864" s="9"/>
      <c r="P37864" s="9"/>
      <c r="Q37864" s="21"/>
    </row>
    <row r="37865" spans="15:17" x14ac:dyDescent="0.35">
      <c r="O37865" s="9"/>
      <c r="P37865" s="9"/>
      <c r="Q37865" s="21"/>
    </row>
    <row r="37866" spans="15:17" x14ac:dyDescent="0.35">
      <c r="O37866" s="9"/>
      <c r="P37866" s="9"/>
      <c r="Q37866" s="21"/>
    </row>
    <row r="37867" spans="15:17" x14ac:dyDescent="0.35">
      <c r="O37867" s="9"/>
      <c r="P37867" s="9"/>
      <c r="Q37867" s="21"/>
    </row>
    <row r="37868" spans="15:17" x14ac:dyDescent="0.35">
      <c r="O37868" s="9"/>
      <c r="P37868" s="9"/>
      <c r="Q37868" s="21"/>
    </row>
    <row r="37869" spans="15:17" x14ac:dyDescent="0.35">
      <c r="O37869" s="9"/>
      <c r="P37869" s="9"/>
      <c r="Q37869" s="21"/>
    </row>
    <row r="37870" spans="15:17" x14ac:dyDescent="0.35">
      <c r="O37870" s="9"/>
      <c r="P37870" s="9"/>
      <c r="Q37870" s="21"/>
    </row>
    <row r="37871" spans="15:17" x14ac:dyDescent="0.35">
      <c r="O37871" s="9"/>
      <c r="P37871" s="9"/>
      <c r="Q37871" s="21"/>
    </row>
    <row r="37872" spans="15:17" x14ac:dyDescent="0.35">
      <c r="O37872" s="9"/>
      <c r="P37872" s="9"/>
      <c r="Q37872" s="21"/>
    </row>
    <row r="37873" spans="15:17" x14ac:dyDescent="0.35">
      <c r="O37873" s="9"/>
      <c r="P37873" s="9"/>
      <c r="Q37873" s="21"/>
    </row>
    <row r="37874" spans="15:17" x14ac:dyDescent="0.35">
      <c r="O37874" s="9"/>
      <c r="P37874" s="9"/>
      <c r="Q37874" s="21"/>
    </row>
    <row r="37875" spans="15:17" x14ac:dyDescent="0.35">
      <c r="O37875" s="9"/>
      <c r="P37875" s="9"/>
      <c r="Q37875" s="21"/>
    </row>
    <row r="37876" spans="15:17" x14ac:dyDescent="0.35">
      <c r="O37876" s="9"/>
      <c r="P37876" s="9"/>
      <c r="Q37876" s="21"/>
    </row>
    <row r="37877" spans="15:17" x14ac:dyDescent="0.35">
      <c r="O37877" s="9"/>
      <c r="P37877" s="9"/>
      <c r="Q37877" s="21"/>
    </row>
    <row r="37878" spans="15:17" x14ac:dyDescent="0.35">
      <c r="O37878" s="9"/>
      <c r="P37878" s="9"/>
      <c r="Q37878" s="21"/>
    </row>
    <row r="37879" spans="15:17" x14ac:dyDescent="0.35">
      <c r="O37879" s="9"/>
      <c r="P37879" s="9"/>
      <c r="Q37879" s="21"/>
    </row>
    <row r="37880" spans="15:17" x14ac:dyDescent="0.35">
      <c r="O37880" s="9"/>
      <c r="P37880" s="9"/>
      <c r="Q37880" s="21"/>
    </row>
    <row r="37881" spans="15:17" x14ac:dyDescent="0.35">
      <c r="O37881" s="9"/>
      <c r="P37881" s="9"/>
      <c r="Q37881" s="21"/>
    </row>
    <row r="37882" spans="15:17" x14ac:dyDescent="0.35">
      <c r="O37882" s="9"/>
      <c r="P37882" s="9"/>
      <c r="Q37882" s="21"/>
    </row>
    <row r="37883" spans="15:17" x14ac:dyDescent="0.35">
      <c r="O37883" s="9"/>
      <c r="P37883" s="9"/>
      <c r="Q37883" s="21"/>
    </row>
    <row r="37884" spans="15:17" x14ac:dyDescent="0.35">
      <c r="O37884" s="9"/>
      <c r="P37884" s="9"/>
      <c r="Q37884" s="21"/>
    </row>
    <row r="37885" spans="15:17" x14ac:dyDescent="0.35">
      <c r="O37885" s="9"/>
      <c r="P37885" s="9"/>
      <c r="Q37885" s="21"/>
    </row>
    <row r="37886" spans="15:17" x14ac:dyDescent="0.35">
      <c r="O37886" s="9"/>
      <c r="P37886" s="9"/>
      <c r="Q37886" s="21"/>
    </row>
    <row r="37887" spans="15:17" x14ac:dyDescent="0.35">
      <c r="O37887" s="9"/>
      <c r="P37887" s="9"/>
      <c r="Q37887" s="21"/>
    </row>
    <row r="37888" spans="15:17" x14ac:dyDescent="0.35">
      <c r="O37888" s="9"/>
      <c r="P37888" s="9"/>
      <c r="Q37888" s="21"/>
    </row>
    <row r="37889" spans="15:17" x14ac:dyDescent="0.35">
      <c r="O37889" s="9"/>
      <c r="P37889" s="9"/>
      <c r="Q37889" s="21"/>
    </row>
    <row r="37890" spans="15:17" x14ac:dyDescent="0.35">
      <c r="O37890" s="9"/>
      <c r="P37890" s="9"/>
      <c r="Q37890" s="21"/>
    </row>
    <row r="37891" spans="15:17" x14ac:dyDescent="0.35">
      <c r="O37891" s="9"/>
      <c r="P37891" s="9"/>
      <c r="Q37891" s="21"/>
    </row>
    <row r="37892" spans="15:17" x14ac:dyDescent="0.35">
      <c r="O37892" s="9"/>
      <c r="P37892" s="9"/>
      <c r="Q37892" s="21"/>
    </row>
    <row r="37893" spans="15:17" x14ac:dyDescent="0.35">
      <c r="O37893" s="9"/>
      <c r="P37893" s="9"/>
      <c r="Q37893" s="21"/>
    </row>
    <row r="37894" spans="15:17" x14ac:dyDescent="0.35">
      <c r="O37894" s="9"/>
      <c r="P37894" s="9"/>
      <c r="Q37894" s="21"/>
    </row>
    <row r="37895" spans="15:17" x14ac:dyDescent="0.35">
      <c r="O37895" s="9"/>
      <c r="P37895" s="9"/>
      <c r="Q37895" s="21"/>
    </row>
    <row r="37896" spans="15:17" x14ac:dyDescent="0.35">
      <c r="O37896" s="9"/>
      <c r="P37896" s="9"/>
      <c r="Q37896" s="21"/>
    </row>
    <row r="37897" spans="15:17" x14ac:dyDescent="0.35">
      <c r="O37897" s="9"/>
      <c r="P37897" s="9"/>
      <c r="Q37897" s="21"/>
    </row>
    <row r="37898" spans="15:17" x14ac:dyDescent="0.35">
      <c r="O37898" s="9"/>
      <c r="P37898" s="9"/>
      <c r="Q37898" s="21"/>
    </row>
    <row r="37899" spans="15:17" x14ac:dyDescent="0.35">
      <c r="O37899" s="9"/>
      <c r="P37899" s="9"/>
      <c r="Q37899" s="21"/>
    </row>
    <row r="37900" spans="15:17" x14ac:dyDescent="0.35">
      <c r="O37900" s="9"/>
      <c r="P37900" s="9"/>
      <c r="Q37900" s="21"/>
    </row>
    <row r="37901" spans="15:17" x14ac:dyDescent="0.35">
      <c r="O37901" s="9"/>
      <c r="P37901" s="9"/>
      <c r="Q37901" s="21"/>
    </row>
    <row r="37902" spans="15:17" x14ac:dyDescent="0.35">
      <c r="O37902" s="9"/>
      <c r="P37902" s="9"/>
      <c r="Q37902" s="21"/>
    </row>
    <row r="37903" spans="15:17" x14ac:dyDescent="0.35">
      <c r="O37903" s="9"/>
      <c r="P37903" s="9"/>
      <c r="Q37903" s="21"/>
    </row>
    <row r="37904" spans="15:17" x14ac:dyDescent="0.35">
      <c r="O37904" s="9"/>
      <c r="P37904" s="9"/>
      <c r="Q37904" s="21"/>
    </row>
    <row r="37905" spans="15:17" x14ac:dyDescent="0.35">
      <c r="O37905" s="9"/>
      <c r="P37905" s="9"/>
      <c r="Q37905" s="21"/>
    </row>
    <row r="37906" spans="15:17" x14ac:dyDescent="0.35">
      <c r="O37906" s="9"/>
      <c r="P37906" s="9"/>
      <c r="Q37906" s="21"/>
    </row>
    <row r="37907" spans="15:17" x14ac:dyDescent="0.35">
      <c r="O37907" s="9"/>
      <c r="P37907" s="9"/>
      <c r="Q37907" s="21"/>
    </row>
    <row r="37908" spans="15:17" x14ac:dyDescent="0.35">
      <c r="O37908" s="9"/>
      <c r="P37908" s="9"/>
      <c r="Q37908" s="21"/>
    </row>
    <row r="37909" spans="15:17" x14ac:dyDescent="0.35">
      <c r="O37909" s="9"/>
      <c r="P37909" s="9"/>
      <c r="Q37909" s="21"/>
    </row>
    <row r="37910" spans="15:17" x14ac:dyDescent="0.35">
      <c r="O37910" s="9"/>
      <c r="P37910" s="9"/>
      <c r="Q37910" s="21"/>
    </row>
    <row r="37911" spans="15:17" x14ac:dyDescent="0.35">
      <c r="O37911" s="9"/>
      <c r="P37911" s="9"/>
      <c r="Q37911" s="21"/>
    </row>
    <row r="37912" spans="15:17" x14ac:dyDescent="0.35">
      <c r="O37912" s="9"/>
      <c r="P37912" s="9"/>
      <c r="Q37912" s="21"/>
    </row>
    <row r="37913" spans="15:17" x14ac:dyDescent="0.35">
      <c r="O37913" s="9"/>
      <c r="P37913" s="9"/>
      <c r="Q37913" s="21"/>
    </row>
    <row r="37914" spans="15:17" x14ac:dyDescent="0.35">
      <c r="O37914" s="9"/>
      <c r="P37914" s="9"/>
      <c r="Q37914" s="21"/>
    </row>
    <row r="37915" spans="15:17" x14ac:dyDescent="0.35">
      <c r="O37915" s="9"/>
      <c r="P37915" s="9"/>
      <c r="Q37915" s="21"/>
    </row>
    <row r="37916" spans="15:17" x14ac:dyDescent="0.35">
      <c r="O37916" s="9"/>
      <c r="P37916" s="9"/>
      <c r="Q37916" s="21"/>
    </row>
    <row r="37917" spans="15:17" x14ac:dyDescent="0.35">
      <c r="O37917" s="9"/>
      <c r="P37917" s="9"/>
      <c r="Q37917" s="21"/>
    </row>
    <row r="37918" spans="15:17" x14ac:dyDescent="0.35">
      <c r="O37918" s="9"/>
      <c r="P37918" s="9"/>
      <c r="Q37918" s="21"/>
    </row>
    <row r="37919" spans="15:17" x14ac:dyDescent="0.35">
      <c r="O37919" s="9"/>
      <c r="P37919" s="9"/>
      <c r="Q37919" s="21"/>
    </row>
    <row r="37920" spans="15:17" x14ac:dyDescent="0.35">
      <c r="O37920" s="9"/>
      <c r="P37920" s="9"/>
      <c r="Q37920" s="21"/>
    </row>
    <row r="37921" spans="15:17" x14ac:dyDescent="0.35">
      <c r="O37921" s="9"/>
      <c r="P37921" s="9"/>
      <c r="Q37921" s="21"/>
    </row>
    <row r="37922" spans="15:17" x14ac:dyDescent="0.35">
      <c r="O37922" s="9"/>
      <c r="P37922" s="9"/>
      <c r="Q37922" s="21"/>
    </row>
    <row r="37923" spans="15:17" x14ac:dyDescent="0.35">
      <c r="O37923" s="9"/>
      <c r="P37923" s="9"/>
      <c r="Q37923" s="21"/>
    </row>
    <row r="37924" spans="15:17" x14ac:dyDescent="0.35">
      <c r="O37924" s="9"/>
      <c r="P37924" s="9"/>
      <c r="Q37924" s="21"/>
    </row>
    <row r="37925" spans="15:17" x14ac:dyDescent="0.35">
      <c r="O37925" s="9"/>
      <c r="P37925" s="9"/>
      <c r="Q37925" s="21"/>
    </row>
    <row r="37926" spans="15:17" x14ac:dyDescent="0.35">
      <c r="O37926" s="9"/>
      <c r="P37926" s="9"/>
      <c r="Q37926" s="21"/>
    </row>
    <row r="37927" spans="15:17" x14ac:dyDescent="0.35">
      <c r="O37927" s="9"/>
      <c r="P37927" s="9"/>
      <c r="Q37927" s="21"/>
    </row>
    <row r="37928" spans="15:17" x14ac:dyDescent="0.35">
      <c r="O37928" s="9"/>
      <c r="P37928" s="9"/>
      <c r="Q37928" s="21"/>
    </row>
    <row r="37929" spans="15:17" x14ac:dyDescent="0.35">
      <c r="O37929" s="9"/>
      <c r="P37929" s="9"/>
      <c r="Q37929" s="21"/>
    </row>
    <row r="37930" spans="15:17" x14ac:dyDescent="0.35">
      <c r="O37930" s="9"/>
      <c r="P37930" s="9"/>
      <c r="Q37930" s="21"/>
    </row>
    <row r="37931" spans="15:17" x14ac:dyDescent="0.35">
      <c r="O37931" s="9"/>
      <c r="P37931" s="9"/>
      <c r="Q37931" s="21"/>
    </row>
    <row r="37932" spans="15:17" x14ac:dyDescent="0.35">
      <c r="O37932" s="9"/>
      <c r="P37932" s="9"/>
      <c r="Q37932" s="21"/>
    </row>
    <row r="37933" spans="15:17" x14ac:dyDescent="0.35">
      <c r="O37933" s="9"/>
      <c r="P37933" s="9"/>
      <c r="Q37933" s="21"/>
    </row>
    <row r="37934" spans="15:17" x14ac:dyDescent="0.35">
      <c r="O37934" s="9"/>
      <c r="P37934" s="9"/>
      <c r="Q37934" s="21"/>
    </row>
    <row r="37935" spans="15:17" x14ac:dyDescent="0.35">
      <c r="O37935" s="9"/>
      <c r="P37935" s="9"/>
      <c r="Q37935" s="21"/>
    </row>
    <row r="37936" spans="15:17" x14ac:dyDescent="0.35">
      <c r="O37936" s="9"/>
      <c r="P37936" s="9"/>
      <c r="Q37936" s="21"/>
    </row>
    <row r="37937" spans="15:17" x14ac:dyDescent="0.35">
      <c r="O37937" s="9"/>
      <c r="P37937" s="9"/>
      <c r="Q37937" s="21"/>
    </row>
    <row r="37938" spans="15:17" x14ac:dyDescent="0.35">
      <c r="O37938" s="9"/>
      <c r="P37938" s="9"/>
      <c r="Q37938" s="21"/>
    </row>
    <row r="37939" spans="15:17" x14ac:dyDescent="0.35">
      <c r="O37939" s="9"/>
      <c r="P37939" s="9"/>
      <c r="Q37939" s="21"/>
    </row>
    <row r="37940" spans="15:17" x14ac:dyDescent="0.35">
      <c r="O37940" s="9"/>
      <c r="P37940" s="9"/>
      <c r="Q37940" s="21"/>
    </row>
    <row r="37941" spans="15:17" x14ac:dyDescent="0.35">
      <c r="O37941" s="9"/>
      <c r="P37941" s="9"/>
      <c r="Q37941" s="21"/>
    </row>
    <row r="37942" spans="15:17" x14ac:dyDescent="0.35">
      <c r="O37942" s="9"/>
      <c r="P37942" s="9"/>
      <c r="Q37942" s="21"/>
    </row>
    <row r="37943" spans="15:17" x14ac:dyDescent="0.35">
      <c r="O37943" s="9"/>
      <c r="P37943" s="9"/>
      <c r="Q37943" s="21"/>
    </row>
    <row r="37944" spans="15:17" x14ac:dyDescent="0.35">
      <c r="O37944" s="9"/>
      <c r="P37944" s="9"/>
      <c r="Q37944" s="21"/>
    </row>
    <row r="37945" spans="15:17" x14ac:dyDescent="0.35">
      <c r="O37945" s="9"/>
      <c r="P37945" s="9"/>
      <c r="Q37945" s="21"/>
    </row>
    <row r="37946" spans="15:17" x14ac:dyDescent="0.35">
      <c r="O37946" s="9"/>
      <c r="P37946" s="9"/>
      <c r="Q37946" s="21"/>
    </row>
    <row r="37947" spans="15:17" x14ac:dyDescent="0.35">
      <c r="O37947" s="9"/>
      <c r="P37947" s="9"/>
      <c r="Q37947" s="21"/>
    </row>
    <row r="37948" spans="15:17" x14ac:dyDescent="0.35">
      <c r="O37948" s="9"/>
      <c r="P37948" s="9"/>
      <c r="Q37948" s="21"/>
    </row>
    <row r="37949" spans="15:17" x14ac:dyDescent="0.35">
      <c r="O37949" s="9"/>
      <c r="P37949" s="9"/>
      <c r="Q37949" s="21"/>
    </row>
    <row r="37950" spans="15:17" x14ac:dyDescent="0.35">
      <c r="O37950" s="9"/>
      <c r="P37950" s="9"/>
      <c r="Q37950" s="21"/>
    </row>
    <row r="37951" spans="15:17" x14ac:dyDescent="0.35">
      <c r="O37951" s="9"/>
      <c r="P37951" s="9"/>
      <c r="Q37951" s="21"/>
    </row>
    <row r="37952" spans="15:17" x14ac:dyDescent="0.35">
      <c r="O37952" s="9"/>
      <c r="P37952" s="9"/>
      <c r="Q37952" s="21"/>
    </row>
    <row r="37953" spans="15:17" x14ac:dyDescent="0.35">
      <c r="O37953" s="9"/>
      <c r="P37953" s="9"/>
      <c r="Q37953" s="21"/>
    </row>
    <row r="37954" spans="15:17" x14ac:dyDescent="0.35">
      <c r="O37954" s="9"/>
      <c r="P37954" s="9"/>
      <c r="Q37954" s="21"/>
    </row>
    <row r="37955" spans="15:17" x14ac:dyDescent="0.35">
      <c r="O37955" s="9"/>
      <c r="P37955" s="9"/>
      <c r="Q37955" s="21"/>
    </row>
    <row r="37956" spans="15:17" x14ac:dyDescent="0.35">
      <c r="O37956" s="9"/>
      <c r="P37956" s="9"/>
      <c r="Q37956" s="21"/>
    </row>
    <row r="37957" spans="15:17" x14ac:dyDescent="0.35">
      <c r="O37957" s="9"/>
      <c r="P37957" s="9"/>
      <c r="Q37957" s="21"/>
    </row>
    <row r="37958" spans="15:17" x14ac:dyDescent="0.35">
      <c r="O37958" s="9"/>
      <c r="P37958" s="9"/>
      <c r="Q37958" s="21"/>
    </row>
    <row r="37959" spans="15:17" x14ac:dyDescent="0.35">
      <c r="O37959" s="9"/>
      <c r="P37959" s="9"/>
      <c r="Q37959" s="21"/>
    </row>
    <row r="37960" spans="15:17" x14ac:dyDescent="0.35">
      <c r="O37960" s="9"/>
      <c r="P37960" s="9"/>
      <c r="Q37960" s="21"/>
    </row>
    <row r="37961" spans="15:17" x14ac:dyDescent="0.35">
      <c r="O37961" s="9"/>
      <c r="P37961" s="9"/>
      <c r="Q37961" s="21"/>
    </row>
    <row r="37962" spans="15:17" x14ac:dyDescent="0.35">
      <c r="O37962" s="9"/>
      <c r="P37962" s="9"/>
      <c r="Q37962" s="21"/>
    </row>
    <row r="37963" spans="15:17" x14ac:dyDescent="0.35">
      <c r="O37963" s="9"/>
      <c r="P37963" s="9"/>
      <c r="Q37963" s="21"/>
    </row>
    <row r="37964" spans="15:17" x14ac:dyDescent="0.35">
      <c r="O37964" s="9"/>
      <c r="P37964" s="9"/>
      <c r="Q37964" s="21"/>
    </row>
    <row r="37965" spans="15:17" x14ac:dyDescent="0.35">
      <c r="O37965" s="9"/>
      <c r="P37965" s="9"/>
      <c r="Q37965" s="21"/>
    </row>
    <row r="37966" spans="15:17" x14ac:dyDescent="0.35">
      <c r="O37966" s="9"/>
      <c r="P37966" s="9"/>
      <c r="Q37966" s="21"/>
    </row>
    <row r="37967" spans="15:17" x14ac:dyDescent="0.35">
      <c r="O37967" s="9"/>
      <c r="P37967" s="9"/>
      <c r="Q37967" s="21"/>
    </row>
    <row r="37968" spans="15:17" x14ac:dyDescent="0.35">
      <c r="O37968" s="9"/>
      <c r="P37968" s="9"/>
      <c r="Q37968" s="21"/>
    </row>
    <row r="37969" spans="15:17" x14ac:dyDescent="0.35">
      <c r="O37969" s="9"/>
      <c r="P37969" s="9"/>
      <c r="Q37969" s="21"/>
    </row>
    <row r="37970" spans="15:17" x14ac:dyDescent="0.35">
      <c r="O37970" s="9"/>
      <c r="P37970" s="9"/>
      <c r="Q37970" s="21"/>
    </row>
    <row r="37971" spans="15:17" x14ac:dyDescent="0.35">
      <c r="O37971" s="9"/>
      <c r="P37971" s="9"/>
      <c r="Q37971" s="21"/>
    </row>
    <row r="37972" spans="15:17" x14ac:dyDescent="0.35">
      <c r="O37972" s="9"/>
      <c r="P37972" s="9"/>
      <c r="Q37972" s="21"/>
    </row>
    <row r="37973" spans="15:17" x14ac:dyDescent="0.35">
      <c r="O37973" s="9"/>
      <c r="P37973" s="9"/>
      <c r="Q37973" s="21"/>
    </row>
    <row r="37974" spans="15:17" x14ac:dyDescent="0.35">
      <c r="O37974" s="9"/>
      <c r="P37974" s="9"/>
      <c r="Q37974" s="21"/>
    </row>
    <row r="37975" spans="15:17" x14ac:dyDescent="0.35">
      <c r="O37975" s="9"/>
      <c r="P37975" s="9"/>
      <c r="Q37975" s="21"/>
    </row>
    <row r="37976" spans="15:17" x14ac:dyDescent="0.35">
      <c r="O37976" s="9"/>
      <c r="P37976" s="9"/>
      <c r="Q37976" s="21"/>
    </row>
    <row r="37977" spans="15:17" x14ac:dyDescent="0.35">
      <c r="O37977" s="9"/>
      <c r="P37977" s="9"/>
      <c r="Q37977" s="21"/>
    </row>
    <row r="37978" spans="15:17" x14ac:dyDescent="0.35">
      <c r="O37978" s="9"/>
      <c r="P37978" s="9"/>
      <c r="Q37978" s="21"/>
    </row>
    <row r="37979" spans="15:17" x14ac:dyDescent="0.35">
      <c r="O37979" s="9"/>
      <c r="P37979" s="9"/>
      <c r="Q37979" s="21"/>
    </row>
    <row r="37980" spans="15:17" x14ac:dyDescent="0.35">
      <c r="O37980" s="9"/>
      <c r="P37980" s="9"/>
      <c r="Q37980" s="21"/>
    </row>
    <row r="37981" spans="15:17" x14ac:dyDescent="0.35">
      <c r="O37981" s="9"/>
      <c r="P37981" s="9"/>
      <c r="Q37981" s="21"/>
    </row>
    <row r="37982" spans="15:17" x14ac:dyDescent="0.35">
      <c r="O37982" s="9"/>
      <c r="P37982" s="9"/>
      <c r="Q37982" s="21"/>
    </row>
    <row r="37983" spans="15:17" x14ac:dyDescent="0.35">
      <c r="O37983" s="9"/>
      <c r="P37983" s="9"/>
      <c r="Q37983" s="21"/>
    </row>
    <row r="37984" spans="15:17" x14ac:dyDescent="0.35">
      <c r="O37984" s="9"/>
      <c r="P37984" s="9"/>
      <c r="Q37984" s="21"/>
    </row>
    <row r="37985" spans="15:17" x14ac:dyDescent="0.35">
      <c r="O37985" s="9"/>
      <c r="P37985" s="9"/>
      <c r="Q37985" s="21"/>
    </row>
    <row r="37986" spans="15:17" x14ac:dyDescent="0.35">
      <c r="O37986" s="9"/>
      <c r="P37986" s="9"/>
      <c r="Q37986" s="21"/>
    </row>
    <row r="37987" spans="15:17" x14ac:dyDescent="0.35">
      <c r="O37987" s="9"/>
      <c r="P37987" s="9"/>
      <c r="Q37987" s="21"/>
    </row>
    <row r="37988" spans="15:17" x14ac:dyDescent="0.35">
      <c r="O37988" s="9"/>
      <c r="P37988" s="9"/>
      <c r="Q37988" s="21"/>
    </row>
    <row r="37989" spans="15:17" x14ac:dyDescent="0.35">
      <c r="O37989" s="9"/>
      <c r="P37989" s="9"/>
      <c r="Q37989" s="21"/>
    </row>
    <row r="37990" spans="15:17" x14ac:dyDescent="0.35">
      <c r="O37990" s="9"/>
      <c r="P37990" s="9"/>
      <c r="Q37990" s="21"/>
    </row>
    <row r="37991" spans="15:17" x14ac:dyDescent="0.35">
      <c r="O37991" s="9"/>
      <c r="P37991" s="9"/>
      <c r="Q37991" s="21"/>
    </row>
    <row r="37992" spans="15:17" x14ac:dyDescent="0.35">
      <c r="O37992" s="9"/>
      <c r="P37992" s="9"/>
      <c r="Q37992" s="21"/>
    </row>
    <row r="37993" spans="15:17" x14ac:dyDescent="0.35">
      <c r="O37993" s="9"/>
      <c r="P37993" s="9"/>
      <c r="Q37993" s="21"/>
    </row>
    <row r="37994" spans="15:17" x14ac:dyDescent="0.35">
      <c r="O37994" s="9"/>
      <c r="P37994" s="9"/>
      <c r="Q37994" s="21"/>
    </row>
    <row r="37995" spans="15:17" x14ac:dyDescent="0.35">
      <c r="O37995" s="9"/>
      <c r="P37995" s="9"/>
      <c r="Q37995" s="21"/>
    </row>
    <row r="37996" spans="15:17" x14ac:dyDescent="0.35">
      <c r="O37996" s="9"/>
      <c r="P37996" s="9"/>
      <c r="Q37996" s="21"/>
    </row>
    <row r="37997" spans="15:17" x14ac:dyDescent="0.35">
      <c r="O37997" s="9"/>
      <c r="P37997" s="9"/>
      <c r="Q37997" s="21"/>
    </row>
    <row r="37998" spans="15:17" x14ac:dyDescent="0.35">
      <c r="O37998" s="9"/>
      <c r="P37998" s="9"/>
      <c r="Q37998" s="21"/>
    </row>
    <row r="37999" spans="15:17" x14ac:dyDescent="0.35">
      <c r="O37999" s="9"/>
      <c r="P37999" s="9"/>
      <c r="Q37999" s="21"/>
    </row>
    <row r="38000" spans="15:17" x14ac:dyDescent="0.35">
      <c r="O38000" s="9"/>
      <c r="P38000" s="9"/>
      <c r="Q38000" s="21"/>
    </row>
    <row r="38001" spans="15:17" x14ac:dyDescent="0.35">
      <c r="O38001" s="9"/>
      <c r="P38001" s="9"/>
      <c r="Q38001" s="21"/>
    </row>
    <row r="38002" spans="15:17" x14ac:dyDescent="0.35">
      <c r="O38002" s="9"/>
      <c r="P38002" s="9"/>
      <c r="Q38002" s="21"/>
    </row>
    <row r="38003" spans="15:17" x14ac:dyDescent="0.35">
      <c r="O38003" s="9"/>
      <c r="P38003" s="9"/>
      <c r="Q38003" s="21"/>
    </row>
    <row r="38004" spans="15:17" x14ac:dyDescent="0.35">
      <c r="O38004" s="9"/>
      <c r="P38004" s="9"/>
      <c r="Q38004" s="21"/>
    </row>
    <row r="38005" spans="15:17" x14ac:dyDescent="0.35">
      <c r="O38005" s="9"/>
      <c r="P38005" s="9"/>
      <c r="Q38005" s="21"/>
    </row>
    <row r="38006" spans="15:17" x14ac:dyDescent="0.35">
      <c r="O38006" s="9"/>
      <c r="P38006" s="9"/>
      <c r="Q38006" s="21"/>
    </row>
    <row r="38007" spans="15:17" x14ac:dyDescent="0.35">
      <c r="O38007" s="9"/>
      <c r="P38007" s="9"/>
      <c r="Q38007" s="21"/>
    </row>
    <row r="38008" spans="15:17" x14ac:dyDescent="0.35">
      <c r="O38008" s="9"/>
      <c r="P38008" s="9"/>
      <c r="Q38008" s="21"/>
    </row>
    <row r="38009" spans="15:17" x14ac:dyDescent="0.35">
      <c r="O38009" s="9"/>
      <c r="P38009" s="9"/>
      <c r="Q38009" s="21"/>
    </row>
    <row r="38010" spans="15:17" x14ac:dyDescent="0.35">
      <c r="O38010" s="9"/>
      <c r="P38010" s="9"/>
      <c r="Q38010" s="21"/>
    </row>
    <row r="38011" spans="15:17" x14ac:dyDescent="0.35">
      <c r="O38011" s="9"/>
      <c r="P38011" s="9"/>
      <c r="Q38011" s="21"/>
    </row>
    <row r="38012" spans="15:17" x14ac:dyDescent="0.35">
      <c r="O38012" s="9"/>
      <c r="P38012" s="9"/>
      <c r="Q38012" s="21"/>
    </row>
    <row r="38013" spans="15:17" x14ac:dyDescent="0.35">
      <c r="O38013" s="9"/>
      <c r="P38013" s="9"/>
      <c r="Q38013" s="21"/>
    </row>
    <row r="38014" spans="15:17" x14ac:dyDescent="0.35">
      <c r="O38014" s="9"/>
      <c r="P38014" s="9"/>
      <c r="Q38014" s="21"/>
    </row>
    <row r="38015" spans="15:17" x14ac:dyDescent="0.35">
      <c r="O38015" s="9"/>
      <c r="P38015" s="9"/>
      <c r="Q38015" s="21"/>
    </row>
    <row r="38016" spans="15:17" x14ac:dyDescent="0.35">
      <c r="O38016" s="9"/>
      <c r="P38016" s="9"/>
      <c r="Q38016" s="21"/>
    </row>
    <row r="38017" spans="15:17" x14ac:dyDescent="0.35">
      <c r="O38017" s="9"/>
      <c r="P38017" s="9"/>
      <c r="Q38017" s="21"/>
    </row>
    <row r="38018" spans="15:17" x14ac:dyDescent="0.35">
      <c r="O38018" s="9"/>
      <c r="P38018" s="9"/>
      <c r="Q38018" s="21"/>
    </row>
    <row r="38019" spans="15:17" x14ac:dyDescent="0.35">
      <c r="O38019" s="9"/>
      <c r="P38019" s="9"/>
      <c r="Q38019" s="21"/>
    </row>
    <row r="38020" spans="15:17" x14ac:dyDescent="0.35">
      <c r="O38020" s="9"/>
      <c r="P38020" s="9"/>
      <c r="Q38020" s="21"/>
    </row>
    <row r="38021" spans="15:17" x14ac:dyDescent="0.35">
      <c r="O38021" s="9"/>
      <c r="P38021" s="9"/>
      <c r="Q38021" s="21"/>
    </row>
    <row r="38022" spans="15:17" x14ac:dyDescent="0.35">
      <c r="O38022" s="9"/>
      <c r="P38022" s="9"/>
      <c r="Q38022" s="21"/>
    </row>
    <row r="38023" spans="15:17" x14ac:dyDescent="0.35">
      <c r="O38023" s="9"/>
      <c r="P38023" s="9"/>
      <c r="Q38023" s="21"/>
    </row>
    <row r="38024" spans="15:17" x14ac:dyDescent="0.35">
      <c r="O38024" s="9"/>
      <c r="P38024" s="9"/>
      <c r="Q38024" s="21"/>
    </row>
    <row r="38025" spans="15:17" x14ac:dyDescent="0.35">
      <c r="O38025" s="9"/>
      <c r="P38025" s="9"/>
      <c r="Q38025" s="21"/>
    </row>
    <row r="38026" spans="15:17" x14ac:dyDescent="0.35">
      <c r="O38026" s="9"/>
      <c r="P38026" s="9"/>
      <c r="Q38026" s="21"/>
    </row>
    <row r="38027" spans="15:17" x14ac:dyDescent="0.35">
      <c r="O38027" s="9"/>
      <c r="P38027" s="9"/>
      <c r="Q38027" s="21"/>
    </row>
    <row r="38028" spans="15:17" x14ac:dyDescent="0.35">
      <c r="O38028" s="9"/>
      <c r="P38028" s="9"/>
      <c r="Q38028" s="21"/>
    </row>
    <row r="38029" spans="15:17" x14ac:dyDescent="0.35">
      <c r="O38029" s="9"/>
      <c r="P38029" s="9"/>
      <c r="Q38029" s="21"/>
    </row>
    <row r="38030" spans="15:17" x14ac:dyDescent="0.35">
      <c r="O38030" s="9"/>
      <c r="P38030" s="9"/>
      <c r="Q38030" s="21"/>
    </row>
    <row r="38031" spans="15:17" x14ac:dyDescent="0.35">
      <c r="O38031" s="9"/>
      <c r="P38031" s="9"/>
      <c r="Q38031" s="21"/>
    </row>
    <row r="38032" spans="15:17" x14ac:dyDescent="0.35">
      <c r="O38032" s="9"/>
      <c r="P38032" s="9"/>
      <c r="Q38032" s="21"/>
    </row>
    <row r="38033" spans="15:17" x14ac:dyDescent="0.35">
      <c r="O38033" s="9"/>
      <c r="P38033" s="9"/>
      <c r="Q38033" s="21"/>
    </row>
    <row r="38034" spans="15:17" x14ac:dyDescent="0.35">
      <c r="O38034" s="9"/>
      <c r="P38034" s="9"/>
      <c r="Q38034" s="21"/>
    </row>
    <row r="38035" spans="15:17" x14ac:dyDescent="0.35">
      <c r="O38035" s="9"/>
      <c r="P38035" s="9"/>
      <c r="Q38035" s="21"/>
    </row>
    <row r="38036" spans="15:17" x14ac:dyDescent="0.35">
      <c r="O38036" s="9"/>
      <c r="P38036" s="9"/>
      <c r="Q38036" s="21"/>
    </row>
    <row r="38037" spans="15:17" x14ac:dyDescent="0.35">
      <c r="O38037" s="9"/>
      <c r="P38037" s="9"/>
      <c r="Q38037" s="21"/>
    </row>
    <row r="38038" spans="15:17" x14ac:dyDescent="0.35">
      <c r="O38038" s="9"/>
      <c r="P38038" s="9"/>
      <c r="Q38038" s="21"/>
    </row>
    <row r="38039" spans="15:17" x14ac:dyDescent="0.35">
      <c r="O38039" s="9"/>
      <c r="P38039" s="9"/>
      <c r="Q38039" s="21"/>
    </row>
    <row r="38040" spans="15:17" x14ac:dyDescent="0.35">
      <c r="O38040" s="9"/>
      <c r="P38040" s="9"/>
      <c r="Q38040" s="21"/>
    </row>
    <row r="38041" spans="15:17" x14ac:dyDescent="0.35">
      <c r="O38041" s="9"/>
      <c r="P38041" s="9"/>
      <c r="Q38041" s="21"/>
    </row>
    <row r="38042" spans="15:17" x14ac:dyDescent="0.35">
      <c r="O38042" s="9"/>
      <c r="P38042" s="9"/>
      <c r="Q38042" s="21"/>
    </row>
    <row r="38043" spans="15:17" x14ac:dyDescent="0.35">
      <c r="O38043" s="9"/>
      <c r="P38043" s="9"/>
      <c r="Q38043" s="21"/>
    </row>
    <row r="38044" spans="15:17" x14ac:dyDescent="0.35">
      <c r="O38044" s="9"/>
      <c r="P38044" s="9"/>
      <c r="Q38044" s="21"/>
    </row>
    <row r="38045" spans="15:17" x14ac:dyDescent="0.35">
      <c r="O38045" s="9"/>
      <c r="P38045" s="9"/>
      <c r="Q38045" s="21"/>
    </row>
    <row r="38046" spans="15:17" x14ac:dyDescent="0.35">
      <c r="O38046" s="9"/>
      <c r="P38046" s="9"/>
      <c r="Q38046" s="21"/>
    </row>
    <row r="38047" spans="15:17" x14ac:dyDescent="0.35">
      <c r="O38047" s="9"/>
      <c r="P38047" s="9"/>
      <c r="Q38047" s="21"/>
    </row>
    <row r="38048" spans="15:17" x14ac:dyDescent="0.35">
      <c r="O38048" s="9"/>
      <c r="P38048" s="9"/>
      <c r="Q38048" s="21"/>
    </row>
    <row r="38049" spans="15:17" x14ac:dyDescent="0.35">
      <c r="O38049" s="9"/>
      <c r="P38049" s="9"/>
      <c r="Q38049" s="21"/>
    </row>
    <row r="38050" spans="15:17" x14ac:dyDescent="0.35">
      <c r="O38050" s="9"/>
      <c r="P38050" s="9"/>
      <c r="Q38050" s="21"/>
    </row>
    <row r="38051" spans="15:17" x14ac:dyDescent="0.35">
      <c r="O38051" s="9"/>
      <c r="P38051" s="9"/>
      <c r="Q38051" s="21"/>
    </row>
    <row r="38052" spans="15:17" x14ac:dyDescent="0.35">
      <c r="O38052" s="9"/>
      <c r="P38052" s="9"/>
      <c r="Q38052" s="21"/>
    </row>
    <row r="38053" spans="15:17" x14ac:dyDescent="0.35">
      <c r="O38053" s="9"/>
      <c r="P38053" s="9"/>
      <c r="Q38053" s="21"/>
    </row>
    <row r="38054" spans="15:17" x14ac:dyDescent="0.35">
      <c r="O38054" s="9"/>
      <c r="P38054" s="9"/>
      <c r="Q38054" s="21"/>
    </row>
    <row r="38055" spans="15:17" x14ac:dyDescent="0.35">
      <c r="O38055" s="9"/>
      <c r="P38055" s="9"/>
      <c r="Q38055" s="21"/>
    </row>
    <row r="38056" spans="15:17" x14ac:dyDescent="0.35">
      <c r="O38056" s="9"/>
      <c r="P38056" s="9"/>
      <c r="Q38056" s="21"/>
    </row>
    <row r="38057" spans="15:17" x14ac:dyDescent="0.35">
      <c r="O38057" s="9"/>
      <c r="P38057" s="9"/>
      <c r="Q38057" s="21"/>
    </row>
    <row r="38058" spans="15:17" x14ac:dyDescent="0.35">
      <c r="O38058" s="9"/>
      <c r="P38058" s="9"/>
      <c r="Q38058" s="21"/>
    </row>
    <row r="38059" spans="15:17" x14ac:dyDescent="0.35">
      <c r="O38059" s="9"/>
      <c r="P38059" s="9"/>
      <c r="Q38059" s="21"/>
    </row>
    <row r="38060" spans="15:17" x14ac:dyDescent="0.35">
      <c r="O38060" s="9"/>
      <c r="P38060" s="9"/>
      <c r="Q38060" s="21"/>
    </row>
    <row r="38061" spans="15:17" x14ac:dyDescent="0.35">
      <c r="O38061" s="9"/>
      <c r="P38061" s="9"/>
      <c r="Q38061" s="21"/>
    </row>
    <row r="38062" spans="15:17" x14ac:dyDescent="0.35">
      <c r="O38062" s="9"/>
      <c r="P38062" s="9"/>
      <c r="Q38062" s="21"/>
    </row>
    <row r="38063" spans="15:17" x14ac:dyDescent="0.35">
      <c r="O38063" s="9"/>
      <c r="P38063" s="9"/>
      <c r="Q38063" s="21"/>
    </row>
    <row r="38064" spans="15:17" x14ac:dyDescent="0.35">
      <c r="O38064" s="9"/>
      <c r="P38064" s="9"/>
      <c r="Q38064" s="21"/>
    </row>
    <row r="38065" spans="15:17" x14ac:dyDescent="0.35">
      <c r="O38065" s="9"/>
      <c r="P38065" s="9"/>
      <c r="Q38065" s="21"/>
    </row>
    <row r="38066" spans="15:17" x14ac:dyDescent="0.35">
      <c r="O38066" s="9"/>
      <c r="P38066" s="9"/>
      <c r="Q38066" s="21"/>
    </row>
    <row r="38067" spans="15:17" x14ac:dyDescent="0.35">
      <c r="O38067" s="9"/>
      <c r="P38067" s="9"/>
      <c r="Q38067" s="21"/>
    </row>
    <row r="38068" spans="15:17" x14ac:dyDescent="0.35">
      <c r="O38068" s="9"/>
      <c r="P38068" s="9"/>
      <c r="Q38068" s="21"/>
    </row>
    <row r="38069" spans="15:17" x14ac:dyDescent="0.35">
      <c r="O38069" s="9"/>
      <c r="P38069" s="9"/>
      <c r="Q38069" s="21"/>
    </row>
    <row r="38070" spans="15:17" x14ac:dyDescent="0.35">
      <c r="O38070" s="9"/>
      <c r="P38070" s="9"/>
      <c r="Q38070" s="21"/>
    </row>
    <row r="38071" spans="15:17" x14ac:dyDescent="0.35">
      <c r="O38071" s="9"/>
      <c r="P38071" s="9"/>
      <c r="Q38071" s="21"/>
    </row>
    <row r="38072" spans="15:17" x14ac:dyDescent="0.35">
      <c r="O38072" s="9"/>
      <c r="P38072" s="9"/>
      <c r="Q38072" s="21"/>
    </row>
    <row r="38073" spans="15:17" x14ac:dyDescent="0.35">
      <c r="O38073" s="9"/>
      <c r="P38073" s="9"/>
      <c r="Q38073" s="21"/>
    </row>
    <row r="38074" spans="15:17" x14ac:dyDescent="0.35">
      <c r="O38074" s="9"/>
      <c r="P38074" s="9"/>
      <c r="Q38074" s="21"/>
    </row>
    <row r="38075" spans="15:17" x14ac:dyDescent="0.35">
      <c r="O38075" s="9"/>
      <c r="P38075" s="9"/>
      <c r="Q38075" s="21"/>
    </row>
    <row r="38076" spans="15:17" x14ac:dyDescent="0.35">
      <c r="O38076" s="9"/>
      <c r="P38076" s="9"/>
      <c r="Q38076" s="21"/>
    </row>
    <row r="38077" spans="15:17" x14ac:dyDescent="0.35">
      <c r="O38077" s="9"/>
      <c r="P38077" s="9"/>
      <c r="Q38077" s="21"/>
    </row>
    <row r="38078" spans="15:17" x14ac:dyDescent="0.35">
      <c r="O38078" s="9"/>
      <c r="P38078" s="9"/>
      <c r="Q38078" s="21"/>
    </row>
    <row r="38079" spans="15:17" x14ac:dyDescent="0.35">
      <c r="O38079" s="9"/>
      <c r="P38079" s="9"/>
      <c r="Q38079" s="21"/>
    </row>
    <row r="38080" spans="15:17" x14ac:dyDescent="0.35">
      <c r="O38080" s="9"/>
      <c r="P38080" s="9"/>
      <c r="Q38080" s="21"/>
    </row>
    <row r="38081" spans="15:17" x14ac:dyDescent="0.35">
      <c r="O38081" s="9"/>
      <c r="P38081" s="9"/>
      <c r="Q38081" s="21"/>
    </row>
    <row r="38082" spans="15:17" x14ac:dyDescent="0.35">
      <c r="O38082" s="9"/>
      <c r="P38082" s="9"/>
      <c r="Q38082" s="21"/>
    </row>
    <row r="38083" spans="15:17" x14ac:dyDescent="0.35">
      <c r="O38083" s="9"/>
      <c r="P38083" s="9"/>
      <c r="Q38083" s="21"/>
    </row>
    <row r="38084" spans="15:17" x14ac:dyDescent="0.35">
      <c r="O38084" s="9"/>
      <c r="P38084" s="9"/>
      <c r="Q38084" s="21"/>
    </row>
    <row r="38085" spans="15:17" x14ac:dyDescent="0.35">
      <c r="O38085" s="9"/>
      <c r="P38085" s="9"/>
      <c r="Q38085" s="21"/>
    </row>
    <row r="38086" spans="15:17" x14ac:dyDescent="0.35">
      <c r="O38086" s="9"/>
      <c r="P38086" s="9"/>
      <c r="Q38086" s="21"/>
    </row>
    <row r="38087" spans="15:17" x14ac:dyDescent="0.35">
      <c r="O38087" s="9"/>
      <c r="P38087" s="9"/>
      <c r="Q38087" s="21"/>
    </row>
    <row r="38088" spans="15:17" x14ac:dyDescent="0.35">
      <c r="O38088" s="9"/>
      <c r="P38088" s="9"/>
      <c r="Q38088" s="21"/>
    </row>
    <row r="38089" spans="15:17" x14ac:dyDescent="0.35">
      <c r="O38089" s="9"/>
      <c r="P38089" s="9"/>
      <c r="Q38089" s="21"/>
    </row>
    <row r="38090" spans="15:17" x14ac:dyDescent="0.35">
      <c r="O38090" s="9"/>
      <c r="P38090" s="9"/>
      <c r="Q38090" s="21"/>
    </row>
    <row r="38091" spans="15:17" x14ac:dyDescent="0.35">
      <c r="O38091" s="9"/>
      <c r="P38091" s="9"/>
      <c r="Q38091" s="21"/>
    </row>
    <row r="38092" spans="15:17" x14ac:dyDescent="0.35">
      <c r="O38092" s="9"/>
      <c r="P38092" s="9"/>
      <c r="Q38092" s="21"/>
    </row>
    <row r="38093" spans="15:17" x14ac:dyDescent="0.35">
      <c r="O38093" s="9"/>
      <c r="P38093" s="9"/>
      <c r="Q38093" s="21"/>
    </row>
    <row r="38094" spans="15:17" x14ac:dyDescent="0.35">
      <c r="O38094" s="9"/>
      <c r="P38094" s="9"/>
      <c r="Q38094" s="21"/>
    </row>
    <row r="38095" spans="15:17" x14ac:dyDescent="0.35">
      <c r="O38095" s="9"/>
      <c r="P38095" s="9"/>
      <c r="Q38095" s="21"/>
    </row>
    <row r="38096" spans="15:17" x14ac:dyDescent="0.35">
      <c r="O38096" s="9"/>
      <c r="P38096" s="9"/>
      <c r="Q38096" s="21"/>
    </row>
    <row r="38097" spans="15:17" x14ac:dyDescent="0.35">
      <c r="O38097" s="9"/>
      <c r="P38097" s="9"/>
      <c r="Q38097" s="21"/>
    </row>
    <row r="38098" spans="15:17" x14ac:dyDescent="0.35">
      <c r="O38098" s="9"/>
      <c r="P38098" s="9"/>
      <c r="Q38098" s="21"/>
    </row>
    <row r="38099" spans="15:17" x14ac:dyDescent="0.35">
      <c r="O38099" s="9"/>
      <c r="P38099" s="9"/>
      <c r="Q38099" s="21"/>
    </row>
    <row r="38100" spans="15:17" x14ac:dyDescent="0.35">
      <c r="O38100" s="9"/>
      <c r="P38100" s="9"/>
      <c r="Q38100" s="21"/>
    </row>
    <row r="38101" spans="15:17" x14ac:dyDescent="0.35">
      <c r="O38101" s="9"/>
      <c r="P38101" s="9"/>
      <c r="Q38101" s="21"/>
    </row>
    <row r="38102" spans="15:17" x14ac:dyDescent="0.35">
      <c r="O38102" s="9"/>
      <c r="P38102" s="9"/>
      <c r="Q38102" s="21"/>
    </row>
    <row r="38103" spans="15:17" x14ac:dyDescent="0.35">
      <c r="O38103" s="9"/>
      <c r="P38103" s="9"/>
      <c r="Q38103" s="21"/>
    </row>
    <row r="38104" spans="15:17" x14ac:dyDescent="0.35">
      <c r="O38104" s="9"/>
      <c r="P38104" s="9"/>
      <c r="Q38104" s="21"/>
    </row>
    <row r="38105" spans="15:17" x14ac:dyDescent="0.35">
      <c r="O38105" s="9"/>
      <c r="P38105" s="9"/>
      <c r="Q38105" s="21"/>
    </row>
    <row r="38106" spans="15:17" x14ac:dyDescent="0.35">
      <c r="O38106" s="9"/>
      <c r="P38106" s="9"/>
      <c r="Q38106" s="21"/>
    </row>
    <row r="38107" spans="15:17" x14ac:dyDescent="0.35">
      <c r="O38107" s="9"/>
      <c r="P38107" s="9"/>
      <c r="Q38107" s="21"/>
    </row>
    <row r="38108" spans="15:17" x14ac:dyDescent="0.35">
      <c r="O38108" s="9"/>
      <c r="P38108" s="9"/>
      <c r="Q38108" s="21"/>
    </row>
    <row r="38109" spans="15:17" x14ac:dyDescent="0.35">
      <c r="O38109" s="9"/>
      <c r="P38109" s="9"/>
      <c r="Q38109" s="21"/>
    </row>
    <row r="38110" spans="15:17" x14ac:dyDescent="0.35">
      <c r="O38110" s="9"/>
      <c r="P38110" s="9"/>
      <c r="Q38110" s="21"/>
    </row>
    <row r="38111" spans="15:17" x14ac:dyDescent="0.35">
      <c r="O38111" s="9"/>
      <c r="P38111" s="9"/>
      <c r="Q38111" s="21"/>
    </row>
    <row r="38112" spans="15:17" x14ac:dyDescent="0.35">
      <c r="O38112" s="9"/>
      <c r="P38112" s="9"/>
      <c r="Q38112" s="21"/>
    </row>
    <row r="38113" spans="15:17" x14ac:dyDescent="0.35">
      <c r="O38113" s="9"/>
      <c r="P38113" s="9"/>
      <c r="Q38113" s="21"/>
    </row>
    <row r="38114" spans="15:17" x14ac:dyDescent="0.35">
      <c r="O38114" s="9"/>
      <c r="P38114" s="9"/>
      <c r="Q38114" s="21"/>
    </row>
    <row r="38115" spans="15:17" x14ac:dyDescent="0.35">
      <c r="O38115" s="9"/>
      <c r="P38115" s="9"/>
      <c r="Q38115" s="21"/>
    </row>
    <row r="38116" spans="15:17" x14ac:dyDescent="0.35">
      <c r="O38116" s="9"/>
      <c r="P38116" s="9"/>
      <c r="Q38116" s="21"/>
    </row>
    <row r="38117" spans="15:17" x14ac:dyDescent="0.35">
      <c r="O38117" s="9"/>
      <c r="P38117" s="9"/>
      <c r="Q38117" s="21"/>
    </row>
    <row r="38118" spans="15:17" x14ac:dyDescent="0.35">
      <c r="O38118" s="9"/>
      <c r="P38118" s="9"/>
      <c r="Q38118" s="21"/>
    </row>
    <row r="38119" spans="15:17" x14ac:dyDescent="0.35">
      <c r="O38119" s="9"/>
      <c r="P38119" s="9"/>
      <c r="Q38119" s="21"/>
    </row>
    <row r="38120" spans="15:17" x14ac:dyDescent="0.35">
      <c r="O38120" s="9"/>
      <c r="P38120" s="9"/>
      <c r="Q38120" s="21"/>
    </row>
    <row r="38121" spans="15:17" x14ac:dyDescent="0.35">
      <c r="O38121" s="9"/>
      <c r="P38121" s="9"/>
      <c r="Q38121" s="21"/>
    </row>
    <row r="38122" spans="15:17" x14ac:dyDescent="0.35">
      <c r="O38122" s="9"/>
      <c r="P38122" s="9"/>
      <c r="Q38122" s="21"/>
    </row>
    <row r="38123" spans="15:17" x14ac:dyDescent="0.35">
      <c r="O38123" s="9"/>
      <c r="P38123" s="9"/>
      <c r="Q38123" s="21"/>
    </row>
    <row r="38124" spans="15:17" x14ac:dyDescent="0.35">
      <c r="O38124" s="9"/>
      <c r="P38124" s="9"/>
      <c r="Q38124" s="21"/>
    </row>
    <row r="38125" spans="15:17" x14ac:dyDescent="0.35">
      <c r="O38125" s="9"/>
      <c r="P38125" s="9"/>
      <c r="Q38125" s="21"/>
    </row>
    <row r="38126" spans="15:17" x14ac:dyDescent="0.35">
      <c r="O38126" s="9"/>
      <c r="P38126" s="9"/>
      <c r="Q38126" s="21"/>
    </row>
    <row r="38127" spans="15:17" x14ac:dyDescent="0.35">
      <c r="O38127" s="9"/>
      <c r="P38127" s="9"/>
      <c r="Q38127" s="21"/>
    </row>
    <row r="38128" spans="15:17" x14ac:dyDescent="0.35">
      <c r="O38128" s="9"/>
      <c r="P38128" s="9"/>
      <c r="Q38128" s="21"/>
    </row>
    <row r="38129" spans="15:17" x14ac:dyDescent="0.35">
      <c r="O38129" s="9"/>
      <c r="P38129" s="9"/>
      <c r="Q38129" s="21"/>
    </row>
    <row r="38130" spans="15:17" x14ac:dyDescent="0.35">
      <c r="O38130" s="9"/>
      <c r="P38130" s="9"/>
      <c r="Q38130" s="21"/>
    </row>
    <row r="38131" spans="15:17" x14ac:dyDescent="0.35">
      <c r="O38131" s="9"/>
      <c r="P38131" s="9"/>
      <c r="Q38131" s="21"/>
    </row>
    <row r="38132" spans="15:17" x14ac:dyDescent="0.35">
      <c r="O38132" s="9"/>
      <c r="P38132" s="9"/>
      <c r="Q38132" s="21"/>
    </row>
    <row r="38133" spans="15:17" x14ac:dyDescent="0.35">
      <c r="O38133" s="9"/>
      <c r="P38133" s="9"/>
      <c r="Q38133" s="21"/>
    </row>
    <row r="38134" spans="15:17" x14ac:dyDescent="0.35">
      <c r="O38134" s="9"/>
      <c r="P38134" s="9"/>
      <c r="Q38134" s="21"/>
    </row>
    <row r="38135" spans="15:17" x14ac:dyDescent="0.35">
      <c r="O38135" s="9"/>
      <c r="P38135" s="9"/>
      <c r="Q38135" s="21"/>
    </row>
    <row r="38136" spans="15:17" x14ac:dyDescent="0.35">
      <c r="O38136" s="9"/>
      <c r="P38136" s="9"/>
      <c r="Q38136" s="21"/>
    </row>
    <row r="38137" spans="15:17" x14ac:dyDescent="0.35">
      <c r="O38137" s="9"/>
      <c r="P38137" s="9"/>
      <c r="Q38137" s="21"/>
    </row>
    <row r="38138" spans="15:17" x14ac:dyDescent="0.35">
      <c r="O38138" s="9"/>
      <c r="P38138" s="9"/>
      <c r="Q38138" s="21"/>
    </row>
    <row r="38139" spans="15:17" x14ac:dyDescent="0.35">
      <c r="O38139" s="9"/>
      <c r="P38139" s="9"/>
      <c r="Q38139" s="21"/>
    </row>
    <row r="38140" spans="15:17" x14ac:dyDescent="0.35">
      <c r="O38140" s="9"/>
      <c r="P38140" s="9"/>
      <c r="Q38140" s="21"/>
    </row>
    <row r="38141" spans="15:17" x14ac:dyDescent="0.35">
      <c r="O38141" s="9"/>
      <c r="P38141" s="9"/>
      <c r="Q38141" s="21"/>
    </row>
    <row r="38142" spans="15:17" x14ac:dyDescent="0.35">
      <c r="O38142" s="9"/>
      <c r="P38142" s="9"/>
      <c r="Q38142" s="21"/>
    </row>
    <row r="38143" spans="15:17" x14ac:dyDescent="0.35">
      <c r="O38143" s="9"/>
      <c r="P38143" s="9"/>
      <c r="Q38143" s="21"/>
    </row>
    <row r="38144" spans="15:17" x14ac:dyDescent="0.35">
      <c r="O38144" s="9"/>
      <c r="P38144" s="9"/>
      <c r="Q38144" s="21"/>
    </row>
    <row r="38145" spans="15:17" x14ac:dyDescent="0.35">
      <c r="O38145" s="9"/>
      <c r="P38145" s="9"/>
      <c r="Q38145" s="21"/>
    </row>
    <row r="38146" spans="15:17" x14ac:dyDescent="0.35">
      <c r="O38146" s="9"/>
      <c r="P38146" s="9"/>
      <c r="Q38146" s="21"/>
    </row>
    <row r="38147" spans="15:17" x14ac:dyDescent="0.35">
      <c r="O38147" s="9"/>
      <c r="P38147" s="9"/>
      <c r="Q38147" s="21"/>
    </row>
    <row r="38148" spans="15:17" x14ac:dyDescent="0.35">
      <c r="O38148" s="9"/>
      <c r="P38148" s="9"/>
      <c r="Q38148" s="21"/>
    </row>
    <row r="38149" spans="15:17" x14ac:dyDescent="0.35">
      <c r="O38149" s="9"/>
      <c r="P38149" s="9"/>
      <c r="Q38149" s="21"/>
    </row>
    <row r="38150" spans="15:17" x14ac:dyDescent="0.35">
      <c r="O38150" s="9"/>
      <c r="P38150" s="9"/>
      <c r="Q38150" s="21"/>
    </row>
    <row r="38151" spans="15:17" x14ac:dyDescent="0.35">
      <c r="O38151" s="9"/>
      <c r="P38151" s="9"/>
      <c r="Q38151" s="21"/>
    </row>
    <row r="38152" spans="15:17" x14ac:dyDescent="0.35">
      <c r="O38152" s="9"/>
      <c r="P38152" s="9"/>
      <c r="Q38152" s="21"/>
    </row>
    <row r="38153" spans="15:17" x14ac:dyDescent="0.35">
      <c r="O38153" s="9"/>
      <c r="P38153" s="9"/>
      <c r="Q38153" s="21"/>
    </row>
    <row r="38154" spans="15:17" x14ac:dyDescent="0.35">
      <c r="O38154" s="9"/>
      <c r="P38154" s="9"/>
      <c r="Q38154" s="21"/>
    </row>
    <row r="38155" spans="15:17" x14ac:dyDescent="0.35">
      <c r="O38155" s="9"/>
      <c r="P38155" s="9"/>
      <c r="Q38155" s="21"/>
    </row>
    <row r="38156" spans="15:17" x14ac:dyDescent="0.35">
      <c r="O38156" s="9"/>
      <c r="P38156" s="9"/>
      <c r="Q38156" s="21"/>
    </row>
    <row r="38157" spans="15:17" x14ac:dyDescent="0.35">
      <c r="O38157" s="9"/>
      <c r="P38157" s="9"/>
      <c r="Q38157" s="21"/>
    </row>
    <row r="38158" spans="15:17" x14ac:dyDescent="0.35">
      <c r="O38158" s="9"/>
      <c r="P38158" s="9"/>
      <c r="Q38158" s="21"/>
    </row>
    <row r="38159" spans="15:17" x14ac:dyDescent="0.35">
      <c r="O38159" s="9"/>
      <c r="P38159" s="9"/>
      <c r="Q38159" s="21"/>
    </row>
    <row r="38160" spans="15:17" x14ac:dyDescent="0.35">
      <c r="O38160" s="9"/>
      <c r="P38160" s="9"/>
      <c r="Q38160" s="21"/>
    </row>
    <row r="38161" spans="15:17" x14ac:dyDescent="0.35">
      <c r="O38161" s="9"/>
      <c r="P38161" s="9"/>
      <c r="Q38161" s="21"/>
    </row>
    <row r="38162" spans="15:17" x14ac:dyDescent="0.35">
      <c r="O38162" s="9"/>
      <c r="P38162" s="9"/>
      <c r="Q38162" s="21"/>
    </row>
    <row r="38163" spans="15:17" x14ac:dyDescent="0.35">
      <c r="O38163" s="9"/>
      <c r="P38163" s="9"/>
      <c r="Q38163" s="21"/>
    </row>
    <row r="38164" spans="15:17" x14ac:dyDescent="0.35">
      <c r="O38164" s="9"/>
      <c r="P38164" s="9"/>
      <c r="Q38164" s="21"/>
    </row>
    <row r="38165" spans="15:17" x14ac:dyDescent="0.35">
      <c r="O38165" s="9"/>
      <c r="P38165" s="9"/>
      <c r="Q38165" s="21"/>
    </row>
    <row r="38166" spans="15:17" x14ac:dyDescent="0.35">
      <c r="O38166" s="9"/>
      <c r="P38166" s="9"/>
      <c r="Q38166" s="21"/>
    </row>
    <row r="38167" spans="15:17" x14ac:dyDescent="0.35">
      <c r="O38167" s="9"/>
      <c r="P38167" s="9"/>
      <c r="Q38167" s="21"/>
    </row>
    <row r="38168" spans="15:17" x14ac:dyDescent="0.35">
      <c r="O38168" s="9"/>
      <c r="P38168" s="9"/>
      <c r="Q38168" s="21"/>
    </row>
    <row r="38169" spans="15:17" x14ac:dyDescent="0.35">
      <c r="O38169" s="9"/>
      <c r="P38169" s="9"/>
      <c r="Q38169" s="21"/>
    </row>
    <row r="38170" spans="15:17" x14ac:dyDescent="0.35">
      <c r="O38170" s="9"/>
      <c r="P38170" s="9"/>
      <c r="Q38170" s="21"/>
    </row>
    <row r="38171" spans="15:17" x14ac:dyDescent="0.35">
      <c r="O38171" s="9"/>
      <c r="P38171" s="9"/>
      <c r="Q38171" s="21"/>
    </row>
    <row r="38172" spans="15:17" x14ac:dyDescent="0.35">
      <c r="O38172" s="9"/>
      <c r="P38172" s="9"/>
      <c r="Q38172" s="21"/>
    </row>
    <row r="38173" spans="15:17" x14ac:dyDescent="0.35">
      <c r="O38173" s="9"/>
      <c r="P38173" s="9"/>
      <c r="Q38173" s="21"/>
    </row>
    <row r="38174" spans="15:17" x14ac:dyDescent="0.35">
      <c r="O38174" s="9"/>
      <c r="P38174" s="9"/>
      <c r="Q38174" s="21"/>
    </row>
    <row r="38175" spans="15:17" x14ac:dyDescent="0.35">
      <c r="O38175" s="9"/>
      <c r="P38175" s="9"/>
      <c r="Q38175" s="21"/>
    </row>
    <row r="38176" spans="15:17" x14ac:dyDescent="0.35">
      <c r="O38176" s="9"/>
      <c r="P38176" s="9"/>
      <c r="Q38176" s="21"/>
    </row>
    <row r="38177" spans="15:17" x14ac:dyDescent="0.35">
      <c r="O38177" s="9"/>
      <c r="P38177" s="9"/>
      <c r="Q38177" s="21"/>
    </row>
    <row r="38178" spans="15:17" x14ac:dyDescent="0.35">
      <c r="O38178" s="9"/>
      <c r="P38178" s="9"/>
      <c r="Q38178" s="21"/>
    </row>
    <row r="38179" spans="15:17" x14ac:dyDescent="0.35">
      <c r="O38179" s="9"/>
      <c r="P38179" s="9"/>
      <c r="Q38179" s="21"/>
    </row>
    <row r="38180" spans="15:17" x14ac:dyDescent="0.35">
      <c r="O38180" s="9"/>
      <c r="P38180" s="9"/>
      <c r="Q38180" s="21"/>
    </row>
    <row r="38181" spans="15:17" x14ac:dyDescent="0.35">
      <c r="O38181" s="9"/>
      <c r="P38181" s="9"/>
      <c r="Q38181" s="21"/>
    </row>
    <row r="38182" spans="15:17" x14ac:dyDescent="0.35">
      <c r="O38182" s="9"/>
      <c r="P38182" s="9"/>
      <c r="Q38182" s="21"/>
    </row>
    <row r="38183" spans="15:17" x14ac:dyDescent="0.35">
      <c r="O38183" s="9"/>
      <c r="P38183" s="9"/>
      <c r="Q38183" s="21"/>
    </row>
    <row r="38184" spans="15:17" x14ac:dyDescent="0.35">
      <c r="O38184" s="9"/>
      <c r="P38184" s="9"/>
      <c r="Q38184" s="21"/>
    </row>
    <row r="38185" spans="15:17" x14ac:dyDescent="0.35">
      <c r="O38185" s="9"/>
      <c r="P38185" s="9"/>
      <c r="Q38185" s="21"/>
    </row>
    <row r="38186" spans="15:17" x14ac:dyDescent="0.35">
      <c r="O38186" s="9"/>
      <c r="P38186" s="9"/>
      <c r="Q38186" s="21"/>
    </row>
    <row r="38187" spans="15:17" x14ac:dyDescent="0.35">
      <c r="O38187" s="9"/>
      <c r="P38187" s="9"/>
      <c r="Q38187" s="21"/>
    </row>
    <row r="38188" spans="15:17" x14ac:dyDescent="0.35">
      <c r="O38188" s="9"/>
      <c r="P38188" s="9"/>
      <c r="Q38188" s="21"/>
    </row>
    <row r="38189" spans="15:17" x14ac:dyDescent="0.35">
      <c r="O38189" s="9"/>
      <c r="P38189" s="9"/>
      <c r="Q38189" s="21"/>
    </row>
    <row r="38190" spans="15:17" x14ac:dyDescent="0.35">
      <c r="O38190" s="9"/>
      <c r="P38190" s="9"/>
      <c r="Q38190" s="21"/>
    </row>
    <row r="38191" spans="15:17" x14ac:dyDescent="0.35">
      <c r="O38191" s="9"/>
      <c r="P38191" s="9"/>
      <c r="Q38191" s="21"/>
    </row>
    <row r="38192" spans="15:17" x14ac:dyDescent="0.35">
      <c r="O38192" s="9"/>
      <c r="P38192" s="9"/>
      <c r="Q38192" s="21"/>
    </row>
    <row r="38193" spans="15:17" x14ac:dyDescent="0.35">
      <c r="O38193" s="9"/>
      <c r="P38193" s="9"/>
      <c r="Q38193" s="21"/>
    </row>
    <row r="38194" spans="15:17" x14ac:dyDescent="0.35">
      <c r="O38194" s="9"/>
      <c r="P38194" s="9"/>
      <c r="Q38194" s="21"/>
    </row>
    <row r="38195" spans="15:17" x14ac:dyDescent="0.35">
      <c r="O38195" s="9"/>
      <c r="P38195" s="9"/>
      <c r="Q38195" s="21"/>
    </row>
    <row r="38196" spans="15:17" x14ac:dyDescent="0.35">
      <c r="O38196" s="9"/>
      <c r="P38196" s="9"/>
      <c r="Q38196" s="21"/>
    </row>
    <row r="38197" spans="15:17" x14ac:dyDescent="0.35">
      <c r="O38197" s="9"/>
      <c r="P38197" s="9"/>
      <c r="Q38197" s="21"/>
    </row>
    <row r="38198" spans="15:17" x14ac:dyDescent="0.35">
      <c r="O38198" s="9"/>
      <c r="P38198" s="9"/>
      <c r="Q38198" s="21"/>
    </row>
    <row r="38199" spans="15:17" x14ac:dyDescent="0.35">
      <c r="O38199" s="9"/>
      <c r="P38199" s="9"/>
      <c r="Q38199" s="21"/>
    </row>
    <row r="38200" spans="15:17" x14ac:dyDescent="0.35">
      <c r="O38200" s="9"/>
      <c r="P38200" s="9"/>
      <c r="Q38200" s="21"/>
    </row>
    <row r="38201" spans="15:17" x14ac:dyDescent="0.35">
      <c r="O38201" s="9"/>
      <c r="P38201" s="9"/>
      <c r="Q38201" s="21"/>
    </row>
    <row r="38202" spans="15:17" x14ac:dyDescent="0.35">
      <c r="O38202" s="9"/>
      <c r="P38202" s="9"/>
      <c r="Q38202" s="21"/>
    </row>
    <row r="38203" spans="15:17" x14ac:dyDescent="0.35">
      <c r="O38203" s="9"/>
      <c r="P38203" s="9"/>
      <c r="Q38203" s="21"/>
    </row>
    <row r="38204" spans="15:17" x14ac:dyDescent="0.35">
      <c r="O38204" s="9"/>
      <c r="P38204" s="9"/>
      <c r="Q38204" s="21"/>
    </row>
    <row r="38205" spans="15:17" x14ac:dyDescent="0.35">
      <c r="O38205" s="9"/>
      <c r="P38205" s="9"/>
      <c r="Q38205" s="21"/>
    </row>
    <row r="38206" spans="15:17" x14ac:dyDescent="0.35">
      <c r="O38206" s="9"/>
      <c r="P38206" s="9"/>
      <c r="Q38206" s="21"/>
    </row>
    <row r="38207" spans="15:17" x14ac:dyDescent="0.35">
      <c r="O38207" s="9"/>
      <c r="P38207" s="9"/>
      <c r="Q38207" s="21"/>
    </row>
    <row r="38208" spans="15:17" x14ac:dyDescent="0.35">
      <c r="O38208" s="9"/>
      <c r="P38208" s="9"/>
      <c r="Q38208" s="21"/>
    </row>
    <row r="38209" spans="15:17" x14ac:dyDescent="0.35">
      <c r="O38209" s="9"/>
      <c r="P38209" s="9"/>
      <c r="Q38209" s="21"/>
    </row>
    <row r="38210" spans="15:17" x14ac:dyDescent="0.35">
      <c r="O38210" s="9"/>
      <c r="P38210" s="9"/>
      <c r="Q38210" s="21"/>
    </row>
    <row r="38211" spans="15:17" x14ac:dyDescent="0.35">
      <c r="O38211" s="9"/>
      <c r="P38211" s="9"/>
      <c r="Q38211" s="21"/>
    </row>
    <row r="38212" spans="15:17" x14ac:dyDescent="0.35">
      <c r="O38212" s="9"/>
      <c r="P38212" s="9"/>
      <c r="Q38212" s="21"/>
    </row>
    <row r="38213" spans="15:17" x14ac:dyDescent="0.35">
      <c r="O38213" s="9"/>
      <c r="P38213" s="9"/>
      <c r="Q38213" s="21"/>
    </row>
    <row r="38214" spans="15:17" x14ac:dyDescent="0.35">
      <c r="O38214" s="9"/>
      <c r="P38214" s="9"/>
      <c r="Q38214" s="21"/>
    </row>
    <row r="38215" spans="15:17" x14ac:dyDescent="0.35">
      <c r="O38215" s="9"/>
      <c r="P38215" s="9"/>
      <c r="Q38215" s="21"/>
    </row>
    <row r="38216" spans="15:17" x14ac:dyDescent="0.35">
      <c r="O38216" s="9"/>
      <c r="P38216" s="9"/>
      <c r="Q38216" s="21"/>
    </row>
    <row r="38217" spans="15:17" x14ac:dyDescent="0.35">
      <c r="O38217" s="9"/>
      <c r="P38217" s="9"/>
      <c r="Q38217" s="21"/>
    </row>
    <row r="38218" spans="15:17" x14ac:dyDescent="0.35">
      <c r="O38218" s="9"/>
      <c r="P38218" s="9"/>
      <c r="Q38218" s="21"/>
    </row>
    <row r="38219" spans="15:17" x14ac:dyDescent="0.35">
      <c r="O38219" s="9"/>
      <c r="P38219" s="9"/>
      <c r="Q38219" s="21"/>
    </row>
    <row r="38220" spans="15:17" x14ac:dyDescent="0.35">
      <c r="O38220" s="9"/>
      <c r="P38220" s="9"/>
      <c r="Q38220" s="21"/>
    </row>
    <row r="38221" spans="15:17" x14ac:dyDescent="0.35">
      <c r="O38221" s="9"/>
      <c r="P38221" s="9"/>
      <c r="Q38221" s="21"/>
    </row>
    <row r="38222" spans="15:17" x14ac:dyDescent="0.35">
      <c r="O38222" s="9"/>
      <c r="P38222" s="9"/>
      <c r="Q38222" s="21"/>
    </row>
    <row r="38223" spans="15:17" x14ac:dyDescent="0.35">
      <c r="O38223" s="9"/>
      <c r="P38223" s="9"/>
      <c r="Q38223" s="21"/>
    </row>
    <row r="38224" spans="15:17" x14ac:dyDescent="0.35">
      <c r="O38224" s="9"/>
      <c r="P38224" s="9"/>
      <c r="Q38224" s="21"/>
    </row>
    <row r="38225" spans="15:17" x14ac:dyDescent="0.35">
      <c r="O38225" s="9"/>
      <c r="P38225" s="9"/>
      <c r="Q38225" s="21"/>
    </row>
    <row r="38226" spans="15:17" x14ac:dyDescent="0.35">
      <c r="O38226" s="9"/>
      <c r="P38226" s="9"/>
      <c r="Q38226" s="21"/>
    </row>
    <row r="38227" spans="15:17" x14ac:dyDescent="0.35">
      <c r="O38227" s="9"/>
      <c r="P38227" s="9"/>
      <c r="Q38227" s="21"/>
    </row>
    <row r="38228" spans="15:17" x14ac:dyDescent="0.35">
      <c r="O38228" s="9"/>
      <c r="P38228" s="9"/>
      <c r="Q38228" s="21"/>
    </row>
    <row r="38229" spans="15:17" x14ac:dyDescent="0.35">
      <c r="O38229" s="9"/>
      <c r="P38229" s="9"/>
      <c r="Q38229" s="21"/>
    </row>
    <row r="38230" spans="15:17" x14ac:dyDescent="0.35">
      <c r="O38230" s="9"/>
      <c r="P38230" s="9"/>
      <c r="Q38230" s="21"/>
    </row>
    <row r="38231" spans="15:17" x14ac:dyDescent="0.35">
      <c r="O38231" s="9"/>
      <c r="P38231" s="9"/>
      <c r="Q38231" s="21"/>
    </row>
    <row r="38232" spans="15:17" x14ac:dyDescent="0.35">
      <c r="O38232" s="9"/>
      <c r="P38232" s="9"/>
      <c r="Q38232" s="21"/>
    </row>
    <row r="38233" spans="15:17" x14ac:dyDescent="0.35">
      <c r="O38233" s="9"/>
      <c r="P38233" s="9"/>
      <c r="Q38233" s="21"/>
    </row>
    <row r="38234" spans="15:17" x14ac:dyDescent="0.35">
      <c r="O38234" s="9"/>
      <c r="P38234" s="9"/>
      <c r="Q38234" s="21"/>
    </row>
    <row r="38235" spans="15:17" x14ac:dyDescent="0.35">
      <c r="O38235" s="9"/>
      <c r="P38235" s="9"/>
      <c r="Q38235" s="21"/>
    </row>
    <row r="38236" spans="15:17" x14ac:dyDescent="0.35">
      <c r="O38236" s="9"/>
      <c r="P38236" s="9"/>
      <c r="Q38236" s="21"/>
    </row>
    <row r="38237" spans="15:17" x14ac:dyDescent="0.35">
      <c r="O38237" s="9"/>
      <c r="P38237" s="9"/>
      <c r="Q38237" s="21"/>
    </row>
    <row r="38238" spans="15:17" x14ac:dyDescent="0.35">
      <c r="O38238" s="9"/>
      <c r="P38238" s="9"/>
      <c r="Q38238" s="21"/>
    </row>
    <row r="38239" spans="15:17" x14ac:dyDescent="0.35">
      <c r="O38239" s="9"/>
      <c r="P38239" s="9"/>
      <c r="Q38239" s="21"/>
    </row>
    <row r="38240" spans="15:17" x14ac:dyDescent="0.35">
      <c r="O38240" s="9"/>
      <c r="P38240" s="9"/>
      <c r="Q38240" s="21"/>
    </row>
    <row r="38241" spans="15:17" x14ac:dyDescent="0.35">
      <c r="O38241" s="9"/>
      <c r="P38241" s="9"/>
      <c r="Q38241" s="21"/>
    </row>
    <row r="38242" spans="15:17" x14ac:dyDescent="0.35">
      <c r="O38242" s="9"/>
      <c r="P38242" s="9"/>
      <c r="Q38242" s="21"/>
    </row>
    <row r="38243" spans="15:17" x14ac:dyDescent="0.35">
      <c r="O38243" s="9"/>
      <c r="P38243" s="9"/>
      <c r="Q38243" s="21"/>
    </row>
    <row r="38244" spans="15:17" x14ac:dyDescent="0.35">
      <c r="O38244" s="9"/>
      <c r="P38244" s="9"/>
      <c r="Q38244" s="21"/>
    </row>
    <row r="38245" spans="15:17" x14ac:dyDescent="0.35">
      <c r="O38245" s="9"/>
      <c r="P38245" s="9"/>
      <c r="Q38245" s="21"/>
    </row>
    <row r="38246" spans="15:17" x14ac:dyDescent="0.35">
      <c r="O38246" s="9"/>
      <c r="P38246" s="9"/>
      <c r="Q38246" s="21"/>
    </row>
    <row r="38247" spans="15:17" x14ac:dyDescent="0.35">
      <c r="O38247" s="9"/>
      <c r="P38247" s="9"/>
      <c r="Q38247" s="21"/>
    </row>
    <row r="38248" spans="15:17" x14ac:dyDescent="0.35">
      <c r="O38248" s="9"/>
      <c r="P38248" s="9"/>
      <c r="Q38248" s="21"/>
    </row>
    <row r="38249" spans="15:17" x14ac:dyDescent="0.35">
      <c r="O38249" s="9"/>
      <c r="P38249" s="9"/>
      <c r="Q38249" s="21"/>
    </row>
    <row r="38250" spans="15:17" x14ac:dyDescent="0.35">
      <c r="O38250" s="9"/>
      <c r="P38250" s="9"/>
      <c r="Q38250" s="21"/>
    </row>
    <row r="38251" spans="15:17" x14ac:dyDescent="0.35">
      <c r="O38251" s="9"/>
      <c r="P38251" s="9"/>
      <c r="Q38251" s="21"/>
    </row>
    <row r="38252" spans="15:17" x14ac:dyDescent="0.35">
      <c r="O38252" s="9"/>
      <c r="P38252" s="9"/>
      <c r="Q38252" s="21"/>
    </row>
    <row r="38253" spans="15:17" x14ac:dyDescent="0.35">
      <c r="O38253" s="9"/>
      <c r="P38253" s="9"/>
      <c r="Q38253" s="21"/>
    </row>
    <row r="38254" spans="15:17" x14ac:dyDescent="0.35">
      <c r="O38254" s="9"/>
      <c r="P38254" s="9"/>
      <c r="Q38254" s="21"/>
    </row>
    <row r="38255" spans="15:17" x14ac:dyDescent="0.35">
      <c r="O38255" s="9"/>
      <c r="P38255" s="9"/>
      <c r="Q38255" s="21"/>
    </row>
    <row r="38256" spans="15:17" x14ac:dyDescent="0.35">
      <c r="O38256" s="9"/>
      <c r="P38256" s="9"/>
      <c r="Q38256" s="21"/>
    </row>
    <row r="38257" spans="15:17" x14ac:dyDescent="0.35">
      <c r="O38257" s="9"/>
      <c r="P38257" s="9"/>
      <c r="Q38257" s="21"/>
    </row>
    <row r="38258" spans="15:17" x14ac:dyDescent="0.35">
      <c r="O38258" s="9"/>
      <c r="P38258" s="9"/>
      <c r="Q38258" s="21"/>
    </row>
    <row r="38259" spans="15:17" x14ac:dyDescent="0.35">
      <c r="O38259" s="9"/>
      <c r="P38259" s="9"/>
      <c r="Q38259" s="21"/>
    </row>
    <row r="38260" spans="15:17" x14ac:dyDescent="0.35">
      <c r="O38260" s="9"/>
      <c r="P38260" s="9"/>
      <c r="Q38260" s="21"/>
    </row>
    <row r="38261" spans="15:17" x14ac:dyDescent="0.35">
      <c r="O38261" s="9"/>
      <c r="P38261" s="9"/>
      <c r="Q38261" s="21"/>
    </row>
    <row r="38262" spans="15:17" x14ac:dyDescent="0.35">
      <c r="O38262" s="9"/>
      <c r="P38262" s="9"/>
      <c r="Q38262" s="21"/>
    </row>
    <row r="38263" spans="15:17" x14ac:dyDescent="0.35">
      <c r="O38263" s="9"/>
      <c r="P38263" s="9"/>
      <c r="Q38263" s="21"/>
    </row>
    <row r="38264" spans="15:17" x14ac:dyDescent="0.35">
      <c r="O38264" s="9"/>
      <c r="P38264" s="9"/>
      <c r="Q38264" s="21"/>
    </row>
    <row r="38265" spans="15:17" x14ac:dyDescent="0.35">
      <c r="O38265" s="9"/>
      <c r="P38265" s="9"/>
      <c r="Q38265" s="21"/>
    </row>
    <row r="38266" spans="15:17" x14ac:dyDescent="0.35">
      <c r="O38266" s="9"/>
      <c r="P38266" s="9"/>
      <c r="Q38266" s="21"/>
    </row>
    <row r="38267" spans="15:17" x14ac:dyDescent="0.35">
      <c r="O38267" s="9"/>
      <c r="P38267" s="9"/>
      <c r="Q38267" s="21"/>
    </row>
    <row r="38268" spans="15:17" x14ac:dyDescent="0.35">
      <c r="O38268" s="9"/>
      <c r="P38268" s="9"/>
      <c r="Q38268" s="21"/>
    </row>
    <row r="38269" spans="15:17" x14ac:dyDescent="0.35">
      <c r="O38269" s="9"/>
      <c r="P38269" s="9"/>
      <c r="Q38269" s="21"/>
    </row>
    <row r="38270" spans="15:17" x14ac:dyDescent="0.35">
      <c r="O38270" s="9"/>
      <c r="P38270" s="9"/>
      <c r="Q38270" s="21"/>
    </row>
    <row r="38271" spans="15:17" x14ac:dyDescent="0.35">
      <c r="O38271" s="9"/>
      <c r="P38271" s="9"/>
      <c r="Q38271" s="21"/>
    </row>
    <row r="38272" spans="15:17" x14ac:dyDescent="0.35">
      <c r="O38272" s="9"/>
      <c r="P38272" s="9"/>
      <c r="Q38272" s="21"/>
    </row>
    <row r="38273" spans="15:17" x14ac:dyDescent="0.35">
      <c r="O38273" s="9"/>
      <c r="P38273" s="9"/>
      <c r="Q38273" s="21"/>
    </row>
    <row r="38274" spans="15:17" x14ac:dyDescent="0.35">
      <c r="O38274" s="9"/>
      <c r="P38274" s="9"/>
      <c r="Q38274" s="21"/>
    </row>
    <row r="38275" spans="15:17" x14ac:dyDescent="0.35">
      <c r="O38275" s="9"/>
      <c r="P38275" s="9"/>
      <c r="Q38275" s="21"/>
    </row>
    <row r="38276" spans="15:17" x14ac:dyDescent="0.35">
      <c r="O38276" s="9"/>
      <c r="P38276" s="9"/>
      <c r="Q38276" s="21"/>
    </row>
    <row r="38277" spans="15:17" x14ac:dyDescent="0.35">
      <c r="O38277" s="9"/>
      <c r="P38277" s="9"/>
      <c r="Q38277" s="21"/>
    </row>
    <row r="38278" spans="15:17" x14ac:dyDescent="0.35">
      <c r="O38278" s="9"/>
      <c r="P38278" s="9"/>
      <c r="Q38278" s="21"/>
    </row>
    <row r="38279" spans="15:17" x14ac:dyDescent="0.35">
      <c r="O38279" s="9"/>
      <c r="P38279" s="9"/>
      <c r="Q38279" s="21"/>
    </row>
    <row r="38280" spans="15:17" x14ac:dyDescent="0.35">
      <c r="O38280" s="9"/>
      <c r="P38280" s="9"/>
      <c r="Q38280" s="21"/>
    </row>
    <row r="38281" spans="15:17" x14ac:dyDescent="0.35">
      <c r="O38281" s="9"/>
      <c r="P38281" s="9"/>
      <c r="Q38281" s="21"/>
    </row>
    <row r="38282" spans="15:17" x14ac:dyDescent="0.35">
      <c r="O38282" s="9"/>
      <c r="P38282" s="9"/>
      <c r="Q38282" s="21"/>
    </row>
    <row r="38283" spans="15:17" x14ac:dyDescent="0.35">
      <c r="O38283" s="9"/>
      <c r="P38283" s="9"/>
      <c r="Q38283" s="21"/>
    </row>
    <row r="38284" spans="15:17" x14ac:dyDescent="0.35">
      <c r="O38284" s="9"/>
      <c r="P38284" s="9"/>
      <c r="Q38284" s="21"/>
    </row>
    <row r="38285" spans="15:17" x14ac:dyDescent="0.35">
      <c r="O38285" s="9"/>
      <c r="P38285" s="9"/>
      <c r="Q38285" s="21"/>
    </row>
    <row r="38286" spans="15:17" x14ac:dyDescent="0.35">
      <c r="O38286" s="9"/>
      <c r="P38286" s="9"/>
      <c r="Q38286" s="21"/>
    </row>
    <row r="38287" spans="15:17" x14ac:dyDescent="0.35">
      <c r="O38287" s="9"/>
      <c r="P38287" s="9"/>
      <c r="Q38287" s="21"/>
    </row>
    <row r="38288" spans="15:17" x14ac:dyDescent="0.35">
      <c r="O38288" s="9"/>
      <c r="P38288" s="9"/>
      <c r="Q38288" s="21"/>
    </row>
    <row r="38289" spans="15:17" x14ac:dyDescent="0.35">
      <c r="O38289" s="9"/>
      <c r="P38289" s="9"/>
      <c r="Q38289" s="21"/>
    </row>
    <row r="38290" spans="15:17" x14ac:dyDescent="0.35">
      <c r="O38290" s="9"/>
      <c r="P38290" s="9"/>
      <c r="Q38290" s="21"/>
    </row>
    <row r="38291" spans="15:17" x14ac:dyDescent="0.35">
      <c r="O38291" s="9"/>
      <c r="P38291" s="9"/>
      <c r="Q38291" s="21"/>
    </row>
    <row r="38292" spans="15:17" x14ac:dyDescent="0.35">
      <c r="O38292" s="9"/>
      <c r="P38292" s="9"/>
      <c r="Q38292" s="21"/>
    </row>
    <row r="38293" spans="15:17" x14ac:dyDescent="0.35">
      <c r="O38293" s="9"/>
      <c r="P38293" s="9"/>
      <c r="Q38293" s="21"/>
    </row>
    <row r="38294" spans="15:17" x14ac:dyDescent="0.35">
      <c r="O38294" s="9"/>
      <c r="P38294" s="9"/>
      <c r="Q38294" s="21"/>
    </row>
    <row r="38295" spans="15:17" x14ac:dyDescent="0.35">
      <c r="O38295" s="9"/>
      <c r="P38295" s="9"/>
      <c r="Q38295" s="21"/>
    </row>
    <row r="38296" spans="15:17" x14ac:dyDescent="0.35">
      <c r="O38296" s="9"/>
      <c r="P38296" s="9"/>
      <c r="Q38296" s="21"/>
    </row>
    <row r="38297" spans="15:17" x14ac:dyDescent="0.35">
      <c r="O38297" s="9"/>
      <c r="P38297" s="9"/>
      <c r="Q38297" s="21"/>
    </row>
    <row r="38298" spans="15:17" x14ac:dyDescent="0.35">
      <c r="O38298" s="9"/>
      <c r="P38298" s="9"/>
      <c r="Q38298" s="21"/>
    </row>
    <row r="38299" spans="15:17" x14ac:dyDescent="0.35">
      <c r="O38299" s="9"/>
      <c r="P38299" s="9"/>
      <c r="Q38299" s="21"/>
    </row>
    <row r="38300" spans="15:17" x14ac:dyDescent="0.35">
      <c r="O38300" s="9"/>
      <c r="P38300" s="9"/>
      <c r="Q38300" s="21"/>
    </row>
    <row r="38301" spans="15:17" x14ac:dyDescent="0.35">
      <c r="O38301" s="9"/>
      <c r="P38301" s="9"/>
      <c r="Q38301" s="21"/>
    </row>
    <row r="38302" spans="15:17" x14ac:dyDescent="0.35">
      <c r="O38302" s="9"/>
      <c r="P38302" s="9"/>
      <c r="Q38302" s="21"/>
    </row>
    <row r="38303" spans="15:17" x14ac:dyDescent="0.35">
      <c r="O38303" s="9"/>
      <c r="P38303" s="9"/>
      <c r="Q38303" s="21"/>
    </row>
    <row r="38304" spans="15:17" x14ac:dyDescent="0.35">
      <c r="O38304" s="9"/>
      <c r="P38304" s="9"/>
      <c r="Q38304" s="21"/>
    </row>
    <row r="38305" spans="15:17" x14ac:dyDescent="0.35">
      <c r="O38305" s="9"/>
      <c r="P38305" s="9"/>
      <c r="Q38305" s="21"/>
    </row>
    <row r="38306" spans="15:17" x14ac:dyDescent="0.35">
      <c r="O38306" s="9"/>
      <c r="P38306" s="9"/>
      <c r="Q38306" s="21"/>
    </row>
    <row r="38307" spans="15:17" x14ac:dyDescent="0.35">
      <c r="O38307" s="9"/>
      <c r="P38307" s="9"/>
      <c r="Q38307" s="21"/>
    </row>
    <row r="38308" spans="15:17" x14ac:dyDescent="0.35">
      <c r="O38308" s="9"/>
      <c r="P38308" s="9"/>
      <c r="Q38308" s="21"/>
    </row>
    <row r="38309" spans="15:17" x14ac:dyDescent="0.35">
      <c r="O38309" s="9"/>
      <c r="P38309" s="9"/>
      <c r="Q38309" s="21"/>
    </row>
    <row r="38310" spans="15:17" x14ac:dyDescent="0.35">
      <c r="O38310" s="9"/>
      <c r="P38310" s="9"/>
      <c r="Q38310" s="21"/>
    </row>
    <row r="38311" spans="15:17" x14ac:dyDescent="0.35">
      <c r="O38311" s="9"/>
      <c r="P38311" s="9"/>
      <c r="Q38311" s="21"/>
    </row>
    <row r="38312" spans="15:17" x14ac:dyDescent="0.35">
      <c r="O38312" s="9"/>
      <c r="P38312" s="9"/>
      <c r="Q38312" s="21"/>
    </row>
    <row r="38313" spans="15:17" x14ac:dyDescent="0.35">
      <c r="O38313" s="9"/>
      <c r="P38313" s="9"/>
      <c r="Q38313" s="21"/>
    </row>
    <row r="38314" spans="15:17" x14ac:dyDescent="0.35">
      <c r="O38314" s="9"/>
      <c r="P38314" s="9"/>
      <c r="Q38314" s="21"/>
    </row>
    <row r="38315" spans="15:17" x14ac:dyDescent="0.35">
      <c r="O38315" s="9"/>
      <c r="P38315" s="9"/>
      <c r="Q38315" s="21"/>
    </row>
    <row r="38316" spans="15:17" x14ac:dyDescent="0.35">
      <c r="O38316" s="9"/>
      <c r="P38316" s="9"/>
      <c r="Q38316" s="21"/>
    </row>
    <row r="38317" spans="15:17" x14ac:dyDescent="0.35">
      <c r="O38317" s="9"/>
      <c r="P38317" s="9"/>
      <c r="Q38317" s="21"/>
    </row>
    <row r="38318" spans="15:17" x14ac:dyDescent="0.35">
      <c r="O38318" s="9"/>
      <c r="P38318" s="9"/>
      <c r="Q38318" s="21"/>
    </row>
    <row r="38319" spans="15:17" x14ac:dyDescent="0.35">
      <c r="O38319" s="9"/>
      <c r="P38319" s="9"/>
      <c r="Q38319" s="21"/>
    </row>
    <row r="38320" spans="15:17" x14ac:dyDescent="0.35">
      <c r="O38320" s="9"/>
      <c r="P38320" s="9"/>
      <c r="Q38320" s="21"/>
    </row>
    <row r="38321" spans="15:17" x14ac:dyDescent="0.35">
      <c r="O38321" s="9"/>
      <c r="P38321" s="9"/>
      <c r="Q38321" s="21"/>
    </row>
    <row r="38322" spans="15:17" x14ac:dyDescent="0.35">
      <c r="O38322" s="9"/>
      <c r="P38322" s="9"/>
      <c r="Q38322" s="21"/>
    </row>
    <row r="38323" spans="15:17" x14ac:dyDescent="0.35">
      <c r="O38323" s="9"/>
      <c r="P38323" s="9"/>
      <c r="Q38323" s="21"/>
    </row>
    <row r="38324" spans="15:17" x14ac:dyDescent="0.35">
      <c r="O38324" s="9"/>
      <c r="P38324" s="9"/>
      <c r="Q38324" s="21"/>
    </row>
    <row r="38325" spans="15:17" x14ac:dyDescent="0.35">
      <c r="O38325" s="9"/>
      <c r="P38325" s="9"/>
      <c r="Q38325" s="21"/>
    </row>
    <row r="38326" spans="15:17" x14ac:dyDescent="0.35">
      <c r="O38326" s="9"/>
      <c r="P38326" s="9"/>
      <c r="Q38326" s="21"/>
    </row>
    <row r="38327" spans="15:17" x14ac:dyDescent="0.35">
      <c r="O38327" s="9"/>
      <c r="P38327" s="9"/>
      <c r="Q38327" s="21"/>
    </row>
    <row r="38328" spans="15:17" x14ac:dyDescent="0.35">
      <c r="O38328" s="9"/>
      <c r="P38328" s="9"/>
      <c r="Q38328" s="21"/>
    </row>
    <row r="38329" spans="15:17" x14ac:dyDescent="0.35">
      <c r="O38329" s="9"/>
      <c r="P38329" s="9"/>
      <c r="Q38329" s="21"/>
    </row>
    <row r="38330" spans="15:17" x14ac:dyDescent="0.35">
      <c r="O38330" s="9"/>
      <c r="P38330" s="9"/>
      <c r="Q38330" s="21"/>
    </row>
    <row r="38331" spans="15:17" x14ac:dyDescent="0.35">
      <c r="O38331" s="9"/>
      <c r="P38331" s="9"/>
      <c r="Q38331" s="21"/>
    </row>
    <row r="38332" spans="15:17" x14ac:dyDescent="0.35">
      <c r="O38332" s="9"/>
      <c r="P38332" s="9"/>
      <c r="Q38332" s="21"/>
    </row>
    <row r="38333" spans="15:17" x14ac:dyDescent="0.35">
      <c r="O38333" s="9"/>
      <c r="P38333" s="9"/>
      <c r="Q38333" s="21"/>
    </row>
    <row r="38334" spans="15:17" x14ac:dyDescent="0.35">
      <c r="O38334" s="9"/>
      <c r="P38334" s="9"/>
      <c r="Q38334" s="21"/>
    </row>
    <row r="38335" spans="15:17" x14ac:dyDescent="0.35">
      <c r="O38335" s="9"/>
      <c r="P38335" s="9"/>
      <c r="Q38335" s="21"/>
    </row>
    <row r="38336" spans="15:17" x14ac:dyDescent="0.35">
      <c r="O38336" s="9"/>
      <c r="P38336" s="9"/>
      <c r="Q38336" s="21"/>
    </row>
    <row r="38337" spans="15:17" x14ac:dyDescent="0.35">
      <c r="O38337" s="9"/>
      <c r="P38337" s="9"/>
      <c r="Q38337" s="21"/>
    </row>
    <row r="38338" spans="15:17" x14ac:dyDescent="0.35">
      <c r="O38338" s="9"/>
      <c r="P38338" s="9"/>
      <c r="Q38338" s="21"/>
    </row>
    <row r="38339" spans="15:17" x14ac:dyDescent="0.35">
      <c r="O38339" s="9"/>
      <c r="P38339" s="9"/>
      <c r="Q38339" s="21"/>
    </row>
    <row r="38340" spans="15:17" x14ac:dyDescent="0.35">
      <c r="O38340" s="9"/>
      <c r="P38340" s="9"/>
      <c r="Q38340" s="21"/>
    </row>
    <row r="38341" spans="15:17" x14ac:dyDescent="0.35">
      <c r="O38341" s="9"/>
      <c r="P38341" s="9"/>
      <c r="Q38341" s="21"/>
    </row>
    <row r="38342" spans="15:17" x14ac:dyDescent="0.35">
      <c r="O38342" s="9"/>
      <c r="P38342" s="9"/>
      <c r="Q38342" s="21"/>
    </row>
    <row r="38343" spans="15:17" x14ac:dyDescent="0.35">
      <c r="O38343" s="9"/>
      <c r="P38343" s="9"/>
      <c r="Q38343" s="21"/>
    </row>
    <row r="38344" spans="15:17" x14ac:dyDescent="0.35">
      <c r="O38344" s="9"/>
      <c r="P38344" s="9"/>
      <c r="Q38344" s="21"/>
    </row>
    <row r="38345" spans="15:17" x14ac:dyDescent="0.35">
      <c r="O38345" s="9"/>
      <c r="P38345" s="9"/>
      <c r="Q38345" s="21"/>
    </row>
    <row r="38346" spans="15:17" x14ac:dyDescent="0.35">
      <c r="O38346" s="9"/>
      <c r="P38346" s="9"/>
      <c r="Q38346" s="21"/>
    </row>
    <row r="38347" spans="15:17" x14ac:dyDescent="0.35">
      <c r="O38347" s="9"/>
      <c r="P38347" s="9"/>
      <c r="Q38347" s="21"/>
    </row>
    <row r="38348" spans="15:17" x14ac:dyDescent="0.35">
      <c r="O38348" s="9"/>
      <c r="P38348" s="9"/>
      <c r="Q38348" s="21"/>
    </row>
    <row r="38349" spans="15:17" x14ac:dyDescent="0.35">
      <c r="O38349" s="9"/>
      <c r="P38349" s="9"/>
      <c r="Q38349" s="21"/>
    </row>
    <row r="38350" spans="15:17" x14ac:dyDescent="0.35">
      <c r="O38350" s="9"/>
      <c r="P38350" s="9"/>
      <c r="Q38350" s="21"/>
    </row>
    <row r="38351" spans="15:17" x14ac:dyDescent="0.35">
      <c r="O38351" s="9"/>
      <c r="P38351" s="9"/>
      <c r="Q38351" s="21"/>
    </row>
    <row r="38352" spans="15:17" x14ac:dyDescent="0.35">
      <c r="O38352" s="9"/>
      <c r="P38352" s="9"/>
      <c r="Q38352" s="21"/>
    </row>
    <row r="38353" spans="15:17" x14ac:dyDescent="0.35">
      <c r="O38353" s="9"/>
      <c r="P38353" s="9"/>
      <c r="Q38353" s="21"/>
    </row>
    <row r="38354" spans="15:17" x14ac:dyDescent="0.35">
      <c r="O38354" s="9"/>
      <c r="P38354" s="9"/>
      <c r="Q38354" s="21"/>
    </row>
    <row r="38355" spans="15:17" x14ac:dyDescent="0.35">
      <c r="O38355" s="9"/>
      <c r="P38355" s="9"/>
      <c r="Q38355" s="21"/>
    </row>
    <row r="38356" spans="15:17" x14ac:dyDescent="0.35">
      <c r="O38356" s="9"/>
      <c r="P38356" s="9"/>
      <c r="Q38356" s="21"/>
    </row>
    <row r="38357" spans="15:17" x14ac:dyDescent="0.35">
      <c r="O38357" s="9"/>
      <c r="P38357" s="9"/>
      <c r="Q38357" s="21"/>
    </row>
    <row r="38358" spans="15:17" x14ac:dyDescent="0.35">
      <c r="O38358" s="9"/>
      <c r="P38358" s="9"/>
      <c r="Q38358" s="21"/>
    </row>
    <row r="38359" spans="15:17" x14ac:dyDescent="0.35">
      <c r="O38359" s="9"/>
      <c r="P38359" s="9"/>
      <c r="Q38359" s="21"/>
    </row>
    <row r="38360" spans="15:17" x14ac:dyDescent="0.35">
      <c r="O38360" s="9"/>
      <c r="P38360" s="9"/>
      <c r="Q38360" s="21"/>
    </row>
    <row r="38361" spans="15:17" x14ac:dyDescent="0.35">
      <c r="O38361" s="9"/>
      <c r="P38361" s="9"/>
      <c r="Q38361" s="21"/>
    </row>
    <row r="38362" spans="15:17" x14ac:dyDescent="0.35">
      <c r="O38362" s="9"/>
      <c r="P38362" s="9"/>
      <c r="Q38362" s="21"/>
    </row>
    <row r="38363" spans="15:17" x14ac:dyDescent="0.35">
      <c r="O38363" s="9"/>
      <c r="P38363" s="9"/>
      <c r="Q38363" s="21"/>
    </row>
    <row r="38364" spans="15:17" x14ac:dyDescent="0.35">
      <c r="O38364" s="9"/>
      <c r="P38364" s="9"/>
      <c r="Q38364" s="21"/>
    </row>
    <row r="38365" spans="15:17" x14ac:dyDescent="0.35">
      <c r="O38365" s="9"/>
      <c r="P38365" s="9"/>
      <c r="Q38365" s="21"/>
    </row>
    <row r="38366" spans="15:17" x14ac:dyDescent="0.35">
      <c r="O38366" s="9"/>
      <c r="P38366" s="9"/>
      <c r="Q38366" s="21"/>
    </row>
    <row r="38367" spans="15:17" x14ac:dyDescent="0.35">
      <c r="O38367" s="9"/>
      <c r="P38367" s="9"/>
      <c r="Q38367" s="21"/>
    </row>
    <row r="38368" spans="15:17" x14ac:dyDescent="0.35">
      <c r="O38368" s="9"/>
      <c r="P38368" s="9"/>
      <c r="Q38368" s="21"/>
    </row>
    <row r="38369" spans="15:17" x14ac:dyDescent="0.35">
      <c r="O38369" s="9"/>
      <c r="P38369" s="9"/>
      <c r="Q38369" s="21"/>
    </row>
    <row r="38370" spans="15:17" x14ac:dyDescent="0.35">
      <c r="O38370" s="9"/>
      <c r="P38370" s="9"/>
      <c r="Q38370" s="21"/>
    </row>
    <row r="38371" spans="15:17" x14ac:dyDescent="0.35">
      <c r="O38371" s="9"/>
      <c r="P38371" s="9"/>
      <c r="Q38371" s="21"/>
    </row>
    <row r="38372" spans="15:17" x14ac:dyDescent="0.35">
      <c r="O38372" s="9"/>
      <c r="P38372" s="9"/>
      <c r="Q38372" s="21"/>
    </row>
    <row r="38373" spans="15:17" x14ac:dyDescent="0.35">
      <c r="O38373" s="9"/>
      <c r="P38373" s="9"/>
      <c r="Q38373" s="21"/>
    </row>
    <row r="38374" spans="15:17" x14ac:dyDescent="0.35">
      <c r="O38374" s="9"/>
      <c r="P38374" s="9"/>
      <c r="Q38374" s="21"/>
    </row>
    <row r="38375" spans="15:17" x14ac:dyDescent="0.35">
      <c r="O38375" s="9"/>
      <c r="P38375" s="9"/>
      <c r="Q38375" s="21"/>
    </row>
    <row r="38376" spans="15:17" x14ac:dyDescent="0.35">
      <c r="O38376" s="9"/>
      <c r="P38376" s="9"/>
      <c r="Q38376" s="21"/>
    </row>
    <row r="38377" spans="15:17" x14ac:dyDescent="0.35">
      <c r="O38377" s="9"/>
      <c r="P38377" s="9"/>
      <c r="Q38377" s="21"/>
    </row>
    <row r="38378" spans="15:17" x14ac:dyDescent="0.35">
      <c r="O38378" s="9"/>
      <c r="P38378" s="9"/>
      <c r="Q38378" s="21"/>
    </row>
    <row r="38379" spans="15:17" x14ac:dyDescent="0.35">
      <c r="O38379" s="9"/>
      <c r="P38379" s="9"/>
      <c r="Q38379" s="21"/>
    </row>
    <row r="38380" spans="15:17" x14ac:dyDescent="0.35">
      <c r="O38380" s="9"/>
      <c r="P38380" s="9"/>
      <c r="Q38380" s="21"/>
    </row>
    <row r="38381" spans="15:17" x14ac:dyDescent="0.35">
      <c r="O38381" s="9"/>
      <c r="P38381" s="9"/>
      <c r="Q38381" s="21"/>
    </row>
    <row r="38382" spans="15:17" x14ac:dyDescent="0.35">
      <c r="O38382" s="9"/>
      <c r="P38382" s="9"/>
      <c r="Q38382" s="21"/>
    </row>
    <row r="38383" spans="15:17" x14ac:dyDescent="0.35">
      <c r="O38383" s="9"/>
      <c r="P38383" s="9"/>
      <c r="Q38383" s="21"/>
    </row>
    <row r="38384" spans="15:17" x14ac:dyDescent="0.35">
      <c r="O38384" s="9"/>
      <c r="P38384" s="9"/>
      <c r="Q38384" s="21"/>
    </row>
    <row r="38385" spans="15:17" x14ac:dyDescent="0.35">
      <c r="O38385" s="9"/>
      <c r="P38385" s="9"/>
      <c r="Q38385" s="21"/>
    </row>
    <row r="38386" spans="15:17" x14ac:dyDescent="0.35">
      <c r="O38386" s="9"/>
      <c r="P38386" s="9"/>
      <c r="Q38386" s="21"/>
    </row>
    <row r="38387" spans="15:17" x14ac:dyDescent="0.35">
      <c r="O38387" s="9"/>
      <c r="P38387" s="9"/>
      <c r="Q38387" s="21"/>
    </row>
    <row r="38388" spans="15:17" x14ac:dyDescent="0.35">
      <c r="O38388" s="9"/>
      <c r="P38388" s="9"/>
      <c r="Q38388" s="21"/>
    </row>
    <row r="38389" spans="15:17" x14ac:dyDescent="0.35">
      <c r="O38389" s="9"/>
      <c r="P38389" s="9"/>
      <c r="Q38389" s="21"/>
    </row>
    <row r="38390" spans="15:17" x14ac:dyDescent="0.35">
      <c r="O38390" s="9"/>
      <c r="P38390" s="9"/>
      <c r="Q38390" s="21"/>
    </row>
    <row r="38391" spans="15:17" x14ac:dyDescent="0.35">
      <c r="O38391" s="9"/>
      <c r="P38391" s="9"/>
      <c r="Q38391" s="21"/>
    </row>
    <row r="38392" spans="15:17" x14ac:dyDescent="0.35">
      <c r="O38392" s="9"/>
      <c r="P38392" s="9"/>
      <c r="Q38392" s="21"/>
    </row>
    <row r="38393" spans="15:17" x14ac:dyDescent="0.35">
      <c r="O38393" s="9"/>
      <c r="P38393" s="9"/>
      <c r="Q38393" s="21"/>
    </row>
    <row r="38394" spans="15:17" x14ac:dyDescent="0.35">
      <c r="O38394" s="9"/>
      <c r="P38394" s="9"/>
      <c r="Q38394" s="21"/>
    </row>
    <row r="38395" spans="15:17" x14ac:dyDescent="0.35">
      <c r="O38395" s="9"/>
      <c r="P38395" s="9"/>
      <c r="Q38395" s="21"/>
    </row>
    <row r="38396" spans="15:17" x14ac:dyDescent="0.35">
      <c r="O38396" s="9"/>
      <c r="P38396" s="9"/>
      <c r="Q38396" s="21"/>
    </row>
    <row r="38397" spans="15:17" x14ac:dyDescent="0.35">
      <c r="O38397" s="9"/>
      <c r="P38397" s="9"/>
      <c r="Q38397" s="21"/>
    </row>
    <row r="38398" spans="15:17" x14ac:dyDescent="0.35">
      <c r="O38398" s="9"/>
      <c r="P38398" s="9"/>
      <c r="Q38398" s="21"/>
    </row>
    <row r="38399" spans="15:17" x14ac:dyDescent="0.35">
      <c r="O38399" s="9"/>
      <c r="P38399" s="9"/>
      <c r="Q38399" s="21"/>
    </row>
    <row r="38400" spans="15:17" x14ac:dyDescent="0.35">
      <c r="O38400" s="9"/>
      <c r="P38400" s="9"/>
      <c r="Q38400" s="21"/>
    </row>
    <row r="38401" spans="15:17" x14ac:dyDescent="0.35">
      <c r="O38401" s="9"/>
      <c r="P38401" s="9"/>
      <c r="Q38401" s="21"/>
    </row>
    <row r="38402" spans="15:17" x14ac:dyDescent="0.35">
      <c r="O38402" s="9"/>
      <c r="P38402" s="9"/>
      <c r="Q38402" s="21"/>
    </row>
    <row r="38403" spans="15:17" x14ac:dyDescent="0.35">
      <c r="O38403" s="9"/>
      <c r="P38403" s="9"/>
      <c r="Q38403" s="21"/>
    </row>
    <row r="38404" spans="15:17" x14ac:dyDescent="0.35">
      <c r="O38404" s="9"/>
      <c r="P38404" s="9"/>
      <c r="Q38404" s="21"/>
    </row>
    <row r="38405" spans="15:17" x14ac:dyDescent="0.35">
      <c r="O38405" s="9"/>
      <c r="P38405" s="9"/>
      <c r="Q38405" s="21"/>
    </row>
    <row r="38406" spans="15:17" x14ac:dyDescent="0.35">
      <c r="O38406" s="9"/>
      <c r="P38406" s="9"/>
      <c r="Q38406" s="21"/>
    </row>
    <row r="38407" spans="15:17" x14ac:dyDescent="0.35">
      <c r="O38407" s="9"/>
      <c r="P38407" s="9"/>
      <c r="Q38407" s="21"/>
    </row>
    <row r="38408" spans="15:17" x14ac:dyDescent="0.35">
      <c r="O38408" s="9"/>
      <c r="P38408" s="9"/>
      <c r="Q38408" s="21"/>
    </row>
    <row r="38409" spans="15:17" x14ac:dyDescent="0.35">
      <c r="O38409" s="9"/>
      <c r="P38409" s="9"/>
      <c r="Q38409" s="21"/>
    </row>
    <row r="38410" spans="15:17" x14ac:dyDescent="0.35">
      <c r="O38410" s="9"/>
      <c r="P38410" s="9"/>
      <c r="Q38410" s="21"/>
    </row>
    <row r="38411" spans="15:17" x14ac:dyDescent="0.35">
      <c r="O38411" s="9"/>
      <c r="P38411" s="9"/>
      <c r="Q38411" s="21"/>
    </row>
    <row r="38412" spans="15:17" x14ac:dyDescent="0.35">
      <c r="O38412" s="9"/>
      <c r="P38412" s="9"/>
      <c r="Q38412" s="21"/>
    </row>
    <row r="38413" spans="15:17" x14ac:dyDescent="0.35">
      <c r="O38413" s="9"/>
      <c r="P38413" s="9"/>
      <c r="Q38413" s="21"/>
    </row>
    <row r="38414" spans="15:17" x14ac:dyDescent="0.35">
      <c r="O38414" s="9"/>
      <c r="P38414" s="9"/>
      <c r="Q38414" s="21"/>
    </row>
    <row r="38415" spans="15:17" x14ac:dyDescent="0.35">
      <c r="O38415" s="9"/>
      <c r="P38415" s="9"/>
      <c r="Q38415" s="21"/>
    </row>
    <row r="38416" spans="15:17" x14ac:dyDescent="0.35">
      <c r="O38416" s="9"/>
      <c r="P38416" s="9"/>
      <c r="Q38416" s="21"/>
    </row>
    <row r="38417" spans="15:17" x14ac:dyDescent="0.35">
      <c r="O38417" s="9"/>
      <c r="P38417" s="9"/>
      <c r="Q38417" s="21"/>
    </row>
    <row r="38418" spans="15:17" x14ac:dyDescent="0.35">
      <c r="O38418" s="9"/>
      <c r="P38418" s="9"/>
      <c r="Q38418" s="21"/>
    </row>
    <row r="38419" spans="15:17" x14ac:dyDescent="0.35">
      <c r="O38419" s="9"/>
      <c r="P38419" s="9"/>
      <c r="Q38419" s="21"/>
    </row>
    <row r="38420" spans="15:17" x14ac:dyDescent="0.35">
      <c r="O38420" s="9"/>
      <c r="P38420" s="9"/>
      <c r="Q38420" s="21"/>
    </row>
    <row r="38421" spans="15:17" x14ac:dyDescent="0.35">
      <c r="O38421" s="9"/>
      <c r="P38421" s="9"/>
      <c r="Q38421" s="21"/>
    </row>
    <row r="38422" spans="15:17" x14ac:dyDescent="0.35">
      <c r="O38422" s="9"/>
      <c r="P38422" s="9"/>
      <c r="Q38422" s="21"/>
    </row>
    <row r="38423" spans="15:17" x14ac:dyDescent="0.35">
      <c r="O38423" s="9"/>
      <c r="P38423" s="9"/>
      <c r="Q38423" s="21"/>
    </row>
    <row r="38424" spans="15:17" x14ac:dyDescent="0.35">
      <c r="O38424" s="9"/>
      <c r="P38424" s="9"/>
      <c r="Q38424" s="21"/>
    </row>
    <row r="38425" spans="15:17" x14ac:dyDescent="0.35">
      <c r="O38425" s="9"/>
      <c r="P38425" s="9"/>
      <c r="Q38425" s="21"/>
    </row>
    <row r="38426" spans="15:17" x14ac:dyDescent="0.35">
      <c r="O38426" s="9"/>
      <c r="P38426" s="9"/>
      <c r="Q38426" s="21"/>
    </row>
    <row r="38427" spans="15:17" x14ac:dyDescent="0.35">
      <c r="O38427" s="9"/>
      <c r="P38427" s="9"/>
      <c r="Q38427" s="21"/>
    </row>
    <row r="38428" spans="15:17" x14ac:dyDescent="0.35">
      <c r="O38428" s="9"/>
      <c r="P38428" s="9"/>
      <c r="Q38428" s="21"/>
    </row>
    <row r="38429" spans="15:17" x14ac:dyDescent="0.35">
      <c r="O38429" s="9"/>
      <c r="P38429" s="9"/>
      <c r="Q38429" s="21"/>
    </row>
    <row r="38430" spans="15:17" x14ac:dyDescent="0.35">
      <c r="O38430" s="9"/>
      <c r="P38430" s="9"/>
      <c r="Q38430" s="21"/>
    </row>
    <row r="38431" spans="15:17" x14ac:dyDescent="0.35">
      <c r="O38431" s="9"/>
      <c r="P38431" s="9"/>
      <c r="Q38431" s="21"/>
    </row>
    <row r="38432" spans="15:17" x14ac:dyDescent="0.35">
      <c r="O38432" s="9"/>
      <c r="P38432" s="9"/>
      <c r="Q38432" s="21"/>
    </row>
    <row r="38433" spans="15:17" x14ac:dyDescent="0.35">
      <c r="O38433" s="9"/>
      <c r="P38433" s="9"/>
      <c r="Q38433" s="21"/>
    </row>
    <row r="38434" spans="15:17" x14ac:dyDescent="0.35">
      <c r="O38434" s="9"/>
      <c r="P38434" s="9"/>
      <c r="Q38434" s="21"/>
    </row>
    <row r="38435" spans="15:17" x14ac:dyDescent="0.35">
      <c r="O38435" s="9"/>
      <c r="P38435" s="9"/>
      <c r="Q38435" s="21"/>
    </row>
    <row r="38436" spans="15:17" x14ac:dyDescent="0.35">
      <c r="O38436" s="9"/>
      <c r="P38436" s="9"/>
      <c r="Q38436" s="21"/>
    </row>
    <row r="38437" spans="15:17" x14ac:dyDescent="0.35">
      <c r="O38437" s="9"/>
      <c r="P38437" s="9"/>
      <c r="Q38437" s="21"/>
    </row>
    <row r="38438" spans="15:17" x14ac:dyDescent="0.35">
      <c r="O38438" s="9"/>
      <c r="P38438" s="9"/>
      <c r="Q38438" s="21"/>
    </row>
    <row r="38439" spans="15:17" x14ac:dyDescent="0.35">
      <c r="O38439" s="9"/>
      <c r="P38439" s="9"/>
      <c r="Q38439" s="21"/>
    </row>
    <row r="38440" spans="15:17" x14ac:dyDescent="0.35">
      <c r="O38440" s="9"/>
      <c r="P38440" s="9"/>
      <c r="Q38440" s="21"/>
    </row>
    <row r="38441" spans="15:17" x14ac:dyDescent="0.35">
      <c r="O38441" s="9"/>
      <c r="P38441" s="9"/>
      <c r="Q38441" s="21"/>
    </row>
    <row r="38442" spans="15:17" x14ac:dyDescent="0.35">
      <c r="O38442" s="9"/>
      <c r="P38442" s="9"/>
      <c r="Q38442" s="21"/>
    </row>
    <row r="38443" spans="15:17" x14ac:dyDescent="0.35">
      <c r="O38443" s="9"/>
      <c r="P38443" s="9"/>
      <c r="Q38443" s="21"/>
    </row>
    <row r="38444" spans="15:17" x14ac:dyDescent="0.35">
      <c r="O38444" s="9"/>
      <c r="P38444" s="9"/>
      <c r="Q38444" s="21"/>
    </row>
    <row r="38445" spans="15:17" x14ac:dyDescent="0.35">
      <c r="O38445" s="9"/>
      <c r="P38445" s="9"/>
      <c r="Q38445" s="21"/>
    </row>
    <row r="38446" spans="15:17" x14ac:dyDescent="0.35">
      <c r="O38446" s="9"/>
      <c r="P38446" s="9"/>
      <c r="Q38446" s="21"/>
    </row>
    <row r="38447" spans="15:17" x14ac:dyDescent="0.35">
      <c r="O38447" s="9"/>
      <c r="P38447" s="9"/>
      <c r="Q38447" s="21"/>
    </row>
    <row r="38448" spans="15:17" x14ac:dyDescent="0.35">
      <c r="O38448" s="9"/>
      <c r="P38448" s="9"/>
      <c r="Q38448" s="21"/>
    </row>
    <row r="38449" spans="15:17" x14ac:dyDescent="0.35">
      <c r="O38449" s="9"/>
      <c r="P38449" s="9"/>
      <c r="Q38449" s="21"/>
    </row>
    <row r="38450" spans="15:17" x14ac:dyDescent="0.35">
      <c r="O38450" s="9"/>
      <c r="P38450" s="9"/>
      <c r="Q38450" s="21"/>
    </row>
    <row r="38451" spans="15:17" x14ac:dyDescent="0.35">
      <c r="O38451" s="9"/>
      <c r="P38451" s="9"/>
      <c r="Q38451" s="21"/>
    </row>
    <row r="38452" spans="15:17" x14ac:dyDescent="0.35">
      <c r="O38452" s="9"/>
      <c r="P38452" s="9"/>
      <c r="Q38452" s="21"/>
    </row>
    <row r="38453" spans="15:17" x14ac:dyDescent="0.35">
      <c r="O38453" s="9"/>
      <c r="P38453" s="9"/>
      <c r="Q38453" s="21"/>
    </row>
    <row r="38454" spans="15:17" x14ac:dyDescent="0.35">
      <c r="O38454" s="9"/>
      <c r="P38454" s="9"/>
      <c r="Q38454" s="21"/>
    </row>
    <row r="38455" spans="15:17" x14ac:dyDescent="0.35">
      <c r="O38455" s="9"/>
      <c r="P38455" s="9"/>
      <c r="Q38455" s="21"/>
    </row>
    <row r="38456" spans="15:17" x14ac:dyDescent="0.35">
      <c r="O38456" s="9"/>
      <c r="P38456" s="9"/>
      <c r="Q38456" s="21"/>
    </row>
    <row r="38457" spans="15:17" x14ac:dyDescent="0.35">
      <c r="O38457" s="9"/>
      <c r="P38457" s="9"/>
      <c r="Q38457" s="21"/>
    </row>
    <row r="38458" spans="15:17" x14ac:dyDescent="0.35">
      <c r="O38458" s="9"/>
      <c r="P38458" s="9"/>
      <c r="Q38458" s="21"/>
    </row>
    <row r="38459" spans="15:17" x14ac:dyDescent="0.35">
      <c r="O38459" s="9"/>
      <c r="P38459" s="9"/>
      <c r="Q38459" s="21"/>
    </row>
    <row r="38460" spans="15:17" x14ac:dyDescent="0.35">
      <c r="O38460" s="9"/>
      <c r="P38460" s="9"/>
      <c r="Q38460" s="21"/>
    </row>
    <row r="38461" spans="15:17" x14ac:dyDescent="0.35">
      <c r="O38461" s="9"/>
      <c r="P38461" s="9"/>
      <c r="Q38461" s="21"/>
    </row>
    <row r="38462" spans="15:17" x14ac:dyDescent="0.35">
      <c r="O38462" s="9"/>
      <c r="P38462" s="9"/>
      <c r="Q38462" s="21"/>
    </row>
    <row r="38463" spans="15:17" x14ac:dyDescent="0.35">
      <c r="O38463" s="9"/>
      <c r="P38463" s="9"/>
      <c r="Q38463" s="21"/>
    </row>
    <row r="38464" spans="15:17" x14ac:dyDescent="0.35">
      <c r="O38464" s="9"/>
      <c r="P38464" s="9"/>
      <c r="Q38464" s="21"/>
    </row>
    <row r="38465" spans="15:17" x14ac:dyDescent="0.35">
      <c r="O38465" s="9"/>
      <c r="P38465" s="9"/>
      <c r="Q38465" s="21"/>
    </row>
    <row r="38466" spans="15:17" x14ac:dyDescent="0.35">
      <c r="O38466" s="9"/>
      <c r="P38466" s="9"/>
      <c r="Q38466" s="21"/>
    </row>
    <row r="38467" spans="15:17" x14ac:dyDescent="0.35">
      <c r="O38467" s="9"/>
      <c r="P38467" s="9"/>
      <c r="Q38467" s="21"/>
    </row>
    <row r="38468" spans="15:17" x14ac:dyDescent="0.35">
      <c r="O38468" s="9"/>
      <c r="P38468" s="9"/>
      <c r="Q38468" s="21"/>
    </row>
    <row r="38469" spans="15:17" x14ac:dyDescent="0.35">
      <c r="O38469" s="9"/>
      <c r="P38469" s="9"/>
      <c r="Q38469" s="21"/>
    </row>
    <row r="38470" spans="15:17" x14ac:dyDescent="0.35">
      <c r="O38470" s="9"/>
      <c r="P38470" s="9"/>
      <c r="Q38470" s="21"/>
    </row>
    <row r="38471" spans="15:17" x14ac:dyDescent="0.35">
      <c r="O38471" s="9"/>
      <c r="P38471" s="9"/>
      <c r="Q38471" s="21"/>
    </row>
    <row r="38472" spans="15:17" x14ac:dyDescent="0.35">
      <c r="O38472" s="9"/>
      <c r="P38472" s="9"/>
      <c r="Q38472" s="21"/>
    </row>
    <row r="38473" spans="15:17" x14ac:dyDescent="0.35">
      <c r="O38473" s="9"/>
      <c r="P38473" s="9"/>
      <c r="Q38473" s="21"/>
    </row>
    <row r="38474" spans="15:17" x14ac:dyDescent="0.35">
      <c r="O38474" s="9"/>
      <c r="P38474" s="9"/>
      <c r="Q38474" s="21"/>
    </row>
    <row r="38475" spans="15:17" x14ac:dyDescent="0.35">
      <c r="O38475" s="9"/>
      <c r="P38475" s="9"/>
      <c r="Q38475" s="21"/>
    </row>
    <row r="38476" spans="15:17" x14ac:dyDescent="0.35">
      <c r="O38476" s="9"/>
      <c r="P38476" s="9"/>
      <c r="Q38476" s="21"/>
    </row>
    <row r="38477" spans="15:17" x14ac:dyDescent="0.35">
      <c r="O38477" s="9"/>
      <c r="P38477" s="9"/>
      <c r="Q38477" s="21"/>
    </row>
    <row r="38478" spans="15:17" x14ac:dyDescent="0.35">
      <c r="O38478" s="9"/>
      <c r="P38478" s="9"/>
      <c r="Q38478" s="21"/>
    </row>
    <row r="38479" spans="15:17" x14ac:dyDescent="0.35">
      <c r="O38479" s="9"/>
      <c r="P38479" s="9"/>
      <c r="Q38479" s="21"/>
    </row>
    <row r="38480" spans="15:17" x14ac:dyDescent="0.35">
      <c r="O38480" s="9"/>
      <c r="P38480" s="9"/>
      <c r="Q38480" s="21"/>
    </row>
    <row r="38481" spans="15:17" x14ac:dyDescent="0.35">
      <c r="O38481" s="9"/>
      <c r="P38481" s="9"/>
      <c r="Q38481" s="21"/>
    </row>
    <row r="38482" spans="15:17" x14ac:dyDescent="0.35">
      <c r="O38482" s="9"/>
      <c r="P38482" s="9"/>
      <c r="Q38482" s="21"/>
    </row>
    <row r="38483" spans="15:17" x14ac:dyDescent="0.35">
      <c r="O38483" s="9"/>
      <c r="P38483" s="9"/>
      <c r="Q38483" s="21"/>
    </row>
    <row r="38484" spans="15:17" x14ac:dyDescent="0.35">
      <c r="O38484" s="9"/>
      <c r="P38484" s="9"/>
      <c r="Q38484" s="21"/>
    </row>
    <row r="38485" spans="15:17" x14ac:dyDescent="0.35">
      <c r="O38485" s="9"/>
      <c r="P38485" s="9"/>
      <c r="Q38485" s="21"/>
    </row>
    <row r="38486" spans="15:17" x14ac:dyDescent="0.35">
      <c r="O38486" s="9"/>
      <c r="P38486" s="9"/>
      <c r="Q38486" s="21"/>
    </row>
    <row r="38487" spans="15:17" x14ac:dyDescent="0.35">
      <c r="O38487" s="9"/>
      <c r="P38487" s="9"/>
      <c r="Q38487" s="21"/>
    </row>
    <row r="38488" spans="15:17" x14ac:dyDescent="0.35">
      <c r="O38488" s="9"/>
      <c r="P38488" s="9"/>
      <c r="Q38488" s="21"/>
    </row>
    <row r="38489" spans="15:17" x14ac:dyDescent="0.35">
      <c r="O38489" s="9"/>
      <c r="P38489" s="9"/>
      <c r="Q38489" s="21"/>
    </row>
    <row r="38490" spans="15:17" x14ac:dyDescent="0.35">
      <c r="O38490" s="9"/>
      <c r="P38490" s="9"/>
      <c r="Q38490" s="21"/>
    </row>
    <row r="38491" spans="15:17" x14ac:dyDescent="0.35">
      <c r="O38491" s="9"/>
      <c r="P38491" s="9"/>
      <c r="Q38491" s="21"/>
    </row>
    <row r="38492" spans="15:17" x14ac:dyDescent="0.35">
      <c r="O38492" s="9"/>
      <c r="P38492" s="9"/>
      <c r="Q38492" s="21"/>
    </row>
    <row r="38493" spans="15:17" x14ac:dyDescent="0.35">
      <c r="O38493" s="9"/>
      <c r="P38493" s="9"/>
      <c r="Q38493" s="21"/>
    </row>
    <row r="38494" spans="15:17" x14ac:dyDescent="0.35">
      <c r="O38494" s="9"/>
      <c r="P38494" s="9"/>
      <c r="Q38494" s="21"/>
    </row>
    <row r="38495" spans="15:17" x14ac:dyDescent="0.35">
      <c r="O38495" s="9"/>
      <c r="P38495" s="9"/>
      <c r="Q38495" s="21"/>
    </row>
    <row r="38496" spans="15:17" x14ac:dyDescent="0.35">
      <c r="O38496" s="9"/>
      <c r="P38496" s="9"/>
      <c r="Q38496" s="21"/>
    </row>
    <row r="38497" spans="15:17" x14ac:dyDescent="0.35">
      <c r="O38497" s="9"/>
      <c r="P38497" s="9"/>
      <c r="Q38497" s="21"/>
    </row>
    <row r="38498" spans="15:17" x14ac:dyDescent="0.35">
      <c r="O38498" s="9"/>
      <c r="P38498" s="9"/>
      <c r="Q38498" s="21"/>
    </row>
    <row r="38499" spans="15:17" x14ac:dyDescent="0.35">
      <c r="O38499" s="9"/>
      <c r="P38499" s="9"/>
      <c r="Q38499" s="21"/>
    </row>
    <row r="38500" spans="15:17" x14ac:dyDescent="0.35">
      <c r="O38500" s="9"/>
      <c r="P38500" s="9"/>
      <c r="Q38500" s="21"/>
    </row>
    <row r="38501" spans="15:17" x14ac:dyDescent="0.35">
      <c r="O38501" s="9"/>
      <c r="P38501" s="9"/>
      <c r="Q38501" s="21"/>
    </row>
    <row r="38502" spans="15:17" x14ac:dyDescent="0.35">
      <c r="O38502" s="9"/>
      <c r="P38502" s="9"/>
      <c r="Q38502" s="21"/>
    </row>
    <row r="38503" spans="15:17" x14ac:dyDescent="0.35">
      <c r="O38503" s="9"/>
      <c r="P38503" s="9"/>
      <c r="Q38503" s="21"/>
    </row>
    <row r="38504" spans="15:17" x14ac:dyDescent="0.35">
      <c r="O38504" s="9"/>
      <c r="P38504" s="9"/>
      <c r="Q38504" s="21"/>
    </row>
    <row r="38505" spans="15:17" x14ac:dyDescent="0.35">
      <c r="O38505" s="9"/>
      <c r="P38505" s="9"/>
      <c r="Q38505" s="21"/>
    </row>
    <row r="38506" spans="15:17" x14ac:dyDescent="0.35">
      <c r="O38506" s="9"/>
      <c r="P38506" s="9"/>
      <c r="Q38506" s="21"/>
    </row>
    <row r="38507" spans="15:17" x14ac:dyDescent="0.35">
      <c r="O38507" s="9"/>
      <c r="P38507" s="9"/>
      <c r="Q38507" s="21"/>
    </row>
    <row r="38508" spans="15:17" x14ac:dyDescent="0.35">
      <c r="O38508" s="9"/>
      <c r="P38508" s="9"/>
      <c r="Q38508" s="21"/>
    </row>
    <row r="38509" spans="15:17" x14ac:dyDescent="0.35">
      <c r="O38509" s="9"/>
      <c r="P38509" s="9"/>
      <c r="Q38509" s="21"/>
    </row>
    <row r="38510" spans="15:17" x14ac:dyDescent="0.35">
      <c r="O38510" s="9"/>
      <c r="P38510" s="9"/>
      <c r="Q38510" s="21"/>
    </row>
    <row r="38511" spans="15:17" x14ac:dyDescent="0.35">
      <c r="O38511" s="9"/>
      <c r="P38511" s="9"/>
      <c r="Q38511" s="21"/>
    </row>
    <row r="38512" spans="15:17" x14ac:dyDescent="0.35">
      <c r="O38512" s="9"/>
      <c r="P38512" s="9"/>
      <c r="Q38512" s="21"/>
    </row>
    <row r="38513" spans="15:17" x14ac:dyDescent="0.35">
      <c r="O38513" s="9"/>
      <c r="P38513" s="9"/>
      <c r="Q38513" s="21"/>
    </row>
    <row r="38514" spans="15:17" x14ac:dyDescent="0.35">
      <c r="O38514" s="9"/>
      <c r="P38514" s="9"/>
      <c r="Q38514" s="21"/>
    </row>
    <row r="38515" spans="15:17" x14ac:dyDescent="0.35">
      <c r="O38515" s="9"/>
      <c r="P38515" s="9"/>
      <c r="Q38515" s="21"/>
    </row>
    <row r="38516" spans="15:17" x14ac:dyDescent="0.35">
      <c r="O38516" s="9"/>
      <c r="P38516" s="9"/>
      <c r="Q38516" s="21"/>
    </row>
    <row r="38517" spans="15:17" x14ac:dyDescent="0.35">
      <c r="O38517" s="9"/>
      <c r="P38517" s="9"/>
      <c r="Q38517" s="21"/>
    </row>
    <row r="38518" spans="15:17" x14ac:dyDescent="0.35">
      <c r="O38518" s="9"/>
      <c r="P38518" s="9"/>
      <c r="Q38518" s="21"/>
    </row>
    <row r="38519" spans="15:17" x14ac:dyDescent="0.35">
      <c r="O38519" s="9"/>
      <c r="P38519" s="9"/>
      <c r="Q38519" s="21"/>
    </row>
    <row r="38520" spans="15:17" x14ac:dyDescent="0.35">
      <c r="O38520" s="9"/>
      <c r="P38520" s="9"/>
      <c r="Q38520" s="21"/>
    </row>
    <row r="38521" spans="15:17" x14ac:dyDescent="0.35">
      <c r="O38521" s="9"/>
      <c r="P38521" s="9"/>
      <c r="Q38521" s="21"/>
    </row>
    <row r="38522" spans="15:17" x14ac:dyDescent="0.35">
      <c r="O38522" s="9"/>
      <c r="P38522" s="9"/>
      <c r="Q38522" s="21"/>
    </row>
    <row r="38523" spans="15:17" x14ac:dyDescent="0.35">
      <c r="O38523" s="9"/>
      <c r="P38523" s="9"/>
      <c r="Q38523" s="21"/>
    </row>
    <row r="38524" spans="15:17" x14ac:dyDescent="0.35">
      <c r="O38524" s="9"/>
      <c r="P38524" s="9"/>
      <c r="Q38524" s="21"/>
    </row>
    <row r="38525" spans="15:17" x14ac:dyDescent="0.35">
      <c r="O38525" s="9"/>
      <c r="P38525" s="9"/>
      <c r="Q38525" s="21"/>
    </row>
    <row r="38526" spans="15:17" x14ac:dyDescent="0.35">
      <c r="O38526" s="9"/>
      <c r="P38526" s="9"/>
      <c r="Q38526" s="21"/>
    </row>
    <row r="38527" spans="15:17" x14ac:dyDescent="0.35">
      <c r="O38527" s="9"/>
      <c r="P38527" s="9"/>
      <c r="Q38527" s="21"/>
    </row>
    <row r="38528" spans="15:17" x14ac:dyDescent="0.35">
      <c r="O38528" s="9"/>
      <c r="P38528" s="9"/>
      <c r="Q38528" s="21"/>
    </row>
    <row r="38529" spans="15:17" x14ac:dyDescent="0.35">
      <c r="O38529" s="9"/>
      <c r="P38529" s="9"/>
      <c r="Q38529" s="21"/>
    </row>
    <row r="38530" spans="15:17" x14ac:dyDescent="0.35">
      <c r="O38530" s="9"/>
      <c r="P38530" s="9"/>
      <c r="Q38530" s="21"/>
    </row>
    <row r="38531" spans="15:17" x14ac:dyDescent="0.35">
      <c r="O38531" s="9"/>
      <c r="P38531" s="9"/>
      <c r="Q38531" s="21"/>
    </row>
    <row r="38532" spans="15:17" x14ac:dyDescent="0.35">
      <c r="O38532" s="9"/>
      <c r="P38532" s="9"/>
      <c r="Q38532" s="21"/>
    </row>
    <row r="38533" spans="15:17" x14ac:dyDescent="0.35">
      <c r="O38533" s="9"/>
      <c r="P38533" s="9"/>
      <c r="Q38533" s="21"/>
    </row>
    <row r="38534" spans="15:17" x14ac:dyDescent="0.35">
      <c r="O38534" s="9"/>
      <c r="P38534" s="9"/>
      <c r="Q38534" s="21"/>
    </row>
    <row r="38535" spans="15:17" x14ac:dyDescent="0.35">
      <c r="O38535" s="9"/>
      <c r="P38535" s="9"/>
      <c r="Q38535" s="21"/>
    </row>
    <row r="38536" spans="15:17" x14ac:dyDescent="0.35">
      <c r="O38536" s="9"/>
      <c r="P38536" s="9"/>
      <c r="Q38536" s="21"/>
    </row>
    <row r="38537" spans="15:17" x14ac:dyDescent="0.35">
      <c r="O38537" s="9"/>
      <c r="P38537" s="9"/>
      <c r="Q38537" s="21"/>
    </row>
    <row r="38538" spans="15:17" x14ac:dyDescent="0.35">
      <c r="O38538" s="9"/>
      <c r="P38538" s="9"/>
      <c r="Q38538" s="21"/>
    </row>
    <row r="38539" spans="15:17" x14ac:dyDescent="0.35">
      <c r="O38539" s="9"/>
      <c r="P38539" s="9"/>
      <c r="Q38539" s="21"/>
    </row>
    <row r="38540" spans="15:17" x14ac:dyDescent="0.35">
      <c r="O38540" s="9"/>
      <c r="P38540" s="9"/>
      <c r="Q38540" s="21"/>
    </row>
    <row r="38541" spans="15:17" x14ac:dyDescent="0.35">
      <c r="O38541" s="9"/>
      <c r="P38541" s="9"/>
      <c r="Q38541" s="21"/>
    </row>
    <row r="38542" spans="15:17" x14ac:dyDescent="0.35">
      <c r="O38542" s="9"/>
      <c r="P38542" s="9"/>
      <c r="Q38542" s="21"/>
    </row>
    <row r="38543" spans="15:17" x14ac:dyDescent="0.35">
      <c r="O38543" s="9"/>
      <c r="P38543" s="9"/>
      <c r="Q38543" s="21"/>
    </row>
    <row r="38544" spans="15:17" x14ac:dyDescent="0.35">
      <c r="O38544" s="9"/>
      <c r="P38544" s="9"/>
      <c r="Q38544" s="21"/>
    </row>
    <row r="38545" spans="15:17" x14ac:dyDescent="0.35">
      <c r="O38545" s="9"/>
      <c r="P38545" s="9"/>
      <c r="Q38545" s="21"/>
    </row>
    <row r="38546" spans="15:17" x14ac:dyDescent="0.35">
      <c r="O38546" s="9"/>
      <c r="P38546" s="9"/>
      <c r="Q38546" s="21"/>
    </row>
    <row r="38547" spans="15:17" x14ac:dyDescent="0.35">
      <c r="O38547" s="9"/>
      <c r="P38547" s="9"/>
      <c r="Q38547" s="21"/>
    </row>
    <row r="38548" spans="15:17" x14ac:dyDescent="0.35">
      <c r="O38548" s="9"/>
      <c r="P38548" s="9"/>
      <c r="Q38548" s="21"/>
    </row>
    <row r="38549" spans="15:17" x14ac:dyDescent="0.35">
      <c r="O38549" s="9"/>
      <c r="P38549" s="9"/>
      <c r="Q38549" s="21"/>
    </row>
    <row r="38550" spans="15:17" x14ac:dyDescent="0.35">
      <c r="O38550" s="9"/>
      <c r="P38550" s="9"/>
      <c r="Q38550" s="21"/>
    </row>
    <row r="38551" spans="15:17" x14ac:dyDescent="0.35">
      <c r="O38551" s="9"/>
      <c r="P38551" s="9"/>
      <c r="Q38551" s="21"/>
    </row>
    <row r="38552" spans="15:17" x14ac:dyDescent="0.35">
      <c r="O38552" s="9"/>
      <c r="P38552" s="9"/>
      <c r="Q38552" s="21"/>
    </row>
    <row r="38553" spans="15:17" x14ac:dyDescent="0.35">
      <c r="O38553" s="9"/>
      <c r="P38553" s="9"/>
      <c r="Q38553" s="21"/>
    </row>
    <row r="38554" spans="15:17" x14ac:dyDescent="0.35">
      <c r="O38554" s="9"/>
      <c r="P38554" s="9"/>
      <c r="Q38554" s="21"/>
    </row>
    <row r="38555" spans="15:17" x14ac:dyDescent="0.35">
      <c r="O38555" s="9"/>
      <c r="P38555" s="9"/>
      <c r="Q38555" s="21"/>
    </row>
    <row r="38556" spans="15:17" x14ac:dyDescent="0.35">
      <c r="O38556" s="9"/>
      <c r="P38556" s="9"/>
      <c r="Q38556" s="21"/>
    </row>
    <row r="38557" spans="15:17" x14ac:dyDescent="0.35">
      <c r="O38557" s="9"/>
      <c r="P38557" s="9"/>
      <c r="Q38557" s="21"/>
    </row>
    <row r="38558" spans="15:17" x14ac:dyDescent="0.35">
      <c r="O38558" s="9"/>
      <c r="P38558" s="9"/>
      <c r="Q38558" s="21"/>
    </row>
    <row r="38559" spans="15:17" x14ac:dyDescent="0.35">
      <c r="O38559" s="9"/>
      <c r="P38559" s="9"/>
      <c r="Q38559" s="21"/>
    </row>
    <row r="38560" spans="15:17" x14ac:dyDescent="0.35">
      <c r="O38560" s="9"/>
      <c r="P38560" s="9"/>
      <c r="Q38560" s="21"/>
    </row>
    <row r="38561" spans="15:17" x14ac:dyDescent="0.35">
      <c r="O38561" s="9"/>
      <c r="P38561" s="9"/>
      <c r="Q38561" s="21"/>
    </row>
    <row r="38562" spans="15:17" x14ac:dyDescent="0.35">
      <c r="O38562" s="9"/>
      <c r="P38562" s="9"/>
      <c r="Q38562" s="21"/>
    </row>
    <row r="38563" spans="15:17" x14ac:dyDescent="0.35">
      <c r="O38563" s="9"/>
      <c r="P38563" s="9"/>
      <c r="Q38563" s="21"/>
    </row>
    <row r="38564" spans="15:17" x14ac:dyDescent="0.35">
      <c r="O38564" s="9"/>
      <c r="P38564" s="9"/>
      <c r="Q38564" s="21"/>
    </row>
    <row r="38565" spans="15:17" x14ac:dyDescent="0.35">
      <c r="O38565" s="9"/>
      <c r="P38565" s="9"/>
      <c r="Q38565" s="21"/>
    </row>
    <row r="38566" spans="15:17" x14ac:dyDescent="0.35">
      <c r="O38566" s="9"/>
      <c r="P38566" s="9"/>
      <c r="Q38566" s="21"/>
    </row>
    <row r="38567" spans="15:17" x14ac:dyDescent="0.35">
      <c r="O38567" s="9"/>
      <c r="P38567" s="9"/>
      <c r="Q38567" s="21"/>
    </row>
    <row r="38568" spans="15:17" x14ac:dyDescent="0.35">
      <c r="O38568" s="9"/>
      <c r="P38568" s="9"/>
      <c r="Q38568" s="21"/>
    </row>
    <row r="38569" spans="15:17" x14ac:dyDescent="0.35">
      <c r="O38569" s="9"/>
      <c r="P38569" s="9"/>
      <c r="Q38569" s="21"/>
    </row>
    <row r="38570" spans="15:17" x14ac:dyDescent="0.35">
      <c r="O38570" s="9"/>
      <c r="P38570" s="9"/>
      <c r="Q38570" s="21"/>
    </row>
    <row r="38571" spans="15:17" x14ac:dyDescent="0.35">
      <c r="O38571" s="9"/>
      <c r="P38571" s="9"/>
      <c r="Q38571" s="21"/>
    </row>
    <row r="38572" spans="15:17" x14ac:dyDescent="0.35">
      <c r="O38572" s="9"/>
      <c r="P38572" s="9"/>
      <c r="Q38572" s="21"/>
    </row>
    <row r="38573" spans="15:17" x14ac:dyDescent="0.35">
      <c r="O38573" s="9"/>
      <c r="P38573" s="9"/>
      <c r="Q38573" s="21"/>
    </row>
    <row r="38574" spans="15:17" x14ac:dyDescent="0.35">
      <c r="O38574" s="9"/>
      <c r="P38574" s="9"/>
      <c r="Q38574" s="21"/>
    </row>
    <row r="38575" spans="15:17" x14ac:dyDescent="0.35">
      <c r="O38575" s="9"/>
      <c r="P38575" s="9"/>
      <c r="Q38575" s="21"/>
    </row>
    <row r="38576" spans="15:17" x14ac:dyDescent="0.35">
      <c r="O38576" s="9"/>
      <c r="P38576" s="9"/>
      <c r="Q38576" s="21"/>
    </row>
    <row r="38577" spans="15:17" x14ac:dyDescent="0.35">
      <c r="O38577" s="9"/>
      <c r="P38577" s="9"/>
      <c r="Q38577" s="21"/>
    </row>
    <row r="38578" spans="15:17" x14ac:dyDescent="0.35">
      <c r="O38578" s="9"/>
      <c r="P38578" s="9"/>
      <c r="Q38578" s="21"/>
    </row>
    <row r="38579" spans="15:17" x14ac:dyDescent="0.35">
      <c r="O38579" s="9"/>
      <c r="P38579" s="9"/>
      <c r="Q38579" s="21"/>
    </row>
    <row r="38580" spans="15:17" x14ac:dyDescent="0.35">
      <c r="O38580" s="9"/>
      <c r="P38580" s="9"/>
      <c r="Q38580" s="21"/>
    </row>
    <row r="38581" spans="15:17" x14ac:dyDescent="0.35">
      <c r="O38581" s="9"/>
      <c r="P38581" s="9"/>
      <c r="Q38581" s="21"/>
    </row>
    <row r="38582" spans="15:17" x14ac:dyDescent="0.35">
      <c r="O38582" s="9"/>
      <c r="P38582" s="9"/>
      <c r="Q38582" s="21"/>
    </row>
    <row r="38583" spans="15:17" x14ac:dyDescent="0.35">
      <c r="O38583" s="9"/>
      <c r="P38583" s="9"/>
      <c r="Q38583" s="21"/>
    </row>
    <row r="38584" spans="15:17" x14ac:dyDescent="0.35">
      <c r="O38584" s="9"/>
      <c r="P38584" s="9"/>
      <c r="Q38584" s="21"/>
    </row>
    <row r="38585" spans="15:17" x14ac:dyDescent="0.35">
      <c r="O38585" s="9"/>
      <c r="P38585" s="9"/>
      <c r="Q38585" s="21"/>
    </row>
    <row r="38586" spans="15:17" x14ac:dyDescent="0.35">
      <c r="O38586" s="9"/>
      <c r="P38586" s="9"/>
      <c r="Q38586" s="21"/>
    </row>
    <row r="38587" spans="15:17" x14ac:dyDescent="0.35">
      <c r="O38587" s="9"/>
      <c r="P38587" s="9"/>
      <c r="Q38587" s="21"/>
    </row>
    <row r="38588" spans="15:17" x14ac:dyDescent="0.35">
      <c r="O38588" s="9"/>
      <c r="P38588" s="9"/>
      <c r="Q38588" s="21"/>
    </row>
    <row r="38589" spans="15:17" x14ac:dyDescent="0.35">
      <c r="O38589" s="9"/>
      <c r="P38589" s="9"/>
      <c r="Q38589" s="21"/>
    </row>
    <row r="38590" spans="15:17" x14ac:dyDescent="0.35">
      <c r="O38590" s="9"/>
      <c r="P38590" s="9"/>
      <c r="Q38590" s="21"/>
    </row>
    <row r="38591" spans="15:17" x14ac:dyDescent="0.35">
      <c r="O38591" s="9"/>
      <c r="P38591" s="9"/>
      <c r="Q38591" s="21"/>
    </row>
    <row r="38592" spans="15:17" x14ac:dyDescent="0.35">
      <c r="O38592" s="9"/>
      <c r="P38592" s="9"/>
      <c r="Q38592" s="21"/>
    </row>
    <row r="38593" spans="15:17" x14ac:dyDescent="0.35">
      <c r="O38593" s="9"/>
      <c r="P38593" s="9"/>
      <c r="Q38593" s="21"/>
    </row>
    <row r="38594" spans="15:17" x14ac:dyDescent="0.35">
      <c r="O38594" s="9"/>
      <c r="P38594" s="9"/>
      <c r="Q38594" s="21"/>
    </row>
    <row r="38595" spans="15:17" x14ac:dyDescent="0.35">
      <c r="O38595" s="9"/>
      <c r="P38595" s="9"/>
      <c r="Q38595" s="21"/>
    </row>
    <row r="38596" spans="15:17" x14ac:dyDescent="0.35">
      <c r="O38596" s="9"/>
      <c r="P38596" s="9"/>
      <c r="Q38596" s="21"/>
    </row>
    <row r="38597" spans="15:17" x14ac:dyDescent="0.35">
      <c r="O38597" s="9"/>
      <c r="P38597" s="9"/>
      <c r="Q38597" s="21"/>
    </row>
    <row r="38598" spans="15:17" x14ac:dyDescent="0.35">
      <c r="O38598" s="9"/>
      <c r="P38598" s="9"/>
      <c r="Q38598" s="21"/>
    </row>
    <row r="38599" spans="15:17" x14ac:dyDescent="0.35">
      <c r="O38599" s="9"/>
      <c r="P38599" s="9"/>
      <c r="Q38599" s="21"/>
    </row>
    <row r="38600" spans="15:17" x14ac:dyDescent="0.35">
      <c r="O38600" s="9"/>
      <c r="P38600" s="9"/>
      <c r="Q38600" s="21"/>
    </row>
    <row r="38601" spans="15:17" x14ac:dyDescent="0.35">
      <c r="O38601" s="9"/>
      <c r="P38601" s="9"/>
      <c r="Q38601" s="21"/>
    </row>
    <row r="38602" spans="15:17" x14ac:dyDescent="0.35">
      <c r="O38602" s="9"/>
      <c r="P38602" s="9"/>
      <c r="Q38602" s="21"/>
    </row>
    <row r="38603" spans="15:17" x14ac:dyDescent="0.35">
      <c r="O38603" s="9"/>
      <c r="P38603" s="9"/>
      <c r="Q38603" s="21"/>
    </row>
    <row r="38604" spans="15:17" x14ac:dyDescent="0.35">
      <c r="O38604" s="9"/>
      <c r="P38604" s="9"/>
      <c r="Q38604" s="21"/>
    </row>
    <row r="38605" spans="15:17" x14ac:dyDescent="0.35">
      <c r="O38605" s="9"/>
      <c r="P38605" s="9"/>
      <c r="Q38605" s="21"/>
    </row>
    <row r="38606" spans="15:17" x14ac:dyDescent="0.35">
      <c r="O38606" s="9"/>
      <c r="P38606" s="9"/>
      <c r="Q38606" s="21"/>
    </row>
    <row r="38607" spans="15:17" x14ac:dyDescent="0.35">
      <c r="O38607" s="9"/>
      <c r="P38607" s="9"/>
      <c r="Q38607" s="21"/>
    </row>
    <row r="38608" spans="15:17" x14ac:dyDescent="0.35">
      <c r="O38608" s="9"/>
      <c r="P38608" s="9"/>
      <c r="Q38608" s="21"/>
    </row>
    <row r="38609" spans="15:17" x14ac:dyDescent="0.35">
      <c r="O38609" s="9"/>
      <c r="P38609" s="9"/>
      <c r="Q38609" s="21"/>
    </row>
    <row r="38610" spans="15:17" x14ac:dyDescent="0.35">
      <c r="O38610" s="9"/>
      <c r="P38610" s="9"/>
      <c r="Q38610" s="21"/>
    </row>
    <row r="38611" spans="15:17" x14ac:dyDescent="0.35">
      <c r="O38611" s="9"/>
      <c r="P38611" s="9"/>
      <c r="Q38611" s="21"/>
    </row>
    <row r="38612" spans="15:17" x14ac:dyDescent="0.35">
      <c r="O38612" s="9"/>
      <c r="P38612" s="9"/>
      <c r="Q38612" s="21"/>
    </row>
    <row r="38613" spans="15:17" x14ac:dyDescent="0.35">
      <c r="O38613" s="9"/>
      <c r="P38613" s="9"/>
      <c r="Q38613" s="21"/>
    </row>
    <row r="38614" spans="15:17" x14ac:dyDescent="0.35">
      <c r="O38614" s="9"/>
      <c r="P38614" s="9"/>
      <c r="Q38614" s="21"/>
    </row>
    <row r="38615" spans="15:17" x14ac:dyDescent="0.35">
      <c r="O38615" s="9"/>
      <c r="P38615" s="9"/>
      <c r="Q38615" s="21"/>
    </row>
    <row r="38616" spans="15:17" x14ac:dyDescent="0.35">
      <c r="O38616" s="9"/>
      <c r="P38616" s="9"/>
      <c r="Q38616" s="21"/>
    </row>
    <row r="38617" spans="15:17" x14ac:dyDescent="0.35">
      <c r="O38617" s="9"/>
      <c r="P38617" s="9"/>
      <c r="Q38617" s="21"/>
    </row>
    <row r="38618" spans="15:17" x14ac:dyDescent="0.35">
      <c r="O38618" s="9"/>
      <c r="P38618" s="9"/>
      <c r="Q38618" s="21"/>
    </row>
    <row r="38619" spans="15:17" x14ac:dyDescent="0.35">
      <c r="O38619" s="9"/>
      <c r="P38619" s="9"/>
      <c r="Q38619" s="21"/>
    </row>
    <row r="38620" spans="15:17" x14ac:dyDescent="0.35">
      <c r="O38620" s="9"/>
      <c r="P38620" s="9"/>
      <c r="Q38620" s="21"/>
    </row>
    <row r="38621" spans="15:17" x14ac:dyDescent="0.35">
      <c r="O38621" s="9"/>
      <c r="P38621" s="9"/>
      <c r="Q38621" s="21"/>
    </row>
    <row r="38622" spans="15:17" x14ac:dyDescent="0.35">
      <c r="O38622" s="9"/>
      <c r="P38622" s="9"/>
      <c r="Q38622" s="21"/>
    </row>
    <row r="38623" spans="15:17" x14ac:dyDescent="0.35">
      <c r="O38623" s="9"/>
      <c r="P38623" s="9"/>
      <c r="Q38623" s="21"/>
    </row>
    <row r="38624" spans="15:17" x14ac:dyDescent="0.35">
      <c r="O38624" s="9"/>
      <c r="P38624" s="9"/>
      <c r="Q38624" s="21"/>
    </row>
    <row r="38625" spans="15:17" x14ac:dyDescent="0.35">
      <c r="O38625" s="9"/>
      <c r="P38625" s="9"/>
      <c r="Q38625" s="21"/>
    </row>
    <row r="38626" spans="15:17" x14ac:dyDescent="0.35">
      <c r="O38626" s="9"/>
      <c r="P38626" s="9"/>
      <c r="Q38626" s="21"/>
    </row>
    <row r="38627" spans="15:17" x14ac:dyDescent="0.35">
      <c r="O38627" s="9"/>
      <c r="P38627" s="9"/>
      <c r="Q38627" s="21"/>
    </row>
    <row r="38628" spans="15:17" x14ac:dyDescent="0.35">
      <c r="O38628" s="9"/>
      <c r="P38628" s="9"/>
      <c r="Q38628" s="21"/>
    </row>
    <row r="38629" spans="15:17" x14ac:dyDescent="0.35">
      <c r="O38629" s="9"/>
      <c r="P38629" s="9"/>
      <c r="Q38629" s="21"/>
    </row>
    <row r="38630" spans="15:17" x14ac:dyDescent="0.35">
      <c r="O38630" s="9"/>
      <c r="P38630" s="9"/>
      <c r="Q38630" s="21"/>
    </row>
    <row r="38631" spans="15:17" x14ac:dyDescent="0.35">
      <c r="O38631" s="9"/>
      <c r="P38631" s="9"/>
      <c r="Q38631" s="21"/>
    </row>
    <row r="38632" spans="15:17" x14ac:dyDescent="0.35">
      <c r="O38632" s="9"/>
      <c r="P38632" s="9"/>
      <c r="Q38632" s="21"/>
    </row>
    <row r="38633" spans="15:17" x14ac:dyDescent="0.35">
      <c r="O38633" s="9"/>
      <c r="P38633" s="9"/>
      <c r="Q38633" s="21"/>
    </row>
    <row r="38634" spans="15:17" x14ac:dyDescent="0.35">
      <c r="O38634" s="9"/>
      <c r="P38634" s="9"/>
      <c r="Q38634" s="21"/>
    </row>
    <row r="38635" spans="15:17" x14ac:dyDescent="0.35">
      <c r="O38635" s="9"/>
      <c r="P38635" s="9"/>
      <c r="Q38635" s="21"/>
    </row>
    <row r="38636" spans="15:17" x14ac:dyDescent="0.35">
      <c r="O38636" s="9"/>
      <c r="P38636" s="9"/>
      <c r="Q38636" s="21"/>
    </row>
    <row r="38637" spans="15:17" x14ac:dyDescent="0.35">
      <c r="O38637" s="9"/>
      <c r="P38637" s="9"/>
      <c r="Q38637" s="21"/>
    </row>
    <row r="38638" spans="15:17" x14ac:dyDescent="0.35">
      <c r="O38638" s="9"/>
      <c r="P38638" s="9"/>
      <c r="Q38638" s="21"/>
    </row>
    <row r="38639" spans="15:17" x14ac:dyDescent="0.35">
      <c r="O38639" s="9"/>
      <c r="P38639" s="9"/>
      <c r="Q38639" s="21"/>
    </row>
    <row r="38640" spans="15:17" x14ac:dyDescent="0.35">
      <c r="O38640" s="9"/>
      <c r="P38640" s="9"/>
      <c r="Q38640" s="21"/>
    </row>
    <row r="38641" spans="15:17" x14ac:dyDescent="0.35">
      <c r="O38641" s="9"/>
      <c r="P38641" s="9"/>
      <c r="Q38641" s="21"/>
    </row>
    <row r="38642" spans="15:17" x14ac:dyDescent="0.35">
      <c r="O38642" s="9"/>
      <c r="P38642" s="9"/>
      <c r="Q38642" s="21"/>
    </row>
    <row r="38643" spans="15:17" x14ac:dyDescent="0.35">
      <c r="O38643" s="9"/>
      <c r="P38643" s="9"/>
      <c r="Q38643" s="21"/>
    </row>
    <row r="38644" spans="15:17" x14ac:dyDescent="0.35">
      <c r="O38644" s="9"/>
      <c r="P38644" s="9"/>
      <c r="Q38644" s="21"/>
    </row>
    <row r="38645" spans="15:17" x14ac:dyDescent="0.35">
      <c r="O38645" s="9"/>
      <c r="P38645" s="9"/>
      <c r="Q38645" s="21"/>
    </row>
    <row r="38646" spans="15:17" x14ac:dyDescent="0.35">
      <c r="O38646" s="9"/>
      <c r="P38646" s="9"/>
      <c r="Q38646" s="21"/>
    </row>
    <row r="38647" spans="15:17" x14ac:dyDescent="0.35">
      <c r="O38647" s="9"/>
      <c r="P38647" s="9"/>
      <c r="Q38647" s="21"/>
    </row>
    <row r="38648" spans="15:17" x14ac:dyDescent="0.35">
      <c r="O38648" s="9"/>
      <c r="P38648" s="9"/>
      <c r="Q38648" s="21"/>
    </row>
    <row r="38649" spans="15:17" x14ac:dyDescent="0.35">
      <c r="O38649" s="9"/>
      <c r="P38649" s="9"/>
      <c r="Q38649" s="21"/>
    </row>
    <row r="38650" spans="15:17" x14ac:dyDescent="0.35">
      <c r="O38650" s="9"/>
      <c r="P38650" s="9"/>
      <c r="Q38650" s="21"/>
    </row>
    <row r="38651" spans="15:17" x14ac:dyDescent="0.35">
      <c r="O38651" s="9"/>
      <c r="P38651" s="9"/>
      <c r="Q38651" s="21"/>
    </row>
    <row r="38652" spans="15:17" x14ac:dyDescent="0.35">
      <c r="O38652" s="9"/>
      <c r="P38652" s="9"/>
      <c r="Q38652" s="21"/>
    </row>
    <row r="38653" spans="15:17" x14ac:dyDescent="0.35">
      <c r="O38653" s="9"/>
      <c r="P38653" s="9"/>
      <c r="Q38653" s="21"/>
    </row>
    <row r="38654" spans="15:17" x14ac:dyDescent="0.35">
      <c r="O38654" s="9"/>
      <c r="P38654" s="9"/>
      <c r="Q38654" s="21"/>
    </row>
    <row r="38655" spans="15:17" x14ac:dyDescent="0.35">
      <c r="O38655" s="9"/>
      <c r="P38655" s="9"/>
      <c r="Q38655" s="21"/>
    </row>
    <row r="38656" spans="15:17" x14ac:dyDescent="0.35">
      <c r="O38656" s="9"/>
      <c r="P38656" s="9"/>
      <c r="Q38656" s="21"/>
    </row>
    <row r="38657" spans="15:17" x14ac:dyDescent="0.35">
      <c r="O38657" s="9"/>
      <c r="P38657" s="9"/>
      <c r="Q38657" s="21"/>
    </row>
    <row r="38658" spans="15:17" x14ac:dyDescent="0.35">
      <c r="O38658" s="9"/>
      <c r="P38658" s="9"/>
      <c r="Q38658" s="21"/>
    </row>
    <row r="38659" spans="15:17" x14ac:dyDescent="0.35">
      <c r="O38659" s="9"/>
      <c r="P38659" s="9"/>
      <c r="Q38659" s="21"/>
    </row>
    <row r="38660" spans="15:17" x14ac:dyDescent="0.35">
      <c r="O38660" s="9"/>
      <c r="P38660" s="9"/>
      <c r="Q38660" s="21"/>
    </row>
    <row r="38661" spans="15:17" x14ac:dyDescent="0.35">
      <c r="O38661" s="9"/>
      <c r="P38661" s="9"/>
      <c r="Q38661" s="21"/>
    </row>
    <row r="38662" spans="15:17" x14ac:dyDescent="0.35">
      <c r="O38662" s="9"/>
      <c r="P38662" s="9"/>
      <c r="Q38662" s="21"/>
    </row>
    <row r="38663" spans="15:17" x14ac:dyDescent="0.35">
      <c r="O38663" s="9"/>
      <c r="P38663" s="9"/>
      <c r="Q38663" s="21"/>
    </row>
    <row r="38664" spans="15:17" x14ac:dyDescent="0.35">
      <c r="O38664" s="9"/>
      <c r="P38664" s="9"/>
      <c r="Q38664" s="21"/>
    </row>
    <row r="38665" spans="15:17" x14ac:dyDescent="0.35">
      <c r="O38665" s="9"/>
      <c r="P38665" s="9"/>
      <c r="Q38665" s="21"/>
    </row>
    <row r="38666" spans="15:17" x14ac:dyDescent="0.35">
      <c r="O38666" s="9"/>
      <c r="P38666" s="9"/>
      <c r="Q38666" s="21"/>
    </row>
    <row r="38667" spans="15:17" x14ac:dyDescent="0.35">
      <c r="O38667" s="9"/>
      <c r="P38667" s="9"/>
      <c r="Q38667" s="21"/>
    </row>
    <row r="38668" spans="15:17" x14ac:dyDescent="0.35">
      <c r="O38668" s="9"/>
      <c r="P38668" s="9"/>
      <c r="Q38668" s="21"/>
    </row>
    <row r="38669" spans="15:17" x14ac:dyDescent="0.35">
      <c r="O38669" s="9"/>
      <c r="P38669" s="9"/>
      <c r="Q38669" s="21"/>
    </row>
    <row r="38670" spans="15:17" x14ac:dyDescent="0.35">
      <c r="O38670" s="9"/>
      <c r="P38670" s="9"/>
      <c r="Q38670" s="21"/>
    </row>
    <row r="38671" spans="15:17" x14ac:dyDescent="0.35">
      <c r="O38671" s="9"/>
      <c r="P38671" s="9"/>
      <c r="Q38671" s="21"/>
    </row>
    <row r="38672" spans="15:17" x14ac:dyDescent="0.35">
      <c r="O38672" s="9"/>
      <c r="P38672" s="9"/>
      <c r="Q38672" s="21"/>
    </row>
    <row r="38673" spans="15:17" x14ac:dyDescent="0.35">
      <c r="O38673" s="9"/>
      <c r="P38673" s="9"/>
      <c r="Q38673" s="21"/>
    </row>
    <row r="38674" spans="15:17" x14ac:dyDescent="0.35">
      <c r="O38674" s="9"/>
      <c r="P38674" s="9"/>
      <c r="Q38674" s="21"/>
    </row>
    <row r="38675" spans="15:17" x14ac:dyDescent="0.35">
      <c r="O38675" s="9"/>
      <c r="P38675" s="9"/>
      <c r="Q38675" s="21"/>
    </row>
    <row r="38676" spans="15:17" x14ac:dyDescent="0.35">
      <c r="O38676" s="9"/>
      <c r="P38676" s="9"/>
      <c r="Q38676" s="21"/>
    </row>
    <row r="38677" spans="15:17" x14ac:dyDescent="0.35">
      <c r="O38677" s="9"/>
      <c r="P38677" s="9"/>
      <c r="Q38677" s="21"/>
    </row>
    <row r="38678" spans="15:17" x14ac:dyDescent="0.35">
      <c r="O38678" s="9"/>
      <c r="P38678" s="9"/>
      <c r="Q38678" s="21"/>
    </row>
    <row r="38679" spans="15:17" x14ac:dyDescent="0.35">
      <c r="O38679" s="9"/>
      <c r="P38679" s="9"/>
      <c r="Q38679" s="21"/>
    </row>
    <row r="38680" spans="15:17" x14ac:dyDescent="0.35">
      <c r="O38680" s="9"/>
      <c r="P38680" s="9"/>
      <c r="Q38680" s="21"/>
    </row>
    <row r="38681" spans="15:17" x14ac:dyDescent="0.35">
      <c r="O38681" s="9"/>
      <c r="P38681" s="9"/>
      <c r="Q38681" s="21"/>
    </row>
    <row r="38682" spans="15:17" x14ac:dyDescent="0.35">
      <c r="O38682" s="9"/>
      <c r="P38682" s="9"/>
      <c r="Q38682" s="21"/>
    </row>
    <row r="38683" spans="15:17" x14ac:dyDescent="0.35">
      <c r="O38683" s="9"/>
      <c r="P38683" s="9"/>
      <c r="Q38683" s="21"/>
    </row>
    <row r="38684" spans="15:17" x14ac:dyDescent="0.35">
      <c r="O38684" s="9"/>
      <c r="P38684" s="9"/>
      <c r="Q38684" s="21"/>
    </row>
    <row r="38685" spans="15:17" x14ac:dyDescent="0.35">
      <c r="O38685" s="9"/>
      <c r="P38685" s="9"/>
      <c r="Q38685" s="21"/>
    </row>
    <row r="38686" spans="15:17" x14ac:dyDescent="0.35">
      <c r="O38686" s="9"/>
      <c r="P38686" s="9"/>
      <c r="Q38686" s="21"/>
    </row>
    <row r="38687" spans="15:17" x14ac:dyDescent="0.35">
      <c r="O38687" s="9"/>
      <c r="P38687" s="9"/>
      <c r="Q38687" s="21"/>
    </row>
    <row r="38688" spans="15:17" x14ac:dyDescent="0.35">
      <c r="O38688" s="9"/>
      <c r="P38688" s="9"/>
      <c r="Q38688" s="21"/>
    </row>
    <row r="38689" spans="15:17" x14ac:dyDescent="0.35">
      <c r="O38689" s="9"/>
      <c r="P38689" s="9"/>
      <c r="Q38689" s="21"/>
    </row>
    <row r="38690" spans="15:17" x14ac:dyDescent="0.35">
      <c r="O38690" s="9"/>
      <c r="P38690" s="9"/>
      <c r="Q38690" s="21"/>
    </row>
    <row r="38691" spans="15:17" x14ac:dyDescent="0.35">
      <c r="O38691" s="9"/>
      <c r="P38691" s="9"/>
      <c r="Q38691" s="21"/>
    </row>
    <row r="38692" spans="15:17" x14ac:dyDescent="0.35">
      <c r="O38692" s="9"/>
      <c r="P38692" s="9"/>
      <c r="Q38692" s="21"/>
    </row>
    <row r="38693" spans="15:17" x14ac:dyDescent="0.35">
      <c r="O38693" s="9"/>
      <c r="P38693" s="9"/>
      <c r="Q38693" s="21"/>
    </row>
    <row r="38694" spans="15:17" x14ac:dyDescent="0.35">
      <c r="O38694" s="9"/>
      <c r="P38694" s="9"/>
      <c r="Q38694" s="21"/>
    </row>
    <row r="38695" spans="15:17" x14ac:dyDescent="0.35">
      <c r="O38695" s="9"/>
      <c r="P38695" s="9"/>
      <c r="Q38695" s="21"/>
    </row>
    <row r="38696" spans="15:17" x14ac:dyDescent="0.35">
      <c r="O38696" s="9"/>
      <c r="P38696" s="9"/>
      <c r="Q38696" s="21"/>
    </row>
    <row r="38697" spans="15:17" x14ac:dyDescent="0.35">
      <c r="O38697" s="9"/>
      <c r="P38697" s="9"/>
      <c r="Q38697" s="21"/>
    </row>
    <row r="38698" spans="15:17" x14ac:dyDescent="0.35">
      <c r="O38698" s="9"/>
      <c r="P38698" s="9"/>
      <c r="Q38698" s="21"/>
    </row>
    <row r="38699" spans="15:17" x14ac:dyDescent="0.35">
      <c r="O38699" s="9"/>
      <c r="P38699" s="9"/>
      <c r="Q38699" s="21"/>
    </row>
    <row r="38700" spans="15:17" x14ac:dyDescent="0.35">
      <c r="O38700" s="9"/>
      <c r="P38700" s="9"/>
      <c r="Q38700" s="21"/>
    </row>
    <row r="38701" spans="15:17" x14ac:dyDescent="0.35">
      <c r="O38701" s="9"/>
      <c r="P38701" s="9"/>
      <c r="Q38701" s="21"/>
    </row>
    <row r="38702" spans="15:17" x14ac:dyDescent="0.35">
      <c r="O38702" s="9"/>
      <c r="P38702" s="9"/>
      <c r="Q38702" s="21"/>
    </row>
    <row r="38703" spans="15:17" x14ac:dyDescent="0.35">
      <c r="O38703" s="9"/>
      <c r="P38703" s="9"/>
      <c r="Q38703" s="21"/>
    </row>
    <row r="38704" spans="15:17" x14ac:dyDescent="0.35">
      <c r="O38704" s="9"/>
      <c r="P38704" s="9"/>
      <c r="Q38704" s="21"/>
    </row>
    <row r="38705" spans="15:17" x14ac:dyDescent="0.35">
      <c r="O38705" s="9"/>
      <c r="P38705" s="9"/>
      <c r="Q38705" s="21"/>
    </row>
    <row r="38706" spans="15:17" x14ac:dyDescent="0.35">
      <c r="O38706" s="9"/>
      <c r="P38706" s="9"/>
      <c r="Q38706" s="21"/>
    </row>
    <row r="38707" spans="15:17" x14ac:dyDescent="0.35">
      <c r="O38707" s="9"/>
      <c r="P38707" s="9"/>
      <c r="Q38707" s="21"/>
    </row>
    <row r="38708" spans="15:17" x14ac:dyDescent="0.35">
      <c r="O38708" s="9"/>
      <c r="P38708" s="9"/>
      <c r="Q38708" s="21"/>
    </row>
    <row r="38709" spans="15:17" x14ac:dyDescent="0.35">
      <c r="O38709" s="9"/>
      <c r="P38709" s="9"/>
      <c r="Q38709" s="21"/>
    </row>
    <row r="38710" spans="15:17" x14ac:dyDescent="0.35">
      <c r="O38710" s="9"/>
      <c r="P38710" s="9"/>
      <c r="Q38710" s="21"/>
    </row>
    <row r="38711" spans="15:17" x14ac:dyDescent="0.35">
      <c r="O38711" s="9"/>
      <c r="P38711" s="9"/>
      <c r="Q38711" s="21"/>
    </row>
    <row r="38712" spans="15:17" x14ac:dyDescent="0.35">
      <c r="O38712" s="9"/>
      <c r="P38712" s="9"/>
      <c r="Q38712" s="21"/>
    </row>
    <row r="38713" spans="15:17" x14ac:dyDescent="0.35">
      <c r="O38713" s="9"/>
      <c r="P38713" s="9"/>
      <c r="Q38713" s="21"/>
    </row>
    <row r="38714" spans="15:17" x14ac:dyDescent="0.35">
      <c r="O38714" s="9"/>
      <c r="P38714" s="9"/>
      <c r="Q38714" s="21"/>
    </row>
    <row r="38715" spans="15:17" x14ac:dyDescent="0.35">
      <c r="O38715" s="9"/>
      <c r="P38715" s="9"/>
      <c r="Q38715" s="21"/>
    </row>
    <row r="38716" spans="15:17" x14ac:dyDescent="0.35">
      <c r="O38716" s="9"/>
      <c r="P38716" s="9"/>
      <c r="Q38716" s="21"/>
    </row>
    <row r="38717" spans="15:17" x14ac:dyDescent="0.35">
      <c r="O38717" s="9"/>
      <c r="P38717" s="9"/>
      <c r="Q38717" s="21"/>
    </row>
    <row r="38718" spans="15:17" x14ac:dyDescent="0.35">
      <c r="O38718" s="9"/>
      <c r="P38718" s="9"/>
      <c r="Q38718" s="21"/>
    </row>
    <row r="38719" spans="15:17" x14ac:dyDescent="0.35">
      <c r="O38719" s="9"/>
      <c r="P38719" s="9"/>
      <c r="Q38719" s="21"/>
    </row>
    <row r="38720" spans="15:17" x14ac:dyDescent="0.35">
      <c r="O38720" s="9"/>
      <c r="P38720" s="9"/>
      <c r="Q38720" s="21"/>
    </row>
    <row r="38721" spans="15:17" x14ac:dyDescent="0.35">
      <c r="O38721" s="9"/>
      <c r="P38721" s="9"/>
      <c r="Q38721" s="21"/>
    </row>
    <row r="38722" spans="15:17" x14ac:dyDescent="0.35">
      <c r="O38722" s="9"/>
      <c r="P38722" s="9"/>
      <c r="Q38722" s="21"/>
    </row>
    <row r="38723" spans="15:17" x14ac:dyDescent="0.35">
      <c r="O38723" s="9"/>
      <c r="P38723" s="9"/>
      <c r="Q38723" s="21"/>
    </row>
    <row r="38724" spans="15:17" x14ac:dyDescent="0.35">
      <c r="O38724" s="9"/>
      <c r="P38724" s="9"/>
      <c r="Q38724" s="21"/>
    </row>
    <row r="38725" spans="15:17" x14ac:dyDescent="0.35">
      <c r="O38725" s="9"/>
      <c r="P38725" s="9"/>
      <c r="Q38725" s="21"/>
    </row>
    <row r="38726" spans="15:17" x14ac:dyDescent="0.35">
      <c r="O38726" s="9"/>
      <c r="P38726" s="9"/>
      <c r="Q38726" s="21"/>
    </row>
    <row r="38727" spans="15:17" x14ac:dyDescent="0.35">
      <c r="O38727" s="9"/>
      <c r="P38727" s="9"/>
      <c r="Q38727" s="21"/>
    </row>
    <row r="38728" spans="15:17" x14ac:dyDescent="0.35">
      <c r="O38728" s="9"/>
      <c r="P38728" s="9"/>
      <c r="Q38728" s="21"/>
    </row>
    <row r="38729" spans="15:17" x14ac:dyDescent="0.35">
      <c r="O38729" s="9"/>
      <c r="P38729" s="9"/>
      <c r="Q38729" s="21"/>
    </row>
    <row r="38730" spans="15:17" x14ac:dyDescent="0.35">
      <c r="O38730" s="9"/>
      <c r="P38730" s="9"/>
      <c r="Q38730" s="21"/>
    </row>
    <row r="38731" spans="15:17" x14ac:dyDescent="0.35">
      <c r="O38731" s="9"/>
      <c r="P38731" s="9"/>
      <c r="Q38731" s="21"/>
    </row>
    <row r="38732" spans="15:17" x14ac:dyDescent="0.35">
      <c r="O38732" s="9"/>
      <c r="P38732" s="9"/>
      <c r="Q38732" s="21"/>
    </row>
    <row r="38733" spans="15:17" x14ac:dyDescent="0.35">
      <c r="O38733" s="9"/>
      <c r="P38733" s="9"/>
      <c r="Q38733" s="21"/>
    </row>
    <row r="38734" spans="15:17" x14ac:dyDescent="0.35">
      <c r="O38734" s="9"/>
      <c r="P38734" s="9"/>
      <c r="Q38734" s="21"/>
    </row>
    <row r="38735" spans="15:17" x14ac:dyDescent="0.35">
      <c r="O38735" s="9"/>
      <c r="P38735" s="9"/>
      <c r="Q38735" s="21"/>
    </row>
    <row r="38736" spans="15:17" x14ac:dyDescent="0.35">
      <c r="O38736" s="9"/>
      <c r="P38736" s="9"/>
      <c r="Q38736" s="21"/>
    </row>
    <row r="38737" spans="15:17" x14ac:dyDescent="0.35">
      <c r="O38737" s="9"/>
      <c r="P38737" s="9"/>
      <c r="Q38737" s="21"/>
    </row>
    <row r="38738" spans="15:17" x14ac:dyDescent="0.35">
      <c r="O38738" s="9"/>
      <c r="P38738" s="9"/>
      <c r="Q38738" s="21"/>
    </row>
    <row r="38739" spans="15:17" x14ac:dyDescent="0.35">
      <c r="O38739" s="9"/>
      <c r="P38739" s="9"/>
      <c r="Q38739" s="21"/>
    </row>
    <row r="38740" spans="15:17" x14ac:dyDescent="0.35">
      <c r="O38740" s="9"/>
      <c r="P38740" s="9"/>
      <c r="Q38740" s="21"/>
    </row>
    <row r="38741" spans="15:17" x14ac:dyDescent="0.35">
      <c r="O38741" s="9"/>
      <c r="P38741" s="9"/>
      <c r="Q38741" s="21"/>
    </row>
    <row r="38742" spans="15:17" x14ac:dyDescent="0.35">
      <c r="O38742" s="9"/>
      <c r="P38742" s="9"/>
      <c r="Q38742" s="21"/>
    </row>
    <row r="38743" spans="15:17" x14ac:dyDescent="0.35">
      <c r="O38743" s="9"/>
      <c r="P38743" s="9"/>
      <c r="Q38743" s="21"/>
    </row>
    <row r="38744" spans="15:17" x14ac:dyDescent="0.35">
      <c r="O38744" s="9"/>
      <c r="P38744" s="9"/>
      <c r="Q38744" s="21"/>
    </row>
    <row r="38745" spans="15:17" x14ac:dyDescent="0.35">
      <c r="O38745" s="9"/>
      <c r="P38745" s="9"/>
      <c r="Q38745" s="21"/>
    </row>
    <row r="38746" spans="15:17" x14ac:dyDescent="0.35">
      <c r="O38746" s="9"/>
      <c r="P38746" s="9"/>
      <c r="Q38746" s="21"/>
    </row>
    <row r="38747" spans="15:17" x14ac:dyDescent="0.35">
      <c r="O38747" s="9"/>
      <c r="P38747" s="9"/>
      <c r="Q38747" s="21"/>
    </row>
    <row r="38748" spans="15:17" x14ac:dyDescent="0.35">
      <c r="O38748" s="9"/>
      <c r="P38748" s="9"/>
      <c r="Q38748" s="21"/>
    </row>
    <row r="38749" spans="15:17" x14ac:dyDescent="0.35">
      <c r="O38749" s="9"/>
      <c r="P38749" s="9"/>
      <c r="Q38749" s="21"/>
    </row>
    <row r="38750" spans="15:17" x14ac:dyDescent="0.35">
      <c r="O38750" s="9"/>
      <c r="P38750" s="9"/>
      <c r="Q38750" s="21"/>
    </row>
    <row r="38751" spans="15:17" x14ac:dyDescent="0.35">
      <c r="O38751" s="9"/>
      <c r="P38751" s="9"/>
      <c r="Q38751" s="21"/>
    </row>
    <row r="38752" spans="15:17" x14ac:dyDescent="0.35">
      <c r="O38752" s="9"/>
      <c r="P38752" s="9"/>
      <c r="Q38752" s="21"/>
    </row>
    <row r="38753" spans="15:17" x14ac:dyDescent="0.35">
      <c r="O38753" s="9"/>
      <c r="P38753" s="9"/>
      <c r="Q38753" s="21"/>
    </row>
    <row r="38754" spans="15:17" x14ac:dyDescent="0.35">
      <c r="O38754" s="9"/>
      <c r="P38754" s="9"/>
      <c r="Q38754" s="21"/>
    </row>
    <row r="38755" spans="15:17" x14ac:dyDescent="0.35">
      <c r="O38755" s="9"/>
      <c r="P38755" s="9"/>
      <c r="Q38755" s="21"/>
    </row>
    <row r="38756" spans="15:17" x14ac:dyDescent="0.35">
      <c r="O38756" s="9"/>
      <c r="P38756" s="9"/>
      <c r="Q38756" s="21"/>
    </row>
    <row r="38757" spans="15:17" x14ac:dyDescent="0.35">
      <c r="O38757" s="9"/>
      <c r="P38757" s="9"/>
      <c r="Q38757" s="21"/>
    </row>
    <row r="38758" spans="15:17" x14ac:dyDescent="0.35">
      <c r="O38758" s="9"/>
      <c r="P38758" s="9"/>
      <c r="Q38758" s="21"/>
    </row>
    <row r="38759" spans="15:17" x14ac:dyDescent="0.35">
      <c r="O38759" s="9"/>
      <c r="P38759" s="9"/>
      <c r="Q38759" s="21"/>
    </row>
    <row r="38760" spans="15:17" x14ac:dyDescent="0.35">
      <c r="O38760" s="9"/>
      <c r="P38760" s="9"/>
      <c r="Q38760" s="21"/>
    </row>
    <row r="38761" spans="15:17" x14ac:dyDescent="0.35">
      <c r="O38761" s="9"/>
      <c r="P38761" s="9"/>
      <c r="Q38761" s="21"/>
    </row>
    <row r="38762" spans="15:17" x14ac:dyDescent="0.35">
      <c r="O38762" s="9"/>
      <c r="P38762" s="9"/>
      <c r="Q38762" s="21"/>
    </row>
    <row r="38763" spans="15:17" x14ac:dyDescent="0.35">
      <c r="O38763" s="9"/>
      <c r="P38763" s="9"/>
      <c r="Q38763" s="21"/>
    </row>
    <row r="38764" spans="15:17" x14ac:dyDescent="0.35">
      <c r="O38764" s="9"/>
      <c r="P38764" s="9"/>
      <c r="Q38764" s="21"/>
    </row>
    <row r="38765" spans="15:17" x14ac:dyDescent="0.35">
      <c r="O38765" s="9"/>
      <c r="P38765" s="9"/>
      <c r="Q38765" s="21"/>
    </row>
    <row r="38766" spans="15:17" x14ac:dyDescent="0.35">
      <c r="O38766" s="9"/>
      <c r="P38766" s="9"/>
      <c r="Q38766" s="21"/>
    </row>
    <row r="38767" spans="15:17" x14ac:dyDescent="0.35">
      <c r="O38767" s="9"/>
      <c r="P38767" s="9"/>
      <c r="Q38767" s="21"/>
    </row>
    <row r="38768" spans="15:17" x14ac:dyDescent="0.35">
      <c r="O38768" s="9"/>
      <c r="P38768" s="9"/>
      <c r="Q38768" s="21"/>
    </row>
    <row r="38769" spans="15:17" x14ac:dyDescent="0.35">
      <c r="O38769" s="9"/>
      <c r="P38769" s="9"/>
      <c r="Q38769" s="21"/>
    </row>
    <row r="38770" spans="15:17" x14ac:dyDescent="0.35">
      <c r="O38770" s="9"/>
      <c r="P38770" s="9"/>
      <c r="Q38770" s="21"/>
    </row>
    <row r="38771" spans="15:17" x14ac:dyDescent="0.35">
      <c r="O38771" s="9"/>
      <c r="P38771" s="9"/>
      <c r="Q38771" s="21"/>
    </row>
    <row r="38772" spans="15:17" x14ac:dyDescent="0.35">
      <c r="O38772" s="9"/>
      <c r="P38772" s="9"/>
      <c r="Q38772" s="21"/>
    </row>
    <row r="38773" spans="15:17" x14ac:dyDescent="0.35">
      <c r="O38773" s="9"/>
      <c r="P38773" s="9"/>
      <c r="Q38773" s="21"/>
    </row>
    <row r="38774" spans="15:17" x14ac:dyDescent="0.35">
      <c r="O38774" s="9"/>
      <c r="P38774" s="9"/>
      <c r="Q38774" s="21"/>
    </row>
    <row r="38775" spans="15:17" x14ac:dyDescent="0.35">
      <c r="O38775" s="9"/>
      <c r="P38775" s="9"/>
      <c r="Q38775" s="21"/>
    </row>
    <row r="38776" spans="15:17" x14ac:dyDescent="0.35">
      <c r="O38776" s="9"/>
      <c r="P38776" s="9"/>
      <c r="Q38776" s="21"/>
    </row>
    <row r="38777" spans="15:17" x14ac:dyDescent="0.35">
      <c r="O38777" s="9"/>
      <c r="P38777" s="9"/>
      <c r="Q38777" s="21"/>
    </row>
    <row r="38778" spans="15:17" x14ac:dyDescent="0.35">
      <c r="O38778" s="9"/>
      <c r="P38778" s="9"/>
      <c r="Q38778" s="21"/>
    </row>
    <row r="38779" spans="15:17" x14ac:dyDescent="0.35">
      <c r="O38779" s="9"/>
      <c r="P38779" s="9"/>
      <c r="Q38779" s="21"/>
    </row>
    <row r="38780" spans="15:17" x14ac:dyDescent="0.35">
      <c r="O38780" s="9"/>
      <c r="P38780" s="9"/>
      <c r="Q38780" s="21"/>
    </row>
    <row r="38781" spans="15:17" x14ac:dyDescent="0.35">
      <c r="O38781" s="9"/>
      <c r="P38781" s="9"/>
      <c r="Q38781" s="21"/>
    </row>
    <row r="38782" spans="15:17" x14ac:dyDescent="0.35">
      <c r="O38782" s="9"/>
      <c r="P38782" s="9"/>
      <c r="Q38782" s="21"/>
    </row>
    <row r="38783" spans="15:17" x14ac:dyDescent="0.35">
      <c r="O38783" s="9"/>
      <c r="P38783" s="9"/>
      <c r="Q38783" s="21"/>
    </row>
    <row r="38784" spans="15:17" x14ac:dyDescent="0.35">
      <c r="O38784" s="9"/>
      <c r="P38784" s="9"/>
      <c r="Q38784" s="21"/>
    </row>
    <row r="38785" spans="15:17" x14ac:dyDescent="0.35">
      <c r="O38785" s="9"/>
      <c r="P38785" s="9"/>
      <c r="Q38785" s="21"/>
    </row>
    <row r="38786" spans="15:17" x14ac:dyDescent="0.35">
      <c r="O38786" s="9"/>
      <c r="P38786" s="9"/>
      <c r="Q38786" s="21"/>
    </row>
    <row r="38787" spans="15:17" x14ac:dyDescent="0.35">
      <c r="O38787" s="9"/>
      <c r="P38787" s="9"/>
      <c r="Q38787" s="21"/>
    </row>
    <row r="38788" spans="15:17" x14ac:dyDescent="0.35">
      <c r="O38788" s="9"/>
      <c r="P38788" s="9"/>
      <c r="Q38788" s="21"/>
    </row>
    <row r="38789" spans="15:17" x14ac:dyDescent="0.35">
      <c r="O38789" s="9"/>
      <c r="P38789" s="9"/>
      <c r="Q38789" s="21"/>
    </row>
    <row r="38790" spans="15:17" x14ac:dyDescent="0.35">
      <c r="O38790" s="9"/>
      <c r="P38790" s="9"/>
      <c r="Q38790" s="21"/>
    </row>
    <row r="38791" spans="15:17" x14ac:dyDescent="0.35">
      <c r="O38791" s="9"/>
      <c r="P38791" s="9"/>
      <c r="Q38791" s="21"/>
    </row>
    <row r="38792" spans="15:17" x14ac:dyDescent="0.35">
      <c r="O38792" s="9"/>
      <c r="P38792" s="9"/>
      <c r="Q38792" s="21"/>
    </row>
    <row r="38793" spans="15:17" x14ac:dyDescent="0.35">
      <c r="O38793" s="9"/>
      <c r="P38793" s="9"/>
      <c r="Q38793" s="21"/>
    </row>
    <row r="38794" spans="15:17" x14ac:dyDescent="0.35">
      <c r="O38794" s="9"/>
      <c r="P38794" s="9"/>
      <c r="Q38794" s="21"/>
    </row>
    <row r="38795" spans="15:17" x14ac:dyDescent="0.35">
      <c r="O38795" s="9"/>
      <c r="P38795" s="9"/>
      <c r="Q38795" s="21"/>
    </row>
    <row r="38796" spans="15:17" x14ac:dyDescent="0.35">
      <c r="O38796" s="9"/>
      <c r="P38796" s="9"/>
      <c r="Q38796" s="21"/>
    </row>
    <row r="38797" spans="15:17" x14ac:dyDescent="0.35">
      <c r="O38797" s="9"/>
      <c r="P38797" s="9"/>
      <c r="Q38797" s="21"/>
    </row>
    <row r="38798" spans="15:17" x14ac:dyDescent="0.35">
      <c r="O38798" s="9"/>
      <c r="P38798" s="9"/>
      <c r="Q38798" s="21"/>
    </row>
    <row r="38799" spans="15:17" x14ac:dyDescent="0.35">
      <c r="O38799" s="9"/>
      <c r="P38799" s="9"/>
      <c r="Q38799" s="21"/>
    </row>
    <row r="38800" spans="15:17" x14ac:dyDescent="0.35">
      <c r="O38800" s="9"/>
      <c r="P38800" s="9"/>
      <c r="Q38800" s="21"/>
    </row>
    <row r="38801" spans="15:17" x14ac:dyDescent="0.35">
      <c r="O38801" s="9"/>
      <c r="P38801" s="9"/>
      <c r="Q38801" s="21"/>
    </row>
    <row r="38802" spans="15:17" x14ac:dyDescent="0.35">
      <c r="O38802" s="9"/>
      <c r="P38802" s="9"/>
      <c r="Q38802" s="21"/>
    </row>
    <row r="38803" spans="15:17" x14ac:dyDescent="0.35">
      <c r="O38803" s="9"/>
      <c r="P38803" s="9"/>
      <c r="Q38803" s="21"/>
    </row>
    <row r="38804" spans="15:17" x14ac:dyDescent="0.35">
      <c r="O38804" s="9"/>
      <c r="P38804" s="9"/>
      <c r="Q38804" s="21"/>
    </row>
    <row r="38805" spans="15:17" x14ac:dyDescent="0.35">
      <c r="O38805" s="9"/>
      <c r="P38805" s="9"/>
      <c r="Q38805" s="21"/>
    </row>
    <row r="38806" spans="15:17" x14ac:dyDescent="0.35">
      <c r="O38806" s="9"/>
      <c r="P38806" s="9"/>
      <c r="Q38806" s="21"/>
    </row>
    <row r="38807" spans="15:17" x14ac:dyDescent="0.35">
      <c r="O38807" s="9"/>
      <c r="P38807" s="9"/>
      <c r="Q38807" s="21"/>
    </row>
    <row r="38808" spans="15:17" x14ac:dyDescent="0.35">
      <c r="O38808" s="9"/>
      <c r="P38808" s="9"/>
      <c r="Q38808" s="21"/>
    </row>
    <row r="38809" spans="15:17" x14ac:dyDescent="0.35">
      <c r="O38809" s="9"/>
      <c r="P38809" s="9"/>
      <c r="Q38809" s="21"/>
    </row>
    <row r="38810" spans="15:17" x14ac:dyDescent="0.35">
      <c r="O38810" s="9"/>
      <c r="P38810" s="9"/>
      <c r="Q38810" s="21"/>
    </row>
    <row r="38811" spans="15:17" x14ac:dyDescent="0.35">
      <c r="O38811" s="9"/>
      <c r="P38811" s="9"/>
      <c r="Q38811" s="21"/>
    </row>
    <row r="38812" spans="15:17" x14ac:dyDescent="0.35">
      <c r="O38812" s="9"/>
      <c r="P38812" s="9"/>
      <c r="Q38812" s="21"/>
    </row>
    <row r="38813" spans="15:17" x14ac:dyDescent="0.35">
      <c r="O38813" s="9"/>
      <c r="P38813" s="9"/>
      <c r="Q38813" s="21"/>
    </row>
    <row r="38814" spans="15:17" x14ac:dyDescent="0.35">
      <c r="O38814" s="9"/>
      <c r="P38814" s="9"/>
      <c r="Q38814" s="21"/>
    </row>
    <row r="38815" spans="15:17" x14ac:dyDescent="0.35">
      <c r="O38815" s="9"/>
      <c r="P38815" s="9"/>
      <c r="Q38815" s="21"/>
    </row>
    <row r="38816" spans="15:17" x14ac:dyDescent="0.35">
      <c r="O38816" s="9"/>
      <c r="P38816" s="9"/>
      <c r="Q38816" s="21"/>
    </row>
    <row r="38817" spans="15:17" x14ac:dyDescent="0.35">
      <c r="O38817" s="9"/>
      <c r="P38817" s="9"/>
      <c r="Q38817" s="21"/>
    </row>
    <row r="38818" spans="15:17" x14ac:dyDescent="0.35">
      <c r="O38818" s="9"/>
      <c r="P38818" s="9"/>
      <c r="Q38818" s="21"/>
    </row>
    <row r="38819" spans="15:17" x14ac:dyDescent="0.35">
      <c r="O38819" s="9"/>
      <c r="P38819" s="9"/>
      <c r="Q38819" s="21"/>
    </row>
    <row r="38820" spans="15:17" x14ac:dyDescent="0.35">
      <c r="O38820" s="9"/>
      <c r="P38820" s="9"/>
      <c r="Q38820" s="21"/>
    </row>
    <row r="38821" spans="15:17" x14ac:dyDescent="0.35">
      <c r="O38821" s="9"/>
      <c r="P38821" s="9"/>
      <c r="Q38821" s="21"/>
    </row>
    <row r="38822" spans="15:17" x14ac:dyDescent="0.35">
      <c r="O38822" s="9"/>
      <c r="P38822" s="9"/>
      <c r="Q38822" s="21"/>
    </row>
    <row r="38823" spans="15:17" x14ac:dyDescent="0.35">
      <c r="O38823" s="9"/>
      <c r="P38823" s="9"/>
      <c r="Q38823" s="21"/>
    </row>
    <row r="38824" spans="15:17" x14ac:dyDescent="0.35">
      <c r="O38824" s="9"/>
      <c r="P38824" s="9"/>
      <c r="Q38824" s="21"/>
    </row>
    <row r="38825" spans="15:17" x14ac:dyDescent="0.35">
      <c r="O38825" s="9"/>
      <c r="P38825" s="9"/>
      <c r="Q38825" s="21"/>
    </row>
    <row r="38826" spans="15:17" x14ac:dyDescent="0.35">
      <c r="O38826" s="9"/>
      <c r="P38826" s="9"/>
      <c r="Q38826" s="21"/>
    </row>
    <row r="38827" spans="15:17" x14ac:dyDescent="0.35">
      <c r="O38827" s="9"/>
      <c r="P38827" s="9"/>
      <c r="Q38827" s="21"/>
    </row>
    <row r="38828" spans="15:17" x14ac:dyDescent="0.35">
      <c r="O38828" s="9"/>
      <c r="P38828" s="9"/>
      <c r="Q38828" s="21"/>
    </row>
    <row r="38829" spans="15:17" x14ac:dyDescent="0.35">
      <c r="O38829" s="9"/>
      <c r="P38829" s="9"/>
      <c r="Q38829" s="21"/>
    </row>
    <row r="38830" spans="15:17" x14ac:dyDescent="0.35">
      <c r="O38830" s="9"/>
      <c r="P38830" s="9"/>
      <c r="Q38830" s="21"/>
    </row>
    <row r="38831" spans="15:17" x14ac:dyDescent="0.35">
      <c r="O38831" s="9"/>
      <c r="P38831" s="9"/>
      <c r="Q38831" s="21"/>
    </row>
    <row r="38832" spans="15:17" x14ac:dyDescent="0.35">
      <c r="O38832" s="9"/>
      <c r="P38832" s="9"/>
      <c r="Q38832" s="21"/>
    </row>
    <row r="38833" spans="15:17" x14ac:dyDescent="0.35">
      <c r="O38833" s="9"/>
      <c r="P38833" s="9"/>
      <c r="Q38833" s="21"/>
    </row>
    <row r="38834" spans="15:17" x14ac:dyDescent="0.35">
      <c r="O38834" s="9"/>
      <c r="P38834" s="9"/>
      <c r="Q38834" s="21"/>
    </row>
    <row r="38835" spans="15:17" x14ac:dyDescent="0.35">
      <c r="O38835" s="9"/>
      <c r="P38835" s="9"/>
      <c r="Q38835" s="21"/>
    </row>
    <row r="38836" spans="15:17" x14ac:dyDescent="0.35">
      <c r="O38836" s="9"/>
      <c r="P38836" s="9"/>
      <c r="Q38836" s="21"/>
    </row>
    <row r="38837" spans="15:17" x14ac:dyDescent="0.35">
      <c r="O38837" s="9"/>
      <c r="P38837" s="9"/>
      <c r="Q38837" s="21"/>
    </row>
    <row r="38838" spans="15:17" x14ac:dyDescent="0.35">
      <c r="O38838" s="9"/>
      <c r="P38838" s="9"/>
      <c r="Q38838" s="21"/>
    </row>
    <row r="38839" spans="15:17" x14ac:dyDescent="0.35">
      <c r="O38839" s="9"/>
      <c r="P38839" s="9"/>
      <c r="Q38839" s="21"/>
    </row>
    <row r="38840" spans="15:17" x14ac:dyDescent="0.35">
      <c r="O38840" s="9"/>
      <c r="P38840" s="9"/>
      <c r="Q38840" s="21"/>
    </row>
    <row r="38841" spans="15:17" x14ac:dyDescent="0.35">
      <c r="O38841" s="9"/>
      <c r="P38841" s="9"/>
      <c r="Q38841" s="21"/>
    </row>
    <row r="38842" spans="15:17" x14ac:dyDescent="0.35">
      <c r="O38842" s="9"/>
      <c r="P38842" s="9"/>
      <c r="Q38842" s="21"/>
    </row>
    <row r="38843" spans="15:17" x14ac:dyDescent="0.35">
      <c r="O38843" s="9"/>
      <c r="P38843" s="9"/>
      <c r="Q38843" s="21"/>
    </row>
    <row r="38844" spans="15:17" x14ac:dyDescent="0.35">
      <c r="O38844" s="9"/>
      <c r="P38844" s="9"/>
      <c r="Q38844" s="21"/>
    </row>
    <row r="38845" spans="15:17" x14ac:dyDescent="0.35">
      <c r="O38845" s="9"/>
      <c r="P38845" s="9"/>
      <c r="Q38845" s="21"/>
    </row>
    <row r="38846" spans="15:17" x14ac:dyDescent="0.35">
      <c r="O38846" s="9"/>
      <c r="P38846" s="9"/>
      <c r="Q38846" s="21"/>
    </row>
    <row r="38847" spans="15:17" x14ac:dyDescent="0.35">
      <c r="O38847" s="9"/>
      <c r="P38847" s="9"/>
      <c r="Q38847" s="21"/>
    </row>
    <row r="38848" spans="15:17" x14ac:dyDescent="0.35">
      <c r="O38848" s="9"/>
      <c r="P38848" s="9"/>
      <c r="Q38848" s="21"/>
    </row>
    <row r="38849" spans="15:17" x14ac:dyDescent="0.35">
      <c r="O38849" s="9"/>
      <c r="P38849" s="9"/>
      <c r="Q38849" s="21"/>
    </row>
    <row r="38850" spans="15:17" x14ac:dyDescent="0.35">
      <c r="O38850" s="9"/>
      <c r="P38850" s="9"/>
      <c r="Q38850" s="21"/>
    </row>
    <row r="38851" spans="15:17" x14ac:dyDescent="0.35">
      <c r="O38851" s="9"/>
      <c r="P38851" s="9"/>
      <c r="Q38851" s="21"/>
    </row>
    <row r="38852" spans="15:17" x14ac:dyDescent="0.35">
      <c r="O38852" s="9"/>
      <c r="P38852" s="9"/>
      <c r="Q38852" s="21"/>
    </row>
    <row r="38853" spans="15:17" x14ac:dyDescent="0.35">
      <c r="O38853" s="9"/>
      <c r="P38853" s="9"/>
      <c r="Q38853" s="21"/>
    </row>
    <row r="38854" spans="15:17" x14ac:dyDescent="0.35">
      <c r="O38854" s="9"/>
      <c r="P38854" s="9"/>
      <c r="Q38854" s="21"/>
    </row>
    <row r="38855" spans="15:17" x14ac:dyDescent="0.35">
      <c r="O38855" s="9"/>
      <c r="P38855" s="9"/>
      <c r="Q38855" s="21"/>
    </row>
    <row r="38856" spans="15:17" x14ac:dyDescent="0.35">
      <c r="O38856" s="9"/>
      <c r="P38856" s="9"/>
      <c r="Q38856" s="21"/>
    </row>
    <row r="38857" spans="15:17" x14ac:dyDescent="0.35">
      <c r="O38857" s="9"/>
      <c r="P38857" s="9"/>
      <c r="Q38857" s="21"/>
    </row>
    <row r="38858" spans="15:17" x14ac:dyDescent="0.35">
      <c r="O38858" s="9"/>
      <c r="P38858" s="9"/>
      <c r="Q38858" s="21"/>
    </row>
    <row r="38859" spans="15:17" x14ac:dyDescent="0.35">
      <c r="O38859" s="9"/>
      <c r="P38859" s="9"/>
      <c r="Q38859" s="21"/>
    </row>
    <row r="38860" spans="15:17" x14ac:dyDescent="0.35">
      <c r="O38860" s="9"/>
      <c r="P38860" s="9"/>
      <c r="Q38860" s="21"/>
    </row>
    <row r="38861" spans="15:17" x14ac:dyDescent="0.35">
      <c r="O38861" s="9"/>
      <c r="P38861" s="9"/>
      <c r="Q38861" s="21"/>
    </row>
    <row r="38862" spans="15:17" x14ac:dyDescent="0.35">
      <c r="O38862" s="9"/>
      <c r="P38862" s="9"/>
      <c r="Q38862" s="21"/>
    </row>
    <row r="38863" spans="15:17" x14ac:dyDescent="0.35">
      <c r="O38863" s="9"/>
      <c r="P38863" s="9"/>
      <c r="Q38863" s="21"/>
    </row>
    <row r="38864" spans="15:17" x14ac:dyDescent="0.35">
      <c r="O38864" s="9"/>
      <c r="P38864" s="9"/>
      <c r="Q38864" s="21"/>
    </row>
    <row r="38865" spans="15:17" x14ac:dyDescent="0.35">
      <c r="O38865" s="9"/>
      <c r="P38865" s="9"/>
      <c r="Q38865" s="21"/>
    </row>
    <row r="38866" spans="15:17" x14ac:dyDescent="0.35">
      <c r="O38866" s="9"/>
      <c r="P38866" s="9"/>
      <c r="Q38866" s="21"/>
    </row>
    <row r="38867" spans="15:17" x14ac:dyDescent="0.35">
      <c r="O38867" s="9"/>
      <c r="P38867" s="9"/>
      <c r="Q38867" s="21"/>
    </row>
    <row r="38868" spans="15:17" x14ac:dyDescent="0.35">
      <c r="O38868" s="9"/>
      <c r="P38868" s="9"/>
      <c r="Q38868" s="21"/>
    </row>
    <row r="38869" spans="15:17" x14ac:dyDescent="0.35">
      <c r="O38869" s="9"/>
      <c r="P38869" s="9"/>
      <c r="Q38869" s="21"/>
    </row>
    <row r="38870" spans="15:17" x14ac:dyDescent="0.35">
      <c r="O38870" s="9"/>
      <c r="P38870" s="9"/>
      <c r="Q38870" s="21"/>
    </row>
    <row r="38871" spans="15:17" x14ac:dyDescent="0.35">
      <c r="O38871" s="9"/>
      <c r="P38871" s="9"/>
      <c r="Q38871" s="21"/>
    </row>
    <row r="38872" spans="15:17" x14ac:dyDescent="0.35">
      <c r="O38872" s="9"/>
      <c r="P38872" s="9"/>
      <c r="Q38872" s="21"/>
    </row>
    <row r="38873" spans="15:17" x14ac:dyDescent="0.35">
      <c r="O38873" s="9"/>
      <c r="P38873" s="9"/>
      <c r="Q38873" s="21"/>
    </row>
    <row r="38874" spans="15:17" x14ac:dyDescent="0.35">
      <c r="O38874" s="9"/>
      <c r="P38874" s="9"/>
      <c r="Q38874" s="21"/>
    </row>
    <row r="38875" spans="15:17" x14ac:dyDescent="0.35">
      <c r="O38875" s="9"/>
      <c r="P38875" s="9"/>
      <c r="Q38875" s="21"/>
    </row>
    <row r="38876" spans="15:17" x14ac:dyDescent="0.35">
      <c r="O38876" s="9"/>
      <c r="P38876" s="9"/>
      <c r="Q38876" s="21"/>
    </row>
    <row r="38877" spans="15:17" x14ac:dyDescent="0.35">
      <c r="O38877" s="9"/>
      <c r="P38877" s="9"/>
      <c r="Q38877" s="21"/>
    </row>
    <row r="38878" spans="15:17" x14ac:dyDescent="0.35">
      <c r="O38878" s="9"/>
      <c r="P38878" s="9"/>
      <c r="Q38878" s="21"/>
    </row>
    <row r="38879" spans="15:17" x14ac:dyDescent="0.35">
      <c r="O38879" s="9"/>
      <c r="P38879" s="9"/>
      <c r="Q38879" s="21"/>
    </row>
    <row r="38880" spans="15:17" x14ac:dyDescent="0.35">
      <c r="O38880" s="9"/>
      <c r="P38880" s="9"/>
      <c r="Q38880" s="21"/>
    </row>
    <row r="38881" spans="15:17" x14ac:dyDescent="0.35">
      <c r="O38881" s="9"/>
      <c r="P38881" s="9"/>
      <c r="Q38881" s="21"/>
    </row>
    <row r="38882" spans="15:17" x14ac:dyDescent="0.35">
      <c r="O38882" s="9"/>
      <c r="P38882" s="9"/>
      <c r="Q38882" s="21"/>
    </row>
    <row r="38883" spans="15:17" x14ac:dyDescent="0.35">
      <c r="O38883" s="9"/>
      <c r="P38883" s="9"/>
      <c r="Q38883" s="21"/>
    </row>
    <row r="38884" spans="15:17" x14ac:dyDescent="0.35">
      <c r="O38884" s="9"/>
      <c r="P38884" s="9"/>
      <c r="Q38884" s="21"/>
    </row>
    <row r="38885" spans="15:17" x14ac:dyDescent="0.35">
      <c r="O38885" s="9"/>
      <c r="P38885" s="9"/>
      <c r="Q38885" s="21"/>
    </row>
    <row r="38886" spans="15:17" x14ac:dyDescent="0.35">
      <c r="O38886" s="9"/>
      <c r="P38886" s="9"/>
      <c r="Q38886" s="21"/>
    </row>
    <row r="38887" spans="15:17" x14ac:dyDescent="0.35">
      <c r="O38887" s="9"/>
      <c r="P38887" s="9"/>
      <c r="Q38887" s="21"/>
    </row>
    <row r="38888" spans="15:17" x14ac:dyDescent="0.35">
      <c r="O38888" s="9"/>
      <c r="P38888" s="9"/>
      <c r="Q38888" s="21"/>
    </row>
    <row r="38889" spans="15:17" x14ac:dyDescent="0.35">
      <c r="O38889" s="9"/>
      <c r="P38889" s="9"/>
      <c r="Q38889" s="21"/>
    </row>
    <row r="38890" spans="15:17" x14ac:dyDescent="0.35">
      <c r="O38890" s="9"/>
      <c r="P38890" s="9"/>
      <c r="Q38890" s="21"/>
    </row>
    <row r="38891" spans="15:17" x14ac:dyDescent="0.35">
      <c r="O38891" s="9"/>
      <c r="P38891" s="9"/>
      <c r="Q38891" s="21"/>
    </row>
    <row r="38892" spans="15:17" x14ac:dyDescent="0.35">
      <c r="O38892" s="9"/>
      <c r="P38892" s="9"/>
      <c r="Q38892" s="21"/>
    </row>
    <row r="38893" spans="15:17" x14ac:dyDescent="0.35">
      <c r="O38893" s="9"/>
      <c r="P38893" s="9"/>
      <c r="Q38893" s="21"/>
    </row>
    <row r="38894" spans="15:17" x14ac:dyDescent="0.35">
      <c r="O38894" s="9"/>
      <c r="P38894" s="9"/>
      <c r="Q38894" s="21"/>
    </row>
    <row r="38895" spans="15:17" x14ac:dyDescent="0.35">
      <c r="O38895" s="9"/>
      <c r="P38895" s="9"/>
      <c r="Q38895" s="21"/>
    </row>
    <row r="38896" spans="15:17" x14ac:dyDescent="0.35">
      <c r="O38896" s="9"/>
      <c r="P38896" s="9"/>
      <c r="Q38896" s="21"/>
    </row>
    <row r="38897" spans="15:17" x14ac:dyDescent="0.35">
      <c r="O38897" s="9"/>
      <c r="P38897" s="9"/>
      <c r="Q38897" s="21"/>
    </row>
    <row r="38898" spans="15:17" x14ac:dyDescent="0.35">
      <c r="O38898" s="9"/>
      <c r="P38898" s="9"/>
      <c r="Q38898" s="21"/>
    </row>
    <row r="38899" spans="15:17" x14ac:dyDescent="0.35">
      <c r="O38899" s="9"/>
      <c r="P38899" s="9"/>
      <c r="Q38899" s="21"/>
    </row>
    <row r="38900" spans="15:17" x14ac:dyDescent="0.35">
      <c r="O38900" s="9"/>
      <c r="P38900" s="9"/>
      <c r="Q38900" s="21"/>
    </row>
    <row r="38901" spans="15:17" x14ac:dyDescent="0.35">
      <c r="O38901" s="9"/>
      <c r="P38901" s="9"/>
      <c r="Q38901" s="21"/>
    </row>
    <row r="38902" spans="15:17" x14ac:dyDescent="0.35">
      <c r="O38902" s="9"/>
      <c r="P38902" s="9"/>
      <c r="Q38902" s="21"/>
    </row>
    <row r="38903" spans="15:17" x14ac:dyDescent="0.35">
      <c r="O38903" s="9"/>
      <c r="P38903" s="9"/>
      <c r="Q38903" s="21"/>
    </row>
    <row r="38904" spans="15:17" x14ac:dyDescent="0.35">
      <c r="O38904" s="9"/>
      <c r="P38904" s="9"/>
      <c r="Q38904" s="21"/>
    </row>
    <row r="38905" spans="15:17" x14ac:dyDescent="0.35">
      <c r="O38905" s="9"/>
      <c r="P38905" s="9"/>
      <c r="Q38905" s="21"/>
    </row>
    <row r="38906" spans="15:17" x14ac:dyDescent="0.35">
      <c r="O38906" s="9"/>
      <c r="P38906" s="9"/>
      <c r="Q38906" s="21"/>
    </row>
    <row r="38907" spans="15:17" x14ac:dyDescent="0.35">
      <c r="O38907" s="9"/>
      <c r="P38907" s="9"/>
      <c r="Q38907" s="21"/>
    </row>
    <row r="38908" spans="15:17" x14ac:dyDescent="0.35">
      <c r="O38908" s="9"/>
      <c r="P38908" s="9"/>
      <c r="Q38908" s="21"/>
    </row>
    <row r="38909" spans="15:17" x14ac:dyDescent="0.35">
      <c r="O38909" s="9"/>
      <c r="P38909" s="9"/>
      <c r="Q38909" s="21"/>
    </row>
    <row r="38910" spans="15:17" x14ac:dyDescent="0.35">
      <c r="O38910" s="9"/>
      <c r="P38910" s="9"/>
      <c r="Q38910" s="21"/>
    </row>
    <row r="38911" spans="15:17" x14ac:dyDescent="0.35">
      <c r="O38911" s="9"/>
      <c r="P38911" s="9"/>
      <c r="Q38911" s="21"/>
    </row>
    <row r="38912" spans="15:17" x14ac:dyDescent="0.35">
      <c r="O38912" s="9"/>
      <c r="P38912" s="9"/>
      <c r="Q38912" s="21"/>
    </row>
    <row r="38913" spans="15:17" x14ac:dyDescent="0.35">
      <c r="O38913" s="9"/>
      <c r="P38913" s="9"/>
      <c r="Q38913" s="21"/>
    </row>
    <row r="38914" spans="15:17" x14ac:dyDescent="0.35">
      <c r="O38914" s="9"/>
      <c r="P38914" s="9"/>
      <c r="Q38914" s="21"/>
    </row>
    <row r="38915" spans="15:17" x14ac:dyDescent="0.35">
      <c r="O38915" s="9"/>
      <c r="P38915" s="9"/>
      <c r="Q38915" s="21"/>
    </row>
    <row r="38916" spans="15:17" x14ac:dyDescent="0.35">
      <c r="O38916" s="9"/>
      <c r="P38916" s="9"/>
      <c r="Q38916" s="21"/>
    </row>
    <row r="38917" spans="15:17" x14ac:dyDescent="0.35">
      <c r="O38917" s="9"/>
      <c r="P38917" s="9"/>
      <c r="Q38917" s="21"/>
    </row>
    <row r="38918" spans="15:17" x14ac:dyDescent="0.35">
      <c r="O38918" s="9"/>
      <c r="P38918" s="9"/>
      <c r="Q38918" s="21"/>
    </row>
    <row r="38919" spans="15:17" x14ac:dyDescent="0.35">
      <c r="O38919" s="9"/>
      <c r="P38919" s="9"/>
      <c r="Q38919" s="21"/>
    </row>
    <row r="38920" spans="15:17" x14ac:dyDescent="0.35">
      <c r="O38920" s="9"/>
      <c r="P38920" s="9"/>
      <c r="Q38920" s="21"/>
    </row>
    <row r="38921" spans="15:17" x14ac:dyDescent="0.35">
      <c r="O38921" s="9"/>
      <c r="P38921" s="9"/>
      <c r="Q38921" s="21"/>
    </row>
    <row r="38922" spans="15:17" x14ac:dyDescent="0.35">
      <c r="O38922" s="9"/>
      <c r="P38922" s="9"/>
      <c r="Q38922" s="21"/>
    </row>
    <row r="38923" spans="15:17" x14ac:dyDescent="0.35">
      <c r="O38923" s="9"/>
      <c r="P38923" s="9"/>
      <c r="Q38923" s="21"/>
    </row>
    <row r="38924" spans="15:17" x14ac:dyDescent="0.35">
      <c r="O38924" s="9"/>
      <c r="P38924" s="9"/>
      <c r="Q38924" s="21"/>
    </row>
    <row r="38925" spans="15:17" x14ac:dyDescent="0.35">
      <c r="O38925" s="9"/>
      <c r="P38925" s="9"/>
      <c r="Q38925" s="21"/>
    </row>
    <row r="38926" spans="15:17" x14ac:dyDescent="0.35">
      <c r="O38926" s="9"/>
      <c r="P38926" s="9"/>
      <c r="Q38926" s="21"/>
    </row>
    <row r="38927" spans="15:17" x14ac:dyDescent="0.35">
      <c r="O38927" s="9"/>
      <c r="P38927" s="9"/>
      <c r="Q38927" s="21"/>
    </row>
    <row r="38928" spans="15:17" x14ac:dyDescent="0.35">
      <c r="O38928" s="9"/>
      <c r="P38928" s="9"/>
      <c r="Q38928" s="21"/>
    </row>
    <row r="38929" spans="15:17" x14ac:dyDescent="0.35">
      <c r="O38929" s="9"/>
      <c r="P38929" s="9"/>
      <c r="Q38929" s="21"/>
    </row>
    <row r="38930" spans="15:17" x14ac:dyDescent="0.35">
      <c r="O38930" s="9"/>
      <c r="P38930" s="9"/>
      <c r="Q38930" s="21"/>
    </row>
    <row r="38931" spans="15:17" x14ac:dyDescent="0.35">
      <c r="O38931" s="9"/>
      <c r="P38931" s="9"/>
      <c r="Q38931" s="21"/>
    </row>
    <row r="38932" spans="15:17" x14ac:dyDescent="0.35">
      <c r="O38932" s="9"/>
      <c r="P38932" s="9"/>
      <c r="Q38932" s="21"/>
    </row>
    <row r="38933" spans="15:17" x14ac:dyDescent="0.35">
      <c r="O38933" s="9"/>
      <c r="P38933" s="9"/>
      <c r="Q38933" s="21"/>
    </row>
    <row r="38934" spans="15:17" x14ac:dyDescent="0.35">
      <c r="O38934" s="9"/>
      <c r="P38934" s="9"/>
      <c r="Q38934" s="21"/>
    </row>
    <row r="38935" spans="15:17" x14ac:dyDescent="0.35">
      <c r="O38935" s="9"/>
      <c r="P38935" s="9"/>
      <c r="Q38935" s="21"/>
    </row>
    <row r="38936" spans="15:17" x14ac:dyDescent="0.35">
      <c r="O38936" s="9"/>
      <c r="P38936" s="9"/>
      <c r="Q38936" s="21"/>
    </row>
    <row r="38937" spans="15:17" x14ac:dyDescent="0.35">
      <c r="O38937" s="9"/>
      <c r="P38937" s="9"/>
      <c r="Q38937" s="21"/>
    </row>
    <row r="38938" spans="15:17" x14ac:dyDescent="0.35">
      <c r="O38938" s="9"/>
      <c r="P38938" s="9"/>
      <c r="Q38938" s="21"/>
    </row>
    <row r="38939" spans="15:17" x14ac:dyDescent="0.35">
      <c r="O38939" s="9"/>
      <c r="P38939" s="9"/>
      <c r="Q38939" s="21"/>
    </row>
    <row r="38940" spans="15:17" x14ac:dyDescent="0.35">
      <c r="O38940" s="9"/>
      <c r="P38940" s="9"/>
      <c r="Q38940" s="21"/>
    </row>
    <row r="38941" spans="15:17" x14ac:dyDescent="0.35">
      <c r="O38941" s="9"/>
      <c r="P38941" s="9"/>
      <c r="Q38941" s="21"/>
    </row>
    <row r="38942" spans="15:17" x14ac:dyDescent="0.35">
      <c r="O38942" s="9"/>
      <c r="P38942" s="9"/>
      <c r="Q38942" s="21"/>
    </row>
    <row r="38943" spans="15:17" x14ac:dyDescent="0.35">
      <c r="O38943" s="9"/>
      <c r="P38943" s="9"/>
      <c r="Q38943" s="21"/>
    </row>
    <row r="38944" spans="15:17" x14ac:dyDescent="0.35">
      <c r="O38944" s="9"/>
      <c r="P38944" s="9"/>
      <c r="Q38944" s="21"/>
    </row>
    <row r="38945" spans="15:17" x14ac:dyDescent="0.35">
      <c r="O38945" s="9"/>
      <c r="P38945" s="9"/>
      <c r="Q38945" s="21"/>
    </row>
    <row r="38946" spans="15:17" x14ac:dyDescent="0.35">
      <c r="O38946" s="9"/>
      <c r="P38946" s="9"/>
      <c r="Q38946" s="21"/>
    </row>
    <row r="38947" spans="15:17" x14ac:dyDescent="0.35">
      <c r="O38947" s="9"/>
      <c r="P38947" s="9"/>
      <c r="Q38947" s="21"/>
    </row>
    <row r="38948" spans="15:17" x14ac:dyDescent="0.35">
      <c r="O38948" s="9"/>
      <c r="P38948" s="9"/>
      <c r="Q38948" s="21"/>
    </row>
    <row r="38949" spans="15:17" x14ac:dyDescent="0.35">
      <c r="O38949" s="9"/>
      <c r="P38949" s="9"/>
      <c r="Q38949" s="21"/>
    </row>
    <row r="38950" spans="15:17" x14ac:dyDescent="0.35">
      <c r="O38950" s="9"/>
      <c r="P38950" s="9"/>
      <c r="Q38950" s="21"/>
    </row>
    <row r="38951" spans="15:17" x14ac:dyDescent="0.35">
      <c r="O38951" s="9"/>
      <c r="P38951" s="9"/>
      <c r="Q38951" s="21"/>
    </row>
    <row r="38952" spans="15:17" x14ac:dyDescent="0.35">
      <c r="O38952" s="9"/>
      <c r="P38952" s="9"/>
      <c r="Q38952" s="21"/>
    </row>
    <row r="38953" spans="15:17" x14ac:dyDescent="0.35">
      <c r="O38953" s="9"/>
      <c r="P38953" s="9"/>
      <c r="Q38953" s="21"/>
    </row>
    <row r="38954" spans="15:17" x14ac:dyDescent="0.35">
      <c r="O38954" s="9"/>
      <c r="P38954" s="9"/>
      <c r="Q38954" s="21"/>
    </row>
    <row r="38955" spans="15:17" x14ac:dyDescent="0.35">
      <c r="O38955" s="9"/>
      <c r="P38955" s="9"/>
      <c r="Q38955" s="21"/>
    </row>
    <row r="38956" spans="15:17" x14ac:dyDescent="0.35">
      <c r="O38956" s="9"/>
      <c r="P38956" s="9"/>
      <c r="Q38956" s="21"/>
    </row>
    <row r="38957" spans="15:17" x14ac:dyDescent="0.35">
      <c r="O38957" s="9"/>
      <c r="P38957" s="9"/>
      <c r="Q38957" s="21"/>
    </row>
    <row r="38958" spans="15:17" x14ac:dyDescent="0.35">
      <c r="O38958" s="9"/>
      <c r="P38958" s="9"/>
      <c r="Q38958" s="21"/>
    </row>
    <row r="38959" spans="15:17" x14ac:dyDescent="0.35">
      <c r="O38959" s="9"/>
      <c r="P38959" s="9"/>
      <c r="Q38959" s="21"/>
    </row>
    <row r="38960" spans="15:17" x14ac:dyDescent="0.35">
      <c r="O38960" s="9"/>
      <c r="P38960" s="9"/>
      <c r="Q38960" s="21"/>
    </row>
    <row r="38961" spans="15:17" x14ac:dyDescent="0.35">
      <c r="O38961" s="9"/>
      <c r="P38961" s="9"/>
      <c r="Q38961" s="21"/>
    </row>
    <row r="38962" spans="15:17" x14ac:dyDescent="0.35">
      <c r="O38962" s="9"/>
      <c r="P38962" s="9"/>
      <c r="Q38962" s="21"/>
    </row>
    <row r="38963" spans="15:17" x14ac:dyDescent="0.35">
      <c r="O38963" s="9"/>
      <c r="P38963" s="9"/>
      <c r="Q38963" s="21"/>
    </row>
    <row r="38964" spans="15:17" x14ac:dyDescent="0.35">
      <c r="O38964" s="9"/>
      <c r="P38964" s="9"/>
      <c r="Q38964" s="21"/>
    </row>
    <row r="38965" spans="15:17" x14ac:dyDescent="0.35">
      <c r="O38965" s="9"/>
      <c r="P38965" s="9"/>
      <c r="Q38965" s="21"/>
    </row>
    <row r="38966" spans="15:17" x14ac:dyDescent="0.35">
      <c r="O38966" s="9"/>
      <c r="P38966" s="9"/>
      <c r="Q38966" s="21"/>
    </row>
    <row r="38967" spans="15:17" x14ac:dyDescent="0.35">
      <c r="O38967" s="9"/>
      <c r="P38967" s="9"/>
      <c r="Q38967" s="21"/>
    </row>
    <row r="38968" spans="15:17" x14ac:dyDescent="0.35">
      <c r="O38968" s="9"/>
      <c r="P38968" s="9"/>
      <c r="Q38968" s="21"/>
    </row>
    <row r="38969" spans="15:17" x14ac:dyDescent="0.35">
      <c r="O38969" s="9"/>
      <c r="P38969" s="9"/>
      <c r="Q38969" s="21"/>
    </row>
    <row r="38970" spans="15:17" x14ac:dyDescent="0.35">
      <c r="O38970" s="9"/>
      <c r="P38970" s="9"/>
      <c r="Q38970" s="21"/>
    </row>
    <row r="38971" spans="15:17" x14ac:dyDescent="0.35">
      <c r="O38971" s="9"/>
      <c r="P38971" s="9"/>
      <c r="Q38971" s="21"/>
    </row>
    <row r="38972" spans="15:17" x14ac:dyDescent="0.35">
      <c r="O38972" s="9"/>
      <c r="P38972" s="9"/>
      <c r="Q38972" s="21"/>
    </row>
    <row r="38973" spans="15:17" x14ac:dyDescent="0.35">
      <c r="O38973" s="9"/>
      <c r="P38973" s="9"/>
      <c r="Q38973" s="21"/>
    </row>
    <row r="38974" spans="15:17" x14ac:dyDescent="0.35">
      <c r="O38974" s="9"/>
      <c r="P38974" s="9"/>
      <c r="Q38974" s="21"/>
    </row>
    <row r="38975" spans="15:17" x14ac:dyDescent="0.35">
      <c r="O38975" s="9"/>
      <c r="P38975" s="9"/>
      <c r="Q38975" s="21"/>
    </row>
    <row r="38976" spans="15:17" x14ac:dyDescent="0.35">
      <c r="O38976" s="9"/>
      <c r="P38976" s="9"/>
      <c r="Q38976" s="21"/>
    </row>
    <row r="38977" spans="15:17" x14ac:dyDescent="0.35">
      <c r="O38977" s="9"/>
      <c r="P38977" s="9"/>
      <c r="Q38977" s="21"/>
    </row>
    <row r="38978" spans="15:17" x14ac:dyDescent="0.35">
      <c r="O38978" s="9"/>
      <c r="P38978" s="9"/>
      <c r="Q38978" s="21"/>
    </row>
    <row r="38979" spans="15:17" x14ac:dyDescent="0.35">
      <c r="O38979" s="9"/>
      <c r="P38979" s="9"/>
      <c r="Q38979" s="21"/>
    </row>
    <row r="38980" spans="15:17" x14ac:dyDescent="0.35">
      <c r="O38980" s="9"/>
      <c r="P38980" s="9"/>
      <c r="Q38980" s="21"/>
    </row>
    <row r="38981" spans="15:17" x14ac:dyDescent="0.35">
      <c r="O38981" s="9"/>
      <c r="P38981" s="9"/>
      <c r="Q38981" s="21"/>
    </row>
    <row r="38982" spans="15:17" x14ac:dyDescent="0.35">
      <c r="O38982" s="9"/>
      <c r="P38982" s="9"/>
      <c r="Q38982" s="21"/>
    </row>
    <row r="38983" spans="15:17" x14ac:dyDescent="0.35">
      <c r="O38983" s="9"/>
      <c r="P38983" s="9"/>
      <c r="Q38983" s="21"/>
    </row>
    <row r="38984" spans="15:17" x14ac:dyDescent="0.35">
      <c r="O38984" s="9"/>
      <c r="P38984" s="9"/>
      <c r="Q38984" s="21"/>
    </row>
    <row r="38985" spans="15:17" x14ac:dyDescent="0.35">
      <c r="O38985" s="9"/>
      <c r="P38985" s="9"/>
      <c r="Q38985" s="21"/>
    </row>
    <row r="38986" spans="15:17" x14ac:dyDescent="0.35">
      <c r="O38986" s="9"/>
      <c r="P38986" s="9"/>
      <c r="Q38986" s="21"/>
    </row>
    <row r="38987" spans="15:17" x14ac:dyDescent="0.35">
      <c r="O38987" s="9"/>
      <c r="P38987" s="9"/>
      <c r="Q38987" s="21"/>
    </row>
    <row r="38988" spans="15:17" x14ac:dyDescent="0.35">
      <c r="O38988" s="9"/>
      <c r="P38988" s="9"/>
      <c r="Q38988" s="21"/>
    </row>
    <row r="38989" spans="15:17" x14ac:dyDescent="0.35">
      <c r="O38989" s="9"/>
      <c r="P38989" s="9"/>
      <c r="Q38989" s="21"/>
    </row>
    <row r="38990" spans="15:17" x14ac:dyDescent="0.35">
      <c r="O38990" s="9"/>
      <c r="P38990" s="9"/>
      <c r="Q38990" s="21"/>
    </row>
    <row r="38991" spans="15:17" x14ac:dyDescent="0.35">
      <c r="O38991" s="9"/>
      <c r="P38991" s="9"/>
      <c r="Q38991" s="21"/>
    </row>
    <row r="38992" spans="15:17" x14ac:dyDescent="0.35">
      <c r="O38992" s="9"/>
      <c r="P38992" s="9"/>
      <c r="Q38992" s="21"/>
    </row>
    <row r="38993" spans="15:17" x14ac:dyDescent="0.35">
      <c r="O38993" s="9"/>
      <c r="P38993" s="9"/>
      <c r="Q38993" s="21"/>
    </row>
    <row r="38994" spans="15:17" x14ac:dyDescent="0.35">
      <c r="O38994" s="9"/>
      <c r="P38994" s="9"/>
      <c r="Q38994" s="21"/>
    </row>
    <row r="38995" spans="15:17" x14ac:dyDescent="0.35">
      <c r="O38995" s="9"/>
      <c r="P38995" s="9"/>
      <c r="Q38995" s="21"/>
    </row>
    <row r="38996" spans="15:17" x14ac:dyDescent="0.35">
      <c r="O38996" s="9"/>
      <c r="P38996" s="9"/>
      <c r="Q38996" s="21"/>
    </row>
    <row r="38997" spans="15:17" x14ac:dyDescent="0.35">
      <c r="O38997" s="9"/>
      <c r="P38997" s="9"/>
      <c r="Q38997" s="21"/>
    </row>
    <row r="38998" spans="15:17" x14ac:dyDescent="0.35">
      <c r="O38998" s="9"/>
      <c r="P38998" s="9"/>
      <c r="Q38998" s="21"/>
    </row>
    <row r="38999" spans="15:17" x14ac:dyDescent="0.35">
      <c r="O38999" s="9"/>
      <c r="P38999" s="9"/>
      <c r="Q38999" s="21"/>
    </row>
    <row r="39000" spans="15:17" x14ac:dyDescent="0.35">
      <c r="O39000" s="9"/>
      <c r="P39000" s="9"/>
      <c r="Q39000" s="21"/>
    </row>
    <row r="39001" spans="15:17" x14ac:dyDescent="0.35">
      <c r="O39001" s="9"/>
      <c r="P39001" s="9"/>
      <c r="Q39001" s="21"/>
    </row>
    <row r="39002" spans="15:17" x14ac:dyDescent="0.35">
      <c r="O39002" s="9"/>
      <c r="P39002" s="9"/>
      <c r="Q39002" s="21"/>
    </row>
    <row r="39003" spans="15:17" x14ac:dyDescent="0.35">
      <c r="O39003" s="9"/>
      <c r="P39003" s="9"/>
      <c r="Q39003" s="21"/>
    </row>
    <row r="39004" spans="15:17" x14ac:dyDescent="0.35">
      <c r="O39004" s="9"/>
      <c r="P39004" s="9"/>
      <c r="Q39004" s="21"/>
    </row>
    <row r="39005" spans="15:17" x14ac:dyDescent="0.35">
      <c r="O39005" s="9"/>
      <c r="P39005" s="9"/>
      <c r="Q39005" s="21"/>
    </row>
    <row r="39006" spans="15:17" x14ac:dyDescent="0.35">
      <c r="O39006" s="9"/>
      <c r="P39006" s="9"/>
      <c r="Q39006" s="21"/>
    </row>
    <row r="39007" spans="15:17" x14ac:dyDescent="0.35">
      <c r="O39007" s="9"/>
      <c r="P39007" s="9"/>
      <c r="Q39007" s="21"/>
    </row>
    <row r="39008" spans="15:17" x14ac:dyDescent="0.35">
      <c r="O39008" s="9"/>
      <c r="P39008" s="9"/>
      <c r="Q39008" s="21"/>
    </row>
    <row r="39009" spans="15:17" x14ac:dyDescent="0.35">
      <c r="O39009" s="9"/>
      <c r="P39009" s="9"/>
      <c r="Q39009" s="21"/>
    </row>
    <row r="39010" spans="15:17" x14ac:dyDescent="0.35">
      <c r="O39010" s="9"/>
      <c r="P39010" s="9"/>
      <c r="Q39010" s="21"/>
    </row>
    <row r="39011" spans="15:17" x14ac:dyDescent="0.35">
      <c r="O39011" s="9"/>
      <c r="P39011" s="9"/>
      <c r="Q39011" s="21"/>
    </row>
    <row r="39012" spans="15:17" x14ac:dyDescent="0.35">
      <c r="O39012" s="9"/>
      <c r="P39012" s="9"/>
      <c r="Q39012" s="21"/>
    </row>
    <row r="39013" spans="15:17" x14ac:dyDescent="0.35">
      <c r="O39013" s="9"/>
      <c r="P39013" s="9"/>
      <c r="Q39013" s="21"/>
    </row>
    <row r="39014" spans="15:17" x14ac:dyDescent="0.35">
      <c r="O39014" s="9"/>
      <c r="P39014" s="9"/>
      <c r="Q39014" s="21"/>
    </row>
    <row r="39015" spans="15:17" x14ac:dyDescent="0.35">
      <c r="O39015" s="9"/>
      <c r="P39015" s="9"/>
      <c r="Q39015" s="21"/>
    </row>
    <row r="39016" spans="15:17" x14ac:dyDescent="0.35">
      <c r="O39016" s="9"/>
      <c r="P39016" s="9"/>
      <c r="Q39016" s="21"/>
    </row>
    <row r="39017" spans="15:17" x14ac:dyDescent="0.35">
      <c r="O39017" s="9"/>
      <c r="P39017" s="9"/>
      <c r="Q39017" s="21"/>
    </row>
    <row r="39018" spans="15:17" x14ac:dyDescent="0.35">
      <c r="O39018" s="9"/>
      <c r="P39018" s="9"/>
      <c r="Q39018" s="21"/>
    </row>
    <row r="39019" spans="15:17" x14ac:dyDescent="0.35">
      <c r="O39019" s="9"/>
      <c r="P39019" s="9"/>
      <c r="Q39019" s="21"/>
    </row>
    <row r="39020" spans="15:17" x14ac:dyDescent="0.35">
      <c r="O39020" s="9"/>
      <c r="P39020" s="9"/>
      <c r="Q39020" s="21"/>
    </row>
    <row r="39021" spans="15:17" x14ac:dyDescent="0.35">
      <c r="O39021" s="9"/>
      <c r="P39021" s="9"/>
      <c r="Q39021" s="21"/>
    </row>
    <row r="39022" spans="15:17" x14ac:dyDescent="0.35">
      <c r="O39022" s="9"/>
      <c r="P39022" s="9"/>
      <c r="Q39022" s="21"/>
    </row>
    <row r="39023" spans="15:17" x14ac:dyDescent="0.35">
      <c r="O39023" s="9"/>
      <c r="P39023" s="9"/>
      <c r="Q39023" s="21"/>
    </row>
    <row r="39024" spans="15:17" x14ac:dyDescent="0.35">
      <c r="O39024" s="9"/>
      <c r="P39024" s="9"/>
      <c r="Q39024" s="21"/>
    </row>
    <row r="39025" spans="15:17" x14ac:dyDescent="0.35">
      <c r="O39025" s="9"/>
      <c r="P39025" s="9"/>
      <c r="Q39025" s="21"/>
    </row>
    <row r="39026" spans="15:17" x14ac:dyDescent="0.35">
      <c r="O39026" s="9"/>
      <c r="P39026" s="9"/>
      <c r="Q39026" s="21"/>
    </row>
    <row r="39027" spans="15:17" x14ac:dyDescent="0.35">
      <c r="O39027" s="9"/>
      <c r="P39027" s="9"/>
      <c r="Q39027" s="21"/>
    </row>
    <row r="39028" spans="15:17" x14ac:dyDescent="0.35">
      <c r="O39028" s="9"/>
      <c r="P39028" s="9"/>
      <c r="Q39028" s="21"/>
    </row>
    <row r="39029" spans="15:17" x14ac:dyDescent="0.35">
      <c r="O39029" s="9"/>
      <c r="P39029" s="9"/>
      <c r="Q39029" s="21"/>
    </row>
    <row r="39030" spans="15:17" x14ac:dyDescent="0.35">
      <c r="O39030" s="9"/>
      <c r="P39030" s="9"/>
      <c r="Q39030" s="21"/>
    </row>
    <row r="39031" spans="15:17" x14ac:dyDescent="0.35">
      <c r="O39031" s="9"/>
      <c r="P39031" s="9"/>
      <c r="Q39031" s="21"/>
    </row>
    <row r="39032" spans="15:17" x14ac:dyDescent="0.35">
      <c r="O39032" s="9"/>
      <c r="P39032" s="9"/>
      <c r="Q39032" s="21"/>
    </row>
    <row r="39033" spans="15:17" x14ac:dyDescent="0.35">
      <c r="O39033" s="9"/>
      <c r="P39033" s="9"/>
      <c r="Q39033" s="21"/>
    </row>
    <row r="39034" spans="15:17" x14ac:dyDescent="0.35">
      <c r="O39034" s="9"/>
      <c r="P39034" s="9"/>
      <c r="Q39034" s="21"/>
    </row>
    <row r="39035" spans="15:17" x14ac:dyDescent="0.35">
      <c r="O39035" s="9"/>
      <c r="P39035" s="9"/>
      <c r="Q39035" s="21"/>
    </row>
    <row r="39036" spans="15:17" x14ac:dyDescent="0.35">
      <c r="O39036" s="9"/>
      <c r="P39036" s="9"/>
      <c r="Q39036" s="21"/>
    </row>
    <row r="39037" spans="15:17" x14ac:dyDescent="0.35">
      <c r="O39037" s="9"/>
      <c r="P39037" s="9"/>
      <c r="Q39037" s="21"/>
    </row>
    <row r="39038" spans="15:17" x14ac:dyDescent="0.35">
      <c r="O39038" s="9"/>
      <c r="P39038" s="9"/>
      <c r="Q39038" s="21"/>
    </row>
    <row r="39039" spans="15:17" x14ac:dyDescent="0.35">
      <c r="O39039" s="9"/>
      <c r="P39039" s="9"/>
      <c r="Q39039" s="21"/>
    </row>
    <row r="39040" spans="15:17" x14ac:dyDescent="0.35">
      <c r="O39040" s="9"/>
      <c r="P39040" s="9"/>
      <c r="Q39040" s="21"/>
    </row>
    <row r="39041" spans="15:17" x14ac:dyDescent="0.35">
      <c r="O39041" s="9"/>
      <c r="P39041" s="9"/>
      <c r="Q39041" s="21"/>
    </row>
    <row r="39042" spans="15:17" x14ac:dyDescent="0.35">
      <c r="O39042" s="9"/>
      <c r="P39042" s="9"/>
      <c r="Q39042" s="21"/>
    </row>
    <row r="39043" spans="15:17" x14ac:dyDescent="0.35">
      <c r="O39043" s="9"/>
      <c r="P39043" s="9"/>
      <c r="Q39043" s="21"/>
    </row>
    <row r="39044" spans="15:17" x14ac:dyDescent="0.35">
      <c r="O39044" s="9"/>
      <c r="P39044" s="9"/>
      <c r="Q39044" s="21"/>
    </row>
    <row r="39045" spans="15:17" x14ac:dyDescent="0.35">
      <c r="O39045" s="9"/>
      <c r="P39045" s="9"/>
      <c r="Q39045" s="21"/>
    </row>
    <row r="39046" spans="15:17" x14ac:dyDescent="0.35">
      <c r="O39046" s="9"/>
      <c r="P39046" s="9"/>
      <c r="Q39046" s="21"/>
    </row>
    <row r="39047" spans="15:17" x14ac:dyDescent="0.35">
      <c r="O39047" s="9"/>
      <c r="P39047" s="9"/>
      <c r="Q39047" s="21"/>
    </row>
    <row r="39048" spans="15:17" x14ac:dyDescent="0.35">
      <c r="O39048" s="9"/>
      <c r="P39048" s="9"/>
      <c r="Q39048" s="21"/>
    </row>
    <row r="39049" spans="15:17" x14ac:dyDescent="0.35">
      <c r="O39049" s="9"/>
      <c r="P39049" s="9"/>
      <c r="Q39049" s="21"/>
    </row>
    <row r="39050" spans="15:17" x14ac:dyDescent="0.35">
      <c r="O39050" s="9"/>
      <c r="P39050" s="9"/>
      <c r="Q39050" s="21"/>
    </row>
    <row r="39051" spans="15:17" x14ac:dyDescent="0.35">
      <c r="O39051" s="9"/>
      <c r="P39051" s="9"/>
      <c r="Q39051" s="21"/>
    </row>
    <row r="39052" spans="15:17" x14ac:dyDescent="0.35">
      <c r="O39052" s="9"/>
      <c r="P39052" s="9"/>
      <c r="Q39052" s="21"/>
    </row>
    <row r="39053" spans="15:17" x14ac:dyDescent="0.35">
      <c r="O39053" s="9"/>
      <c r="P39053" s="9"/>
      <c r="Q39053" s="21"/>
    </row>
    <row r="39054" spans="15:17" x14ac:dyDescent="0.35">
      <c r="O39054" s="9"/>
      <c r="P39054" s="9"/>
      <c r="Q39054" s="21"/>
    </row>
    <row r="39055" spans="15:17" x14ac:dyDescent="0.35">
      <c r="O39055" s="9"/>
      <c r="P39055" s="9"/>
      <c r="Q39055" s="21"/>
    </row>
    <row r="39056" spans="15:17" x14ac:dyDescent="0.35">
      <c r="O39056" s="9"/>
      <c r="P39056" s="9"/>
      <c r="Q39056" s="21"/>
    </row>
    <row r="39057" spans="15:17" x14ac:dyDescent="0.35">
      <c r="O39057" s="9"/>
      <c r="P39057" s="9"/>
      <c r="Q39057" s="21"/>
    </row>
    <row r="39058" spans="15:17" x14ac:dyDescent="0.35">
      <c r="O39058" s="9"/>
      <c r="P39058" s="9"/>
      <c r="Q39058" s="21"/>
    </row>
    <row r="39059" spans="15:17" x14ac:dyDescent="0.35">
      <c r="O39059" s="9"/>
      <c r="P39059" s="9"/>
      <c r="Q39059" s="21"/>
    </row>
    <row r="39060" spans="15:17" x14ac:dyDescent="0.35">
      <c r="O39060" s="9"/>
      <c r="P39060" s="9"/>
      <c r="Q39060" s="21"/>
    </row>
    <row r="39061" spans="15:17" x14ac:dyDescent="0.35">
      <c r="O39061" s="9"/>
      <c r="P39061" s="9"/>
      <c r="Q39061" s="21"/>
    </row>
    <row r="39062" spans="15:17" x14ac:dyDescent="0.35">
      <c r="O39062" s="9"/>
      <c r="P39062" s="9"/>
      <c r="Q39062" s="21"/>
    </row>
    <row r="39063" spans="15:17" x14ac:dyDescent="0.35">
      <c r="O39063" s="9"/>
      <c r="P39063" s="9"/>
      <c r="Q39063" s="21"/>
    </row>
    <row r="39064" spans="15:17" x14ac:dyDescent="0.35">
      <c r="O39064" s="9"/>
      <c r="P39064" s="9"/>
      <c r="Q39064" s="21"/>
    </row>
    <row r="39065" spans="15:17" x14ac:dyDescent="0.35">
      <c r="O39065" s="9"/>
      <c r="P39065" s="9"/>
      <c r="Q39065" s="21"/>
    </row>
    <row r="39066" spans="15:17" x14ac:dyDescent="0.35">
      <c r="O39066" s="9"/>
      <c r="P39066" s="9"/>
      <c r="Q39066" s="21"/>
    </row>
    <row r="39067" spans="15:17" x14ac:dyDescent="0.35">
      <c r="O39067" s="9"/>
      <c r="P39067" s="9"/>
      <c r="Q39067" s="21"/>
    </row>
    <row r="39068" spans="15:17" x14ac:dyDescent="0.35">
      <c r="O39068" s="9"/>
      <c r="P39068" s="9"/>
      <c r="Q39068" s="21"/>
    </row>
    <row r="39069" spans="15:17" x14ac:dyDescent="0.35">
      <c r="O39069" s="9"/>
      <c r="P39069" s="9"/>
      <c r="Q39069" s="21"/>
    </row>
    <row r="39070" spans="15:17" x14ac:dyDescent="0.35">
      <c r="O39070" s="9"/>
      <c r="P39070" s="9"/>
      <c r="Q39070" s="21"/>
    </row>
    <row r="39071" spans="15:17" x14ac:dyDescent="0.35">
      <c r="O39071" s="9"/>
      <c r="P39071" s="9"/>
      <c r="Q39071" s="21"/>
    </row>
    <row r="39072" spans="15:17" x14ac:dyDescent="0.35">
      <c r="O39072" s="9"/>
      <c r="P39072" s="9"/>
      <c r="Q39072" s="21"/>
    </row>
    <row r="39073" spans="15:17" x14ac:dyDescent="0.35">
      <c r="O39073" s="9"/>
      <c r="P39073" s="9"/>
      <c r="Q39073" s="21"/>
    </row>
    <row r="39074" spans="15:17" x14ac:dyDescent="0.35">
      <c r="O39074" s="9"/>
      <c r="P39074" s="9"/>
      <c r="Q39074" s="21"/>
    </row>
    <row r="39075" spans="15:17" x14ac:dyDescent="0.35">
      <c r="O39075" s="9"/>
      <c r="P39075" s="9"/>
      <c r="Q39075" s="21"/>
    </row>
    <row r="39076" spans="15:17" x14ac:dyDescent="0.35">
      <c r="O39076" s="9"/>
      <c r="P39076" s="9"/>
      <c r="Q39076" s="21"/>
    </row>
    <row r="39077" spans="15:17" x14ac:dyDescent="0.35">
      <c r="O39077" s="9"/>
      <c r="P39077" s="9"/>
      <c r="Q39077" s="21"/>
    </row>
    <row r="39078" spans="15:17" x14ac:dyDescent="0.35">
      <c r="O39078" s="9"/>
      <c r="P39078" s="9"/>
      <c r="Q39078" s="21"/>
    </row>
    <row r="39079" spans="15:17" x14ac:dyDescent="0.35">
      <c r="O39079" s="9"/>
      <c r="P39079" s="9"/>
      <c r="Q39079" s="21"/>
    </row>
    <row r="39080" spans="15:17" x14ac:dyDescent="0.35">
      <c r="O39080" s="9"/>
      <c r="P39080" s="9"/>
      <c r="Q39080" s="21"/>
    </row>
    <row r="39081" spans="15:17" x14ac:dyDescent="0.35">
      <c r="O39081" s="9"/>
      <c r="P39081" s="9"/>
      <c r="Q39081" s="21"/>
    </row>
    <row r="39082" spans="15:17" x14ac:dyDescent="0.35">
      <c r="O39082" s="9"/>
      <c r="P39082" s="9"/>
      <c r="Q39082" s="21"/>
    </row>
    <row r="39083" spans="15:17" x14ac:dyDescent="0.35">
      <c r="O39083" s="9"/>
      <c r="P39083" s="9"/>
      <c r="Q39083" s="21"/>
    </row>
    <row r="39084" spans="15:17" x14ac:dyDescent="0.35">
      <c r="O39084" s="9"/>
      <c r="P39084" s="9"/>
      <c r="Q39084" s="21"/>
    </row>
    <row r="39085" spans="15:17" x14ac:dyDescent="0.35">
      <c r="O39085" s="9"/>
      <c r="P39085" s="9"/>
      <c r="Q39085" s="21"/>
    </row>
    <row r="39086" spans="15:17" x14ac:dyDescent="0.35">
      <c r="O39086" s="9"/>
      <c r="P39086" s="9"/>
      <c r="Q39086" s="21"/>
    </row>
    <row r="39087" spans="15:17" x14ac:dyDescent="0.35">
      <c r="O39087" s="9"/>
      <c r="P39087" s="9"/>
      <c r="Q39087" s="21"/>
    </row>
    <row r="39088" spans="15:17" x14ac:dyDescent="0.35">
      <c r="O39088" s="9"/>
      <c r="P39088" s="9"/>
      <c r="Q39088" s="21"/>
    </row>
    <row r="39089" spans="15:17" x14ac:dyDescent="0.35">
      <c r="O39089" s="9"/>
      <c r="P39089" s="9"/>
      <c r="Q39089" s="21"/>
    </row>
    <row r="39090" spans="15:17" x14ac:dyDescent="0.35">
      <c r="O39090" s="9"/>
      <c r="P39090" s="9"/>
      <c r="Q39090" s="21"/>
    </row>
    <row r="39091" spans="15:17" x14ac:dyDescent="0.35">
      <c r="O39091" s="9"/>
      <c r="P39091" s="9"/>
      <c r="Q39091" s="21"/>
    </row>
    <row r="39092" spans="15:17" x14ac:dyDescent="0.35">
      <c r="O39092" s="9"/>
      <c r="P39092" s="9"/>
      <c r="Q39092" s="21"/>
    </row>
    <row r="39093" spans="15:17" x14ac:dyDescent="0.35">
      <c r="O39093" s="9"/>
      <c r="P39093" s="9"/>
      <c r="Q39093" s="21"/>
    </row>
    <row r="39094" spans="15:17" x14ac:dyDescent="0.35">
      <c r="O39094" s="9"/>
      <c r="P39094" s="9"/>
      <c r="Q39094" s="21"/>
    </row>
    <row r="39095" spans="15:17" x14ac:dyDescent="0.35">
      <c r="O39095" s="9"/>
      <c r="P39095" s="9"/>
      <c r="Q39095" s="21"/>
    </row>
    <row r="39096" spans="15:17" x14ac:dyDescent="0.35">
      <c r="O39096" s="9"/>
      <c r="P39096" s="9"/>
      <c r="Q39096" s="21"/>
    </row>
    <row r="39097" spans="15:17" x14ac:dyDescent="0.35">
      <c r="O39097" s="9"/>
      <c r="P39097" s="9"/>
      <c r="Q39097" s="21"/>
    </row>
    <row r="39098" spans="15:17" x14ac:dyDescent="0.35">
      <c r="O39098" s="9"/>
      <c r="P39098" s="9"/>
      <c r="Q39098" s="21"/>
    </row>
    <row r="39099" spans="15:17" x14ac:dyDescent="0.35">
      <c r="O39099" s="9"/>
      <c r="P39099" s="9"/>
      <c r="Q39099" s="21"/>
    </row>
    <row r="39100" spans="15:17" x14ac:dyDescent="0.35">
      <c r="O39100" s="9"/>
      <c r="P39100" s="9"/>
      <c r="Q39100" s="21"/>
    </row>
    <row r="39101" spans="15:17" x14ac:dyDescent="0.35">
      <c r="O39101" s="9"/>
      <c r="P39101" s="9"/>
      <c r="Q39101" s="21"/>
    </row>
    <row r="39102" spans="15:17" x14ac:dyDescent="0.35">
      <c r="O39102" s="9"/>
      <c r="P39102" s="9"/>
      <c r="Q39102" s="21"/>
    </row>
    <row r="39103" spans="15:17" x14ac:dyDescent="0.35">
      <c r="O39103" s="9"/>
      <c r="P39103" s="9"/>
      <c r="Q39103" s="21"/>
    </row>
    <row r="39104" spans="15:17" x14ac:dyDescent="0.35">
      <c r="O39104" s="9"/>
      <c r="P39104" s="9"/>
      <c r="Q39104" s="21"/>
    </row>
    <row r="39105" spans="15:17" x14ac:dyDescent="0.35">
      <c r="O39105" s="9"/>
      <c r="P39105" s="9"/>
      <c r="Q39105" s="21"/>
    </row>
    <row r="39106" spans="15:17" x14ac:dyDescent="0.35">
      <c r="O39106" s="9"/>
      <c r="P39106" s="9"/>
      <c r="Q39106" s="21"/>
    </row>
    <row r="39107" spans="15:17" x14ac:dyDescent="0.35">
      <c r="O39107" s="9"/>
      <c r="P39107" s="9"/>
      <c r="Q39107" s="21"/>
    </row>
    <row r="39108" spans="15:17" x14ac:dyDescent="0.35">
      <c r="O39108" s="9"/>
      <c r="P39108" s="9"/>
      <c r="Q39108" s="21"/>
    </row>
    <row r="39109" spans="15:17" x14ac:dyDescent="0.35">
      <c r="O39109" s="9"/>
      <c r="P39109" s="9"/>
      <c r="Q39109" s="21"/>
    </row>
    <row r="39110" spans="15:17" x14ac:dyDescent="0.35">
      <c r="O39110" s="9"/>
      <c r="P39110" s="9"/>
      <c r="Q39110" s="21"/>
    </row>
    <row r="39111" spans="15:17" x14ac:dyDescent="0.35">
      <c r="O39111" s="9"/>
      <c r="P39111" s="9"/>
      <c r="Q39111" s="21"/>
    </row>
    <row r="39112" spans="15:17" x14ac:dyDescent="0.35">
      <c r="O39112" s="9"/>
      <c r="P39112" s="9"/>
      <c r="Q39112" s="21"/>
    </row>
    <row r="39113" spans="15:17" x14ac:dyDescent="0.35">
      <c r="O39113" s="9"/>
      <c r="P39113" s="9"/>
      <c r="Q39113" s="21"/>
    </row>
    <row r="39114" spans="15:17" x14ac:dyDescent="0.35">
      <c r="O39114" s="9"/>
      <c r="P39114" s="9"/>
      <c r="Q39114" s="21"/>
    </row>
    <row r="39115" spans="15:17" x14ac:dyDescent="0.35">
      <c r="O39115" s="9"/>
      <c r="P39115" s="9"/>
      <c r="Q39115" s="21"/>
    </row>
    <row r="39116" spans="15:17" x14ac:dyDescent="0.35">
      <c r="O39116" s="9"/>
      <c r="P39116" s="9"/>
      <c r="Q39116" s="21"/>
    </row>
    <row r="39117" spans="15:17" x14ac:dyDescent="0.35">
      <c r="O39117" s="9"/>
      <c r="P39117" s="9"/>
      <c r="Q39117" s="21"/>
    </row>
    <row r="39118" spans="15:17" x14ac:dyDescent="0.35">
      <c r="O39118" s="9"/>
      <c r="P39118" s="9"/>
      <c r="Q39118" s="21"/>
    </row>
    <row r="39119" spans="15:17" x14ac:dyDescent="0.35">
      <c r="O39119" s="9"/>
      <c r="P39119" s="9"/>
      <c r="Q39119" s="21"/>
    </row>
    <row r="39120" spans="15:17" x14ac:dyDescent="0.35">
      <c r="O39120" s="9"/>
      <c r="P39120" s="9"/>
      <c r="Q39120" s="21"/>
    </row>
    <row r="39121" spans="15:17" x14ac:dyDescent="0.35">
      <c r="O39121" s="9"/>
      <c r="P39121" s="9"/>
      <c r="Q39121" s="21"/>
    </row>
    <row r="39122" spans="15:17" x14ac:dyDescent="0.35">
      <c r="O39122" s="9"/>
      <c r="P39122" s="9"/>
      <c r="Q39122" s="21"/>
    </row>
    <row r="39123" spans="15:17" x14ac:dyDescent="0.35">
      <c r="O39123" s="9"/>
      <c r="P39123" s="9"/>
      <c r="Q39123" s="21"/>
    </row>
    <row r="39124" spans="15:17" x14ac:dyDescent="0.35">
      <c r="O39124" s="9"/>
      <c r="P39124" s="9"/>
      <c r="Q39124" s="21"/>
    </row>
    <row r="39125" spans="15:17" x14ac:dyDescent="0.35">
      <c r="O39125" s="9"/>
      <c r="P39125" s="9"/>
      <c r="Q39125" s="21"/>
    </row>
    <row r="39126" spans="15:17" x14ac:dyDescent="0.35">
      <c r="O39126" s="9"/>
      <c r="P39126" s="9"/>
      <c r="Q39126" s="21"/>
    </row>
    <row r="39127" spans="15:17" x14ac:dyDescent="0.35">
      <c r="O39127" s="9"/>
      <c r="P39127" s="9"/>
      <c r="Q39127" s="21"/>
    </row>
    <row r="39128" spans="15:17" x14ac:dyDescent="0.35">
      <c r="O39128" s="9"/>
      <c r="P39128" s="9"/>
      <c r="Q39128" s="21"/>
    </row>
    <row r="39129" spans="15:17" x14ac:dyDescent="0.35">
      <c r="O39129" s="9"/>
      <c r="P39129" s="9"/>
      <c r="Q39129" s="21"/>
    </row>
    <row r="39130" spans="15:17" x14ac:dyDescent="0.35">
      <c r="O39130" s="9"/>
      <c r="P39130" s="9"/>
      <c r="Q39130" s="21"/>
    </row>
    <row r="39131" spans="15:17" x14ac:dyDescent="0.35">
      <c r="O39131" s="9"/>
      <c r="P39131" s="9"/>
      <c r="Q39131" s="21"/>
    </row>
    <row r="39132" spans="15:17" x14ac:dyDescent="0.35">
      <c r="O39132" s="9"/>
      <c r="P39132" s="9"/>
      <c r="Q39132" s="21"/>
    </row>
    <row r="39133" spans="15:17" x14ac:dyDescent="0.35">
      <c r="O39133" s="9"/>
      <c r="P39133" s="9"/>
      <c r="Q39133" s="21"/>
    </row>
    <row r="39134" spans="15:17" x14ac:dyDescent="0.35">
      <c r="O39134" s="9"/>
      <c r="P39134" s="9"/>
      <c r="Q39134" s="21"/>
    </row>
    <row r="39135" spans="15:17" x14ac:dyDescent="0.35">
      <c r="O39135" s="9"/>
      <c r="P39135" s="9"/>
      <c r="Q39135" s="21"/>
    </row>
    <row r="39136" spans="15:17" x14ac:dyDescent="0.35">
      <c r="O39136" s="9"/>
      <c r="P39136" s="9"/>
      <c r="Q39136" s="21"/>
    </row>
    <row r="39137" spans="15:17" x14ac:dyDescent="0.35">
      <c r="O39137" s="9"/>
      <c r="P39137" s="9"/>
      <c r="Q39137" s="21"/>
    </row>
    <row r="39138" spans="15:17" x14ac:dyDescent="0.35">
      <c r="O39138" s="9"/>
      <c r="P39138" s="9"/>
      <c r="Q39138" s="21"/>
    </row>
    <row r="39139" spans="15:17" x14ac:dyDescent="0.35">
      <c r="O39139" s="9"/>
      <c r="P39139" s="9"/>
      <c r="Q39139" s="21"/>
    </row>
    <row r="39140" spans="15:17" x14ac:dyDescent="0.35">
      <c r="O39140" s="9"/>
      <c r="P39140" s="9"/>
      <c r="Q39140" s="21"/>
    </row>
    <row r="39141" spans="15:17" x14ac:dyDescent="0.35">
      <c r="O39141" s="9"/>
      <c r="P39141" s="9"/>
      <c r="Q39141" s="21"/>
    </row>
    <row r="39142" spans="15:17" x14ac:dyDescent="0.35">
      <c r="O39142" s="9"/>
      <c r="P39142" s="9"/>
      <c r="Q39142" s="21"/>
    </row>
    <row r="39143" spans="15:17" x14ac:dyDescent="0.35">
      <c r="O39143" s="9"/>
      <c r="P39143" s="9"/>
      <c r="Q39143" s="21"/>
    </row>
    <row r="39144" spans="15:17" x14ac:dyDescent="0.35">
      <c r="O39144" s="9"/>
      <c r="P39144" s="9"/>
      <c r="Q39144" s="21"/>
    </row>
    <row r="39145" spans="15:17" x14ac:dyDescent="0.35">
      <c r="O39145" s="9"/>
      <c r="P39145" s="9"/>
      <c r="Q39145" s="21"/>
    </row>
    <row r="39146" spans="15:17" x14ac:dyDescent="0.35">
      <c r="O39146" s="9"/>
      <c r="P39146" s="9"/>
      <c r="Q39146" s="21"/>
    </row>
    <row r="39147" spans="15:17" x14ac:dyDescent="0.35">
      <c r="O39147" s="9"/>
      <c r="P39147" s="9"/>
      <c r="Q39147" s="21"/>
    </row>
    <row r="39148" spans="15:17" x14ac:dyDescent="0.35">
      <c r="O39148" s="9"/>
      <c r="P39148" s="9"/>
      <c r="Q39148" s="21"/>
    </row>
    <row r="39149" spans="15:17" x14ac:dyDescent="0.35">
      <c r="O39149" s="9"/>
      <c r="P39149" s="9"/>
      <c r="Q39149" s="21"/>
    </row>
    <row r="39150" spans="15:17" x14ac:dyDescent="0.35">
      <c r="O39150" s="9"/>
      <c r="P39150" s="9"/>
      <c r="Q39150" s="21"/>
    </row>
    <row r="39151" spans="15:17" x14ac:dyDescent="0.35">
      <c r="O39151" s="9"/>
      <c r="P39151" s="9"/>
      <c r="Q39151" s="21"/>
    </row>
    <row r="39152" spans="15:17" x14ac:dyDescent="0.35">
      <c r="O39152" s="9"/>
      <c r="P39152" s="9"/>
      <c r="Q39152" s="21"/>
    </row>
    <row r="39153" spans="15:17" x14ac:dyDescent="0.35">
      <c r="O39153" s="9"/>
      <c r="P39153" s="9"/>
      <c r="Q39153" s="21"/>
    </row>
    <row r="39154" spans="15:17" x14ac:dyDescent="0.35">
      <c r="O39154" s="9"/>
      <c r="P39154" s="9"/>
      <c r="Q39154" s="21"/>
    </row>
    <row r="39155" spans="15:17" x14ac:dyDescent="0.35">
      <c r="O39155" s="9"/>
      <c r="P39155" s="9"/>
      <c r="Q39155" s="21"/>
    </row>
    <row r="39156" spans="15:17" x14ac:dyDescent="0.35">
      <c r="O39156" s="9"/>
      <c r="P39156" s="9"/>
      <c r="Q39156" s="21"/>
    </row>
    <row r="39157" spans="15:17" x14ac:dyDescent="0.35">
      <c r="O39157" s="9"/>
      <c r="P39157" s="9"/>
      <c r="Q39157" s="21"/>
    </row>
    <row r="39158" spans="15:17" x14ac:dyDescent="0.35">
      <c r="O39158" s="9"/>
      <c r="P39158" s="9"/>
      <c r="Q39158" s="21"/>
    </row>
    <row r="39159" spans="15:17" x14ac:dyDescent="0.35">
      <c r="O39159" s="9"/>
      <c r="P39159" s="9"/>
      <c r="Q39159" s="21"/>
    </row>
    <row r="39160" spans="15:17" x14ac:dyDescent="0.35">
      <c r="O39160" s="9"/>
      <c r="P39160" s="9"/>
      <c r="Q39160" s="21"/>
    </row>
    <row r="39161" spans="15:17" x14ac:dyDescent="0.35">
      <c r="O39161" s="9"/>
      <c r="P39161" s="9"/>
      <c r="Q39161" s="21"/>
    </row>
    <row r="39162" spans="15:17" x14ac:dyDescent="0.35">
      <c r="O39162" s="9"/>
      <c r="P39162" s="9"/>
      <c r="Q39162" s="21"/>
    </row>
    <row r="39163" spans="15:17" x14ac:dyDescent="0.35">
      <c r="O39163" s="9"/>
      <c r="P39163" s="9"/>
      <c r="Q39163" s="21"/>
    </row>
    <row r="39164" spans="15:17" x14ac:dyDescent="0.35">
      <c r="O39164" s="9"/>
      <c r="P39164" s="9"/>
      <c r="Q39164" s="21"/>
    </row>
    <row r="39165" spans="15:17" x14ac:dyDescent="0.35">
      <c r="O39165" s="9"/>
      <c r="P39165" s="9"/>
      <c r="Q39165" s="21"/>
    </row>
    <row r="39166" spans="15:17" x14ac:dyDescent="0.35">
      <c r="O39166" s="9"/>
      <c r="P39166" s="9"/>
      <c r="Q39166" s="21"/>
    </row>
    <row r="39167" spans="15:17" x14ac:dyDescent="0.35">
      <c r="O39167" s="9"/>
      <c r="P39167" s="9"/>
      <c r="Q39167" s="21"/>
    </row>
    <row r="39168" spans="15:17" x14ac:dyDescent="0.35">
      <c r="O39168" s="9"/>
      <c r="P39168" s="9"/>
      <c r="Q39168" s="21"/>
    </row>
    <row r="39169" spans="15:17" x14ac:dyDescent="0.35">
      <c r="O39169" s="9"/>
      <c r="P39169" s="9"/>
      <c r="Q39169" s="21"/>
    </row>
    <row r="39170" spans="15:17" x14ac:dyDescent="0.35">
      <c r="O39170" s="9"/>
      <c r="P39170" s="9"/>
      <c r="Q39170" s="21"/>
    </row>
    <row r="39171" spans="15:17" x14ac:dyDescent="0.35">
      <c r="O39171" s="9"/>
      <c r="P39171" s="9"/>
      <c r="Q39171" s="21"/>
    </row>
    <row r="39172" spans="15:17" x14ac:dyDescent="0.35">
      <c r="O39172" s="9"/>
      <c r="P39172" s="9"/>
      <c r="Q39172" s="21"/>
    </row>
    <row r="39173" spans="15:17" x14ac:dyDescent="0.35">
      <c r="O39173" s="9"/>
      <c r="P39173" s="9"/>
      <c r="Q39173" s="21"/>
    </row>
    <row r="39174" spans="15:17" x14ac:dyDescent="0.35">
      <c r="O39174" s="9"/>
      <c r="P39174" s="9"/>
      <c r="Q39174" s="21"/>
    </row>
    <row r="39175" spans="15:17" x14ac:dyDescent="0.35">
      <c r="O39175" s="9"/>
      <c r="P39175" s="9"/>
      <c r="Q39175" s="21"/>
    </row>
    <row r="39176" spans="15:17" x14ac:dyDescent="0.35">
      <c r="O39176" s="9"/>
      <c r="P39176" s="9"/>
      <c r="Q39176" s="21"/>
    </row>
    <row r="39177" spans="15:17" x14ac:dyDescent="0.35">
      <c r="O39177" s="9"/>
      <c r="P39177" s="9"/>
      <c r="Q39177" s="21"/>
    </row>
    <row r="39178" spans="15:17" x14ac:dyDescent="0.35">
      <c r="O39178" s="9"/>
      <c r="P39178" s="9"/>
      <c r="Q39178" s="21"/>
    </row>
    <row r="39179" spans="15:17" x14ac:dyDescent="0.35">
      <c r="O39179" s="9"/>
      <c r="P39179" s="9"/>
      <c r="Q39179" s="21"/>
    </row>
    <row r="39180" spans="15:17" x14ac:dyDescent="0.35">
      <c r="O39180" s="9"/>
      <c r="P39180" s="9"/>
      <c r="Q39180" s="21"/>
    </row>
    <row r="39181" spans="15:17" x14ac:dyDescent="0.35">
      <c r="O39181" s="9"/>
      <c r="P39181" s="9"/>
      <c r="Q39181" s="21"/>
    </row>
    <row r="39182" spans="15:17" x14ac:dyDescent="0.35">
      <c r="O39182" s="9"/>
      <c r="P39182" s="9"/>
      <c r="Q39182" s="21"/>
    </row>
    <row r="39183" spans="15:17" x14ac:dyDescent="0.35">
      <c r="O39183" s="9"/>
      <c r="P39183" s="9"/>
      <c r="Q39183" s="21"/>
    </row>
    <row r="39184" spans="15:17" x14ac:dyDescent="0.35">
      <c r="O39184" s="9"/>
      <c r="P39184" s="9"/>
      <c r="Q39184" s="21"/>
    </row>
    <row r="39185" spans="15:17" x14ac:dyDescent="0.35">
      <c r="O39185" s="9"/>
      <c r="P39185" s="9"/>
      <c r="Q39185" s="21"/>
    </row>
    <row r="39186" spans="15:17" x14ac:dyDescent="0.35">
      <c r="O39186" s="9"/>
      <c r="P39186" s="9"/>
      <c r="Q39186" s="21"/>
    </row>
    <row r="39187" spans="15:17" x14ac:dyDescent="0.35">
      <c r="O39187" s="9"/>
      <c r="P39187" s="9"/>
      <c r="Q39187" s="21"/>
    </row>
    <row r="39188" spans="15:17" x14ac:dyDescent="0.35">
      <c r="O39188" s="9"/>
      <c r="P39188" s="9"/>
      <c r="Q39188" s="21"/>
    </row>
    <row r="39189" spans="15:17" x14ac:dyDescent="0.35">
      <c r="O39189" s="9"/>
      <c r="P39189" s="9"/>
      <c r="Q39189" s="21"/>
    </row>
    <row r="39190" spans="15:17" x14ac:dyDescent="0.35">
      <c r="O39190" s="9"/>
      <c r="P39190" s="9"/>
      <c r="Q39190" s="21"/>
    </row>
    <row r="39191" spans="15:17" x14ac:dyDescent="0.35">
      <c r="O39191" s="9"/>
      <c r="P39191" s="9"/>
      <c r="Q39191" s="21"/>
    </row>
    <row r="39192" spans="15:17" x14ac:dyDescent="0.35">
      <c r="O39192" s="9"/>
      <c r="P39192" s="9"/>
      <c r="Q39192" s="21"/>
    </row>
    <row r="39193" spans="15:17" x14ac:dyDescent="0.35">
      <c r="O39193" s="9"/>
      <c r="P39193" s="9"/>
      <c r="Q39193" s="21"/>
    </row>
    <row r="39194" spans="15:17" x14ac:dyDescent="0.35">
      <c r="O39194" s="9"/>
      <c r="P39194" s="9"/>
      <c r="Q39194" s="21"/>
    </row>
    <row r="39195" spans="15:17" x14ac:dyDescent="0.35">
      <c r="O39195" s="9"/>
      <c r="P39195" s="9"/>
      <c r="Q39195" s="21"/>
    </row>
    <row r="39196" spans="15:17" x14ac:dyDescent="0.35">
      <c r="O39196" s="9"/>
      <c r="P39196" s="9"/>
      <c r="Q39196" s="21"/>
    </row>
    <row r="39197" spans="15:17" x14ac:dyDescent="0.35">
      <c r="O39197" s="9"/>
      <c r="P39197" s="9"/>
      <c r="Q39197" s="21"/>
    </row>
    <row r="39198" spans="15:17" x14ac:dyDescent="0.35">
      <c r="O39198" s="9"/>
      <c r="P39198" s="9"/>
      <c r="Q39198" s="21"/>
    </row>
    <row r="39199" spans="15:17" x14ac:dyDescent="0.35">
      <c r="O39199" s="9"/>
      <c r="P39199" s="9"/>
      <c r="Q39199" s="21"/>
    </row>
    <row r="39200" spans="15:17" x14ac:dyDescent="0.35">
      <c r="O39200" s="9"/>
      <c r="P39200" s="9"/>
      <c r="Q39200" s="21"/>
    </row>
    <row r="39201" spans="15:17" x14ac:dyDescent="0.35">
      <c r="O39201" s="9"/>
      <c r="P39201" s="9"/>
      <c r="Q39201" s="21"/>
    </row>
    <row r="39202" spans="15:17" x14ac:dyDescent="0.35">
      <c r="O39202" s="9"/>
      <c r="P39202" s="9"/>
      <c r="Q39202" s="21"/>
    </row>
    <row r="39203" spans="15:17" x14ac:dyDescent="0.35">
      <c r="O39203" s="9"/>
      <c r="P39203" s="9"/>
      <c r="Q39203" s="21"/>
    </row>
    <row r="39204" spans="15:17" x14ac:dyDescent="0.35">
      <c r="O39204" s="9"/>
      <c r="P39204" s="9"/>
      <c r="Q39204" s="21"/>
    </row>
    <row r="39205" spans="15:17" x14ac:dyDescent="0.35">
      <c r="O39205" s="9"/>
      <c r="P39205" s="9"/>
      <c r="Q39205" s="21"/>
    </row>
    <row r="39206" spans="15:17" x14ac:dyDescent="0.35">
      <c r="O39206" s="9"/>
      <c r="P39206" s="9"/>
      <c r="Q39206" s="21"/>
    </row>
    <row r="39207" spans="15:17" x14ac:dyDescent="0.35">
      <c r="O39207" s="9"/>
      <c r="P39207" s="9"/>
      <c r="Q39207" s="21"/>
    </row>
    <row r="39208" spans="15:17" x14ac:dyDescent="0.35">
      <c r="O39208" s="9"/>
      <c r="P39208" s="9"/>
      <c r="Q39208" s="21"/>
    </row>
    <row r="39209" spans="15:17" x14ac:dyDescent="0.35">
      <c r="O39209" s="9"/>
      <c r="P39209" s="9"/>
      <c r="Q39209" s="21"/>
    </row>
    <row r="39210" spans="15:17" x14ac:dyDescent="0.35">
      <c r="O39210" s="9"/>
      <c r="P39210" s="9"/>
      <c r="Q39210" s="21"/>
    </row>
    <row r="39211" spans="15:17" x14ac:dyDescent="0.35">
      <c r="O39211" s="9"/>
      <c r="P39211" s="9"/>
      <c r="Q39211" s="21"/>
    </row>
    <row r="39212" spans="15:17" x14ac:dyDescent="0.35">
      <c r="O39212" s="9"/>
      <c r="P39212" s="9"/>
      <c r="Q39212" s="21"/>
    </row>
    <row r="39213" spans="15:17" x14ac:dyDescent="0.35">
      <c r="O39213" s="9"/>
      <c r="P39213" s="9"/>
      <c r="Q39213" s="21"/>
    </row>
    <row r="39214" spans="15:17" x14ac:dyDescent="0.35">
      <c r="O39214" s="9"/>
      <c r="P39214" s="9"/>
      <c r="Q39214" s="21"/>
    </row>
    <row r="39215" spans="15:17" x14ac:dyDescent="0.35">
      <c r="O39215" s="9"/>
      <c r="P39215" s="9"/>
      <c r="Q39215" s="21"/>
    </row>
    <row r="39216" spans="15:17" x14ac:dyDescent="0.35">
      <c r="O39216" s="9"/>
      <c r="P39216" s="9"/>
      <c r="Q39216" s="21"/>
    </row>
    <row r="39217" spans="15:17" x14ac:dyDescent="0.35">
      <c r="O39217" s="9"/>
      <c r="P39217" s="9"/>
      <c r="Q39217" s="21"/>
    </row>
    <row r="39218" spans="15:17" x14ac:dyDescent="0.35">
      <c r="O39218" s="9"/>
      <c r="P39218" s="9"/>
      <c r="Q39218" s="21"/>
    </row>
    <row r="39219" spans="15:17" x14ac:dyDescent="0.35">
      <c r="O39219" s="9"/>
      <c r="P39219" s="9"/>
      <c r="Q39219" s="21"/>
    </row>
    <row r="39220" spans="15:17" x14ac:dyDescent="0.35">
      <c r="O39220" s="9"/>
      <c r="P39220" s="9"/>
      <c r="Q39220" s="21"/>
    </row>
    <row r="39221" spans="15:17" x14ac:dyDescent="0.35">
      <c r="O39221" s="9"/>
      <c r="P39221" s="9"/>
      <c r="Q39221" s="21"/>
    </row>
    <row r="39222" spans="15:17" x14ac:dyDescent="0.35">
      <c r="O39222" s="9"/>
      <c r="P39222" s="9"/>
      <c r="Q39222" s="21"/>
    </row>
    <row r="39223" spans="15:17" x14ac:dyDescent="0.35">
      <c r="O39223" s="9"/>
      <c r="P39223" s="9"/>
      <c r="Q39223" s="21"/>
    </row>
    <row r="39224" spans="15:17" x14ac:dyDescent="0.35">
      <c r="O39224" s="9"/>
      <c r="P39224" s="9"/>
      <c r="Q39224" s="21"/>
    </row>
    <row r="39225" spans="15:17" x14ac:dyDescent="0.35">
      <c r="O39225" s="9"/>
      <c r="P39225" s="9"/>
      <c r="Q39225" s="21"/>
    </row>
    <row r="39226" spans="15:17" x14ac:dyDescent="0.35">
      <c r="O39226" s="9"/>
      <c r="P39226" s="9"/>
      <c r="Q39226" s="21"/>
    </row>
    <row r="39227" spans="15:17" x14ac:dyDescent="0.35">
      <c r="O39227" s="9"/>
      <c r="P39227" s="9"/>
      <c r="Q39227" s="21"/>
    </row>
    <row r="39228" spans="15:17" x14ac:dyDescent="0.35">
      <c r="O39228" s="9"/>
      <c r="P39228" s="9"/>
      <c r="Q39228" s="21"/>
    </row>
    <row r="39229" spans="15:17" x14ac:dyDescent="0.35">
      <c r="O39229" s="9"/>
      <c r="P39229" s="9"/>
      <c r="Q39229" s="21"/>
    </row>
    <row r="39230" spans="15:17" x14ac:dyDescent="0.35">
      <c r="O39230" s="9"/>
      <c r="P39230" s="9"/>
      <c r="Q39230" s="21"/>
    </row>
    <row r="39231" spans="15:17" x14ac:dyDescent="0.35">
      <c r="O39231" s="9"/>
      <c r="P39231" s="9"/>
      <c r="Q39231" s="21"/>
    </row>
    <row r="39232" spans="15:17" x14ac:dyDescent="0.35">
      <c r="O39232" s="9"/>
      <c r="P39232" s="9"/>
      <c r="Q39232" s="21"/>
    </row>
    <row r="39233" spans="15:17" x14ac:dyDescent="0.35">
      <c r="O39233" s="9"/>
      <c r="P39233" s="9"/>
      <c r="Q39233" s="21"/>
    </row>
    <row r="39234" spans="15:17" x14ac:dyDescent="0.35">
      <c r="O39234" s="9"/>
      <c r="P39234" s="9"/>
      <c r="Q39234" s="21"/>
    </row>
    <row r="39235" spans="15:17" x14ac:dyDescent="0.35">
      <c r="O39235" s="9"/>
      <c r="P39235" s="9"/>
      <c r="Q39235" s="21"/>
    </row>
    <row r="39236" spans="15:17" x14ac:dyDescent="0.35">
      <c r="O39236" s="9"/>
      <c r="P39236" s="9"/>
      <c r="Q39236" s="21"/>
    </row>
    <row r="39237" spans="15:17" x14ac:dyDescent="0.35">
      <c r="O39237" s="9"/>
      <c r="P39237" s="9"/>
      <c r="Q39237" s="21"/>
    </row>
    <row r="39238" spans="15:17" x14ac:dyDescent="0.35">
      <c r="O39238" s="9"/>
      <c r="P39238" s="9"/>
      <c r="Q39238" s="21"/>
    </row>
    <row r="39239" spans="15:17" x14ac:dyDescent="0.35">
      <c r="O39239" s="9"/>
      <c r="P39239" s="9"/>
      <c r="Q39239" s="21"/>
    </row>
    <row r="39240" spans="15:17" x14ac:dyDescent="0.35">
      <c r="O39240" s="9"/>
      <c r="P39240" s="9"/>
      <c r="Q39240" s="21"/>
    </row>
    <row r="39241" spans="15:17" x14ac:dyDescent="0.35">
      <c r="O39241" s="9"/>
      <c r="P39241" s="9"/>
      <c r="Q39241" s="21"/>
    </row>
    <row r="39242" spans="15:17" x14ac:dyDescent="0.35">
      <c r="O39242" s="9"/>
      <c r="P39242" s="9"/>
      <c r="Q39242" s="21"/>
    </row>
    <row r="39243" spans="15:17" x14ac:dyDescent="0.35">
      <c r="O39243" s="9"/>
      <c r="P39243" s="9"/>
      <c r="Q39243" s="21"/>
    </row>
    <row r="39244" spans="15:17" x14ac:dyDescent="0.35">
      <c r="O39244" s="9"/>
      <c r="P39244" s="9"/>
      <c r="Q39244" s="21"/>
    </row>
    <row r="39245" spans="15:17" x14ac:dyDescent="0.35">
      <c r="O39245" s="9"/>
      <c r="P39245" s="9"/>
      <c r="Q39245" s="21"/>
    </row>
    <row r="39246" spans="15:17" x14ac:dyDescent="0.35">
      <c r="O39246" s="9"/>
      <c r="P39246" s="9"/>
      <c r="Q39246" s="21"/>
    </row>
    <row r="39247" spans="15:17" x14ac:dyDescent="0.35">
      <c r="O39247" s="9"/>
      <c r="P39247" s="9"/>
      <c r="Q39247" s="21"/>
    </row>
    <row r="39248" spans="15:17" x14ac:dyDescent="0.35">
      <c r="O39248" s="9"/>
      <c r="P39248" s="9"/>
      <c r="Q39248" s="21"/>
    </row>
    <row r="39249" spans="15:17" x14ac:dyDescent="0.35">
      <c r="O39249" s="9"/>
      <c r="P39249" s="9"/>
      <c r="Q39249" s="21"/>
    </row>
    <row r="39250" spans="15:17" x14ac:dyDescent="0.35">
      <c r="O39250" s="9"/>
      <c r="P39250" s="9"/>
      <c r="Q39250" s="21"/>
    </row>
    <row r="39251" spans="15:17" x14ac:dyDescent="0.35">
      <c r="O39251" s="9"/>
      <c r="P39251" s="9"/>
      <c r="Q39251" s="21"/>
    </row>
    <row r="39252" spans="15:17" x14ac:dyDescent="0.35">
      <c r="O39252" s="9"/>
      <c r="P39252" s="9"/>
      <c r="Q39252" s="21"/>
    </row>
    <row r="39253" spans="15:17" x14ac:dyDescent="0.35">
      <c r="O39253" s="9"/>
      <c r="P39253" s="9"/>
      <c r="Q39253" s="21"/>
    </row>
    <row r="39254" spans="15:17" x14ac:dyDescent="0.35">
      <c r="O39254" s="9"/>
      <c r="P39254" s="9"/>
      <c r="Q39254" s="21"/>
    </row>
    <row r="39255" spans="15:17" x14ac:dyDescent="0.35">
      <c r="O39255" s="9"/>
      <c r="P39255" s="9"/>
      <c r="Q39255" s="21"/>
    </row>
    <row r="39256" spans="15:17" x14ac:dyDescent="0.35">
      <c r="O39256" s="9"/>
      <c r="P39256" s="9"/>
      <c r="Q39256" s="21"/>
    </row>
    <row r="39257" spans="15:17" x14ac:dyDescent="0.35">
      <c r="O39257" s="9"/>
      <c r="P39257" s="9"/>
      <c r="Q39257" s="21"/>
    </row>
    <row r="39258" spans="15:17" x14ac:dyDescent="0.35">
      <c r="O39258" s="9"/>
      <c r="P39258" s="9"/>
      <c r="Q39258" s="21"/>
    </row>
    <row r="39259" spans="15:17" x14ac:dyDescent="0.35">
      <c r="O39259" s="9"/>
      <c r="P39259" s="9"/>
      <c r="Q39259" s="21"/>
    </row>
    <row r="39260" spans="15:17" x14ac:dyDescent="0.35">
      <c r="O39260" s="9"/>
      <c r="P39260" s="9"/>
      <c r="Q39260" s="21"/>
    </row>
    <row r="39261" spans="15:17" x14ac:dyDescent="0.35">
      <c r="O39261" s="9"/>
      <c r="P39261" s="9"/>
      <c r="Q39261" s="21"/>
    </row>
    <row r="39262" spans="15:17" x14ac:dyDescent="0.35">
      <c r="O39262" s="9"/>
      <c r="P39262" s="9"/>
      <c r="Q39262" s="21"/>
    </row>
    <row r="39263" spans="15:17" x14ac:dyDescent="0.35">
      <c r="O39263" s="9"/>
      <c r="P39263" s="9"/>
      <c r="Q39263" s="21"/>
    </row>
    <row r="39264" spans="15:17" x14ac:dyDescent="0.35">
      <c r="O39264" s="9"/>
      <c r="P39264" s="9"/>
      <c r="Q39264" s="21"/>
    </row>
    <row r="39265" spans="15:17" x14ac:dyDescent="0.35">
      <c r="O39265" s="9"/>
      <c r="P39265" s="9"/>
      <c r="Q39265" s="21"/>
    </row>
    <row r="39266" spans="15:17" x14ac:dyDescent="0.35">
      <c r="O39266" s="9"/>
      <c r="P39266" s="9"/>
      <c r="Q39266" s="21"/>
    </row>
    <row r="39267" spans="15:17" x14ac:dyDescent="0.35">
      <c r="O39267" s="9"/>
      <c r="P39267" s="9"/>
      <c r="Q39267" s="21"/>
    </row>
    <row r="39268" spans="15:17" x14ac:dyDescent="0.35">
      <c r="O39268" s="9"/>
      <c r="P39268" s="9"/>
      <c r="Q39268" s="21"/>
    </row>
    <row r="39269" spans="15:17" x14ac:dyDescent="0.35">
      <c r="O39269" s="9"/>
      <c r="P39269" s="9"/>
      <c r="Q39269" s="21"/>
    </row>
    <row r="39270" spans="15:17" x14ac:dyDescent="0.35">
      <c r="O39270" s="9"/>
      <c r="P39270" s="9"/>
      <c r="Q39270" s="21"/>
    </row>
    <row r="39271" spans="15:17" x14ac:dyDescent="0.35">
      <c r="O39271" s="9"/>
      <c r="P39271" s="9"/>
      <c r="Q39271" s="21"/>
    </row>
    <row r="39272" spans="15:17" x14ac:dyDescent="0.35">
      <c r="O39272" s="9"/>
      <c r="P39272" s="9"/>
      <c r="Q39272" s="21"/>
    </row>
    <row r="39273" spans="15:17" x14ac:dyDescent="0.35">
      <c r="O39273" s="9"/>
      <c r="P39273" s="9"/>
      <c r="Q39273" s="21"/>
    </row>
    <row r="39274" spans="15:17" x14ac:dyDescent="0.35">
      <c r="O39274" s="9"/>
      <c r="P39274" s="9"/>
      <c r="Q39274" s="21"/>
    </row>
    <row r="39275" spans="15:17" x14ac:dyDescent="0.35">
      <c r="O39275" s="9"/>
      <c r="P39275" s="9"/>
      <c r="Q39275" s="21"/>
    </row>
    <row r="39276" spans="15:17" x14ac:dyDescent="0.35">
      <c r="O39276" s="9"/>
      <c r="P39276" s="9"/>
      <c r="Q39276" s="21"/>
    </row>
    <row r="39277" spans="15:17" x14ac:dyDescent="0.35">
      <c r="O39277" s="9"/>
      <c r="P39277" s="9"/>
      <c r="Q39277" s="21"/>
    </row>
    <row r="39278" spans="15:17" x14ac:dyDescent="0.35">
      <c r="O39278" s="9"/>
      <c r="P39278" s="9"/>
      <c r="Q39278" s="21"/>
    </row>
    <row r="39279" spans="15:17" x14ac:dyDescent="0.35">
      <c r="O39279" s="9"/>
      <c r="P39279" s="9"/>
      <c r="Q39279" s="21"/>
    </row>
    <row r="39280" spans="15:17" x14ac:dyDescent="0.35">
      <c r="O39280" s="9"/>
      <c r="P39280" s="9"/>
      <c r="Q39280" s="21"/>
    </row>
    <row r="39281" spans="15:17" x14ac:dyDescent="0.35">
      <c r="O39281" s="9"/>
      <c r="P39281" s="9"/>
      <c r="Q39281" s="21"/>
    </row>
    <row r="39282" spans="15:17" x14ac:dyDescent="0.35">
      <c r="O39282" s="9"/>
      <c r="P39282" s="9"/>
      <c r="Q39282" s="21"/>
    </row>
    <row r="39283" spans="15:17" x14ac:dyDescent="0.35">
      <c r="O39283" s="9"/>
      <c r="P39283" s="9"/>
      <c r="Q39283" s="21"/>
    </row>
    <row r="39284" spans="15:17" x14ac:dyDescent="0.35">
      <c r="O39284" s="9"/>
      <c r="P39284" s="9"/>
      <c r="Q39284" s="21"/>
    </row>
    <row r="39285" spans="15:17" x14ac:dyDescent="0.35">
      <c r="O39285" s="9"/>
      <c r="P39285" s="9"/>
      <c r="Q39285" s="21"/>
    </row>
    <row r="39286" spans="15:17" x14ac:dyDescent="0.35">
      <c r="O39286" s="9"/>
      <c r="P39286" s="9"/>
      <c r="Q39286" s="21"/>
    </row>
    <row r="39287" spans="15:17" x14ac:dyDescent="0.35">
      <c r="O39287" s="9"/>
      <c r="P39287" s="9"/>
      <c r="Q39287" s="21"/>
    </row>
    <row r="39288" spans="15:17" x14ac:dyDescent="0.35">
      <c r="O39288" s="9"/>
      <c r="P39288" s="9"/>
      <c r="Q39288" s="21"/>
    </row>
    <row r="39289" spans="15:17" x14ac:dyDescent="0.35">
      <c r="O39289" s="9"/>
      <c r="P39289" s="9"/>
      <c r="Q39289" s="21"/>
    </row>
    <row r="39290" spans="15:17" x14ac:dyDescent="0.35">
      <c r="O39290" s="9"/>
      <c r="P39290" s="9"/>
      <c r="Q39290" s="21"/>
    </row>
    <row r="39291" spans="15:17" x14ac:dyDescent="0.35">
      <c r="O39291" s="9"/>
      <c r="P39291" s="9"/>
      <c r="Q39291" s="21"/>
    </row>
    <row r="39292" spans="15:17" x14ac:dyDescent="0.35">
      <c r="O39292" s="9"/>
      <c r="P39292" s="9"/>
      <c r="Q39292" s="21"/>
    </row>
    <row r="39293" spans="15:17" x14ac:dyDescent="0.35">
      <c r="O39293" s="9"/>
      <c r="P39293" s="9"/>
      <c r="Q39293" s="21"/>
    </row>
    <row r="39294" spans="15:17" x14ac:dyDescent="0.35">
      <c r="O39294" s="9"/>
      <c r="P39294" s="9"/>
      <c r="Q39294" s="21"/>
    </row>
    <row r="39295" spans="15:17" x14ac:dyDescent="0.35">
      <c r="O39295" s="9"/>
      <c r="P39295" s="9"/>
      <c r="Q39295" s="21"/>
    </row>
    <row r="39296" spans="15:17" x14ac:dyDescent="0.35">
      <c r="O39296" s="9"/>
      <c r="P39296" s="9"/>
      <c r="Q39296" s="21"/>
    </row>
    <row r="39297" spans="15:17" x14ac:dyDescent="0.35">
      <c r="O39297" s="9"/>
      <c r="P39297" s="9"/>
      <c r="Q39297" s="21"/>
    </row>
    <row r="39298" spans="15:17" x14ac:dyDescent="0.35">
      <c r="O39298" s="9"/>
      <c r="P39298" s="9"/>
      <c r="Q39298" s="21"/>
    </row>
    <row r="39299" spans="15:17" x14ac:dyDescent="0.35">
      <c r="O39299" s="9"/>
      <c r="P39299" s="9"/>
      <c r="Q39299" s="21"/>
    </row>
    <row r="39300" spans="15:17" x14ac:dyDescent="0.35">
      <c r="O39300" s="9"/>
      <c r="P39300" s="9"/>
      <c r="Q39300" s="21"/>
    </row>
    <row r="39301" spans="15:17" x14ac:dyDescent="0.35">
      <c r="O39301" s="9"/>
      <c r="P39301" s="9"/>
      <c r="Q39301" s="21"/>
    </row>
    <row r="39302" spans="15:17" x14ac:dyDescent="0.35">
      <c r="O39302" s="9"/>
      <c r="P39302" s="9"/>
      <c r="Q39302" s="21"/>
    </row>
    <row r="39303" spans="15:17" x14ac:dyDescent="0.35">
      <c r="O39303" s="9"/>
      <c r="P39303" s="9"/>
      <c r="Q39303" s="21"/>
    </row>
    <row r="39304" spans="15:17" x14ac:dyDescent="0.35">
      <c r="O39304" s="9"/>
      <c r="P39304" s="9"/>
      <c r="Q39304" s="21"/>
    </row>
    <row r="39305" spans="15:17" x14ac:dyDescent="0.35">
      <c r="O39305" s="9"/>
      <c r="P39305" s="9"/>
      <c r="Q39305" s="21"/>
    </row>
    <row r="39306" spans="15:17" x14ac:dyDescent="0.35">
      <c r="O39306" s="9"/>
      <c r="P39306" s="9"/>
      <c r="Q39306" s="21"/>
    </row>
    <row r="39307" spans="15:17" x14ac:dyDescent="0.35">
      <c r="O39307" s="9"/>
      <c r="P39307" s="9"/>
      <c r="Q39307" s="21"/>
    </row>
    <row r="39308" spans="15:17" x14ac:dyDescent="0.35">
      <c r="O39308" s="9"/>
      <c r="P39308" s="9"/>
      <c r="Q39308" s="21"/>
    </row>
    <row r="39309" spans="15:17" x14ac:dyDescent="0.35">
      <c r="O39309" s="9"/>
      <c r="P39309" s="9"/>
      <c r="Q39309" s="21"/>
    </row>
    <row r="39310" spans="15:17" x14ac:dyDescent="0.35">
      <c r="O39310" s="9"/>
      <c r="P39310" s="9"/>
      <c r="Q39310" s="21"/>
    </row>
    <row r="39311" spans="15:17" x14ac:dyDescent="0.35">
      <c r="O39311" s="9"/>
      <c r="P39311" s="9"/>
      <c r="Q39311" s="21"/>
    </row>
    <row r="39312" spans="15:17" x14ac:dyDescent="0.35">
      <c r="O39312" s="9"/>
      <c r="P39312" s="9"/>
      <c r="Q39312" s="21"/>
    </row>
    <row r="39313" spans="15:17" x14ac:dyDescent="0.35">
      <c r="O39313" s="9"/>
      <c r="P39313" s="9"/>
      <c r="Q39313" s="21"/>
    </row>
    <row r="39314" spans="15:17" x14ac:dyDescent="0.35">
      <c r="O39314" s="9"/>
      <c r="P39314" s="9"/>
      <c r="Q39314" s="21"/>
    </row>
    <row r="39315" spans="15:17" x14ac:dyDescent="0.35">
      <c r="O39315" s="9"/>
      <c r="P39315" s="9"/>
      <c r="Q39315" s="21"/>
    </row>
    <row r="39316" spans="15:17" x14ac:dyDescent="0.35">
      <c r="O39316" s="9"/>
      <c r="P39316" s="9"/>
      <c r="Q39316" s="21"/>
    </row>
    <row r="39317" spans="15:17" x14ac:dyDescent="0.35">
      <c r="O39317" s="9"/>
      <c r="P39317" s="9"/>
      <c r="Q39317" s="21"/>
    </row>
    <row r="39318" spans="15:17" x14ac:dyDescent="0.35">
      <c r="O39318" s="9"/>
      <c r="P39318" s="9"/>
      <c r="Q39318" s="21"/>
    </row>
    <row r="39319" spans="15:17" x14ac:dyDescent="0.35">
      <c r="O39319" s="9"/>
      <c r="P39319" s="9"/>
      <c r="Q39319" s="21"/>
    </row>
    <row r="39320" spans="15:17" x14ac:dyDescent="0.35">
      <c r="O39320" s="9"/>
      <c r="P39320" s="9"/>
      <c r="Q39320" s="21"/>
    </row>
    <row r="39321" spans="15:17" x14ac:dyDescent="0.35">
      <c r="O39321" s="9"/>
      <c r="P39321" s="9"/>
      <c r="Q39321" s="21"/>
    </row>
    <row r="39322" spans="15:17" x14ac:dyDescent="0.35">
      <c r="O39322" s="9"/>
      <c r="P39322" s="9"/>
      <c r="Q39322" s="21"/>
    </row>
    <row r="39323" spans="15:17" x14ac:dyDescent="0.35">
      <c r="O39323" s="9"/>
      <c r="P39323" s="9"/>
      <c r="Q39323" s="21"/>
    </row>
    <row r="39324" spans="15:17" x14ac:dyDescent="0.35">
      <c r="O39324" s="9"/>
      <c r="P39324" s="9"/>
      <c r="Q39324" s="21"/>
    </row>
    <row r="39325" spans="15:17" x14ac:dyDescent="0.35">
      <c r="O39325" s="9"/>
      <c r="P39325" s="9"/>
      <c r="Q39325" s="21"/>
    </row>
    <row r="39326" spans="15:17" x14ac:dyDescent="0.35">
      <c r="O39326" s="9"/>
      <c r="P39326" s="9"/>
      <c r="Q39326" s="21"/>
    </row>
    <row r="39327" spans="15:17" x14ac:dyDescent="0.35">
      <c r="O39327" s="9"/>
      <c r="P39327" s="9"/>
      <c r="Q39327" s="21"/>
    </row>
    <row r="39328" spans="15:17" x14ac:dyDescent="0.35">
      <c r="O39328" s="9"/>
      <c r="P39328" s="9"/>
      <c r="Q39328" s="21"/>
    </row>
    <row r="39329" spans="15:17" x14ac:dyDescent="0.35">
      <c r="O39329" s="9"/>
      <c r="P39329" s="9"/>
      <c r="Q39329" s="21"/>
    </row>
    <row r="39330" spans="15:17" x14ac:dyDescent="0.35">
      <c r="O39330" s="9"/>
      <c r="P39330" s="9"/>
      <c r="Q39330" s="21"/>
    </row>
    <row r="39331" spans="15:17" x14ac:dyDescent="0.35">
      <c r="O39331" s="9"/>
      <c r="P39331" s="9"/>
      <c r="Q39331" s="21"/>
    </row>
    <row r="39332" spans="15:17" x14ac:dyDescent="0.35">
      <c r="O39332" s="9"/>
      <c r="P39332" s="9"/>
      <c r="Q39332" s="21"/>
    </row>
    <row r="39333" spans="15:17" x14ac:dyDescent="0.35">
      <c r="O39333" s="9"/>
      <c r="P39333" s="9"/>
      <c r="Q39333" s="21"/>
    </row>
    <row r="39334" spans="15:17" x14ac:dyDescent="0.35">
      <c r="O39334" s="9"/>
      <c r="P39334" s="9"/>
      <c r="Q39334" s="21"/>
    </row>
    <row r="39335" spans="15:17" x14ac:dyDescent="0.35">
      <c r="O39335" s="9"/>
      <c r="P39335" s="9"/>
      <c r="Q39335" s="21"/>
    </row>
    <row r="39336" spans="15:17" x14ac:dyDescent="0.35">
      <c r="O39336" s="9"/>
      <c r="P39336" s="9"/>
      <c r="Q39336" s="21"/>
    </row>
    <row r="39337" spans="15:17" x14ac:dyDescent="0.35">
      <c r="O39337" s="9"/>
      <c r="P39337" s="9"/>
      <c r="Q39337" s="21"/>
    </row>
    <row r="39338" spans="15:17" x14ac:dyDescent="0.35">
      <c r="O39338" s="9"/>
      <c r="P39338" s="9"/>
      <c r="Q39338" s="21"/>
    </row>
    <row r="39339" spans="15:17" x14ac:dyDescent="0.35">
      <c r="O39339" s="9"/>
      <c r="P39339" s="9"/>
      <c r="Q39339" s="21"/>
    </row>
    <row r="39340" spans="15:17" x14ac:dyDescent="0.35">
      <c r="O39340" s="9"/>
      <c r="P39340" s="9"/>
      <c r="Q39340" s="21"/>
    </row>
    <row r="39341" spans="15:17" x14ac:dyDescent="0.35">
      <c r="O39341" s="9"/>
      <c r="P39341" s="9"/>
      <c r="Q39341" s="21"/>
    </row>
    <row r="39342" spans="15:17" x14ac:dyDescent="0.35">
      <c r="O39342" s="9"/>
      <c r="P39342" s="9"/>
      <c r="Q39342" s="21"/>
    </row>
    <row r="39343" spans="15:17" x14ac:dyDescent="0.35">
      <c r="O39343" s="9"/>
      <c r="P39343" s="9"/>
      <c r="Q39343" s="21"/>
    </row>
    <row r="39344" spans="15:17" x14ac:dyDescent="0.35">
      <c r="O39344" s="9"/>
      <c r="P39344" s="9"/>
      <c r="Q39344" s="21"/>
    </row>
    <row r="39345" spans="15:17" x14ac:dyDescent="0.35">
      <c r="O39345" s="9"/>
      <c r="P39345" s="9"/>
      <c r="Q39345" s="21"/>
    </row>
    <row r="39346" spans="15:17" x14ac:dyDescent="0.35">
      <c r="O39346" s="9"/>
      <c r="P39346" s="9"/>
      <c r="Q39346" s="21"/>
    </row>
    <row r="39347" spans="15:17" x14ac:dyDescent="0.35">
      <c r="O39347" s="9"/>
      <c r="P39347" s="9"/>
      <c r="Q39347" s="21"/>
    </row>
    <row r="39348" spans="15:17" x14ac:dyDescent="0.35">
      <c r="O39348" s="9"/>
      <c r="P39348" s="9"/>
      <c r="Q39348" s="21"/>
    </row>
    <row r="39349" spans="15:17" x14ac:dyDescent="0.35">
      <c r="O39349" s="9"/>
      <c r="P39349" s="9"/>
      <c r="Q39349" s="21"/>
    </row>
    <row r="39350" spans="15:17" x14ac:dyDescent="0.35">
      <c r="O39350" s="9"/>
      <c r="P39350" s="9"/>
      <c r="Q39350" s="21"/>
    </row>
    <row r="39351" spans="15:17" x14ac:dyDescent="0.35">
      <c r="O39351" s="9"/>
      <c r="P39351" s="9"/>
      <c r="Q39351" s="21"/>
    </row>
    <row r="39352" spans="15:17" x14ac:dyDescent="0.35">
      <c r="O39352" s="9"/>
      <c r="P39352" s="9"/>
      <c r="Q39352" s="21"/>
    </row>
    <row r="39353" spans="15:17" x14ac:dyDescent="0.35">
      <c r="O39353" s="9"/>
      <c r="P39353" s="9"/>
      <c r="Q39353" s="21"/>
    </row>
    <row r="39354" spans="15:17" x14ac:dyDescent="0.35">
      <c r="O39354" s="9"/>
      <c r="P39354" s="9"/>
      <c r="Q39354" s="21"/>
    </row>
    <row r="39355" spans="15:17" x14ac:dyDescent="0.35">
      <c r="O39355" s="9"/>
      <c r="P39355" s="9"/>
      <c r="Q39355" s="21"/>
    </row>
    <row r="39356" spans="15:17" x14ac:dyDescent="0.35">
      <c r="O39356" s="9"/>
      <c r="P39356" s="9"/>
      <c r="Q39356" s="21"/>
    </row>
    <row r="39357" spans="15:17" x14ac:dyDescent="0.35">
      <c r="O39357" s="9"/>
      <c r="P39357" s="9"/>
      <c r="Q39357" s="21"/>
    </row>
    <row r="39358" spans="15:17" x14ac:dyDescent="0.35">
      <c r="O39358" s="9"/>
      <c r="P39358" s="9"/>
      <c r="Q39358" s="21"/>
    </row>
    <row r="39359" spans="15:17" x14ac:dyDescent="0.35">
      <c r="O39359" s="9"/>
      <c r="P39359" s="9"/>
      <c r="Q39359" s="21"/>
    </row>
    <row r="39360" spans="15:17" x14ac:dyDescent="0.35">
      <c r="O39360" s="9"/>
      <c r="P39360" s="9"/>
      <c r="Q39360" s="21"/>
    </row>
    <row r="39361" spans="15:17" x14ac:dyDescent="0.35">
      <c r="O39361" s="9"/>
      <c r="P39361" s="9"/>
      <c r="Q39361" s="21"/>
    </row>
    <row r="39362" spans="15:17" x14ac:dyDescent="0.35">
      <c r="O39362" s="9"/>
      <c r="P39362" s="9"/>
      <c r="Q39362" s="21"/>
    </row>
    <row r="39363" spans="15:17" x14ac:dyDescent="0.35">
      <c r="O39363" s="9"/>
      <c r="P39363" s="9"/>
      <c r="Q39363" s="21"/>
    </row>
    <row r="39364" spans="15:17" x14ac:dyDescent="0.35">
      <c r="O39364" s="9"/>
      <c r="P39364" s="9"/>
      <c r="Q39364" s="21"/>
    </row>
    <row r="39365" spans="15:17" x14ac:dyDescent="0.35">
      <c r="O39365" s="9"/>
      <c r="P39365" s="9"/>
      <c r="Q39365" s="21"/>
    </row>
    <row r="39366" spans="15:17" x14ac:dyDescent="0.35">
      <c r="O39366" s="9"/>
      <c r="P39366" s="9"/>
      <c r="Q39366" s="21"/>
    </row>
    <row r="39367" spans="15:17" x14ac:dyDescent="0.35">
      <c r="O39367" s="9"/>
      <c r="P39367" s="9"/>
      <c r="Q39367" s="21"/>
    </row>
    <row r="39368" spans="15:17" x14ac:dyDescent="0.35">
      <c r="O39368" s="9"/>
      <c r="P39368" s="9"/>
      <c r="Q39368" s="21"/>
    </row>
    <row r="39369" spans="15:17" x14ac:dyDescent="0.35">
      <c r="O39369" s="9"/>
      <c r="P39369" s="9"/>
      <c r="Q39369" s="21"/>
    </row>
    <row r="39370" spans="15:17" x14ac:dyDescent="0.35">
      <c r="O39370" s="9"/>
      <c r="P39370" s="9"/>
      <c r="Q39370" s="21"/>
    </row>
    <row r="39371" spans="15:17" x14ac:dyDescent="0.35">
      <c r="O39371" s="9"/>
      <c r="P39371" s="9"/>
      <c r="Q39371" s="21"/>
    </row>
    <row r="39372" spans="15:17" x14ac:dyDescent="0.35">
      <c r="O39372" s="9"/>
      <c r="P39372" s="9"/>
      <c r="Q39372" s="21"/>
    </row>
    <row r="39373" spans="15:17" x14ac:dyDescent="0.35">
      <c r="O39373" s="9"/>
      <c r="P39373" s="9"/>
      <c r="Q39373" s="21"/>
    </row>
    <row r="39374" spans="15:17" x14ac:dyDescent="0.35">
      <c r="O39374" s="9"/>
      <c r="P39374" s="9"/>
      <c r="Q39374" s="21"/>
    </row>
    <row r="39375" spans="15:17" x14ac:dyDescent="0.35">
      <c r="O39375" s="9"/>
      <c r="P39375" s="9"/>
      <c r="Q39375" s="21"/>
    </row>
    <row r="39376" spans="15:17" x14ac:dyDescent="0.35">
      <c r="O39376" s="9"/>
      <c r="P39376" s="9"/>
      <c r="Q39376" s="21"/>
    </row>
    <row r="39377" spans="15:17" x14ac:dyDescent="0.35">
      <c r="O39377" s="9"/>
      <c r="P39377" s="9"/>
      <c r="Q39377" s="21"/>
    </row>
    <row r="39378" spans="15:17" x14ac:dyDescent="0.35">
      <c r="O39378" s="9"/>
      <c r="P39378" s="9"/>
      <c r="Q39378" s="21"/>
    </row>
    <row r="39379" spans="15:17" x14ac:dyDescent="0.35">
      <c r="O39379" s="9"/>
      <c r="P39379" s="9"/>
      <c r="Q39379" s="21"/>
    </row>
    <row r="39380" spans="15:17" x14ac:dyDescent="0.35">
      <c r="O39380" s="9"/>
      <c r="P39380" s="9"/>
      <c r="Q39380" s="21"/>
    </row>
    <row r="39381" spans="15:17" x14ac:dyDescent="0.35">
      <c r="O39381" s="9"/>
      <c r="P39381" s="9"/>
      <c r="Q39381" s="21"/>
    </row>
    <row r="39382" spans="15:17" x14ac:dyDescent="0.35">
      <c r="O39382" s="9"/>
      <c r="P39382" s="9"/>
      <c r="Q39382" s="21"/>
    </row>
    <row r="39383" spans="15:17" x14ac:dyDescent="0.35">
      <c r="O39383" s="9"/>
      <c r="P39383" s="9"/>
      <c r="Q39383" s="21"/>
    </row>
    <row r="39384" spans="15:17" x14ac:dyDescent="0.35">
      <c r="O39384" s="9"/>
      <c r="P39384" s="9"/>
      <c r="Q39384" s="21"/>
    </row>
    <row r="39385" spans="15:17" x14ac:dyDescent="0.35">
      <c r="O39385" s="9"/>
      <c r="P39385" s="9"/>
      <c r="Q39385" s="21"/>
    </row>
    <row r="39386" spans="15:17" x14ac:dyDescent="0.35">
      <c r="O39386" s="9"/>
      <c r="P39386" s="9"/>
      <c r="Q39386" s="21"/>
    </row>
    <row r="39387" spans="15:17" x14ac:dyDescent="0.35">
      <c r="O39387" s="9"/>
      <c r="P39387" s="9"/>
      <c r="Q39387" s="21"/>
    </row>
    <row r="39388" spans="15:17" x14ac:dyDescent="0.35">
      <c r="O39388" s="9"/>
      <c r="P39388" s="9"/>
      <c r="Q39388" s="21"/>
    </row>
    <row r="39389" spans="15:17" x14ac:dyDescent="0.35">
      <c r="O39389" s="9"/>
      <c r="P39389" s="9"/>
      <c r="Q39389" s="21"/>
    </row>
    <row r="39390" spans="15:17" x14ac:dyDescent="0.35">
      <c r="O39390" s="9"/>
      <c r="P39390" s="9"/>
      <c r="Q39390" s="21"/>
    </row>
    <row r="39391" spans="15:17" x14ac:dyDescent="0.35">
      <c r="O39391" s="9"/>
      <c r="P39391" s="9"/>
      <c r="Q39391" s="21"/>
    </row>
    <row r="39392" spans="15:17" x14ac:dyDescent="0.35">
      <c r="O39392" s="9"/>
      <c r="P39392" s="9"/>
      <c r="Q39392" s="21"/>
    </row>
    <row r="39393" spans="15:17" x14ac:dyDescent="0.35">
      <c r="O39393" s="9"/>
      <c r="P39393" s="9"/>
      <c r="Q39393" s="21"/>
    </row>
    <row r="39394" spans="15:17" x14ac:dyDescent="0.35">
      <c r="O39394" s="9"/>
      <c r="P39394" s="9"/>
      <c r="Q39394" s="21"/>
    </row>
    <row r="39395" spans="15:17" x14ac:dyDescent="0.35">
      <c r="O39395" s="9"/>
      <c r="P39395" s="9"/>
      <c r="Q39395" s="21"/>
    </row>
    <row r="39396" spans="15:17" x14ac:dyDescent="0.35">
      <c r="O39396" s="9"/>
      <c r="P39396" s="9"/>
      <c r="Q39396" s="21"/>
    </row>
    <row r="39397" spans="15:17" x14ac:dyDescent="0.35">
      <c r="O39397" s="9"/>
      <c r="P39397" s="9"/>
      <c r="Q39397" s="21"/>
    </row>
    <row r="39398" spans="15:17" x14ac:dyDescent="0.35">
      <c r="O39398" s="9"/>
      <c r="P39398" s="9"/>
      <c r="Q39398" s="21"/>
    </row>
    <row r="39399" spans="15:17" x14ac:dyDescent="0.35">
      <c r="O39399" s="9"/>
      <c r="P39399" s="9"/>
      <c r="Q39399" s="21"/>
    </row>
    <row r="39400" spans="15:17" x14ac:dyDescent="0.35">
      <c r="O39400" s="9"/>
      <c r="P39400" s="9"/>
      <c r="Q39400" s="21"/>
    </row>
    <row r="39401" spans="15:17" x14ac:dyDescent="0.35">
      <c r="O39401" s="9"/>
      <c r="P39401" s="9"/>
      <c r="Q39401" s="21"/>
    </row>
    <row r="39402" spans="15:17" x14ac:dyDescent="0.35">
      <c r="O39402" s="9"/>
      <c r="P39402" s="9"/>
      <c r="Q39402" s="21"/>
    </row>
    <row r="39403" spans="15:17" x14ac:dyDescent="0.35">
      <c r="O39403" s="9"/>
      <c r="P39403" s="9"/>
      <c r="Q39403" s="21"/>
    </row>
    <row r="39404" spans="15:17" x14ac:dyDescent="0.35">
      <c r="O39404" s="9"/>
      <c r="P39404" s="9"/>
      <c r="Q39404" s="21"/>
    </row>
    <row r="39405" spans="15:17" x14ac:dyDescent="0.35">
      <c r="O39405" s="9"/>
      <c r="P39405" s="9"/>
      <c r="Q39405" s="21"/>
    </row>
    <row r="39406" spans="15:17" x14ac:dyDescent="0.35">
      <c r="O39406" s="9"/>
      <c r="P39406" s="9"/>
      <c r="Q39406" s="21"/>
    </row>
    <row r="39407" spans="15:17" x14ac:dyDescent="0.35">
      <c r="O39407" s="9"/>
      <c r="P39407" s="9"/>
      <c r="Q39407" s="21"/>
    </row>
    <row r="39408" spans="15:17" x14ac:dyDescent="0.35">
      <c r="O39408" s="9"/>
      <c r="P39408" s="9"/>
      <c r="Q39408" s="21"/>
    </row>
    <row r="39409" spans="15:17" x14ac:dyDescent="0.35">
      <c r="O39409" s="9"/>
      <c r="P39409" s="9"/>
      <c r="Q39409" s="21"/>
    </row>
    <row r="39410" spans="15:17" x14ac:dyDescent="0.35">
      <c r="O39410" s="9"/>
      <c r="P39410" s="9"/>
      <c r="Q39410" s="21"/>
    </row>
    <row r="39411" spans="15:17" x14ac:dyDescent="0.35">
      <c r="O39411" s="9"/>
      <c r="P39411" s="9"/>
      <c r="Q39411" s="21"/>
    </row>
    <row r="39412" spans="15:17" x14ac:dyDescent="0.35">
      <c r="O39412" s="9"/>
      <c r="P39412" s="9"/>
      <c r="Q39412" s="21"/>
    </row>
    <row r="39413" spans="15:17" x14ac:dyDescent="0.35">
      <c r="O39413" s="9"/>
      <c r="P39413" s="9"/>
      <c r="Q39413" s="21"/>
    </row>
    <row r="39414" spans="15:17" x14ac:dyDescent="0.35">
      <c r="O39414" s="9"/>
      <c r="P39414" s="9"/>
      <c r="Q39414" s="21"/>
    </row>
    <row r="39415" spans="15:17" x14ac:dyDescent="0.35">
      <c r="O39415" s="9"/>
      <c r="P39415" s="9"/>
      <c r="Q39415" s="21"/>
    </row>
    <row r="39416" spans="15:17" x14ac:dyDescent="0.35">
      <c r="O39416" s="9"/>
      <c r="P39416" s="9"/>
      <c r="Q39416" s="21"/>
    </row>
    <row r="39417" spans="15:17" x14ac:dyDescent="0.35">
      <c r="O39417" s="9"/>
      <c r="P39417" s="9"/>
      <c r="Q39417" s="21"/>
    </row>
    <row r="39418" spans="15:17" x14ac:dyDescent="0.35">
      <c r="O39418" s="9"/>
      <c r="P39418" s="9"/>
      <c r="Q39418" s="21"/>
    </row>
    <row r="39419" spans="15:17" x14ac:dyDescent="0.35">
      <c r="O39419" s="9"/>
      <c r="P39419" s="9"/>
      <c r="Q39419" s="21"/>
    </row>
    <row r="39420" spans="15:17" x14ac:dyDescent="0.35">
      <c r="O39420" s="9"/>
      <c r="P39420" s="9"/>
      <c r="Q39420" s="21"/>
    </row>
    <row r="39421" spans="15:17" x14ac:dyDescent="0.35">
      <c r="O39421" s="9"/>
      <c r="P39421" s="9"/>
      <c r="Q39421" s="21"/>
    </row>
    <row r="39422" spans="15:17" x14ac:dyDescent="0.35">
      <c r="O39422" s="9"/>
      <c r="P39422" s="9"/>
      <c r="Q39422" s="21"/>
    </row>
    <row r="39423" spans="15:17" x14ac:dyDescent="0.35">
      <c r="O39423" s="9"/>
      <c r="P39423" s="9"/>
      <c r="Q39423" s="21"/>
    </row>
    <row r="39424" spans="15:17" x14ac:dyDescent="0.35">
      <c r="O39424" s="9"/>
      <c r="P39424" s="9"/>
      <c r="Q39424" s="21"/>
    </row>
    <row r="39425" spans="15:17" x14ac:dyDescent="0.35">
      <c r="O39425" s="9"/>
      <c r="P39425" s="9"/>
      <c r="Q39425" s="21"/>
    </row>
    <row r="39426" spans="15:17" x14ac:dyDescent="0.35">
      <c r="O39426" s="9"/>
      <c r="P39426" s="9"/>
      <c r="Q39426" s="21"/>
    </row>
    <row r="39427" spans="15:17" x14ac:dyDescent="0.35">
      <c r="O39427" s="9"/>
      <c r="P39427" s="9"/>
      <c r="Q39427" s="21"/>
    </row>
    <row r="39428" spans="15:17" x14ac:dyDescent="0.35">
      <c r="O39428" s="9"/>
      <c r="P39428" s="9"/>
      <c r="Q39428" s="21"/>
    </row>
    <row r="39429" spans="15:17" x14ac:dyDescent="0.35">
      <c r="O39429" s="9"/>
      <c r="P39429" s="9"/>
      <c r="Q39429" s="21"/>
    </row>
    <row r="39430" spans="15:17" x14ac:dyDescent="0.35">
      <c r="O39430" s="9"/>
      <c r="P39430" s="9"/>
      <c r="Q39430" s="21"/>
    </row>
    <row r="39431" spans="15:17" x14ac:dyDescent="0.35">
      <c r="O39431" s="9"/>
      <c r="P39431" s="9"/>
      <c r="Q39431" s="21"/>
    </row>
    <row r="39432" spans="15:17" x14ac:dyDescent="0.35">
      <c r="O39432" s="9"/>
      <c r="P39432" s="9"/>
      <c r="Q39432" s="21"/>
    </row>
    <row r="39433" spans="15:17" x14ac:dyDescent="0.35">
      <c r="O39433" s="9"/>
      <c r="P39433" s="9"/>
      <c r="Q39433" s="21"/>
    </row>
    <row r="39434" spans="15:17" x14ac:dyDescent="0.35">
      <c r="O39434" s="9"/>
      <c r="P39434" s="9"/>
      <c r="Q39434" s="21"/>
    </row>
    <row r="39435" spans="15:17" x14ac:dyDescent="0.35">
      <c r="O39435" s="9"/>
      <c r="P39435" s="9"/>
      <c r="Q39435" s="21"/>
    </row>
    <row r="39436" spans="15:17" x14ac:dyDescent="0.35">
      <c r="O39436" s="9"/>
      <c r="P39436" s="9"/>
      <c r="Q39436" s="21"/>
    </row>
    <row r="39437" spans="15:17" x14ac:dyDescent="0.35">
      <c r="O39437" s="9"/>
      <c r="P39437" s="9"/>
      <c r="Q39437" s="21"/>
    </row>
    <row r="39438" spans="15:17" x14ac:dyDescent="0.35">
      <c r="O39438" s="9"/>
      <c r="P39438" s="9"/>
      <c r="Q39438" s="21"/>
    </row>
    <row r="39439" spans="15:17" x14ac:dyDescent="0.35">
      <c r="O39439" s="9"/>
      <c r="P39439" s="9"/>
      <c r="Q39439" s="21"/>
    </row>
    <row r="39440" spans="15:17" x14ac:dyDescent="0.35">
      <c r="O39440" s="9"/>
      <c r="P39440" s="9"/>
      <c r="Q39440" s="21"/>
    </row>
    <row r="39441" spans="15:17" x14ac:dyDescent="0.35">
      <c r="O39441" s="9"/>
      <c r="P39441" s="9"/>
      <c r="Q39441" s="21"/>
    </row>
    <row r="39442" spans="15:17" x14ac:dyDescent="0.35">
      <c r="O39442" s="9"/>
      <c r="P39442" s="9"/>
      <c r="Q39442" s="21"/>
    </row>
    <row r="39443" spans="15:17" x14ac:dyDescent="0.35">
      <c r="O39443" s="9"/>
      <c r="P39443" s="9"/>
      <c r="Q39443" s="21"/>
    </row>
    <row r="39444" spans="15:17" x14ac:dyDescent="0.35">
      <c r="O39444" s="9"/>
      <c r="P39444" s="9"/>
      <c r="Q39444" s="21"/>
    </row>
    <row r="39445" spans="15:17" x14ac:dyDescent="0.35">
      <c r="O39445" s="9"/>
      <c r="P39445" s="9"/>
      <c r="Q39445" s="21"/>
    </row>
    <row r="39446" spans="15:17" x14ac:dyDescent="0.35">
      <c r="O39446" s="9"/>
      <c r="P39446" s="9"/>
      <c r="Q39446" s="21"/>
    </row>
    <row r="39447" spans="15:17" x14ac:dyDescent="0.35">
      <c r="O39447" s="9"/>
      <c r="P39447" s="9"/>
      <c r="Q39447" s="21"/>
    </row>
    <row r="39448" spans="15:17" x14ac:dyDescent="0.35">
      <c r="O39448" s="9"/>
      <c r="P39448" s="9"/>
      <c r="Q39448" s="21"/>
    </row>
    <row r="39449" spans="15:17" x14ac:dyDescent="0.35">
      <c r="O39449" s="9"/>
      <c r="P39449" s="9"/>
      <c r="Q39449" s="21"/>
    </row>
    <row r="39450" spans="15:17" x14ac:dyDescent="0.35">
      <c r="O39450" s="9"/>
      <c r="P39450" s="9"/>
      <c r="Q39450" s="21"/>
    </row>
    <row r="39451" spans="15:17" x14ac:dyDescent="0.35">
      <c r="O39451" s="9"/>
      <c r="P39451" s="9"/>
      <c r="Q39451" s="21"/>
    </row>
    <row r="39452" spans="15:17" x14ac:dyDescent="0.35">
      <c r="O39452" s="9"/>
      <c r="P39452" s="9"/>
      <c r="Q39452" s="21"/>
    </row>
    <row r="39453" spans="15:17" x14ac:dyDescent="0.35">
      <c r="O39453" s="9"/>
      <c r="P39453" s="9"/>
      <c r="Q39453" s="21"/>
    </row>
    <row r="39454" spans="15:17" x14ac:dyDescent="0.35">
      <c r="O39454" s="9"/>
      <c r="P39454" s="9"/>
      <c r="Q39454" s="21"/>
    </row>
    <row r="39455" spans="15:17" x14ac:dyDescent="0.35">
      <c r="O39455" s="9"/>
      <c r="P39455" s="9"/>
      <c r="Q39455" s="21"/>
    </row>
    <row r="39456" spans="15:17" x14ac:dyDescent="0.35">
      <c r="O39456" s="9"/>
      <c r="P39456" s="9"/>
      <c r="Q39456" s="21"/>
    </row>
    <row r="39457" spans="15:17" x14ac:dyDescent="0.35">
      <c r="O39457" s="9"/>
      <c r="P39457" s="9"/>
      <c r="Q39457" s="21"/>
    </row>
    <row r="39458" spans="15:17" x14ac:dyDescent="0.35">
      <c r="O39458" s="9"/>
      <c r="P39458" s="9"/>
      <c r="Q39458" s="21"/>
    </row>
    <row r="39459" spans="15:17" x14ac:dyDescent="0.35">
      <c r="O39459" s="9"/>
      <c r="P39459" s="9"/>
      <c r="Q39459" s="21"/>
    </row>
    <row r="39460" spans="15:17" x14ac:dyDescent="0.35">
      <c r="O39460" s="9"/>
      <c r="P39460" s="9"/>
      <c r="Q39460" s="21"/>
    </row>
    <row r="39461" spans="15:17" x14ac:dyDescent="0.35">
      <c r="O39461" s="9"/>
      <c r="P39461" s="9"/>
      <c r="Q39461" s="21"/>
    </row>
    <row r="39462" spans="15:17" x14ac:dyDescent="0.35">
      <c r="O39462" s="9"/>
      <c r="P39462" s="9"/>
      <c r="Q39462" s="21"/>
    </row>
    <row r="39463" spans="15:17" x14ac:dyDescent="0.35">
      <c r="O39463" s="9"/>
      <c r="P39463" s="9"/>
      <c r="Q39463" s="21"/>
    </row>
    <row r="39464" spans="15:17" x14ac:dyDescent="0.35">
      <c r="O39464" s="9"/>
      <c r="P39464" s="9"/>
      <c r="Q39464" s="21"/>
    </row>
    <row r="39465" spans="15:17" x14ac:dyDescent="0.35">
      <c r="O39465" s="9"/>
      <c r="P39465" s="9"/>
      <c r="Q39465" s="21"/>
    </row>
    <row r="39466" spans="15:17" x14ac:dyDescent="0.35">
      <c r="O39466" s="9"/>
      <c r="P39466" s="9"/>
      <c r="Q39466" s="21"/>
    </row>
    <row r="39467" spans="15:17" x14ac:dyDescent="0.35">
      <c r="O39467" s="9"/>
      <c r="P39467" s="9"/>
      <c r="Q39467" s="21"/>
    </row>
    <row r="39468" spans="15:17" x14ac:dyDescent="0.35">
      <c r="O39468" s="9"/>
      <c r="P39468" s="9"/>
      <c r="Q39468" s="21"/>
    </row>
    <row r="39469" spans="15:17" x14ac:dyDescent="0.35">
      <c r="O39469" s="9"/>
      <c r="P39469" s="9"/>
      <c r="Q39469" s="21"/>
    </row>
    <row r="39470" spans="15:17" x14ac:dyDescent="0.35">
      <c r="O39470" s="9"/>
      <c r="P39470" s="9"/>
      <c r="Q39470" s="21"/>
    </row>
    <row r="39471" spans="15:17" x14ac:dyDescent="0.35">
      <c r="O39471" s="9"/>
      <c r="P39471" s="9"/>
      <c r="Q39471" s="21"/>
    </row>
    <row r="39472" spans="15:17" x14ac:dyDescent="0.35">
      <c r="O39472" s="9"/>
      <c r="P39472" s="9"/>
      <c r="Q39472" s="21"/>
    </row>
    <row r="39473" spans="15:17" x14ac:dyDescent="0.35">
      <c r="O39473" s="9"/>
      <c r="P39473" s="9"/>
      <c r="Q39473" s="21"/>
    </row>
    <row r="39474" spans="15:17" x14ac:dyDescent="0.35">
      <c r="O39474" s="9"/>
      <c r="P39474" s="9"/>
      <c r="Q39474" s="21"/>
    </row>
    <row r="39475" spans="15:17" x14ac:dyDescent="0.35">
      <c r="O39475" s="9"/>
      <c r="P39475" s="9"/>
      <c r="Q39475" s="21"/>
    </row>
    <row r="39476" spans="15:17" x14ac:dyDescent="0.35">
      <c r="O39476" s="9"/>
      <c r="P39476" s="9"/>
      <c r="Q39476" s="21"/>
    </row>
    <row r="39477" spans="15:17" x14ac:dyDescent="0.35">
      <c r="O39477" s="9"/>
      <c r="P39477" s="9"/>
      <c r="Q39477" s="21"/>
    </row>
    <row r="39478" spans="15:17" x14ac:dyDescent="0.35">
      <c r="O39478" s="9"/>
      <c r="P39478" s="9"/>
      <c r="Q39478" s="21"/>
    </row>
    <row r="39479" spans="15:17" x14ac:dyDescent="0.35">
      <c r="O39479" s="9"/>
      <c r="P39479" s="9"/>
      <c r="Q39479" s="21"/>
    </row>
    <row r="39480" spans="15:17" x14ac:dyDescent="0.35">
      <c r="O39480" s="9"/>
      <c r="P39480" s="9"/>
      <c r="Q39480" s="21"/>
    </row>
    <row r="39481" spans="15:17" x14ac:dyDescent="0.35">
      <c r="O39481" s="9"/>
      <c r="P39481" s="9"/>
      <c r="Q39481" s="21"/>
    </row>
    <row r="39482" spans="15:17" x14ac:dyDescent="0.35">
      <c r="O39482" s="9"/>
      <c r="P39482" s="9"/>
      <c r="Q39482" s="21"/>
    </row>
    <row r="39483" spans="15:17" x14ac:dyDescent="0.35">
      <c r="O39483" s="9"/>
      <c r="P39483" s="9"/>
      <c r="Q39483" s="21"/>
    </row>
    <row r="39484" spans="15:17" x14ac:dyDescent="0.35">
      <c r="O39484" s="9"/>
      <c r="P39484" s="9"/>
      <c r="Q39484" s="21"/>
    </row>
    <row r="39485" spans="15:17" x14ac:dyDescent="0.35">
      <c r="O39485" s="9"/>
      <c r="P39485" s="9"/>
      <c r="Q39485" s="21"/>
    </row>
    <row r="39486" spans="15:17" x14ac:dyDescent="0.35">
      <c r="O39486" s="9"/>
      <c r="P39486" s="9"/>
      <c r="Q39486" s="21"/>
    </row>
    <row r="39487" spans="15:17" x14ac:dyDescent="0.35">
      <c r="O39487" s="9"/>
      <c r="P39487" s="9"/>
      <c r="Q39487" s="21"/>
    </row>
    <row r="39488" spans="15:17" x14ac:dyDescent="0.35">
      <c r="O39488" s="9"/>
      <c r="P39488" s="9"/>
      <c r="Q39488" s="21"/>
    </row>
    <row r="39489" spans="15:17" x14ac:dyDescent="0.35">
      <c r="O39489" s="9"/>
      <c r="P39489" s="9"/>
      <c r="Q39489" s="21"/>
    </row>
    <row r="39490" spans="15:17" x14ac:dyDescent="0.35">
      <c r="O39490" s="9"/>
      <c r="P39490" s="9"/>
      <c r="Q39490" s="21"/>
    </row>
    <row r="39491" spans="15:17" x14ac:dyDescent="0.35">
      <c r="O39491" s="9"/>
      <c r="P39491" s="9"/>
      <c r="Q39491" s="21"/>
    </row>
    <row r="39492" spans="15:17" x14ac:dyDescent="0.35">
      <c r="O39492" s="9"/>
      <c r="P39492" s="9"/>
      <c r="Q39492" s="21"/>
    </row>
    <row r="39493" spans="15:17" x14ac:dyDescent="0.35">
      <c r="O39493" s="9"/>
      <c r="P39493" s="9"/>
      <c r="Q39493" s="21"/>
    </row>
    <row r="39494" spans="15:17" x14ac:dyDescent="0.35">
      <c r="O39494" s="9"/>
      <c r="P39494" s="9"/>
      <c r="Q39494" s="21"/>
    </row>
    <row r="39495" spans="15:17" x14ac:dyDescent="0.35">
      <c r="O39495" s="9"/>
      <c r="P39495" s="9"/>
      <c r="Q39495" s="21"/>
    </row>
    <row r="39496" spans="15:17" x14ac:dyDescent="0.35">
      <c r="O39496" s="9"/>
      <c r="P39496" s="9"/>
      <c r="Q39496" s="21"/>
    </row>
    <row r="39497" spans="15:17" x14ac:dyDescent="0.35">
      <c r="O39497" s="9"/>
      <c r="P39497" s="9"/>
      <c r="Q39497" s="21"/>
    </row>
    <row r="39498" spans="15:17" x14ac:dyDescent="0.35">
      <c r="O39498" s="9"/>
      <c r="P39498" s="9"/>
      <c r="Q39498" s="21"/>
    </row>
    <row r="39499" spans="15:17" x14ac:dyDescent="0.35">
      <c r="O39499" s="9"/>
      <c r="P39499" s="9"/>
      <c r="Q39499" s="21"/>
    </row>
    <row r="39500" spans="15:17" x14ac:dyDescent="0.35">
      <c r="O39500" s="9"/>
      <c r="P39500" s="9"/>
      <c r="Q39500" s="21"/>
    </row>
    <row r="39501" spans="15:17" x14ac:dyDescent="0.35">
      <c r="O39501" s="9"/>
      <c r="P39501" s="9"/>
      <c r="Q39501" s="21"/>
    </row>
    <row r="39502" spans="15:17" x14ac:dyDescent="0.35">
      <c r="O39502" s="9"/>
      <c r="P39502" s="9"/>
      <c r="Q39502" s="21"/>
    </row>
    <row r="39503" spans="15:17" x14ac:dyDescent="0.35">
      <c r="O39503" s="9"/>
      <c r="P39503" s="9"/>
      <c r="Q39503" s="21"/>
    </row>
    <row r="39504" spans="15:17" x14ac:dyDescent="0.35">
      <c r="O39504" s="9"/>
      <c r="P39504" s="9"/>
      <c r="Q39504" s="21"/>
    </row>
    <row r="39505" spans="15:17" x14ac:dyDescent="0.35">
      <c r="O39505" s="9"/>
      <c r="P39505" s="9"/>
      <c r="Q39505" s="21"/>
    </row>
    <row r="39506" spans="15:17" x14ac:dyDescent="0.35">
      <c r="O39506" s="9"/>
      <c r="P39506" s="9"/>
      <c r="Q39506" s="21"/>
    </row>
    <row r="39507" spans="15:17" x14ac:dyDescent="0.35">
      <c r="O39507" s="9"/>
      <c r="P39507" s="9"/>
      <c r="Q39507" s="21"/>
    </row>
    <row r="39508" spans="15:17" x14ac:dyDescent="0.35">
      <c r="O39508" s="9"/>
      <c r="P39508" s="9"/>
      <c r="Q39508" s="21"/>
    </row>
    <row r="39509" spans="15:17" x14ac:dyDescent="0.35">
      <c r="O39509" s="9"/>
      <c r="P39509" s="9"/>
      <c r="Q39509" s="21"/>
    </row>
    <row r="39510" spans="15:17" x14ac:dyDescent="0.35">
      <c r="O39510" s="9"/>
      <c r="P39510" s="9"/>
      <c r="Q39510" s="21"/>
    </row>
    <row r="39511" spans="15:17" x14ac:dyDescent="0.35">
      <c r="O39511" s="9"/>
      <c r="P39511" s="9"/>
      <c r="Q39511" s="21"/>
    </row>
    <row r="39512" spans="15:17" x14ac:dyDescent="0.35">
      <c r="O39512" s="9"/>
      <c r="P39512" s="9"/>
      <c r="Q39512" s="21"/>
    </row>
    <row r="39513" spans="15:17" x14ac:dyDescent="0.35">
      <c r="O39513" s="9"/>
      <c r="P39513" s="9"/>
      <c r="Q39513" s="21"/>
    </row>
    <row r="39514" spans="15:17" x14ac:dyDescent="0.35">
      <c r="O39514" s="9"/>
      <c r="P39514" s="9"/>
      <c r="Q39514" s="21"/>
    </row>
    <row r="39515" spans="15:17" x14ac:dyDescent="0.35">
      <c r="O39515" s="9"/>
      <c r="P39515" s="9"/>
      <c r="Q39515" s="21"/>
    </row>
    <row r="39516" spans="15:17" x14ac:dyDescent="0.35">
      <c r="O39516" s="9"/>
      <c r="P39516" s="9"/>
      <c r="Q39516" s="21"/>
    </row>
    <row r="39517" spans="15:17" x14ac:dyDescent="0.35">
      <c r="O39517" s="9"/>
      <c r="P39517" s="9"/>
      <c r="Q39517" s="21"/>
    </row>
    <row r="39518" spans="15:17" x14ac:dyDescent="0.35">
      <c r="O39518" s="9"/>
      <c r="P39518" s="9"/>
      <c r="Q39518" s="21"/>
    </row>
    <row r="39519" spans="15:17" x14ac:dyDescent="0.35">
      <c r="O39519" s="9"/>
      <c r="P39519" s="9"/>
      <c r="Q39519" s="21"/>
    </row>
    <row r="39520" spans="15:17" x14ac:dyDescent="0.35">
      <c r="O39520" s="9"/>
      <c r="P39520" s="9"/>
      <c r="Q39520" s="21"/>
    </row>
    <row r="39521" spans="15:17" x14ac:dyDescent="0.35">
      <c r="O39521" s="9"/>
      <c r="P39521" s="9"/>
      <c r="Q39521" s="21"/>
    </row>
    <row r="39522" spans="15:17" x14ac:dyDescent="0.35">
      <c r="O39522" s="9"/>
      <c r="P39522" s="9"/>
      <c r="Q39522" s="21"/>
    </row>
    <row r="39523" spans="15:17" x14ac:dyDescent="0.35">
      <c r="O39523" s="9"/>
      <c r="P39523" s="9"/>
      <c r="Q39523" s="21"/>
    </row>
    <row r="39524" spans="15:17" x14ac:dyDescent="0.35">
      <c r="O39524" s="9"/>
      <c r="P39524" s="9"/>
      <c r="Q39524" s="21"/>
    </row>
    <row r="39525" spans="15:17" x14ac:dyDescent="0.35">
      <c r="O39525" s="9"/>
      <c r="P39525" s="9"/>
      <c r="Q39525" s="21"/>
    </row>
    <row r="39526" spans="15:17" x14ac:dyDescent="0.35">
      <c r="O39526" s="9"/>
      <c r="P39526" s="9"/>
      <c r="Q39526" s="21"/>
    </row>
    <row r="39527" spans="15:17" x14ac:dyDescent="0.35">
      <c r="O39527" s="9"/>
      <c r="P39527" s="9"/>
      <c r="Q39527" s="21"/>
    </row>
    <row r="39528" spans="15:17" x14ac:dyDescent="0.35">
      <c r="O39528" s="9"/>
      <c r="P39528" s="9"/>
      <c r="Q39528" s="21"/>
    </row>
    <row r="39529" spans="15:17" x14ac:dyDescent="0.35">
      <c r="O39529" s="9"/>
      <c r="P39529" s="9"/>
      <c r="Q39529" s="21"/>
    </row>
    <row r="39530" spans="15:17" x14ac:dyDescent="0.35">
      <c r="O39530" s="9"/>
      <c r="P39530" s="9"/>
      <c r="Q39530" s="21"/>
    </row>
    <row r="39531" spans="15:17" x14ac:dyDescent="0.35">
      <c r="O39531" s="9"/>
      <c r="P39531" s="9"/>
      <c r="Q39531" s="21"/>
    </row>
    <row r="39532" spans="15:17" x14ac:dyDescent="0.35">
      <c r="O39532" s="9"/>
      <c r="P39532" s="9"/>
      <c r="Q39532" s="21"/>
    </row>
    <row r="39533" spans="15:17" x14ac:dyDescent="0.35">
      <c r="O39533" s="9"/>
      <c r="P39533" s="9"/>
      <c r="Q39533" s="21"/>
    </row>
    <row r="39534" spans="15:17" x14ac:dyDescent="0.35">
      <c r="O39534" s="9"/>
      <c r="P39534" s="9"/>
      <c r="Q39534" s="21"/>
    </row>
    <row r="39535" spans="15:17" x14ac:dyDescent="0.35">
      <c r="O39535" s="9"/>
      <c r="P39535" s="9"/>
      <c r="Q39535" s="21"/>
    </row>
    <row r="39536" spans="15:17" x14ac:dyDescent="0.35">
      <c r="O39536" s="9"/>
      <c r="P39536" s="9"/>
      <c r="Q39536" s="21"/>
    </row>
    <row r="39537" spans="15:17" x14ac:dyDescent="0.35">
      <c r="O39537" s="9"/>
      <c r="P39537" s="9"/>
      <c r="Q39537" s="21"/>
    </row>
    <row r="39538" spans="15:17" x14ac:dyDescent="0.35">
      <c r="O39538" s="9"/>
      <c r="P39538" s="9"/>
      <c r="Q39538" s="21"/>
    </row>
    <row r="39539" spans="15:17" x14ac:dyDescent="0.35">
      <c r="O39539" s="9"/>
      <c r="P39539" s="9"/>
      <c r="Q39539" s="21"/>
    </row>
    <row r="39540" spans="15:17" x14ac:dyDescent="0.35">
      <c r="O39540" s="9"/>
      <c r="P39540" s="9"/>
      <c r="Q39540" s="21"/>
    </row>
    <row r="39541" spans="15:17" x14ac:dyDescent="0.35">
      <c r="O39541" s="9"/>
      <c r="P39541" s="9"/>
      <c r="Q39541" s="21"/>
    </row>
    <row r="39542" spans="15:17" x14ac:dyDescent="0.35">
      <c r="O39542" s="9"/>
      <c r="P39542" s="9"/>
      <c r="Q39542" s="21"/>
    </row>
    <row r="39543" spans="15:17" x14ac:dyDescent="0.35">
      <c r="O39543" s="9"/>
      <c r="P39543" s="9"/>
      <c r="Q39543" s="21"/>
    </row>
    <row r="39544" spans="15:17" x14ac:dyDescent="0.35">
      <c r="O39544" s="9"/>
      <c r="P39544" s="9"/>
      <c r="Q39544" s="21"/>
    </row>
    <row r="39545" spans="15:17" x14ac:dyDescent="0.35">
      <c r="O39545" s="9"/>
      <c r="P39545" s="9"/>
      <c r="Q39545" s="21"/>
    </row>
    <row r="39546" spans="15:17" x14ac:dyDescent="0.35">
      <c r="O39546" s="9"/>
      <c r="P39546" s="9"/>
      <c r="Q39546" s="21"/>
    </row>
    <row r="39547" spans="15:17" x14ac:dyDescent="0.35">
      <c r="O39547" s="9"/>
      <c r="P39547" s="9"/>
      <c r="Q39547" s="21"/>
    </row>
    <row r="39548" spans="15:17" x14ac:dyDescent="0.35">
      <c r="O39548" s="9"/>
      <c r="P39548" s="9"/>
      <c r="Q39548" s="21"/>
    </row>
    <row r="39549" spans="15:17" x14ac:dyDescent="0.35">
      <c r="O39549" s="9"/>
      <c r="P39549" s="9"/>
      <c r="Q39549" s="21"/>
    </row>
    <row r="39550" spans="15:17" x14ac:dyDescent="0.35">
      <c r="O39550" s="9"/>
      <c r="P39550" s="9"/>
      <c r="Q39550" s="21"/>
    </row>
    <row r="39551" spans="15:17" x14ac:dyDescent="0.35">
      <c r="O39551" s="9"/>
      <c r="P39551" s="9"/>
      <c r="Q39551" s="21"/>
    </row>
    <row r="39552" spans="15:17" x14ac:dyDescent="0.35">
      <c r="O39552" s="9"/>
      <c r="P39552" s="9"/>
      <c r="Q39552" s="21"/>
    </row>
    <row r="39553" spans="15:17" x14ac:dyDescent="0.35">
      <c r="O39553" s="9"/>
      <c r="P39553" s="9"/>
      <c r="Q39553" s="21"/>
    </row>
    <row r="39554" spans="15:17" x14ac:dyDescent="0.35">
      <c r="O39554" s="9"/>
      <c r="P39554" s="9"/>
      <c r="Q39554" s="21"/>
    </row>
    <row r="39555" spans="15:17" x14ac:dyDescent="0.35">
      <c r="O39555" s="9"/>
      <c r="P39555" s="9"/>
      <c r="Q39555" s="21"/>
    </row>
    <row r="39556" spans="15:17" x14ac:dyDescent="0.35">
      <c r="O39556" s="9"/>
      <c r="P39556" s="9"/>
      <c r="Q39556" s="21"/>
    </row>
    <row r="39557" spans="15:17" x14ac:dyDescent="0.35">
      <c r="O39557" s="9"/>
      <c r="P39557" s="9"/>
      <c r="Q39557" s="21"/>
    </row>
    <row r="39558" spans="15:17" x14ac:dyDescent="0.35">
      <c r="O39558" s="9"/>
      <c r="P39558" s="9"/>
      <c r="Q39558" s="21"/>
    </row>
    <row r="39559" spans="15:17" x14ac:dyDescent="0.35">
      <c r="O39559" s="9"/>
      <c r="P39559" s="9"/>
      <c r="Q39559" s="21"/>
    </row>
    <row r="39560" spans="15:17" x14ac:dyDescent="0.35">
      <c r="O39560" s="9"/>
      <c r="P39560" s="9"/>
      <c r="Q39560" s="21"/>
    </row>
    <row r="39561" spans="15:17" x14ac:dyDescent="0.35">
      <c r="O39561" s="9"/>
      <c r="P39561" s="9"/>
      <c r="Q39561" s="21"/>
    </row>
    <row r="39562" spans="15:17" x14ac:dyDescent="0.35">
      <c r="O39562" s="9"/>
      <c r="P39562" s="9"/>
      <c r="Q39562" s="21"/>
    </row>
    <row r="39563" spans="15:17" x14ac:dyDescent="0.35">
      <c r="O39563" s="9"/>
      <c r="P39563" s="9"/>
      <c r="Q39563" s="21"/>
    </row>
    <row r="39564" spans="15:17" x14ac:dyDescent="0.35">
      <c r="O39564" s="9"/>
      <c r="P39564" s="9"/>
      <c r="Q39564" s="21"/>
    </row>
    <row r="39565" spans="15:17" x14ac:dyDescent="0.35">
      <c r="O39565" s="9"/>
      <c r="P39565" s="9"/>
      <c r="Q39565" s="21"/>
    </row>
    <row r="39566" spans="15:17" x14ac:dyDescent="0.35">
      <c r="O39566" s="9"/>
      <c r="P39566" s="9"/>
      <c r="Q39566" s="21"/>
    </row>
    <row r="39567" spans="15:17" x14ac:dyDescent="0.35">
      <c r="O39567" s="9"/>
      <c r="P39567" s="9"/>
      <c r="Q39567" s="21"/>
    </row>
    <row r="39568" spans="15:17" x14ac:dyDescent="0.35">
      <c r="O39568" s="9"/>
      <c r="P39568" s="9"/>
      <c r="Q39568" s="21"/>
    </row>
    <row r="39569" spans="15:17" x14ac:dyDescent="0.35">
      <c r="O39569" s="9"/>
      <c r="P39569" s="9"/>
      <c r="Q39569" s="21"/>
    </row>
    <row r="39570" spans="15:17" x14ac:dyDescent="0.35">
      <c r="O39570" s="9"/>
      <c r="P39570" s="9"/>
      <c r="Q39570" s="21"/>
    </row>
    <row r="39571" spans="15:17" x14ac:dyDescent="0.35">
      <c r="O39571" s="9"/>
      <c r="P39571" s="9"/>
      <c r="Q39571" s="21"/>
    </row>
    <row r="39572" spans="15:17" x14ac:dyDescent="0.35">
      <c r="O39572" s="9"/>
      <c r="P39572" s="9"/>
      <c r="Q39572" s="21"/>
    </row>
    <row r="39573" spans="15:17" x14ac:dyDescent="0.35">
      <c r="O39573" s="9"/>
      <c r="P39573" s="9"/>
      <c r="Q39573" s="21"/>
    </row>
    <row r="39574" spans="15:17" x14ac:dyDescent="0.35">
      <c r="O39574" s="9"/>
      <c r="P39574" s="9"/>
      <c r="Q39574" s="21"/>
    </row>
    <row r="39575" spans="15:17" x14ac:dyDescent="0.35">
      <c r="O39575" s="9"/>
      <c r="P39575" s="9"/>
      <c r="Q39575" s="21"/>
    </row>
    <row r="39576" spans="15:17" x14ac:dyDescent="0.35">
      <c r="O39576" s="9"/>
      <c r="P39576" s="9"/>
      <c r="Q39576" s="21"/>
    </row>
    <row r="39577" spans="15:17" x14ac:dyDescent="0.35">
      <c r="O39577" s="9"/>
      <c r="P39577" s="9"/>
      <c r="Q39577" s="21"/>
    </row>
    <row r="39578" spans="15:17" x14ac:dyDescent="0.35">
      <c r="O39578" s="9"/>
      <c r="P39578" s="9"/>
      <c r="Q39578" s="21"/>
    </row>
    <row r="39579" spans="15:17" x14ac:dyDescent="0.35">
      <c r="O39579" s="9"/>
      <c r="P39579" s="9"/>
      <c r="Q39579" s="21"/>
    </row>
    <row r="39580" spans="15:17" x14ac:dyDescent="0.35">
      <c r="O39580" s="9"/>
      <c r="P39580" s="9"/>
      <c r="Q39580" s="21"/>
    </row>
    <row r="39581" spans="15:17" x14ac:dyDescent="0.35">
      <c r="O39581" s="9"/>
      <c r="P39581" s="9"/>
      <c r="Q39581" s="21"/>
    </row>
    <row r="39582" spans="15:17" x14ac:dyDescent="0.35">
      <c r="O39582" s="9"/>
      <c r="P39582" s="9"/>
      <c r="Q39582" s="21"/>
    </row>
    <row r="39583" spans="15:17" x14ac:dyDescent="0.35">
      <c r="O39583" s="9"/>
      <c r="P39583" s="9"/>
      <c r="Q39583" s="21"/>
    </row>
    <row r="39584" spans="15:17" x14ac:dyDescent="0.35">
      <c r="O39584" s="9"/>
      <c r="P39584" s="9"/>
      <c r="Q39584" s="21"/>
    </row>
    <row r="39585" spans="15:17" x14ac:dyDescent="0.35">
      <c r="O39585" s="9"/>
      <c r="P39585" s="9"/>
      <c r="Q39585" s="21"/>
    </row>
    <row r="39586" spans="15:17" x14ac:dyDescent="0.35">
      <c r="O39586" s="9"/>
      <c r="P39586" s="9"/>
      <c r="Q39586" s="21"/>
    </row>
    <row r="39587" spans="15:17" x14ac:dyDescent="0.35">
      <c r="O39587" s="9"/>
      <c r="P39587" s="9"/>
      <c r="Q39587" s="21"/>
    </row>
    <row r="39588" spans="15:17" x14ac:dyDescent="0.35">
      <c r="O39588" s="9"/>
      <c r="P39588" s="9"/>
      <c r="Q39588" s="21"/>
    </row>
    <row r="39589" spans="15:17" x14ac:dyDescent="0.35">
      <c r="O39589" s="9"/>
      <c r="P39589" s="9"/>
      <c r="Q39589" s="21"/>
    </row>
    <row r="39590" spans="15:17" x14ac:dyDescent="0.35">
      <c r="O39590" s="9"/>
      <c r="P39590" s="9"/>
      <c r="Q39590" s="21"/>
    </row>
    <row r="39591" spans="15:17" x14ac:dyDescent="0.35">
      <c r="O39591" s="9"/>
      <c r="P39591" s="9"/>
      <c r="Q39591" s="21"/>
    </row>
    <row r="39592" spans="15:17" x14ac:dyDescent="0.35">
      <c r="O39592" s="9"/>
      <c r="P39592" s="9"/>
      <c r="Q39592" s="21"/>
    </row>
    <row r="39593" spans="15:17" x14ac:dyDescent="0.35">
      <c r="O39593" s="9"/>
      <c r="P39593" s="9"/>
      <c r="Q39593" s="21"/>
    </row>
    <row r="39594" spans="15:17" x14ac:dyDescent="0.35">
      <c r="O39594" s="9"/>
      <c r="P39594" s="9"/>
      <c r="Q39594" s="21"/>
    </row>
    <row r="39595" spans="15:17" x14ac:dyDescent="0.35">
      <c r="O39595" s="9"/>
      <c r="P39595" s="9"/>
      <c r="Q39595" s="21"/>
    </row>
    <row r="39596" spans="15:17" x14ac:dyDescent="0.35">
      <c r="O39596" s="9"/>
      <c r="P39596" s="9"/>
      <c r="Q39596" s="21"/>
    </row>
    <row r="39597" spans="15:17" x14ac:dyDescent="0.35">
      <c r="O39597" s="9"/>
      <c r="P39597" s="9"/>
      <c r="Q39597" s="21"/>
    </row>
    <row r="39598" spans="15:17" x14ac:dyDescent="0.35">
      <c r="O39598" s="9"/>
      <c r="P39598" s="9"/>
      <c r="Q39598" s="21"/>
    </row>
    <row r="39599" spans="15:17" x14ac:dyDescent="0.35">
      <c r="O39599" s="9"/>
      <c r="P39599" s="9"/>
      <c r="Q39599" s="21"/>
    </row>
    <row r="39600" spans="15:17" x14ac:dyDescent="0.35">
      <c r="O39600" s="9"/>
      <c r="P39600" s="9"/>
      <c r="Q39600" s="21"/>
    </row>
    <row r="39601" spans="15:17" x14ac:dyDescent="0.35">
      <c r="O39601" s="9"/>
      <c r="P39601" s="9"/>
      <c r="Q39601" s="21"/>
    </row>
    <row r="39602" spans="15:17" x14ac:dyDescent="0.35">
      <c r="O39602" s="9"/>
      <c r="P39602" s="9"/>
      <c r="Q39602" s="21"/>
    </row>
    <row r="39603" spans="15:17" x14ac:dyDescent="0.35">
      <c r="O39603" s="9"/>
      <c r="P39603" s="9"/>
      <c r="Q39603" s="21"/>
    </row>
    <row r="39604" spans="15:17" x14ac:dyDescent="0.35">
      <c r="O39604" s="9"/>
      <c r="P39604" s="9"/>
      <c r="Q39604" s="21"/>
    </row>
    <row r="39605" spans="15:17" x14ac:dyDescent="0.35">
      <c r="O39605" s="9"/>
      <c r="P39605" s="9"/>
      <c r="Q39605" s="21"/>
    </row>
    <row r="39606" spans="15:17" x14ac:dyDescent="0.35">
      <c r="O39606" s="9"/>
      <c r="P39606" s="9"/>
      <c r="Q39606" s="21"/>
    </row>
    <row r="39607" spans="15:17" x14ac:dyDescent="0.35">
      <c r="O39607" s="9"/>
      <c r="P39607" s="9"/>
      <c r="Q39607" s="21"/>
    </row>
    <row r="39608" spans="15:17" x14ac:dyDescent="0.35">
      <c r="O39608" s="9"/>
      <c r="P39608" s="9"/>
      <c r="Q39608" s="21"/>
    </row>
    <row r="39609" spans="15:17" x14ac:dyDescent="0.35">
      <c r="O39609" s="9"/>
      <c r="P39609" s="9"/>
      <c r="Q39609" s="21"/>
    </row>
    <row r="39610" spans="15:17" x14ac:dyDescent="0.35">
      <c r="O39610" s="9"/>
      <c r="P39610" s="9"/>
      <c r="Q39610" s="21"/>
    </row>
    <row r="39611" spans="15:17" x14ac:dyDescent="0.35">
      <c r="O39611" s="9"/>
      <c r="P39611" s="9"/>
      <c r="Q39611" s="21"/>
    </row>
    <row r="39612" spans="15:17" x14ac:dyDescent="0.35">
      <c r="O39612" s="9"/>
      <c r="P39612" s="9"/>
      <c r="Q39612" s="21"/>
    </row>
    <row r="39613" spans="15:17" x14ac:dyDescent="0.35">
      <c r="O39613" s="9"/>
      <c r="P39613" s="9"/>
      <c r="Q39613" s="21"/>
    </row>
    <row r="39614" spans="15:17" x14ac:dyDescent="0.35">
      <c r="O39614" s="9"/>
      <c r="P39614" s="9"/>
      <c r="Q39614" s="21"/>
    </row>
    <row r="39615" spans="15:17" x14ac:dyDescent="0.35">
      <c r="O39615" s="9"/>
      <c r="P39615" s="9"/>
      <c r="Q39615" s="21"/>
    </row>
    <row r="39616" spans="15:17" x14ac:dyDescent="0.35">
      <c r="O39616" s="9"/>
      <c r="P39616" s="9"/>
      <c r="Q39616" s="21"/>
    </row>
    <row r="39617" spans="15:17" x14ac:dyDescent="0.35">
      <c r="O39617" s="9"/>
      <c r="P39617" s="9"/>
      <c r="Q39617" s="21"/>
    </row>
    <row r="39618" spans="15:17" x14ac:dyDescent="0.35">
      <c r="O39618" s="9"/>
      <c r="P39618" s="9"/>
      <c r="Q39618" s="21"/>
    </row>
    <row r="39619" spans="15:17" x14ac:dyDescent="0.35">
      <c r="O39619" s="9"/>
      <c r="P39619" s="9"/>
      <c r="Q39619" s="21"/>
    </row>
    <row r="39620" spans="15:17" x14ac:dyDescent="0.35">
      <c r="O39620" s="9"/>
      <c r="P39620" s="9"/>
      <c r="Q39620" s="21"/>
    </row>
    <row r="39621" spans="15:17" x14ac:dyDescent="0.35">
      <c r="O39621" s="9"/>
      <c r="P39621" s="9"/>
      <c r="Q39621" s="21"/>
    </row>
    <row r="39622" spans="15:17" x14ac:dyDescent="0.35">
      <c r="O39622" s="9"/>
      <c r="P39622" s="9"/>
      <c r="Q39622" s="21"/>
    </row>
    <row r="39623" spans="15:17" x14ac:dyDescent="0.35">
      <c r="O39623" s="9"/>
      <c r="P39623" s="9"/>
      <c r="Q39623" s="21"/>
    </row>
    <row r="39624" spans="15:17" x14ac:dyDescent="0.35">
      <c r="O39624" s="9"/>
      <c r="P39624" s="9"/>
      <c r="Q39624" s="21"/>
    </row>
    <row r="39625" spans="15:17" x14ac:dyDescent="0.35">
      <c r="O39625" s="9"/>
      <c r="P39625" s="9"/>
      <c r="Q39625" s="21"/>
    </row>
    <row r="39626" spans="15:17" x14ac:dyDescent="0.35">
      <c r="O39626" s="9"/>
      <c r="P39626" s="9"/>
      <c r="Q39626" s="21"/>
    </row>
    <row r="39627" spans="15:17" x14ac:dyDescent="0.35">
      <c r="O39627" s="9"/>
      <c r="P39627" s="9"/>
      <c r="Q39627" s="21"/>
    </row>
    <row r="39628" spans="15:17" x14ac:dyDescent="0.35">
      <c r="O39628" s="9"/>
      <c r="P39628" s="9"/>
      <c r="Q39628" s="21"/>
    </row>
    <row r="39629" spans="15:17" x14ac:dyDescent="0.35">
      <c r="O39629" s="9"/>
      <c r="P39629" s="9"/>
      <c r="Q39629" s="21"/>
    </row>
    <row r="39630" spans="15:17" x14ac:dyDescent="0.35">
      <c r="O39630" s="9"/>
      <c r="P39630" s="9"/>
      <c r="Q39630" s="21"/>
    </row>
    <row r="39631" spans="15:17" x14ac:dyDescent="0.35">
      <c r="O39631" s="9"/>
      <c r="P39631" s="9"/>
      <c r="Q39631" s="21"/>
    </row>
    <row r="39632" spans="15:17" x14ac:dyDescent="0.35">
      <c r="O39632" s="9"/>
      <c r="P39632" s="9"/>
      <c r="Q39632" s="21"/>
    </row>
    <row r="39633" spans="15:17" x14ac:dyDescent="0.35">
      <c r="O39633" s="9"/>
      <c r="P39633" s="9"/>
      <c r="Q39633" s="21"/>
    </row>
    <row r="39634" spans="15:17" x14ac:dyDescent="0.35">
      <c r="O39634" s="9"/>
      <c r="P39634" s="9"/>
      <c r="Q39634" s="21"/>
    </row>
    <row r="39635" spans="15:17" x14ac:dyDescent="0.35">
      <c r="O39635" s="9"/>
      <c r="P39635" s="9"/>
      <c r="Q39635" s="21"/>
    </row>
    <row r="39636" spans="15:17" x14ac:dyDescent="0.35">
      <c r="O39636" s="9"/>
      <c r="P39636" s="9"/>
      <c r="Q39636" s="21"/>
    </row>
    <row r="39637" spans="15:17" x14ac:dyDescent="0.35">
      <c r="O39637" s="9"/>
      <c r="P39637" s="9"/>
      <c r="Q39637" s="21"/>
    </row>
    <row r="39638" spans="15:17" x14ac:dyDescent="0.35">
      <c r="O39638" s="9"/>
      <c r="P39638" s="9"/>
      <c r="Q39638" s="21"/>
    </row>
    <row r="39639" spans="15:17" x14ac:dyDescent="0.35">
      <c r="O39639" s="9"/>
      <c r="P39639" s="9"/>
      <c r="Q39639" s="21"/>
    </row>
    <row r="39640" spans="15:17" x14ac:dyDescent="0.35">
      <c r="O39640" s="9"/>
      <c r="P39640" s="9"/>
      <c r="Q39640" s="21"/>
    </row>
    <row r="39641" spans="15:17" x14ac:dyDescent="0.35">
      <c r="O39641" s="9"/>
      <c r="P39641" s="9"/>
      <c r="Q39641" s="21"/>
    </row>
    <row r="39642" spans="15:17" x14ac:dyDescent="0.35">
      <c r="O39642" s="9"/>
      <c r="P39642" s="9"/>
      <c r="Q39642" s="21"/>
    </row>
    <row r="39643" spans="15:17" x14ac:dyDescent="0.35">
      <c r="O39643" s="9"/>
      <c r="P39643" s="9"/>
      <c r="Q39643" s="21"/>
    </row>
    <row r="39644" spans="15:17" x14ac:dyDescent="0.35">
      <c r="O39644" s="9"/>
      <c r="P39644" s="9"/>
      <c r="Q39644" s="21"/>
    </row>
    <row r="39645" spans="15:17" x14ac:dyDescent="0.35">
      <c r="O39645" s="9"/>
      <c r="P39645" s="9"/>
      <c r="Q39645" s="21"/>
    </row>
    <row r="39646" spans="15:17" x14ac:dyDescent="0.35">
      <c r="O39646" s="9"/>
      <c r="P39646" s="9"/>
      <c r="Q39646" s="21"/>
    </row>
    <row r="39647" spans="15:17" x14ac:dyDescent="0.35">
      <c r="O39647" s="9"/>
      <c r="P39647" s="9"/>
      <c r="Q39647" s="21"/>
    </row>
    <row r="39648" spans="15:17" x14ac:dyDescent="0.35">
      <c r="O39648" s="9"/>
      <c r="P39648" s="9"/>
      <c r="Q39648" s="21"/>
    </row>
    <row r="39649" spans="15:17" x14ac:dyDescent="0.35">
      <c r="O39649" s="9"/>
      <c r="P39649" s="9"/>
      <c r="Q39649" s="21"/>
    </row>
    <row r="39650" spans="15:17" x14ac:dyDescent="0.35">
      <c r="O39650" s="9"/>
      <c r="P39650" s="9"/>
      <c r="Q39650" s="21"/>
    </row>
    <row r="39651" spans="15:17" x14ac:dyDescent="0.35">
      <c r="O39651" s="9"/>
      <c r="P39651" s="9"/>
      <c r="Q39651" s="21"/>
    </row>
    <row r="39652" spans="15:17" x14ac:dyDescent="0.35">
      <c r="O39652" s="9"/>
      <c r="P39652" s="9"/>
      <c r="Q39652" s="21"/>
    </row>
    <row r="39653" spans="15:17" x14ac:dyDescent="0.35">
      <c r="O39653" s="9"/>
      <c r="P39653" s="9"/>
      <c r="Q39653" s="21"/>
    </row>
    <row r="39654" spans="15:17" x14ac:dyDescent="0.35">
      <c r="O39654" s="9"/>
      <c r="P39654" s="9"/>
      <c r="Q39654" s="21"/>
    </row>
    <row r="39655" spans="15:17" x14ac:dyDescent="0.35">
      <c r="O39655" s="9"/>
      <c r="P39655" s="9"/>
      <c r="Q39655" s="21"/>
    </row>
    <row r="39656" spans="15:17" x14ac:dyDescent="0.35">
      <c r="O39656" s="9"/>
      <c r="P39656" s="9"/>
      <c r="Q39656" s="21"/>
    </row>
    <row r="39657" spans="15:17" x14ac:dyDescent="0.35">
      <c r="O39657" s="9"/>
      <c r="P39657" s="9"/>
      <c r="Q39657" s="21"/>
    </row>
    <row r="39658" spans="15:17" x14ac:dyDescent="0.35">
      <c r="O39658" s="9"/>
      <c r="P39658" s="9"/>
      <c r="Q39658" s="21"/>
    </row>
    <row r="39659" spans="15:17" x14ac:dyDescent="0.35">
      <c r="O39659" s="9"/>
      <c r="P39659" s="9"/>
      <c r="Q39659" s="21"/>
    </row>
    <row r="39660" spans="15:17" x14ac:dyDescent="0.35">
      <c r="O39660" s="9"/>
      <c r="P39660" s="9"/>
      <c r="Q39660" s="21"/>
    </row>
    <row r="39661" spans="15:17" x14ac:dyDescent="0.35">
      <c r="O39661" s="9"/>
      <c r="P39661" s="9"/>
      <c r="Q39661" s="21"/>
    </row>
    <row r="39662" spans="15:17" x14ac:dyDescent="0.35">
      <c r="O39662" s="9"/>
      <c r="P39662" s="9"/>
      <c r="Q39662" s="21"/>
    </row>
    <row r="39663" spans="15:17" x14ac:dyDescent="0.35">
      <c r="O39663" s="9"/>
      <c r="P39663" s="9"/>
      <c r="Q39663" s="21"/>
    </row>
    <row r="39664" spans="15:17" x14ac:dyDescent="0.35">
      <c r="O39664" s="9"/>
      <c r="P39664" s="9"/>
      <c r="Q39664" s="21"/>
    </row>
    <row r="39665" spans="15:17" x14ac:dyDescent="0.35">
      <c r="O39665" s="9"/>
      <c r="P39665" s="9"/>
      <c r="Q39665" s="21"/>
    </row>
    <row r="39666" spans="15:17" x14ac:dyDescent="0.35">
      <c r="O39666" s="9"/>
      <c r="P39666" s="9"/>
      <c r="Q39666" s="21"/>
    </row>
    <row r="39667" spans="15:17" x14ac:dyDescent="0.35">
      <c r="O39667" s="9"/>
      <c r="P39667" s="9"/>
      <c r="Q39667" s="21"/>
    </row>
    <row r="39668" spans="15:17" x14ac:dyDescent="0.35">
      <c r="O39668" s="9"/>
      <c r="P39668" s="9"/>
      <c r="Q39668" s="21"/>
    </row>
    <row r="39669" spans="15:17" x14ac:dyDescent="0.35">
      <c r="O39669" s="9"/>
      <c r="P39669" s="9"/>
      <c r="Q39669" s="21"/>
    </row>
    <row r="39670" spans="15:17" x14ac:dyDescent="0.35">
      <c r="O39670" s="9"/>
      <c r="P39670" s="9"/>
      <c r="Q39670" s="21"/>
    </row>
    <row r="39671" spans="15:17" x14ac:dyDescent="0.35">
      <c r="O39671" s="9"/>
      <c r="P39671" s="9"/>
      <c r="Q39671" s="21"/>
    </row>
    <row r="39672" spans="15:17" x14ac:dyDescent="0.35">
      <c r="O39672" s="9"/>
      <c r="P39672" s="9"/>
      <c r="Q39672" s="21"/>
    </row>
    <row r="39673" spans="15:17" x14ac:dyDescent="0.35">
      <c r="O39673" s="9"/>
      <c r="P39673" s="9"/>
      <c r="Q39673" s="21"/>
    </row>
    <row r="39674" spans="15:17" x14ac:dyDescent="0.35">
      <c r="O39674" s="9"/>
      <c r="P39674" s="9"/>
      <c r="Q39674" s="21"/>
    </row>
    <row r="39675" spans="15:17" x14ac:dyDescent="0.35">
      <c r="O39675" s="9"/>
      <c r="P39675" s="9"/>
      <c r="Q39675" s="21"/>
    </row>
    <row r="39676" spans="15:17" x14ac:dyDescent="0.35">
      <c r="O39676" s="9"/>
      <c r="P39676" s="9"/>
      <c r="Q39676" s="21"/>
    </row>
    <row r="39677" spans="15:17" x14ac:dyDescent="0.35">
      <c r="O39677" s="9"/>
      <c r="P39677" s="9"/>
      <c r="Q39677" s="21"/>
    </row>
    <row r="39678" spans="15:17" x14ac:dyDescent="0.35">
      <c r="O39678" s="9"/>
      <c r="P39678" s="9"/>
      <c r="Q39678" s="21"/>
    </row>
    <row r="39679" spans="15:17" x14ac:dyDescent="0.35">
      <c r="O39679" s="9"/>
      <c r="P39679" s="9"/>
      <c r="Q39679" s="21"/>
    </row>
    <row r="39680" spans="15:17" x14ac:dyDescent="0.35">
      <c r="O39680" s="9"/>
      <c r="P39680" s="9"/>
      <c r="Q39680" s="21"/>
    </row>
    <row r="39681" spans="15:17" x14ac:dyDescent="0.35">
      <c r="O39681" s="9"/>
      <c r="P39681" s="9"/>
      <c r="Q39681" s="21"/>
    </row>
    <row r="39682" spans="15:17" x14ac:dyDescent="0.35">
      <c r="O39682" s="9"/>
      <c r="P39682" s="9"/>
      <c r="Q39682" s="21"/>
    </row>
    <row r="39683" spans="15:17" x14ac:dyDescent="0.35">
      <c r="O39683" s="9"/>
      <c r="P39683" s="9"/>
      <c r="Q39683" s="21"/>
    </row>
    <row r="39684" spans="15:17" x14ac:dyDescent="0.35">
      <c r="O39684" s="9"/>
      <c r="P39684" s="9"/>
      <c r="Q39684" s="21"/>
    </row>
    <row r="39685" spans="15:17" x14ac:dyDescent="0.35">
      <c r="O39685" s="9"/>
      <c r="P39685" s="9"/>
      <c r="Q39685" s="21"/>
    </row>
    <row r="39686" spans="15:17" x14ac:dyDescent="0.35">
      <c r="O39686" s="9"/>
      <c r="P39686" s="9"/>
      <c r="Q39686" s="21"/>
    </row>
    <row r="39687" spans="15:17" x14ac:dyDescent="0.35">
      <c r="O39687" s="9"/>
      <c r="P39687" s="9"/>
      <c r="Q39687" s="21"/>
    </row>
    <row r="39688" spans="15:17" x14ac:dyDescent="0.35">
      <c r="O39688" s="9"/>
      <c r="P39688" s="9"/>
      <c r="Q39688" s="21"/>
    </row>
    <row r="39689" spans="15:17" x14ac:dyDescent="0.35">
      <c r="O39689" s="9"/>
      <c r="P39689" s="9"/>
      <c r="Q39689" s="21"/>
    </row>
    <row r="39690" spans="15:17" x14ac:dyDescent="0.35">
      <c r="O39690" s="9"/>
      <c r="P39690" s="9"/>
      <c r="Q39690" s="21"/>
    </row>
    <row r="39691" spans="15:17" x14ac:dyDescent="0.35">
      <c r="O39691" s="9"/>
      <c r="P39691" s="9"/>
      <c r="Q39691" s="21"/>
    </row>
    <row r="39692" spans="15:17" x14ac:dyDescent="0.35">
      <c r="O39692" s="9"/>
      <c r="P39692" s="9"/>
      <c r="Q39692" s="21"/>
    </row>
    <row r="39693" spans="15:17" x14ac:dyDescent="0.35">
      <c r="O39693" s="9"/>
      <c r="P39693" s="9"/>
      <c r="Q39693" s="21"/>
    </row>
    <row r="39694" spans="15:17" x14ac:dyDescent="0.35">
      <c r="O39694" s="9"/>
      <c r="P39694" s="9"/>
      <c r="Q39694" s="21"/>
    </row>
    <row r="39695" spans="15:17" x14ac:dyDescent="0.35">
      <c r="O39695" s="9"/>
      <c r="P39695" s="9"/>
      <c r="Q39695" s="21"/>
    </row>
    <row r="39696" spans="15:17" x14ac:dyDescent="0.35">
      <c r="O39696" s="9"/>
      <c r="P39696" s="9"/>
      <c r="Q39696" s="21"/>
    </row>
    <row r="39697" spans="15:17" x14ac:dyDescent="0.35">
      <c r="O39697" s="9"/>
      <c r="P39697" s="9"/>
      <c r="Q39697" s="21"/>
    </row>
    <row r="39698" spans="15:17" x14ac:dyDescent="0.35">
      <c r="O39698" s="9"/>
      <c r="P39698" s="9"/>
      <c r="Q39698" s="21"/>
    </row>
    <row r="39699" spans="15:17" x14ac:dyDescent="0.35">
      <c r="O39699" s="9"/>
      <c r="P39699" s="9"/>
      <c r="Q39699" s="21"/>
    </row>
    <row r="39700" spans="15:17" x14ac:dyDescent="0.35">
      <c r="O39700" s="9"/>
      <c r="P39700" s="9"/>
      <c r="Q39700" s="21"/>
    </row>
    <row r="39701" spans="15:17" x14ac:dyDescent="0.35">
      <c r="O39701" s="9"/>
      <c r="P39701" s="9"/>
      <c r="Q39701" s="21"/>
    </row>
    <row r="39702" spans="15:17" x14ac:dyDescent="0.35">
      <c r="O39702" s="9"/>
      <c r="P39702" s="9"/>
      <c r="Q39702" s="21"/>
    </row>
    <row r="39703" spans="15:17" x14ac:dyDescent="0.35">
      <c r="O39703" s="9"/>
      <c r="P39703" s="9"/>
      <c r="Q39703" s="21"/>
    </row>
    <row r="39704" spans="15:17" x14ac:dyDescent="0.35">
      <c r="O39704" s="9"/>
      <c r="P39704" s="9"/>
      <c r="Q39704" s="21"/>
    </row>
    <row r="39705" spans="15:17" x14ac:dyDescent="0.35">
      <c r="O39705" s="9"/>
      <c r="P39705" s="9"/>
      <c r="Q39705" s="21"/>
    </row>
    <row r="39706" spans="15:17" x14ac:dyDescent="0.35">
      <c r="O39706" s="9"/>
      <c r="P39706" s="9"/>
      <c r="Q39706" s="21"/>
    </row>
    <row r="39707" spans="15:17" x14ac:dyDescent="0.35">
      <c r="O39707" s="9"/>
      <c r="P39707" s="9"/>
      <c r="Q39707" s="21"/>
    </row>
    <row r="39708" spans="15:17" x14ac:dyDescent="0.35">
      <c r="O39708" s="9"/>
      <c r="P39708" s="9"/>
      <c r="Q39708" s="21"/>
    </row>
    <row r="39709" spans="15:17" x14ac:dyDescent="0.35">
      <c r="O39709" s="9"/>
      <c r="P39709" s="9"/>
      <c r="Q39709" s="21"/>
    </row>
    <row r="39710" spans="15:17" x14ac:dyDescent="0.35">
      <c r="O39710" s="9"/>
      <c r="P39710" s="9"/>
      <c r="Q39710" s="21"/>
    </row>
    <row r="39711" spans="15:17" x14ac:dyDescent="0.35">
      <c r="O39711" s="9"/>
      <c r="P39711" s="9"/>
      <c r="Q39711" s="21"/>
    </row>
    <row r="39712" spans="15:17" x14ac:dyDescent="0.35">
      <c r="O39712" s="9"/>
      <c r="P39712" s="9"/>
      <c r="Q39712" s="21"/>
    </row>
    <row r="39713" spans="15:17" x14ac:dyDescent="0.35">
      <c r="O39713" s="9"/>
      <c r="P39713" s="9"/>
      <c r="Q39713" s="21"/>
    </row>
    <row r="39714" spans="15:17" x14ac:dyDescent="0.35">
      <c r="O39714" s="9"/>
      <c r="P39714" s="9"/>
      <c r="Q39714" s="21"/>
    </row>
    <row r="39715" spans="15:17" x14ac:dyDescent="0.35">
      <c r="O39715" s="9"/>
      <c r="P39715" s="9"/>
      <c r="Q39715" s="21"/>
    </row>
    <row r="39716" spans="15:17" x14ac:dyDescent="0.35">
      <c r="O39716" s="9"/>
      <c r="P39716" s="9"/>
      <c r="Q39716" s="21"/>
    </row>
    <row r="39717" spans="15:17" x14ac:dyDescent="0.35">
      <c r="O39717" s="9"/>
      <c r="P39717" s="9"/>
      <c r="Q39717" s="21"/>
    </row>
    <row r="39718" spans="15:17" x14ac:dyDescent="0.35">
      <c r="O39718" s="9"/>
      <c r="P39718" s="9"/>
      <c r="Q39718" s="21"/>
    </row>
    <row r="39719" spans="15:17" x14ac:dyDescent="0.35">
      <c r="O39719" s="9"/>
      <c r="P39719" s="9"/>
      <c r="Q39719" s="21"/>
    </row>
    <row r="39720" spans="15:17" x14ac:dyDescent="0.35">
      <c r="O39720" s="9"/>
      <c r="P39720" s="9"/>
      <c r="Q39720" s="21"/>
    </row>
    <row r="39721" spans="15:17" x14ac:dyDescent="0.35">
      <c r="O39721" s="9"/>
      <c r="P39721" s="9"/>
      <c r="Q39721" s="21"/>
    </row>
    <row r="39722" spans="15:17" x14ac:dyDescent="0.35">
      <c r="O39722" s="9"/>
      <c r="P39722" s="9"/>
      <c r="Q39722" s="21"/>
    </row>
    <row r="39723" spans="15:17" x14ac:dyDescent="0.35">
      <c r="O39723" s="9"/>
      <c r="P39723" s="9"/>
      <c r="Q39723" s="21"/>
    </row>
    <row r="39724" spans="15:17" x14ac:dyDescent="0.35">
      <c r="O39724" s="9"/>
      <c r="P39724" s="9"/>
      <c r="Q39724" s="21"/>
    </row>
    <row r="39725" spans="15:17" x14ac:dyDescent="0.35">
      <c r="O39725" s="9"/>
      <c r="P39725" s="9"/>
      <c r="Q39725" s="21"/>
    </row>
    <row r="39726" spans="15:17" x14ac:dyDescent="0.35">
      <c r="O39726" s="9"/>
      <c r="P39726" s="9"/>
      <c r="Q39726" s="21"/>
    </row>
    <row r="39727" spans="15:17" x14ac:dyDescent="0.35">
      <c r="O39727" s="9"/>
      <c r="P39727" s="9"/>
      <c r="Q39727" s="21"/>
    </row>
    <row r="39728" spans="15:17" x14ac:dyDescent="0.35">
      <c r="O39728" s="9"/>
      <c r="P39728" s="9"/>
      <c r="Q39728" s="21"/>
    </row>
    <row r="39729" spans="15:17" x14ac:dyDescent="0.35">
      <c r="O39729" s="9"/>
      <c r="P39729" s="9"/>
      <c r="Q39729" s="21"/>
    </row>
    <row r="39730" spans="15:17" x14ac:dyDescent="0.35">
      <c r="O39730" s="9"/>
      <c r="P39730" s="9"/>
      <c r="Q39730" s="21"/>
    </row>
    <row r="39731" spans="15:17" x14ac:dyDescent="0.35">
      <c r="O39731" s="9"/>
      <c r="P39731" s="9"/>
      <c r="Q39731" s="21"/>
    </row>
    <row r="39732" spans="15:17" x14ac:dyDescent="0.35">
      <c r="O39732" s="9"/>
      <c r="P39732" s="9"/>
      <c r="Q39732" s="21"/>
    </row>
    <row r="39733" spans="15:17" x14ac:dyDescent="0.35">
      <c r="O39733" s="9"/>
      <c r="P39733" s="9"/>
      <c r="Q39733" s="21"/>
    </row>
    <row r="39734" spans="15:17" x14ac:dyDescent="0.35">
      <c r="O39734" s="9"/>
      <c r="P39734" s="9"/>
      <c r="Q39734" s="21"/>
    </row>
    <row r="39735" spans="15:17" x14ac:dyDescent="0.35">
      <c r="O39735" s="9"/>
      <c r="P39735" s="9"/>
      <c r="Q39735" s="21"/>
    </row>
    <row r="39736" spans="15:17" x14ac:dyDescent="0.35">
      <c r="O39736" s="9"/>
      <c r="P39736" s="9"/>
      <c r="Q39736" s="21"/>
    </row>
    <row r="39737" spans="15:17" x14ac:dyDescent="0.35">
      <c r="O39737" s="9"/>
      <c r="P39737" s="9"/>
      <c r="Q39737" s="21"/>
    </row>
    <row r="39738" spans="15:17" x14ac:dyDescent="0.35">
      <c r="O39738" s="9"/>
      <c r="P39738" s="9"/>
      <c r="Q39738" s="21"/>
    </row>
    <row r="39739" spans="15:17" x14ac:dyDescent="0.35">
      <c r="O39739" s="9"/>
      <c r="P39739" s="9"/>
      <c r="Q39739" s="21"/>
    </row>
    <row r="39740" spans="15:17" x14ac:dyDescent="0.35">
      <c r="O39740" s="9"/>
      <c r="P39740" s="9"/>
      <c r="Q39740" s="21"/>
    </row>
    <row r="39741" spans="15:17" x14ac:dyDescent="0.35">
      <c r="O39741" s="9"/>
      <c r="P39741" s="9"/>
      <c r="Q39741" s="21"/>
    </row>
    <row r="39742" spans="15:17" x14ac:dyDescent="0.35">
      <c r="O39742" s="9"/>
      <c r="P39742" s="9"/>
      <c r="Q39742" s="21"/>
    </row>
    <row r="39743" spans="15:17" x14ac:dyDescent="0.35">
      <c r="O39743" s="9"/>
      <c r="P39743" s="9"/>
      <c r="Q39743" s="21"/>
    </row>
    <row r="39744" spans="15:17" x14ac:dyDescent="0.35">
      <c r="O39744" s="9"/>
      <c r="P39744" s="9"/>
      <c r="Q39744" s="21"/>
    </row>
    <row r="39745" spans="15:17" x14ac:dyDescent="0.35">
      <c r="O39745" s="9"/>
      <c r="P39745" s="9"/>
      <c r="Q39745" s="21"/>
    </row>
    <row r="39746" spans="15:17" x14ac:dyDescent="0.35">
      <c r="O39746" s="9"/>
      <c r="P39746" s="9"/>
      <c r="Q39746" s="21"/>
    </row>
    <row r="39747" spans="15:17" x14ac:dyDescent="0.35">
      <c r="O39747" s="9"/>
      <c r="P39747" s="9"/>
      <c r="Q39747" s="21"/>
    </row>
    <row r="39748" spans="15:17" x14ac:dyDescent="0.35">
      <c r="O39748" s="9"/>
      <c r="P39748" s="9"/>
      <c r="Q39748" s="21"/>
    </row>
    <row r="39749" spans="15:17" x14ac:dyDescent="0.35">
      <c r="O39749" s="9"/>
      <c r="P39749" s="9"/>
      <c r="Q39749" s="21"/>
    </row>
    <row r="39750" spans="15:17" x14ac:dyDescent="0.35">
      <c r="O39750" s="9"/>
      <c r="P39750" s="9"/>
      <c r="Q39750" s="21"/>
    </row>
    <row r="39751" spans="15:17" x14ac:dyDescent="0.35">
      <c r="O39751" s="9"/>
      <c r="P39751" s="9"/>
      <c r="Q39751" s="21"/>
    </row>
    <row r="39752" spans="15:17" x14ac:dyDescent="0.35">
      <c r="O39752" s="9"/>
      <c r="P39752" s="9"/>
      <c r="Q39752" s="21"/>
    </row>
    <row r="39753" spans="15:17" x14ac:dyDescent="0.35">
      <c r="O39753" s="9"/>
      <c r="P39753" s="9"/>
      <c r="Q39753" s="21"/>
    </row>
    <row r="39754" spans="15:17" x14ac:dyDescent="0.35">
      <c r="O39754" s="9"/>
      <c r="P39754" s="9"/>
      <c r="Q39754" s="21"/>
    </row>
    <row r="39755" spans="15:17" x14ac:dyDescent="0.35">
      <c r="O39755" s="9"/>
      <c r="P39755" s="9"/>
      <c r="Q39755" s="21"/>
    </row>
    <row r="39756" spans="15:17" x14ac:dyDescent="0.35">
      <c r="O39756" s="9"/>
      <c r="P39756" s="9"/>
      <c r="Q39756" s="21"/>
    </row>
    <row r="39757" spans="15:17" x14ac:dyDescent="0.35">
      <c r="O39757" s="9"/>
      <c r="P39757" s="9"/>
      <c r="Q39757" s="21"/>
    </row>
    <row r="39758" spans="15:17" x14ac:dyDescent="0.35">
      <c r="O39758" s="9"/>
      <c r="P39758" s="9"/>
      <c r="Q39758" s="21"/>
    </row>
    <row r="39759" spans="15:17" x14ac:dyDescent="0.35">
      <c r="O39759" s="9"/>
      <c r="P39759" s="9"/>
      <c r="Q39759" s="21"/>
    </row>
    <row r="39760" spans="15:17" x14ac:dyDescent="0.35">
      <c r="O39760" s="9"/>
      <c r="P39760" s="9"/>
      <c r="Q39760" s="21"/>
    </row>
    <row r="39761" spans="15:17" x14ac:dyDescent="0.35">
      <c r="O39761" s="9"/>
      <c r="P39761" s="9"/>
      <c r="Q39761" s="21"/>
    </row>
    <row r="39762" spans="15:17" x14ac:dyDescent="0.35">
      <c r="O39762" s="9"/>
      <c r="P39762" s="9"/>
      <c r="Q39762" s="21"/>
    </row>
    <row r="39763" spans="15:17" x14ac:dyDescent="0.35">
      <c r="O39763" s="9"/>
      <c r="P39763" s="9"/>
      <c r="Q39763" s="21"/>
    </row>
    <row r="39764" spans="15:17" x14ac:dyDescent="0.35">
      <c r="O39764" s="9"/>
      <c r="P39764" s="9"/>
      <c r="Q39764" s="21"/>
    </row>
    <row r="39765" spans="15:17" x14ac:dyDescent="0.35">
      <c r="O39765" s="9"/>
      <c r="P39765" s="9"/>
      <c r="Q39765" s="21"/>
    </row>
    <row r="39766" spans="15:17" x14ac:dyDescent="0.35">
      <c r="O39766" s="9"/>
      <c r="P39766" s="9"/>
      <c r="Q39766" s="21"/>
    </row>
    <row r="39767" spans="15:17" x14ac:dyDescent="0.35">
      <c r="O39767" s="9"/>
      <c r="P39767" s="9"/>
      <c r="Q39767" s="21"/>
    </row>
    <row r="39768" spans="15:17" x14ac:dyDescent="0.35">
      <c r="O39768" s="9"/>
      <c r="P39768" s="9"/>
      <c r="Q39768" s="21"/>
    </row>
    <row r="39769" spans="15:17" x14ac:dyDescent="0.35">
      <c r="O39769" s="9"/>
      <c r="P39769" s="9"/>
      <c r="Q39769" s="21"/>
    </row>
    <row r="39770" spans="15:17" x14ac:dyDescent="0.35">
      <c r="O39770" s="9"/>
      <c r="P39770" s="9"/>
      <c r="Q39770" s="21"/>
    </row>
    <row r="39771" spans="15:17" x14ac:dyDescent="0.35">
      <c r="O39771" s="9"/>
      <c r="P39771" s="9"/>
      <c r="Q39771" s="21"/>
    </row>
    <row r="39772" spans="15:17" x14ac:dyDescent="0.35">
      <c r="O39772" s="9"/>
      <c r="P39772" s="9"/>
      <c r="Q39772" s="21"/>
    </row>
    <row r="39773" spans="15:17" x14ac:dyDescent="0.35">
      <c r="O39773" s="9"/>
      <c r="P39773" s="9"/>
      <c r="Q39773" s="21"/>
    </row>
    <row r="39774" spans="15:17" x14ac:dyDescent="0.35">
      <c r="O39774" s="9"/>
      <c r="P39774" s="9"/>
      <c r="Q39774" s="21"/>
    </row>
    <row r="39775" spans="15:17" x14ac:dyDescent="0.35">
      <c r="O39775" s="9"/>
      <c r="P39775" s="9"/>
      <c r="Q39775" s="21"/>
    </row>
    <row r="39776" spans="15:17" x14ac:dyDescent="0.35">
      <c r="O39776" s="9"/>
      <c r="P39776" s="9"/>
      <c r="Q39776" s="21"/>
    </row>
    <row r="39777" spans="15:17" x14ac:dyDescent="0.35">
      <c r="O39777" s="9"/>
      <c r="P39777" s="9"/>
      <c r="Q39777" s="21"/>
    </row>
    <row r="39778" spans="15:17" x14ac:dyDescent="0.35">
      <c r="O39778" s="9"/>
      <c r="P39778" s="9"/>
      <c r="Q39778" s="21"/>
    </row>
    <row r="39779" spans="15:17" x14ac:dyDescent="0.35">
      <c r="O39779" s="9"/>
      <c r="P39779" s="9"/>
      <c r="Q39779" s="21"/>
    </row>
    <row r="39780" spans="15:17" x14ac:dyDescent="0.35">
      <c r="O39780" s="9"/>
      <c r="P39780" s="9"/>
      <c r="Q39780" s="21"/>
    </row>
    <row r="39781" spans="15:17" x14ac:dyDescent="0.35">
      <c r="O39781" s="9"/>
      <c r="P39781" s="9"/>
      <c r="Q39781" s="21"/>
    </row>
    <row r="39782" spans="15:17" x14ac:dyDescent="0.35">
      <c r="O39782" s="9"/>
      <c r="P39782" s="9"/>
      <c r="Q39782" s="21"/>
    </row>
    <row r="39783" spans="15:17" x14ac:dyDescent="0.35">
      <c r="O39783" s="9"/>
      <c r="P39783" s="9"/>
      <c r="Q39783" s="21"/>
    </row>
    <row r="39784" spans="15:17" x14ac:dyDescent="0.35">
      <c r="O39784" s="9"/>
      <c r="P39784" s="9"/>
      <c r="Q39784" s="21"/>
    </row>
    <row r="39785" spans="15:17" x14ac:dyDescent="0.35">
      <c r="O39785" s="9"/>
      <c r="P39785" s="9"/>
      <c r="Q39785" s="21"/>
    </row>
    <row r="39786" spans="15:17" x14ac:dyDescent="0.35">
      <c r="O39786" s="9"/>
      <c r="P39786" s="9"/>
      <c r="Q39786" s="21"/>
    </row>
    <row r="39787" spans="15:17" x14ac:dyDescent="0.35">
      <c r="O39787" s="9"/>
      <c r="P39787" s="9"/>
      <c r="Q39787" s="21"/>
    </row>
    <row r="39788" spans="15:17" x14ac:dyDescent="0.35">
      <c r="O39788" s="9"/>
      <c r="P39788" s="9"/>
      <c r="Q39788" s="21"/>
    </row>
    <row r="39789" spans="15:17" x14ac:dyDescent="0.35">
      <c r="O39789" s="9"/>
      <c r="P39789" s="9"/>
      <c r="Q39789" s="21"/>
    </row>
    <row r="39790" spans="15:17" x14ac:dyDescent="0.35">
      <c r="O39790" s="9"/>
      <c r="P39790" s="9"/>
      <c r="Q39790" s="21"/>
    </row>
    <row r="39791" spans="15:17" x14ac:dyDescent="0.35">
      <c r="O39791" s="9"/>
      <c r="P39791" s="9"/>
      <c r="Q39791" s="21"/>
    </row>
    <row r="39792" spans="15:17" x14ac:dyDescent="0.35">
      <c r="O39792" s="9"/>
      <c r="P39792" s="9"/>
      <c r="Q39792" s="21"/>
    </row>
    <row r="39793" spans="15:17" x14ac:dyDescent="0.35">
      <c r="O39793" s="9"/>
      <c r="P39793" s="9"/>
      <c r="Q39793" s="21"/>
    </row>
    <row r="39794" spans="15:17" x14ac:dyDescent="0.35">
      <c r="O39794" s="9"/>
      <c r="P39794" s="9"/>
      <c r="Q39794" s="21"/>
    </row>
    <row r="39795" spans="15:17" x14ac:dyDescent="0.35">
      <c r="O39795" s="9"/>
      <c r="P39795" s="9"/>
      <c r="Q39795" s="21"/>
    </row>
    <row r="39796" spans="15:17" x14ac:dyDescent="0.35">
      <c r="O39796" s="9"/>
      <c r="P39796" s="9"/>
      <c r="Q39796" s="21"/>
    </row>
    <row r="39797" spans="15:17" x14ac:dyDescent="0.35">
      <c r="O39797" s="9"/>
      <c r="P39797" s="9"/>
      <c r="Q39797" s="21"/>
    </row>
    <row r="39798" spans="15:17" x14ac:dyDescent="0.35">
      <c r="O39798" s="9"/>
      <c r="P39798" s="9"/>
      <c r="Q39798" s="21"/>
    </row>
    <row r="39799" spans="15:17" x14ac:dyDescent="0.35">
      <c r="O39799" s="9"/>
      <c r="P39799" s="9"/>
      <c r="Q39799" s="21"/>
    </row>
    <row r="39800" spans="15:17" x14ac:dyDescent="0.35">
      <c r="O39800" s="9"/>
      <c r="P39800" s="9"/>
      <c r="Q39800" s="21"/>
    </row>
    <row r="39801" spans="15:17" x14ac:dyDescent="0.35">
      <c r="O39801" s="9"/>
      <c r="P39801" s="9"/>
      <c r="Q39801" s="21"/>
    </row>
    <row r="39802" spans="15:17" x14ac:dyDescent="0.35">
      <c r="O39802" s="9"/>
      <c r="P39802" s="9"/>
      <c r="Q39802" s="21"/>
    </row>
    <row r="39803" spans="15:17" x14ac:dyDescent="0.35">
      <c r="O39803" s="9"/>
      <c r="P39803" s="9"/>
      <c r="Q39803" s="21"/>
    </row>
    <row r="39804" spans="15:17" x14ac:dyDescent="0.35">
      <c r="O39804" s="9"/>
      <c r="P39804" s="9"/>
      <c r="Q39804" s="21"/>
    </row>
    <row r="39805" spans="15:17" x14ac:dyDescent="0.35">
      <c r="O39805" s="9"/>
      <c r="P39805" s="9"/>
      <c r="Q39805" s="21"/>
    </row>
    <row r="39806" spans="15:17" x14ac:dyDescent="0.35">
      <c r="O39806" s="9"/>
      <c r="P39806" s="9"/>
      <c r="Q39806" s="21"/>
    </row>
    <row r="39807" spans="15:17" x14ac:dyDescent="0.35">
      <c r="O39807" s="9"/>
      <c r="P39807" s="9"/>
      <c r="Q39807" s="21"/>
    </row>
    <row r="39808" spans="15:17" x14ac:dyDescent="0.35">
      <c r="O39808" s="9"/>
      <c r="P39808" s="9"/>
      <c r="Q39808" s="21"/>
    </row>
    <row r="39809" spans="15:17" x14ac:dyDescent="0.35">
      <c r="O39809" s="9"/>
      <c r="P39809" s="9"/>
      <c r="Q39809" s="21"/>
    </row>
    <row r="39810" spans="15:17" x14ac:dyDescent="0.35">
      <c r="O39810" s="9"/>
      <c r="P39810" s="9"/>
      <c r="Q39810" s="21"/>
    </row>
    <row r="39811" spans="15:17" x14ac:dyDescent="0.35">
      <c r="O39811" s="9"/>
      <c r="P39811" s="9"/>
      <c r="Q39811" s="21"/>
    </row>
    <row r="39812" spans="15:17" x14ac:dyDescent="0.35">
      <c r="O39812" s="9"/>
      <c r="P39812" s="9"/>
      <c r="Q39812" s="21"/>
    </row>
    <row r="39813" spans="15:17" x14ac:dyDescent="0.35">
      <c r="O39813" s="9"/>
      <c r="P39813" s="9"/>
      <c r="Q39813" s="21"/>
    </row>
    <row r="39814" spans="15:17" x14ac:dyDescent="0.35">
      <c r="O39814" s="9"/>
      <c r="P39814" s="9"/>
      <c r="Q39814" s="21"/>
    </row>
    <row r="39815" spans="15:17" x14ac:dyDescent="0.35">
      <c r="O39815" s="9"/>
      <c r="P39815" s="9"/>
      <c r="Q39815" s="21"/>
    </row>
    <row r="39816" spans="15:17" x14ac:dyDescent="0.35">
      <c r="O39816" s="9"/>
      <c r="P39816" s="9"/>
      <c r="Q39816" s="21"/>
    </row>
    <row r="39817" spans="15:17" x14ac:dyDescent="0.35">
      <c r="O39817" s="9"/>
      <c r="P39817" s="9"/>
      <c r="Q39817" s="21"/>
    </row>
    <row r="39818" spans="15:17" x14ac:dyDescent="0.35">
      <c r="O39818" s="9"/>
      <c r="P39818" s="9"/>
      <c r="Q39818" s="21"/>
    </row>
    <row r="39819" spans="15:17" x14ac:dyDescent="0.35">
      <c r="O39819" s="9"/>
      <c r="P39819" s="9"/>
      <c r="Q39819" s="21"/>
    </row>
    <row r="39820" spans="15:17" x14ac:dyDescent="0.35">
      <c r="O39820" s="9"/>
      <c r="P39820" s="9"/>
      <c r="Q39820" s="21"/>
    </row>
    <row r="39821" spans="15:17" x14ac:dyDescent="0.35">
      <c r="O39821" s="9"/>
      <c r="P39821" s="9"/>
      <c r="Q39821" s="21"/>
    </row>
    <row r="39822" spans="15:17" x14ac:dyDescent="0.35">
      <c r="O39822" s="9"/>
      <c r="P39822" s="9"/>
      <c r="Q39822" s="21"/>
    </row>
    <row r="39823" spans="15:17" x14ac:dyDescent="0.35">
      <c r="O39823" s="9"/>
      <c r="P39823" s="9"/>
      <c r="Q39823" s="21"/>
    </row>
    <row r="39824" spans="15:17" x14ac:dyDescent="0.35">
      <c r="O39824" s="9"/>
      <c r="P39824" s="9"/>
      <c r="Q39824" s="21"/>
    </row>
    <row r="39825" spans="15:17" x14ac:dyDescent="0.35">
      <c r="O39825" s="9"/>
      <c r="P39825" s="9"/>
      <c r="Q39825" s="21"/>
    </row>
    <row r="39826" spans="15:17" x14ac:dyDescent="0.35">
      <c r="O39826" s="9"/>
      <c r="P39826" s="9"/>
      <c r="Q39826" s="21"/>
    </row>
    <row r="39827" spans="15:17" x14ac:dyDescent="0.35">
      <c r="O39827" s="9"/>
      <c r="P39827" s="9"/>
      <c r="Q39827" s="21"/>
    </row>
    <row r="39828" spans="15:17" x14ac:dyDescent="0.35">
      <c r="O39828" s="9"/>
      <c r="P39828" s="9"/>
      <c r="Q39828" s="21"/>
    </row>
    <row r="39829" spans="15:17" x14ac:dyDescent="0.35">
      <c r="O39829" s="9"/>
      <c r="P39829" s="9"/>
      <c r="Q39829" s="21"/>
    </row>
    <row r="39830" spans="15:17" x14ac:dyDescent="0.35">
      <c r="O39830" s="9"/>
      <c r="P39830" s="9"/>
      <c r="Q39830" s="21"/>
    </row>
    <row r="39831" spans="15:17" x14ac:dyDescent="0.35">
      <c r="O39831" s="9"/>
      <c r="P39831" s="9"/>
      <c r="Q39831" s="21"/>
    </row>
    <row r="39832" spans="15:17" x14ac:dyDescent="0.35">
      <c r="O39832" s="9"/>
      <c r="P39832" s="9"/>
      <c r="Q39832" s="21"/>
    </row>
    <row r="39833" spans="15:17" x14ac:dyDescent="0.35">
      <c r="O39833" s="9"/>
      <c r="P39833" s="9"/>
      <c r="Q39833" s="21"/>
    </row>
    <row r="39834" spans="15:17" x14ac:dyDescent="0.35">
      <c r="O39834" s="9"/>
      <c r="P39834" s="9"/>
      <c r="Q39834" s="21"/>
    </row>
    <row r="39835" spans="15:17" x14ac:dyDescent="0.35">
      <c r="O39835" s="9"/>
      <c r="P39835" s="9"/>
      <c r="Q39835" s="21"/>
    </row>
    <row r="39836" spans="15:17" x14ac:dyDescent="0.35">
      <c r="O39836" s="9"/>
      <c r="P39836" s="9"/>
      <c r="Q39836" s="21"/>
    </row>
    <row r="39837" spans="15:17" x14ac:dyDescent="0.35">
      <c r="O39837" s="9"/>
      <c r="P39837" s="9"/>
      <c r="Q39837" s="21"/>
    </row>
    <row r="39838" spans="15:17" x14ac:dyDescent="0.35">
      <c r="O39838" s="9"/>
      <c r="P39838" s="9"/>
      <c r="Q39838" s="21"/>
    </row>
    <row r="39839" spans="15:17" x14ac:dyDescent="0.35">
      <c r="O39839" s="9"/>
      <c r="P39839" s="9"/>
      <c r="Q39839" s="21"/>
    </row>
    <row r="39840" spans="15:17" x14ac:dyDescent="0.35">
      <c r="O39840" s="9"/>
      <c r="P39840" s="9"/>
      <c r="Q39840" s="21"/>
    </row>
    <row r="39841" spans="15:17" x14ac:dyDescent="0.35">
      <c r="O39841" s="9"/>
      <c r="P39841" s="9"/>
      <c r="Q39841" s="21"/>
    </row>
    <row r="39842" spans="15:17" x14ac:dyDescent="0.35">
      <c r="O39842" s="9"/>
      <c r="P39842" s="9"/>
      <c r="Q39842" s="21"/>
    </row>
    <row r="39843" spans="15:17" x14ac:dyDescent="0.35">
      <c r="O39843" s="9"/>
      <c r="P39843" s="9"/>
      <c r="Q39843" s="21"/>
    </row>
    <row r="39844" spans="15:17" x14ac:dyDescent="0.35">
      <c r="O39844" s="9"/>
      <c r="P39844" s="9"/>
      <c r="Q39844" s="21"/>
    </row>
    <row r="39845" spans="15:17" x14ac:dyDescent="0.35">
      <c r="O39845" s="9"/>
      <c r="P39845" s="9"/>
      <c r="Q39845" s="21"/>
    </row>
    <row r="39846" spans="15:17" x14ac:dyDescent="0.35">
      <c r="O39846" s="9"/>
      <c r="P39846" s="9"/>
      <c r="Q39846" s="21"/>
    </row>
    <row r="39847" spans="15:17" x14ac:dyDescent="0.35">
      <c r="O39847" s="9"/>
      <c r="P39847" s="9"/>
      <c r="Q39847" s="21"/>
    </row>
    <row r="39848" spans="15:17" x14ac:dyDescent="0.35">
      <c r="O39848" s="9"/>
      <c r="P39848" s="9"/>
      <c r="Q39848" s="21"/>
    </row>
    <row r="39849" spans="15:17" x14ac:dyDescent="0.35">
      <c r="O39849" s="9"/>
      <c r="P39849" s="9"/>
      <c r="Q39849" s="21"/>
    </row>
    <row r="39850" spans="15:17" x14ac:dyDescent="0.35">
      <c r="O39850" s="9"/>
      <c r="P39850" s="9"/>
      <c r="Q39850" s="21"/>
    </row>
    <row r="39851" spans="15:17" x14ac:dyDescent="0.35">
      <c r="O39851" s="9"/>
      <c r="P39851" s="9"/>
      <c r="Q39851" s="21"/>
    </row>
    <row r="39852" spans="15:17" x14ac:dyDescent="0.35">
      <c r="O39852" s="9"/>
      <c r="P39852" s="9"/>
      <c r="Q39852" s="21"/>
    </row>
    <row r="39853" spans="15:17" x14ac:dyDescent="0.35">
      <c r="O39853" s="9"/>
      <c r="P39853" s="9"/>
      <c r="Q39853" s="21"/>
    </row>
    <row r="39854" spans="15:17" x14ac:dyDescent="0.35">
      <c r="O39854" s="9"/>
      <c r="P39854" s="9"/>
      <c r="Q39854" s="21"/>
    </row>
    <row r="39855" spans="15:17" x14ac:dyDescent="0.35">
      <c r="O39855" s="9"/>
      <c r="P39855" s="9"/>
      <c r="Q39855" s="21"/>
    </row>
    <row r="39856" spans="15:17" x14ac:dyDescent="0.35">
      <c r="O39856" s="9"/>
      <c r="P39856" s="9"/>
      <c r="Q39856" s="21"/>
    </row>
    <row r="39857" spans="15:17" x14ac:dyDescent="0.35">
      <c r="O39857" s="9"/>
      <c r="P39857" s="9"/>
      <c r="Q39857" s="21"/>
    </row>
    <row r="39858" spans="15:17" x14ac:dyDescent="0.35">
      <c r="O39858" s="9"/>
      <c r="P39858" s="9"/>
      <c r="Q39858" s="21"/>
    </row>
    <row r="39859" spans="15:17" x14ac:dyDescent="0.35">
      <c r="O39859" s="9"/>
      <c r="P39859" s="9"/>
      <c r="Q39859" s="21"/>
    </row>
    <row r="39860" spans="15:17" x14ac:dyDescent="0.35">
      <c r="O39860" s="9"/>
      <c r="P39860" s="9"/>
      <c r="Q39860" s="21"/>
    </row>
    <row r="39861" spans="15:17" x14ac:dyDescent="0.35">
      <c r="O39861" s="9"/>
      <c r="P39861" s="9"/>
      <c r="Q39861" s="21"/>
    </row>
    <row r="39862" spans="15:17" x14ac:dyDescent="0.35">
      <c r="O39862" s="9"/>
      <c r="P39862" s="9"/>
      <c r="Q39862" s="21"/>
    </row>
    <row r="39863" spans="15:17" x14ac:dyDescent="0.35">
      <c r="O39863" s="9"/>
      <c r="P39863" s="9"/>
      <c r="Q39863" s="21"/>
    </row>
    <row r="39864" spans="15:17" x14ac:dyDescent="0.35">
      <c r="O39864" s="9"/>
      <c r="P39864" s="9"/>
      <c r="Q39864" s="21"/>
    </row>
    <row r="39865" spans="15:17" x14ac:dyDescent="0.35">
      <c r="O39865" s="9"/>
      <c r="P39865" s="9"/>
      <c r="Q39865" s="21"/>
    </row>
    <row r="39866" spans="15:17" x14ac:dyDescent="0.35">
      <c r="O39866" s="9"/>
      <c r="P39866" s="9"/>
      <c r="Q39866" s="21"/>
    </row>
    <row r="39867" spans="15:17" x14ac:dyDescent="0.35">
      <c r="O39867" s="9"/>
      <c r="P39867" s="9"/>
      <c r="Q39867" s="21"/>
    </row>
    <row r="39868" spans="15:17" x14ac:dyDescent="0.35">
      <c r="O39868" s="9"/>
      <c r="P39868" s="9"/>
      <c r="Q39868" s="21"/>
    </row>
    <row r="39869" spans="15:17" x14ac:dyDescent="0.35">
      <c r="O39869" s="9"/>
      <c r="P39869" s="9"/>
      <c r="Q39869" s="21"/>
    </row>
    <row r="39870" spans="15:17" x14ac:dyDescent="0.35">
      <c r="O39870" s="9"/>
      <c r="P39870" s="9"/>
      <c r="Q39870" s="21"/>
    </row>
    <row r="39871" spans="15:17" x14ac:dyDescent="0.35">
      <c r="O39871" s="9"/>
      <c r="P39871" s="9"/>
      <c r="Q39871" s="21"/>
    </row>
    <row r="39872" spans="15:17" x14ac:dyDescent="0.35">
      <c r="O39872" s="9"/>
      <c r="P39872" s="9"/>
      <c r="Q39872" s="21"/>
    </row>
    <row r="39873" spans="15:17" x14ac:dyDescent="0.35">
      <c r="O39873" s="9"/>
      <c r="P39873" s="9"/>
      <c r="Q39873" s="21"/>
    </row>
    <row r="39874" spans="15:17" x14ac:dyDescent="0.35">
      <c r="O39874" s="9"/>
      <c r="P39874" s="9"/>
      <c r="Q39874" s="21"/>
    </row>
    <row r="39875" spans="15:17" x14ac:dyDescent="0.35">
      <c r="O39875" s="9"/>
      <c r="P39875" s="9"/>
      <c r="Q39875" s="21"/>
    </row>
    <row r="39876" spans="15:17" x14ac:dyDescent="0.35">
      <c r="O39876" s="9"/>
      <c r="P39876" s="9"/>
      <c r="Q39876" s="21"/>
    </row>
    <row r="39877" spans="15:17" x14ac:dyDescent="0.35">
      <c r="O39877" s="9"/>
      <c r="P39877" s="9"/>
      <c r="Q39877" s="21"/>
    </row>
    <row r="39878" spans="15:17" x14ac:dyDescent="0.35">
      <c r="O39878" s="9"/>
      <c r="P39878" s="9"/>
      <c r="Q39878" s="21"/>
    </row>
    <row r="39879" spans="15:17" x14ac:dyDescent="0.35">
      <c r="O39879" s="9"/>
      <c r="P39879" s="9"/>
      <c r="Q39879" s="21"/>
    </row>
    <row r="39880" spans="15:17" x14ac:dyDescent="0.35">
      <c r="O39880" s="9"/>
      <c r="P39880" s="9"/>
      <c r="Q39880" s="21"/>
    </row>
    <row r="39881" spans="15:17" x14ac:dyDescent="0.35">
      <c r="O39881" s="9"/>
      <c r="P39881" s="9"/>
      <c r="Q39881" s="21"/>
    </row>
    <row r="39882" spans="15:17" x14ac:dyDescent="0.35">
      <c r="O39882" s="9"/>
      <c r="P39882" s="9"/>
      <c r="Q39882" s="21"/>
    </row>
    <row r="39883" spans="15:17" x14ac:dyDescent="0.35">
      <c r="O39883" s="9"/>
      <c r="P39883" s="9"/>
      <c r="Q39883" s="21"/>
    </row>
    <row r="39884" spans="15:17" x14ac:dyDescent="0.35">
      <c r="O39884" s="9"/>
      <c r="P39884" s="9"/>
      <c r="Q39884" s="21"/>
    </row>
    <row r="39885" spans="15:17" x14ac:dyDescent="0.35">
      <c r="O39885" s="9"/>
      <c r="P39885" s="9"/>
      <c r="Q39885" s="21"/>
    </row>
    <row r="39886" spans="15:17" x14ac:dyDescent="0.35">
      <c r="O39886" s="9"/>
      <c r="P39886" s="9"/>
      <c r="Q39886" s="21"/>
    </row>
    <row r="39887" spans="15:17" x14ac:dyDescent="0.35">
      <c r="O39887" s="9"/>
      <c r="P39887" s="9"/>
      <c r="Q39887" s="21"/>
    </row>
    <row r="39888" spans="15:17" x14ac:dyDescent="0.35">
      <c r="O39888" s="9"/>
      <c r="P39888" s="9"/>
      <c r="Q39888" s="21"/>
    </row>
    <row r="39889" spans="15:17" x14ac:dyDescent="0.35">
      <c r="O39889" s="9"/>
      <c r="P39889" s="9"/>
      <c r="Q39889" s="21"/>
    </row>
    <row r="39890" spans="15:17" x14ac:dyDescent="0.35">
      <c r="O39890" s="9"/>
      <c r="P39890" s="9"/>
      <c r="Q39890" s="21"/>
    </row>
    <row r="39891" spans="15:17" x14ac:dyDescent="0.35">
      <c r="O39891" s="9"/>
      <c r="P39891" s="9"/>
      <c r="Q39891" s="21"/>
    </row>
    <row r="39892" spans="15:17" x14ac:dyDescent="0.35">
      <c r="O39892" s="9"/>
      <c r="P39892" s="9"/>
      <c r="Q39892" s="21"/>
    </row>
    <row r="39893" spans="15:17" x14ac:dyDescent="0.35">
      <c r="O39893" s="9"/>
      <c r="P39893" s="9"/>
      <c r="Q39893" s="21"/>
    </row>
    <row r="39894" spans="15:17" x14ac:dyDescent="0.35">
      <c r="O39894" s="9"/>
      <c r="P39894" s="9"/>
      <c r="Q39894" s="21"/>
    </row>
    <row r="39895" spans="15:17" x14ac:dyDescent="0.35">
      <c r="O39895" s="9"/>
      <c r="P39895" s="9"/>
      <c r="Q39895" s="21"/>
    </row>
    <row r="39896" spans="15:17" x14ac:dyDescent="0.35">
      <c r="O39896" s="9"/>
      <c r="P39896" s="9"/>
      <c r="Q39896" s="21"/>
    </row>
    <row r="39897" spans="15:17" x14ac:dyDescent="0.35">
      <c r="O39897" s="9"/>
      <c r="P39897" s="9"/>
      <c r="Q39897" s="21"/>
    </row>
    <row r="39898" spans="15:17" x14ac:dyDescent="0.35">
      <c r="O39898" s="9"/>
      <c r="P39898" s="9"/>
      <c r="Q39898" s="21"/>
    </row>
    <row r="39899" spans="15:17" x14ac:dyDescent="0.35">
      <c r="O39899" s="9"/>
      <c r="P39899" s="9"/>
      <c r="Q39899" s="21"/>
    </row>
    <row r="39900" spans="15:17" x14ac:dyDescent="0.35">
      <c r="O39900" s="9"/>
      <c r="P39900" s="9"/>
      <c r="Q39900" s="21"/>
    </row>
    <row r="39901" spans="15:17" x14ac:dyDescent="0.35">
      <c r="O39901" s="9"/>
      <c r="P39901" s="9"/>
      <c r="Q39901" s="21"/>
    </row>
    <row r="39902" spans="15:17" x14ac:dyDescent="0.35">
      <c r="O39902" s="9"/>
      <c r="P39902" s="9"/>
      <c r="Q39902" s="21"/>
    </row>
    <row r="39903" spans="15:17" x14ac:dyDescent="0.35">
      <c r="O39903" s="9"/>
      <c r="P39903" s="9"/>
      <c r="Q39903" s="21"/>
    </row>
    <row r="39904" spans="15:17" x14ac:dyDescent="0.35">
      <c r="O39904" s="9"/>
      <c r="P39904" s="9"/>
      <c r="Q39904" s="21"/>
    </row>
    <row r="39905" spans="15:17" x14ac:dyDescent="0.35">
      <c r="O39905" s="9"/>
      <c r="P39905" s="9"/>
      <c r="Q39905" s="21"/>
    </row>
    <row r="39906" spans="15:17" x14ac:dyDescent="0.35">
      <c r="O39906" s="9"/>
      <c r="P39906" s="9"/>
      <c r="Q39906" s="21"/>
    </row>
    <row r="39907" spans="15:17" x14ac:dyDescent="0.35">
      <c r="O39907" s="9"/>
      <c r="P39907" s="9"/>
      <c r="Q39907" s="21"/>
    </row>
    <row r="39908" spans="15:17" x14ac:dyDescent="0.35">
      <c r="O39908" s="9"/>
      <c r="P39908" s="9"/>
      <c r="Q39908" s="21"/>
    </row>
    <row r="39909" spans="15:17" x14ac:dyDescent="0.35">
      <c r="O39909" s="9"/>
      <c r="P39909" s="9"/>
      <c r="Q39909" s="21"/>
    </row>
    <row r="39910" spans="15:17" x14ac:dyDescent="0.35">
      <c r="O39910" s="9"/>
      <c r="P39910" s="9"/>
      <c r="Q39910" s="21"/>
    </row>
    <row r="39911" spans="15:17" x14ac:dyDescent="0.35">
      <c r="O39911" s="9"/>
      <c r="P39911" s="9"/>
      <c r="Q39911" s="21"/>
    </row>
    <row r="39912" spans="15:17" x14ac:dyDescent="0.35">
      <c r="O39912" s="9"/>
      <c r="P39912" s="9"/>
      <c r="Q39912" s="21"/>
    </row>
    <row r="39913" spans="15:17" x14ac:dyDescent="0.35">
      <c r="O39913" s="9"/>
      <c r="P39913" s="9"/>
      <c r="Q39913" s="21"/>
    </row>
    <row r="39914" spans="15:17" x14ac:dyDescent="0.35">
      <c r="O39914" s="9"/>
      <c r="P39914" s="9"/>
      <c r="Q39914" s="21"/>
    </row>
    <row r="39915" spans="15:17" x14ac:dyDescent="0.35">
      <c r="O39915" s="9"/>
      <c r="P39915" s="9"/>
      <c r="Q39915" s="21"/>
    </row>
    <row r="39916" spans="15:17" x14ac:dyDescent="0.35">
      <c r="O39916" s="9"/>
      <c r="P39916" s="9"/>
      <c r="Q39916" s="21"/>
    </row>
    <row r="39917" spans="15:17" x14ac:dyDescent="0.35">
      <c r="O39917" s="9"/>
      <c r="P39917" s="9"/>
      <c r="Q39917" s="21"/>
    </row>
    <row r="39918" spans="15:17" x14ac:dyDescent="0.35">
      <c r="O39918" s="9"/>
      <c r="P39918" s="9"/>
      <c r="Q39918" s="21"/>
    </row>
    <row r="39919" spans="15:17" x14ac:dyDescent="0.35">
      <c r="O39919" s="9"/>
      <c r="P39919" s="9"/>
      <c r="Q39919" s="21"/>
    </row>
    <row r="39920" spans="15:17" x14ac:dyDescent="0.35">
      <c r="O39920" s="9"/>
      <c r="P39920" s="9"/>
      <c r="Q39920" s="21"/>
    </row>
    <row r="39921" spans="15:17" x14ac:dyDescent="0.35">
      <c r="O39921" s="9"/>
      <c r="P39921" s="9"/>
      <c r="Q39921" s="21"/>
    </row>
    <row r="39922" spans="15:17" x14ac:dyDescent="0.35">
      <c r="O39922" s="9"/>
      <c r="P39922" s="9"/>
      <c r="Q39922" s="21"/>
    </row>
    <row r="39923" spans="15:17" x14ac:dyDescent="0.35">
      <c r="O39923" s="9"/>
      <c r="P39923" s="9"/>
      <c r="Q39923" s="21"/>
    </row>
    <row r="39924" spans="15:17" x14ac:dyDescent="0.35">
      <c r="O39924" s="9"/>
      <c r="P39924" s="9"/>
      <c r="Q39924" s="21"/>
    </row>
    <row r="39925" spans="15:17" x14ac:dyDescent="0.35">
      <c r="O39925" s="9"/>
      <c r="P39925" s="9"/>
      <c r="Q39925" s="21"/>
    </row>
    <row r="39926" spans="15:17" x14ac:dyDescent="0.35">
      <c r="O39926" s="9"/>
      <c r="P39926" s="9"/>
      <c r="Q39926" s="21"/>
    </row>
    <row r="39927" spans="15:17" x14ac:dyDescent="0.35">
      <c r="O39927" s="9"/>
      <c r="P39927" s="9"/>
      <c r="Q39927" s="21"/>
    </row>
    <row r="39928" spans="15:17" x14ac:dyDescent="0.35">
      <c r="O39928" s="9"/>
      <c r="P39928" s="9"/>
      <c r="Q39928" s="21"/>
    </row>
    <row r="39929" spans="15:17" x14ac:dyDescent="0.35">
      <c r="O39929" s="9"/>
      <c r="P39929" s="9"/>
      <c r="Q39929" s="21"/>
    </row>
    <row r="39930" spans="15:17" x14ac:dyDescent="0.35">
      <c r="O39930" s="9"/>
      <c r="P39930" s="9"/>
      <c r="Q39930" s="21"/>
    </row>
    <row r="39931" spans="15:17" x14ac:dyDescent="0.35">
      <c r="O39931" s="9"/>
      <c r="P39931" s="9"/>
      <c r="Q39931" s="21"/>
    </row>
    <row r="39932" spans="15:17" x14ac:dyDescent="0.35">
      <c r="O39932" s="9"/>
      <c r="P39932" s="9"/>
      <c r="Q39932" s="21"/>
    </row>
    <row r="39933" spans="15:17" x14ac:dyDescent="0.35">
      <c r="O39933" s="9"/>
      <c r="P39933" s="9"/>
      <c r="Q39933" s="21"/>
    </row>
    <row r="39934" spans="15:17" x14ac:dyDescent="0.35">
      <c r="O39934" s="9"/>
      <c r="P39934" s="9"/>
      <c r="Q39934" s="21"/>
    </row>
    <row r="39935" spans="15:17" x14ac:dyDescent="0.35">
      <c r="O39935" s="9"/>
      <c r="P39935" s="9"/>
      <c r="Q39935" s="21"/>
    </row>
    <row r="39936" spans="15:17" x14ac:dyDescent="0.35">
      <c r="O39936" s="9"/>
      <c r="P39936" s="9"/>
      <c r="Q39936" s="21"/>
    </row>
    <row r="39937" spans="15:17" x14ac:dyDescent="0.35">
      <c r="O39937" s="9"/>
      <c r="P39937" s="9"/>
      <c r="Q39937" s="21"/>
    </row>
    <row r="39938" spans="15:17" x14ac:dyDescent="0.35">
      <c r="O39938" s="9"/>
      <c r="P39938" s="9"/>
      <c r="Q39938" s="21"/>
    </row>
    <row r="39939" spans="15:17" x14ac:dyDescent="0.35">
      <c r="O39939" s="9"/>
      <c r="P39939" s="9"/>
      <c r="Q39939" s="21"/>
    </row>
    <row r="39940" spans="15:17" x14ac:dyDescent="0.35">
      <c r="O39940" s="9"/>
      <c r="P39940" s="9"/>
      <c r="Q39940" s="21"/>
    </row>
    <row r="39941" spans="15:17" x14ac:dyDescent="0.35">
      <c r="O39941" s="9"/>
      <c r="P39941" s="9"/>
      <c r="Q39941" s="21"/>
    </row>
    <row r="39942" spans="15:17" x14ac:dyDescent="0.35">
      <c r="O39942" s="9"/>
      <c r="P39942" s="9"/>
      <c r="Q39942" s="21"/>
    </row>
    <row r="39943" spans="15:17" x14ac:dyDescent="0.35">
      <c r="O39943" s="9"/>
      <c r="P39943" s="9"/>
      <c r="Q39943" s="21"/>
    </row>
    <row r="39944" spans="15:17" x14ac:dyDescent="0.35">
      <c r="O39944" s="9"/>
      <c r="P39944" s="9"/>
      <c r="Q39944" s="21"/>
    </row>
    <row r="39945" spans="15:17" x14ac:dyDescent="0.35">
      <c r="O39945" s="9"/>
      <c r="P39945" s="9"/>
      <c r="Q39945" s="21"/>
    </row>
    <row r="39946" spans="15:17" x14ac:dyDescent="0.35">
      <c r="O39946" s="9"/>
      <c r="P39946" s="9"/>
      <c r="Q39946" s="21"/>
    </row>
    <row r="39947" spans="15:17" x14ac:dyDescent="0.35">
      <c r="O39947" s="9"/>
      <c r="P39947" s="9"/>
      <c r="Q39947" s="21"/>
    </row>
    <row r="39948" spans="15:17" x14ac:dyDescent="0.35">
      <c r="O39948" s="9"/>
      <c r="P39948" s="9"/>
      <c r="Q39948" s="21"/>
    </row>
    <row r="39949" spans="15:17" x14ac:dyDescent="0.35">
      <c r="O39949" s="9"/>
      <c r="P39949" s="9"/>
      <c r="Q39949" s="21"/>
    </row>
    <row r="39950" spans="15:17" x14ac:dyDescent="0.35">
      <c r="O39950" s="9"/>
      <c r="P39950" s="9"/>
      <c r="Q39950" s="21"/>
    </row>
    <row r="39951" spans="15:17" x14ac:dyDescent="0.35">
      <c r="O39951" s="9"/>
      <c r="P39951" s="9"/>
      <c r="Q39951" s="21"/>
    </row>
    <row r="39952" spans="15:17" x14ac:dyDescent="0.35">
      <c r="O39952" s="9"/>
      <c r="P39952" s="9"/>
      <c r="Q39952" s="21"/>
    </row>
    <row r="39953" spans="15:17" x14ac:dyDescent="0.35">
      <c r="O39953" s="9"/>
      <c r="P39953" s="9"/>
      <c r="Q39953" s="21"/>
    </row>
    <row r="39954" spans="15:17" x14ac:dyDescent="0.35">
      <c r="O39954" s="9"/>
      <c r="P39954" s="9"/>
      <c r="Q39954" s="21"/>
    </row>
    <row r="39955" spans="15:17" x14ac:dyDescent="0.35">
      <c r="O39955" s="9"/>
      <c r="P39955" s="9"/>
      <c r="Q39955" s="21"/>
    </row>
    <row r="39956" spans="15:17" x14ac:dyDescent="0.35">
      <c r="O39956" s="9"/>
      <c r="P39956" s="9"/>
      <c r="Q39956" s="21"/>
    </row>
    <row r="39957" spans="15:17" x14ac:dyDescent="0.35">
      <c r="O39957" s="9"/>
      <c r="P39957" s="9"/>
      <c r="Q39957" s="21"/>
    </row>
    <row r="39958" spans="15:17" x14ac:dyDescent="0.35">
      <c r="O39958" s="9"/>
      <c r="P39958" s="9"/>
      <c r="Q39958" s="21"/>
    </row>
    <row r="39959" spans="15:17" x14ac:dyDescent="0.35">
      <c r="O39959" s="9"/>
      <c r="P39959" s="9"/>
      <c r="Q39959" s="21"/>
    </row>
    <row r="39960" spans="15:17" x14ac:dyDescent="0.35">
      <c r="O39960" s="9"/>
      <c r="P39960" s="9"/>
      <c r="Q39960" s="21"/>
    </row>
    <row r="39961" spans="15:17" x14ac:dyDescent="0.35">
      <c r="O39961" s="9"/>
      <c r="P39961" s="9"/>
      <c r="Q39961" s="21"/>
    </row>
    <row r="39962" spans="15:17" x14ac:dyDescent="0.35">
      <c r="O39962" s="9"/>
      <c r="P39962" s="9"/>
      <c r="Q39962" s="21"/>
    </row>
    <row r="39963" spans="15:17" x14ac:dyDescent="0.35">
      <c r="O39963" s="9"/>
      <c r="P39963" s="9"/>
      <c r="Q39963" s="21"/>
    </row>
    <row r="39964" spans="15:17" x14ac:dyDescent="0.35">
      <c r="O39964" s="9"/>
      <c r="P39964" s="9"/>
      <c r="Q39964" s="21"/>
    </row>
    <row r="39965" spans="15:17" x14ac:dyDescent="0.35">
      <c r="O39965" s="9"/>
      <c r="P39965" s="9"/>
      <c r="Q39965" s="21"/>
    </row>
    <row r="39966" spans="15:17" x14ac:dyDescent="0.35">
      <c r="O39966" s="9"/>
      <c r="P39966" s="9"/>
      <c r="Q39966" s="21"/>
    </row>
    <row r="39967" spans="15:17" x14ac:dyDescent="0.35">
      <c r="O39967" s="9"/>
      <c r="P39967" s="9"/>
      <c r="Q39967" s="21"/>
    </row>
    <row r="39968" spans="15:17" x14ac:dyDescent="0.35">
      <c r="O39968" s="9"/>
      <c r="P39968" s="9"/>
      <c r="Q39968" s="21"/>
    </row>
    <row r="39969" spans="15:17" x14ac:dyDescent="0.35">
      <c r="O39969" s="9"/>
      <c r="P39969" s="9"/>
      <c r="Q39969" s="21"/>
    </row>
    <row r="39970" spans="15:17" x14ac:dyDescent="0.35">
      <c r="O39970" s="9"/>
      <c r="P39970" s="9"/>
      <c r="Q39970" s="21"/>
    </row>
    <row r="39971" spans="15:17" x14ac:dyDescent="0.35">
      <c r="O39971" s="9"/>
      <c r="P39971" s="9"/>
      <c r="Q39971" s="21"/>
    </row>
    <row r="39972" spans="15:17" x14ac:dyDescent="0.35">
      <c r="O39972" s="9"/>
      <c r="P39972" s="9"/>
      <c r="Q39972" s="21"/>
    </row>
    <row r="39973" spans="15:17" x14ac:dyDescent="0.35">
      <c r="O39973" s="9"/>
      <c r="P39973" s="9"/>
      <c r="Q39973" s="21"/>
    </row>
    <row r="39974" spans="15:17" x14ac:dyDescent="0.35">
      <c r="O39974" s="9"/>
      <c r="P39974" s="9"/>
      <c r="Q39974" s="21"/>
    </row>
    <row r="39975" spans="15:17" x14ac:dyDescent="0.35">
      <c r="O39975" s="9"/>
      <c r="P39975" s="9"/>
      <c r="Q39975" s="21"/>
    </row>
    <row r="39976" spans="15:17" x14ac:dyDescent="0.35">
      <c r="O39976" s="9"/>
      <c r="P39976" s="9"/>
      <c r="Q39976" s="21"/>
    </row>
    <row r="39977" spans="15:17" x14ac:dyDescent="0.35">
      <c r="O39977" s="9"/>
      <c r="P39977" s="9"/>
      <c r="Q39977" s="21"/>
    </row>
    <row r="39978" spans="15:17" x14ac:dyDescent="0.35">
      <c r="O39978" s="9"/>
      <c r="P39978" s="9"/>
      <c r="Q39978" s="21"/>
    </row>
    <row r="39979" spans="15:17" x14ac:dyDescent="0.35">
      <c r="O39979" s="9"/>
      <c r="P39979" s="9"/>
      <c r="Q39979" s="21"/>
    </row>
    <row r="39980" spans="15:17" x14ac:dyDescent="0.35">
      <c r="O39980" s="9"/>
      <c r="P39980" s="9"/>
      <c r="Q39980" s="21"/>
    </row>
    <row r="39981" spans="15:17" x14ac:dyDescent="0.35">
      <c r="O39981" s="9"/>
      <c r="P39981" s="9"/>
      <c r="Q39981" s="21"/>
    </row>
    <row r="39982" spans="15:17" x14ac:dyDescent="0.35">
      <c r="O39982" s="9"/>
      <c r="P39982" s="9"/>
      <c r="Q39982" s="21"/>
    </row>
    <row r="39983" spans="15:17" x14ac:dyDescent="0.35">
      <c r="O39983" s="9"/>
      <c r="P39983" s="9"/>
      <c r="Q39983" s="21"/>
    </row>
    <row r="39984" spans="15:17" x14ac:dyDescent="0.35">
      <c r="O39984" s="9"/>
      <c r="P39984" s="9"/>
      <c r="Q39984" s="21"/>
    </row>
    <row r="39985" spans="15:17" x14ac:dyDescent="0.35">
      <c r="O39985" s="9"/>
      <c r="P39985" s="9"/>
      <c r="Q39985" s="21"/>
    </row>
    <row r="39986" spans="15:17" x14ac:dyDescent="0.35">
      <c r="O39986" s="9"/>
      <c r="P39986" s="9"/>
      <c r="Q39986" s="21"/>
    </row>
    <row r="39987" spans="15:17" x14ac:dyDescent="0.35">
      <c r="O39987" s="9"/>
      <c r="P39987" s="9"/>
      <c r="Q39987" s="21"/>
    </row>
    <row r="39988" spans="15:17" x14ac:dyDescent="0.35">
      <c r="O39988" s="9"/>
      <c r="P39988" s="9"/>
      <c r="Q39988" s="21"/>
    </row>
    <row r="39989" spans="15:17" x14ac:dyDescent="0.35">
      <c r="O39989" s="9"/>
      <c r="P39989" s="9"/>
      <c r="Q39989" s="21"/>
    </row>
    <row r="39990" spans="15:17" x14ac:dyDescent="0.35">
      <c r="O39990" s="9"/>
      <c r="P39990" s="9"/>
      <c r="Q39990" s="21"/>
    </row>
    <row r="39991" spans="15:17" x14ac:dyDescent="0.35">
      <c r="O39991" s="9"/>
      <c r="P39991" s="9"/>
      <c r="Q39991" s="21"/>
    </row>
    <row r="39992" spans="15:17" x14ac:dyDescent="0.35">
      <c r="O39992" s="9"/>
      <c r="P39992" s="9"/>
      <c r="Q39992" s="21"/>
    </row>
    <row r="39993" spans="15:17" x14ac:dyDescent="0.35">
      <c r="O39993" s="9"/>
      <c r="P39993" s="9"/>
      <c r="Q39993" s="21"/>
    </row>
    <row r="39994" spans="15:17" x14ac:dyDescent="0.35">
      <c r="O39994" s="9"/>
      <c r="P39994" s="9"/>
      <c r="Q39994" s="21"/>
    </row>
    <row r="39995" spans="15:17" x14ac:dyDescent="0.35">
      <c r="O39995" s="9"/>
      <c r="P39995" s="9"/>
      <c r="Q39995" s="21"/>
    </row>
    <row r="39996" spans="15:17" x14ac:dyDescent="0.35">
      <c r="O39996" s="9"/>
      <c r="P39996" s="9"/>
      <c r="Q39996" s="21"/>
    </row>
    <row r="39997" spans="15:17" x14ac:dyDescent="0.35">
      <c r="O39997" s="9"/>
      <c r="P39997" s="9"/>
      <c r="Q39997" s="21"/>
    </row>
    <row r="39998" spans="15:17" x14ac:dyDescent="0.35">
      <c r="O39998" s="9"/>
      <c r="P39998" s="9"/>
      <c r="Q39998" s="21"/>
    </row>
    <row r="39999" spans="15:17" x14ac:dyDescent="0.35">
      <c r="O39999" s="9"/>
      <c r="P39999" s="9"/>
      <c r="Q39999" s="21"/>
    </row>
    <row r="40000" spans="15:17" x14ac:dyDescent="0.35">
      <c r="O40000" s="9"/>
      <c r="P40000" s="9"/>
      <c r="Q40000" s="21"/>
    </row>
    <row r="40001" spans="15:17" x14ac:dyDescent="0.35">
      <c r="O40001" s="9"/>
      <c r="P40001" s="9"/>
      <c r="Q40001" s="21"/>
    </row>
    <row r="40002" spans="15:17" x14ac:dyDescent="0.35">
      <c r="O40002" s="9"/>
      <c r="P40002" s="9"/>
      <c r="Q40002" s="21"/>
    </row>
    <row r="40003" spans="15:17" x14ac:dyDescent="0.35">
      <c r="O40003" s="9"/>
      <c r="P40003" s="9"/>
      <c r="Q40003" s="21"/>
    </row>
    <row r="40004" spans="15:17" x14ac:dyDescent="0.35">
      <c r="O40004" s="9"/>
      <c r="P40004" s="9"/>
      <c r="Q40004" s="21"/>
    </row>
    <row r="40005" spans="15:17" x14ac:dyDescent="0.35">
      <c r="O40005" s="9"/>
      <c r="P40005" s="9"/>
      <c r="Q40005" s="21"/>
    </row>
    <row r="40006" spans="15:17" x14ac:dyDescent="0.35">
      <c r="O40006" s="9"/>
      <c r="P40006" s="9"/>
      <c r="Q40006" s="21"/>
    </row>
    <row r="40007" spans="15:17" x14ac:dyDescent="0.35">
      <c r="O40007" s="9"/>
      <c r="P40007" s="9"/>
      <c r="Q40007" s="21"/>
    </row>
    <row r="40008" spans="15:17" x14ac:dyDescent="0.35">
      <c r="O40008" s="9"/>
      <c r="P40008" s="9"/>
      <c r="Q40008" s="21"/>
    </row>
    <row r="40009" spans="15:17" x14ac:dyDescent="0.35">
      <c r="O40009" s="9"/>
      <c r="P40009" s="9"/>
      <c r="Q40009" s="21"/>
    </row>
    <row r="40010" spans="15:17" x14ac:dyDescent="0.35">
      <c r="O40010" s="9"/>
      <c r="P40010" s="9"/>
      <c r="Q40010" s="21"/>
    </row>
    <row r="40011" spans="15:17" x14ac:dyDescent="0.35">
      <c r="O40011" s="9"/>
      <c r="P40011" s="9"/>
      <c r="Q40011" s="21"/>
    </row>
    <row r="40012" spans="15:17" x14ac:dyDescent="0.35">
      <c r="O40012" s="9"/>
      <c r="P40012" s="9"/>
      <c r="Q40012" s="21"/>
    </row>
    <row r="40013" spans="15:17" x14ac:dyDescent="0.35">
      <c r="O40013" s="9"/>
      <c r="P40013" s="9"/>
      <c r="Q40013" s="21"/>
    </row>
    <row r="40014" spans="15:17" x14ac:dyDescent="0.35">
      <c r="O40014" s="9"/>
      <c r="P40014" s="9"/>
      <c r="Q40014" s="21"/>
    </row>
    <row r="40015" spans="15:17" x14ac:dyDescent="0.35">
      <c r="O40015" s="9"/>
      <c r="P40015" s="9"/>
      <c r="Q40015" s="21"/>
    </row>
    <row r="40016" spans="15:17" x14ac:dyDescent="0.35">
      <c r="O40016" s="9"/>
      <c r="P40016" s="9"/>
      <c r="Q40016" s="21"/>
    </row>
    <row r="40017" spans="15:17" x14ac:dyDescent="0.35">
      <c r="O40017" s="9"/>
      <c r="P40017" s="9"/>
      <c r="Q40017" s="21"/>
    </row>
    <row r="40018" spans="15:17" x14ac:dyDescent="0.35">
      <c r="O40018" s="9"/>
      <c r="P40018" s="9"/>
      <c r="Q40018" s="21"/>
    </row>
    <row r="40019" spans="15:17" x14ac:dyDescent="0.35">
      <c r="O40019" s="9"/>
      <c r="P40019" s="9"/>
      <c r="Q40019" s="21"/>
    </row>
    <row r="40020" spans="15:17" x14ac:dyDescent="0.35">
      <c r="O40020" s="9"/>
      <c r="P40020" s="9"/>
      <c r="Q40020" s="21"/>
    </row>
    <row r="40021" spans="15:17" x14ac:dyDescent="0.35">
      <c r="O40021" s="9"/>
      <c r="P40021" s="9"/>
      <c r="Q40021" s="21"/>
    </row>
    <row r="40022" spans="15:17" x14ac:dyDescent="0.35">
      <c r="O40022" s="9"/>
      <c r="P40022" s="9"/>
      <c r="Q40022" s="21"/>
    </row>
    <row r="40023" spans="15:17" x14ac:dyDescent="0.35">
      <c r="O40023" s="9"/>
      <c r="P40023" s="9"/>
      <c r="Q40023" s="21"/>
    </row>
    <row r="40024" spans="15:17" x14ac:dyDescent="0.35">
      <c r="O40024" s="9"/>
      <c r="P40024" s="9"/>
      <c r="Q40024" s="21"/>
    </row>
    <row r="40025" spans="15:17" x14ac:dyDescent="0.35">
      <c r="O40025" s="9"/>
      <c r="P40025" s="9"/>
      <c r="Q40025" s="21"/>
    </row>
    <row r="40026" spans="15:17" x14ac:dyDescent="0.35">
      <c r="O40026" s="9"/>
      <c r="P40026" s="9"/>
      <c r="Q40026" s="21"/>
    </row>
    <row r="40027" spans="15:17" x14ac:dyDescent="0.35">
      <c r="O40027" s="9"/>
      <c r="P40027" s="9"/>
      <c r="Q40027" s="21"/>
    </row>
    <row r="40028" spans="15:17" x14ac:dyDescent="0.35">
      <c r="O40028" s="9"/>
      <c r="P40028" s="9"/>
      <c r="Q40028" s="21"/>
    </row>
    <row r="40029" spans="15:17" x14ac:dyDescent="0.35">
      <c r="O40029" s="9"/>
      <c r="P40029" s="9"/>
      <c r="Q40029" s="21"/>
    </row>
    <row r="40030" spans="15:17" x14ac:dyDescent="0.35">
      <c r="O40030" s="9"/>
      <c r="P40030" s="9"/>
      <c r="Q40030" s="21"/>
    </row>
    <row r="40031" spans="15:17" x14ac:dyDescent="0.35">
      <c r="O40031" s="9"/>
      <c r="P40031" s="9"/>
      <c r="Q40031" s="21"/>
    </row>
    <row r="40032" spans="15:17" x14ac:dyDescent="0.35">
      <c r="O40032" s="9"/>
      <c r="P40032" s="9"/>
      <c r="Q40032" s="21"/>
    </row>
    <row r="40033" spans="15:17" x14ac:dyDescent="0.35">
      <c r="O40033" s="9"/>
      <c r="P40033" s="9"/>
      <c r="Q40033" s="21"/>
    </row>
    <row r="40034" spans="15:17" x14ac:dyDescent="0.35">
      <c r="O40034" s="9"/>
      <c r="P40034" s="9"/>
      <c r="Q40034" s="21"/>
    </row>
    <row r="40035" spans="15:17" x14ac:dyDescent="0.35">
      <c r="O40035" s="9"/>
      <c r="P40035" s="9"/>
      <c r="Q40035" s="21"/>
    </row>
    <row r="40036" spans="15:17" x14ac:dyDescent="0.35">
      <c r="O40036" s="9"/>
      <c r="P40036" s="9"/>
      <c r="Q40036" s="21"/>
    </row>
    <row r="40037" spans="15:17" x14ac:dyDescent="0.35">
      <c r="O40037" s="9"/>
      <c r="P40037" s="9"/>
      <c r="Q40037" s="21"/>
    </row>
    <row r="40038" spans="15:17" x14ac:dyDescent="0.35">
      <c r="O40038" s="9"/>
      <c r="P40038" s="9"/>
      <c r="Q40038" s="21"/>
    </row>
    <row r="40039" spans="15:17" x14ac:dyDescent="0.35">
      <c r="O40039" s="9"/>
      <c r="P40039" s="9"/>
      <c r="Q40039" s="21"/>
    </row>
    <row r="40040" spans="15:17" x14ac:dyDescent="0.35">
      <c r="O40040" s="9"/>
      <c r="P40040" s="9"/>
      <c r="Q40040" s="21"/>
    </row>
    <row r="40041" spans="15:17" x14ac:dyDescent="0.35">
      <c r="O40041" s="9"/>
      <c r="P40041" s="9"/>
      <c r="Q40041" s="21"/>
    </row>
    <row r="40042" spans="15:17" x14ac:dyDescent="0.35">
      <c r="O40042" s="9"/>
      <c r="P40042" s="9"/>
      <c r="Q40042" s="21"/>
    </row>
    <row r="40043" spans="15:17" x14ac:dyDescent="0.35">
      <c r="O40043" s="9"/>
      <c r="P40043" s="9"/>
      <c r="Q40043" s="21"/>
    </row>
    <row r="40044" spans="15:17" x14ac:dyDescent="0.35">
      <c r="O40044" s="9"/>
      <c r="P40044" s="9"/>
      <c r="Q40044" s="21"/>
    </row>
    <row r="40045" spans="15:17" x14ac:dyDescent="0.35">
      <c r="O40045" s="9"/>
      <c r="P40045" s="9"/>
      <c r="Q40045" s="21"/>
    </row>
    <row r="40046" spans="15:17" x14ac:dyDescent="0.35">
      <c r="O40046" s="9"/>
      <c r="P40046" s="9"/>
      <c r="Q40046" s="21"/>
    </row>
    <row r="40047" spans="15:17" x14ac:dyDescent="0.35">
      <c r="O40047" s="9"/>
      <c r="P40047" s="9"/>
      <c r="Q40047" s="21"/>
    </row>
    <row r="40048" spans="15:17" x14ac:dyDescent="0.35">
      <c r="O40048" s="9"/>
      <c r="P40048" s="9"/>
      <c r="Q40048" s="21"/>
    </row>
    <row r="40049" spans="15:17" x14ac:dyDescent="0.35">
      <c r="O40049" s="9"/>
      <c r="P40049" s="9"/>
      <c r="Q40049" s="21"/>
    </row>
    <row r="40050" spans="15:17" x14ac:dyDescent="0.35">
      <c r="O40050" s="9"/>
      <c r="P40050" s="9"/>
      <c r="Q40050" s="21"/>
    </row>
    <row r="40051" spans="15:17" x14ac:dyDescent="0.35">
      <c r="O40051" s="9"/>
      <c r="P40051" s="9"/>
      <c r="Q40051" s="21"/>
    </row>
    <row r="40052" spans="15:17" x14ac:dyDescent="0.35">
      <c r="O40052" s="9"/>
      <c r="P40052" s="9"/>
      <c r="Q40052" s="21"/>
    </row>
    <row r="40053" spans="15:17" x14ac:dyDescent="0.35">
      <c r="O40053" s="9"/>
      <c r="P40053" s="9"/>
      <c r="Q40053" s="21"/>
    </row>
    <row r="40054" spans="15:17" x14ac:dyDescent="0.35">
      <c r="O40054" s="9"/>
      <c r="P40054" s="9"/>
      <c r="Q40054" s="21"/>
    </row>
    <row r="40055" spans="15:17" x14ac:dyDescent="0.35">
      <c r="O40055" s="9"/>
      <c r="P40055" s="9"/>
      <c r="Q40055" s="21"/>
    </row>
    <row r="40056" spans="15:17" x14ac:dyDescent="0.35">
      <c r="O40056" s="9"/>
      <c r="P40056" s="9"/>
      <c r="Q40056" s="21"/>
    </row>
    <row r="40057" spans="15:17" x14ac:dyDescent="0.35">
      <c r="O40057" s="9"/>
      <c r="P40057" s="9"/>
      <c r="Q40057" s="21"/>
    </row>
    <row r="40058" spans="15:17" x14ac:dyDescent="0.35">
      <c r="O40058" s="9"/>
      <c r="P40058" s="9"/>
      <c r="Q40058" s="21"/>
    </row>
    <row r="40059" spans="15:17" x14ac:dyDescent="0.35">
      <c r="O40059" s="9"/>
      <c r="P40059" s="9"/>
      <c r="Q40059" s="21"/>
    </row>
    <row r="40060" spans="15:17" x14ac:dyDescent="0.35">
      <c r="O40060" s="9"/>
      <c r="P40060" s="9"/>
      <c r="Q40060" s="21"/>
    </row>
    <row r="40061" spans="15:17" x14ac:dyDescent="0.35">
      <c r="O40061" s="9"/>
      <c r="P40061" s="9"/>
      <c r="Q40061" s="21"/>
    </row>
    <row r="40062" spans="15:17" x14ac:dyDescent="0.35">
      <c r="O40062" s="9"/>
      <c r="P40062" s="9"/>
      <c r="Q40062" s="21"/>
    </row>
    <row r="40063" spans="15:17" x14ac:dyDescent="0.35">
      <c r="O40063" s="9"/>
      <c r="P40063" s="9"/>
      <c r="Q40063" s="21"/>
    </row>
    <row r="40064" spans="15:17" x14ac:dyDescent="0.35">
      <c r="O40064" s="9"/>
      <c r="P40064" s="9"/>
      <c r="Q40064" s="21"/>
    </row>
    <row r="40065" spans="15:17" x14ac:dyDescent="0.35">
      <c r="O40065" s="9"/>
      <c r="P40065" s="9"/>
      <c r="Q40065" s="21"/>
    </row>
    <row r="40066" spans="15:17" x14ac:dyDescent="0.35">
      <c r="O40066" s="9"/>
      <c r="P40066" s="9"/>
      <c r="Q40066" s="21"/>
    </row>
    <row r="40067" spans="15:17" x14ac:dyDescent="0.35">
      <c r="O40067" s="9"/>
      <c r="P40067" s="9"/>
      <c r="Q40067" s="21"/>
    </row>
    <row r="40068" spans="15:17" x14ac:dyDescent="0.35">
      <c r="O40068" s="9"/>
      <c r="P40068" s="9"/>
      <c r="Q40068" s="21"/>
    </row>
    <row r="40069" spans="15:17" x14ac:dyDescent="0.35">
      <c r="O40069" s="9"/>
      <c r="P40069" s="9"/>
      <c r="Q40069" s="21"/>
    </row>
    <row r="40070" spans="15:17" x14ac:dyDescent="0.35">
      <c r="O40070" s="9"/>
      <c r="P40070" s="9"/>
      <c r="Q40070" s="21"/>
    </row>
    <row r="40071" spans="15:17" x14ac:dyDescent="0.35">
      <c r="O40071" s="9"/>
      <c r="P40071" s="9"/>
      <c r="Q40071" s="21"/>
    </row>
    <row r="40072" spans="15:17" x14ac:dyDescent="0.35">
      <c r="O40072" s="9"/>
      <c r="P40072" s="9"/>
      <c r="Q40072" s="21"/>
    </row>
    <row r="40073" spans="15:17" x14ac:dyDescent="0.35">
      <c r="O40073" s="9"/>
      <c r="P40073" s="9"/>
      <c r="Q40073" s="21"/>
    </row>
    <row r="40074" spans="15:17" x14ac:dyDescent="0.35">
      <c r="O40074" s="9"/>
      <c r="P40074" s="9"/>
      <c r="Q40074" s="21"/>
    </row>
    <row r="40075" spans="15:17" x14ac:dyDescent="0.35">
      <c r="O40075" s="9"/>
      <c r="P40075" s="9"/>
      <c r="Q40075" s="21"/>
    </row>
    <row r="40076" spans="15:17" x14ac:dyDescent="0.35">
      <c r="O40076" s="9"/>
      <c r="P40076" s="9"/>
      <c r="Q40076" s="21"/>
    </row>
    <row r="40077" spans="15:17" x14ac:dyDescent="0.35">
      <c r="O40077" s="9"/>
      <c r="P40077" s="9"/>
      <c r="Q40077" s="21"/>
    </row>
    <row r="40078" spans="15:17" x14ac:dyDescent="0.35">
      <c r="O40078" s="9"/>
      <c r="P40078" s="9"/>
      <c r="Q40078" s="21"/>
    </row>
    <row r="40079" spans="15:17" x14ac:dyDescent="0.35">
      <c r="O40079" s="9"/>
      <c r="P40079" s="9"/>
      <c r="Q40079" s="21"/>
    </row>
    <row r="40080" spans="15:17" x14ac:dyDescent="0.35">
      <c r="O40080" s="9"/>
      <c r="P40080" s="9"/>
      <c r="Q40080" s="21"/>
    </row>
    <row r="40081" spans="15:17" x14ac:dyDescent="0.35">
      <c r="O40081" s="9"/>
      <c r="P40081" s="9"/>
      <c r="Q40081" s="21"/>
    </row>
    <row r="40082" spans="15:17" x14ac:dyDescent="0.35">
      <c r="O40082" s="9"/>
      <c r="P40082" s="9"/>
      <c r="Q40082" s="21"/>
    </row>
    <row r="40083" spans="15:17" x14ac:dyDescent="0.35">
      <c r="O40083" s="9"/>
      <c r="P40083" s="9"/>
      <c r="Q40083" s="21"/>
    </row>
    <row r="40084" spans="15:17" x14ac:dyDescent="0.35">
      <c r="O40084" s="9"/>
      <c r="P40084" s="9"/>
      <c r="Q40084" s="21"/>
    </row>
    <row r="40085" spans="15:17" x14ac:dyDescent="0.35">
      <c r="O40085" s="9"/>
      <c r="P40085" s="9"/>
      <c r="Q40085" s="21"/>
    </row>
    <row r="40086" spans="15:17" x14ac:dyDescent="0.35">
      <c r="O40086" s="9"/>
      <c r="P40086" s="9"/>
      <c r="Q40086" s="21"/>
    </row>
    <row r="40087" spans="15:17" x14ac:dyDescent="0.35">
      <c r="O40087" s="9"/>
      <c r="P40087" s="9"/>
      <c r="Q40087" s="21"/>
    </row>
    <row r="40088" spans="15:17" x14ac:dyDescent="0.35">
      <c r="O40088" s="9"/>
      <c r="P40088" s="9"/>
      <c r="Q40088" s="21"/>
    </row>
    <row r="40089" spans="15:17" x14ac:dyDescent="0.35">
      <c r="O40089" s="9"/>
      <c r="P40089" s="9"/>
      <c r="Q40089" s="21"/>
    </row>
    <row r="40090" spans="15:17" x14ac:dyDescent="0.35">
      <c r="O40090" s="9"/>
      <c r="P40090" s="9"/>
      <c r="Q40090" s="21"/>
    </row>
    <row r="40091" spans="15:17" x14ac:dyDescent="0.35">
      <c r="O40091" s="9"/>
      <c r="P40091" s="9"/>
      <c r="Q40091" s="21"/>
    </row>
    <row r="40092" spans="15:17" x14ac:dyDescent="0.35">
      <c r="O40092" s="9"/>
      <c r="P40092" s="9"/>
      <c r="Q40092" s="21"/>
    </row>
    <row r="40093" spans="15:17" x14ac:dyDescent="0.35">
      <c r="O40093" s="9"/>
      <c r="P40093" s="9"/>
      <c r="Q40093" s="21"/>
    </row>
    <row r="40094" spans="15:17" x14ac:dyDescent="0.35">
      <c r="O40094" s="9"/>
      <c r="P40094" s="9"/>
      <c r="Q40094" s="21"/>
    </row>
    <row r="40095" spans="15:17" x14ac:dyDescent="0.35">
      <c r="O40095" s="9"/>
      <c r="P40095" s="9"/>
      <c r="Q40095" s="21"/>
    </row>
    <row r="40096" spans="15:17" x14ac:dyDescent="0.35">
      <c r="O40096" s="9"/>
      <c r="P40096" s="9"/>
      <c r="Q40096" s="21"/>
    </row>
    <row r="40097" spans="15:17" x14ac:dyDescent="0.35">
      <c r="O40097" s="9"/>
      <c r="P40097" s="9"/>
      <c r="Q40097" s="21"/>
    </row>
    <row r="40098" spans="15:17" x14ac:dyDescent="0.35">
      <c r="O40098" s="9"/>
      <c r="P40098" s="9"/>
      <c r="Q40098" s="21"/>
    </row>
    <row r="40099" spans="15:17" x14ac:dyDescent="0.35">
      <c r="O40099" s="9"/>
      <c r="P40099" s="9"/>
      <c r="Q40099" s="21"/>
    </row>
    <row r="40100" spans="15:17" x14ac:dyDescent="0.35">
      <c r="O40100" s="9"/>
      <c r="P40100" s="9"/>
      <c r="Q40100" s="21"/>
    </row>
    <row r="40101" spans="15:17" x14ac:dyDescent="0.35">
      <c r="O40101" s="9"/>
      <c r="P40101" s="9"/>
      <c r="Q40101" s="21"/>
    </row>
    <row r="40102" spans="15:17" x14ac:dyDescent="0.35">
      <c r="O40102" s="9"/>
      <c r="P40102" s="9"/>
      <c r="Q40102" s="21"/>
    </row>
    <row r="40103" spans="15:17" x14ac:dyDescent="0.35">
      <c r="O40103" s="9"/>
      <c r="P40103" s="9"/>
      <c r="Q40103" s="21"/>
    </row>
    <row r="40104" spans="15:17" x14ac:dyDescent="0.35">
      <c r="O40104" s="9"/>
      <c r="P40104" s="9"/>
      <c r="Q40104" s="21"/>
    </row>
    <row r="40105" spans="15:17" x14ac:dyDescent="0.35">
      <c r="O40105" s="9"/>
      <c r="P40105" s="9"/>
      <c r="Q40105" s="21"/>
    </row>
    <row r="40106" spans="15:17" x14ac:dyDescent="0.35">
      <c r="O40106" s="9"/>
      <c r="P40106" s="9"/>
      <c r="Q40106" s="21"/>
    </row>
    <row r="40107" spans="15:17" x14ac:dyDescent="0.35">
      <c r="O40107" s="9"/>
      <c r="P40107" s="9"/>
      <c r="Q40107" s="21"/>
    </row>
    <row r="40108" spans="15:17" x14ac:dyDescent="0.35">
      <c r="O40108" s="9"/>
      <c r="P40108" s="9"/>
      <c r="Q40108" s="21"/>
    </row>
    <row r="40109" spans="15:17" x14ac:dyDescent="0.35">
      <c r="O40109" s="9"/>
      <c r="P40109" s="9"/>
      <c r="Q40109" s="21"/>
    </row>
    <row r="40110" spans="15:17" x14ac:dyDescent="0.35">
      <c r="O40110" s="9"/>
      <c r="P40110" s="9"/>
      <c r="Q40110" s="21"/>
    </row>
    <row r="40111" spans="15:17" x14ac:dyDescent="0.35">
      <c r="O40111" s="9"/>
      <c r="P40111" s="9"/>
      <c r="Q40111" s="21"/>
    </row>
    <row r="40112" spans="15:17" x14ac:dyDescent="0.35">
      <c r="O40112" s="9"/>
      <c r="P40112" s="9"/>
      <c r="Q40112" s="21"/>
    </row>
    <row r="40113" spans="15:17" x14ac:dyDescent="0.35">
      <c r="O40113" s="9"/>
      <c r="P40113" s="9"/>
      <c r="Q40113" s="21"/>
    </row>
    <row r="40114" spans="15:17" x14ac:dyDescent="0.35">
      <c r="O40114" s="9"/>
      <c r="P40114" s="9"/>
      <c r="Q40114" s="21"/>
    </row>
    <row r="40115" spans="15:17" x14ac:dyDescent="0.35">
      <c r="O40115" s="9"/>
      <c r="P40115" s="9"/>
      <c r="Q40115" s="21"/>
    </row>
    <row r="40116" spans="15:17" x14ac:dyDescent="0.35">
      <c r="O40116" s="9"/>
      <c r="P40116" s="9"/>
      <c r="Q40116" s="21"/>
    </row>
    <row r="40117" spans="15:17" x14ac:dyDescent="0.35">
      <c r="O40117" s="9"/>
      <c r="P40117" s="9"/>
      <c r="Q40117" s="21"/>
    </row>
    <row r="40118" spans="15:17" x14ac:dyDescent="0.35">
      <c r="O40118" s="9"/>
      <c r="P40118" s="9"/>
      <c r="Q40118" s="21"/>
    </row>
    <row r="40119" spans="15:17" x14ac:dyDescent="0.35">
      <c r="O40119" s="9"/>
      <c r="P40119" s="9"/>
      <c r="Q40119" s="21"/>
    </row>
    <row r="40120" spans="15:17" x14ac:dyDescent="0.35">
      <c r="O40120" s="9"/>
      <c r="P40120" s="9"/>
      <c r="Q40120" s="21"/>
    </row>
    <row r="40121" spans="15:17" x14ac:dyDescent="0.35">
      <c r="O40121" s="9"/>
      <c r="P40121" s="9"/>
      <c r="Q40121" s="21"/>
    </row>
    <row r="40122" spans="15:17" x14ac:dyDescent="0.35">
      <c r="O40122" s="9"/>
      <c r="P40122" s="9"/>
      <c r="Q40122" s="21"/>
    </row>
    <row r="40123" spans="15:17" x14ac:dyDescent="0.35">
      <c r="O40123" s="9"/>
      <c r="P40123" s="9"/>
      <c r="Q40123" s="21"/>
    </row>
    <row r="40124" spans="15:17" x14ac:dyDescent="0.35">
      <c r="O40124" s="9"/>
      <c r="P40124" s="9"/>
      <c r="Q40124" s="21"/>
    </row>
    <row r="40125" spans="15:17" x14ac:dyDescent="0.35">
      <c r="O40125" s="9"/>
      <c r="P40125" s="9"/>
      <c r="Q40125" s="21"/>
    </row>
    <row r="40126" spans="15:17" x14ac:dyDescent="0.35">
      <c r="O40126" s="9"/>
      <c r="P40126" s="9"/>
      <c r="Q40126" s="21"/>
    </row>
    <row r="40127" spans="15:17" x14ac:dyDescent="0.35">
      <c r="O40127" s="9"/>
      <c r="P40127" s="9"/>
      <c r="Q40127" s="21"/>
    </row>
    <row r="40128" spans="15:17" x14ac:dyDescent="0.35">
      <c r="O40128" s="9"/>
      <c r="P40128" s="9"/>
      <c r="Q40128" s="21"/>
    </row>
    <row r="40129" spans="15:17" x14ac:dyDescent="0.35">
      <c r="O40129" s="9"/>
      <c r="P40129" s="9"/>
      <c r="Q40129" s="21"/>
    </row>
    <row r="40130" spans="15:17" x14ac:dyDescent="0.35">
      <c r="O40130" s="9"/>
      <c r="P40130" s="9"/>
      <c r="Q40130" s="21"/>
    </row>
    <row r="40131" spans="15:17" x14ac:dyDescent="0.35">
      <c r="O40131" s="9"/>
      <c r="P40131" s="9"/>
      <c r="Q40131" s="21"/>
    </row>
    <row r="40132" spans="15:17" x14ac:dyDescent="0.35">
      <c r="O40132" s="9"/>
      <c r="P40132" s="9"/>
      <c r="Q40132" s="21"/>
    </row>
    <row r="40133" spans="15:17" x14ac:dyDescent="0.35">
      <c r="O40133" s="9"/>
      <c r="P40133" s="9"/>
      <c r="Q40133" s="21"/>
    </row>
    <row r="40134" spans="15:17" x14ac:dyDescent="0.35">
      <c r="O40134" s="9"/>
      <c r="P40134" s="9"/>
      <c r="Q40134" s="21"/>
    </row>
    <row r="40135" spans="15:17" x14ac:dyDescent="0.35">
      <c r="O40135" s="9"/>
      <c r="P40135" s="9"/>
      <c r="Q40135" s="21"/>
    </row>
    <row r="40136" spans="15:17" x14ac:dyDescent="0.35">
      <c r="O40136" s="9"/>
      <c r="P40136" s="9"/>
      <c r="Q40136" s="21"/>
    </row>
    <row r="40137" spans="15:17" x14ac:dyDescent="0.35">
      <c r="O40137" s="9"/>
      <c r="P40137" s="9"/>
      <c r="Q40137" s="21"/>
    </row>
    <row r="40138" spans="15:17" x14ac:dyDescent="0.35">
      <c r="O40138" s="9"/>
      <c r="P40138" s="9"/>
      <c r="Q40138" s="21"/>
    </row>
    <row r="40139" spans="15:17" x14ac:dyDescent="0.35">
      <c r="O40139" s="9"/>
      <c r="P40139" s="9"/>
      <c r="Q40139" s="21"/>
    </row>
    <row r="40140" spans="15:17" x14ac:dyDescent="0.35">
      <c r="O40140" s="9"/>
      <c r="P40140" s="9"/>
      <c r="Q40140" s="21"/>
    </row>
    <row r="40141" spans="15:17" x14ac:dyDescent="0.35">
      <c r="O40141" s="9"/>
      <c r="P40141" s="9"/>
      <c r="Q40141" s="21"/>
    </row>
    <row r="40142" spans="15:17" x14ac:dyDescent="0.35">
      <c r="O40142" s="9"/>
      <c r="P40142" s="9"/>
      <c r="Q40142" s="21"/>
    </row>
    <row r="40143" spans="15:17" x14ac:dyDescent="0.35">
      <c r="O40143" s="9"/>
      <c r="P40143" s="9"/>
      <c r="Q40143" s="21"/>
    </row>
    <row r="40144" spans="15:17" x14ac:dyDescent="0.35">
      <c r="O40144" s="9"/>
      <c r="P40144" s="9"/>
      <c r="Q40144" s="21"/>
    </row>
    <row r="40145" spans="15:17" x14ac:dyDescent="0.35">
      <c r="O40145" s="9"/>
      <c r="P40145" s="9"/>
      <c r="Q40145" s="21"/>
    </row>
    <row r="40146" spans="15:17" x14ac:dyDescent="0.35">
      <c r="O40146" s="9"/>
      <c r="P40146" s="9"/>
      <c r="Q40146" s="21"/>
    </row>
    <row r="40147" spans="15:17" x14ac:dyDescent="0.35">
      <c r="O40147" s="9"/>
      <c r="P40147" s="9"/>
      <c r="Q40147" s="21"/>
    </row>
    <row r="40148" spans="15:17" x14ac:dyDescent="0.35">
      <c r="O40148" s="9"/>
      <c r="P40148" s="9"/>
      <c r="Q40148" s="21"/>
    </row>
    <row r="40149" spans="15:17" x14ac:dyDescent="0.35">
      <c r="O40149" s="9"/>
      <c r="P40149" s="9"/>
      <c r="Q40149" s="21"/>
    </row>
    <row r="40150" spans="15:17" x14ac:dyDescent="0.35">
      <c r="O40150" s="9"/>
      <c r="P40150" s="9"/>
      <c r="Q40150" s="21"/>
    </row>
    <row r="40151" spans="15:17" x14ac:dyDescent="0.35">
      <c r="O40151" s="9"/>
      <c r="P40151" s="9"/>
      <c r="Q40151" s="21"/>
    </row>
    <row r="40152" spans="15:17" x14ac:dyDescent="0.35">
      <c r="O40152" s="9"/>
      <c r="P40152" s="9"/>
      <c r="Q40152" s="21"/>
    </row>
    <row r="40153" spans="15:17" x14ac:dyDescent="0.35">
      <c r="O40153" s="9"/>
      <c r="P40153" s="9"/>
      <c r="Q40153" s="21"/>
    </row>
    <row r="40154" spans="15:17" x14ac:dyDescent="0.35">
      <c r="O40154" s="9"/>
      <c r="P40154" s="9"/>
      <c r="Q40154" s="21"/>
    </row>
    <row r="40155" spans="15:17" x14ac:dyDescent="0.35">
      <c r="O40155" s="9"/>
      <c r="P40155" s="9"/>
      <c r="Q40155" s="21"/>
    </row>
    <row r="40156" spans="15:17" x14ac:dyDescent="0.35">
      <c r="O40156" s="9"/>
      <c r="P40156" s="9"/>
      <c r="Q40156" s="21"/>
    </row>
    <row r="40157" spans="15:17" x14ac:dyDescent="0.35">
      <c r="O40157" s="9"/>
      <c r="P40157" s="9"/>
      <c r="Q40157" s="21"/>
    </row>
    <row r="40158" spans="15:17" x14ac:dyDescent="0.35">
      <c r="O40158" s="9"/>
      <c r="P40158" s="9"/>
      <c r="Q40158" s="21"/>
    </row>
    <row r="40159" spans="15:17" x14ac:dyDescent="0.35">
      <c r="O40159" s="9"/>
      <c r="P40159" s="9"/>
      <c r="Q40159" s="21"/>
    </row>
    <row r="40160" spans="15:17" x14ac:dyDescent="0.35">
      <c r="O40160" s="9"/>
      <c r="P40160" s="9"/>
      <c r="Q40160" s="21"/>
    </row>
    <row r="40161" spans="15:17" x14ac:dyDescent="0.35">
      <c r="O40161" s="9"/>
      <c r="P40161" s="9"/>
      <c r="Q40161" s="21"/>
    </row>
    <row r="40162" spans="15:17" x14ac:dyDescent="0.35">
      <c r="O40162" s="9"/>
      <c r="P40162" s="9"/>
      <c r="Q40162" s="21"/>
    </row>
    <row r="40163" spans="15:17" x14ac:dyDescent="0.35">
      <c r="O40163" s="9"/>
      <c r="P40163" s="9"/>
      <c r="Q40163" s="21"/>
    </row>
    <row r="40164" spans="15:17" x14ac:dyDescent="0.35">
      <c r="O40164" s="9"/>
      <c r="P40164" s="9"/>
      <c r="Q40164" s="21"/>
    </row>
    <row r="40165" spans="15:17" x14ac:dyDescent="0.35">
      <c r="O40165" s="9"/>
      <c r="P40165" s="9"/>
      <c r="Q40165" s="21"/>
    </row>
    <row r="40166" spans="15:17" x14ac:dyDescent="0.35">
      <c r="O40166" s="9"/>
      <c r="P40166" s="9"/>
      <c r="Q40166" s="21"/>
    </row>
    <row r="40167" spans="15:17" x14ac:dyDescent="0.35">
      <c r="O40167" s="9"/>
      <c r="P40167" s="9"/>
      <c r="Q40167" s="21"/>
    </row>
    <row r="40168" spans="15:17" x14ac:dyDescent="0.35">
      <c r="O40168" s="9"/>
      <c r="P40168" s="9"/>
      <c r="Q40168" s="21"/>
    </row>
    <row r="40169" spans="15:17" x14ac:dyDescent="0.35">
      <c r="O40169" s="9"/>
      <c r="P40169" s="9"/>
      <c r="Q40169" s="21"/>
    </row>
    <row r="40170" spans="15:17" x14ac:dyDescent="0.35">
      <c r="O40170" s="9"/>
      <c r="P40170" s="9"/>
      <c r="Q40170" s="21"/>
    </row>
    <row r="40171" spans="15:17" x14ac:dyDescent="0.35">
      <c r="O40171" s="9"/>
      <c r="P40171" s="9"/>
      <c r="Q40171" s="21"/>
    </row>
    <row r="40172" spans="15:17" x14ac:dyDescent="0.35">
      <c r="O40172" s="9"/>
      <c r="P40172" s="9"/>
      <c r="Q40172" s="21"/>
    </row>
    <row r="40173" spans="15:17" x14ac:dyDescent="0.35">
      <c r="O40173" s="9"/>
      <c r="P40173" s="9"/>
      <c r="Q40173" s="21"/>
    </row>
    <row r="40174" spans="15:17" x14ac:dyDescent="0.35">
      <c r="O40174" s="9"/>
      <c r="P40174" s="9"/>
      <c r="Q40174" s="21"/>
    </row>
    <row r="40175" spans="15:17" x14ac:dyDescent="0.35">
      <c r="O40175" s="9"/>
      <c r="P40175" s="9"/>
      <c r="Q40175" s="21"/>
    </row>
    <row r="40176" spans="15:17" x14ac:dyDescent="0.35">
      <c r="O40176" s="9"/>
      <c r="P40176" s="9"/>
      <c r="Q40176" s="21"/>
    </row>
    <row r="40177" spans="15:17" x14ac:dyDescent="0.35">
      <c r="O40177" s="9"/>
      <c r="P40177" s="9"/>
      <c r="Q40177" s="21"/>
    </row>
    <row r="40178" spans="15:17" x14ac:dyDescent="0.35">
      <c r="O40178" s="9"/>
      <c r="P40178" s="9"/>
      <c r="Q40178" s="21"/>
    </row>
    <row r="40179" spans="15:17" x14ac:dyDescent="0.35">
      <c r="O40179" s="9"/>
      <c r="P40179" s="9"/>
      <c r="Q40179" s="21"/>
    </row>
    <row r="40180" spans="15:17" x14ac:dyDescent="0.35">
      <c r="O40180" s="9"/>
      <c r="P40180" s="9"/>
      <c r="Q40180" s="21"/>
    </row>
    <row r="40181" spans="15:17" x14ac:dyDescent="0.35">
      <c r="O40181" s="9"/>
      <c r="P40181" s="9"/>
      <c r="Q40181" s="21"/>
    </row>
    <row r="40182" spans="15:17" x14ac:dyDescent="0.35">
      <c r="O40182" s="9"/>
      <c r="P40182" s="9"/>
      <c r="Q40182" s="21"/>
    </row>
    <row r="40183" spans="15:17" x14ac:dyDescent="0.35">
      <c r="O40183" s="9"/>
      <c r="P40183" s="9"/>
      <c r="Q40183" s="21"/>
    </row>
    <row r="40184" spans="15:17" x14ac:dyDescent="0.35">
      <c r="O40184" s="9"/>
      <c r="P40184" s="9"/>
      <c r="Q40184" s="21"/>
    </row>
    <row r="40185" spans="15:17" x14ac:dyDescent="0.35">
      <c r="O40185" s="9"/>
      <c r="P40185" s="9"/>
      <c r="Q40185" s="21"/>
    </row>
    <row r="40186" spans="15:17" x14ac:dyDescent="0.35">
      <c r="O40186" s="9"/>
      <c r="P40186" s="9"/>
      <c r="Q40186" s="21"/>
    </row>
    <row r="40187" spans="15:17" x14ac:dyDescent="0.35">
      <c r="O40187" s="9"/>
      <c r="P40187" s="9"/>
      <c r="Q40187" s="21"/>
    </row>
    <row r="40188" spans="15:17" x14ac:dyDescent="0.35">
      <c r="O40188" s="9"/>
      <c r="P40188" s="9"/>
      <c r="Q40188" s="21"/>
    </row>
    <row r="40189" spans="15:17" x14ac:dyDescent="0.35">
      <c r="O40189" s="9"/>
      <c r="P40189" s="9"/>
      <c r="Q40189" s="21"/>
    </row>
    <row r="40190" spans="15:17" x14ac:dyDescent="0.35">
      <c r="O40190" s="9"/>
      <c r="P40190" s="9"/>
      <c r="Q40190" s="21"/>
    </row>
    <row r="40191" spans="15:17" x14ac:dyDescent="0.35">
      <c r="O40191" s="9"/>
      <c r="P40191" s="9"/>
      <c r="Q40191" s="21"/>
    </row>
    <row r="40192" spans="15:17" x14ac:dyDescent="0.35">
      <c r="O40192" s="9"/>
      <c r="P40192" s="9"/>
      <c r="Q40192" s="21"/>
    </row>
    <row r="40193" spans="15:17" x14ac:dyDescent="0.35">
      <c r="O40193" s="9"/>
      <c r="P40193" s="9"/>
      <c r="Q40193" s="21"/>
    </row>
    <row r="40194" spans="15:17" x14ac:dyDescent="0.35">
      <c r="O40194" s="9"/>
      <c r="P40194" s="9"/>
      <c r="Q40194" s="21"/>
    </row>
    <row r="40195" spans="15:17" x14ac:dyDescent="0.35">
      <c r="O40195" s="9"/>
      <c r="P40195" s="9"/>
      <c r="Q40195" s="21"/>
    </row>
    <row r="40196" spans="15:17" x14ac:dyDescent="0.35">
      <c r="O40196" s="9"/>
      <c r="P40196" s="9"/>
      <c r="Q40196" s="21"/>
    </row>
    <row r="40197" spans="15:17" x14ac:dyDescent="0.35">
      <c r="O40197" s="9"/>
      <c r="P40197" s="9"/>
      <c r="Q40197" s="21"/>
    </row>
    <row r="40198" spans="15:17" x14ac:dyDescent="0.35">
      <c r="O40198" s="9"/>
      <c r="P40198" s="9"/>
      <c r="Q40198" s="21"/>
    </row>
    <row r="40199" spans="15:17" x14ac:dyDescent="0.35">
      <c r="O40199" s="9"/>
      <c r="P40199" s="9"/>
      <c r="Q40199" s="21"/>
    </row>
    <row r="40200" spans="15:17" x14ac:dyDescent="0.35">
      <c r="O40200" s="9"/>
      <c r="P40200" s="9"/>
      <c r="Q40200" s="21"/>
    </row>
    <row r="40201" spans="15:17" x14ac:dyDescent="0.35">
      <c r="O40201" s="9"/>
      <c r="P40201" s="9"/>
      <c r="Q40201" s="21"/>
    </row>
    <row r="40202" spans="15:17" x14ac:dyDescent="0.35">
      <c r="O40202" s="9"/>
      <c r="P40202" s="9"/>
      <c r="Q40202" s="21"/>
    </row>
    <row r="40203" spans="15:17" x14ac:dyDescent="0.35">
      <c r="O40203" s="9"/>
      <c r="P40203" s="9"/>
      <c r="Q40203" s="21"/>
    </row>
    <row r="40204" spans="15:17" x14ac:dyDescent="0.35">
      <c r="O40204" s="9"/>
      <c r="P40204" s="9"/>
      <c r="Q40204" s="21"/>
    </row>
    <row r="40205" spans="15:17" x14ac:dyDescent="0.35">
      <c r="O40205" s="9"/>
      <c r="P40205" s="9"/>
      <c r="Q40205" s="21"/>
    </row>
    <row r="40206" spans="15:17" x14ac:dyDescent="0.35">
      <c r="O40206" s="9"/>
      <c r="P40206" s="9"/>
      <c r="Q40206" s="21"/>
    </row>
    <row r="40207" spans="15:17" x14ac:dyDescent="0.35">
      <c r="O40207" s="9"/>
      <c r="P40207" s="9"/>
      <c r="Q40207" s="21"/>
    </row>
    <row r="40208" spans="15:17" x14ac:dyDescent="0.35">
      <c r="O40208" s="9"/>
      <c r="P40208" s="9"/>
      <c r="Q40208" s="21"/>
    </row>
    <row r="40209" spans="15:17" x14ac:dyDescent="0.35">
      <c r="O40209" s="9"/>
      <c r="P40209" s="9"/>
      <c r="Q40209" s="21"/>
    </row>
    <row r="40210" spans="15:17" x14ac:dyDescent="0.35">
      <c r="O40210" s="9"/>
      <c r="P40210" s="9"/>
      <c r="Q40210" s="21"/>
    </row>
    <row r="40211" spans="15:17" x14ac:dyDescent="0.35">
      <c r="O40211" s="9"/>
      <c r="P40211" s="9"/>
      <c r="Q40211" s="21"/>
    </row>
    <row r="40212" spans="15:17" x14ac:dyDescent="0.35">
      <c r="O40212" s="9"/>
      <c r="P40212" s="9"/>
      <c r="Q40212" s="21"/>
    </row>
    <row r="40213" spans="15:17" x14ac:dyDescent="0.35">
      <c r="O40213" s="9"/>
      <c r="P40213" s="9"/>
      <c r="Q40213" s="21"/>
    </row>
    <row r="40214" spans="15:17" x14ac:dyDescent="0.35">
      <c r="O40214" s="9"/>
      <c r="P40214" s="9"/>
      <c r="Q40214" s="21"/>
    </row>
    <row r="40215" spans="15:17" x14ac:dyDescent="0.35">
      <c r="O40215" s="9"/>
      <c r="P40215" s="9"/>
      <c r="Q40215" s="21"/>
    </row>
    <row r="40216" spans="15:17" x14ac:dyDescent="0.35">
      <c r="O40216" s="9"/>
      <c r="P40216" s="9"/>
      <c r="Q40216" s="21"/>
    </row>
    <row r="40217" spans="15:17" x14ac:dyDescent="0.35">
      <c r="O40217" s="9"/>
      <c r="P40217" s="9"/>
      <c r="Q40217" s="21"/>
    </row>
    <row r="40218" spans="15:17" x14ac:dyDescent="0.35">
      <c r="O40218" s="9"/>
      <c r="P40218" s="9"/>
      <c r="Q40218" s="21"/>
    </row>
    <row r="40219" spans="15:17" x14ac:dyDescent="0.35">
      <c r="O40219" s="9"/>
      <c r="P40219" s="9"/>
      <c r="Q40219" s="21"/>
    </row>
    <row r="40220" spans="15:17" x14ac:dyDescent="0.35">
      <c r="O40220" s="9"/>
      <c r="P40220" s="9"/>
      <c r="Q40220" s="21"/>
    </row>
    <row r="40221" spans="15:17" x14ac:dyDescent="0.35">
      <c r="O40221" s="9"/>
      <c r="P40221" s="9"/>
      <c r="Q40221" s="21"/>
    </row>
    <row r="40222" spans="15:17" x14ac:dyDescent="0.35">
      <c r="O40222" s="9"/>
      <c r="P40222" s="9"/>
      <c r="Q40222" s="21"/>
    </row>
    <row r="40223" spans="15:17" x14ac:dyDescent="0.35">
      <c r="O40223" s="9"/>
      <c r="P40223" s="9"/>
      <c r="Q40223" s="21"/>
    </row>
    <row r="40224" spans="15:17" x14ac:dyDescent="0.35">
      <c r="O40224" s="9"/>
      <c r="P40224" s="9"/>
      <c r="Q40224" s="21"/>
    </row>
    <row r="40225" spans="15:17" x14ac:dyDescent="0.35">
      <c r="O40225" s="9"/>
      <c r="P40225" s="9"/>
      <c r="Q40225" s="21"/>
    </row>
    <row r="40226" spans="15:17" x14ac:dyDescent="0.35">
      <c r="O40226" s="9"/>
      <c r="P40226" s="9"/>
      <c r="Q40226" s="21"/>
    </row>
    <row r="40227" spans="15:17" x14ac:dyDescent="0.35">
      <c r="O40227" s="9"/>
      <c r="P40227" s="9"/>
      <c r="Q40227" s="21"/>
    </row>
    <row r="40228" spans="15:17" x14ac:dyDescent="0.35">
      <c r="O40228" s="9"/>
      <c r="P40228" s="9"/>
      <c r="Q40228" s="21"/>
    </row>
    <row r="40229" spans="15:17" x14ac:dyDescent="0.35">
      <c r="O40229" s="9"/>
      <c r="P40229" s="9"/>
      <c r="Q40229" s="21"/>
    </row>
    <row r="40230" spans="15:17" x14ac:dyDescent="0.35">
      <c r="O40230" s="9"/>
      <c r="P40230" s="9"/>
      <c r="Q40230" s="21"/>
    </row>
    <row r="40231" spans="15:17" x14ac:dyDescent="0.35">
      <c r="O40231" s="9"/>
      <c r="P40231" s="9"/>
      <c r="Q40231" s="21"/>
    </row>
    <row r="40232" spans="15:17" x14ac:dyDescent="0.35">
      <c r="O40232" s="9"/>
      <c r="P40232" s="9"/>
      <c r="Q40232" s="21"/>
    </row>
    <row r="40233" spans="15:17" x14ac:dyDescent="0.35">
      <c r="O40233" s="9"/>
      <c r="P40233" s="9"/>
      <c r="Q40233" s="21"/>
    </row>
    <row r="40234" spans="15:17" x14ac:dyDescent="0.35">
      <c r="O40234" s="9"/>
      <c r="P40234" s="9"/>
      <c r="Q40234" s="21"/>
    </row>
    <row r="40235" spans="15:17" x14ac:dyDescent="0.35">
      <c r="O40235" s="9"/>
      <c r="P40235" s="9"/>
      <c r="Q40235" s="21"/>
    </row>
    <row r="40236" spans="15:17" x14ac:dyDescent="0.35">
      <c r="O40236" s="9"/>
      <c r="P40236" s="9"/>
      <c r="Q40236" s="21"/>
    </row>
    <row r="40237" spans="15:17" x14ac:dyDescent="0.35">
      <c r="O40237" s="9"/>
      <c r="P40237" s="9"/>
      <c r="Q40237" s="21"/>
    </row>
    <row r="40238" spans="15:17" x14ac:dyDescent="0.35">
      <c r="O40238" s="9"/>
      <c r="P40238" s="9"/>
      <c r="Q40238" s="21"/>
    </row>
    <row r="40239" spans="15:17" x14ac:dyDescent="0.35">
      <c r="O40239" s="9"/>
      <c r="P40239" s="9"/>
      <c r="Q40239" s="21"/>
    </row>
    <row r="40240" spans="15:17" x14ac:dyDescent="0.35">
      <c r="O40240" s="9"/>
      <c r="P40240" s="9"/>
      <c r="Q40240" s="21"/>
    </row>
    <row r="40241" spans="15:17" x14ac:dyDescent="0.35">
      <c r="O40241" s="9"/>
      <c r="P40241" s="9"/>
      <c r="Q40241" s="21"/>
    </row>
    <row r="40242" spans="15:17" x14ac:dyDescent="0.35">
      <c r="O40242" s="9"/>
      <c r="P40242" s="9"/>
      <c r="Q40242" s="21"/>
    </row>
    <row r="40243" spans="15:17" x14ac:dyDescent="0.35">
      <c r="O40243" s="9"/>
      <c r="P40243" s="9"/>
      <c r="Q40243" s="21"/>
    </row>
    <row r="40244" spans="15:17" x14ac:dyDescent="0.35">
      <c r="O40244" s="9"/>
      <c r="P40244" s="9"/>
      <c r="Q40244" s="21"/>
    </row>
    <row r="40245" spans="15:17" x14ac:dyDescent="0.35">
      <c r="O40245" s="9"/>
      <c r="P40245" s="9"/>
      <c r="Q40245" s="21"/>
    </row>
    <row r="40246" spans="15:17" x14ac:dyDescent="0.35">
      <c r="O40246" s="9"/>
      <c r="P40246" s="9"/>
      <c r="Q40246" s="21"/>
    </row>
    <row r="40247" spans="15:17" x14ac:dyDescent="0.35">
      <c r="O40247" s="9"/>
      <c r="P40247" s="9"/>
      <c r="Q40247" s="21"/>
    </row>
    <row r="40248" spans="15:17" x14ac:dyDescent="0.35">
      <c r="O40248" s="9"/>
      <c r="P40248" s="9"/>
      <c r="Q40248" s="21"/>
    </row>
    <row r="40249" spans="15:17" x14ac:dyDescent="0.35">
      <c r="O40249" s="9"/>
      <c r="P40249" s="9"/>
      <c r="Q40249" s="21"/>
    </row>
    <row r="40250" spans="15:17" x14ac:dyDescent="0.35">
      <c r="O40250" s="9"/>
      <c r="P40250" s="9"/>
      <c r="Q40250" s="21"/>
    </row>
    <row r="40251" spans="15:17" x14ac:dyDescent="0.35">
      <c r="O40251" s="9"/>
      <c r="P40251" s="9"/>
      <c r="Q40251" s="21"/>
    </row>
    <row r="40252" spans="15:17" x14ac:dyDescent="0.35">
      <c r="O40252" s="9"/>
      <c r="P40252" s="9"/>
      <c r="Q40252" s="21"/>
    </row>
    <row r="40253" spans="15:17" x14ac:dyDescent="0.35">
      <c r="O40253" s="9"/>
      <c r="P40253" s="9"/>
      <c r="Q40253" s="21"/>
    </row>
    <row r="40254" spans="15:17" x14ac:dyDescent="0.35">
      <c r="O40254" s="9"/>
      <c r="P40254" s="9"/>
      <c r="Q40254" s="21"/>
    </row>
    <row r="40255" spans="15:17" x14ac:dyDescent="0.35">
      <c r="O40255" s="9"/>
      <c r="P40255" s="9"/>
      <c r="Q40255" s="21"/>
    </row>
    <row r="40256" spans="15:17" x14ac:dyDescent="0.35">
      <c r="O40256" s="9"/>
      <c r="P40256" s="9"/>
      <c r="Q40256" s="21"/>
    </row>
    <row r="40257" spans="15:17" x14ac:dyDescent="0.35">
      <c r="O40257" s="9"/>
      <c r="P40257" s="9"/>
      <c r="Q40257" s="21"/>
    </row>
    <row r="40258" spans="15:17" x14ac:dyDescent="0.35">
      <c r="O40258" s="9"/>
      <c r="P40258" s="9"/>
      <c r="Q40258" s="21"/>
    </row>
    <row r="40259" spans="15:17" x14ac:dyDescent="0.35">
      <c r="O40259" s="9"/>
      <c r="P40259" s="9"/>
      <c r="Q40259" s="21"/>
    </row>
    <row r="40260" spans="15:17" x14ac:dyDescent="0.35">
      <c r="O40260" s="9"/>
      <c r="P40260" s="9"/>
      <c r="Q40260" s="21"/>
    </row>
    <row r="40261" spans="15:17" x14ac:dyDescent="0.35">
      <c r="O40261" s="9"/>
      <c r="P40261" s="9"/>
      <c r="Q40261" s="21"/>
    </row>
    <row r="40262" spans="15:17" x14ac:dyDescent="0.35">
      <c r="O40262" s="9"/>
      <c r="P40262" s="9"/>
      <c r="Q40262" s="21"/>
    </row>
    <row r="40263" spans="15:17" x14ac:dyDescent="0.35">
      <c r="O40263" s="9"/>
      <c r="P40263" s="9"/>
      <c r="Q40263" s="21"/>
    </row>
    <row r="40264" spans="15:17" x14ac:dyDescent="0.35">
      <c r="O40264" s="9"/>
      <c r="P40264" s="9"/>
      <c r="Q40264" s="21"/>
    </row>
    <row r="40265" spans="15:17" x14ac:dyDescent="0.35">
      <c r="O40265" s="9"/>
      <c r="P40265" s="9"/>
      <c r="Q40265" s="21"/>
    </row>
    <row r="40266" spans="15:17" x14ac:dyDescent="0.35">
      <c r="O40266" s="9"/>
      <c r="P40266" s="9"/>
      <c r="Q40266" s="21"/>
    </row>
    <row r="40267" spans="15:17" x14ac:dyDescent="0.35">
      <c r="O40267" s="9"/>
      <c r="P40267" s="9"/>
      <c r="Q40267" s="21"/>
    </row>
    <row r="40268" spans="15:17" x14ac:dyDescent="0.35">
      <c r="O40268" s="9"/>
      <c r="P40268" s="9"/>
      <c r="Q40268" s="21"/>
    </row>
    <row r="40269" spans="15:17" x14ac:dyDescent="0.35">
      <c r="O40269" s="9"/>
      <c r="P40269" s="9"/>
      <c r="Q40269" s="21"/>
    </row>
    <row r="40270" spans="15:17" x14ac:dyDescent="0.35">
      <c r="O40270" s="9"/>
      <c r="P40270" s="9"/>
      <c r="Q40270" s="21"/>
    </row>
    <row r="40271" spans="15:17" x14ac:dyDescent="0.35">
      <c r="O40271" s="9"/>
      <c r="P40271" s="9"/>
      <c r="Q40271" s="21"/>
    </row>
    <row r="40272" spans="15:17" x14ac:dyDescent="0.35">
      <c r="O40272" s="9"/>
      <c r="P40272" s="9"/>
      <c r="Q40272" s="21"/>
    </row>
    <row r="40273" spans="15:17" x14ac:dyDescent="0.35">
      <c r="O40273" s="9"/>
      <c r="P40273" s="9"/>
      <c r="Q40273" s="21"/>
    </row>
    <row r="40274" spans="15:17" x14ac:dyDescent="0.35">
      <c r="O40274" s="9"/>
      <c r="P40274" s="9"/>
      <c r="Q40274" s="21"/>
    </row>
    <row r="40275" spans="15:17" x14ac:dyDescent="0.35">
      <c r="O40275" s="9"/>
      <c r="P40275" s="9"/>
      <c r="Q40275" s="21"/>
    </row>
    <row r="40276" spans="15:17" x14ac:dyDescent="0.35">
      <c r="O40276" s="9"/>
      <c r="P40276" s="9"/>
      <c r="Q40276" s="21"/>
    </row>
    <row r="40277" spans="15:17" x14ac:dyDescent="0.35">
      <c r="O40277" s="9"/>
      <c r="P40277" s="9"/>
      <c r="Q40277" s="21"/>
    </row>
    <row r="40278" spans="15:17" x14ac:dyDescent="0.35">
      <c r="O40278" s="9"/>
      <c r="P40278" s="9"/>
      <c r="Q40278" s="21"/>
    </row>
    <row r="40279" spans="15:17" x14ac:dyDescent="0.35">
      <c r="O40279" s="9"/>
      <c r="P40279" s="9"/>
      <c r="Q40279" s="21"/>
    </row>
    <row r="40280" spans="15:17" x14ac:dyDescent="0.35">
      <c r="O40280" s="9"/>
      <c r="P40280" s="9"/>
      <c r="Q40280" s="21"/>
    </row>
    <row r="40281" spans="15:17" x14ac:dyDescent="0.35">
      <c r="O40281" s="9"/>
      <c r="P40281" s="9"/>
      <c r="Q40281" s="21"/>
    </row>
    <row r="40282" spans="15:17" x14ac:dyDescent="0.35">
      <c r="O40282" s="9"/>
      <c r="P40282" s="9"/>
      <c r="Q40282" s="21"/>
    </row>
    <row r="40283" spans="15:17" x14ac:dyDescent="0.35">
      <c r="O40283" s="9"/>
      <c r="P40283" s="9"/>
      <c r="Q40283" s="21"/>
    </row>
    <row r="40284" spans="15:17" x14ac:dyDescent="0.35">
      <c r="O40284" s="9"/>
      <c r="P40284" s="9"/>
      <c r="Q40284" s="21"/>
    </row>
    <row r="40285" spans="15:17" x14ac:dyDescent="0.35">
      <c r="O40285" s="9"/>
      <c r="P40285" s="9"/>
      <c r="Q40285" s="21"/>
    </row>
    <row r="40286" spans="15:17" x14ac:dyDescent="0.35">
      <c r="O40286" s="9"/>
      <c r="P40286" s="9"/>
      <c r="Q40286" s="21"/>
    </row>
    <row r="40287" spans="15:17" x14ac:dyDescent="0.35">
      <c r="O40287" s="9"/>
      <c r="P40287" s="9"/>
      <c r="Q40287" s="21"/>
    </row>
    <row r="40288" spans="15:17" x14ac:dyDescent="0.35">
      <c r="O40288" s="9"/>
      <c r="P40288" s="9"/>
      <c r="Q40288" s="21"/>
    </row>
    <row r="40289" spans="15:17" x14ac:dyDescent="0.35">
      <c r="O40289" s="9"/>
      <c r="P40289" s="9"/>
      <c r="Q40289" s="21"/>
    </row>
    <row r="40290" spans="15:17" x14ac:dyDescent="0.35">
      <c r="O40290" s="9"/>
      <c r="P40290" s="9"/>
      <c r="Q40290" s="21"/>
    </row>
    <row r="40291" spans="15:17" x14ac:dyDescent="0.35">
      <c r="O40291" s="9"/>
      <c r="P40291" s="9"/>
      <c r="Q40291" s="21"/>
    </row>
    <row r="40292" spans="15:17" x14ac:dyDescent="0.35">
      <c r="O40292" s="9"/>
      <c r="P40292" s="9"/>
      <c r="Q40292" s="21"/>
    </row>
    <row r="40293" spans="15:17" x14ac:dyDescent="0.35">
      <c r="O40293" s="9"/>
      <c r="P40293" s="9"/>
      <c r="Q40293" s="21"/>
    </row>
    <row r="40294" spans="15:17" x14ac:dyDescent="0.35">
      <c r="O40294" s="9"/>
      <c r="P40294" s="9"/>
      <c r="Q40294" s="21"/>
    </row>
    <row r="40295" spans="15:17" x14ac:dyDescent="0.35">
      <c r="O40295" s="9"/>
      <c r="P40295" s="9"/>
      <c r="Q40295" s="21"/>
    </row>
    <row r="40296" spans="15:17" x14ac:dyDescent="0.35">
      <c r="O40296" s="9"/>
      <c r="P40296" s="9"/>
      <c r="Q40296" s="21"/>
    </row>
    <row r="40297" spans="15:17" x14ac:dyDescent="0.35">
      <c r="O40297" s="9"/>
      <c r="P40297" s="9"/>
      <c r="Q40297" s="21"/>
    </row>
    <row r="40298" spans="15:17" x14ac:dyDescent="0.35">
      <c r="O40298" s="9"/>
      <c r="P40298" s="9"/>
      <c r="Q40298" s="21"/>
    </row>
    <row r="40299" spans="15:17" x14ac:dyDescent="0.35">
      <c r="O40299" s="9"/>
      <c r="P40299" s="9"/>
      <c r="Q40299" s="21"/>
    </row>
    <row r="40300" spans="15:17" x14ac:dyDescent="0.35">
      <c r="O40300" s="9"/>
      <c r="P40300" s="9"/>
      <c r="Q40300" s="21"/>
    </row>
    <row r="40301" spans="15:17" x14ac:dyDescent="0.35">
      <c r="O40301" s="9"/>
      <c r="P40301" s="9"/>
      <c r="Q40301" s="21"/>
    </row>
    <row r="40302" spans="15:17" x14ac:dyDescent="0.35">
      <c r="O40302" s="9"/>
      <c r="P40302" s="9"/>
      <c r="Q40302" s="21"/>
    </row>
    <row r="40303" spans="15:17" x14ac:dyDescent="0.35">
      <c r="O40303" s="9"/>
      <c r="P40303" s="9"/>
      <c r="Q40303" s="21"/>
    </row>
    <row r="40304" spans="15:17" x14ac:dyDescent="0.35">
      <c r="O40304" s="9"/>
      <c r="P40304" s="9"/>
      <c r="Q40304" s="21"/>
    </row>
    <row r="40305" spans="15:17" x14ac:dyDescent="0.35">
      <c r="O40305" s="9"/>
      <c r="P40305" s="9"/>
      <c r="Q40305" s="21"/>
    </row>
    <row r="40306" spans="15:17" x14ac:dyDescent="0.35">
      <c r="O40306" s="9"/>
      <c r="P40306" s="9"/>
      <c r="Q40306" s="21"/>
    </row>
    <row r="40307" spans="15:17" x14ac:dyDescent="0.35">
      <c r="O40307" s="9"/>
      <c r="P40307" s="9"/>
      <c r="Q40307" s="21"/>
    </row>
    <row r="40308" spans="15:17" x14ac:dyDescent="0.35">
      <c r="O40308" s="9"/>
      <c r="P40308" s="9"/>
      <c r="Q40308" s="21"/>
    </row>
    <row r="40309" spans="15:17" x14ac:dyDescent="0.35">
      <c r="O40309" s="9"/>
      <c r="P40309" s="9"/>
      <c r="Q40309" s="21"/>
    </row>
    <row r="40310" spans="15:17" x14ac:dyDescent="0.35">
      <c r="O40310" s="9"/>
      <c r="P40310" s="9"/>
      <c r="Q40310" s="21"/>
    </row>
    <row r="40311" spans="15:17" x14ac:dyDescent="0.35">
      <c r="O40311" s="9"/>
      <c r="P40311" s="9"/>
      <c r="Q40311" s="21"/>
    </row>
    <row r="40312" spans="15:17" x14ac:dyDescent="0.35">
      <c r="O40312" s="9"/>
      <c r="P40312" s="9"/>
      <c r="Q40312" s="21"/>
    </row>
    <row r="40313" spans="15:17" x14ac:dyDescent="0.35">
      <c r="O40313" s="9"/>
      <c r="P40313" s="9"/>
      <c r="Q40313" s="21"/>
    </row>
    <row r="40314" spans="15:17" x14ac:dyDescent="0.35">
      <c r="O40314" s="9"/>
      <c r="P40314" s="9"/>
      <c r="Q40314" s="21"/>
    </row>
    <row r="40315" spans="15:17" x14ac:dyDescent="0.35">
      <c r="O40315" s="9"/>
      <c r="P40315" s="9"/>
      <c r="Q40315" s="21"/>
    </row>
    <row r="40316" spans="15:17" x14ac:dyDescent="0.35">
      <c r="O40316" s="9"/>
      <c r="P40316" s="9"/>
      <c r="Q40316" s="21"/>
    </row>
    <row r="40317" spans="15:17" x14ac:dyDescent="0.35">
      <c r="O40317" s="9"/>
      <c r="P40317" s="9"/>
      <c r="Q40317" s="21"/>
    </row>
    <row r="40318" spans="15:17" x14ac:dyDescent="0.35">
      <c r="O40318" s="9"/>
      <c r="P40318" s="9"/>
      <c r="Q40318" s="21"/>
    </row>
    <row r="40319" spans="15:17" x14ac:dyDescent="0.35">
      <c r="O40319" s="9"/>
      <c r="P40319" s="9"/>
      <c r="Q40319" s="21"/>
    </row>
    <row r="40320" spans="15:17" x14ac:dyDescent="0.35">
      <c r="O40320" s="9"/>
      <c r="P40320" s="9"/>
      <c r="Q40320" s="21"/>
    </row>
    <row r="40321" spans="15:17" x14ac:dyDescent="0.35">
      <c r="O40321" s="9"/>
      <c r="P40321" s="9"/>
      <c r="Q40321" s="21"/>
    </row>
    <row r="40322" spans="15:17" x14ac:dyDescent="0.35">
      <c r="O40322" s="9"/>
      <c r="P40322" s="9"/>
      <c r="Q40322" s="21"/>
    </row>
    <row r="40323" spans="15:17" x14ac:dyDescent="0.35">
      <c r="O40323" s="9"/>
      <c r="P40323" s="9"/>
      <c r="Q40323" s="21"/>
    </row>
    <row r="40324" spans="15:17" x14ac:dyDescent="0.35">
      <c r="O40324" s="9"/>
      <c r="P40324" s="9"/>
      <c r="Q40324" s="21"/>
    </row>
    <row r="40325" spans="15:17" x14ac:dyDescent="0.35">
      <c r="O40325" s="9"/>
      <c r="P40325" s="9"/>
      <c r="Q40325" s="21"/>
    </row>
    <row r="40326" spans="15:17" x14ac:dyDescent="0.35">
      <c r="O40326" s="9"/>
      <c r="P40326" s="9"/>
      <c r="Q40326" s="21"/>
    </row>
    <row r="40327" spans="15:17" x14ac:dyDescent="0.35">
      <c r="O40327" s="9"/>
      <c r="P40327" s="9"/>
      <c r="Q40327" s="21"/>
    </row>
    <row r="40328" spans="15:17" x14ac:dyDescent="0.35">
      <c r="O40328" s="9"/>
      <c r="P40328" s="9"/>
      <c r="Q40328" s="21"/>
    </row>
    <row r="40329" spans="15:17" x14ac:dyDescent="0.35">
      <c r="O40329" s="9"/>
      <c r="P40329" s="9"/>
      <c r="Q40329" s="21"/>
    </row>
    <row r="40330" spans="15:17" x14ac:dyDescent="0.35">
      <c r="O40330" s="9"/>
      <c r="P40330" s="9"/>
      <c r="Q40330" s="21"/>
    </row>
    <row r="40331" spans="15:17" x14ac:dyDescent="0.35">
      <c r="O40331" s="9"/>
      <c r="P40331" s="9"/>
      <c r="Q40331" s="21"/>
    </row>
    <row r="40332" spans="15:17" x14ac:dyDescent="0.35">
      <c r="O40332" s="9"/>
      <c r="P40332" s="9"/>
      <c r="Q40332" s="21"/>
    </row>
    <row r="40333" spans="15:17" x14ac:dyDescent="0.35">
      <c r="O40333" s="9"/>
      <c r="P40333" s="9"/>
      <c r="Q40333" s="21"/>
    </row>
    <row r="40334" spans="15:17" x14ac:dyDescent="0.35">
      <c r="O40334" s="9"/>
      <c r="P40334" s="9"/>
      <c r="Q40334" s="21"/>
    </row>
    <row r="40335" spans="15:17" x14ac:dyDescent="0.35">
      <c r="O40335" s="9"/>
      <c r="P40335" s="9"/>
      <c r="Q40335" s="21"/>
    </row>
    <row r="40336" spans="15:17" x14ac:dyDescent="0.35">
      <c r="O40336" s="9"/>
      <c r="P40336" s="9"/>
      <c r="Q40336" s="21"/>
    </row>
    <row r="40337" spans="15:17" x14ac:dyDescent="0.35">
      <c r="O40337" s="9"/>
      <c r="P40337" s="9"/>
      <c r="Q40337" s="21"/>
    </row>
    <row r="40338" spans="15:17" x14ac:dyDescent="0.35">
      <c r="O40338" s="9"/>
      <c r="P40338" s="9"/>
      <c r="Q40338" s="21"/>
    </row>
    <row r="40339" spans="15:17" x14ac:dyDescent="0.35">
      <c r="O40339" s="9"/>
      <c r="P40339" s="9"/>
      <c r="Q40339" s="21"/>
    </row>
    <row r="40340" spans="15:17" x14ac:dyDescent="0.35">
      <c r="O40340" s="9"/>
      <c r="P40340" s="9"/>
      <c r="Q40340" s="21"/>
    </row>
    <row r="40341" spans="15:17" x14ac:dyDescent="0.35">
      <c r="O40341" s="9"/>
      <c r="P40341" s="9"/>
      <c r="Q40341" s="21"/>
    </row>
    <row r="40342" spans="15:17" x14ac:dyDescent="0.35">
      <c r="O40342" s="9"/>
      <c r="P40342" s="9"/>
      <c r="Q40342" s="21"/>
    </row>
    <row r="40343" spans="15:17" x14ac:dyDescent="0.35">
      <c r="O40343" s="9"/>
      <c r="P40343" s="9"/>
      <c r="Q40343" s="21"/>
    </row>
    <row r="40344" spans="15:17" x14ac:dyDescent="0.35">
      <c r="O40344" s="9"/>
      <c r="P40344" s="9"/>
      <c r="Q40344" s="21"/>
    </row>
    <row r="40345" spans="15:17" x14ac:dyDescent="0.35">
      <c r="O40345" s="9"/>
      <c r="P40345" s="9"/>
      <c r="Q40345" s="21"/>
    </row>
    <row r="40346" spans="15:17" x14ac:dyDescent="0.35">
      <c r="O40346" s="9"/>
      <c r="P40346" s="9"/>
      <c r="Q40346" s="21"/>
    </row>
    <row r="40347" spans="15:17" x14ac:dyDescent="0.35">
      <c r="O40347" s="9"/>
      <c r="P40347" s="9"/>
      <c r="Q40347" s="21"/>
    </row>
    <row r="40348" spans="15:17" x14ac:dyDescent="0.35">
      <c r="O40348" s="9"/>
      <c r="P40348" s="9"/>
      <c r="Q40348" s="21"/>
    </row>
    <row r="40349" spans="15:17" x14ac:dyDescent="0.35">
      <c r="O40349" s="9"/>
      <c r="P40349" s="9"/>
      <c r="Q40349" s="21"/>
    </row>
    <row r="40350" spans="15:17" x14ac:dyDescent="0.35">
      <c r="O40350" s="9"/>
      <c r="P40350" s="9"/>
      <c r="Q40350" s="21"/>
    </row>
    <row r="40351" spans="15:17" x14ac:dyDescent="0.35">
      <c r="O40351" s="9"/>
      <c r="P40351" s="9"/>
      <c r="Q40351" s="21"/>
    </row>
    <row r="40352" spans="15:17" x14ac:dyDescent="0.35">
      <c r="O40352" s="9"/>
      <c r="P40352" s="9"/>
      <c r="Q40352" s="21"/>
    </row>
    <row r="40353" spans="15:17" x14ac:dyDescent="0.35">
      <c r="O40353" s="9"/>
      <c r="P40353" s="9"/>
      <c r="Q40353" s="21"/>
    </row>
    <row r="40354" spans="15:17" x14ac:dyDescent="0.35">
      <c r="O40354" s="9"/>
      <c r="P40354" s="9"/>
      <c r="Q40354" s="21"/>
    </row>
    <row r="40355" spans="15:17" x14ac:dyDescent="0.35">
      <c r="O40355" s="9"/>
      <c r="P40355" s="9"/>
      <c r="Q40355" s="21"/>
    </row>
    <row r="40356" spans="15:17" x14ac:dyDescent="0.35">
      <c r="O40356" s="9"/>
      <c r="P40356" s="9"/>
      <c r="Q40356" s="21"/>
    </row>
    <row r="40357" spans="15:17" x14ac:dyDescent="0.35">
      <c r="O40357" s="9"/>
      <c r="P40357" s="9"/>
      <c r="Q40357" s="21"/>
    </row>
    <row r="40358" spans="15:17" x14ac:dyDescent="0.35">
      <c r="O40358" s="9"/>
      <c r="P40358" s="9"/>
      <c r="Q40358" s="21"/>
    </row>
    <row r="40359" spans="15:17" x14ac:dyDescent="0.35">
      <c r="O40359" s="9"/>
      <c r="P40359" s="9"/>
      <c r="Q40359" s="21"/>
    </row>
    <row r="40360" spans="15:17" x14ac:dyDescent="0.35">
      <c r="O40360" s="9"/>
      <c r="P40360" s="9"/>
      <c r="Q40360" s="21"/>
    </row>
    <row r="40361" spans="15:17" x14ac:dyDescent="0.35">
      <c r="O40361" s="9"/>
      <c r="P40361" s="9"/>
      <c r="Q40361" s="21"/>
    </row>
    <row r="40362" spans="15:17" x14ac:dyDescent="0.35">
      <c r="O40362" s="9"/>
      <c r="P40362" s="9"/>
      <c r="Q40362" s="21"/>
    </row>
    <row r="40363" spans="15:17" x14ac:dyDescent="0.35">
      <c r="O40363" s="9"/>
      <c r="P40363" s="9"/>
      <c r="Q40363" s="21"/>
    </row>
    <row r="40364" spans="15:17" x14ac:dyDescent="0.35">
      <c r="O40364" s="9"/>
      <c r="P40364" s="9"/>
      <c r="Q40364" s="21"/>
    </row>
    <row r="40365" spans="15:17" x14ac:dyDescent="0.35">
      <c r="O40365" s="9"/>
      <c r="P40365" s="9"/>
      <c r="Q40365" s="21"/>
    </row>
    <row r="40366" spans="15:17" x14ac:dyDescent="0.35">
      <c r="O40366" s="9"/>
      <c r="P40366" s="9"/>
      <c r="Q40366" s="21"/>
    </row>
    <row r="40367" spans="15:17" x14ac:dyDescent="0.35">
      <c r="O40367" s="9"/>
      <c r="P40367" s="9"/>
      <c r="Q40367" s="21"/>
    </row>
    <row r="40368" spans="15:17" x14ac:dyDescent="0.35">
      <c r="O40368" s="9"/>
      <c r="P40368" s="9"/>
      <c r="Q40368" s="21"/>
    </row>
    <row r="40369" spans="15:17" x14ac:dyDescent="0.35">
      <c r="O40369" s="9"/>
      <c r="P40369" s="9"/>
      <c r="Q40369" s="21"/>
    </row>
    <row r="40370" spans="15:17" x14ac:dyDescent="0.35">
      <c r="O40370" s="9"/>
      <c r="P40370" s="9"/>
      <c r="Q40370" s="21"/>
    </row>
    <row r="40371" spans="15:17" x14ac:dyDescent="0.35">
      <c r="O40371" s="9"/>
      <c r="P40371" s="9"/>
      <c r="Q40371" s="21"/>
    </row>
    <row r="40372" spans="15:17" x14ac:dyDescent="0.35">
      <c r="O40372" s="9"/>
      <c r="P40372" s="9"/>
      <c r="Q40372" s="21"/>
    </row>
    <row r="40373" spans="15:17" x14ac:dyDescent="0.35">
      <c r="O40373" s="9"/>
      <c r="P40373" s="9"/>
      <c r="Q40373" s="21"/>
    </row>
    <row r="40374" spans="15:17" x14ac:dyDescent="0.35">
      <c r="O40374" s="9"/>
      <c r="P40374" s="9"/>
      <c r="Q40374" s="21"/>
    </row>
    <row r="40375" spans="15:17" x14ac:dyDescent="0.35">
      <c r="O40375" s="9"/>
      <c r="P40375" s="9"/>
      <c r="Q40375" s="21"/>
    </row>
    <row r="40376" spans="15:17" x14ac:dyDescent="0.35">
      <c r="O40376" s="9"/>
      <c r="P40376" s="9"/>
      <c r="Q40376" s="21"/>
    </row>
    <row r="40377" spans="15:17" x14ac:dyDescent="0.35">
      <c r="O40377" s="9"/>
      <c r="P40377" s="9"/>
      <c r="Q40377" s="21"/>
    </row>
    <row r="40378" spans="15:17" x14ac:dyDescent="0.35">
      <c r="O40378" s="9"/>
      <c r="P40378" s="9"/>
      <c r="Q40378" s="21"/>
    </row>
    <row r="40379" spans="15:17" x14ac:dyDescent="0.35">
      <c r="O40379" s="9"/>
      <c r="P40379" s="9"/>
      <c r="Q40379" s="21"/>
    </row>
    <row r="40380" spans="15:17" x14ac:dyDescent="0.35">
      <c r="O40380" s="9"/>
      <c r="P40380" s="9"/>
      <c r="Q40380" s="21"/>
    </row>
    <row r="40381" spans="15:17" x14ac:dyDescent="0.35">
      <c r="O40381" s="9"/>
      <c r="P40381" s="9"/>
      <c r="Q40381" s="21"/>
    </row>
    <row r="40382" spans="15:17" x14ac:dyDescent="0.35">
      <c r="O40382" s="9"/>
      <c r="P40382" s="9"/>
      <c r="Q40382" s="21"/>
    </row>
    <row r="40383" spans="15:17" x14ac:dyDescent="0.35">
      <c r="O40383" s="9"/>
      <c r="P40383" s="9"/>
      <c r="Q40383" s="21"/>
    </row>
    <row r="40384" spans="15:17" x14ac:dyDescent="0.35">
      <c r="O40384" s="9"/>
      <c r="P40384" s="9"/>
      <c r="Q40384" s="21"/>
    </row>
    <row r="40385" spans="15:17" x14ac:dyDescent="0.35">
      <c r="O40385" s="9"/>
      <c r="P40385" s="9"/>
      <c r="Q40385" s="21"/>
    </row>
    <row r="40386" spans="15:17" x14ac:dyDescent="0.35">
      <c r="O40386" s="9"/>
      <c r="P40386" s="9"/>
      <c r="Q40386" s="21"/>
    </row>
    <row r="40387" spans="15:17" x14ac:dyDescent="0.35">
      <c r="O40387" s="9"/>
      <c r="P40387" s="9"/>
      <c r="Q40387" s="21"/>
    </row>
    <row r="40388" spans="15:17" x14ac:dyDescent="0.35">
      <c r="O40388" s="9"/>
      <c r="P40388" s="9"/>
      <c r="Q40388" s="21"/>
    </row>
    <row r="40389" spans="15:17" x14ac:dyDescent="0.35">
      <c r="O40389" s="9"/>
      <c r="P40389" s="9"/>
      <c r="Q40389" s="21"/>
    </row>
    <row r="40390" spans="15:17" x14ac:dyDescent="0.35">
      <c r="O40390" s="9"/>
      <c r="P40390" s="9"/>
      <c r="Q40390" s="21"/>
    </row>
    <row r="40391" spans="15:17" x14ac:dyDescent="0.35">
      <c r="O40391" s="9"/>
      <c r="P40391" s="9"/>
      <c r="Q40391" s="21"/>
    </row>
    <row r="40392" spans="15:17" x14ac:dyDescent="0.35">
      <c r="O40392" s="9"/>
      <c r="P40392" s="9"/>
      <c r="Q40392" s="21"/>
    </row>
    <row r="40393" spans="15:17" x14ac:dyDescent="0.35">
      <c r="O40393" s="9"/>
      <c r="P40393" s="9"/>
      <c r="Q40393" s="21"/>
    </row>
    <row r="40394" spans="15:17" x14ac:dyDescent="0.35">
      <c r="O40394" s="9"/>
      <c r="P40394" s="9"/>
      <c r="Q40394" s="21"/>
    </row>
    <row r="40395" spans="15:17" x14ac:dyDescent="0.35">
      <c r="O40395" s="9"/>
      <c r="P40395" s="9"/>
      <c r="Q40395" s="21"/>
    </row>
    <row r="40396" spans="15:17" x14ac:dyDescent="0.35">
      <c r="O40396" s="9"/>
      <c r="P40396" s="9"/>
      <c r="Q40396" s="21"/>
    </row>
    <row r="40397" spans="15:17" x14ac:dyDescent="0.35">
      <c r="O40397" s="9"/>
      <c r="P40397" s="9"/>
      <c r="Q40397" s="21"/>
    </row>
    <row r="40398" spans="15:17" x14ac:dyDescent="0.35">
      <c r="O40398" s="9"/>
      <c r="P40398" s="9"/>
      <c r="Q40398" s="21"/>
    </row>
    <row r="40399" spans="15:17" x14ac:dyDescent="0.35">
      <c r="O40399" s="9"/>
      <c r="P40399" s="9"/>
      <c r="Q40399" s="21"/>
    </row>
    <row r="40400" spans="15:17" x14ac:dyDescent="0.35">
      <c r="O40400" s="9"/>
      <c r="P40400" s="9"/>
      <c r="Q40400" s="21"/>
    </row>
    <row r="40401" spans="15:17" x14ac:dyDescent="0.35">
      <c r="O40401" s="9"/>
      <c r="P40401" s="9"/>
      <c r="Q40401" s="21"/>
    </row>
    <row r="40402" spans="15:17" x14ac:dyDescent="0.35">
      <c r="O40402" s="9"/>
      <c r="P40402" s="9"/>
      <c r="Q40402" s="21"/>
    </row>
    <row r="40403" spans="15:17" x14ac:dyDescent="0.35">
      <c r="O40403" s="9"/>
      <c r="P40403" s="9"/>
      <c r="Q40403" s="21"/>
    </row>
    <row r="40404" spans="15:17" x14ac:dyDescent="0.35">
      <c r="O40404" s="9"/>
      <c r="P40404" s="9"/>
      <c r="Q40404" s="21"/>
    </row>
    <row r="40405" spans="15:17" x14ac:dyDescent="0.35">
      <c r="O40405" s="9"/>
      <c r="P40405" s="9"/>
      <c r="Q40405" s="21"/>
    </row>
    <row r="40406" spans="15:17" x14ac:dyDescent="0.35">
      <c r="O40406" s="9"/>
      <c r="P40406" s="9"/>
      <c r="Q40406" s="21"/>
    </row>
    <row r="40407" spans="15:17" x14ac:dyDescent="0.35">
      <c r="O40407" s="9"/>
      <c r="P40407" s="9"/>
      <c r="Q40407" s="21"/>
    </row>
    <row r="40408" spans="15:17" x14ac:dyDescent="0.35">
      <c r="O40408" s="9"/>
      <c r="P40408" s="9"/>
      <c r="Q40408" s="21"/>
    </row>
    <row r="40409" spans="15:17" x14ac:dyDescent="0.35">
      <c r="O40409" s="9"/>
      <c r="P40409" s="9"/>
      <c r="Q40409" s="21"/>
    </row>
    <row r="40410" spans="15:17" x14ac:dyDescent="0.35">
      <c r="O40410" s="9"/>
      <c r="P40410" s="9"/>
      <c r="Q40410" s="21"/>
    </row>
    <row r="40411" spans="15:17" x14ac:dyDescent="0.35">
      <c r="O40411" s="9"/>
      <c r="P40411" s="9"/>
      <c r="Q40411" s="21"/>
    </row>
    <row r="40412" spans="15:17" x14ac:dyDescent="0.35">
      <c r="O40412" s="9"/>
      <c r="P40412" s="9"/>
      <c r="Q40412" s="21"/>
    </row>
    <row r="40413" spans="15:17" x14ac:dyDescent="0.35">
      <c r="O40413" s="9"/>
      <c r="P40413" s="9"/>
      <c r="Q40413" s="21"/>
    </row>
    <row r="40414" spans="15:17" x14ac:dyDescent="0.35">
      <c r="O40414" s="9"/>
      <c r="P40414" s="9"/>
      <c r="Q40414" s="21"/>
    </row>
    <row r="40415" spans="15:17" x14ac:dyDescent="0.35">
      <c r="O40415" s="9"/>
      <c r="P40415" s="9"/>
      <c r="Q40415" s="21"/>
    </row>
    <row r="40416" spans="15:17" x14ac:dyDescent="0.35">
      <c r="O40416" s="9"/>
      <c r="P40416" s="9"/>
      <c r="Q40416" s="21"/>
    </row>
    <row r="40417" spans="15:17" x14ac:dyDescent="0.35">
      <c r="O40417" s="9"/>
      <c r="P40417" s="9"/>
      <c r="Q40417" s="21"/>
    </row>
    <row r="40418" spans="15:17" x14ac:dyDescent="0.35">
      <c r="O40418" s="9"/>
      <c r="P40418" s="9"/>
      <c r="Q40418" s="21"/>
    </row>
    <row r="40419" spans="15:17" x14ac:dyDescent="0.35">
      <c r="O40419" s="9"/>
      <c r="P40419" s="9"/>
      <c r="Q40419" s="21"/>
    </row>
    <row r="40420" spans="15:17" x14ac:dyDescent="0.35">
      <c r="O40420" s="9"/>
      <c r="P40420" s="9"/>
      <c r="Q40420" s="21"/>
    </row>
    <row r="40421" spans="15:17" x14ac:dyDescent="0.35">
      <c r="O40421" s="9"/>
      <c r="P40421" s="9"/>
      <c r="Q40421" s="21"/>
    </row>
    <row r="40422" spans="15:17" x14ac:dyDescent="0.35">
      <c r="O40422" s="9"/>
      <c r="P40422" s="9"/>
      <c r="Q40422" s="21"/>
    </row>
    <row r="40423" spans="15:17" x14ac:dyDescent="0.35">
      <c r="O40423" s="9"/>
      <c r="P40423" s="9"/>
      <c r="Q40423" s="21"/>
    </row>
    <row r="40424" spans="15:17" x14ac:dyDescent="0.35">
      <c r="O40424" s="9"/>
      <c r="P40424" s="9"/>
      <c r="Q40424" s="21"/>
    </row>
    <row r="40425" spans="15:17" x14ac:dyDescent="0.35">
      <c r="O40425" s="9"/>
      <c r="P40425" s="9"/>
      <c r="Q40425" s="21"/>
    </row>
    <row r="40426" spans="15:17" x14ac:dyDescent="0.35">
      <c r="O40426" s="9"/>
      <c r="P40426" s="9"/>
      <c r="Q40426" s="21"/>
    </row>
    <row r="40427" spans="15:17" x14ac:dyDescent="0.35">
      <c r="O40427" s="9"/>
      <c r="P40427" s="9"/>
      <c r="Q40427" s="21"/>
    </row>
    <row r="40428" spans="15:17" x14ac:dyDescent="0.35">
      <c r="O40428" s="9"/>
      <c r="P40428" s="9"/>
      <c r="Q40428" s="21"/>
    </row>
    <row r="40429" spans="15:17" x14ac:dyDescent="0.35">
      <c r="O40429" s="9"/>
      <c r="P40429" s="9"/>
      <c r="Q40429" s="21"/>
    </row>
    <row r="40430" spans="15:17" x14ac:dyDescent="0.35">
      <c r="O40430" s="9"/>
      <c r="P40430" s="9"/>
      <c r="Q40430" s="21"/>
    </row>
    <row r="40431" spans="15:17" x14ac:dyDescent="0.35">
      <c r="O40431" s="9"/>
      <c r="P40431" s="9"/>
      <c r="Q40431" s="21"/>
    </row>
    <row r="40432" spans="15:17" x14ac:dyDescent="0.35">
      <c r="O40432" s="9"/>
      <c r="P40432" s="9"/>
      <c r="Q40432" s="21"/>
    </row>
    <row r="40433" spans="15:17" x14ac:dyDescent="0.35">
      <c r="O40433" s="9"/>
      <c r="P40433" s="9"/>
      <c r="Q40433" s="21"/>
    </row>
    <row r="40434" spans="15:17" x14ac:dyDescent="0.35">
      <c r="O40434" s="9"/>
      <c r="P40434" s="9"/>
      <c r="Q40434" s="21"/>
    </row>
    <row r="40435" spans="15:17" x14ac:dyDescent="0.35">
      <c r="O40435" s="9"/>
      <c r="P40435" s="9"/>
      <c r="Q40435" s="21"/>
    </row>
    <row r="40436" spans="15:17" x14ac:dyDescent="0.35">
      <c r="O40436" s="9"/>
      <c r="P40436" s="9"/>
      <c r="Q40436" s="21"/>
    </row>
    <row r="40437" spans="15:17" x14ac:dyDescent="0.35">
      <c r="O40437" s="9"/>
      <c r="P40437" s="9"/>
      <c r="Q40437" s="21"/>
    </row>
    <row r="40438" spans="15:17" x14ac:dyDescent="0.35">
      <c r="O40438" s="9"/>
      <c r="P40438" s="9"/>
      <c r="Q40438" s="21"/>
    </row>
    <row r="40439" spans="15:17" x14ac:dyDescent="0.35">
      <c r="O40439" s="9"/>
      <c r="P40439" s="9"/>
      <c r="Q40439" s="21"/>
    </row>
    <row r="40440" spans="15:17" x14ac:dyDescent="0.35">
      <c r="O40440" s="9"/>
      <c r="P40440" s="9"/>
      <c r="Q40440" s="21"/>
    </row>
    <row r="40441" spans="15:17" x14ac:dyDescent="0.35">
      <c r="O40441" s="9"/>
      <c r="P40441" s="9"/>
      <c r="Q40441" s="21"/>
    </row>
    <row r="40442" spans="15:17" x14ac:dyDescent="0.35">
      <c r="O40442" s="9"/>
      <c r="P40442" s="9"/>
      <c r="Q40442" s="21"/>
    </row>
    <row r="40443" spans="15:17" x14ac:dyDescent="0.35">
      <c r="O40443" s="9"/>
      <c r="P40443" s="9"/>
      <c r="Q40443" s="21"/>
    </row>
    <row r="40444" spans="15:17" x14ac:dyDescent="0.35">
      <c r="O40444" s="9"/>
      <c r="P40444" s="9"/>
      <c r="Q40444" s="21"/>
    </row>
    <row r="40445" spans="15:17" x14ac:dyDescent="0.35">
      <c r="O40445" s="9"/>
      <c r="P40445" s="9"/>
      <c r="Q40445" s="21"/>
    </row>
    <row r="40446" spans="15:17" x14ac:dyDescent="0.35">
      <c r="O40446" s="9"/>
      <c r="P40446" s="9"/>
      <c r="Q40446" s="21"/>
    </row>
    <row r="40447" spans="15:17" x14ac:dyDescent="0.35">
      <c r="O40447" s="9"/>
      <c r="P40447" s="9"/>
      <c r="Q40447" s="21"/>
    </row>
    <row r="40448" spans="15:17" x14ac:dyDescent="0.35">
      <c r="O40448" s="9"/>
      <c r="P40448" s="9"/>
      <c r="Q40448" s="21"/>
    </row>
    <row r="40449" spans="15:17" x14ac:dyDescent="0.35">
      <c r="O40449" s="9"/>
      <c r="P40449" s="9"/>
      <c r="Q40449" s="21"/>
    </row>
    <row r="40450" spans="15:17" x14ac:dyDescent="0.35">
      <c r="O40450" s="9"/>
      <c r="P40450" s="9"/>
      <c r="Q40450" s="21"/>
    </row>
    <row r="40451" spans="15:17" x14ac:dyDescent="0.35">
      <c r="O40451" s="9"/>
      <c r="P40451" s="9"/>
      <c r="Q40451" s="21"/>
    </row>
    <row r="40452" spans="15:17" x14ac:dyDescent="0.35">
      <c r="O40452" s="9"/>
      <c r="P40452" s="9"/>
      <c r="Q40452" s="21"/>
    </row>
    <row r="40453" spans="15:17" x14ac:dyDescent="0.35">
      <c r="O40453" s="9"/>
      <c r="P40453" s="9"/>
      <c r="Q40453" s="21"/>
    </row>
    <row r="40454" spans="15:17" x14ac:dyDescent="0.35">
      <c r="O40454" s="9"/>
      <c r="P40454" s="9"/>
      <c r="Q40454" s="21"/>
    </row>
    <row r="40455" spans="15:17" x14ac:dyDescent="0.35">
      <c r="O40455" s="9"/>
      <c r="P40455" s="9"/>
      <c r="Q40455" s="21"/>
    </row>
    <row r="40456" spans="15:17" x14ac:dyDescent="0.35">
      <c r="O40456" s="9"/>
      <c r="P40456" s="9"/>
      <c r="Q40456" s="21"/>
    </row>
    <row r="40457" spans="15:17" x14ac:dyDescent="0.35">
      <c r="O40457" s="9"/>
      <c r="P40457" s="9"/>
      <c r="Q40457" s="21"/>
    </row>
    <row r="40458" spans="15:17" x14ac:dyDescent="0.35">
      <c r="O40458" s="9"/>
      <c r="P40458" s="9"/>
      <c r="Q40458" s="21"/>
    </row>
    <row r="40459" spans="15:17" x14ac:dyDescent="0.35">
      <c r="O40459" s="9"/>
      <c r="P40459" s="9"/>
      <c r="Q40459" s="21"/>
    </row>
    <row r="40460" spans="15:17" x14ac:dyDescent="0.35">
      <c r="O40460" s="9"/>
      <c r="P40460" s="9"/>
      <c r="Q40460" s="21"/>
    </row>
    <row r="40461" spans="15:17" x14ac:dyDescent="0.35">
      <c r="O40461" s="9"/>
      <c r="P40461" s="9"/>
      <c r="Q40461" s="21"/>
    </row>
    <row r="40462" spans="15:17" x14ac:dyDescent="0.35">
      <c r="O40462" s="9"/>
      <c r="P40462" s="9"/>
      <c r="Q40462" s="21"/>
    </row>
    <row r="40463" spans="15:17" x14ac:dyDescent="0.35">
      <c r="O40463" s="9"/>
      <c r="P40463" s="9"/>
      <c r="Q40463" s="21"/>
    </row>
    <row r="40464" spans="15:17" x14ac:dyDescent="0.35">
      <c r="O40464" s="9"/>
      <c r="P40464" s="9"/>
      <c r="Q40464" s="21"/>
    </row>
    <row r="40465" spans="15:17" x14ac:dyDescent="0.35">
      <c r="O40465" s="9"/>
      <c r="P40465" s="9"/>
      <c r="Q40465" s="21"/>
    </row>
    <row r="40466" spans="15:17" x14ac:dyDescent="0.35">
      <c r="O40466" s="9"/>
      <c r="P40466" s="9"/>
      <c r="Q40466" s="21"/>
    </row>
    <row r="40467" spans="15:17" x14ac:dyDescent="0.35">
      <c r="O40467" s="9"/>
      <c r="P40467" s="9"/>
      <c r="Q40467" s="21"/>
    </row>
    <row r="40468" spans="15:17" x14ac:dyDescent="0.35">
      <c r="O40468" s="9"/>
      <c r="P40468" s="9"/>
      <c r="Q40468" s="21"/>
    </row>
    <row r="40469" spans="15:17" x14ac:dyDescent="0.35">
      <c r="O40469" s="9"/>
      <c r="P40469" s="9"/>
      <c r="Q40469" s="21"/>
    </row>
    <row r="40470" spans="15:17" x14ac:dyDescent="0.35">
      <c r="O40470" s="9"/>
      <c r="P40470" s="9"/>
      <c r="Q40470" s="21"/>
    </row>
    <row r="40471" spans="15:17" x14ac:dyDescent="0.35">
      <c r="O40471" s="9"/>
      <c r="P40471" s="9"/>
      <c r="Q40471" s="21"/>
    </row>
    <row r="40472" spans="15:17" x14ac:dyDescent="0.35">
      <c r="O40472" s="9"/>
      <c r="P40472" s="9"/>
      <c r="Q40472" s="21"/>
    </row>
    <row r="40473" spans="15:17" x14ac:dyDescent="0.35">
      <c r="O40473" s="9"/>
      <c r="P40473" s="9"/>
      <c r="Q40473" s="21"/>
    </row>
    <row r="40474" spans="15:17" x14ac:dyDescent="0.35">
      <c r="O40474" s="9"/>
      <c r="P40474" s="9"/>
      <c r="Q40474" s="21"/>
    </row>
    <row r="40475" spans="15:17" x14ac:dyDescent="0.35">
      <c r="O40475" s="9"/>
      <c r="P40475" s="9"/>
      <c r="Q40475" s="21"/>
    </row>
    <row r="40476" spans="15:17" x14ac:dyDescent="0.35">
      <c r="O40476" s="9"/>
      <c r="P40476" s="9"/>
      <c r="Q40476" s="21"/>
    </row>
    <row r="40477" spans="15:17" x14ac:dyDescent="0.35">
      <c r="O40477" s="9"/>
      <c r="P40477" s="9"/>
      <c r="Q40477" s="21"/>
    </row>
    <row r="40478" spans="15:17" x14ac:dyDescent="0.35">
      <c r="O40478" s="9"/>
      <c r="P40478" s="9"/>
      <c r="Q40478" s="21"/>
    </row>
    <row r="40479" spans="15:17" x14ac:dyDescent="0.35">
      <c r="O40479" s="9"/>
      <c r="P40479" s="9"/>
      <c r="Q40479" s="21"/>
    </row>
    <row r="40480" spans="15:17" x14ac:dyDescent="0.35">
      <c r="O40480" s="9"/>
      <c r="P40480" s="9"/>
      <c r="Q40480" s="21"/>
    </row>
    <row r="40481" spans="15:17" x14ac:dyDescent="0.35">
      <c r="O40481" s="9"/>
      <c r="P40481" s="9"/>
      <c r="Q40481" s="21"/>
    </row>
    <row r="40482" spans="15:17" x14ac:dyDescent="0.35">
      <c r="O40482" s="9"/>
      <c r="P40482" s="9"/>
      <c r="Q40482" s="21"/>
    </row>
    <row r="40483" spans="15:17" x14ac:dyDescent="0.35">
      <c r="O40483" s="9"/>
      <c r="P40483" s="9"/>
      <c r="Q40483" s="21"/>
    </row>
    <row r="40484" spans="15:17" x14ac:dyDescent="0.35">
      <c r="O40484" s="9"/>
      <c r="P40484" s="9"/>
      <c r="Q40484" s="21"/>
    </row>
    <row r="40485" spans="15:17" x14ac:dyDescent="0.35">
      <c r="O40485" s="9"/>
      <c r="P40485" s="9"/>
      <c r="Q40485" s="21"/>
    </row>
    <row r="40486" spans="15:17" x14ac:dyDescent="0.35">
      <c r="O40486" s="9"/>
      <c r="P40486" s="9"/>
      <c r="Q40486" s="21"/>
    </row>
    <row r="40487" spans="15:17" x14ac:dyDescent="0.35">
      <c r="O40487" s="9"/>
      <c r="P40487" s="9"/>
      <c r="Q40487" s="21"/>
    </row>
    <row r="40488" spans="15:17" x14ac:dyDescent="0.35">
      <c r="O40488" s="9"/>
      <c r="P40488" s="9"/>
      <c r="Q40488" s="21"/>
    </row>
    <row r="40489" spans="15:17" x14ac:dyDescent="0.35">
      <c r="O40489" s="9"/>
      <c r="P40489" s="9"/>
      <c r="Q40489" s="21"/>
    </row>
    <row r="40490" spans="15:17" x14ac:dyDescent="0.35">
      <c r="O40490" s="9"/>
      <c r="P40490" s="9"/>
      <c r="Q40490" s="21"/>
    </row>
    <row r="40491" spans="15:17" x14ac:dyDescent="0.35">
      <c r="O40491" s="9"/>
      <c r="P40491" s="9"/>
      <c r="Q40491" s="21"/>
    </row>
    <row r="40492" spans="15:17" x14ac:dyDescent="0.35">
      <c r="O40492" s="9"/>
      <c r="P40492" s="9"/>
      <c r="Q40492" s="21"/>
    </row>
    <row r="40493" spans="15:17" x14ac:dyDescent="0.35">
      <c r="O40493" s="9"/>
      <c r="P40493" s="9"/>
      <c r="Q40493" s="21"/>
    </row>
    <row r="40494" spans="15:17" x14ac:dyDescent="0.35">
      <c r="O40494" s="9"/>
      <c r="P40494" s="9"/>
      <c r="Q40494" s="21"/>
    </row>
    <row r="40495" spans="15:17" x14ac:dyDescent="0.35">
      <c r="O40495" s="9"/>
      <c r="P40495" s="9"/>
      <c r="Q40495" s="21"/>
    </row>
    <row r="40496" spans="15:17" x14ac:dyDescent="0.35">
      <c r="O40496" s="9"/>
      <c r="P40496" s="9"/>
      <c r="Q40496" s="21"/>
    </row>
    <row r="40497" spans="15:17" x14ac:dyDescent="0.35">
      <c r="O40497" s="9"/>
      <c r="P40497" s="9"/>
      <c r="Q40497" s="21"/>
    </row>
    <row r="40498" spans="15:17" x14ac:dyDescent="0.35">
      <c r="O40498" s="9"/>
      <c r="P40498" s="9"/>
      <c r="Q40498" s="21"/>
    </row>
    <row r="40499" spans="15:17" x14ac:dyDescent="0.35">
      <c r="O40499" s="9"/>
      <c r="P40499" s="9"/>
      <c r="Q40499" s="21"/>
    </row>
    <row r="40500" spans="15:17" x14ac:dyDescent="0.35">
      <c r="O40500" s="9"/>
      <c r="P40500" s="9"/>
      <c r="Q40500" s="21"/>
    </row>
    <row r="40501" spans="15:17" x14ac:dyDescent="0.35">
      <c r="O40501" s="9"/>
      <c r="P40501" s="9"/>
      <c r="Q40501" s="21"/>
    </row>
    <row r="40502" spans="15:17" x14ac:dyDescent="0.35">
      <c r="O40502" s="9"/>
      <c r="P40502" s="9"/>
      <c r="Q40502" s="21"/>
    </row>
    <row r="40503" spans="15:17" x14ac:dyDescent="0.35">
      <c r="O40503" s="9"/>
      <c r="P40503" s="9"/>
      <c r="Q40503" s="21"/>
    </row>
    <row r="40504" spans="15:17" x14ac:dyDescent="0.35">
      <c r="O40504" s="9"/>
      <c r="P40504" s="9"/>
      <c r="Q40504" s="21"/>
    </row>
    <row r="40505" spans="15:17" x14ac:dyDescent="0.35">
      <c r="O40505" s="9"/>
      <c r="P40505" s="9"/>
      <c r="Q40505" s="21"/>
    </row>
    <row r="40506" spans="15:17" x14ac:dyDescent="0.35">
      <c r="O40506" s="9"/>
      <c r="P40506" s="9"/>
      <c r="Q40506" s="21"/>
    </row>
    <row r="40507" spans="15:17" x14ac:dyDescent="0.35">
      <c r="O40507" s="9"/>
      <c r="P40507" s="9"/>
      <c r="Q40507" s="21"/>
    </row>
    <row r="40508" spans="15:17" x14ac:dyDescent="0.35">
      <c r="O40508" s="9"/>
      <c r="P40508" s="9"/>
      <c r="Q40508" s="21"/>
    </row>
    <row r="40509" spans="15:17" x14ac:dyDescent="0.35">
      <c r="O40509" s="9"/>
      <c r="P40509" s="9"/>
      <c r="Q40509" s="21"/>
    </row>
    <row r="40510" spans="15:17" x14ac:dyDescent="0.35">
      <c r="O40510" s="9"/>
      <c r="P40510" s="9"/>
      <c r="Q40510" s="21"/>
    </row>
    <row r="40511" spans="15:17" x14ac:dyDescent="0.35">
      <c r="O40511" s="9"/>
      <c r="P40511" s="9"/>
      <c r="Q40511" s="21"/>
    </row>
    <row r="40512" spans="15:17" x14ac:dyDescent="0.35">
      <c r="O40512" s="9"/>
      <c r="P40512" s="9"/>
      <c r="Q40512" s="21"/>
    </row>
    <row r="40513" spans="15:17" x14ac:dyDescent="0.35">
      <c r="O40513" s="9"/>
      <c r="P40513" s="9"/>
      <c r="Q40513" s="21"/>
    </row>
    <row r="40514" spans="15:17" x14ac:dyDescent="0.35">
      <c r="O40514" s="9"/>
      <c r="P40514" s="9"/>
      <c r="Q40514" s="21"/>
    </row>
    <row r="40515" spans="15:17" x14ac:dyDescent="0.35">
      <c r="O40515" s="9"/>
      <c r="P40515" s="9"/>
      <c r="Q40515" s="21"/>
    </row>
    <row r="40516" spans="15:17" x14ac:dyDescent="0.35">
      <c r="O40516" s="9"/>
      <c r="P40516" s="9"/>
      <c r="Q40516" s="21"/>
    </row>
    <row r="40517" spans="15:17" x14ac:dyDescent="0.35">
      <c r="O40517" s="9"/>
      <c r="P40517" s="9"/>
      <c r="Q40517" s="21"/>
    </row>
    <row r="40518" spans="15:17" x14ac:dyDescent="0.35">
      <c r="O40518" s="9"/>
      <c r="P40518" s="9"/>
      <c r="Q40518" s="21"/>
    </row>
    <row r="40519" spans="15:17" x14ac:dyDescent="0.35">
      <c r="O40519" s="9"/>
      <c r="P40519" s="9"/>
      <c r="Q40519" s="21"/>
    </row>
    <row r="40520" spans="15:17" x14ac:dyDescent="0.35">
      <c r="O40520" s="9"/>
      <c r="P40520" s="9"/>
      <c r="Q40520" s="21"/>
    </row>
    <row r="40521" spans="15:17" x14ac:dyDescent="0.35">
      <c r="O40521" s="9"/>
      <c r="P40521" s="9"/>
      <c r="Q40521" s="21"/>
    </row>
    <row r="40522" spans="15:17" x14ac:dyDescent="0.35">
      <c r="O40522" s="9"/>
      <c r="P40522" s="9"/>
      <c r="Q40522" s="21"/>
    </row>
    <row r="40523" spans="15:17" x14ac:dyDescent="0.35">
      <c r="O40523" s="9"/>
      <c r="P40523" s="9"/>
      <c r="Q40523" s="21"/>
    </row>
    <row r="40524" spans="15:17" x14ac:dyDescent="0.35">
      <c r="O40524" s="9"/>
      <c r="P40524" s="9"/>
      <c r="Q40524" s="21"/>
    </row>
    <row r="40525" spans="15:17" x14ac:dyDescent="0.35">
      <c r="O40525" s="9"/>
      <c r="P40525" s="9"/>
      <c r="Q40525" s="21"/>
    </row>
    <row r="40526" spans="15:17" x14ac:dyDescent="0.35">
      <c r="O40526" s="9"/>
      <c r="P40526" s="9"/>
      <c r="Q40526" s="21"/>
    </row>
    <row r="40527" spans="15:17" x14ac:dyDescent="0.35">
      <c r="O40527" s="9"/>
      <c r="P40527" s="9"/>
      <c r="Q40527" s="21"/>
    </row>
    <row r="40528" spans="15:17" x14ac:dyDescent="0.35">
      <c r="O40528" s="9"/>
      <c r="P40528" s="9"/>
      <c r="Q40528" s="21"/>
    </row>
    <row r="40529" spans="15:17" x14ac:dyDescent="0.35">
      <c r="O40529" s="9"/>
      <c r="P40529" s="9"/>
      <c r="Q40529" s="21"/>
    </row>
    <row r="40530" spans="15:17" x14ac:dyDescent="0.35">
      <c r="O40530" s="9"/>
      <c r="P40530" s="9"/>
      <c r="Q40530" s="21"/>
    </row>
    <row r="40531" spans="15:17" x14ac:dyDescent="0.35">
      <c r="O40531" s="9"/>
      <c r="P40531" s="9"/>
      <c r="Q40531" s="21"/>
    </row>
    <row r="40532" spans="15:17" x14ac:dyDescent="0.35">
      <c r="O40532" s="9"/>
      <c r="P40532" s="9"/>
      <c r="Q40532" s="21"/>
    </row>
    <row r="40533" spans="15:17" x14ac:dyDescent="0.35">
      <c r="O40533" s="9"/>
      <c r="P40533" s="9"/>
      <c r="Q40533" s="21"/>
    </row>
    <row r="40534" spans="15:17" x14ac:dyDescent="0.35">
      <c r="O40534" s="9"/>
      <c r="P40534" s="9"/>
      <c r="Q40534" s="21"/>
    </row>
    <row r="40535" spans="15:17" x14ac:dyDescent="0.35">
      <c r="O40535" s="9"/>
      <c r="P40535" s="9"/>
      <c r="Q40535" s="21"/>
    </row>
    <row r="40536" spans="15:17" x14ac:dyDescent="0.35">
      <c r="O40536" s="9"/>
      <c r="P40536" s="9"/>
      <c r="Q40536" s="21"/>
    </row>
    <row r="40537" spans="15:17" x14ac:dyDescent="0.35">
      <c r="O40537" s="9"/>
      <c r="P40537" s="9"/>
      <c r="Q40537" s="21"/>
    </row>
    <row r="40538" spans="15:17" x14ac:dyDescent="0.35">
      <c r="O40538" s="9"/>
      <c r="P40538" s="9"/>
      <c r="Q40538" s="21"/>
    </row>
    <row r="40539" spans="15:17" x14ac:dyDescent="0.35">
      <c r="O40539" s="9"/>
      <c r="P40539" s="9"/>
      <c r="Q40539" s="21"/>
    </row>
    <row r="40540" spans="15:17" x14ac:dyDescent="0.35">
      <c r="O40540" s="9"/>
      <c r="P40540" s="9"/>
      <c r="Q40540" s="21"/>
    </row>
    <row r="40541" spans="15:17" x14ac:dyDescent="0.35">
      <c r="O40541" s="9"/>
      <c r="P40541" s="9"/>
      <c r="Q40541" s="21"/>
    </row>
    <row r="40542" spans="15:17" x14ac:dyDescent="0.35">
      <c r="O40542" s="9"/>
      <c r="P40542" s="9"/>
      <c r="Q40542" s="21"/>
    </row>
    <row r="40543" spans="15:17" x14ac:dyDescent="0.35">
      <c r="O40543" s="9"/>
      <c r="P40543" s="9"/>
      <c r="Q40543" s="21"/>
    </row>
    <row r="40544" spans="15:17" x14ac:dyDescent="0.35">
      <c r="O40544" s="9"/>
      <c r="P40544" s="9"/>
      <c r="Q40544" s="21"/>
    </row>
    <row r="40545" spans="15:17" x14ac:dyDescent="0.35">
      <c r="O40545" s="9"/>
      <c r="P40545" s="9"/>
      <c r="Q40545" s="21"/>
    </row>
    <row r="40546" spans="15:17" x14ac:dyDescent="0.35">
      <c r="O40546" s="9"/>
      <c r="P40546" s="9"/>
      <c r="Q40546" s="21"/>
    </row>
    <row r="40547" spans="15:17" x14ac:dyDescent="0.35">
      <c r="O40547" s="9"/>
      <c r="P40547" s="9"/>
      <c r="Q40547" s="21"/>
    </row>
    <row r="40548" spans="15:17" x14ac:dyDescent="0.35">
      <c r="O40548" s="9"/>
      <c r="P40548" s="9"/>
      <c r="Q40548" s="21"/>
    </row>
    <row r="40549" spans="15:17" x14ac:dyDescent="0.35">
      <c r="O40549" s="9"/>
      <c r="P40549" s="9"/>
      <c r="Q40549" s="21"/>
    </row>
    <row r="40550" spans="15:17" x14ac:dyDescent="0.35">
      <c r="O40550" s="9"/>
      <c r="P40550" s="9"/>
      <c r="Q40550" s="21"/>
    </row>
    <row r="40551" spans="15:17" x14ac:dyDescent="0.35">
      <c r="O40551" s="9"/>
      <c r="P40551" s="9"/>
      <c r="Q40551" s="21"/>
    </row>
    <row r="40552" spans="15:17" x14ac:dyDescent="0.35">
      <c r="O40552" s="9"/>
      <c r="P40552" s="9"/>
      <c r="Q40552" s="21"/>
    </row>
    <row r="40553" spans="15:17" x14ac:dyDescent="0.35">
      <c r="O40553" s="9"/>
      <c r="P40553" s="9"/>
      <c r="Q40553" s="21"/>
    </row>
    <row r="40554" spans="15:17" x14ac:dyDescent="0.35">
      <c r="O40554" s="9"/>
      <c r="P40554" s="9"/>
      <c r="Q40554" s="21"/>
    </row>
    <row r="40555" spans="15:17" x14ac:dyDescent="0.35">
      <c r="O40555" s="9"/>
      <c r="P40555" s="9"/>
      <c r="Q40555" s="21"/>
    </row>
    <row r="40556" spans="15:17" x14ac:dyDescent="0.35">
      <c r="O40556" s="9"/>
      <c r="P40556" s="9"/>
      <c r="Q40556" s="21"/>
    </row>
    <row r="40557" spans="15:17" x14ac:dyDescent="0.35">
      <c r="O40557" s="9"/>
      <c r="P40557" s="9"/>
      <c r="Q40557" s="21"/>
    </row>
    <row r="40558" spans="15:17" x14ac:dyDescent="0.35">
      <c r="O40558" s="9"/>
      <c r="P40558" s="9"/>
      <c r="Q40558" s="21"/>
    </row>
    <row r="40559" spans="15:17" x14ac:dyDescent="0.35">
      <c r="O40559" s="9"/>
      <c r="P40559" s="9"/>
      <c r="Q40559" s="21"/>
    </row>
    <row r="40560" spans="15:17" x14ac:dyDescent="0.35">
      <c r="O40560" s="9"/>
      <c r="P40560" s="9"/>
      <c r="Q40560" s="21"/>
    </row>
    <row r="40561" spans="15:17" x14ac:dyDescent="0.35">
      <c r="O40561" s="9"/>
      <c r="P40561" s="9"/>
      <c r="Q40561" s="21"/>
    </row>
    <row r="40562" spans="15:17" x14ac:dyDescent="0.35">
      <c r="O40562" s="9"/>
      <c r="P40562" s="9"/>
      <c r="Q40562" s="21"/>
    </row>
    <row r="40563" spans="15:17" x14ac:dyDescent="0.35">
      <c r="O40563" s="9"/>
      <c r="P40563" s="9"/>
      <c r="Q40563" s="21"/>
    </row>
    <row r="40564" spans="15:17" x14ac:dyDescent="0.35">
      <c r="O40564" s="9"/>
      <c r="P40564" s="9"/>
      <c r="Q40564" s="21"/>
    </row>
    <row r="40565" spans="15:17" x14ac:dyDescent="0.35">
      <c r="O40565" s="9"/>
      <c r="P40565" s="9"/>
      <c r="Q40565" s="21"/>
    </row>
    <row r="40566" spans="15:17" x14ac:dyDescent="0.35">
      <c r="O40566" s="9"/>
      <c r="P40566" s="9"/>
      <c r="Q40566" s="21"/>
    </row>
    <row r="40567" spans="15:17" x14ac:dyDescent="0.35">
      <c r="O40567" s="9"/>
      <c r="P40567" s="9"/>
      <c r="Q40567" s="21"/>
    </row>
    <row r="40568" spans="15:17" x14ac:dyDescent="0.35">
      <c r="O40568" s="9"/>
      <c r="P40568" s="9"/>
      <c r="Q40568" s="21"/>
    </row>
    <row r="40569" spans="15:17" x14ac:dyDescent="0.35">
      <c r="O40569" s="9"/>
      <c r="P40569" s="9"/>
      <c r="Q40569" s="21"/>
    </row>
    <row r="40570" spans="15:17" x14ac:dyDescent="0.35">
      <c r="O40570" s="9"/>
      <c r="P40570" s="9"/>
      <c r="Q40570" s="21"/>
    </row>
    <row r="40571" spans="15:17" x14ac:dyDescent="0.35">
      <c r="O40571" s="9"/>
      <c r="P40571" s="9"/>
      <c r="Q40571" s="21"/>
    </row>
    <row r="40572" spans="15:17" x14ac:dyDescent="0.35">
      <c r="O40572" s="9"/>
      <c r="P40572" s="9"/>
      <c r="Q40572" s="21"/>
    </row>
    <row r="40573" spans="15:17" x14ac:dyDescent="0.35">
      <c r="O40573" s="9"/>
      <c r="P40573" s="9"/>
      <c r="Q40573" s="21"/>
    </row>
    <row r="40574" spans="15:17" x14ac:dyDescent="0.35">
      <c r="O40574" s="9"/>
      <c r="P40574" s="9"/>
      <c r="Q40574" s="21"/>
    </row>
    <row r="40575" spans="15:17" x14ac:dyDescent="0.35">
      <c r="O40575" s="9"/>
      <c r="P40575" s="9"/>
      <c r="Q40575" s="21"/>
    </row>
    <row r="40576" spans="15:17" x14ac:dyDescent="0.35">
      <c r="O40576" s="9"/>
      <c r="P40576" s="9"/>
      <c r="Q40576" s="21"/>
    </row>
    <row r="40577" spans="15:17" x14ac:dyDescent="0.35">
      <c r="O40577" s="9"/>
      <c r="P40577" s="9"/>
      <c r="Q40577" s="21"/>
    </row>
    <row r="40578" spans="15:17" x14ac:dyDescent="0.35">
      <c r="O40578" s="9"/>
      <c r="P40578" s="9"/>
      <c r="Q40578" s="21"/>
    </row>
    <row r="40579" spans="15:17" x14ac:dyDescent="0.35">
      <c r="O40579" s="9"/>
      <c r="P40579" s="9"/>
      <c r="Q40579" s="21"/>
    </row>
    <row r="40580" spans="15:17" x14ac:dyDescent="0.35">
      <c r="O40580" s="9"/>
      <c r="P40580" s="9"/>
      <c r="Q40580" s="21"/>
    </row>
    <row r="40581" spans="15:17" x14ac:dyDescent="0.35">
      <c r="O40581" s="9"/>
      <c r="P40581" s="9"/>
      <c r="Q40581" s="21"/>
    </row>
    <row r="40582" spans="15:17" x14ac:dyDescent="0.35">
      <c r="O40582" s="9"/>
      <c r="P40582" s="9"/>
      <c r="Q40582" s="21"/>
    </row>
    <row r="40583" spans="15:17" x14ac:dyDescent="0.35">
      <c r="O40583" s="9"/>
      <c r="P40583" s="9"/>
      <c r="Q40583" s="21"/>
    </row>
    <row r="40584" spans="15:17" x14ac:dyDescent="0.35">
      <c r="O40584" s="9"/>
      <c r="P40584" s="9"/>
      <c r="Q40584" s="21"/>
    </row>
    <row r="40585" spans="15:17" x14ac:dyDescent="0.35">
      <c r="O40585" s="9"/>
      <c r="P40585" s="9"/>
      <c r="Q40585" s="21"/>
    </row>
    <row r="40586" spans="15:17" x14ac:dyDescent="0.35">
      <c r="O40586" s="9"/>
      <c r="P40586" s="9"/>
      <c r="Q40586" s="21"/>
    </row>
    <row r="40587" spans="15:17" x14ac:dyDescent="0.35">
      <c r="O40587" s="9"/>
      <c r="P40587" s="9"/>
      <c r="Q40587" s="21"/>
    </row>
    <row r="40588" spans="15:17" x14ac:dyDescent="0.35">
      <c r="O40588" s="9"/>
      <c r="P40588" s="9"/>
      <c r="Q40588" s="21"/>
    </row>
    <row r="40589" spans="15:17" x14ac:dyDescent="0.35">
      <c r="O40589" s="9"/>
      <c r="P40589" s="9"/>
      <c r="Q40589" s="21"/>
    </row>
    <row r="40590" spans="15:17" x14ac:dyDescent="0.35">
      <c r="O40590" s="9"/>
      <c r="P40590" s="9"/>
      <c r="Q40590" s="21"/>
    </row>
    <row r="40591" spans="15:17" x14ac:dyDescent="0.35">
      <c r="O40591" s="9"/>
      <c r="P40591" s="9"/>
      <c r="Q40591" s="21"/>
    </row>
    <row r="40592" spans="15:17" x14ac:dyDescent="0.35">
      <c r="O40592" s="9"/>
      <c r="P40592" s="9"/>
      <c r="Q40592" s="21"/>
    </row>
    <row r="40593" spans="15:17" x14ac:dyDescent="0.35">
      <c r="O40593" s="9"/>
      <c r="P40593" s="9"/>
      <c r="Q40593" s="21"/>
    </row>
    <row r="40594" spans="15:17" x14ac:dyDescent="0.35">
      <c r="O40594" s="9"/>
      <c r="P40594" s="9"/>
      <c r="Q40594" s="21"/>
    </row>
    <row r="40595" spans="15:17" x14ac:dyDescent="0.35">
      <c r="O40595" s="9"/>
      <c r="P40595" s="9"/>
      <c r="Q40595" s="21"/>
    </row>
    <row r="40596" spans="15:17" x14ac:dyDescent="0.35">
      <c r="O40596" s="9"/>
      <c r="P40596" s="9"/>
      <c r="Q40596" s="21"/>
    </row>
    <row r="40597" spans="15:17" x14ac:dyDescent="0.35">
      <c r="O40597" s="9"/>
      <c r="P40597" s="9"/>
      <c r="Q40597" s="21"/>
    </row>
    <row r="40598" spans="15:17" x14ac:dyDescent="0.35">
      <c r="O40598" s="9"/>
      <c r="P40598" s="9"/>
      <c r="Q40598" s="21"/>
    </row>
    <row r="40599" spans="15:17" x14ac:dyDescent="0.35">
      <c r="O40599" s="9"/>
      <c r="P40599" s="9"/>
      <c r="Q40599" s="21"/>
    </row>
    <row r="40600" spans="15:17" x14ac:dyDescent="0.35">
      <c r="O40600" s="9"/>
      <c r="P40600" s="9"/>
      <c r="Q40600" s="21"/>
    </row>
    <row r="40601" spans="15:17" x14ac:dyDescent="0.35">
      <c r="O40601" s="9"/>
      <c r="P40601" s="9"/>
      <c r="Q40601" s="21"/>
    </row>
    <row r="40602" spans="15:17" x14ac:dyDescent="0.35">
      <c r="O40602" s="9"/>
      <c r="P40602" s="9"/>
      <c r="Q40602" s="21"/>
    </row>
    <row r="40603" spans="15:17" x14ac:dyDescent="0.35">
      <c r="O40603" s="9"/>
      <c r="P40603" s="9"/>
      <c r="Q40603" s="21"/>
    </row>
    <row r="40604" spans="15:17" x14ac:dyDescent="0.35">
      <c r="O40604" s="9"/>
      <c r="P40604" s="9"/>
      <c r="Q40604" s="21"/>
    </row>
    <row r="40605" spans="15:17" x14ac:dyDescent="0.35">
      <c r="O40605" s="9"/>
      <c r="P40605" s="9"/>
      <c r="Q40605" s="21"/>
    </row>
    <row r="40606" spans="15:17" x14ac:dyDescent="0.35">
      <c r="O40606" s="9"/>
      <c r="P40606" s="9"/>
      <c r="Q40606" s="21"/>
    </row>
    <row r="40607" spans="15:17" x14ac:dyDescent="0.35">
      <c r="O40607" s="9"/>
      <c r="P40607" s="9"/>
      <c r="Q40607" s="21"/>
    </row>
    <row r="40608" spans="15:17" x14ac:dyDescent="0.35">
      <c r="O40608" s="9"/>
      <c r="P40608" s="9"/>
      <c r="Q40608" s="21"/>
    </row>
    <row r="40609" spans="15:17" x14ac:dyDescent="0.35">
      <c r="O40609" s="9"/>
      <c r="P40609" s="9"/>
      <c r="Q40609" s="21"/>
    </row>
    <row r="40610" spans="15:17" x14ac:dyDescent="0.35">
      <c r="O40610" s="9"/>
      <c r="P40610" s="9"/>
      <c r="Q40610" s="21"/>
    </row>
    <row r="40611" spans="15:17" x14ac:dyDescent="0.35">
      <c r="O40611" s="9"/>
      <c r="P40611" s="9"/>
      <c r="Q40611" s="21"/>
    </row>
    <row r="40612" spans="15:17" x14ac:dyDescent="0.35">
      <c r="O40612" s="9"/>
      <c r="P40612" s="9"/>
      <c r="Q40612" s="21"/>
    </row>
    <row r="40613" spans="15:17" x14ac:dyDescent="0.35">
      <c r="O40613" s="9"/>
      <c r="P40613" s="9"/>
      <c r="Q40613" s="21"/>
    </row>
    <row r="40614" spans="15:17" x14ac:dyDescent="0.35">
      <c r="O40614" s="9"/>
      <c r="P40614" s="9"/>
      <c r="Q40614" s="21"/>
    </row>
    <row r="40615" spans="15:17" x14ac:dyDescent="0.35">
      <c r="O40615" s="9"/>
      <c r="P40615" s="9"/>
      <c r="Q40615" s="21"/>
    </row>
    <row r="40616" spans="15:17" x14ac:dyDescent="0.35">
      <c r="O40616" s="9"/>
      <c r="P40616" s="9"/>
      <c r="Q40616" s="21"/>
    </row>
    <row r="40617" spans="15:17" x14ac:dyDescent="0.35">
      <c r="O40617" s="9"/>
      <c r="P40617" s="9"/>
      <c r="Q40617" s="21"/>
    </row>
    <row r="40618" spans="15:17" x14ac:dyDescent="0.35">
      <c r="O40618" s="9"/>
      <c r="P40618" s="9"/>
      <c r="Q40618" s="21"/>
    </row>
    <row r="40619" spans="15:17" x14ac:dyDescent="0.35">
      <c r="O40619" s="9"/>
      <c r="P40619" s="9"/>
      <c r="Q40619" s="21"/>
    </row>
    <row r="40620" spans="15:17" x14ac:dyDescent="0.35">
      <c r="O40620" s="9"/>
      <c r="P40620" s="9"/>
      <c r="Q40620" s="21"/>
    </row>
    <row r="40621" spans="15:17" x14ac:dyDescent="0.35">
      <c r="O40621" s="9"/>
      <c r="P40621" s="9"/>
      <c r="Q40621" s="21"/>
    </row>
    <row r="40622" spans="15:17" x14ac:dyDescent="0.35">
      <c r="O40622" s="9"/>
      <c r="P40622" s="9"/>
      <c r="Q40622" s="21"/>
    </row>
    <row r="40623" spans="15:17" x14ac:dyDescent="0.35">
      <c r="O40623" s="9"/>
      <c r="P40623" s="9"/>
      <c r="Q40623" s="21"/>
    </row>
    <row r="40624" spans="15:17" x14ac:dyDescent="0.35">
      <c r="O40624" s="9"/>
      <c r="P40624" s="9"/>
      <c r="Q40624" s="21"/>
    </row>
    <row r="40625" spans="15:17" x14ac:dyDescent="0.35">
      <c r="O40625" s="9"/>
      <c r="P40625" s="9"/>
      <c r="Q40625" s="21"/>
    </row>
    <row r="40626" spans="15:17" x14ac:dyDescent="0.35">
      <c r="O40626" s="9"/>
      <c r="P40626" s="9"/>
      <c r="Q40626" s="21"/>
    </row>
    <row r="40627" spans="15:17" x14ac:dyDescent="0.35">
      <c r="O40627" s="9"/>
      <c r="P40627" s="9"/>
      <c r="Q40627" s="21"/>
    </row>
    <row r="40628" spans="15:17" x14ac:dyDescent="0.35">
      <c r="O40628" s="9"/>
      <c r="P40628" s="9"/>
      <c r="Q40628" s="21"/>
    </row>
    <row r="40629" spans="15:17" x14ac:dyDescent="0.35">
      <c r="O40629" s="9"/>
      <c r="P40629" s="9"/>
      <c r="Q40629" s="21"/>
    </row>
    <row r="40630" spans="15:17" x14ac:dyDescent="0.35">
      <c r="O40630" s="9"/>
      <c r="P40630" s="9"/>
      <c r="Q40630" s="21"/>
    </row>
    <row r="40631" spans="15:17" x14ac:dyDescent="0.35">
      <c r="O40631" s="9"/>
      <c r="P40631" s="9"/>
      <c r="Q40631" s="21"/>
    </row>
    <row r="40632" spans="15:17" x14ac:dyDescent="0.35">
      <c r="O40632" s="9"/>
      <c r="P40632" s="9"/>
      <c r="Q40632" s="21"/>
    </row>
    <row r="40633" spans="15:17" x14ac:dyDescent="0.35">
      <c r="O40633" s="9"/>
      <c r="P40633" s="9"/>
      <c r="Q40633" s="21"/>
    </row>
    <row r="40634" spans="15:17" x14ac:dyDescent="0.35">
      <c r="O40634" s="9"/>
      <c r="P40634" s="9"/>
      <c r="Q40634" s="21"/>
    </row>
    <row r="40635" spans="15:17" x14ac:dyDescent="0.35">
      <c r="O40635" s="9"/>
      <c r="P40635" s="9"/>
      <c r="Q40635" s="21"/>
    </row>
    <row r="40636" spans="15:17" x14ac:dyDescent="0.35">
      <c r="O40636" s="9"/>
      <c r="P40636" s="9"/>
      <c r="Q40636" s="21"/>
    </row>
    <row r="40637" spans="15:17" x14ac:dyDescent="0.35">
      <c r="O40637" s="9"/>
      <c r="P40637" s="9"/>
      <c r="Q40637" s="21"/>
    </row>
    <row r="40638" spans="15:17" x14ac:dyDescent="0.35">
      <c r="O40638" s="9"/>
      <c r="P40638" s="9"/>
      <c r="Q40638" s="21"/>
    </row>
    <row r="40639" spans="15:17" x14ac:dyDescent="0.35">
      <c r="O40639" s="9"/>
      <c r="P40639" s="9"/>
      <c r="Q40639" s="21"/>
    </row>
    <row r="40640" spans="15:17" x14ac:dyDescent="0.35">
      <c r="O40640" s="9"/>
      <c r="P40640" s="9"/>
      <c r="Q40640" s="21"/>
    </row>
    <row r="40641" spans="15:17" x14ac:dyDescent="0.35">
      <c r="O40641" s="9"/>
      <c r="P40641" s="9"/>
      <c r="Q40641" s="21"/>
    </row>
    <row r="40642" spans="15:17" x14ac:dyDescent="0.35">
      <c r="O40642" s="9"/>
      <c r="P40642" s="9"/>
      <c r="Q40642" s="21"/>
    </row>
    <row r="40643" spans="15:17" x14ac:dyDescent="0.35">
      <c r="O40643" s="9"/>
      <c r="P40643" s="9"/>
      <c r="Q40643" s="21"/>
    </row>
    <row r="40644" spans="15:17" x14ac:dyDescent="0.35">
      <c r="O40644" s="9"/>
      <c r="P40644" s="9"/>
      <c r="Q40644" s="21"/>
    </row>
    <row r="40645" spans="15:17" x14ac:dyDescent="0.35">
      <c r="O40645" s="9"/>
      <c r="P40645" s="9"/>
      <c r="Q40645" s="21"/>
    </row>
    <row r="40646" spans="15:17" x14ac:dyDescent="0.35">
      <c r="O40646" s="9"/>
      <c r="P40646" s="9"/>
      <c r="Q40646" s="21"/>
    </row>
    <row r="40647" spans="15:17" x14ac:dyDescent="0.35">
      <c r="O40647" s="9"/>
      <c r="P40647" s="9"/>
      <c r="Q40647" s="21"/>
    </row>
    <row r="40648" spans="15:17" x14ac:dyDescent="0.35">
      <c r="O40648" s="9"/>
      <c r="P40648" s="9"/>
      <c r="Q40648" s="21"/>
    </row>
    <row r="40649" spans="15:17" x14ac:dyDescent="0.35">
      <c r="O40649" s="9"/>
      <c r="P40649" s="9"/>
      <c r="Q40649" s="21"/>
    </row>
    <row r="40650" spans="15:17" x14ac:dyDescent="0.35">
      <c r="O40650" s="9"/>
      <c r="P40650" s="9"/>
      <c r="Q40650" s="21"/>
    </row>
    <row r="40651" spans="15:17" x14ac:dyDescent="0.35">
      <c r="O40651" s="9"/>
      <c r="P40651" s="9"/>
      <c r="Q40651" s="21"/>
    </row>
    <row r="40652" spans="15:17" x14ac:dyDescent="0.35">
      <c r="O40652" s="9"/>
      <c r="P40652" s="9"/>
      <c r="Q40652" s="21"/>
    </row>
    <row r="40653" spans="15:17" x14ac:dyDescent="0.35">
      <c r="O40653" s="9"/>
      <c r="P40653" s="9"/>
      <c r="Q40653" s="21"/>
    </row>
    <row r="40654" spans="15:17" x14ac:dyDescent="0.35">
      <c r="O40654" s="9"/>
      <c r="P40654" s="9"/>
      <c r="Q40654" s="21"/>
    </row>
    <row r="40655" spans="15:17" x14ac:dyDescent="0.35">
      <c r="O40655" s="9"/>
      <c r="P40655" s="9"/>
      <c r="Q40655" s="21"/>
    </row>
    <row r="40656" spans="15:17" x14ac:dyDescent="0.35">
      <c r="O40656" s="9"/>
      <c r="P40656" s="9"/>
      <c r="Q40656" s="21"/>
    </row>
    <row r="40657" spans="15:17" x14ac:dyDescent="0.35">
      <c r="O40657" s="9"/>
      <c r="P40657" s="9"/>
      <c r="Q40657" s="21"/>
    </row>
    <row r="40658" spans="15:17" x14ac:dyDescent="0.35">
      <c r="O40658" s="9"/>
      <c r="P40658" s="9"/>
      <c r="Q40658" s="21"/>
    </row>
    <row r="40659" spans="15:17" x14ac:dyDescent="0.35">
      <c r="O40659" s="9"/>
      <c r="P40659" s="9"/>
      <c r="Q40659" s="21"/>
    </row>
    <row r="40660" spans="15:17" x14ac:dyDescent="0.35">
      <c r="O40660" s="9"/>
      <c r="P40660" s="9"/>
      <c r="Q40660" s="21"/>
    </row>
    <row r="40661" spans="15:17" x14ac:dyDescent="0.35">
      <c r="O40661" s="9"/>
      <c r="P40661" s="9"/>
      <c r="Q40661" s="21"/>
    </row>
    <row r="40662" spans="15:17" x14ac:dyDescent="0.35">
      <c r="O40662" s="9"/>
      <c r="P40662" s="9"/>
      <c r="Q40662" s="21"/>
    </row>
    <row r="40663" spans="15:17" x14ac:dyDescent="0.35">
      <c r="O40663" s="9"/>
      <c r="P40663" s="9"/>
      <c r="Q40663" s="21"/>
    </row>
    <row r="40664" spans="15:17" x14ac:dyDescent="0.35">
      <c r="O40664" s="9"/>
      <c r="P40664" s="9"/>
      <c r="Q40664" s="21"/>
    </row>
    <row r="40665" spans="15:17" x14ac:dyDescent="0.35">
      <c r="O40665" s="9"/>
      <c r="P40665" s="9"/>
      <c r="Q40665" s="21"/>
    </row>
    <row r="40666" spans="15:17" x14ac:dyDescent="0.35">
      <c r="O40666" s="9"/>
      <c r="P40666" s="9"/>
      <c r="Q40666" s="21"/>
    </row>
    <row r="40667" spans="15:17" x14ac:dyDescent="0.35">
      <c r="O40667" s="9"/>
      <c r="P40667" s="9"/>
      <c r="Q40667" s="21"/>
    </row>
    <row r="40668" spans="15:17" x14ac:dyDescent="0.35">
      <c r="O40668" s="9"/>
      <c r="P40668" s="9"/>
      <c r="Q40668" s="21"/>
    </row>
    <row r="40669" spans="15:17" x14ac:dyDescent="0.35">
      <c r="O40669" s="9"/>
      <c r="P40669" s="9"/>
      <c r="Q40669" s="21"/>
    </row>
    <row r="40670" spans="15:17" x14ac:dyDescent="0.35">
      <c r="O40670" s="9"/>
      <c r="P40670" s="9"/>
      <c r="Q40670" s="21"/>
    </row>
    <row r="40671" spans="15:17" x14ac:dyDescent="0.35">
      <c r="O40671" s="9"/>
      <c r="P40671" s="9"/>
      <c r="Q40671" s="21"/>
    </row>
    <row r="40672" spans="15:17" x14ac:dyDescent="0.35">
      <c r="O40672" s="9"/>
      <c r="P40672" s="9"/>
      <c r="Q40672" s="21"/>
    </row>
    <row r="40673" spans="15:17" x14ac:dyDescent="0.35">
      <c r="O40673" s="9"/>
      <c r="P40673" s="9"/>
      <c r="Q40673" s="21"/>
    </row>
    <row r="40674" spans="15:17" x14ac:dyDescent="0.35">
      <c r="O40674" s="9"/>
      <c r="P40674" s="9"/>
      <c r="Q40674" s="21"/>
    </row>
    <row r="40675" spans="15:17" x14ac:dyDescent="0.35">
      <c r="O40675" s="9"/>
      <c r="P40675" s="9"/>
      <c r="Q40675" s="21"/>
    </row>
    <row r="40676" spans="15:17" x14ac:dyDescent="0.35">
      <c r="O40676" s="9"/>
      <c r="P40676" s="9"/>
      <c r="Q40676" s="21"/>
    </row>
    <row r="40677" spans="15:17" x14ac:dyDescent="0.35">
      <c r="O40677" s="9"/>
      <c r="P40677" s="9"/>
      <c r="Q40677" s="21"/>
    </row>
    <row r="40678" spans="15:17" x14ac:dyDescent="0.35">
      <c r="O40678" s="9"/>
      <c r="P40678" s="9"/>
      <c r="Q40678" s="21"/>
    </row>
    <row r="40679" spans="15:17" x14ac:dyDescent="0.35">
      <c r="O40679" s="9"/>
      <c r="P40679" s="9"/>
      <c r="Q40679" s="21"/>
    </row>
    <row r="40680" spans="15:17" x14ac:dyDescent="0.35">
      <c r="O40680" s="9"/>
      <c r="P40680" s="9"/>
      <c r="Q40680" s="21"/>
    </row>
    <row r="40681" spans="15:17" x14ac:dyDescent="0.35">
      <c r="O40681" s="9"/>
      <c r="P40681" s="9"/>
      <c r="Q40681" s="21"/>
    </row>
    <row r="40682" spans="15:17" x14ac:dyDescent="0.35">
      <c r="O40682" s="9"/>
      <c r="P40682" s="9"/>
      <c r="Q40682" s="21"/>
    </row>
    <row r="40683" spans="15:17" x14ac:dyDescent="0.35">
      <c r="O40683" s="9"/>
      <c r="P40683" s="9"/>
      <c r="Q40683" s="21"/>
    </row>
    <row r="40684" spans="15:17" x14ac:dyDescent="0.35">
      <c r="O40684" s="9"/>
      <c r="P40684" s="9"/>
      <c r="Q40684" s="21"/>
    </row>
    <row r="40685" spans="15:17" x14ac:dyDescent="0.35">
      <c r="O40685" s="9"/>
      <c r="P40685" s="9"/>
      <c r="Q40685" s="21"/>
    </row>
    <row r="40686" spans="15:17" x14ac:dyDescent="0.35">
      <c r="O40686" s="9"/>
      <c r="P40686" s="9"/>
      <c r="Q40686" s="21"/>
    </row>
    <row r="40687" spans="15:17" x14ac:dyDescent="0.35">
      <c r="O40687" s="9"/>
      <c r="P40687" s="9"/>
      <c r="Q40687" s="21"/>
    </row>
    <row r="40688" spans="15:17" x14ac:dyDescent="0.35">
      <c r="O40688" s="9"/>
      <c r="P40688" s="9"/>
      <c r="Q40688" s="21"/>
    </row>
    <row r="40689" spans="15:17" x14ac:dyDescent="0.35">
      <c r="O40689" s="9"/>
      <c r="P40689" s="9"/>
      <c r="Q40689" s="21"/>
    </row>
    <row r="40690" spans="15:17" x14ac:dyDescent="0.35">
      <c r="O40690" s="9"/>
      <c r="P40690" s="9"/>
      <c r="Q40690" s="21"/>
    </row>
    <row r="40691" spans="15:17" x14ac:dyDescent="0.35">
      <c r="O40691" s="9"/>
      <c r="P40691" s="9"/>
      <c r="Q40691" s="21"/>
    </row>
    <row r="40692" spans="15:17" x14ac:dyDescent="0.35">
      <c r="O40692" s="9"/>
      <c r="P40692" s="9"/>
      <c r="Q40692" s="21"/>
    </row>
    <row r="40693" spans="15:17" x14ac:dyDescent="0.35">
      <c r="O40693" s="9"/>
      <c r="P40693" s="9"/>
      <c r="Q40693" s="21"/>
    </row>
    <row r="40694" spans="15:17" x14ac:dyDescent="0.35">
      <c r="O40694" s="9"/>
      <c r="P40694" s="9"/>
      <c r="Q40694" s="21"/>
    </row>
    <row r="40695" spans="15:17" x14ac:dyDescent="0.35">
      <c r="O40695" s="9"/>
      <c r="P40695" s="9"/>
      <c r="Q40695" s="21"/>
    </row>
    <row r="40696" spans="15:17" x14ac:dyDescent="0.35">
      <c r="O40696" s="9"/>
      <c r="P40696" s="9"/>
      <c r="Q40696" s="21"/>
    </row>
    <row r="40697" spans="15:17" x14ac:dyDescent="0.35">
      <c r="O40697" s="9"/>
      <c r="P40697" s="9"/>
      <c r="Q40697" s="21"/>
    </row>
    <row r="40698" spans="15:17" x14ac:dyDescent="0.35">
      <c r="O40698" s="9"/>
      <c r="P40698" s="9"/>
      <c r="Q40698" s="21"/>
    </row>
    <row r="40699" spans="15:17" x14ac:dyDescent="0.35">
      <c r="O40699" s="9"/>
      <c r="P40699" s="9"/>
      <c r="Q40699" s="21"/>
    </row>
    <row r="40700" spans="15:17" x14ac:dyDescent="0.35">
      <c r="O40700" s="9"/>
      <c r="P40700" s="9"/>
      <c r="Q40700" s="21"/>
    </row>
    <row r="40701" spans="15:17" x14ac:dyDescent="0.35">
      <c r="O40701" s="9"/>
      <c r="P40701" s="9"/>
      <c r="Q40701" s="21"/>
    </row>
    <row r="40702" spans="15:17" x14ac:dyDescent="0.35">
      <c r="O40702" s="9"/>
      <c r="P40702" s="9"/>
      <c r="Q40702" s="21"/>
    </row>
    <row r="40703" spans="15:17" x14ac:dyDescent="0.35">
      <c r="O40703" s="9"/>
      <c r="P40703" s="9"/>
      <c r="Q40703" s="21"/>
    </row>
    <row r="40704" spans="15:17" x14ac:dyDescent="0.35">
      <c r="O40704" s="9"/>
      <c r="P40704" s="9"/>
      <c r="Q40704" s="21"/>
    </row>
    <row r="40705" spans="15:17" x14ac:dyDescent="0.35">
      <c r="O40705" s="9"/>
      <c r="P40705" s="9"/>
      <c r="Q40705" s="21"/>
    </row>
    <row r="40706" spans="15:17" x14ac:dyDescent="0.35">
      <c r="O40706" s="9"/>
      <c r="P40706" s="9"/>
      <c r="Q40706" s="21"/>
    </row>
    <row r="40707" spans="15:17" x14ac:dyDescent="0.35">
      <c r="O40707" s="9"/>
      <c r="P40707" s="9"/>
      <c r="Q40707" s="21"/>
    </row>
    <row r="40708" spans="15:17" x14ac:dyDescent="0.35">
      <c r="O40708" s="9"/>
      <c r="P40708" s="9"/>
      <c r="Q40708" s="21"/>
    </row>
    <row r="40709" spans="15:17" x14ac:dyDescent="0.35">
      <c r="O40709" s="9"/>
      <c r="P40709" s="9"/>
      <c r="Q40709" s="21"/>
    </row>
    <row r="40710" spans="15:17" x14ac:dyDescent="0.35">
      <c r="O40710" s="9"/>
      <c r="P40710" s="9"/>
      <c r="Q40710" s="21"/>
    </row>
    <row r="40711" spans="15:17" x14ac:dyDescent="0.35">
      <c r="O40711" s="9"/>
      <c r="P40711" s="9"/>
      <c r="Q40711" s="21"/>
    </row>
    <row r="40712" spans="15:17" x14ac:dyDescent="0.35">
      <c r="O40712" s="9"/>
      <c r="P40712" s="9"/>
      <c r="Q40712" s="21"/>
    </row>
    <row r="40713" spans="15:17" x14ac:dyDescent="0.35">
      <c r="O40713" s="9"/>
      <c r="P40713" s="9"/>
      <c r="Q40713" s="21"/>
    </row>
    <row r="40714" spans="15:17" x14ac:dyDescent="0.35">
      <c r="O40714" s="9"/>
      <c r="P40714" s="9"/>
      <c r="Q40714" s="21"/>
    </row>
    <row r="40715" spans="15:17" x14ac:dyDescent="0.35">
      <c r="O40715" s="9"/>
      <c r="P40715" s="9"/>
      <c r="Q40715" s="21"/>
    </row>
    <row r="40716" spans="15:17" x14ac:dyDescent="0.35">
      <c r="O40716" s="9"/>
      <c r="P40716" s="9"/>
      <c r="Q40716" s="21"/>
    </row>
    <row r="40717" spans="15:17" x14ac:dyDescent="0.35">
      <c r="O40717" s="9"/>
      <c r="P40717" s="9"/>
      <c r="Q40717" s="21"/>
    </row>
    <row r="40718" spans="15:17" x14ac:dyDescent="0.35">
      <c r="O40718" s="9"/>
      <c r="P40718" s="9"/>
      <c r="Q40718" s="21"/>
    </row>
    <row r="40719" spans="15:17" x14ac:dyDescent="0.35">
      <c r="O40719" s="9"/>
      <c r="P40719" s="9"/>
      <c r="Q40719" s="21"/>
    </row>
    <row r="40720" spans="15:17" x14ac:dyDescent="0.35">
      <c r="O40720" s="9"/>
      <c r="P40720" s="9"/>
      <c r="Q40720" s="21"/>
    </row>
    <row r="40721" spans="15:17" x14ac:dyDescent="0.35">
      <c r="O40721" s="9"/>
      <c r="P40721" s="9"/>
      <c r="Q40721" s="21"/>
    </row>
    <row r="40722" spans="15:17" x14ac:dyDescent="0.35">
      <c r="O40722" s="9"/>
      <c r="P40722" s="9"/>
      <c r="Q40722" s="21"/>
    </row>
    <row r="40723" spans="15:17" x14ac:dyDescent="0.35">
      <c r="O40723" s="9"/>
      <c r="P40723" s="9"/>
      <c r="Q40723" s="21"/>
    </row>
    <row r="40724" spans="15:17" x14ac:dyDescent="0.35">
      <c r="O40724" s="9"/>
      <c r="P40724" s="9"/>
      <c r="Q40724" s="21"/>
    </row>
    <row r="40725" spans="15:17" x14ac:dyDescent="0.35">
      <c r="O40725" s="9"/>
      <c r="P40725" s="9"/>
      <c r="Q40725" s="21"/>
    </row>
    <row r="40726" spans="15:17" x14ac:dyDescent="0.35">
      <c r="O40726" s="9"/>
      <c r="P40726" s="9"/>
      <c r="Q40726" s="21"/>
    </row>
    <row r="40727" spans="15:17" x14ac:dyDescent="0.35">
      <c r="O40727" s="9"/>
      <c r="P40727" s="9"/>
      <c r="Q40727" s="21"/>
    </row>
    <row r="40728" spans="15:17" x14ac:dyDescent="0.35">
      <c r="O40728" s="9"/>
      <c r="P40728" s="9"/>
      <c r="Q40728" s="21"/>
    </row>
    <row r="40729" spans="15:17" x14ac:dyDescent="0.35">
      <c r="O40729" s="9"/>
      <c r="P40729" s="9"/>
      <c r="Q40729" s="21"/>
    </row>
    <row r="40730" spans="15:17" x14ac:dyDescent="0.35">
      <c r="O40730" s="9"/>
      <c r="P40730" s="9"/>
      <c r="Q40730" s="21"/>
    </row>
    <row r="40731" spans="15:17" x14ac:dyDescent="0.35">
      <c r="O40731" s="9"/>
      <c r="P40731" s="9"/>
      <c r="Q40731" s="21"/>
    </row>
    <row r="40732" spans="15:17" x14ac:dyDescent="0.35">
      <c r="O40732" s="9"/>
      <c r="P40732" s="9"/>
      <c r="Q40732" s="21"/>
    </row>
    <row r="40733" spans="15:17" x14ac:dyDescent="0.35">
      <c r="O40733" s="9"/>
      <c r="P40733" s="9"/>
      <c r="Q40733" s="21"/>
    </row>
    <row r="40734" spans="15:17" x14ac:dyDescent="0.35">
      <c r="O40734" s="9"/>
      <c r="P40734" s="9"/>
      <c r="Q40734" s="21"/>
    </row>
    <row r="40735" spans="15:17" x14ac:dyDescent="0.35">
      <c r="O40735" s="9"/>
      <c r="P40735" s="9"/>
      <c r="Q40735" s="21"/>
    </row>
    <row r="40736" spans="15:17" x14ac:dyDescent="0.35">
      <c r="O40736" s="9"/>
      <c r="P40736" s="9"/>
      <c r="Q40736" s="21"/>
    </row>
    <row r="40737" spans="15:17" x14ac:dyDescent="0.35">
      <c r="O40737" s="9"/>
      <c r="P40737" s="9"/>
      <c r="Q40737" s="21"/>
    </row>
    <row r="40738" spans="15:17" x14ac:dyDescent="0.35">
      <c r="O40738" s="9"/>
      <c r="P40738" s="9"/>
      <c r="Q40738" s="21"/>
    </row>
    <row r="40739" spans="15:17" x14ac:dyDescent="0.35">
      <c r="O40739" s="9"/>
      <c r="P40739" s="9"/>
      <c r="Q40739" s="21"/>
    </row>
    <row r="40740" spans="15:17" x14ac:dyDescent="0.35">
      <c r="O40740" s="9"/>
      <c r="P40740" s="9"/>
      <c r="Q40740" s="21"/>
    </row>
    <row r="40741" spans="15:17" x14ac:dyDescent="0.35">
      <c r="O40741" s="9"/>
      <c r="P40741" s="9"/>
      <c r="Q40741" s="21"/>
    </row>
    <row r="40742" spans="15:17" x14ac:dyDescent="0.35">
      <c r="O40742" s="9"/>
      <c r="P40742" s="9"/>
      <c r="Q40742" s="21"/>
    </row>
    <row r="40743" spans="15:17" x14ac:dyDescent="0.35">
      <c r="O40743" s="9"/>
      <c r="P40743" s="9"/>
      <c r="Q40743" s="21"/>
    </row>
    <row r="40744" spans="15:17" x14ac:dyDescent="0.35">
      <c r="O40744" s="9"/>
      <c r="P40744" s="9"/>
      <c r="Q40744" s="21"/>
    </row>
    <row r="40745" spans="15:17" x14ac:dyDescent="0.35">
      <c r="O40745" s="9"/>
      <c r="P40745" s="9"/>
      <c r="Q40745" s="21"/>
    </row>
    <row r="40746" spans="15:17" x14ac:dyDescent="0.35">
      <c r="O40746" s="9"/>
      <c r="P40746" s="9"/>
      <c r="Q40746" s="21"/>
    </row>
    <row r="40747" spans="15:17" x14ac:dyDescent="0.35">
      <c r="O40747" s="9"/>
      <c r="P40747" s="9"/>
      <c r="Q40747" s="21"/>
    </row>
    <row r="40748" spans="15:17" x14ac:dyDescent="0.35">
      <c r="O40748" s="9"/>
      <c r="P40748" s="9"/>
      <c r="Q40748" s="21"/>
    </row>
    <row r="40749" spans="15:17" x14ac:dyDescent="0.35">
      <c r="O40749" s="9"/>
      <c r="P40749" s="9"/>
      <c r="Q40749" s="21"/>
    </row>
    <row r="40750" spans="15:17" x14ac:dyDescent="0.35">
      <c r="O40750" s="9"/>
      <c r="P40750" s="9"/>
      <c r="Q40750" s="21"/>
    </row>
    <row r="40751" spans="15:17" x14ac:dyDescent="0.35">
      <c r="O40751" s="9"/>
      <c r="P40751" s="9"/>
      <c r="Q40751" s="21"/>
    </row>
    <row r="40752" spans="15:17" x14ac:dyDescent="0.35">
      <c r="O40752" s="9"/>
      <c r="P40752" s="9"/>
      <c r="Q40752" s="21"/>
    </row>
    <row r="40753" spans="15:17" x14ac:dyDescent="0.35">
      <c r="O40753" s="9"/>
      <c r="P40753" s="9"/>
      <c r="Q40753" s="21"/>
    </row>
    <row r="40754" spans="15:17" x14ac:dyDescent="0.35">
      <c r="O40754" s="9"/>
      <c r="P40754" s="9"/>
      <c r="Q40754" s="21"/>
    </row>
    <row r="40755" spans="15:17" x14ac:dyDescent="0.35">
      <c r="O40755" s="9"/>
      <c r="P40755" s="9"/>
      <c r="Q40755" s="21"/>
    </row>
    <row r="40756" spans="15:17" x14ac:dyDescent="0.35">
      <c r="O40756" s="9"/>
      <c r="P40756" s="9"/>
      <c r="Q40756" s="21"/>
    </row>
    <row r="40757" spans="15:17" x14ac:dyDescent="0.35">
      <c r="O40757" s="9"/>
      <c r="P40757" s="9"/>
      <c r="Q40757" s="21"/>
    </row>
    <row r="40758" spans="15:17" x14ac:dyDescent="0.35">
      <c r="O40758" s="9"/>
      <c r="P40758" s="9"/>
      <c r="Q40758" s="21"/>
    </row>
    <row r="40759" spans="15:17" x14ac:dyDescent="0.35">
      <c r="O40759" s="9"/>
      <c r="P40759" s="9"/>
      <c r="Q40759" s="21"/>
    </row>
    <row r="40760" spans="15:17" x14ac:dyDescent="0.35">
      <c r="O40760" s="9"/>
      <c r="P40760" s="9"/>
      <c r="Q40760" s="21"/>
    </row>
    <row r="40761" spans="15:17" x14ac:dyDescent="0.35">
      <c r="O40761" s="9"/>
      <c r="P40761" s="9"/>
      <c r="Q40761" s="21"/>
    </row>
    <row r="40762" spans="15:17" x14ac:dyDescent="0.35">
      <c r="O40762" s="9"/>
      <c r="P40762" s="9"/>
      <c r="Q40762" s="21"/>
    </row>
    <row r="40763" spans="15:17" x14ac:dyDescent="0.35">
      <c r="O40763" s="9"/>
      <c r="P40763" s="9"/>
      <c r="Q40763" s="21"/>
    </row>
    <row r="40764" spans="15:17" x14ac:dyDescent="0.35">
      <c r="O40764" s="9"/>
      <c r="P40764" s="9"/>
      <c r="Q40764" s="21"/>
    </row>
    <row r="40765" spans="15:17" x14ac:dyDescent="0.35">
      <c r="O40765" s="9"/>
      <c r="P40765" s="9"/>
      <c r="Q40765" s="21"/>
    </row>
    <row r="40766" spans="15:17" x14ac:dyDescent="0.35">
      <c r="O40766" s="9"/>
      <c r="P40766" s="9"/>
      <c r="Q40766" s="21"/>
    </row>
    <row r="40767" spans="15:17" x14ac:dyDescent="0.35">
      <c r="O40767" s="9"/>
      <c r="P40767" s="9"/>
      <c r="Q40767" s="21"/>
    </row>
    <row r="40768" spans="15:17" x14ac:dyDescent="0.35">
      <c r="O40768" s="9"/>
      <c r="P40768" s="9"/>
      <c r="Q40768" s="21"/>
    </row>
    <row r="40769" spans="15:17" x14ac:dyDescent="0.35">
      <c r="O40769" s="9"/>
      <c r="P40769" s="9"/>
      <c r="Q40769" s="21"/>
    </row>
    <row r="40770" spans="15:17" x14ac:dyDescent="0.35">
      <c r="O40770" s="9"/>
      <c r="P40770" s="9"/>
      <c r="Q40770" s="21"/>
    </row>
    <row r="40771" spans="15:17" x14ac:dyDescent="0.35">
      <c r="O40771" s="9"/>
      <c r="P40771" s="9"/>
      <c r="Q40771" s="21"/>
    </row>
    <row r="40772" spans="15:17" x14ac:dyDescent="0.35">
      <c r="O40772" s="9"/>
      <c r="P40772" s="9"/>
      <c r="Q40772" s="21"/>
    </row>
    <row r="40773" spans="15:17" x14ac:dyDescent="0.35">
      <c r="O40773" s="9"/>
      <c r="P40773" s="9"/>
      <c r="Q40773" s="21"/>
    </row>
    <row r="40774" spans="15:17" x14ac:dyDescent="0.35">
      <c r="O40774" s="9"/>
      <c r="P40774" s="9"/>
      <c r="Q40774" s="21"/>
    </row>
    <row r="40775" spans="15:17" x14ac:dyDescent="0.35">
      <c r="O40775" s="9"/>
      <c r="P40775" s="9"/>
      <c r="Q40775" s="21"/>
    </row>
    <row r="40776" spans="15:17" x14ac:dyDescent="0.35">
      <c r="O40776" s="9"/>
      <c r="P40776" s="9"/>
      <c r="Q40776" s="21"/>
    </row>
    <row r="40777" spans="15:17" x14ac:dyDescent="0.35">
      <c r="O40777" s="9"/>
      <c r="P40777" s="9"/>
      <c r="Q40777" s="21"/>
    </row>
    <row r="40778" spans="15:17" x14ac:dyDescent="0.35">
      <c r="O40778" s="9"/>
      <c r="P40778" s="9"/>
      <c r="Q40778" s="21"/>
    </row>
    <row r="40779" spans="15:17" x14ac:dyDescent="0.35">
      <c r="O40779" s="9"/>
      <c r="P40779" s="9"/>
      <c r="Q40779" s="21"/>
    </row>
    <row r="40780" spans="15:17" x14ac:dyDescent="0.35">
      <c r="O40780" s="9"/>
      <c r="P40780" s="9"/>
      <c r="Q40780" s="21"/>
    </row>
    <row r="40781" spans="15:17" x14ac:dyDescent="0.35">
      <c r="O40781" s="9"/>
      <c r="P40781" s="9"/>
      <c r="Q40781" s="21"/>
    </row>
    <row r="40782" spans="15:17" x14ac:dyDescent="0.35">
      <c r="O40782" s="9"/>
      <c r="P40782" s="9"/>
      <c r="Q40782" s="21"/>
    </row>
    <row r="40783" spans="15:17" x14ac:dyDescent="0.35">
      <c r="O40783" s="9"/>
      <c r="P40783" s="9"/>
      <c r="Q40783" s="21"/>
    </row>
    <row r="40784" spans="15:17" x14ac:dyDescent="0.35">
      <c r="O40784" s="9"/>
      <c r="P40784" s="9"/>
      <c r="Q40784" s="21"/>
    </row>
    <row r="40785" spans="15:17" x14ac:dyDescent="0.35">
      <c r="O40785" s="9"/>
      <c r="P40785" s="9"/>
      <c r="Q40785" s="21"/>
    </row>
    <row r="40786" spans="15:17" x14ac:dyDescent="0.35">
      <c r="O40786" s="9"/>
      <c r="P40786" s="9"/>
      <c r="Q40786" s="21"/>
    </row>
    <row r="40787" spans="15:17" x14ac:dyDescent="0.35">
      <c r="O40787" s="9"/>
      <c r="P40787" s="9"/>
      <c r="Q40787" s="21"/>
    </row>
    <row r="40788" spans="15:17" x14ac:dyDescent="0.35">
      <c r="O40788" s="9"/>
      <c r="P40788" s="9"/>
      <c r="Q40788" s="21"/>
    </row>
    <row r="40789" spans="15:17" x14ac:dyDescent="0.35">
      <c r="O40789" s="9"/>
      <c r="P40789" s="9"/>
      <c r="Q40789" s="21"/>
    </row>
    <row r="40790" spans="15:17" x14ac:dyDescent="0.35">
      <c r="O40790" s="9"/>
      <c r="P40790" s="9"/>
      <c r="Q40790" s="21"/>
    </row>
    <row r="40791" spans="15:17" x14ac:dyDescent="0.35">
      <c r="O40791" s="9"/>
      <c r="P40791" s="9"/>
      <c r="Q40791" s="21"/>
    </row>
    <row r="40792" spans="15:17" x14ac:dyDescent="0.35">
      <c r="O40792" s="9"/>
      <c r="P40792" s="9"/>
      <c r="Q40792" s="21"/>
    </row>
    <row r="40793" spans="15:17" x14ac:dyDescent="0.35">
      <c r="O40793" s="9"/>
      <c r="P40793" s="9"/>
      <c r="Q40793" s="21"/>
    </row>
    <row r="40794" spans="15:17" x14ac:dyDescent="0.35">
      <c r="O40794" s="9"/>
      <c r="P40794" s="9"/>
      <c r="Q40794" s="21"/>
    </row>
    <row r="40795" spans="15:17" x14ac:dyDescent="0.35">
      <c r="O40795" s="9"/>
      <c r="P40795" s="9"/>
      <c r="Q40795" s="21"/>
    </row>
    <row r="40796" spans="15:17" x14ac:dyDescent="0.35">
      <c r="O40796" s="9"/>
      <c r="P40796" s="9"/>
      <c r="Q40796" s="21"/>
    </row>
    <row r="40797" spans="15:17" x14ac:dyDescent="0.35">
      <c r="O40797" s="9"/>
      <c r="P40797" s="9"/>
      <c r="Q40797" s="21"/>
    </row>
    <row r="40798" spans="15:17" x14ac:dyDescent="0.35">
      <c r="O40798" s="9"/>
      <c r="P40798" s="9"/>
      <c r="Q40798" s="21"/>
    </row>
    <row r="40799" spans="15:17" x14ac:dyDescent="0.35">
      <c r="O40799" s="9"/>
      <c r="P40799" s="9"/>
      <c r="Q40799" s="21"/>
    </row>
    <row r="40800" spans="15:17" x14ac:dyDescent="0.35">
      <c r="O40800" s="9"/>
      <c r="P40800" s="9"/>
      <c r="Q40800" s="21"/>
    </row>
    <row r="40801" spans="15:17" x14ac:dyDescent="0.35">
      <c r="O40801" s="9"/>
      <c r="P40801" s="9"/>
      <c r="Q40801" s="21"/>
    </row>
    <row r="40802" spans="15:17" x14ac:dyDescent="0.35">
      <c r="O40802" s="9"/>
      <c r="P40802" s="9"/>
      <c r="Q40802" s="21"/>
    </row>
    <row r="40803" spans="15:17" x14ac:dyDescent="0.35">
      <c r="O40803" s="9"/>
      <c r="P40803" s="9"/>
      <c r="Q40803" s="21"/>
    </row>
    <row r="40804" spans="15:17" x14ac:dyDescent="0.35">
      <c r="O40804" s="9"/>
      <c r="P40804" s="9"/>
      <c r="Q40804" s="21"/>
    </row>
    <row r="40805" spans="15:17" x14ac:dyDescent="0.35">
      <c r="O40805" s="9"/>
      <c r="P40805" s="9"/>
      <c r="Q40805" s="21"/>
    </row>
    <row r="40806" spans="15:17" x14ac:dyDescent="0.35">
      <c r="O40806" s="9"/>
      <c r="P40806" s="9"/>
      <c r="Q40806" s="21"/>
    </row>
    <row r="40807" spans="15:17" x14ac:dyDescent="0.35">
      <c r="O40807" s="9"/>
      <c r="P40807" s="9"/>
      <c r="Q40807" s="21"/>
    </row>
    <row r="40808" spans="15:17" x14ac:dyDescent="0.35">
      <c r="O40808" s="9"/>
      <c r="P40808" s="9"/>
      <c r="Q40808" s="21"/>
    </row>
    <row r="40809" spans="15:17" x14ac:dyDescent="0.35">
      <c r="O40809" s="9"/>
      <c r="P40809" s="9"/>
      <c r="Q40809" s="21"/>
    </row>
    <row r="40810" spans="15:17" x14ac:dyDescent="0.35">
      <c r="O40810" s="9"/>
      <c r="P40810" s="9"/>
      <c r="Q40810" s="21"/>
    </row>
    <row r="40811" spans="15:17" x14ac:dyDescent="0.35">
      <c r="O40811" s="9"/>
      <c r="P40811" s="9"/>
      <c r="Q40811" s="21"/>
    </row>
    <row r="40812" spans="15:17" x14ac:dyDescent="0.35">
      <c r="O40812" s="9"/>
      <c r="P40812" s="9"/>
      <c r="Q40812" s="21"/>
    </row>
    <row r="40813" spans="15:17" x14ac:dyDescent="0.35">
      <c r="O40813" s="9"/>
      <c r="P40813" s="9"/>
      <c r="Q40813" s="21"/>
    </row>
    <row r="40814" spans="15:17" x14ac:dyDescent="0.35">
      <c r="O40814" s="9"/>
      <c r="P40814" s="9"/>
      <c r="Q40814" s="21"/>
    </row>
    <row r="40815" spans="15:17" x14ac:dyDescent="0.35">
      <c r="O40815" s="9"/>
      <c r="P40815" s="9"/>
      <c r="Q40815" s="21"/>
    </row>
    <row r="40816" spans="15:17" x14ac:dyDescent="0.35">
      <c r="O40816" s="9"/>
      <c r="P40816" s="9"/>
      <c r="Q40816" s="21"/>
    </row>
    <row r="40817" spans="15:17" x14ac:dyDescent="0.35">
      <c r="O40817" s="9"/>
      <c r="P40817" s="9"/>
      <c r="Q40817" s="21"/>
    </row>
    <row r="40818" spans="15:17" x14ac:dyDescent="0.35">
      <c r="O40818" s="9"/>
      <c r="P40818" s="9"/>
      <c r="Q40818" s="21"/>
    </row>
    <row r="40819" spans="15:17" x14ac:dyDescent="0.35">
      <c r="O40819" s="9"/>
      <c r="P40819" s="9"/>
      <c r="Q40819" s="21"/>
    </row>
    <row r="40820" spans="15:17" x14ac:dyDescent="0.35">
      <c r="O40820" s="9"/>
      <c r="P40820" s="9"/>
      <c r="Q40820" s="21"/>
    </row>
    <row r="40821" spans="15:17" x14ac:dyDescent="0.35">
      <c r="O40821" s="9"/>
      <c r="P40821" s="9"/>
      <c r="Q40821" s="21"/>
    </row>
    <row r="40822" spans="15:17" x14ac:dyDescent="0.35">
      <c r="O40822" s="9"/>
      <c r="P40822" s="9"/>
      <c r="Q40822" s="21"/>
    </row>
    <row r="40823" spans="15:17" x14ac:dyDescent="0.35">
      <c r="O40823" s="9"/>
      <c r="P40823" s="9"/>
      <c r="Q40823" s="21"/>
    </row>
    <row r="40824" spans="15:17" x14ac:dyDescent="0.35">
      <c r="O40824" s="9"/>
      <c r="P40824" s="9"/>
      <c r="Q40824" s="21"/>
    </row>
    <row r="40825" spans="15:17" x14ac:dyDescent="0.35">
      <c r="O40825" s="9"/>
      <c r="P40825" s="9"/>
      <c r="Q40825" s="21"/>
    </row>
    <row r="40826" spans="15:17" x14ac:dyDescent="0.35">
      <c r="O40826" s="9"/>
      <c r="P40826" s="9"/>
      <c r="Q40826" s="21"/>
    </row>
    <row r="40827" spans="15:17" x14ac:dyDescent="0.35">
      <c r="O40827" s="9"/>
      <c r="P40827" s="9"/>
      <c r="Q40827" s="21"/>
    </row>
    <row r="40828" spans="15:17" x14ac:dyDescent="0.35">
      <c r="O40828" s="9"/>
      <c r="P40828" s="9"/>
      <c r="Q40828" s="21"/>
    </row>
    <row r="40829" spans="15:17" x14ac:dyDescent="0.35">
      <c r="O40829" s="9"/>
      <c r="P40829" s="9"/>
      <c r="Q40829" s="21"/>
    </row>
    <row r="40830" spans="15:17" x14ac:dyDescent="0.35">
      <c r="O40830" s="9"/>
      <c r="P40830" s="9"/>
      <c r="Q40830" s="21"/>
    </row>
    <row r="40831" spans="15:17" x14ac:dyDescent="0.35">
      <c r="O40831" s="9"/>
      <c r="P40831" s="9"/>
      <c r="Q40831" s="21"/>
    </row>
    <row r="40832" spans="15:17" x14ac:dyDescent="0.35">
      <c r="O40832" s="9"/>
      <c r="P40832" s="9"/>
      <c r="Q40832" s="21"/>
    </row>
    <row r="40833" spans="15:17" x14ac:dyDescent="0.35">
      <c r="O40833" s="9"/>
      <c r="P40833" s="9"/>
      <c r="Q40833" s="21"/>
    </row>
    <row r="40834" spans="15:17" x14ac:dyDescent="0.35">
      <c r="O40834" s="9"/>
      <c r="P40834" s="9"/>
      <c r="Q40834" s="21"/>
    </row>
    <row r="40835" spans="15:17" x14ac:dyDescent="0.35">
      <c r="O40835" s="9"/>
      <c r="P40835" s="9"/>
      <c r="Q40835" s="21"/>
    </row>
    <row r="40836" spans="15:17" x14ac:dyDescent="0.35">
      <c r="O40836" s="9"/>
      <c r="P40836" s="9"/>
      <c r="Q40836" s="21"/>
    </row>
    <row r="40837" spans="15:17" x14ac:dyDescent="0.35">
      <c r="O40837" s="9"/>
      <c r="P40837" s="9"/>
      <c r="Q40837" s="21"/>
    </row>
    <row r="40838" spans="15:17" x14ac:dyDescent="0.35">
      <c r="O40838" s="9"/>
      <c r="P40838" s="9"/>
      <c r="Q40838" s="21"/>
    </row>
    <row r="40839" spans="15:17" x14ac:dyDescent="0.35">
      <c r="O40839" s="9"/>
      <c r="P40839" s="9"/>
      <c r="Q40839" s="21"/>
    </row>
    <row r="40840" spans="15:17" x14ac:dyDescent="0.35">
      <c r="O40840" s="9"/>
      <c r="P40840" s="9"/>
      <c r="Q40840" s="21"/>
    </row>
    <row r="40841" spans="15:17" x14ac:dyDescent="0.35">
      <c r="O40841" s="9"/>
      <c r="P40841" s="9"/>
      <c r="Q40841" s="21"/>
    </row>
    <row r="40842" spans="15:17" x14ac:dyDescent="0.35">
      <c r="O40842" s="9"/>
      <c r="P40842" s="9"/>
      <c r="Q40842" s="21"/>
    </row>
    <row r="40843" spans="15:17" x14ac:dyDescent="0.35">
      <c r="O40843" s="9"/>
      <c r="P40843" s="9"/>
      <c r="Q40843" s="21"/>
    </row>
    <row r="40844" spans="15:17" x14ac:dyDescent="0.35">
      <c r="O40844" s="9"/>
      <c r="P40844" s="9"/>
      <c r="Q40844" s="21"/>
    </row>
    <row r="40845" spans="15:17" x14ac:dyDescent="0.35">
      <c r="O40845" s="9"/>
      <c r="P40845" s="9"/>
      <c r="Q40845" s="21"/>
    </row>
    <row r="40846" spans="15:17" x14ac:dyDescent="0.35">
      <c r="O40846" s="9"/>
      <c r="P40846" s="9"/>
      <c r="Q40846" s="21"/>
    </row>
    <row r="40847" spans="15:17" x14ac:dyDescent="0.35">
      <c r="O40847" s="9"/>
      <c r="P40847" s="9"/>
      <c r="Q40847" s="21"/>
    </row>
    <row r="40848" spans="15:17" x14ac:dyDescent="0.35">
      <c r="O40848" s="9"/>
      <c r="P40848" s="9"/>
      <c r="Q40848" s="21"/>
    </row>
    <row r="40849" spans="15:17" x14ac:dyDescent="0.35">
      <c r="O40849" s="9"/>
      <c r="P40849" s="9"/>
      <c r="Q40849" s="21"/>
    </row>
    <row r="40850" spans="15:17" x14ac:dyDescent="0.35">
      <c r="O40850" s="9"/>
      <c r="P40850" s="9"/>
      <c r="Q40850" s="21"/>
    </row>
    <row r="40851" spans="15:17" x14ac:dyDescent="0.35">
      <c r="O40851" s="9"/>
      <c r="P40851" s="9"/>
      <c r="Q40851" s="21"/>
    </row>
    <row r="40852" spans="15:17" x14ac:dyDescent="0.35">
      <c r="O40852" s="9"/>
      <c r="P40852" s="9"/>
      <c r="Q40852" s="21"/>
    </row>
    <row r="40853" spans="15:17" x14ac:dyDescent="0.35">
      <c r="O40853" s="9"/>
      <c r="P40853" s="9"/>
      <c r="Q40853" s="21"/>
    </row>
    <row r="40854" spans="15:17" x14ac:dyDescent="0.35">
      <c r="O40854" s="9"/>
      <c r="P40854" s="9"/>
      <c r="Q40854" s="21"/>
    </row>
    <row r="40855" spans="15:17" x14ac:dyDescent="0.35">
      <c r="O40855" s="9"/>
      <c r="P40855" s="9"/>
      <c r="Q40855" s="21"/>
    </row>
    <row r="40856" spans="15:17" x14ac:dyDescent="0.35">
      <c r="O40856" s="9"/>
      <c r="P40856" s="9"/>
      <c r="Q40856" s="21"/>
    </row>
    <row r="40857" spans="15:17" x14ac:dyDescent="0.35">
      <c r="O40857" s="9"/>
      <c r="P40857" s="9"/>
      <c r="Q40857" s="21"/>
    </row>
    <row r="40858" spans="15:17" x14ac:dyDescent="0.35">
      <c r="O40858" s="9"/>
      <c r="P40858" s="9"/>
      <c r="Q40858" s="21"/>
    </row>
    <row r="40859" spans="15:17" x14ac:dyDescent="0.35">
      <c r="O40859" s="9"/>
      <c r="P40859" s="9"/>
      <c r="Q40859" s="21"/>
    </row>
    <row r="40860" spans="15:17" x14ac:dyDescent="0.35">
      <c r="O40860" s="9"/>
      <c r="P40860" s="9"/>
      <c r="Q40860" s="21"/>
    </row>
    <row r="40861" spans="15:17" x14ac:dyDescent="0.35">
      <c r="O40861" s="9"/>
      <c r="P40861" s="9"/>
      <c r="Q40861" s="21"/>
    </row>
    <row r="40862" spans="15:17" x14ac:dyDescent="0.35">
      <c r="O40862" s="9"/>
      <c r="P40862" s="9"/>
      <c r="Q40862" s="21"/>
    </row>
    <row r="40863" spans="15:17" x14ac:dyDescent="0.35">
      <c r="O40863" s="9"/>
      <c r="P40863" s="9"/>
      <c r="Q40863" s="21"/>
    </row>
    <row r="40864" spans="15:17" x14ac:dyDescent="0.35">
      <c r="O40864" s="9"/>
      <c r="P40864" s="9"/>
      <c r="Q40864" s="21"/>
    </row>
    <row r="40865" spans="15:17" x14ac:dyDescent="0.35">
      <c r="O40865" s="9"/>
      <c r="P40865" s="9"/>
      <c r="Q40865" s="21"/>
    </row>
    <row r="40866" spans="15:17" x14ac:dyDescent="0.35">
      <c r="O40866" s="9"/>
      <c r="P40866" s="9"/>
      <c r="Q40866" s="21"/>
    </row>
    <row r="40867" spans="15:17" x14ac:dyDescent="0.35">
      <c r="O40867" s="9"/>
      <c r="P40867" s="9"/>
      <c r="Q40867" s="21"/>
    </row>
    <row r="40868" spans="15:17" x14ac:dyDescent="0.35">
      <c r="O40868" s="9"/>
      <c r="P40868" s="9"/>
      <c r="Q40868" s="21"/>
    </row>
    <row r="40869" spans="15:17" x14ac:dyDescent="0.35">
      <c r="O40869" s="9"/>
      <c r="P40869" s="9"/>
      <c r="Q40869" s="21"/>
    </row>
    <row r="40870" spans="15:17" x14ac:dyDescent="0.35">
      <c r="O40870" s="9"/>
      <c r="P40870" s="9"/>
      <c r="Q40870" s="21"/>
    </row>
    <row r="40871" spans="15:17" x14ac:dyDescent="0.35">
      <c r="O40871" s="9"/>
      <c r="P40871" s="9"/>
      <c r="Q40871" s="21"/>
    </row>
    <row r="40872" spans="15:17" x14ac:dyDescent="0.35">
      <c r="O40872" s="9"/>
      <c r="P40872" s="9"/>
      <c r="Q40872" s="21"/>
    </row>
    <row r="40873" spans="15:17" x14ac:dyDescent="0.35">
      <c r="O40873" s="9"/>
      <c r="P40873" s="9"/>
      <c r="Q40873" s="21"/>
    </row>
    <row r="40874" spans="15:17" x14ac:dyDescent="0.35">
      <c r="O40874" s="9"/>
      <c r="P40874" s="9"/>
      <c r="Q40874" s="21"/>
    </row>
    <row r="40875" spans="15:17" x14ac:dyDescent="0.35">
      <c r="O40875" s="9"/>
      <c r="P40875" s="9"/>
      <c r="Q40875" s="21"/>
    </row>
    <row r="40876" spans="15:17" x14ac:dyDescent="0.35">
      <c r="O40876" s="9"/>
      <c r="P40876" s="9"/>
      <c r="Q40876" s="21"/>
    </row>
    <row r="40877" spans="15:17" x14ac:dyDescent="0.35">
      <c r="O40877" s="9"/>
      <c r="P40877" s="9"/>
      <c r="Q40877" s="21"/>
    </row>
    <row r="40878" spans="15:17" x14ac:dyDescent="0.35">
      <c r="O40878" s="9"/>
      <c r="P40878" s="9"/>
      <c r="Q40878" s="21"/>
    </row>
    <row r="40879" spans="15:17" x14ac:dyDescent="0.35">
      <c r="O40879" s="9"/>
      <c r="P40879" s="9"/>
      <c r="Q40879" s="21"/>
    </row>
    <row r="40880" spans="15:17" x14ac:dyDescent="0.35">
      <c r="O40880" s="9"/>
      <c r="P40880" s="9"/>
      <c r="Q40880" s="21"/>
    </row>
    <row r="40881" spans="15:17" x14ac:dyDescent="0.35">
      <c r="O40881" s="9"/>
      <c r="P40881" s="9"/>
      <c r="Q40881" s="21"/>
    </row>
    <row r="40882" spans="15:17" x14ac:dyDescent="0.35">
      <c r="O40882" s="9"/>
      <c r="P40882" s="9"/>
      <c r="Q40882" s="21"/>
    </row>
    <row r="40883" spans="15:17" x14ac:dyDescent="0.35">
      <c r="O40883" s="9"/>
      <c r="P40883" s="9"/>
      <c r="Q40883" s="21"/>
    </row>
    <row r="40884" spans="15:17" x14ac:dyDescent="0.35">
      <c r="O40884" s="9"/>
      <c r="P40884" s="9"/>
      <c r="Q40884" s="21"/>
    </row>
    <row r="40885" spans="15:17" x14ac:dyDescent="0.35">
      <c r="O40885" s="9"/>
      <c r="P40885" s="9"/>
      <c r="Q40885" s="21"/>
    </row>
    <row r="40886" spans="15:17" x14ac:dyDescent="0.35">
      <c r="O40886" s="9"/>
      <c r="P40886" s="9"/>
      <c r="Q40886" s="21"/>
    </row>
    <row r="40887" spans="15:17" x14ac:dyDescent="0.35">
      <c r="O40887" s="9"/>
      <c r="P40887" s="9"/>
      <c r="Q40887" s="21"/>
    </row>
    <row r="40888" spans="15:17" x14ac:dyDescent="0.35">
      <c r="O40888" s="9"/>
      <c r="P40888" s="9"/>
      <c r="Q40888" s="21"/>
    </row>
    <row r="40889" spans="15:17" x14ac:dyDescent="0.35">
      <c r="O40889" s="9"/>
      <c r="P40889" s="9"/>
      <c r="Q40889" s="21"/>
    </row>
    <row r="40890" spans="15:17" x14ac:dyDescent="0.35">
      <c r="O40890" s="9"/>
      <c r="P40890" s="9"/>
      <c r="Q40890" s="21"/>
    </row>
    <row r="40891" spans="15:17" x14ac:dyDescent="0.35">
      <c r="O40891" s="9"/>
      <c r="P40891" s="9"/>
      <c r="Q40891" s="21"/>
    </row>
    <row r="40892" spans="15:17" x14ac:dyDescent="0.35">
      <c r="O40892" s="9"/>
      <c r="P40892" s="9"/>
      <c r="Q40892" s="21"/>
    </row>
    <row r="40893" spans="15:17" x14ac:dyDescent="0.35">
      <c r="O40893" s="9"/>
      <c r="P40893" s="9"/>
      <c r="Q40893" s="21"/>
    </row>
    <row r="40894" spans="15:17" x14ac:dyDescent="0.35">
      <c r="O40894" s="9"/>
      <c r="P40894" s="9"/>
      <c r="Q40894" s="21"/>
    </row>
    <row r="40895" spans="15:17" x14ac:dyDescent="0.35">
      <c r="O40895" s="9"/>
      <c r="P40895" s="9"/>
      <c r="Q40895" s="21"/>
    </row>
    <row r="40896" spans="15:17" x14ac:dyDescent="0.35">
      <c r="O40896" s="9"/>
      <c r="P40896" s="9"/>
      <c r="Q40896" s="21"/>
    </row>
    <row r="40897" spans="15:17" x14ac:dyDescent="0.35">
      <c r="O40897" s="9"/>
      <c r="P40897" s="9"/>
      <c r="Q40897" s="21"/>
    </row>
    <row r="40898" spans="15:17" x14ac:dyDescent="0.35">
      <c r="O40898" s="9"/>
      <c r="P40898" s="9"/>
      <c r="Q40898" s="21"/>
    </row>
    <row r="40899" spans="15:17" x14ac:dyDescent="0.35">
      <c r="O40899" s="9"/>
      <c r="P40899" s="9"/>
      <c r="Q40899" s="21"/>
    </row>
    <row r="40900" spans="15:17" x14ac:dyDescent="0.35">
      <c r="O40900" s="9"/>
      <c r="P40900" s="9"/>
      <c r="Q40900" s="21"/>
    </row>
    <row r="40901" spans="15:17" x14ac:dyDescent="0.35">
      <c r="O40901" s="9"/>
      <c r="P40901" s="9"/>
      <c r="Q40901" s="21"/>
    </row>
    <row r="40902" spans="15:17" x14ac:dyDescent="0.35">
      <c r="O40902" s="9"/>
      <c r="P40902" s="9"/>
      <c r="Q40902" s="21"/>
    </row>
    <row r="40903" spans="15:17" x14ac:dyDescent="0.35">
      <c r="O40903" s="9"/>
      <c r="P40903" s="9"/>
      <c r="Q40903" s="21"/>
    </row>
    <row r="40904" spans="15:17" x14ac:dyDescent="0.35">
      <c r="O40904" s="9"/>
      <c r="P40904" s="9"/>
      <c r="Q40904" s="21"/>
    </row>
    <row r="40905" spans="15:17" x14ac:dyDescent="0.35">
      <c r="O40905" s="9"/>
      <c r="P40905" s="9"/>
      <c r="Q40905" s="21"/>
    </row>
    <row r="40906" spans="15:17" x14ac:dyDescent="0.35">
      <c r="O40906" s="9"/>
      <c r="P40906" s="9"/>
      <c r="Q40906" s="21"/>
    </row>
    <row r="40907" spans="15:17" x14ac:dyDescent="0.35">
      <c r="O40907" s="9"/>
      <c r="P40907" s="9"/>
      <c r="Q40907" s="21"/>
    </row>
    <row r="40908" spans="15:17" x14ac:dyDescent="0.35">
      <c r="O40908" s="9"/>
      <c r="P40908" s="9"/>
      <c r="Q40908" s="21"/>
    </row>
    <row r="40909" spans="15:17" x14ac:dyDescent="0.35">
      <c r="O40909" s="9"/>
      <c r="P40909" s="9"/>
      <c r="Q40909" s="21"/>
    </row>
    <row r="40910" spans="15:17" x14ac:dyDescent="0.35">
      <c r="O40910" s="9"/>
      <c r="P40910" s="9"/>
      <c r="Q40910" s="21"/>
    </row>
    <row r="40911" spans="15:17" x14ac:dyDescent="0.35">
      <c r="O40911" s="9"/>
      <c r="P40911" s="9"/>
      <c r="Q40911" s="21"/>
    </row>
    <row r="40912" spans="15:17" x14ac:dyDescent="0.35">
      <c r="O40912" s="9"/>
      <c r="P40912" s="9"/>
      <c r="Q40912" s="21"/>
    </row>
    <row r="40913" spans="15:17" x14ac:dyDescent="0.35">
      <c r="O40913" s="9"/>
      <c r="P40913" s="9"/>
      <c r="Q40913" s="21"/>
    </row>
    <row r="40914" spans="15:17" x14ac:dyDescent="0.35">
      <c r="O40914" s="9"/>
      <c r="P40914" s="9"/>
      <c r="Q40914" s="21"/>
    </row>
    <row r="40915" spans="15:17" x14ac:dyDescent="0.35">
      <c r="O40915" s="9"/>
      <c r="P40915" s="9"/>
      <c r="Q40915" s="21"/>
    </row>
    <row r="40916" spans="15:17" x14ac:dyDescent="0.35">
      <c r="O40916" s="9"/>
      <c r="P40916" s="9"/>
      <c r="Q40916" s="21"/>
    </row>
    <row r="40917" spans="15:17" x14ac:dyDescent="0.35">
      <c r="O40917" s="9"/>
      <c r="P40917" s="9"/>
      <c r="Q40917" s="21"/>
    </row>
    <row r="40918" spans="15:17" x14ac:dyDescent="0.35">
      <c r="O40918" s="9"/>
      <c r="P40918" s="9"/>
      <c r="Q40918" s="21"/>
    </row>
    <row r="40919" spans="15:17" x14ac:dyDescent="0.35">
      <c r="O40919" s="9"/>
      <c r="P40919" s="9"/>
      <c r="Q40919" s="21"/>
    </row>
    <row r="40920" spans="15:17" x14ac:dyDescent="0.35">
      <c r="O40920" s="9"/>
      <c r="P40920" s="9"/>
      <c r="Q40920" s="21"/>
    </row>
    <row r="40921" spans="15:17" x14ac:dyDescent="0.35">
      <c r="O40921" s="9"/>
      <c r="P40921" s="9"/>
      <c r="Q40921" s="21"/>
    </row>
    <row r="40922" spans="15:17" x14ac:dyDescent="0.35">
      <c r="O40922" s="9"/>
      <c r="P40922" s="9"/>
      <c r="Q40922" s="21"/>
    </row>
    <row r="40923" spans="15:17" x14ac:dyDescent="0.35">
      <c r="O40923" s="9"/>
      <c r="P40923" s="9"/>
      <c r="Q40923" s="21"/>
    </row>
    <row r="40924" spans="15:17" x14ac:dyDescent="0.35">
      <c r="O40924" s="9"/>
      <c r="P40924" s="9"/>
      <c r="Q40924" s="21"/>
    </row>
    <row r="40925" spans="15:17" x14ac:dyDescent="0.35">
      <c r="O40925" s="9"/>
      <c r="P40925" s="9"/>
      <c r="Q40925" s="21"/>
    </row>
    <row r="40926" spans="15:17" x14ac:dyDescent="0.35">
      <c r="O40926" s="9"/>
      <c r="P40926" s="9"/>
      <c r="Q40926" s="21"/>
    </row>
    <row r="40927" spans="15:17" x14ac:dyDescent="0.35">
      <c r="O40927" s="9"/>
      <c r="P40927" s="9"/>
      <c r="Q40927" s="21"/>
    </row>
    <row r="40928" spans="15:17" x14ac:dyDescent="0.35">
      <c r="O40928" s="9"/>
      <c r="P40928" s="9"/>
      <c r="Q40928" s="21"/>
    </row>
    <row r="40929" spans="15:17" x14ac:dyDescent="0.35">
      <c r="O40929" s="9"/>
      <c r="P40929" s="9"/>
      <c r="Q40929" s="21"/>
    </row>
    <row r="40930" spans="15:17" x14ac:dyDescent="0.35">
      <c r="O40930" s="9"/>
      <c r="P40930" s="9"/>
      <c r="Q40930" s="21"/>
    </row>
    <row r="40931" spans="15:17" x14ac:dyDescent="0.35">
      <c r="O40931" s="9"/>
      <c r="P40931" s="9"/>
      <c r="Q40931" s="21"/>
    </row>
    <row r="40932" spans="15:17" x14ac:dyDescent="0.35">
      <c r="O40932" s="9"/>
      <c r="P40932" s="9"/>
      <c r="Q40932" s="21"/>
    </row>
    <row r="40933" spans="15:17" x14ac:dyDescent="0.35">
      <c r="O40933" s="9"/>
      <c r="P40933" s="9"/>
      <c r="Q40933" s="21"/>
    </row>
    <row r="40934" spans="15:17" x14ac:dyDescent="0.35">
      <c r="O40934" s="9"/>
      <c r="P40934" s="9"/>
      <c r="Q40934" s="21"/>
    </row>
    <row r="40935" spans="15:17" x14ac:dyDescent="0.35">
      <c r="O40935" s="9"/>
      <c r="P40935" s="9"/>
      <c r="Q40935" s="21"/>
    </row>
    <row r="40936" spans="15:17" x14ac:dyDescent="0.35">
      <c r="O40936" s="9"/>
      <c r="P40936" s="9"/>
      <c r="Q40936" s="21"/>
    </row>
    <row r="40937" spans="15:17" x14ac:dyDescent="0.35">
      <c r="O40937" s="9"/>
      <c r="P40937" s="9"/>
      <c r="Q40937" s="21"/>
    </row>
    <row r="40938" spans="15:17" x14ac:dyDescent="0.35">
      <c r="O40938" s="9"/>
      <c r="P40938" s="9"/>
      <c r="Q40938" s="21"/>
    </row>
    <row r="40939" spans="15:17" x14ac:dyDescent="0.35">
      <c r="O40939" s="9"/>
      <c r="P40939" s="9"/>
      <c r="Q40939" s="21"/>
    </row>
    <row r="40940" spans="15:17" x14ac:dyDescent="0.35">
      <c r="O40940" s="9"/>
      <c r="P40940" s="9"/>
      <c r="Q40940" s="21"/>
    </row>
    <row r="40941" spans="15:17" x14ac:dyDescent="0.35">
      <c r="O40941" s="9"/>
      <c r="P40941" s="9"/>
      <c r="Q40941" s="21"/>
    </row>
    <row r="40942" spans="15:17" x14ac:dyDescent="0.35">
      <c r="O40942" s="9"/>
      <c r="P40942" s="9"/>
      <c r="Q40942" s="21"/>
    </row>
    <row r="40943" spans="15:17" x14ac:dyDescent="0.35">
      <c r="O40943" s="9"/>
      <c r="P40943" s="9"/>
      <c r="Q40943" s="21"/>
    </row>
    <row r="40944" spans="15:17" x14ac:dyDescent="0.35">
      <c r="O40944" s="9"/>
      <c r="P40944" s="9"/>
      <c r="Q40944" s="21"/>
    </row>
    <row r="40945" spans="15:17" x14ac:dyDescent="0.35">
      <c r="O40945" s="9"/>
      <c r="P40945" s="9"/>
      <c r="Q40945" s="21"/>
    </row>
    <row r="40946" spans="15:17" x14ac:dyDescent="0.35">
      <c r="O40946" s="9"/>
      <c r="P40946" s="9"/>
      <c r="Q40946" s="21"/>
    </row>
    <row r="40947" spans="15:17" x14ac:dyDescent="0.35">
      <c r="O40947" s="9"/>
      <c r="P40947" s="9"/>
      <c r="Q40947" s="21"/>
    </row>
    <row r="40948" spans="15:17" x14ac:dyDescent="0.35">
      <c r="O40948" s="9"/>
      <c r="P40948" s="9"/>
      <c r="Q40948" s="21"/>
    </row>
    <row r="40949" spans="15:17" x14ac:dyDescent="0.35">
      <c r="O40949" s="9"/>
      <c r="P40949" s="9"/>
      <c r="Q40949" s="21"/>
    </row>
    <row r="40950" spans="15:17" x14ac:dyDescent="0.35">
      <c r="O40950" s="9"/>
      <c r="P40950" s="9"/>
      <c r="Q40950" s="21"/>
    </row>
    <row r="40951" spans="15:17" x14ac:dyDescent="0.35">
      <c r="O40951" s="9"/>
      <c r="P40951" s="9"/>
      <c r="Q40951" s="21"/>
    </row>
    <row r="40952" spans="15:17" x14ac:dyDescent="0.35">
      <c r="O40952" s="9"/>
      <c r="P40952" s="9"/>
      <c r="Q40952" s="21"/>
    </row>
    <row r="40953" spans="15:17" x14ac:dyDescent="0.35">
      <c r="O40953" s="9"/>
      <c r="P40953" s="9"/>
      <c r="Q40953" s="21"/>
    </row>
    <row r="40954" spans="15:17" x14ac:dyDescent="0.35">
      <c r="O40954" s="9"/>
      <c r="P40954" s="9"/>
      <c r="Q40954" s="21"/>
    </row>
    <row r="40955" spans="15:17" x14ac:dyDescent="0.35">
      <c r="O40955" s="9"/>
      <c r="P40955" s="9"/>
      <c r="Q40955" s="21"/>
    </row>
    <row r="40956" spans="15:17" x14ac:dyDescent="0.35">
      <c r="O40956" s="9"/>
      <c r="P40956" s="9"/>
      <c r="Q40956" s="21"/>
    </row>
    <row r="40957" spans="15:17" x14ac:dyDescent="0.35">
      <c r="O40957" s="9"/>
      <c r="P40957" s="9"/>
      <c r="Q40957" s="21"/>
    </row>
    <row r="40958" spans="15:17" x14ac:dyDescent="0.35">
      <c r="O40958" s="9"/>
      <c r="P40958" s="9"/>
      <c r="Q40958" s="21"/>
    </row>
    <row r="40959" spans="15:17" x14ac:dyDescent="0.35">
      <c r="O40959" s="9"/>
      <c r="P40959" s="9"/>
      <c r="Q40959" s="21"/>
    </row>
    <row r="40960" spans="15:17" x14ac:dyDescent="0.35">
      <c r="O40960" s="9"/>
      <c r="P40960" s="9"/>
      <c r="Q40960" s="21"/>
    </row>
    <row r="40961" spans="15:17" x14ac:dyDescent="0.35">
      <c r="O40961" s="9"/>
      <c r="P40961" s="9"/>
      <c r="Q40961" s="21"/>
    </row>
    <row r="40962" spans="15:17" x14ac:dyDescent="0.35">
      <c r="O40962" s="9"/>
      <c r="P40962" s="9"/>
      <c r="Q40962" s="21"/>
    </row>
    <row r="40963" spans="15:17" x14ac:dyDescent="0.35">
      <c r="O40963" s="9"/>
      <c r="P40963" s="9"/>
      <c r="Q40963" s="21"/>
    </row>
    <row r="40964" spans="15:17" x14ac:dyDescent="0.35">
      <c r="O40964" s="9"/>
      <c r="P40964" s="9"/>
      <c r="Q40964" s="21"/>
    </row>
    <row r="40965" spans="15:17" x14ac:dyDescent="0.35">
      <c r="O40965" s="9"/>
      <c r="P40965" s="9"/>
      <c r="Q40965" s="21"/>
    </row>
    <row r="40966" spans="15:17" x14ac:dyDescent="0.35">
      <c r="O40966" s="9"/>
      <c r="P40966" s="9"/>
      <c r="Q40966" s="21"/>
    </row>
    <row r="40967" spans="15:17" x14ac:dyDescent="0.35">
      <c r="O40967" s="9"/>
      <c r="P40967" s="9"/>
      <c r="Q40967" s="21"/>
    </row>
    <row r="40968" spans="15:17" x14ac:dyDescent="0.35">
      <c r="O40968" s="9"/>
      <c r="P40968" s="9"/>
      <c r="Q40968" s="21"/>
    </row>
    <row r="40969" spans="15:17" x14ac:dyDescent="0.35">
      <c r="O40969" s="9"/>
      <c r="P40969" s="9"/>
      <c r="Q40969" s="21"/>
    </row>
    <row r="40970" spans="15:17" x14ac:dyDescent="0.35">
      <c r="O40970" s="9"/>
      <c r="P40970" s="9"/>
      <c r="Q40970" s="21"/>
    </row>
    <row r="40971" spans="15:17" x14ac:dyDescent="0.35">
      <c r="O40971" s="9"/>
      <c r="P40971" s="9"/>
      <c r="Q40971" s="21"/>
    </row>
    <row r="40972" spans="15:17" x14ac:dyDescent="0.35">
      <c r="O40972" s="9"/>
      <c r="P40972" s="9"/>
      <c r="Q40972" s="21"/>
    </row>
    <row r="40973" spans="15:17" x14ac:dyDescent="0.35">
      <c r="O40973" s="9"/>
      <c r="P40973" s="9"/>
      <c r="Q40973" s="21"/>
    </row>
    <row r="40974" spans="15:17" x14ac:dyDescent="0.35">
      <c r="O40974" s="9"/>
      <c r="P40974" s="9"/>
      <c r="Q40974" s="21"/>
    </row>
    <row r="40975" spans="15:17" x14ac:dyDescent="0.35">
      <c r="O40975" s="9"/>
      <c r="P40975" s="9"/>
      <c r="Q40975" s="21"/>
    </row>
    <row r="40976" spans="15:17" x14ac:dyDescent="0.35">
      <c r="O40976" s="9"/>
      <c r="P40976" s="9"/>
      <c r="Q40976" s="21"/>
    </row>
    <row r="40977" spans="15:17" x14ac:dyDescent="0.35">
      <c r="O40977" s="9"/>
      <c r="P40977" s="9"/>
      <c r="Q40977" s="21"/>
    </row>
    <row r="40978" spans="15:17" x14ac:dyDescent="0.35">
      <c r="O40978" s="9"/>
      <c r="P40978" s="9"/>
      <c r="Q40978" s="21"/>
    </row>
    <row r="40979" spans="15:17" x14ac:dyDescent="0.35">
      <c r="O40979" s="9"/>
      <c r="P40979" s="9"/>
      <c r="Q40979" s="21"/>
    </row>
    <row r="40980" spans="15:17" x14ac:dyDescent="0.35">
      <c r="O40980" s="9"/>
      <c r="P40980" s="9"/>
      <c r="Q40980" s="21"/>
    </row>
    <row r="40981" spans="15:17" x14ac:dyDescent="0.35">
      <c r="O40981" s="9"/>
      <c r="P40981" s="9"/>
      <c r="Q40981" s="21"/>
    </row>
    <row r="40982" spans="15:17" x14ac:dyDescent="0.35">
      <c r="O40982" s="9"/>
      <c r="P40982" s="9"/>
      <c r="Q40982" s="21"/>
    </row>
    <row r="40983" spans="15:17" x14ac:dyDescent="0.35">
      <c r="O40983" s="9"/>
      <c r="P40983" s="9"/>
      <c r="Q40983" s="21"/>
    </row>
    <row r="40984" spans="15:17" x14ac:dyDescent="0.35">
      <c r="O40984" s="9"/>
      <c r="P40984" s="9"/>
      <c r="Q40984" s="21"/>
    </row>
    <row r="40985" spans="15:17" x14ac:dyDescent="0.35">
      <c r="O40985" s="9"/>
      <c r="P40985" s="9"/>
      <c r="Q40985" s="21"/>
    </row>
    <row r="40986" spans="15:17" x14ac:dyDescent="0.35">
      <c r="O40986" s="9"/>
      <c r="P40986" s="9"/>
      <c r="Q40986" s="21"/>
    </row>
    <row r="40987" spans="15:17" x14ac:dyDescent="0.35">
      <c r="O40987" s="9"/>
      <c r="P40987" s="9"/>
      <c r="Q40987" s="21"/>
    </row>
    <row r="40988" spans="15:17" x14ac:dyDescent="0.35">
      <c r="O40988" s="9"/>
      <c r="P40988" s="9"/>
      <c r="Q40988" s="21"/>
    </row>
    <row r="40989" spans="15:17" x14ac:dyDescent="0.35">
      <c r="O40989" s="9"/>
      <c r="P40989" s="9"/>
      <c r="Q40989" s="21"/>
    </row>
    <row r="40990" spans="15:17" x14ac:dyDescent="0.35">
      <c r="O40990" s="9"/>
      <c r="P40990" s="9"/>
      <c r="Q40990" s="21"/>
    </row>
    <row r="40991" spans="15:17" x14ac:dyDescent="0.35">
      <c r="O40991" s="9"/>
      <c r="P40991" s="9"/>
      <c r="Q40991" s="21"/>
    </row>
    <row r="40992" spans="15:17" x14ac:dyDescent="0.35">
      <c r="O40992" s="9"/>
      <c r="P40992" s="9"/>
      <c r="Q40992" s="21"/>
    </row>
    <row r="40993" spans="15:17" x14ac:dyDescent="0.35">
      <c r="O40993" s="9"/>
      <c r="P40993" s="9"/>
      <c r="Q40993" s="21"/>
    </row>
    <row r="40994" spans="15:17" x14ac:dyDescent="0.35">
      <c r="O40994" s="9"/>
      <c r="P40994" s="9"/>
      <c r="Q40994" s="21"/>
    </row>
    <row r="40995" spans="15:17" x14ac:dyDescent="0.35">
      <c r="O40995" s="9"/>
      <c r="P40995" s="9"/>
      <c r="Q40995" s="21"/>
    </row>
    <row r="40996" spans="15:17" x14ac:dyDescent="0.35">
      <c r="O40996" s="9"/>
      <c r="P40996" s="9"/>
      <c r="Q40996" s="21"/>
    </row>
    <row r="40997" spans="15:17" x14ac:dyDescent="0.35">
      <c r="O40997" s="9"/>
      <c r="P40997" s="9"/>
      <c r="Q40997" s="21"/>
    </row>
    <row r="40998" spans="15:17" x14ac:dyDescent="0.35">
      <c r="O40998" s="9"/>
      <c r="P40998" s="9"/>
      <c r="Q40998" s="21"/>
    </row>
    <row r="40999" spans="15:17" x14ac:dyDescent="0.35">
      <c r="O40999" s="9"/>
      <c r="P40999" s="9"/>
      <c r="Q40999" s="21"/>
    </row>
    <row r="41000" spans="15:17" x14ac:dyDescent="0.35">
      <c r="O41000" s="9"/>
      <c r="P41000" s="9"/>
      <c r="Q41000" s="21"/>
    </row>
    <row r="41001" spans="15:17" x14ac:dyDescent="0.35">
      <c r="O41001" s="9"/>
      <c r="P41001" s="9"/>
      <c r="Q41001" s="21"/>
    </row>
    <row r="41002" spans="15:17" x14ac:dyDescent="0.35">
      <c r="O41002" s="9"/>
      <c r="P41002" s="9"/>
      <c r="Q41002" s="21"/>
    </row>
    <row r="41003" spans="15:17" x14ac:dyDescent="0.35">
      <c r="O41003" s="9"/>
      <c r="P41003" s="9"/>
      <c r="Q41003" s="21"/>
    </row>
    <row r="41004" spans="15:17" x14ac:dyDescent="0.35">
      <c r="O41004" s="9"/>
      <c r="P41004" s="9"/>
      <c r="Q41004" s="21"/>
    </row>
    <row r="41005" spans="15:17" x14ac:dyDescent="0.35">
      <c r="O41005" s="9"/>
      <c r="P41005" s="9"/>
      <c r="Q41005" s="21"/>
    </row>
    <row r="41006" spans="15:17" x14ac:dyDescent="0.35">
      <c r="O41006" s="9"/>
      <c r="P41006" s="9"/>
      <c r="Q41006" s="21"/>
    </row>
    <row r="41007" spans="15:17" x14ac:dyDescent="0.35">
      <c r="O41007" s="9"/>
      <c r="P41007" s="9"/>
      <c r="Q41007" s="21"/>
    </row>
    <row r="41008" spans="15:17" x14ac:dyDescent="0.35">
      <c r="O41008" s="9"/>
      <c r="P41008" s="9"/>
      <c r="Q41008" s="21"/>
    </row>
    <row r="41009" spans="15:17" x14ac:dyDescent="0.35">
      <c r="O41009" s="9"/>
      <c r="P41009" s="9"/>
      <c r="Q41009" s="21"/>
    </row>
    <row r="41010" spans="15:17" x14ac:dyDescent="0.35">
      <c r="O41010" s="9"/>
      <c r="P41010" s="9"/>
      <c r="Q41010" s="21"/>
    </row>
    <row r="41011" spans="15:17" x14ac:dyDescent="0.35">
      <c r="O41011" s="9"/>
      <c r="P41011" s="9"/>
      <c r="Q41011" s="21"/>
    </row>
    <row r="41012" spans="15:17" x14ac:dyDescent="0.35">
      <c r="O41012" s="9"/>
      <c r="P41012" s="9"/>
      <c r="Q41012" s="21"/>
    </row>
    <row r="41013" spans="15:17" x14ac:dyDescent="0.35">
      <c r="O41013" s="9"/>
      <c r="P41013" s="9"/>
      <c r="Q41013" s="21"/>
    </row>
    <row r="41014" spans="15:17" x14ac:dyDescent="0.35">
      <c r="O41014" s="9"/>
      <c r="P41014" s="9"/>
      <c r="Q41014" s="21"/>
    </row>
    <row r="41015" spans="15:17" x14ac:dyDescent="0.35">
      <c r="O41015" s="9"/>
      <c r="P41015" s="9"/>
      <c r="Q41015" s="21"/>
    </row>
    <row r="41016" spans="15:17" x14ac:dyDescent="0.35">
      <c r="O41016" s="9"/>
      <c r="P41016" s="9"/>
      <c r="Q41016" s="21"/>
    </row>
    <row r="41017" spans="15:17" x14ac:dyDescent="0.35">
      <c r="O41017" s="9"/>
      <c r="P41017" s="9"/>
      <c r="Q41017" s="21"/>
    </row>
    <row r="41018" spans="15:17" x14ac:dyDescent="0.35">
      <c r="O41018" s="9"/>
      <c r="P41018" s="9"/>
      <c r="Q41018" s="21"/>
    </row>
    <row r="41019" spans="15:17" x14ac:dyDescent="0.35">
      <c r="O41019" s="9"/>
      <c r="P41019" s="9"/>
      <c r="Q41019" s="21"/>
    </row>
    <row r="41020" spans="15:17" x14ac:dyDescent="0.35">
      <c r="O41020" s="9"/>
      <c r="P41020" s="9"/>
      <c r="Q41020" s="21"/>
    </row>
    <row r="41021" spans="15:17" x14ac:dyDescent="0.35">
      <c r="O41021" s="9"/>
      <c r="P41021" s="9"/>
      <c r="Q41021" s="21"/>
    </row>
    <row r="41022" spans="15:17" x14ac:dyDescent="0.35">
      <c r="O41022" s="9"/>
      <c r="P41022" s="9"/>
      <c r="Q41022" s="21"/>
    </row>
    <row r="41023" spans="15:17" x14ac:dyDescent="0.35">
      <c r="O41023" s="9"/>
      <c r="P41023" s="9"/>
      <c r="Q41023" s="21"/>
    </row>
    <row r="41024" spans="15:17" x14ac:dyDescent="0.35">
      <c r="O41024" s="9"/>
      <c r="P41024" s="9"/>
      <c r="Q41024" s="21"/>
    </row>
    <row r="41025" spans="15:17" x14ac:dyDescent="0.35">
      <c r="O41025" s="9"/>
      <c r="P41025" s="9"/>
      <c r="Q41025" s="21"/>
    </row>
    <row r="41026" spans="15:17" x14ac:dyDescent="0.35">
      <c r="O41026" s="9"/>
      <c r="P41026" s="9"/>
      <c r="Q41026" s="21"/>
    </row>
    <row r="41027" spans="15:17" x14ac:dyDescent="0.35">
      <c r="O41027" s="9"/>
      <c r="P41027" s="9"/>
      <c r="Q41027" s="21"/>
    </row>
    <row r="41028" spans="15:17" x14ac:dyDescent="0.35">
      <c r="O41028" s="9"/>
      <c r="P41028" s="9"/>
      <c r="Q41028" s="21"/>
    </row>
    <row r="41029" spans="15:17" x14ac:dyDescent="0.35">
      <c r="O41029" s="9"/>
      <c r="P41029" s="9"/>
      <c r="Q41029" s="21"/>
    </row>
    <row r="41030" spans="15:17" x14ac:dyDescent="0.35">
      <c r="O41030" s="9"/>
      <c r="P41030" s="9"/>
      <c r="Q41030" s="21"/>
    </row>
    <row r="41031" spans="15:17" x14ac:dyDescent="0.35">
      <c r="O41031" s="9"/>
      <c r="P41031" s="9"/>
      <c r="Q41031" s="21"/>
    </row>
    <row r="41032" spans="15:17" x14ac:dyDescent="0.35">
      <c r="O41032" s="9"/>
      <c r="P41032" s="9"/>
      <c r="Q41032" s="21"/>
    </row>
    <row r="41033" spans="15:17" x14ac:dyDescent="0.35">
      <c r="O41033" s="9"/>
      <c r="P41033" s="9"/>
      <c r="Q41033" s="21"/>
    </row>
    <row r="41034" spans="15:17" x14ac:dyDescent="0.35">
      <c r="O41034" s="9"/>
      <c r="P41034" s="9"/>
      <c r="Q41034" s="21"/>
    </row>
    <row r="41035" spans="15:17" x14ac:dyDescent="0.35">
      <c r="O41035" s="9"/>
      <c r="P41035" s="9"/>
      <c r="Q41035" s="21"/>
    </row>
    <row r="41036" spans="15:17" x14ac:dyDescent="0.35">
      <c r="O41036" s="9"/>
      <c r="P41036" s="9"/>
      <c r="Q41036" s="21"/>
    </row>
    <row r="41037" spans="15:17" x14ac:dyDescent="0.35">
      <c r="O41037" s="9"/>
      <c r="P41037" s="9"/>
      <c r="Q41037" s="21"/>
    </row>
    <row r="41038" spans="15:17" x14ac:dyDescent="0.35">
      <c r="O41038" s="9"/>
      <c r="P41038" s="9"/>
      <c r="Q41038" s="21"/>
    </row>
    <row r="41039" spans="15:17" x14ac:dyDescent="0.35">
      <c r="O41039" s="9"/>
      <c r="P41039" s="9"/>
      <c r="Q41039" s="21"/>
    </row>
    <row r="41040" spans="15:17" x14ac:dyDescent="0.35">
      <c r="O41040" s="9"/>
      <c r="P41040" s="9"/>
      <c r="Q41040" s="21"/>
    </row>
    <row r="41041" spans="15:17" x14ac:dyDescent="0.35">
      <c r="O41041" s="9"/>
      <c r="P41041" s="9"/>
      <c r="Q41041" s="21"/>
    </row>
    <row r="41042" spans="15:17" x14ac:dyDescent="0.35">
      <c r="O41042" s="9"/>
      <c r="P41042" s="9"/>
      <c r="Q41042" s="21"/>
    </row>
    <row r="41043" spans="15:17" x14ac:dyDescent="0.35">
      <c r="O41043" s="9"/>
      <c r="P41043" s="9"/>
      <c r="Q41043" s="21"/>
    </row>
    <row r="41044" spans="15:17" x14ac:dyDescent="0.35">
      <c r="O41044" s="9"/>
      <c r="P41044" s="9"/>
      <c r="Q41044" s="21"/>
    </row>
    <row r="41045" spans="15:17" x14ac:dyDescent="0.35">
      <c r="O41045" s="9"/>
      <c r="P41045" s="9"/>
      <c r="Q41045" s="21"/>
    </row>
    <row r="41046" spans="15:17" x14ac:dyDescent="0.35">
      <c r="O41046" s="9"/>
      <c r="P41046" s="9"/>
      <c r="Q41046" s="21"/>
    </row>
    <row r="41047" spans="15:17" x14ac:dyDescent="0.35">
      <c r="O41047" s="9"/>
      <c r="P41047" s="9"/>
      <c r="Q41047" s="21"/>
    </row>
    <row r="41048" spans="15:17" x14ac:dyDescent="0.35">
      <c r="O41048" s="9"/>
      <c r="P41048" s="9"/>
      <c r="Q41048" s="21"/>
    </row>
    <row r="41049" spans="15:17" x14ac:dyDescent="0.35">
      <c r="O41049" s="9"/>
      <c r="P41049" s="9"/>
      <c r="Q41049" s="21"/>
    </row>
    <row r="41050" spans="15:17" x14ac:dyDescent="0.35">
      <c r="O41050" s="9"/>
      <c r="P41050" s="9"/>
      <c r="Q41050" s="21"/>
    </row>
    <row r="41051" spans="15:17" x14ac:dyDescent="0.35">
      <c r="O41051" s="9"/>
      <c r="P41051" s="9"/>
      <c r="Q41051" s="21"/>
    </row>
    <row r="41052" spans="15:17" x14ac:dyDescent="0.35">
      <c r="O41052" s="9"/>
      <c r="P41052" s="9"/>
      <c r="Q41052" s="21"/>
    </row>
    <row r="41053" spans="15:17" x14ac:dyDescent="0.35">
      <c r="O41053" s="9"/>
      <c r="P41053" s="9"/>
      <c r="Q41053" s="21"/>
    </row>
    <row r="41054" spans="15:17" x14ac:dyDescent="0.35">
      <c r="O41054" s="9"/>
      <c r="P41054" s="9"/>
      <c r="Q41054" s="21"/>
    </row>
    <row r="41055" spans="15:17" x14ac:dyDescent="0.35">
      <c r="O41055" s="9"/>
      <c r="P41055" s="9"/>
      <c r="Q41055" s="21"/>
    </row>
    <row r="41056" spans="15:17" x14ac:dyDescent="0.35">
      <c r="O41056" s="9"/>
      <c r="P41056" s="9"/>
      <c r="Q41056" s="21"/>
    </row>
    <row r="41057" spans="15:17" x14ac:dyDescent="0.35">
      <c r="O41057" s="9"/>
      <c r="P41057" s="9"/>
      <c r="Q41057" s="21"/>
    </row>
    <row r="41058" spans="15:17" x14ac:dyDescent="0.35">
      <c r="O41058" s="9"/>
      <c r="P41058" s="9"/>
      <c r="Q41058" s="21"/>
    </row>
    <row r="41059" spans="15:17" x14ac:dyDescent="0.35">
      <c r="O41059" s="9"/>
      <c r="P41059" s="9"/>
      <c r="Q41059" s="21"/>
    </row>
    <row r="41060" spans="15:17" x14ac:dyDescent="0.35">
      <c r="O41060" s="9"/>
      <c r="P41060" s="9"/>
      <c r="Q41060" s="21"/>
    </row>
    <row r="41061" spans="15:17" x14ac:dyDescent="0.35">
      <c r="O41061" s="9"/>
      <c r="P41061" s="9"/>
      <c r="Q41061" s="21"/>
    </row>
    <row r="41062" spans="15:17" x14ac:dyDescent="0.35">
      <c r="O41062" s="9"/>
      <c r="P41062" s="9"/>
      <c r="Q41062" s="21"/>
    </row>
    <row r="41063" spans="15:17" x14ac:dyDescent="0.35">
      <c r="O41063" s="9"/>
      <c r="P41063" s="9"/>
      <c r="Q41063" s="21"/>
    </row>
    <row r="41064" spans="15:17" x14ac:dyDescent="0.35">
      <c r="O41064" s="9"/>
      <c r="P41064" s="9"/>
      <c r="Q41064" s="21"/>
    </row>
    <row r="41065" spans="15:17" x14ac:dyDescent="0.35">
      <c r="O41065" s="9"/>
      <c r="P41065" s="9"/>
      <c r="Q41065" s="21"/>
    </row>
    <row r="41066" spans="15:17" x14ac:dyDescent="0.35">
      <c r="O41066" s="9"/>
      <c r="P41066" s="9"/>
      <c r="Q41066" s="21"/>
    </row>
    <row r="41067" spans="15:17" x14ac:dyDescent="0.35">
      <c r="O41067" s="9"/>
      <c r="P41067" s="9"/>
      <c r="Q41067" s="21"/>
    </row>
    <row r="41068" spans="15:17" x14ac:dyDescent="0.35">
      <c r="O41068" s="9"/>
      <c r="P41068" s="9"/>
      <c r="Q41068" s="21"/>
    </row>
    <row r="41069" spans="15:17" x14ac:dyDescent="0.35">
      <c r="O41069" s="9"/>
      <c r="P41069" s="9"/>
      <c r="Q41069" s="21"/>
    </row>
    <row r="41070" spans="15:17" x14ac:dyDescent="0.35">
      <c r="O41070" s="9"/>
      <c r="P41070" s="9"/>
      <c r="Q41070" s="21"/>
    </row>
    <row r="41071" spans="15:17" x14ac:dyDescent="0.35">
      <c r="O41071" s="9"/>
      <c r="P41071" s="9"/>
      <c r="Q41071" s="21"/>
    </row>
    <row r="41072" spans="15:17" x14ac:dyDescent="0.35">
      <c r="O41072" s="9"/>
      <c r="P41072" s="9"/>
      <c r="Q41072" s="21"/>
    </row>
    <row r="41073" spans="15:17" x14ac:dyDescent="0.35">
      <c r="O41073" s="9"/>
      <c r="P41073" s="9"/>
      <c r="Q41073" s="21"/>
    </row>
    <row r="41074" spans="15:17" x14ac:dyDescent="0.35">
      <c r="O41074" s="9"/>
      <c r="P41074" s="9"/>
      <c r="Q41074" s="21"/>
    </row>
    <row r="41075" spans="15:17" x14ac:dyDescent="0.35">
      <c r="O41075" s="9"/>
      <c r="P41075" s="9"/>
      <c r="Q41075" s="21"/>
    </row>
    <row r="41076" spans="15:17" x14ac:dyDescent="0.35">
      <c r="O41076" s="9"/>
      <c r="P41076" s="9"/>
      <c r="Q41076" s="21"/>
    </row>
    <row r="41077" spans="15:17" x14ac:dyDescent="0.35">
      <c r="O41077" s="9"/>
      <c r="P41077" s="9"/>
      <c r="Q41077" s="21"/>
    </row>
    <row r="41078" spans="15:17" x14ac:dyDescent="0.35">
      <c r="O41078" s="9"/>
      <c r="P41078" s="9"/>
      <c r="Q41078" s="21"/>
    </row>
    <row r="41079" spans="15:17" x14ac:dyDescent="0.35">
      <c r="O41079" s="9"/>
      <c r="P41079" s="9"/>
      <c r="Q41079" s="21"/>
    </row>
    <row r="41080" spans="15:17" x14ac:dyDescent="0.35">
      <c r="O41080" s="9"/>
      <c r="P41080" s="9"/>
      <c r="Q41080" s="21"/>
    </row>
    <row r="41081" spans="15:17" x14ac:dyDescent="0.35">
      <c r="O41081" s="9"/>
      <c r="P41081" s="9"/>
      <c r="Q41081" s="21"/>
    </row>
    <row r="41082" spans="15:17" x14ac:dyDescent="0.35">
      <c r="O41082" s="9"/>
      <c r="P41082" s="9"/>
      <c r="Q41082" s="21"/>
    </row>
    <row r="41083" spans="15:17" x14ac:dyDescent="0.35">
      <c r="O41083" s="9"/>
      <c r="P41083" s="9"/>
      <c r="Q41083" s="21"/>
    </row>
    <row r="41084" spans="15:17" x14ac:dyDescent="0.35">
      <c r="O41084" s="9"/>
      <c r="P41084" s="9"/>
      <c r="Q41084" s="21"/>
    </row>
    <row r="41085" spans="15:17" x14ac:dyDescent="0.35">
      <c r="O41085" s="9"/>
      <c r="P41085" s="9"/>
      <c r="Q41085" s="21"/>
    </row>
    <row r="41086" spans="15:17" x14ac:dyDescent="0.35">
      <c r="O41086" s="9"/>
      <c r="P41086" s="9"/>
      <c r="Q41086" s="21"/>
    </row>
    <row r="41087" spans="15:17" x14ac:dyDescent="0.35">
      <c r="O41087" s="9"/>
      <c r="P41087" s="9"/>
      <c r="Q41087" s="21"/>
    </row>
    <row r="41088" spans="15:17" x14ac:dyDescent="0.35">
      <c r="O41088" s="9"/>
      <c r="P41088" s="9"/>
      <c r="Q41088" s="21"/>
    </row>
    <row r="41089" spans="15:17" x14ac:dyDescent="0.35">
      <c r="O41089" s="9"/>
      <c r="P41089" s="9"/>
      <c r="Q41089" s="21"/>
    </row>
    <row r="41090" spans="15:17" x14ac:dyDescent="0.35">
      <c r="O41090" s="9"/>
      <c r="P41090" s="9"/>
      <c r="Q41090" s="21"/>
    </row>
    <row r="41091" spans="15:17" x14ac:dyDescent="0.35">
      <c r="O41091" s="9"/>
      <c r="P41091" s="9"/>
      <c r="Q41091" s="21"/>
    </row>
    <row r="41092" spans="15:17" x14ac:dyDescent="0.35">
      <c r="O41092" s="9"/>
      <c r="P41092" s="9"/>
      <c r="Q41092" s="21"/>
    </row>
    <row r="41093" spans="15:17" x14ac:dyDescent="0.35">
      <c r="O41093" s="9"/>
      <c r="P41093" s="9"/>
      <c r="Q41093" s="21"/>
    </row>
    <row r="41094" spans="15:17" x14ac:dyDescent="0.35">
      <c r="O41094" s="9"/>
      <c r="P41094" s="9"/>
      <c r="Q41094" s="21"/>
    </row>
    <row r="41095" spans="15:17" x14ac:dyDescent="0.35">
      <c r="O41095" s="9"/>
      <c r="P41095" s="9"/>
      <c r="Q41095" s="21"/>
    </row>
    <row r="41096" spans="15:17" x14ac:dyDescent="0.35">
      <c r="O41096" s="9"/>
      <c r="P41096" s="9"/>
      <c r="Q41096" s="21"/>
    </row>
    <row r="41097" spans="15:17" x14ac:dyDescent="0.35">
      <c r="O41097" s="9"/>
      <c r="P41097" s="9"/>
      <c r="Q41097" s="21"/>
    </row>
    <row r="41098" spans="15:17" x14ac:dyDescent="0.35">
      <c r="O41098" s="9"/>
      <c r="P41098" s="9"/>
      <c r="Q41098" s="21"/>
    </row>
    <row r="41099" spans="15:17" x14ac:dyDescent="0.35">
      <c r="O41099" s="9"/>
      <c r="P41099" s="9"/>
      <c r="Q41099" s="21"/>
    </row>
    <row r="41100" spans="15:17" x14ac:dyDescent="0.35">
      <c r="O41100" s="9"/>
      <c r="P41100" s="9"/>
      <c r="Q41100" s="21"/>
    </row>
    <row r="41101" spans="15:17" x14ac:dyDescent="0.35">
      <c r="O41101" s="9"/>
      <c r="P41101" s="9"/>
      <c r="Q41101" s="21"/>
    </row>
    <row r="41102" spans="15:17" x14ac:dyDescent="0.35">
      <c r="O41102" s="9"/>
      <c r="P41102" s="9"/>
      <c r="Q41102" s="21"/>
    </row>
    <row r="41103" spans="15:17" x14ac:dyDescent="0.35">
      <c r="O41103" s="9"/>
      <c r="P41103" s="9"/>
      <c r="Q41103" s="21"/>
    </row>
    <row r="41104" spans="15:17" x14ac:dyDescent="0.35">
      <c r="O41104" s="9"/>
      <c r="P41104" s="9"/>
      <c r="Q41104" s="21"/>
    </row>
    <row r="41105" spans="15:17" x14ac:dyDescent="0.35">
      <c r="O41105" s="9"/>
      <c r="P41105" s="9"/>
      <c r="Q41105" s="21"/>
    </row>
    <row r="41106" spans="15:17" x14ac:dyDescent="0.35">
      <c r="O41106" s="9"/>
      <c r="P41106" s="9"/>
      <c r="Q41106" s="21"/>
    </row>
    <row r="41107" spans="15:17" x14ac:dyDescent="0.35">
      <c r="O41107" s="9"/>
      <c r="P41107" s="9"/>
      <c r="Q41107" s="21"/>
    </row>
    <row r="41108" spans="15:17" x14ac:dyDescent="0.35">
      <c r="O41108" s="9"/>
      <c r="P41108" s="9"/>
      <c r="Q41108" s="21"/>
    </row>
    <row r="41109" spans="15:17" x14ac:dyDescent="0.35">
      <c r="O41109" s="9"/>
      <c r="P41109" s="9"/>
      <c r="Q41109" s="21"/>
    </row>
    <row r="41110" spans="15:17" x14ac:dyDescent="0.35">
      <c r="O41110" s="9"/>
      <c r="P41110" s="9"/>
      <c r="Q41110" s="21"/>
    </row>
    <row r="41111" spans="15:17" x14ac:dyDescent="0.35">
      <c r="O41111" s="9"/>
      <c r="P41111" s="9"/>
      <c r="Q41111" s="21"/>
    </row>
    <row r="41112" spans="15:17" x14ac:dyDescent="0.35">
      <c r="O41112" s="9"/>
      <c r="P41112" s="9"/>
      <c r="Q41112" s="21"/>
    </row>
    <row r="41113" spans="15:17" x14ac:dyDescent="0.35">
      <c r="O41113" s="9"/>
      <c r="P41113" s="9"/>
      <c r="Q41113" s="21"/>
    </row>
    <row r="41114" spans="15:17" x14ac:dyDescent="0.35">
      <c r="O41114" s="9"/>
      <c r="P41114" s="9"/>
      <c r="Q41114" s="21"/>
    </row>
    <row r="41115" spans="15:17" x14ac:dyDescent="0.35">
      <c r="O41115" s="9"/>
      <c r="P41115" s="9"/>
      <c r="Q41115" s="21"/>
    </row>
    <row r="41116" spans="15:17" x14ac:dyDescent="0.35">
      <c r="O41116" s="9"/>
      <c r="P41116" s="9"/>
      <c r="Q41116" s="21"/>
    </row>
    <row r="41117" spans="15:17" x14ac:dyDescent="0.35">
      <c r="O41117" s="9"/>
      <c r="P41117" s="9"/>
      <c r="Q41117" s="21"/>
    </row>
    <row r="41118" spans="15:17" x14ac:dyDescent="0.35">
      <c r="O41118" s="9"/>
      <c r="P41118" s="9"/>
      <c r="Q41118" s="21"/>
    </row>
    <row r="41119" spans="15:17" x14ac:dyDescent="0.35">
      <c r="O41119" s="9"/>
      <c r="P41119" s="9"/>
      <c r="Q41119" s="21"/>
    </row>
    <row r="41120" spans="15:17" x14ac:dyDescent="0.35">
      <c r="O41120" s="9"/>
      <c r="P41120" s="9"/>
      <c r="Q41120" s="21"/>
    </row>
    <row r="41121" spans="15:17" x14ac:dyDescent="0.35">
      <c r="O41121" s="9"/>
      <c r="P41121" s="9"/>
      <c r="Q41121" s="21"/>
    </row>
    <row r="41122" spans="15:17" x14ac:dyDescent="0.35">
      <c r="O41122" s="9"/>
      <c r="P41122" s="9"/>
      <c r="Q41122" s="21"/>
    </row>
    <row r="41123" spans="15:17" x14ac:dyDescent="0.35">
      <c r="O41123" s="9"/>
      <c r="P41123" s="9"/>
      <c r="Q41123" s="21"/>
    </row>
    <row r="41124" spans="15:17" x14ac:dyDescent="0.35">
      <c r="O41124" s="9"/>
      <c r="P41124" s="9"/>
      <c r="Q41124" s="21"/>
    </row>
    <row r="41125" spans="15:17" x14ac:dyDescent="0.35">
      <c r="O41125" s="9"/>
      <c r="P41125" s="9"/>
      <c r="Q41125" s="21"/>
    </row>
    <row r="41126" spans="15:17" x14ac:dyDescent="0.35">
      <c r="O41126" s="9"/>
      <c r="P41126" s="9"/>
      <c r="Q41126" s="21"/>
    </row>
    <row r="41127" spans="15:17" x14ac:dyDescent="0.35">
      <c r="O41127" s="9"/>
      <c r="P41127" s="9"/>
      <c r="Q41127" s="21"/>
    </row>
    <row r="41128" spans="15:17" x14ac:dyDescent="0.35">
      <c r="O41128" s="9"/>
      <c r="P41128" s="9"/>
      <c r="Q41128" s="21"/>
    </row>
    <row r="41129" spans="15:17" x14ac:dyDescent="0.35">
      <c r="O41129" s="9"/>
      <c r="P41129" s="9"/>
      <c r="Q41129" s="21"/>
    </row>
    <row r="41130" spans="15:17" x14ac:dyDescent="0.35">
      <c r="O41130" s="9"/>
      <c r="P41130" s="9"/>
      <c r="Q41130" s="21"/>
    </row>
    <row r="41131" spans="15:17" x14ac:dyDescent="0.35">
      <c r="O41131" s="9"/>
      <c r="P41131" s="9"/>
      <c r="Q41131" s="21"/>
    </row>
    <row r="41132" spans="15:17" x14ac:dyDescent="0.35">
      <c r="O41132" s="9"/>
      <c r="P41132" s="9"/>
      <c r="Q41132" s="21"/>
    </row>
    <row r="41133" spans="15:17" x14ac:dyDescent="0.35">
      <c r="O41133" s="9"/>
      <c r="P41133" s="9"/>
      <c r="Q41133" s="21"/>
    </row>
    <row r="41134" spans="15:17" x14ac:dyDescent="0.35">
      <c r="O41134" s="9"/>
      <c r="P41134" s="9"/>
      <c r="Q41134" s="21"/>
    </row>
    <row r="41135" spans="15:17" x14ac:dyDescent="0.35">
      <c r="O41135" s="9"/>
      <c r="P41135" s="9"/>
      <c r="Q41135" s="21"/>
    </row>
    <row r="41136" spans="15:17" x14ac:dyDescent="0.35">
      <c r="O41136" s="9"/>
      <c r="P41136" s="9"/>
      <c r="Q41136" s="21"/>
    </row>
    <row r="41137" spans="15:17" x14ac:dyDescent="0.35">
      <c r="O41137" s="9"/>
      <c r="P41137" s="9"/>
      <c r="Q41137" s="21"/>
    </row>
    <row r="41138" spans="15:17" x14ac:dyDescent="0.35">
      <c r="O41138" s="9"/>
      <c r="P41138" s="9"/>
      <c r="Q41138" s="21"/>
    </row>
    <row r="41139" spans="15:17" x14ac:dyDescent="0.35">
      <c r="O41139" s="9"/>
      <c r="P41139" s="9"/>
      <c r="Q41139" s="21"/>
    </row>
    <row r="41140" spans="15:17" x14ac:dyDescent="0.35">
      <c r="O41140" s="9"/>
      <c r="P41140" s="9"/>
      <c r="Q41140" s="21"/>
    </row>
    <row r="41141" spans="15:17" x14ac:dyDescent="0.35">
      <c r="O41141" s="9"/>
      <c r="P41141" s="9"/>
      <c r="Q41141" s="21"/>
    </row>
    <row r="41142" spans="15:17" x14ac:dyDescent="0.35">
      <c r="O41142" s="9"/>
      <c r="P41142" s="9"/>
      <c r="Q41142" s="21"/>
    </row>
    <row r="41143" spans="15:17" x14ac:dyDescent="0.35">
      <c r="O41143" s="9"/>
      <c r="P41143" s="9"/>
      <c r="Q41143" s="21"/>
    </row>
    <row r="41144" spans="15:17" x14ac:dyDescent="0.35">
      <c r="O41144" s="9"/>
      <c r="P41144" s="9"/>
      <c r="Q41144" s="21"/>
    </row>
    <row r="41145" spans="15:17" x14ac:dyDescent="0.35">
      <c r="O41145" s="9"/>
      <c r="P41145" s="9"/>
      <c r="Q41145" s="21"/>
    </row>
    <row r="41146" spans="15:17" x14ac:dyDescent="0.35">
      <c r="O41146" s="9"/>
      <c r="P41146" s="9"/>
      <c r="Q41146" s="21"/>
    </row>
    <row r="41147" spans="15:17" x14ac:dyDescent="0.35">
      <c r="O41147" s="9"/>
      <c r="P41147" s="9"/>
      <c r="Q41147" s="21"/>
    </row>
    <row r="41148" spans="15:17" x14ac:dyDescent="0.35">
      <c r="O41148" s="9"/>
      <c r="P41148" s="9"/>
      <c r="Q41148" s="21"/>
    </row>
    <row r="41149" spans="15:17" x14ac:dyDescent="0.35">
      <c r="O41149" s="9"/>
      <c r="P41149" s="9"/>
      <c r="Q41149" s="21"/>
    </row>
    <row r="41150" spans="15:17" x14ac:dyDescent="0.35">
      <c r="O41150" s="9"/>
      <c r="P41150" s="9"/>
      <c r="Q41150" s="21"/>
    </row>
    <row r="41151" spans="15:17" x14ac:dyDescent="0.35">
      <c r="O41151" s="9"/>
      <c r="P41151" s="9"/>
      <c r="Q41151" s="21"/>
    </row>
    <row r="41152" spans="15:17" x14ac:dyDescent="0.35">
      <c r="O41152" s="9"/>
      <c r="P41152" s="9"/>
      <c r="Q41152" s="21"/>
    </row>
    <row r="41153" spans="15:17" x14ac:dyDescent="0.35">
      <c r="O41153" s="9"/>
      <c r="P41153" s="9"/>
      <c r="Q41153" s="21"/>
    </row>
    <row r="41154" spans="15:17" x14ac:dyDescent="0.35">
      <c r="O41154" s="9"/>
      <c r="P41154" s="9"/>
      <c r="Q41154" s="21"/>
    </row>
    <row r="41155" spans="15:17" x14ac:dyDescent="0.35">
      <c r="O41155" s="9"/>
      <c r="P41155" s="9"/>
      <c r="Q41155" s="21"/>
    </row>
    <row r="41156" spans="15:17" x14ac:dyDescent="0.35">
      <c r="O41156" s="9"/>
      <c r="P41156" s="9"/>
      <c r="Q41156" s="21"/>
    </row>
    <row r="41157" spans="15:17" x14ac:dyDescent="0.35">
      <c r="O41157" s="9"/>
      <c r="P41157" s="9"/>
      <c r="Q41157" s="21"/>
    </row>
    <row r="41158" spans="15:17" x14ac:dyDescent="0.35">
      <c r="O41158" s="9"/>
      <c r="P41158" s="9"/>
      <c r="Q41158" s="21"/>
    </row>
    <row r="41159" spans="15:17" x14ac:dyDescent="0.35">
      <c r="O41159" s="9"/>
      <c r="P41159" s="9"/>
      <c r="Q41159" s="21"/>
    </row>
    <row r="41160" spans="15:17" x14ac:dyDescent="0.35">
      <c r="O41160" s="9"/>
      <c r="P41160" s="9"/>
      <c r="Q41160" s="21"/>
    </row>
    <row r="41161" spans="15:17" x14ac:dyDescent="0.35">
      <c r="O41161" s="9"/>
      <c r="P41161" s="9"/>
      <c r="Q41161" s="21"/>
    </row>
    <row r="41162" spans="15:17" x14ac:dyDescent="0.35">
      <c r="O41162" s="9"/>
      <c r="P41162" s="9"/>
      <c r="Q41162" s="21"/>
    </row>
    <row r="41163" spans="15:17" x14ac:dyDescent="0.35">
      <c r="O41163" s="9"/>
      <c r="P41163" s="9"/>
      <c r="Q41163" s="21"/>
    </row>
    <row r="41164" spans="15:17" x14ac:dyDescent="0.35">
      <c r="O41164" s="9"/>
      <c r="P41164" s="9"/>
      <c r="Q41164" s="21"/>
    </row>
    <row r="41165" spans="15:17" x14ac:dyDescent="0.35">
      <c r="O41165" s="9"/>
      <c r="P41165" s="9"/>
      <c r="Q41165" s="21"/>
    </row>
    <row r="41166" spans="15:17" x14ac:dyDescent="0.35">
      <c r="O41166" s="9"/>
      <c r="P41166" s="9"/>
      <c r="Q41166" s="21"/>
    </row>
    <row r="41167" spans="15:17" x14ac:dyDescent="0.35">
      <c r="O41167" s="9"/>
      <c r="P41167" s="9"/>
      <c r="Q41167" s="21"/>
    </row>
    <row r="41168" spans="15:17" x14ac:dyDescent="0.35">
      <c r="O41168" s="9"/>
      <c r="P41168" s="9"/>
      <c r="Q41168" s="21"/>
    </row>
    <row r="41169" spans="15:17" x14ac:dyDescent="0.35">
      <c r="O41169" s="9"/>
      <c r="P41169" s="9"/>
      <c r="Q41169" s="21"/>
    </row>
    <row r="41170" spans="15:17" x14ac:dyDescent="0.35">
      <c r="O41170" s="9"/>
      <c r="P41170" s="9"/>
      <c r="Q41170" s="21"/>
    </row>
    <row r="41171" spans="15:17" x14ac:dyDescent="0.35">
      <c r="O41171" s="9"/>
      <c r="P41171" s="9"/>
      <c r="Q41171" s="21"/>
    </row>
    <row r="41172" spans="15:17" x14ac:dyDescent="0.35">
      <c r="O41172" s="9"/>
      <c r="P41172" s="9"/>
      <c r="Q41172" s="21"/>
    </row>
    <row r="41173" spans="15:17" x14ac:dyDescent="0.35">
      <c r="O41173" s="9"/>
      <c r="P41173" s="9"/>
      <c r="Q41173" s="21"/>
    </row>
    <row r="41174" spans="15:17" x14ac:dyDescent="0.35">
      <c r="O41174" s="9"/>
      <c r="P41174" s="9"/>
      <c r="Q41174" s="21"/>
    </row>
    <row r="41175" spans="15:17" x14ac:dyDescent="0.35">
      <c r="O41175" s="9"/>
      <c r="P41175" s="9"/>
      <c r="Q41175" s="21"/>
    </row>
    <row r="41176" spans="15:17" x14ac:dyDescent="0.35">
      <c r="O41176" s="9"/>
      <c r="P41176" s="9"/>
      <c r="Q41176" s="21"/>
    </row>
    <row r="41177" spans="15:17" x14ac:dyDescent="0.35">
      <c r="O41177" s="9"/>
      <c r="P41177" s="9"/>
      <c r="Q41177" s="21"/>
    </row>
    <row r="41178" spans="15:17" x14ac:dyDescent="0.35">
      <c r="O41178" s="9"/>
      <c r="P41178" s="9"/>
      <c r="Q41178" s="21"/>
    </row>
    <row r="41179" spans="15:17" x14ac:dyDescent="0.35">
      <c r="O41179" s="9"/>
      <c r="P41179" s="9"/>
      <c r="Q41179" s="21"/>
    </row>
    <row r="41180" spans="15:17" x14ac:dyDescent="0.35">
      <c r="O41180" s="9"/>
      <c r="P41180" s="9"/>
      <c r="Q41180" s="21"/>
    </row>
    <row r="41181" spans="15:17" x14ac:dyDescent="0.35">
      <c r="O41181" s="9"/>
      <c r="P41181" s="9"/>
      <c r="Q41181" s="21"/>
    </row>
    <row r="41182" spans="15:17" x14ac:dyDescent="0.35">
      <c r="O41182" s="9"/>
      <c r="P41182" s="9"/>
      <c r="Q41182" s="21"/>
    </row>
    <row r="41183" spans="15:17" x14ac:dyDescent="0.35">
      <c r="O41183" s="9"/>
      <c r="P41183" s="9"/>
      <c r="Q41183" s="21"/>
    </row>
    <row r="41184" spans="15:17" x14ac:dyDescent="0.35">
      <c r="O41184" s="9"/>
      <c r="P41184" s="9"/>
      <c r="Q41184" s="21"/>
    </row>
    <row r="41185" spans="15:17" x14ac:dyDescent="0.35">
      <c r="O41185" s="9"/>
      <c r="P41185" s="9"/>
      <c r="Q41185" s="21"/>
    </row>
    <row r="41186" spans="15:17" x14ac:dyDescent="0.35">
      <c r="O41186" s="9"/>
      <c r="P41186" s="9"/>
      <c r="Q41186" s="21"/>
    </row>
    <row r="41187" spans="15:17" x14ac:dyDescent="0.35">
      <c r="O41187" s="9"/>
      <c r="P41187" s="9"/>
      <c r="Q41187" s="21"/>
    </row>
    <row r="41188" spans="15:17" x14ac:dyDescent="0.35">
      <c r="O41188" s="9"/>
      <c r="P41188" s="9"/>
      <c r="Q41188" s="21"/>
    </row>
    <row r="41189" spans="15:17" x14ac:dyDescent="0.35">
      <c r="O41189" s="9"/>
      <c r="P41189" s="9"/>
      <c r="Q41189" s="21"/>
    </row>
    <row r="41190" spans="15:17" x14ac:dyDescent="0.35">
      <c r="O41190" s="9"/>
      <c r="P41190" s="9"/>
      <c r="Q41190" s="21"/>
    </row>
    <row r="41191" spans="15:17" x14ac:dyDescent="0.35">
      <c r="O41191" s="9"/>
      <c r="P41191" s="9"/>
      <c r="Q41191" s="21"/>
    </row>
    <row r="41192" spans="15:17" x14ac:dyDescent="0.35">
      <c r="O41192" s="9"/>
      <c r="P41192" s="9"/>
      <c r="Q41192" s="21"/>
    </row>
    <row r="41193" spans="15:17" x14ac:dyDescent="0.35">
      <c r="O41193" s="9"/>
      <c r="P41193" s="9"/>
      <c r="Q41193" s="21"/>
    </row>
    <row r="41194" spans="15:17" x14ac:dyDescent="0.35">
      <c r="O41194" s="9"/>
      <c r="P41194" s="9"/>
      <c r="Q41194" s="21"/>
    </row>
    <row r="41195" spans="15:17" x14ac:dyDescent="0.35">
      <c r="O41195" s="9"/>
      <c r="P41195" s="9"/>
      <c r="Q41195" s="21"/>
    </row>
    <row r="41196" spans="15:17" x14ac:dyDescent="0.35">
      <c r="O41196" s="9"/>
      <c r="P41196" s="9"/>
      <c r="Q41196" s="21"/>
    </row>
    <row r="41197" spans="15:17" x14ac:dyDescent="0.35">
      <c r="O41197" s="9"/>
      <c r="P41197" s="9"/>
      <c r="Q41197" s="21"/>
    </row>
    <row r="41198" spans="15:17" x14ac:dyDescent="0.35">
      <c r="O41198" s="9"/>
      <c r="P41198" s="9"/>
      <c r="Q41198" s="21"/>
    </row>
    <row r="41199" spans="15:17" x14ac:dyDescent="0.35">
      <c r="O41199" s="9"/>
      <c r="P41199" s="9"/>
      <c r="Q41199" s="21"/>
    </row>
    <row r="41200" spans="15:17" x14ac:dyDescent="0.35">
      <c r="O41200" s="9"/>
      <c r="P41200" s="9"/>
      <c r="Q41200" s="21"/>
    </row>
    <row r="41201" spans="15:17" x14ac:dyDescent="0.35">
      <c r="O41201" s="9"/>
      <c r="P41201" s="9"/>
      <c r="Q41201" s="21"/>
    </row>
    <row r="41202" spans="15:17" x14ac:dyDescent="0.35">
      <c r="O41202" s="9"/>
      <c r="P41202" s="9"/>
      <c r="Q41202" s="21"/>
    </row>
    <row r="41203" spans="15:17" x14ac:dyDescent="0.35">
      <c r="O41203" s="9"/>
      <c r="P41203" s="9"/>
      <c r="Q41203" s="21"/>
    </row>
    <row r="41204" spans="15:17" x14ac:dyDescent="0.35">
      <c r="O41204" s="9"/>
      <c r="P41204" s="9"/>
      <c r="Q41204" s="21"/>
    </row>
    <row r="41205" spans="15:17" x14ac:dyDescent="0.35">
      <c r="O41205" s="9"/>
      <c r="P41205" s="9"/>
      <c r="Q41205" s="21"/>
    </row>
    <row r="41206" spans="15:17" x14ac:dyDescent="0.35">
      <c r="O41206" s="9"/>
      <c r="P41206" s="9"/>
      <c r="Q41206" s="21"/>
    </row>
    <row r="41207" spans="15:17" x14ac:dyDescent="0.35">
      <c r="O41207" s="9"/>
      <c r="P41207" s="9"/>
      <c r="Q41207" s="21"/>
    </row>
    <row r="41208" spans="15:17" x14ac:dyDescent="0.35">
      <c r="O41208" s="9"/>
      <c r="P41208" s="9"/>
      <c r="Q41208" s="21"/>
    </row>
    <row r="41209" spans="15:17" x14ac:dyDescent="0.35">
      <c r="O41209" s="9"/>
      <c r="P41209" s="9"/>
      <c r="Q41209" s="21"/>
    </row>
    <row r="41210" spans="15:17" x14ac:dyDescent="0.35">
      <c r="O41210" s="9"/>
      <c r="P41210" s="9"/>
      <c r="Q41210" s="21"/>
    </row>
    <row r="41211" spans="15:17" x14ac:dyDescent="0.35">
      <c r="O41211" s="9"/>
      <c r="P41211" s="9"/>
      <c r="Q41211" s="21"/>
    </row>
    <row r="41212" spans="15:17" x14ac:dyDescent="0.35">
      <c r="O41212" s="9"/>
      <c r="P41212" s="9"/>
      <c r="Q41212" s="21"/>
    </row>
    <row r="41213" spans="15:17" x14ac:dyDescent="0.35">
      <c r="O41213" s="9"/>
      <c r="P41213" s="9"/>
      <c r="Q41213" s="21"/>
    </row>
    <row r="41214" spans="15:17" x14ac:dyDescent="0.35">
      <c r="O41214" s="9"/>
      <c r="P41214" s="9"/>
      <c r="Q41214" s="21"/>
    </row>
    <row r="41215" spans="15:17" x14ac:dyDescent="0.35">
      <c r="O41215" s="9"/>
      <c r="P41215" s="9"/>
      <c r="Q41215" s="21"/>
    </row>
    <row r="41216" spans="15:17" x14ac:dyDescent="0.35">
      <c r="O41216" s="9"/>
      <c r="P41216" s="9"/>
      <c r="Q41216" s="21"/>
    </row>
    <row r="41217" spans="15:17" x14ac:dyDescent="0.35">
      <c r="O41217" s="9"/>
      <c r="P41217" s="9"/>
      <c r="Q41217" s="21"/>
    </row>
    <row r="41218" spans="15:17" x14ac:dyDescent="0.35">
      <c r="O41218" s="9"/>
      <c r="P41218" s="9"/>
      <c r="Q41218" s="21"/>
    </row>
    <row r="41219" spans="15:17" x14ac:dyDescent="0.35">
      <c r="O41219" s="9"/>
      <c r="P41219" s="9"/>
      <c r="Q41219" s="21"/>
    </row>
    <row r="41220" spans="15:17" x14ac:dyDescent="0.35">
      <c r="O41220" s="9"/>
      <c r="P41220" s="9"/>
      <c r="Q41220" s="21"/>
    </row>
    <row r="41221" spans="15:17" x14ac:dyDescent="0.35">
      <c r="O41221" s="9"/>
      <c r="P41221" s="9"/>
      <c r="Q41221" s="21"/>
    </row>
    <row r="41222" spans="15:17" x14ac:dyDescent="0.35">
      <c r="O41222" s="9"/>
      <c r="P41222" s="9"/>
      <c r="Q41222" s="21"/>
    </row>
    <row r="41223" spans="15:17" x14ac:dyDescent="0.35">
      <c r="O41223" s="9"/>
      <c r="P41223" s="9"/>
      <c r="Q41223" s="21"/>
    </row>
    <row r="41224" spans="15:17" x14ac:dyDescent="0.35">
      <c r="O41224" s="9"/>
      <c r="P41224" s="9"/>
      <c r="Q41224" s="21"/>
    </row>
    <row r="41225" spans="15:17" x14ac:dyDescent="0.35">
      <c r="O41225" s="9"/>
      <c r="P41225" s="9"/>
      <c r="Q41225" s="21"/>
    </row>
    <row r="41226" spans="15:17" x14ac:dyDescent="0.35">
      <c r="O41226" s="9"/>
      <c r="P41226" s="9"/>
      <c r="Q41226" s="21"/>
    </row>
    <row r="41227" spans="15:17" x14ac:dyDescent="0.35">
      <c r="O41227" s="9"/>
      <c r="P41227" s="9"/>
      <c r="Q41227" s="21"/>
    </row>
    <row r="41228" spans="15:17" x14ac:dyDescent="0.35">
      <c r="O41228" s="9"/>
      <c r="P41228" s="9"/>
      <c r="Q41228" s="21"/>
    </row>
    <row r="41229" spans="15:17" x14ac:dyDescent="0.35">
      <c r="O41229" s="9"/>
      <c r="P41229" s="9"/>
      <c r="Q41229" s="21"/>
    </row>
    <row r="41230" spans="15:17" x14ac:dyDescent="0.35">
      <c r="O41230" s="9"/>
      <c r="P41230" s="9"/>
      <c r="Q41230" s="21"/>
    </row>
    <row r="41231" spans="15:17" x14ac:dyDescent="0.35">
      <c r="O41231" s="9"/>
      <c r="P41231" s="9"/>
      <c r="Q41231" s="21"/>
    </row>
    <row r="41232" spans="15:17" x14ac:dyDescent="0.35">
      <c r="O41232" s="9"/>
      <c r="P41232" s="9"/>
      <c r="Q41232" s="21"/>
    </row>
    <row r="41233" spans="15:17" x14ac:dyDescent="0.35">
      <c r="O41233" s="9"/>
      <c r="P41233" s="9"/>
      <c r="Q41233" s="21"/>
    </row>
    <row r="41234" spans="15:17" x14ac:dyDescent="0.35">
      <c r="O41234" s="9"/>
      <c r="P41234" s="9"/>
      <c r="Q41234" s="21"/>
    </row>
    <row r="41235" spans="15:17" x14ac:dyDescent="0.35">
      <c r="O41235" s="9"/>
      <c r="P41235" s="9"/>
      <c r="Q41235" s="21"/>
    </row>
    <row r="41236" spans="15:17" x14ac:dyDescent="0.35">
      <c r="O41236" s="9"/>
      <c r="P41236" s="9"/>
      <c r="Q41236" s="21"/>
    </row>
    <row r="41237" spans="15:17" x14ac:dyDescent="0.35">
      <c r="O41237" s="9"/>
      <c r="P41237" s="9"/>
      <c r="Q41237" s="21"/>
    </row>
    <row r="41238" spans="15:17" x14ac:dyDescent="0.35">
      <c r="O41238" s="9"/>
      <c r="P41238" s="9"/>
      <c r="Q41238" s="21"/>
    </row>
    <row r="41239" spans="15:17" x14ac:dyDescent="0.35">
      <c r="O41239" s="9"/>
      <c r="P41239" s="9"/>
      <c r="Q41239" s="21"/>
    </row>
    <row r="41240" spans="15:17" x14ac:dyDescent="0.35">
      <c r="O41240" s="9"/>
      <c r="P41240" s="9"/>
      <c r="Q41240" s="21"/>
    </row>
    <row r="41241" spans="15:17" x14ac:dyDescent="0.35">
      <c r="O41241" s="9"/>
      <c r="P41241" s="9"/>
      <c r="Q41241" s="21"/>
    </row>
    <row r="41242" spans="15:17" x14ac:dyDescent="0.35">
      <c r="O41242" s="9"/>
      <c r="P41242" s="9"/>
      <c r="Q41242" s="21"/>
    </row>
    <row r="41243" spans="15:17" x14ac:dyDescent="0.35">
      <c r="O41243" s="9"/>
      <c r="P41243" s="9"/>
      <c r="Q41243" s="21"/>
    </row>
    <row r="41244" spans="15:17" x14ac:dyDescent="0.35">
      <c r="O41244" s="9"/>
      <c r="P41244" s="9"/>
      <c r="Q41244" s="21"/>
    </row>
    <row r="41245" spans="15:17" x14ac:dyDescent="0.35">
      <c r="O41245" s="9"/>
      <c r="P41245" s="9"/>
      <c r="Q41245" s="21"/>
    </row>
    <row r="41246" spans="15:17" x14ac:dyDescent="0.35">
      <c r="O41246" s="9"/>
      <c r="P41246" s="9"/>
      <c r="Q41246" s="21"/>
    </row>
    <row r="41247" spans="15:17" x14ac:dyDescent="0.35">
      <c r="O41247" s="9"/>
      <c r="P41247" s="9"/>
      <c r="Q41247" s="21"/>
    </row>
    <row r="41248" spans="15:17" x14ac:dyDescent="0.35">
      <c r="O41248" s="9"/>
      <c r="P41248" s="9"/>
      <c r="Q41248" s="21"/>
    </row>
    <row r="41249" spans="15:17" x14ac:dyDescent="0.35">
      <c r="O41249" s="9"/>
      <c r="P41249" s="9"/>
      <c r="Q41249" s="21"/>
    </row>
    <row r="41250" spans="15:17" x14ac:dyDescent="0.35">
      <c r="O41250" s="9"/>
      <c r="P41250" s="9"/>
      <c r="Q41250" s="21"/>
    </row>
    <row r="41251" spans="15:17" x14ac:dyDescent="0.35">
      <c r="O41251" s="9"/>
      <c r="P41251" s="9"/>
      <c r="Q41251" s="21"/>
    </row>
    <row r="41252" spans="15:17" x14ac:dyDescent="0.35">
      <c r="O41252" s="9"/>
      <c r="P41252" s="9"/>
      <c r="Q41252" s="21"/>
    </row>
    <row r="41253" spans="15:17" x14ac:dyDescent="0.35">
      <c r="O41253" s="9"/>
      <c r="P41253" s="9"/>
      <c r="Q41253" s="21"/>
    </row>
    <row r="41254" spans="15:17" x14ac:dyDescent="0.35">
      <c r="O41254" s="9"/>
      <c r="P41254" s="9"/>
      <c r="Q41254" s="21"/>
    </row>
    <row r="41255" spans="15:17" x14ac:dyDescent="0.35">
      <c r="O41255" s="9"/>
      <c r="P41255" s="9"/>
      <c r="Q41255" s="21"/>
    </row>
    <row r="41256" spans="15:17" x14ac:dyDescent="0.35">
      <c r="O41256" s="9"/>
      <c r="P41256" s="9"/>
      <c r="Q41256" s="21"/>
    </row>
    <row r="41257" spans="15:17" x14ac:dyDescent="0.35">
      <c r="O41257" s="9"/>
      <c r="P41257" s="9"/>
      <c r="Q41257" s="21"/>
    </row>
    <row r="41258" spans="15:17" x14ac:dyDescent="0.35">
      <c r="O41258" s="9"/>
      <c r="P41258" s="9"/>
      <c r="Q41258" s="21"/>
    </row>
    <row r="41259" spans="15:17" x14ac:dyDescent="0.35">
      <c r="O41259" s="9"/>
      <c r="P41259" s="9"/>
      <c r="Q41259" s="21"/>
    </row>
    <row r="41260" spans="15:17" x14ac:dyDescent="0.35">
      <c r="O41260" s="9"/>
      <c r="P41260" s="9"/>
      <c r="Q41260" s="21"/>
    </row>
    <row r="41261" spans="15:17" x14ac:dyDescent="0.35">
      <c r="O41261" s="9"/>
      <c r="P41261" s="9"/>
      <c r="Q41261" s="21"/>
    </row>
    <row r="41262" spans="15:17" x14ac:dyDescent="0.35">
      <c r="O41262" s="9"/>
      <c r="P41262" s="9"/>
      <c r="Q41262" s="21"/>
    </row>
    <row r="41263" spans="15:17" x14ac:dyDescent="0.35">
      <c r="O41263" s="9"/>
      <c r="P41263" s="9"/>
      <c r="Q41263" s="21"/>
    </row>
    <row r="41264" spans="15:17" x14ac:dyDescent="0.35">
      <c r="O41264" s="9"/>
      <c r="P41264" s="9"/>
      <c r="Q41264" s="21"/>
    </row>
    <row r="41265" spans="15:17" x14ac:dyDescent="0.35">
      <c r="O41265" s="9"/>
      <c r="P41265" s="9"/>
      <c r="Q41265" s="21"/>
    </row>
    <row r="41266" spans="15:17" x14ac:dyDescent="0.35">
      <c r="O41266" s="9"/>
      <c r="P41266" s="9"/>
      <c r="Q41266" s="21"/>
    </row>
    <row r="41267" spans="15:17" x14ac:dyDescent="0.35">
      <c r="O41267" s="9"/>
      <c r="P41267" s="9"/>
      <c r="Q41267" s="21"/>
    </row>
    <row r="41268" spans="15:17" x14ac:dyDescent="0.35">
      <c r="O41268" s="9"/>
      <c r="P41268" s="9"/>
      <c r="Q41268" s="21"/>
    </row>
    <row r="41269" spans="15:17" x14ac:dyDescent="0.35">
      <c r="O41269" s="9"/>
      <c r="P41269" s="9"/>
      <c r="Q41269" s="21"/>
    </row>
    <row r="41270" spans="15:17" x14ac:dyDescent="0.35">
      <c r="O41270" s="9"/>
      <c r="P41270" s="9"/>
      <c r="Q41270" s="21"/>
    </row>
    <row r="41271" spans="15:17" x14ac:dyDescent="0.35">
      <c r="O41271" s="9"/>
      <c r="P41271" s="9"/>
      <c r="Q41271" s="21"/>
    </row>
    <row r="41272" spans="15:17" x14ac:dyDescent="0.35">
      <c r="O41272" s="9"/>
      <c r="P41272" s="9"/>
      <c r="Q41272" s="21"/>
    </row>
    <row r="41273" spans="15:17" x14ac:dyDescent="0.35">
      <c r="O41273" s="9"/>
      <c r="P41273" s="9"/>
      <c r="Q41273" s="21"/>
    </row>
    <row r="41274" spans="15:17" x14ac:dyDescent="0.35">
      <c r="O41274" s="9"/>
      <c r="P41274" s="9"/>
      <c r="Q41274" s="21"/>
    </row>
    <row r="41275" spans="15:17" x14ac:dyDescent="0.35">
      <c r="O41275" s="9"/>
      <c r="P41275" s="9"/>
      <c r="Q41275" s="21"/>
    </row>
    <row r="41276" spans="15:17" x14ac:dyDescent="0.35">
      <c r="O41276" s="9"/>
      <c r="P41276" s="9"/>
      <c r="Q41276" s="21"/>
    </row>
    <row r="41277" spans="15:17" x14ac:dyDescent="0.35">
      <c r="O41277" s="9"/>
      <c r="P41277" s="9"/>
      <c r="Q41277" s="21"/>
    </row>
    <row r="41278" spans="15:17" x14ac:dyDescent="0.35">
      <c r="O41278" s="9"/>
      <c r="P41278" s="9"/>
      <c r="Q41278" s="21"/>
    </row>
    <row r="41279" spans="15:17" x14ac:dyDescent="0.35">
      <c r="O41279" s="9"/>
      <c r="P41279" s="9"/>
      <c r="Q41279" s="21"/>
    </row>
    <row r="41280" spans="15:17" x14ac:dyDescent="0.35">
      <c r="O41280" s="9"/>
      <c r="P41280" s="9"/>
      <c r="Q41280" s="21"/>
    </row>
    <row r="41281" spans="15:17" x14ac:dyDescent="0.35">
      <c r="O41281" s="9"/>
      <c r="P41281" s="9"/>
      <c r="Q41281" s="21"/>
    </row>
    <row r="41282" spans="15:17" x14ac:dyDescent="0.35">
      <c r="O41282" s="9"/>
      <c r="P41282" s="9"/>
      <c r="Q41282" s="21"/>
    </row>
    <row r="41283" spans="15:17" x14ac:dyDescent="0.35">
      <c r="O41283" s="9"/>
      <c r="P41283" s="9"/>
      <c r="Q41283" s="21"/>
    </row>
    <row r="41284" spans="15:17" x14ac:dyDescent="0.35">
      <c r="O41284" s="9"/>
      <c r="P41284" s="9"/>
      <c r="Q41284" s="21"/>
    </row>
    <row r="41285" spans="15:17" x14ac:dyDescent="0.35">
      <c r="O41285" s="9"/>
      <c r="P41285" s="9"/>
      <c r="Q41285" s="21"/>
    </row>
    <row r="41286" spans="15:17" x14ac:dyDescent="0.35">
      <c r="O41286" s="9"/>
      <c r="P41286" s="9"/>
      <c r="Q41286" s="21"/>
    </row>
    <row r="41287" spans="15:17" x14ac:dyDescent="0.35">
      <c r="O41287" s="9"/>
      <c r="P41287" s="9"/>
      <c r="Q41287" s="21"/>
    </row>
    <row r="41288" spans="15:17" x14ac:dyDescent="0.35">
      <c r="O41288" s="9"/>
      <c r="P41288" s="9"/>
      <c r="Q41288" s="21"/>
    </row>
    <row r="41289" spans="15:17" x14ac:dyDescent="0.35">
      <c r="O41289" s="9"/>
      <c r="P41289" s="9"/>
      <c r="Q41289" s="21"/>
    </row>
    <row r="41290" spans="15:17" x14ac:dyDescent="0.35">
      <c r="O41290" s="9"/>
      <c r="P41290" s="9"/>
      <c r="Q41290" s="21"/>
    </row>
    <row r="41291" spans="15:17" x14ac:dyDescent="0.35">
      <c r="O41291" s="9"/>
      <c r="P41291" s="9"/>
      <c r="Q41291" s="21"/>
    </row>
    <row r="41292" spans="15:17" x14ac:dyDescent="0.35">
      <c r="O41292" s="9"/>
      <c r="P41292" s="9"/>
      <c r="Q41292" s="21"/>
    </row>
    <row r="41293" spans="15:17" x14ac:dyDescent="0.35">
      <c r="O41293" s="9"/>
      <c r="P41293" s="9"/>
      <c r="Q41293" s="21"/>
    </row>
    <row r="41294" spans="15:17" x14ac:dyDescent="0.35">
      <c r="O41294" s="9"/>
      <c r="P41294" s="9"/>
      <c r="Q41294" s="21"/>
    </row>
    <row r="41295" spans="15:17" x14ac:dyDescent="0.35">
      <c r="O41295" s="9"/>
      <c r="P41295" s="9"/>
      <c r="Q41295" s="21"/>
    </row>
    <row r="41296" spans="15:17" x14ac:dyDescent="0.35">
      <c r="O41296" s="9"/>
      <c r="P41296" s="9"/>
      <c r="Q41296" s="21"/>
    </row>
    <row r="41297" spans="15:17" x14ac:dyDescent="0.35">
      <c r="O41297" s="9"/>
      <c r="P41297" s="9"/>
      <c r="Q41297" s="21"/>
    </row>
    <row r="41298" spans="15:17" x14ac:dyDescent="0.35">
      <c r="O41298" s="9"/>
      <c r="P41298" s="9"/>
      <c r="Q41298" s="21"/>
    </row>
    <row r="41299" spans="15:17" x14ac:dyDescent="0.35">
      <c r="O41299" s="9"/>
      <c r="P41299" s="9"/>
      <c r="Q41299" s="21"/>
    </row>
    <row r="41300" spans="15:17" x14ac:dyDescent="0.35">
      <c r="O41300" s="9"/>
      <c r="P41300" s="9"/>
      <c r="Q41300" s="21"/>
    </row>
    <row r="41301" spans="15:17" x14ac:dyDescent="0.35">
      <c r="O41301" s="9"/>
      <c r="P41301" s="9"/>
      <c r="Q41301" s="21"/>
    </row>
    <row r="41302" spans="15:17" x14ac:dyDescent="0.35">
      <c r="O41302" s="9"/>
      <c r="P41302" s="9"/>
      <c r="Q41302" s="21"/>
    </row>
    <row r="41303" spans="15:17" x14ac:dyDescent="0.35">
      <c r="O41303" s="9"/>
      <c r="P41303" s="9"/>
      <c r="Q41303" s="21"/>
    </row>
    <row r="41304" spans="15:17" x14ac:dyDescent="0.35">
      <c r="O41304" s="9"/>
      <c r="P41304" s="9"/>
      <c r="Q41304" s="21"/>
    </row>
    <row r="41305" spans="15:17" x14ac:dyDescent="0.35">
      <c r="O41305" s="9"/>
      <c r="P41305" s="9"/>
      <c r="Q41305" s="21"/>
    </row>
    <row r="41306" spans="15:17" x14ac:dyDescent="0.35">
      <c r="O41306" s="9"/>
      <c r="P41306" s="9"/>
      <c r="Q41306" s="21"/>
    </row>
    <row r="41307" spans="15:17" x14ac:dyDescent="0.35">
      <c r="O41307" s="9"/>
      <c r="P41307" s="9"/>
      <c r="Q41307" s="21"/>
    </row>
    <row r="41308" spans="15:17" x14ac:dyDescent="0.35">
      <c r="O41308" s="9"/>
      <c r="P41308" s="9"/>
      <c r="Q41308" s="21"/>
    </row>
    <row r="41309" spans="15:17" x14ac:dyDescent="0.35">
      <c r="O41309" s="9"/>
      <c r="P41309" s="9"/>
      <c r="Q41309" s="21"/>
    </row>
    <row r="41310" spans="15:17" x14ac:dyDescent="0.35">
      <c r="O41310" s="9"/>
      <c r="P41310" s="9"/>
      <c r="Q41310" s="21"/>
    </row>
    <row r="41311" spans="15:17" x14ac:dyDescent="0.35">
      <c r="O41311" s="9"/>
      <c r="P41311" s="9"/>
      <c r="Q41311" s="21"/>
    </row>
    <row r="41312" spans="15:17" x14ac:dyDescent="0.35">
      <c r="O41312" s="9"/>
      <c r="P41312" s="9"/>
      <c r="Q41312" s="21"/>
    </row>
    <row r="41313" spans="15:17" x14ac:dyDescent="0.35">
      <c r="O41313" s="9"/>
      <c r="P41313" s="9"/>
      <c r="Q41313" s="21"/>
    </row>
    <row r="41314" spans="15:17" x14ac:dyDescent="0.35">
      <c r="O41314" s="9"/>
      <c r="P41314" s="9"/>
      <c r="Q41314" s="21"/>
    </row>
    <row r="41315" spans="15:17" x14ac:dyDescent="0.35">
      <c r="O41315" s="9"/>
      <c r="P41315" s="9"/>
      <c r="Q41315" s="21"/>
    </row>
    <row r="41316" spans="15:17" x14ac:dyDescent="0.35">
      <c r="O41316" s="9"/>
      <c r="P41316" s="9"/>
      <c r="Q41316" s="21"/>
    </row>
    <row r="41317" spans="15:17" x14ac:dyDescent="0.35">
      <c r="O41317" s="9"/>
      <c r="P41317" s="9"/>
      <c r="Q41317" s="21"/>
    </row>
    <row r="41318" spans="15:17" x14ac:dyDescent="0.35">
      <c r="O41318" s="9"/>
      <c r="P41318" s="9"/>
      <c r="Q41318" s="21"/>
    </row>
    <row r="41319" spans="15:17" x14ac:dyDescent="0.35">
      <c r="O41319" s="9"/>
      <c r="P41319" s="9"/>
      <c r="Q41319" s="21"/>
    </row>
    <row r="41320" spans="15:17" x14ac:dyDescent="0.35">
      <c r="O41320" s="9"/>
      <c r="P41320" s="9"/>
      <c r="Q41320" s="21"/>
    </row>
    <row r="41321" spans="15:17" x14ac:dyDescent="0.35">
      <c r="O41321" s="9"/>
      <c r="P41321" s="9"/>
      <c r="Q41321" s="21"/>
    </row>
    <row r="41322" spans="15:17" x14ac:dyDescent="0.35">
      <c r="O41322" s="9"/>
      <c r="P41322" s="9"/>
      <c r="Q41322" s="21"/>
    </row>
    <row r="41323" spans="15:17" x14ac:dyDescent="0.35">
      <c r="O41323" s="9"/>
      <c r="P41323" s="9"/>
      <c r="Q41323" s="21"/>
    </row>
    <row r="41324" spans="15:17" x14ac:dyDescent="0.35">
      <c r="O41324" s="9"/>
      <c r="P41324" s="9"/>
      <c r="Q41324" s="21"/>
    </row>
    <row r="41325" spans="15:17" x14ac:dyDescent="0.35">
      <c r="O41325" s="9"/>
      <c r="P41325" s="9"/>
      <c r="Q41325" s="21"/>
    </row>
    <row r="41326" spans="15:17" x14ac:dyDescent="0.35">
      <c r="O41326" s="9"/>
      <c r="P41326" s="9"/>
      <c r="Q41326" s="21"/>
    </row>
    <row r="41327" spans="15:17" x14ac:dyDescent="0.35">
      <c r="O41327" s="9"/>
      <c r="P41327" s="9"/>
      <c r="Q41327" s="21"/>
    </row>
    <row r="41328" spans="15:17" x14ac:dyDescent="0.35">
      <c r="O41328" s="9"/>
      <c r="P41328" s="9"/>
      <c r="Q41328" s="21"/>
    </row>
    <row r="41329" spans="15:17" x14ac:dyDescent="0.35">
      <c r="O41329" s="9"/>
      <c r="P41329" s="9"/>
      <c r="Q41329" s="21"/>
    </row>
    <row r="41330" spans="15:17" x14ac:dyDescent="0.35">
      <c r="O41330" s="9"/>
      <c r="P41330" s="9"/>
      <c r="Q41330" s="21"/>
    </row>
    <row r="41331" spans="15:17" x14ac:dyDescent="0.35">
      <c r="O41331" s="9"/>
      <c r="P41331" s="9"/>
      <c r="Q41331" s="21"/>
    </row>
    <row r="41332" spans="15:17" x14ac:dyDescent="0.35">
      <c r="O41332" s="9"/>
      <c r="P41332" s="9"/>
      <c r="Q41332" s="21"/>
    </row>
    <row r="41333" spans="15:17" x14ac:dyDescent="0.35">
      <c r="O41333" s="9"/>
      <c r="P41333" s="9"/>
      <c r="Q41333" s="21"/>
    </row>
    <row r="41334" spans="15:17" x14ac:dyDescent="0.35">
      <c r="O41334" s="9"/>
      <c r="P41334" s="9"/>
      <c r="Q41334" s="21"/>
    </row>
    <row r="41335" spans="15:17" x14ac:dyDescent="0.35">
      <c r="O41335" s="9"/>
      <c r="P41335" s="9"/>
      <c r="Q41335" s="21"/>
    </row>
    <row r="41336" spans="15:17" x14ac:dyDescent="0.35">
      <c r="O41336" s="9"/>
      <c r="P41336" s="9"/>
      <c r="Q41336" s="21"/>
    </row>
    <row r="41337" spans="15:17" x14ac:dyDescent="0.35">
      <c r="O41337" s="9"/>
      <c r="P41337" s="9"/>
      <c r="Q41337" s="21"/>
    </row>
    <row r="41338" spans="15:17" x14ac:dyDescent="0.35">
      <c r="O41338" s="9"/>
      <c r="P41338" s="9"/>
      <c r="Q41338" s="21"/>
    </row>
    <row r="41339" spans="15:17" x14ac:dyDescent="0.35">
      <c r="O41339" s="9"/>
      <c r="P41339" s="9"/>
      <c r="Q41339" s="21"/>
    </row>
    <row r="41340" spans="15:17" x14ac:dyDescent="0.35">
      <c r="O41340" s="9"/>
      <c r="P41340" s="9"/>
      <c r="Q41340" s="21"/>
    </row>
    <row r="41341" spans="15:17" x14ac:dyDescent="0.35">
      <c r="O41341" s="9"/>
      <c r="P41341" s="9"/>
      <c r="Q41341" s="21"/>
    </row>
    <row r="41342" spans="15:17" x14ac:dyDescent="0.35">
      <c r="O41342" s="9"/>
      <c r="P41342" s="9"/>
      <c r="Q41342" s="21"/>
    </row>
    <row r="41343" spans="15:17" x14ac:dyDescent="0.35">
      <c r="O41343" s="9"/>
      <c r="P41343" s="9"/>
      <c r="Q41343" s="21"/>
    </row>
    <row r="41344" spans="15:17" x14ac:dyDescent="0.35">
      <c r="O41344" s="9"/>
      <c r="P41344" s="9"/>
      <c r="Q41344" s="21"/>
    </row>
    <row r="41345" spans="15:17" x14ac:dyDescent="0.35">
      <c r="O41345" s="9"/>
      <c r="P41345" s="9"/>
      <c r="Q41345" s="21"/>
    </row>
    <row r="41346" spans="15:17" x14ac:dyDescent="0.35">
      <c r="O41346" s="9"/>
      <c r="P41346" s="9"/>
      <c r="Q41346" s="21"/>
    </row>
    <row r="41347" spans="15:17" x14ac:dyDescent="0.35">
      <c r="O41347" s="9"/>
      <c r="P41347" s="9"/>
      <c r="Q41347" s="21"/>
    </row>
    <row r="41348" spans="15:17" x14ac:dyDescent="0.35">
      <c r="O41348" s="9"/>
      <c r="P41348" s="9"/>
      <c r="Q41348" s="21"/>
    </row>
    <row r="41349" spans="15:17" x14ac:dyDescent="0.35">
      <c r="O41349" s="9"/>
      <c r="P41349" s="9"/>
      <c r="Q41349" s="21"/>
    </row>
    <row r="41350" spans="15:17" x14ac:dyDescent="0.35">
      <c r="O41350" s="9"/>
      <c r="P41350" s="9"/>
      <c r="Q41350" s="21"/>
    </row>
    <row r="41351" spans="15:17" x14ac:dyDescent="0.35">
      <c r="O41351" s="9"/>
      <c r="P41351" s="9"/>
      <c r="Q41351" s="21"/>
    </row>
    <row r="41352" spans="15:17" x14ac:dyDescent="0.35">
      <c r="O41352" s="9"/>
      <c r="P41352" s="9"/>
      <c r="Q41352" s="21"/>
    </row>
    <row r="41353" spans="15:17" x14ac:dyDescent="0.35">
      <c r="O41353" s="9"/>
      <c r="P41353" s="9"/>
      <c r="Q41353" s="21"/>
    </row>
    <row r="41354" spans="15:17" x14ac:dyDescent="0.35">
      <c r="O41354" s="9"/>
      <c r="P41354" s="9"/>
      <c r="Q41354" s="21"/>
    </row>
    <row r="41355" spans="15:17" x14ac:dyDescent="0.35">
      <c r="O41355" s="9"/>
      <c r="P41355" s="9"/>
      <c r="Q41355" s="21"/>
    </row>
    <row r="41356" spans="15:17" x14ac:dyDescent="0.35">
      <c r="O41356" s="9"/>
      <c r="P41356" s="9"/>
      <c r="Q41356" s="21"/>
    </row>
    <row r="41357" spans="15:17" x14ac:dyDescent="0.35">
      <c r="O41357" s="9"/>
      <c r="P41357" s="9"/>
      <c r="Q41357" s="21"/>
    </row>
    <row r="41358" spans="15:17" x14ac:dyDescent="0.35">
      <c r="O41358" s="9"/>
      <c r="P41358" s="9"/>
      <c r="Q41358" s="21"/>
    </row>
    <row r="41359" spans="15:17" x14ac:dyDescent="0.35">
      <c r="O41359" s="9"/>
      <c r="P41359" s="9"/>
      <c r="Q41359" s="21"/>
    </row>
    <row r="41360" spans="15:17" x14ac:dyDescent="0.35">
      <c r="O41360" s="9"/>
      <c r="P41360" s="9"/>
      <c r="Q41360" s="21"/>
    </row>
    <row r="41361" spans="15:17" x14ac:dyDescent="0.35">
      <c r="O41361" s="9"/>
      <c r="P41361" s="9"/>
      <c r="Q41361" s="21"/>
    </row>
    <row r="41362" spans="15:17" x14ac:dyDescent="0.35">
      <c r="O41362" s="9"/>
      <c r="P41362" s="9"/>
      <c r="Q41362" s="21"/>
    </row>
    <row r="41363" spans="15:17" x14ac:dyDescent="0.35">
      <c r="O41363" s="9"/>
      <c r="P41363" s="9"/>
      <c r="Q41363" s="21"/>
    </row>
    <row r="41364" spans="15:17" x14ac:dyDescent="0.35">
      <c r="O41364" s="9"/>
      <c r="P41364" s="9"/>
      <c r="Q41364" s="21"/>
    </row>
    <row r="41365" spans="15:17" x14ac:dyDescent="0.35">
      <c r="O41365" s="9"/>
      <c r="P41365" s="9"/>
      <c r="Q41365" s="21"/>
    </row>
    <row r="41366" spans="15:17" x14ac:dyDescent="0.35">
      <c r="O41366" s="9"/>
      <c r="P41366" s="9"/>
      <c r="Q41366" s="21"/>
    </row>
    <row r="41367" spans="15:17" x14ac:dyDescent="0.35">
      <c r="O41367" s="9"/>
      <c r="P41367" s="9"/>
      <c r="Q41367" s="21"/>
    </row>
    <row r="41368" spans="15:17" x14ac:dyDescent="0.35">
      <c r="O41368" s="9"/>
      <c r="P41368" s="9"/>
      <c r="Q41368" s="21"/>
    </row>
    <row r="41369" spans="15:17" x14ac:dyDescent="0.35">
      <c r="O41369" s="9"/>
      <c r="P41369" s="9"/>
      <c r="Q41369" s="21"/>
    </row>
    <row r="41370" spans="15:17" x14ac:dyDescent="0.35">
      <c r="O41370" s="9"/>
      <c r="P41370" s="9"/>
      <c r="Q41370" s="21"/>
    </row>
    <row r="41371" spans="15:17" x14ac:dyDescent="0.35">
      <c r="O41371" s="9"/>
      <c r="P41371" s="9"/>
      <c r="Q41371" s="21"/>
    </row>
    <row r="41372" spans="15:17" x14ac:dyDescent="0.35">
      <c r="O41372" s="9"/>
      <c r="P41372" s="9"/>
      <c r="Q41372" s="21"/>
    </row>
    <row r="41373" spans="15:17" x14ac:dyDescent="0.35">
      <c r="O41373" s="9"/>
      <c r="P41373" s="9"/>
      <c r="Q41373" s="21"/>
    </row>
    <row r="41374" spans="15:17" x14ac:dyDescent="0.35">
      <c r="O41374" s="9"/>
      <c r="P41374" s="9"/>
      <c r="Q41374" s="21"/>
    </row>
    <row r="41375" spans="15:17" x14ac:dyDescent="0.35">
      <c r="O41375" s="9"/>
      <c r="P41375" s="9"/>
      <c r="Q41375" s="21"/>
    </row>
    <row r="41376" spans="15:17" x14ac:dyDescent="0.35">
      <c r="O41376" s="9"/>
      <c r="P41376" s="9"/>
      <c r="Q41376" s="21"/>
    </row>
    <row r="41377" spans="15:17" x14ac:dyDescent="0.35">
      <c r="O41377" s="9"/>
      <c r="P41377" s="9"/>
      <c r="Q41377" s="21"/>
    </row>
    <row r="41378" spans="15:17" x14ac:dyDescent="0.35">
      <c r="O41378" s="9"/>
      <c r="P41378" s="9"/>
      <c r="Q41378" s="21"/>
    </row>
    <row r="41379" spans="15:17" x14ac:dyDescent="0.35">
      <c r="O41379" s="9"/>
      <c r="P41379" s="9"/>
      <c r="Q41379" s="21"/>
    </row>
    <row r="41380" spans="15:17" x14ac:dyDescent="0.35">
      <c r="O41380" s="9"/>
      <c r="P41380" s="9"/>
      <c r="Q41380" s="21"/>
    </row>
    <row r="41381" spans="15:17" x14ac:dyDescent="0.35">
      <c r="O41381" s="9"/>
      <c r="P41381" s="9"/>
      <c r="Q41381" s="21"/>
    </row>
    <row r="41382" spans="15:17" x14ac:dyDescent="0.35">
      <c r="O41382" s="9"/>
      <c r="P41382" s="9"/>
      <c r="Q41382" s="21"/>
    </row>
    <row r="41383" spans="15:17" x14ac:dyDescent="0.35">
      <c r="O41383" s="9"/>
      <c r="P41383" s="9"/>
      <c r="Q41383" s="21"/>
    </row>
    <row r="41384" spans="15:17" x14ac:dyDescent="0.35">
      <c r="O41384" s="9"/>
      <c r="P41384" s="9"/>
      <c r="Q41384" s="21"/>
    </row>
    <row r="41385" spans="15:17" x14ac:dyDescent="0.35">
      <c r="O41385" s="9"/>
      <c r="P41385" s="9"/>
      <c r="Q41385" s="21"/>
    </row>
    <row r="41386" spans="15:17" x14ac:dyDescent="0.35">
      <c r="O41386" s="9"/>
      <c r="P41386" s="9"/>
      <c r="Q41386" s="21"/>
    </row>
    <row r="41387" spans="15:17" x14ac:dyDescent="0.35">
      <c r="O41387" s="9"/>
      <c r="P41387" s="9"/>
      <c r="Q41387" s="21"/>
    </row>
    <row r="41388" spans="15:17" x14ac:dyDescent="0.35">
      <c r="O41388" s="9"/>
      <c r="P41388" s="9"/>
      <c r="Q41388" s="21"/>
    </row>
    <row r="41389" spans="15:17" x14ac:dyDescent="0.35">
      <c r="O41389" s="9"/>
      <c r="P41389" s="9"/>
      <c r="Q41389" s="21"/>
    </row>
    <row r="41390" spans="15:17" x14ac:dyDescent="0.35">
      <c r="O41390" s="9"/>
      <c r="P41390" s="9"/>
      <c r="Q41390" s="21"/>
    </row>
    <row r="41391" spans="15:17" x14ac:dyDescent="0.35">
      <c r="O41391" s="9"/>
      <c r="P41391" s="9"/>
      <c r="Q41391" s="21"/>
    </row>
    <row r="41392" spans="15:17" x14ac:dyDescent="0.35">
      <c r="O41392" s="9"/>
      <c r="P41392" s="9"/>
      <c r="Q41392" s="21"/>
    </row>
    <row r="41393" spans="15:17" x14ac:dyDescent="0.35">
      <c r="O41393" s="9"/>
      <c r="P41393" s="9"/>
      <c r="Q41393" s="21"/>
    </row>
    <row r="41394" spans="15:17" x14ac:dyDescent="0.35">
      <c r="O41394" s="9"/>
      <c r="P41394" s="9"/>
      <c r="Q41394" s="21"/>
    </row>
    <row r="41395" spans="15:17" x14ac:dyDescent="0.35">
      <c r="O41395" s="9"/>
      <c r="P41395" s="9"/>
      <c r="Q41395" s="21"/>
    </row>
    <row r="41396" spans="15:17" x14ac:dyDescent="0.35">
      <c r="O41396" s="9"/>
      <c r="P41396" s="9"/>
      <c r="Q41396" s="21"/>
    </row>
    <row r="41397" spans="15:17" x14ac:dyDescent="0.35">
      <c r="O41397" s="9"/>
      <c r="P41397" s="9"/>
      <c r="Q41397" s="21"/>
    </row>
    <row r="41398" spans="15:17" x14ac:dyDescent="0.35">
      <c r="O41398" s="9"/>
      <c r="P41398" s="9"/>
      <c r="Q41398" s="21"/>
    </row>
    <row r="41399" spans="15:17" x14ac:dyDescent="0.35">
      <c r="O41399" s="9"/>
      <c r="P41399" s="9"/>
      <c r="Q41399" s="21"/>
    </row>
    <row r="41400" spans="15:17" x14ac:dyDescent="0.35">
      <c r="O41400" s="9"/>
      <c r="P41400" s="9"/>
      <c r="Q41400" s="21"/>
    </row>
    <row r="41401" spans="15:17" x14ac:dyDescent="0.35">
      <c r="O41401" s="9"/>
      <c r="P41401" s="9"/>
      <c r="Q41401" s="21"/>
    </row>
    <row r="41402" spans="15:17" x14ac:dyDescent="0.35">
      <c r="O41402" s="9"/>
      <c r="P41402" s="9"/>
      <c r="Q41402" s="21"/>
    </row>
    <row r="41403" spans="15:17" x14ac:dyDescent="0.35">
      <c r="O41403" s="9"/>
      <c r="P41403" s="9"/>
      <c r="Q41403" s="21"/>
    </row>
    <row r="41404" spans="15:17" x14ac:dyDescent="0.35">
      <c r="O41404" s="9"/>
      <c r="P41404" s="9"/>
      <c r="Q41404" s="21"/>
    </row>
    <row r="41405" spans="15:17" x14ac:dyDescent="0.35">
      <c r="O41405" s="9"/>
      <c r="P41405" s="9"/>
      <c r="Q41405" s="21"/>
    </row>
    <row r="41406" spans="15:17" x14ac:dyDescent="0.35">
      <c r="O41406" s="9"/>
      <c r="P41406" s="9"/>
      <c r="Q41406" s="21"/>
    </row>
    <row r="41407" spans="15:17" x14ac:dyDescent="0.35">
      <c r="O41407" s="9"/>
      <c r="P41407" s="9"/>
      <c r="Q41407" s="21"/>
    </row>
    <row r="41408" spans="15:17" x14ac:dyDescent="0.35">
      <c r="O41408" s="9"/>
      <c r="P41408" s="9"/>
      <c r="Q41408" s="21"/>
    </row>
    <row r="41409" spans="15:17" x14ac:dyDescent="0.35">
      <c r="O41409" s="9"/>
      <c r="P41409" s="9"/>
      <c r="Q41409" s="21"/>
    </row>
    <row r="41410" spans="15:17" x14ac:dyDescent="0.35">
      <c r="O41410" s="9"/>
      <c r="P41410" s="9"/>
      <c r="Q41410" s="21"/>
    </row>
    <row r="41411" spans="15:17" x14ac:dyDescent="0.35">
      <c r="O41411" s="9"/>
      <c r="P41411" s="9"/>
      <c r="Q41411" s="21"/>
    </row>
    <row r="41412" spans="15:17" x14ac:dyDescent="0.35">
      <c r="O41412" s="9"/>
      <c r="P41412" s="9"/>
      <c r="Q41412" s="21"/>
    </row>
    <row r="41413" spans="15:17" x14ac:dyDescent="0.35">
      <c r="O41413" s="9"/>
      <c r="P41413" s="9"/>
      <c r="Q41413" s="21"/>
    </row>
    <row r="41414" spans="15:17" x14ac:dyDescent="0.35">
      <c r="O41414" s="9"/>
      <c r="P41414" s="9"/>
      <c r="Q41414" s="21"/>
    </row>
    <row r="41415" spans="15:17" x14ac:dyDescent="0.35">
      <c r="O41415" s="9"/>
      <c r="P41415" s="9"/>
      <c r="Q41415" s="21"/>
    </row>
    <row r="41416" spans="15:17" x14ac:dyDescent="0.35">
      <c r="O41416" s="9"/>
      <c r="P41416" s="9"/>
      <c r="Q41416" s="21"/>
    </row>
    <row r="41417" spans="15:17" x14ac:dyDescent="0.35">
      <c r="O41417" s="9"/>
      <c r="P41417" s="9"/>
      <c r="Q41417" s="21"/>
    </row>
    <row r="41418" spans="15:17" x14ac:dyDescent="0.35">
      <c r="O41418" s="9"/>
      <c r="P41418" s="9"/>
      <c r="Q41418" s="21"/>
    </row>
    <row r="41419" spans="15:17" x14ac:dyDescent="0.35">
      <c r="O41419" s="9"/>
      <c r="P41419" s="9"/>
      <c r="Q41419" s="21"/>
    </row>
    <row r="41420" spans="15:17" x14ac:dyDescent="0.35">
      <c r="O41420" s="9"/>
      <c r="P41420" s="9"/>
      <c r="Q41420" s="21"/>
    </row>
    <row r="41421" spans="15:17" x14ac:dyDescent="0.35">
      <c r="O41421" s="9"/>
      <c r="P41421" s="9"/>
      <c r="Q41421" s="21"/>
    </row>
    <row r="41422" spans="15:17" x14ac:dyDescent="0.35">
      <c r="O41422" s="9"/>
      <c r="P41422" s="9"/>
      <c r="Q41422" s="21"/>
    </row>
    <row r="41423" spans="15:17" x14ac:dyDescent="0.35">
      <c r="O41423" s="9"/>
      <c r="P41423" s="9"/>
      <c r="Q41423" s="21"/>
    </row>
    <row r="41424" spans="15:17" x14ac:dyDescent="0.35">
      <c r="O41424" s="9"/>
      <c r="P41424" s="9"/>
      <c r="Q41424" s="21"/>
    </row>
    <row r="41425" spans="15:17" x14ac:dyDescent="0.35">
      <c r="O41425" s="9"/>
      <c r="P41425" s="9"/>
      <c r="Q41425" s="21"/>
    </row>
    <row r="41426" spans="15:17" x14ac:dyDescent="0.35">
      <c r="O41426" s="9"/>
      <c r="P41426" s="9"/>
      <c r="Q41426" s="21"/>
    </row>
    <row r="41427" spans="15:17" x14ac:dyDescent="0.35">
      <c r="O41427" s="9"/>
      <c r="P41427" s="9"/>
      <c r="Q41427" s="21"/>
    </row>
    <row r="41428" spans="15:17" x14ac:dyDescent="0.35">
      <c r="O41428" s="9"/>
      <c r="P41428" s="9"/>
      <c r="Q41428" s="21"/>
    </row>
    <row r="41429" spans="15:17" x14ac:dyDescent="0.35">
      <c r="O41429" s="9"/>
      <c r="P41429" s="9"/>
      <c r="Q41429" s="21"/>
    </row>
    <row r="41430" spans="15:17" x14ac:dyDescent="0.35">
      <c r="O41430" s="9"/>
      <c r="P41430" s="9"/>
      <c r="Q41430" s="21"/>
    </row>
    <row r="41431" spans="15:17" x14ac:dyDescent="0.35">
      <c r="O41431" s="9"/>
      <c r="P41431" s="9"/>
      <c r="Q41431" s="21"/>
    </row>
    <row r="41432" spans="15:17" x14ac:dyDescent="0.35">
      <c r="O41432" s="9"/>
      <c r="P41432" s="9"/>
      <c r="Q41432" s="21"/>
    </row>
    <row r="41433" spans="15:17" x14ac:dyDescent="0.35">
      <c r="O41433" s="9"/>
      <c r="P41433" s="9"/>
      <c r="Q41433" s="21"/>
    </row>
    <row r="41434" spans="15:17" x14ac:dyDescent="0.35">
      <c r="O41434" s="9"/>
      <c r="P41434" s="9"/>
      <c r="Q41434" s="21"/>
    </row>
    <row r="41435" spans="15:17" x14ac:dyDescent="0.35">
      <c r="O41435" s="9"/>
      <c r="P41435" s="9"/>
      <c r="Q41435" s="21"/>
    </row>
    <row r="41436" spans="15:17" x14ac:dyDescent="0.35">
      <c r="O41436" s="9"/>
      <c r="P41436" s="9"/>
      <c r="Q41436" s="21"/>
    </row>
    <row r="41437" spans="15:17" x14ac:dyDescent="0.35">
      <c r="O41437" s="9"/>
      <c r="P41437" s="9"/>
      <c r="Q41437" s="21"/>
    </row>
    <row r="41438" spans="15:17" x14ac:dyDescent="0.35">
      <c r="O41438" s="9"/>
      <c r="P41438" s="9"/>
      <c r="Q41438" s="21"/>
    </row>
    <row r="41439" spans="15:17" x14ac:dyDescent="0.35">
      <c r="O41439" s="9"/>
      <c r="P41439" s="9"/>
      <c r="Q41439" s="21"/>
    </row>
    <row r="41440" spans="15:17" x14ac:dyDescent="0.35">
      <c r="O41440" s="9"/>
      <c r="P41440" s="9"/>
      <c r="Q41440" s="21"/>
    </row>
    <row r="41441" spans="15:17" x14ac:dyDescent="0.35">
      <c r="O41441" s="9"/>
      <c r="P41441" s="9"/>
      <c r="Q41441" s="21"/>
    </row>
    <row r="41442" spans="15:17" x14ac:dyDescent="0.35">
      <c r="O41442" s="9"/>
      <c r="P41442" s="9"/>
      <c r="Q41442" s="21"/>
    </row>
    <row r="41443" spans="15:17" x14ac:dyDescent="0.35">
      <c r="O41443" s="9"/>
      <c r="P41443" s="9"/>
      <c r="Q41443" s="21"/>
    </row>
    <row r="41444" spans="15:17" x14ac:dyDescent="0.35">
      <c r="O41444" s="9"/>
      <c r="P41444" s="9"/>
      <c r="Q41444" s="21"/>
    </row>
    <row r="41445" spans="15:17" x14ac:dyDescent="0.35">
      <c r="O41445" s="9"/>
      <c r="P41445" s="9"/>
      <c r="Q41445" s="21"/>
    </row>
    <row r="41446" spans="15:17" x14ac:dyDescent="0.35">
      <c r="O41446" s="9"/>
      <c r="P41446" s="9"/>
      <c r="Q41446" s="21"/>
    </row>
    <row r="41447" spans="15:17" x14ac:dyDescent="0.35">
      <c r="O41447" s="9"/>
      <c r="P41447" s="9"/>
      <c r="Q41447" s="21"/>
    </row>
    <row r="41448" spans="15:17" x14ac:dyDescent="0.35">
      <c r="O41448" s="9"/>
      <c r="P41448" s="9"/>
      <c r="Q41448" s="21"/>
    </row>
    <row r="41449" spans="15:17" x14ac:dyDescent="0.35">
      <c r="O41449" s="9"/>
      <c r="P41449" s="9"/>
      <c r="Q41449" s="21"/>
    </row>
    <row r="41450" spans="15:17" x14ac:dyDescent="0.35">
      <c r="O41450" s="9"/>
      <c r="P41450" s="9"/>
      <c r="Q41450" s="21"/>
    </row>
    <row r="41451" spans="15:17" x14ac:dyDescent="0.35">
      <c r="O41451" s="9"/>
      <c r="P41451" s="9"/>
      <c r="Q41451" s="21"/>
    </row>
    <row r="41452" spans="15:17" x14ac:dyDescent="0.35">
      <c r="O41452" s="9"/>
      <c r="P41452" s="9"/>
      <c r="Q41452" s="21"/>
    </row>
    <row r="41453" spans="15:17" x14ac:dyDescent="0.35">
      <c r="O41453" s="9"/>
      <c r="P41453" s="9"/>
      <c r="Q41453" s="21"/>
    </row>
    <row r="41454" spans="15:17" x14ac:dyDescent="0.35">
      <c r="O41454" s="9"/>
      <c r="P41454" s="9"/>
      <c r="Q41454" s="21"/>
    </row>
    <row r="41455" spans="15:17" x14ac:dyDescent="0.35">
      <c r="O41455" s="9"/>
      <c r="P41455" s="9"/>
      <c r="Q41455" s="21"/>
    </row>
    <row r="41456" spans="15:17" x14ac:dyDescent="0.35">
      <c r="O41456" s="9"/>
      <c r="P41456" s="9"/>
      <c r="Q41456" s="21"/>
    </row>
    <row r="41457" spans="15:17" x14ac:dyDescent="0.35">
      <c r="O41457" s="9"/>
      <c r="P41457" s="9"/>
      <c r="Q41457" s="21"/>
    </row>
    <row r="41458" spans="15:17" x14ac:dyDescent="0.35">
      <c r="O41458" s="9"/>
      <c r="P41458" s="9"/>
      <c r="Q41458" s="21"/>
    </row>
    <row r="41459" spans="15:17" x14ac:dyDescent="0.35">
      <c r="O41459" s="9"/>
      <c r="P41459" s="9"/>
      <c r="Q41459" s="21"/>
    </row>
    <row r="41460" spans="15:17" x14ac:dyDescent="0.35">
      <c r="O41460" s="9"/>
      <c r="P41460" s="9"/>
      <c r="Q41460" s="21"/>
    </row>
    <row r="41461" spans="15:17" x14ac:dyDescent="0.35">
      <c r="O41461" s="9"/>
      <c r="P41461" s="9"/>
      <c r="Q41461" s="21"/>
    </row>
    <row r="41462" spans="15:17" x14ac:dyDescent="0.35">
      <c r="O41462" s="9"/>
      <c r="P41462" s="9"/>
      <c r="Q41462" s="21"/>
    </row>
    <row r="41463" spans="15:17" x14ac:dyDescent="0.35">
      <c r="O41463" s="9"/>
      <c r="P41463" s="9"/>
      <c r="Q41463" s="21"/>
    </row>
    <row r="41464" spans="15:17" x14ac:dyDescent="0.35">
      <c r="O41464" s="9"/>
      <c r="P41464" s="9"/>
      <c r="Q41464" s="21"/>
    </row>
    <row r="41465" spans="15:17" x14ac:dyDescent="0.35">
      <c r="O41465" s="9"/>
      <c r="P41465" s="9"/>
      <c r="Q41465" s="21"/>
    </row>
    <row r="41466" spans="15:17" x14ac:dyDescent="0.35">
      <c r="O41466" s="9"/>
      <c r="P41466" s="9"/>
      <c r="Q41466" s="21"/>
    </row>
    <row r="41467" spans="15:17" x14ac:dyDescent="0.35">
      <c r="O41467" s="9"/>
      <c r="P41467" s="9"/>
      <c r="Q41467" s="21"/>
    </row>
    <row r="41468" spans="15:17" x14ac:dyDescent="0.35">
      <c r="O41468" s="9"/>
      <c r="P41468" s="9"/>
      <c r="Q41468" s="21"/>
    </row>
    <row r="41469" spans="15:17" x14ac:dyDescent="0.35">
      <c r="O41469" s="9"/>
      <c r="P41469" s="9"/>
      <c r="Q41469" s="21"/>
    </row>
    <row r="41470" spans="15:17" x14ac:dyDescent="0.35">
      <c r="O41470" s="9"/>
      <c r="P41470" s="9"/>
      <c r="Q41470" s="21"/>
    </row>
    <row r="41471" spans="15:17" x14ac:dyDescent="0.35">
      <c r="O41471" s="9"/>
      <c r="P41471" s="9"/>
      <c r="Q41471" s="21"/>
    </row>
    <row r="41472" spans="15:17" x14ac:dyDescent="0.35">
      <c r="O41472" s="9"/>
      <c r="P41472" s="9"/>
      <c r="Q41472" s="21"/>
    </row>
    <row r="41473" spans="15:17" x14ac:dyDescent="0.35">
      <c r="O41473" s="9"/>
      <c r="P41473" s="9"/>
      <c r="Q41473" s="21"/>
    </row>
    <row r="41474" spans="15:17" x14ac:dyDescent="0.35">
      <c r="O41474" s="9"/>
      <c r="P41474" s="9"/>
      <c r="Q41474" s="21"/>
    </row>
    <row r="41475" spans="15:17" x14ac:dyDescent="0.35">
      <c r="O41475" s="9"/>
      <c r="P41475" s="9"/>
      <c r="Q41475" s="21"/>
    </row>
    <row r="41476" spans="15:17" x14ac:dyDescent="0.35">
      <c r="O41476" s="9"/>
      <c r="P41476" s="9"/>
      <c r="Q41476" s="21"/>
    </row>
    <row r="41477" spans="15:17" x14ac:dyDescent="0.35">
      <c r="O41477" s="9"/>
      <c r="P41477" s="9"/>
      <c r="Q41477" s="21"/>
    </row>
    <row r="41478" spans="15:17" x14ac:dyDescent="0.35">
      <c r="O41478" s="9"/>
      <c r="P41478" s="9"/>
      <c r="Q41478" s="21"/>
    </row>
    <row r="41479" spans="15:17" x14ac:dyDescent="0.35">
      <c r="O41479" s="9"/>
      <c r="P41479" s="9"/>
      <c r="Q41479" s="21"/>
    </row>
    <row r="41480" spans="15:17" x14ac:dyDescent="0.35">
      <c r="O41480" s="9"/>
      <c r="P41480" s="9"/>
      <c r="Q41480" s="21"/>
    </row>
    <row r="41481" spans="15:17" x14ac:dyDescent="0.35">
      <c r="O41481" s="9"/>
      <c r="P41481" s="9"/>
      <c r="Q41481" s="21"/>
    </row>
    <row r="41482" spans="15:17" x14ac:dyDescent="0.35">
      <c r="O41482" s="9"/>
      <c r="P41482" s="9"/>
      <c r="Q41482" s="21"/>
    </row>
    <row r="41483" spans="15:17" x14ac:dyDescent="0.35">
      <c r="O41483" s="9"/>
      <c r="P41483" s="9"/>
      <c r="Q41483" s="21"/>
    </row>
    <row r="41484" spans="15:17" x14ac:dyDescent="0.35">
      <c r="O41484" s="9"/>
      <c r="P41484" s="9"/>
      <c r="Q41484" s="21"/>
    </row>
    <row r="41485" spans="15:17" x14ac:dyDescent="0.35">
      <c r="O41485" s="9"/>
      <c r="P41485" s="9"/>
      <c r="Q41485" s="21"/>
    </row>
    <row r="41486" spans="15:17" x14ac:dyDescent="0.35">
      <c r="O41486" s="9"/>
      <c r="P41486" s="9"/>
      <c r="Q41486" s="21"/>
    </row>
    <row r="41487" spans="15:17" x14ac:dyDescent="0.35">
      <c r="O41487" s="9"/>
      <c r="P41487" s="9"/>
      <c r="Q41487" s="21"/>
    </row>
    <row r="41488" spans="15:17" x14ac:dyDescent="0.35">
      <c r="O41488" s="9"/>
      <c r="P41488" s="9"/>
      <c r="Q41488" s="21"/>
    </row>
    <row r="41489" spans="15:17" x14ac:dyDescent="0.35">
      <c r="O41489" s="9"/>
      <c r="P41489" s="9"/>
      <c r="Q41489" s="21"/>
    </row>
    <row r="41490" spans="15:17" x14ac:dyDescent="0.35">
      <c r="O41490" s="9"/>
      <c r="P41490" s="9"/>
      <c r="Q41490" s="21"/>
    </row>
    <row r="41491" spans="15:17" x14ac:dyDescent="0.35">
      <c r="O41491" s="9"/>
      <c r="P41491" s="9"/>
      <c r="Q41491" s="21"/>
    </row>
    <row r="41492" spans="15:17" x14ac:dyDescent="0.35">
      <c r="O41492" s="9"/>
      <c r="P41492" s="9"/>
      <c r="Q41492" s="21"/>
    </row>
    <row r="41493" spans="15:17" x14ac:dyDescent="0.35">
      <c r="O41493" s="9"/>
      <c r="P41493" s="9"/>
      <c r="Q41493" s="21"/>
    </row>
    <row r="41494" spans="15:17" x14ac:dyDescent="0.35">
      <c r="O41494" s="9"/>
      <c r="P41494" s="9"/>
      <c r="Q41494" s="21"/>
    </row>
    <row r="41495" spans="15:17" x14ac:dyDescent="0.35">
      <c r="O41495" s="9"/>
      <c r="P41495" s="9"/>
      <c r="Q41495" s="21"/>
    </row>
    <row r="41496" spans="15:17" x14ac:dyDescent="0.35">
      <c r="O41496" s="9"/>
      <c r="P41496" s="9"/>
      <c r="Q41496" s="21"/>
    </row>
    <row r="41497" spans="15:17" x14ac:dyDescent="0.35">
      <c r="O41497" s="9"/>
      <c r="P41497" s="9"/>
      <c r="Q41497" s="21"/>
    </row>
    <row r="41498" spans="15:17" x14ac:dyDescent="0.35">
      <c r="O41498" s="9"/>
      <c r="P41498" s="9"/>
      <c r="Q41498" s="21"/>
    </row>
    <row r="41499" spans="15:17" x14ac:dyDescent="0.35">
      <c r="O41499" s="9"/>
      <c r="P41499" s="9"/>
      <c r="Q41499" s="21"/>
    </row>
    <row r="41500" spans="15:17" x14ac:dyDescent="0.35">
      <c r="O41500" s="9"/>
      <c r="P41500" s="9"/>
      <c r="Q41500" s="21"/>
    </row>
    <row r="41501" spans="15:17" x14ac:dyDescent="0.35">
      <c r="O41501" s="9"/>
      <c r="P41501" s="9"/>
      <c r="Q41501" s="21"/>
    </row>
    <row r="41502" spans="15:17" x14ac:dyDescent="0.35">
      <c r="O41502" s="9"/>
      <c r="P41502" s="9"/>
      <c r="Q41502" s="21"/>
    </row>
    <row r="41503" spans="15:17" x14ac:dyDescent="0.35">
      <c r="O41503" s="9"/>
      <c r="P41503" s="9"/>
      <c r="Q41503" s="21"/>
    </row>
    <row r="41504" spans="15:17" x14ac:dyDescent="0.35">
      <c r="O41504" s="9"/>
      <c r="P41504" s="9"/>
      <c r="Q41504" s="21"/>
    </row>
    <row r="41505" spans="15:17" x14ac:dyDescent="0.35">
      <c r="O41505" s="9"/>
      <c r="P41505" s="9"/>
      <c r="Q41505" s="21"/>
    </row>
    <row r="41506" spans="15:17" x14ac:dyDescent="0.35">
      <c r="O41506" s="9"/>
      <c r="P41506" s="9"/>
      <c r="Q41506" s="21"/>
    </row>
    <row r="41507" spans="15:17" x14ac:dyDescent="0.35">
      <c r="O41507" s="9"/>
      <c r="P41507" s="9"/>
      <c r="Q41507" s="21"/>
    </row>
    <row r="41508" spans="15:17" x14ac:dyDescent="0.35">
      <c r="O41508" s="9"/>
      <c r="P41508" s="9"/>
      <c r="Q41508" s="21"/>
    </row>
    <row r="41509" spans="15:17" x14ac:dyDescent="0.35">
      <c r="O41509" s="9"/>
      <c r="P41509" s="9"/>
      <c r="Q41509" s="21"/>
    </row>
    <row r="41510" spans="15:17" x14ac:dyDescent="0.35">
      <c r="O41510" s="9"/>
      <c r="P41510" s="9"/>
      <c r="Q41510" s="21"/>
    </row>
    <row r="41511" spans="15:17" x14ac:dyDescent="0.35">
      <c r="O41511" s="9"/>
      <c r="P41511" s="9"/>
      <c r="Q41511" s="21"/>
    </row>
    <row r="41512" spans="15:17" x14ac:dyDescent="0.35">
      <c r="O41512" s="9"/>
      <c r="P41512" s="9"/>
      <c r="Q41512" s="21"/>
    </row>
    <row r="41513" spans="15:17" x14ac:dyDescent="0.35">
      <c r="O41513" s="9"/>
      <c r="P41513" s="9"/>
      <c r="Q41513" s="21"/>
    </row>
    <row r="41514" spans="15:17" x14ac:dyDescent="0.35">
      <c r="O41514" s="9"/>
      <c r="P41514" s="9"/>
      <c r="Q41514" s="21"/>
    </row>
    <row r="41515" spans="15:17" x14ac:dyDescent="0.35">
      <c r="O41515" s="9"/>
      <c r="P41515" s="9"/>
      <c r="Q41515" s="21"/>
    </row>
    <row r="41516" spans="15:17" x14ac:dyDescent="0.35">
      <c r="O41516" s="9"/>
      <c r="P41516" s="9"/>
      <c r="Q41516" s="21"/>
    </row>
    <row r="41517" spans="15:17" x14ac:dyDescent="0.35">
      <c r="O41517" s="9"/>
      <c r="P41517" s="9"/>
      <c r="Q41517" s="21"/>
    </row>
    <row r="41518" spans="15:17" x14ac:dyDescent="0.35">
      <c r="O41518" s="9"/>
      <c r="P41518" s="9"/>
      <c r="Q41518" s="21"/>
    </row>
    <row r="41519" spans="15:17" x14ac:dyDescent="0.35">
      <c r="O41519" s="9"/>
      <c r="P41519" s="9"/>
      <c r="Q41519" s="21"/>
    </row>
    <row r="41520" spans="15:17" x14ac:dyDescent="0.35">
      <c r="O41520" s="9"/>
      <c r="P41520" s="9"/>
      <c r="Q41520" s="21"/>
    </row>
    <row r="41521" spans="15:17" x14ac:dyDescent="0.35">
      <c r="O41521" s="9"/>
      <c r="P41521" s="9"/>
      <c r="Q41521" s="21"/>
    </row>
    <row r="41522" spans="15:17" x14ac:dyDescent="0.35">
      <c r="O41522" s="9"/>
      <c r="P41522" s="9"/>
      <c r="Q41522" s="21"/>
    </row>
    <row r="41523" spans="15:17" x14ac:dyDescent="0.35">
      <c r="O41523" s="9"/>
      <c r="P41523" s="9"/>
      <c r="Q41523" s="21"/>
    </row>
    <row r="41524" spans="15:17" x14ac:dyDescent="0.35">
      <c r="O41524" s="9"/>
      <c r="P41524" s="9"/>
      <c r="Q41524" s="21"/>
    </row>
    <row r="41525" spans="15:17" x14ac:dyDescent="0.35">
      <c r="O41525" s="9"/>
      <c r="P41525" s="9"/>
      <c r="Q41525" s="21"/>
    </row>
    <row r="41526" spans="15:17" x14ac:dyDescent="0.35">
      <c r="O41526" s="9"/>
      <c r="P41526" s="9"/>
      <c r="Q41526" s="21"/>
    </row>
    <row r="41527" spans="15:17" x14ac:dyDescent="0.35">
      <c r="O41527" s="9"/>
      <c r="P41527" s="9"/>
      <c r="Q41527" s="21"/>
    </row>
    <row r="41528" spans="15:17" x14ac:dyDescent="0.35">
      <c r="O41528" s="9"/>
      <c r="P41528" s="9"/>
      <c r="Q41528" s="21"/>
    </row>
    <row r="41529" spans="15:17" x14ac:dyDescent="0.35">
      <c r="O41529" s="9"/>
      <c r="P41529" s="9"/>
      <c r="Q41529" s="21"/>
    </row>
    <row r="41530" spans="15:17" x14ac:dyDescent="0.35">
      <c r="O41530" s="9"/>
      <c r="P41530" s="9"/>
      <c r="Q41530" s="21"/>
    </row>
    <row r="41531" spans="15:17" x14ac:dyDescent="0.35">
      <c r="O41531" s="9"/>
      <c r="P41531" s="9"/>
      <c r="Q41531" s="21"/>
    </row>
    <row r="41532" spans="15:17" x14ac:dyDescent="0.35">
      <c r="O41532" s="9"/>
      <c r="P41532" s="9"/>
      <c r="Q41532" s="21"/>
    </row>
    <row r="41533" spans="15:17" x14ac:dyDescent="0.35">
      <c r="O41533" s="9"/>
      <c r="P41533" s="9"/>
      <c r="Q41533" s="21"/>
    </row>
    <row r="41534" spans="15:17" x14ac:dyDescent="0.35">
      <c r="O41534" s="9"/>
      <c r="P41534" s="9"/>
      <c r="Q41534" s="21"/>
    </row>
    <row r="41535" spans="15:17" x14ac:dyDescent="0.35">
      <c r="O41535" s="9"/>
      <c r="P41535" s="9"/>
      <c r="Q41535" s="21"/>
    </row>
    <row r="41536" spans="15:17" x14ac:dyDescent="0.35">
      <c r="O41536" s="9"/>
      <c r="P41536" s="9"/>
      <c r="Q41536" s="21"/>
    </row>
    <row r="41537" spans="15:17" x14ac:dyDescent="0.35">
      <c r="O41537" s="9"/>
      <c r="P41537" s="9"/>
      <c r="Q41537" s="21"/>
    </row>
    <row r="41538" spans="15:17" x14ac:dyDescent="0.35">
      <c r="O41538" s="9"/>
      <c r="P41538" s="9"/>
      <c r="Q41538" s="21"/>
    </row>
    <row r="41539" spans="15:17" x14ac:dyDescent="0.35">
      <c r="O41539" s="9"/>
      <c r="P41539" s="9"/>
      <c r="Q41539" s="21"/>
    </row>
    <row r="41540" spans="15:17" x14ac:dyDescent="0.35">
      <c r="O41540" s="9"/>
      <c r="P41540" s="9"/>
      <c r="Q41540" s="21"/>
    </row>
    <row r="41541" spans="15:17" x14ac:dyDescent="0.35">
      <c r="O41541" s="9"/>
      <c r="P41541" s="9"/>
      <c r="Q41541" s="21"/>
    </row>
    <row r="41542" spans="15:17" x14ac:dyDescent="0.35">
      <c r="O41542" s="9"/>
      <c r="P41542" s="9"/>
      <c r="Q41542" s="21"/>
    </row>
    <row r="41543" spans="15:17" x14ac:dyDescent="0.35">
      <c r="O41543" s="9"/>
      <c r="P41543" s="9"/>
      <c r="Q41543" s="21"/>
    </row>
    <row r="41544" spans="15:17" x14ac:dyDescent="0.35">
      <c r="O41544" s="9"/>
      <c r="P41544" s="9"/>
      <c r="Q41544" s="21"/>
    </row>
    <row r="41545" spans="15:17" x14ac:dyDescent="0.35">
      <c r="O41545" s="9"/>
      <c r="P41545" s="9"/>
      <c r="Q41545" s="21"/>
    </row>
    <row r="41546" spans="15:17" x14ac:dyDescent="0.35">
      <c r="O41546" s="9"/>
      <c r="P41546" s="9"/>
      <c r="Q41546" s="21"/>
    </row>
    <row r="41547" spans="15:17" x14ac:dyDescent="0.35">
      <c r="O41547" s="9"/>
      <c r="P41547" s="9"/>
      <c r="Q41547" s="21"/>
    </row>
    <row r="41548" spans="15:17" x14ac:dyDescent="0.35">
      <c r="O41548" s="9"/>
      <c r="P41548" s="9"/>
      <c r="Q41548" s="21"/>
    </row>
    <row r="41549" spans="15:17" x14ac:dyDescent="0.35">
      <c r="O41549" s="9"/>
      <c r="P41549" s="9"/>
      <c r="Q41549" s="21"/>
    </row>
    <row r="41550" spans="15:17" x14ac:dyDescent="0.35">
      <c r="O41550" s="9"/>
      <c r="P41550" s="9"/>
      <c r="Q41550" s="21"/>
    </row>
    <row r="41551" spans="15:17" x14ac:dyDescent="0.35">
      <c r="O41551" s="9"/>
      <c r="P41551" s="9"/>
      <c r="Q41551" s="21"/>
    </row>
    <row r="41552" spans="15:17" x14ac:dyDescent="0.35">
      <c r="O41552" s="9"/>
      <c r="P41552" s="9"/>
      <c r="Q41552" s="21"/>
    </row>
    <row r="41553" spans="15:17" x14ac:dyDescent="0.35">
      <c r="O41553" s="9"/>
      <c r="P41553" s="9"/>
      <c r="Q41553" s="21"/>
    </row>
    <row r="41554" spans="15:17" x14ac:dyDescent="0.35">
      <c r="O41554" s="9"/>
      <c r="P41554" s="9"/>
      <c r="Q41554" s="21"/>
    </row>
    <row r="41555" spans="15:17" x14ac:dyDescent="0.35">
      <c r="O41555" s="9"/>
      <c r="P41555" s="9"/>
      <c r="Q41555" s="21"/>
    </row>
    <row r="41556" spans="15:17" x14ac:dyDescent="0.35">
      <c r="O41556" s="9"/>
      <c r="P41556" s="9"/>
      <c r="Q41556" s="21"/>
    </row>
    <row r="41557" spans="15:17" x14ac:dyDescent="0.35">
      <c r="O41557" s="9"/>
      <c r="P41557" s="9"/>
      <c r="Q41557" s="21"/>
    </row>
    <row r="41558" spans="15:17" x14ac:dyDescent="0.35">
      <c r="O41558" s="9"/>
      <c r="P41558" s="9"/>
      <c r="Q41558" s="21"/>
    </row>
    <row r="41559" spans="15:17" x14ac:dyDescent="0.35">
      <c r="O41559" s="9"/>
      <c r="P41559" s="9"/>
      <c r="Q41559" s="21"/>
    </row>
    <row r="41560" spans="15:17" x14ac:dyDescent="0.35">
      <c r="O41560" s="9"/>
      <c r="P41560" s="9"/>
      <c r="Q41560" s="21"/>
    </row>
    <row r="41561" spans="15:17" x14ac:dyDescent="0.35">
      <c r="O41561" s="9"/>
      <c r="P41561" s="9"/>
      <c r="Q41561" s="21"/>
    </row>
    <row r="41562" spans="15:17" x14ac:dyDescent="0.35">
      <c r="O41562" s="9"/>
      <c r="P41562" s="9"/>
      <c r="Q41562" s="21"/>
    </row>
    <row r="41563" spans="15:17" x14ac:dyDescent="0.35">
      <c r="O41563" s="9"/>
      <c r="P41563" s="9"/>
      <c r="Q41563" s="21"/>
    </row>
    <row r="41564" spans="15:17" x14ac:dyDescent="0.35">
      <c r="O41564" s="9"/>
      <c r="P41564" s="9"/>
      <c r="Q41564" s="21"/>
    </row>
    <row r="41565" spans="15:17" x14ac:dyDescent="0.35">
      <c r="O41565" s="9"/>
      <c r="P41565" s="9"/>
      <c r="Q41565" s="21"/>
    </row>
    <row r="41566" spans="15:17" x14ac:dyDescent="0.35">
      <c r="O41566" s="9"/>
      <c r="P41566" s="9"/>
      <c r="Q41566" s="21"/>
    </row>
    <row r="41567" spans="15:17" x14ac:dyDescent="0.35">
      <c r="O41567" s="9"/>
      <c r="P41567" s="9"/>
      <c r="Q41567" s="21"/>
    </row>
    <row r="41568" spans="15:17" x14ac:dyDescent="0.35">
      <c r="O41568" s="9"/>
      <c r="P41568" s="9"/>
      <c r="Q41568" s="21"/>
    </row>
    <row r="41569" spans="15:17" x14ac:dyDescent="0.35">
      <c r="O41569" s="9"/>
      <c r="P41569" s="9"/>
      <c r="Q41569" s="21"/>
    </row>
    <row r="41570" spans="15:17" x14ac:dyDescent="0.35">
      <c r="O41570" s="9"/>
      <c r="P41570" s="9"/>
      <c r="Q41570" s="21"/>
    </row>
    <row r="41571" spans="15:17" x14ac:dyDescent="0.35">
      <c r="O41571" s="9"/>
      <c r="P41571" s="9"/>
      <c r="Q41571" s="21"/>
    </row>
    <row r="41572" spans="15:17" x14ac:dyDescent="0.35">
      <c r="O41572" s="9"/>
      <c r="P41572" s="9"/>
      <c r="Q41572" s="21"/>
    </row>
    <row r="41573" spans="15:17" x14ac:dyDescent="0.35">
      <c r="O41573" s="9"/>
      <c r="P41573" s="9"/>
      <c r="Q41573" s="21"/>
    </row>
    <row r="41574" spans="15:17" x14ac:dyDescent="0.35">
      <c r="O41574" s="9"/>
      <c r="P41574" s="9"/>
      <c r="Q41574" s="21"/>
    </row>
    <row r="41575" spans="15:17" x14ac:dyDescent="0.35">
      <c r="O41575" s="9"/>
      <c r="P41575" s="9"/>
      <c r="Q41575" s="21"/>
    </row>
    <row r="41576" spans="15:17" x14ac:dyDescent="0.35">
      <c r="O41576" s="9"/>
      <c r="P41576" s="9"/>
      <c r="Q41576" s="21"/>
    </row>
    <row r="41577" spans="15:17" x14ac:dyDescent="0.35">
      <c r="O41577" s="9"/>
      <c r="P41577" s="9"/>
      <c r="Q41577" s="21"/>
    </row>
    <row r="41578" spans="15:17" x14ac:dyDescent="0.35">
      <c r="O41578" s="9"/>
      <c r="P41578" s="9"/>
      <c r="Q41578" s="21"/>
    </row>
    <row r="41579" spans="15:17" x14ac:dyDescent="0.35">
      <c r="O41579" s="9"/>
      <c r="P41579" s="9"/>
      <c r="Q41579" s="21"/>
    </row>
    <row r="41580" spans="15:17" x14ac:dyDescent="0.35">
      <c r="O41580" s="9"/>
      <c r="P41580" s="9"/>
      <c r="Q41580" s="21"/>
    </row>
    <row r="41581" spans="15:17" x14ac:dyDescent="0.35">
      <c r="O41581" s="9"/>
      <c r="P41581" s="9"/>
      <c r="Q41581" s="21"/>
    </row>
    <row r="41582" spans="15:17" x14ac:dyDescent="0.35">
      <c r="O41582" s="9"/>
      <c r="P41582" s="9"/>
      <c r="Q41582" s="21"/>
    </row>
    <row r="41583" spans="15:17" x14ac:dyDescent="0.35">
      <c r="O41583" s="9"/>
      <c r="P41583" s="9"/>
      <c r="Q41583" s="21"/>
    </row>
    <row r="41584" spans="15:17" x14ac:dyDescent="0.35">
      <c r="O41584" s="9"/>
      <c r="P41584" s="9"/>
      <c r="Q41584" s="21"/>
    </row>
    <row r="41585" spans="15:17" x14ac:dyDescent="0.35">
      <c r="O41585" s="9"/>
      <c r="P41585" s="9"/>
      <c r="Q41585" s="21"/>
    </row>
    <row r="41586" spans="15:17" x14ac:dyDescent="0.35">
      <c r="O41586" s="9"/>
      <c r="P41586" s="9"/>
      <c r="Q41586" s="21"/>
    </row>
    <row r="41587" spans="15:17" x14ac:dyDescent="0.35">
      <c r="O41587" s="9"/>
      <c r="P41587" s="9"/>
      <c r="Q41587" s="21"/>
    </row>
    <row r="41588" spans="15:17" x14ac:dyDescent="0.35">
      <c r="O41588" s="9"/>
      <c r="P41588" s="9"/>
      <c r="Q41588" s="21"/>
    </row>
    <row r="41589" spans="15:17" x14ac:dyDescent="0.35">
      <c r="O41589" s="9"/>
      <c r="P41589" s="9"/>
      <c r="Q41589" s="21"/>
    </row>
    <row r="41590" spans="15:17" x14ac:dyDescent="0.35">
      <c r="O41590" s="9"/>
      <c r="P41590" s="9"/>
      <c r="Q41590" s="21"/>
    </row>
    <row r="41591" spans="15:17" x14ac:dyDescent="0.35">
      <c r="O41591" s="9"/>
      <c r="P41591" s="9"/>
      <c r="Q41591" s="21"/>
    </row>
    <row r="41592" spans="15:17" x14ac:dyDescent="0.35">
      <c r="O41592" s="9"/>
      <c r="P41592" s="9"/>
      <c r="Q41592" s="21"/>
    </row>
    <row r="41593" spans="15:17" x14ac:dyDescent="0.35">
      <c r="O41593" s="9"/>
      <c r="P41593" s="9"/>
      <c r="Q41593" s="21"/>
    </row>
    <row r="41594" spans="15:17" x14ac:dyDescent="0.35">
      <c r="O41594" s="9"/>
      <c r="P41594" s="9"/>
      <c r="Q41594" s="21"/>
    </row>
    <row r="41595" spans="15:17" x14ac:dyDescent="0.35">
      <c r="O41595" s="9"/>
      <c r="P41595" s="9"/>
      <c r="Q41595" s="21"/>
    </row>
    <row r="41596" spans="15:17" x14ac:dyDescent="0.35">
      <c r="O41596" s="9"/>
      <c r="P41596" s="9"/>
      <c r="Q41596" s="21"/>
    </row>
    <row r="41597" spans="15:17" x14ac:dyDescent="0.35">
      <c r="O41597" s="9"/>
      <c r="P41597" s="9"/>
      <c r="Q41597" s="21"/>
    </row>
    <row r="41598" spans="15:17" x14ac:dyDescent="0.35">
      <c r="O41598" s="9"/>
      <c r="P41598" s="9"/>
      <c r="Q41598" s="21"/>
    </row>
    <row r="41599" spans="15:17" x14ac:dyDescent="0.35">
      <c r="O41599" s="9"/>
      <c r="P41599" s="9"/>
      <c r="Q41599" s="21"/>
    </row>
    <row r="41600" spans="15:17" x14ac:dyDescent="0.35">
      <c r="O41600" s="9"/>
      <c r="P41600" s="9"/>
      <c r="Q41600" s="21"/>
    </row>
    <row r="41601" spans="15:17" x14ac:dyDescent="0.35">
      <c r="O41601" s="9"/>
      <c r="P41601" s="9"/>
      <c r="Q41601" s="21"/>
    </row>
    <row r="41602" spans="15:17" x14ac:dyDescent="0.35">
      <c r="O41602" s="9"/>
      <c r="P41602" s="9"/>
      <c r="Q41602" s="21"/>
    </row>
    <row r="41603" spans="15:17" x14ac:dyDescent="0.35">
      <c r="O41603" s="9"/>
      <c r="P41603" s="9"/>
      <c r="Q41603" s="21"/>
    </row>
    <row r="41604" spans="15:17" x14ac:dyDescent="0.35">
      <c r="O41604" s="9"/>
      <c r="P41604" s="9"/>
      <c r="Q41604" s="21"/>
    </row>
    <row r="41605" spans="15:17" x14ac:dyDescent="0.35">
      <c r="O41605" s="9"/>
      <c r="P41605" s="9"/>
      <c r="Q41605" s="21"/>
    </row>
    <row r="41606" spans="15:17" x14ac:dyDescent="0.35">
      <c r="O41606" s="9"/>
      <c r="P41606" s="9"/>
      <c r="Q41606" s="21"/>
    </row>
    <row r="41607" spans="15:17" x14ac:dyDescent="0.35">
      <c r="O41607" s="9"/>
      <c r="P41607" s="9"/>
      <c r="Q41607" s="21"/>
    </row>
    <row r="41608" spans="15:17" x14ac:dyDescent="0.35">
      <c r="O41608" s="9"/>
      <c r="P41608" s="9"/>
      <c r="Q41608" s="21"/>
    </row>
    <row r="41609" spans="15:17" x14ac:dyDescent="0.35">
      <c r="O41609" s="9"/>
      <c r="P41609" s="9"/>
      <c r="Q41609" s="21"/>
    </row>
    <row r="41610" spans="15:17" x14ac:dyDescent="0.35">
      <c r="O41610" s="9"/>
      <c r="P41610" s="9"/>
      <c r="Q41610" s="21"/>
    </row>
    <row r="41611" spans="15:17" x14ac:dyDescent="0.35">
      <c r="O41611" s="9"/>
      <c r="P41611" s="9"/>
      <c r="Q41611" s="21"/>
    </row>
    <row r="41612" spans="15:17" x14ac:dyDescent="0.35">
      <c r="O41612" s="9"/>
      <c r="P41612" s="9"/>
      <c r="Q41612" s="21"/>
    </row>
    <row r="41613" spans="15:17" x14ac:dyDescent="0.35">
      <c r="O41613" s="9"/>
      <c r="P41613" s="9"/>
      <c r="Q41613" s="21"/>
    </row>
    <row r="41614" spans="15:17" x14ac:dyDescent="0.35">
      <c r="O41614" s="9"/>
      <c r="P41614" s="9"/>
      <c r="Q41614" s="21"/>
    </row>
    <row r="41615" spans="15:17" x14ac:dyDescent="0.35">
      <c r="O41615" s="9"/>
      <c r="P41615" s="9"/>
      <c r="Q41615" s="21"/>
    </row>
    <row r="41616" spans="15:17" x14ac:dyDescent="0.35">
      <c r="O41616" s="9"/>
      <c r="P41616" s="9"/>
      <c r="Q41616" s="21"/>
    </row>
    <row r="41617" spans="15:17" x14ac:dyDescent="0.35">
      <c r="O41617" s="9"/>
      <c r="P41617" s="9"/>
      <c r="Q41617" s="21"/>
    </row>
    <row r="41618" spans="15:17" x14ac:dyDescent="0.35">
      <c r="O41618" s="9"/>
      <c r="P41618" s="9"/>
      <c r="Q41618" s="21"/>
    </row>
    <row r="41619" spans="15:17" x14ac:dyDescent="0.35">
      <c r="O41619" s="9"/>
      <c r="P41619" s="9"/>
      <c r="Q41619" s="21"/>
    </row>
    <row r="41620" spans="15:17" x14ac:dyDescent="0.35">
      <c r="O41620" s="9"/>
      <c r="P41620" s="9"/>
      <c r="Q41620" s="21"/>
    </row>
    <row r="41621" spans="15:17" x14ac:dyDescent="0.35">
      <c r="O41621" s="9"/>
      <c r="P41621" s="9"/>
      <c r="Q41621" s="21"/>
    </row>
    <row r="41622" spans="15:17" x14ac:dyDescent="0.35">
      <c r="O41622" s="9"/>
      <c r="P41622" s="9"/>
      <c r="Q41622" s="21"/>
    </row>
    <row r="41623" spans="15:17" x14ac:dyDescent="0.35">
      <c r="O41623" s="9"/>
      <c r="P41623" s="9"/>
      <c r="Q41623" s="21"/>
    </row>
    <row r="41624" spans="15:17" x14ac:dyDescent="0.35">
      <c r="O41624" s="9"/>
      <c r="P41624" s="9"/>
      <c r="Q41624" s="21"/>
    </row>
    <row r="41625" spans="15:17" x14ac:dyDescent="0.35">
      <c r="O41625" s="9"/>
      <c r="P41625" s="9"/>
      <c r="Q41625" s="21"/>
    </row>
    <row r="41626" spans="15:17" x14ac:dyDescent="0.35">
      <c r="O41626" s="9"/>
      <c r="P41626" s="9"/>
      <c r="Q41626" s="21"/>
    </row>
    <row r="41627" spans="15:17" x14ac:dyDescent="0.35">
      <c r="O41627" s="9"/>
      <c r="P41627" s="9"/>
      <c r="Q41627" s="21"/>
    </row>
    <row r="41628" spans="15:17" x14ac:dyDescent="0.35">
      <c r="O41628" s="9"/>
      <c r="P41628" s="9"/>
      <c r="Q41628" s="21"/>
    </row>
    <row r="41629" spans="15:17" x14ac:dyDescent="0.35">
      <c r="O41629" s="9"/>
      <c r="P41629" s="9"/>
      <c r="Q41629" s="21"/>
    </row>
    <row r="41630" spans="15:17" x14ac:dyDescent="0.35">
      <c r="O41630" s="9"/>
      <c r="P41630" s="9"/>
      <c r="Q41630" s="21"/>
    </row>
    <row r="41631" spans="15:17" x14ac:dyDescent="0.35">
      <c r="O41631" s="9"/>
      <c r="P41631" s="9"/>
      <c r="Q41631" s="21"/>
    </row>
    <row r="41632" spans="15:17" x14ac:dyDescent="0.35">
      <c r="O41632" s="9"/>
      <c r="P41632" s="9"/>
      <c r="Q41632" s="21"/>
    </row>
    <row r="41633" spans="15:17" x14ac:dyDescent="0.35">
      <c r="O41633" s="9"/>
      <c r="P41633" s="9"/>
      <c r="Q41633" s="21"/>
    </row>
    <row r="41634" spans="15:17" x14ac:dyDescent="0.35">
      <c r="O41634" s="9"/>
      <c r="P41634" s="9"/>
      <c r="Q41634" s="21"/>
    </row>
    <row r="41635" spans="15:17" x14ac:dyDescent="0.35">
      <c r="O41635" s="9"/>
      <c r="P41635" s="9"/>
      <c r="Q41635" s="21"/>
    </row>
    <row r="41636" spans="15:17" x14ac:dyDescent="0.35">
      <c r="O41636" s="9"/>
      <c r="P41636" s="9"/>
      <c r="Q41636" s="21"/>
    </row>
    <row r="41637" spans="15:17" x14ac:dyDescent="0.35">
      <c r="O41637" s="9"/>
      <c r="P41637" s="9"/>
      <c r="Q41637" s="21"/>
    </row>
    <row r="41638" spans="15:17" x14ac:dyDescent="0.35">
      <c r="O41638" s="9"/>
      <c r="P41638" s="9"/>
      <c r="Q41638" s="21"/>
    </row>
    <row r="41639" spans="15:17" x14ac:dyDescent="0.35">
      <c r="O41639" s="9"/>
      <c r="P41639" s="9"/>
      <c r="Q41639" s="21"/>
    </row>
    <row r="41640" spans="15:17" x14ac:dyDescent="0.35">
      <c r="O41640" s="9"/>
      <c r="P41640" s="9"/>
      <c r="Q41640" s="21"/>
    </row>
    <row r="41641" spans="15:17" x14ac:dyDescent="0.35">
      <c r="O41641" s="9"/>
      <c r="P41641" s="9"/>
      <c r="Q41641" s="21"/>
    </row>
    <row r="41642" spans="15:17" x14ac:dyDescent="0.35">
      <c r="O41642" s="9"/>
      <c r="P41642" s="9"/>
      <c r="Q41642" s="21"/>
    </row>
    <row r="41643" spans="15:17" x14ac:dyDescent="0.35">
      <c r="O41643" s="9"/>
      <c r="P41643" s="9"/>
      <c r="Q41643" s="21"/>
    </row>
    <row r="41644" spans="15:17" x14ac:dyDescent="0.35">
      <c r="O41644" s="9"/>
      <c r="P41644" s="9"/>
      <c r="Q41644" s="21"/>
    </row>
    <row r="41645" spans="15:17" x14ac:dyDescent="0.35">
      <c r="O41645" s="9"/>
      <c r="P41645" s="9"/>
      <c r="Q41645" s="21"/>
    </row>
    <row r="41646" spans="15:17" x14ac:dyDescent="0.35">
      <c r="O41646" s="9"/>
      <c r="P41646" s="9"/>
      <c r="Q41646" s="21"/>
    </row>
    <row r="41647" spans="15:17" x14ac:dyDescent="0.35">
      <c r="O41647" s="9"/>
      <c r="P41647" s="9"/>
      <c r="Q41647" s="21"/>
    </row>
    <row r="41648" spans="15:17" x14ac:dyDescent="0.35">
      <c r="O41648" s="9"/>
      <c r="P41648" s="9"/>
      <c r="Q41648" s="21"/>
    </row>
    <row r="41649" spans="15:17" x14ac:dyDescent="0.35">
      <c r="O41649" s="9"/>
      <c r="P41649" s="9"/>
      <c r="Q41649" s="21"/>
    </row>
    <row r="41650" spans="15:17" x14ac:dyDescent="0.35">
      <c r="O41650" s="9"/>
      <c r="P41650" s="9"/>
      <c r="Q41650" s="21"/>
    </row>
    <row r="41651" spans="15:17" x14ac:dyDescent="0.35">
      <c r="O41651" s="9"/>
      <c r="P41651" s="9"/>
      <c r="Q41651" s="21"/>
    </row>
    <row r="41652" spans="15:17" x14ac:dyDescent="0.35">
      <c r="O41652" s="9"/>
      <c r="P41652" s="9"/>
      <c r="Q41652" s="21"/>
    </row>
    <row r="41653" spans="15:17" x14ac:dyDescent="0.35">
      <c r="O41653" s="9"/>
      <c r="P41653" s="9"/>
      <c r="Q41653" s="21"/>
    </row>
    <row r="41654" spans="15:17" x14ac:dyDescent="0.35">
      <c r="O41654" s="9"/>
      <c r="P41654" s="9"/>
      <c r="Q41654" s="21"/>
    </row>
    <row r="41655" spans="15:17" x14ac:dyDescent="0.35">
      <c r="O41655" s="9"/>
      <c r="P41655" s="9"/>
      <c r="Q41655" s="21"/>
    </row>
    <row r="41656" spans="15:17" x14ac:dyDescent="0.35">
      <c r="O41656" s="9"/>
      <c r="P41656" s="9"/>
      <c r="Q41656" s="21"/>
    </row>
    <row r="41657" spans="15:17" x14ac:dyDescent="0.35">
      <c r="O41657" s="9"/>
      <c r="P41657" s="9"/>
      <c r="Q41657" s="21"/>
    </row>
    <row r="41658" spans="15:17" x14ac:dyDescent="0.35">
      <c r="O41658" s="9"/>
      <c r="P41658" s="9"/>
      <c r="Q41658" s="21"/>
    </row>
    <row r="41659" spans="15:17" x14ac:dyDescent="0.35">
      <c r="O41659" s="9"/>
      <c r="P41659" s="9"/>
      <c r="Q41659" s="21"/>
    </row>
    <row r="41660" spans="15:17" x14ac:dyDescent="0.35">
      <c r="O41660" s="9"/>
      <c r="P41660" s="9"/>
      <c r="Q41660" s="21"/>
    </row>
    <row r="41661" spans="15:17" x14ac:dyDescent="0.35">
      <c r="O41661" s="9"/>
      <c r="P41661" s="9"/>
      <c r="Q41661" s="21"/>
    </row>
    <row r="41662" spans="15:17" x14ac:dyDescent="0.35">
      <c r="O41662" s="9"/>
      <c r="P41662" s="9"/>
      <c r="Q41662" s="21"/>
    </row>
    <row r="41663" spans="15:17" x14ac:dyDescent="0.35">
      <c r="O41663" s="9"/>
      <c r="P41663" s="9"/>
      <c r="Q41663" s="21"/>
    </row>
    <row r="41664" spans="15:17" x14ac:dyDescent="0.35">
      <c r="O41664" s="9"/>
      <c r="P41664" s="9"/>
      <c r="Q41664" s="21"/>
    </row>
    <row r="41665" spans="15:17" x14ac:dyDescent="0.35">
      <c r="O41665" s="9"/>
      <c r="P41665" s="9"/>
      <c r="Q41665" s="21"/>
    </row>
    <row r="41666" spans="15:17" x14ac:dyDescent="0.35">
      <c r="O41666" s="9"/>
      <c r="P41666" s="9"/>
      <c r="Q41666" s="21"/>
    </row>
    <row r="41667" spans="15:17" x14ac:dyDescent="0.35">
      <c r="O41667" s="9"/>
      <c r="P41667" s="9"/>
      <c r="Q41667" s="21"/>
    </row>
    <row r="41668" spans="15:17" x14ac:dyDescent="0.35">
      <c r="O41668" s="9"/>
      <c r="P41668" s="9"/>
      <c r="Q41668" s="21"/>
    </row>
    <row r="41669" spans="15:17" x14ac:dyDescent="0.35">
      <c r="O41669" s="9"/>
      <c r="P41669" s="9"/>
      <c r="Q41669" s="21"/>
    </row>
    <row r="41670" spans="15:17" x14ac:dyDescent="0.35">
      <c r="O41670" s="9"/>
      <c r="P41670" s="9"/>
      <c r="Q41670" s="21"/>
    </row>
    <row r="41671" spans="15:17" x14ac:dyDescent="0.35">
      <c r="O41671" s="9"/>
      <c r="P41671" s="9"/>
      <c r="Q41671" s="21"/>
    </row>
    <row r="41672" spans="15:17" x14ac:dyDescent="0.35">
      <c r="O41672" s="9"/>
      <c r="P41672" s="9"/>
      <c r="Q41672" s="21"/>
    </row>
    <row r="41673" spans="15:17" x14ac:dyDescent="0.35">
      <c r="O41673" s="9"/>
      <c r="P41673" s="9"/>
      <c r="Q41673" s="21"/>
    </row>
    <row r="41674" spans="15:17" x14ac:dyDescent="0.35">
      <c r="O41674" s="9"/>
      <c r="P41674" s="9"/>
      <c r="Q41674" s="21"/>
    </row>
    <row r="41675" spans="15:17" x14ac:dyDescent="0.35">
      <c r="O41675" s="9"/>
      <c r="P41675" s="9"/>
      <c r="Q41675" s="21"/>
    </row>
    <row r="41676" spans="15:17" x14ac:dyDescent="0.35">
      <c r="O41676" s="9"/>
      <c r="P41676" s="9"/>
      <c r="Q41676" s="21"/>
    </row>
    <row r="41677" spans="15:17" x14ac:dyDescent="0.35">
      <c r="O41677" s="9"/>
      <c r="P41677" s="9"/>
      <c r="Q41677" s="21"/>
    </row>
    <row r="41678" spans="15:17" x14ac:dyDescent="0.35">
      <c r="O41678" s="9"/>
      <c r="P41678" s="9"/>
      <c r="Q41678" s="21"/>
    </row>
    <row r="41679" spans="15:17" x14ac:dyDescent="0.35">
      <c r="O41679" s="9"/>
      <c r="P41679" s="9"/>
      <c r="Q41679" s="21"/>
    </row>
    <row r="41680" spans="15:17" x14ac:dyDescent="0.35">
      <c r="O41680" s="9"/>
      <c r="P41680" s="9"/>
      <c r="Q41680" s="21"/>
    </row>
    <row r="41681" spans="15:17" x14ac:dyDescent="0.35">
      <c r="O41681" s="9"/>
      <c r="P41681" s="9"/>
      <c r="Q41681" s="21"/>
    </row>
    <row r="41682" spans="15:17" x14ac:dyDescent="0.35">
      <c r="O41682" s="9"/>
      <c r="P41682" s="9"/>
      <c r="Q41682" s="21"/>
    </row>
    <row r="41683" spans="15:17" x14ac:dyDescent="0.35">
      <c r="O41683" s="9"/>
      <c r="P41683" s="9"/>
      <c r="Q41683" s="21"/>
    </row>
    <row r="41684" spans="15:17" x14ac:dyDescent="0.35">
      <c r="O41684" s="9"/>
      <c r="P41684" s="9"/>
      <c r="Q41684" s="21"/>
    </row>
    <row r="41685" spans="15:17" x14ac:dyDescent="0.35">
      <c r="O41685" s="9"/>
      <c r="P41685" s="9"/>
      <c r="Q41685" s="21"/>
    </row>
    <row r="41686" spans="15:17" x14ac:dyDescent="0.35">
      <c r="O41686" s="9"/>
      <c r="P41686" s="9"/>
      <c r="Q41686" s="21"/>
    </row>
    <row r="41687" spans="15:17" x14ac:dyDescent="0.35">
      <c r="O41687" s="9"/>
      <c r="P41687" s="9"/>
      <c r="Q41687" s="21"/>
    </row>
    <row r="41688" spans="15:17" x14ac:dyDescent="0.35">
      <c r="O41688" s="9"/>
      <c r="P41688" s="9"/>
      <c r="Q41688" s="21"/>
    </row>
    <row r="41689" spans="15:17" x14ac:dyDescent="0.35">
      <c r="O41689" s="9"/>
      <c r="P41689" s="9"/>
      <c r="Q41689" s="21"/>
    </row>
    <row r="41690" spans="15:17" x14ac:dyDescent="0.35">
      <c r="O41690" s="9"/>
      <c r="P41690" s="9"/>
      <c r="Q41690" s="21"/>
    </row>
    <row r="41691" spans="15:17" x14ac:dyDescent="0.35">
      <c r="O41691" s="9"/>
      <c r="P41691" s="9"/>
      <c r="Q41691" s="21"/>
    </row>
    <row r="41692" spans="15:17" x14ac:dyDescent="0.35">
      <c r="O41692" s="9"/>
      <c r="P41692" s="9"/>
      <c r="Q41692" s="21"/>
    </row>
    <row r="41693" spans="15:17" x14ac:dyDescent="0.35">
      <c r="O41693" s="9"/>
      <c r="P41693" s="9"/>
      <c r="Q41693" s="21"/>
    </row>
    <row r="41694" spans="15:17" x14ac:dyDescent="0.35">
      <c r="O41694" s="9"/>
      <c r="P41694" s="9"/>
      <c r="Q41694" s="21"/>
    </row>
    <row r="41695" spans="15:17" x14ac:dyDescent="0.35">
      <c r="O41695" s="9"/>
      <c r="P41695" s="9"/>
      <c r="Q41695" s="21"/>
    </row>
    <row r="41696" spans="15:17" x14ac:dyDescent="0.35">
      <c r="O41696" s="9"/>
      <c r="P41696" s="9"/>
      <c r="Q41696" s="21"/>
    </row>
    <row r="41697" spans="15:17" x14ac:dyDescent="0.35">
      <c r="O41697" s="9"/>
      <c r="P41697" s="9"/>
      <c r="Q41697" s="21"/>
    </row>
    <row r="41698" spans="15:17" x14ac:dyDescent="0.35">
      <c r="O41698" s="9"/>
      <c r="P41698" s="9"/>
      <c r="Q41698" s="21"/>
    </row>
    <row r="41699" spans="15:17" x14ac:dyDescent="0.35">
      <c r="O41699" s="9"/>
      <c r="P41699" s="9"/>
      <c r="Q41699" s="21"/>
    </row>
    <row r="41700" spans="15:17" x14ac:dyDescent="0.35">
      <c r="O41700" s="9"/>
      <c r="P41700" s="9"/>
      <c r="Q41700" s="21"/>
    </row>
    <row r="41701" spans="15:17" x14ac:dyDescent="0.35">
      <c r="O41701" s="9"/>
      <c r="P41701" s="9"/>
      <c r="Q41701" s="21"/>
    </row>
    <row r="41702" spans="15:17" x14ac:dyDescent="0.35">
      <c r="O41702" s="9"/>
      <c r="P41702" s="9"/>
      <c r="Q41702" s="21"/>
    </row>
    <row r="41703" spans="15:17" x14ac:dyDescent="0.35">
      <c r="O41703" s="9"/>
      <c r="P41703" s="9"/>
      <c r="Q41703" s="21"/>
    </row>
    <row r="41704" spans="15:17" x14ac:dyDescent="0.35">
      <c r="O41704" s="9"/>
      <c r="P41704" s="9"/>
      <c r="Q41704" s="21"/>
    </row>
    <row r="41705" spans="15:17" x14ac:dyDescent="0.35">
      <c r="O41705" s="9"/>
      <c r="P41705" s="9"/>
      <c r="Q41705" s="21"/>
    </row>
    <row r="41706" spans="15:17" x14ac:dyDescent="0.35">
      <c r="O41706" s="9"/>
      <c r="P41706" s="9"/>
      <c r="Q41706" s="21"/>
    </row>
    <row r="41707" spans="15:17" x14ac:dyDescent="0.35">
      <c r="O41707" s="9"/>
      <c r="P41707" s="9"/>
      <c r="Q41707" s="21"/>
    </row>
    <row r="41708" spans="15:17" x14ac:dyDescent="0.35">
      <c r="O41708" s="9"/>
      <c r="P41708" s="9"/>
      <c r="Q41708" s="21"/>
    </row>
    <row r="41709" spans="15:17" x14ac:dyDescent="0.35">
      <c r="O41709" s="9"/>
      <c r="P41709" s="9"/>
      <c r="Q41709" s="21"/>
    </row>
    <row r="41710" spans="15:17" x14ac:dyDescent="0.35">
      <c r="O41710" s="9"/>
      <c r="P41710" s="9"/>
      <c r="Q41710" s="21"/>
    </row>
    <row r="41711" spans="15:17" x14ac:dyDescent="0.35">
      <c r="O41711" s="9"/>
      <c r="P41711" s="9"/>
      <c r="Q41711" s="21"/>
    </row>
    <row r="41712" spans="15:17" x14ac:dyDescent="0.35">
      <c r="O41712" s="9"/>
      <c r="P41712" s="9"/>
      <c r="Q41712" s="21"/>
    </row>
    <row r="41713" spans="15:17" x14ac:dyDescent="0.35">
      <c r="O41713" s="9"/>
      <c r="P41713" s="9"/>
      <c r="Q41713" s="21"/>
    </row>
    <row r="41714" spans="15:17" x14ac:dyDescent="0.35">
      <c r="O41714" s="9"/>
      <c r="P41714" s="9"/>
      <c r="Q41714" s="21"/>
    </row>
    <row r="41715" spans="15:17" x14ac:dyDescent="0.35">
      <c r="O41715" s="9"/>
      <c r="P41715" s="9"/>
      <c r="Q41715" s="21"/>
    </row>
    <row r="41716" spans="15:17" x14ac:dyDescent="0.35">
      <c r="O41716" s="9"/>
      <c r="P41716" s="9"/>
      <c r="Q41716" s="21"/>
    </row>
    <row r="41717" spans="15:17" x14ac:dyDescent="0.35">
      <c r="O41717" s="9"/>
      <c r="P41717" s="9"/>
      <c r="Q41717" s="21"/>
    </row>
    <row r="41718" spans="15:17" x14ac:dyDescent="0.35">
      <c r="O41718" s="9"/>
      <c r="P41718" s="9"/>
      <c r="Q41718" s="21"/>
    </row>
    <row r="41719" spans="15:17" x14ac:dyDescent="0.35">
      <c r="O41719" s="9"/>
      <c r="P41719" s="9"/>
      <c r="Q41719" s="21"/>
    </row>
    <row r="41720" spans="15:17" x14ac:dyDescent="0.35">
      <c r="O41720" s="9"/>
      <c r="P41720" s="9"/>
      <c r="Q41720" s="21"/>
    </row>
    <row r="41721" spans="15:17" x14ac:dyDescent="0.35">
      <c r="O41721" s="9"/>
      <c r="P41721" s="9"/>
      <c r="Q41721" s="21"/>
    </row>
    <row r="41722" spans="15:17" x14ac:dyDescent="0.35">
      <c r="O41722" s="9"/>
      <c r="P41722" s="9"/>
      <c r="Q41722" s="21"/>
    </row>
    <row r="41723" spans="15:17" x14ac:dyDescent="0.35">
      <c r="O41723" s="9"/>
      <c r="P41723" s="9"/>
      <c r="Q41723" s="21"/>
    </row>
    <row r="41724" spans="15:17" x14ac:dyDescent="0.35">
      <c r="O41724" s="9"/>
      <c r="P41724" s="9"/>
      <c r="Q41724" s="21"/>
    </row>
    <row r="41725" spans="15:17" x14ac:dyDescent="0.35">
      <c r="O41725" s="9"/>
      <c r="P41725" s="9"/>
      <c r="Q41725" s="21"/>
    </row>
    <row r="41726" spans="15:17" x14ac:dyDescent="0.35">
      <c r="O41726" s="9"/>
      <c r="P41726" s="9"/>
      <c r="Q41726" s="21"/>
    </row>
    <row r="41727" spans="15:17" x14ac:dyDescent="0.35">
      <c r="O41727" s="9"/>
      <c r="P41727" s="9"/>
      <c r="Q41727" s="21"/>
    </row>
    <row r="41728" spans="15:17" x14ac:dyDescent="0.35">
      <c r="O41728" s="9"/>
      <c r="P41728" s="9"/>
      <c r="Q41728" s="21"/>
    </row>
    <row r="41729" spans="15:17" x14ac:dyDescent="0.35">
      <c r="O41729" s="9"/>
      <c r="P41729" s="9"/>
      <c r="Q41729" s="21"/>
    </row>
    <row r="41730" spans="15:17" x14ac:dyDescent="0.35">
      <c r="O41730" s="9"/>
      <c r="P41730" s="9"/>
      <c r="Q41730" s="21"/>
    </row>
    <row r="41731" spans="15:17" x14ac:dyDescent="0.35">
      <c r="O41731" s="9"/>
      <c r="P41731" s="9"/>
      <c r="Q41731" s="21"/>
    </row>
    <row r="41732" spans="15:17" x14ac:dyDescent="0.35">
      <c r="O41732" s="9"/>
      <c r="P41732" s="9"/>
      <c r="Q41732" s="21"/>
    </row>
    <row r="41733" spans="15:17" x14ac:dyDescent="0.35">
      <c r="O41733" s="9"/>
      <c r="P41733" s="9"/>
      <c r="Q41733" s="21"/>
    </row>
    <row r="41734" spans="15:17" x14ac:dyDescent="0.35">
      <c r="O41734" s="9"/>
      <c r="P41734" s="9"/>
      <c r="Q41734" s="21"/>
    </row>
    <row r="41735" spans="15:17" x14ac:dyDescent="0.35">
      <c r="O41735" s="9"/>
      <c r="P41735" s="9"/>
      <c r="Q41735" s="21"/>
    </row>
    <row r="41736" spans="15:17" x14ac:dyDescent="0.35">
      <c r="O41736" s="9"/>
      <c r="P41736" s="9"/>
      <c r="Q41736" s="21"/>
    </row>
    <row r="41737" spans="15:17" x14ac:dyDescent="0.35">
      <c r="O41737" s="9"/>
      <c r="P41737" s="9"/>
      <c r="Q41737" s="21"/>
    </row>
    <row r="41738" spans="15:17" x14ac:dyDescent="0.35">
      <c r="O41738" s="9"/>
      <c r="P41738" s="9"/>
      <c r="Q41738" s="21"/>
    </row>
    <row r="41739" spans="15:17" x14ac:dyDescent="0.35">
      <c r="O41739" s="9"/>
      <c r="P41739" s="9"/>
      <c r="Q41739" s="21"/>
    </row>
    <row r="41740" spans="15:17" x14ac:dyDescent="0.35">
      <c r="O41740" s="9"/>
      <c r="P41740" s="9"/>
      <c r="Q41740" s="21"/>
    </row>
    <row r="41741" spans="15:17" x14ac:dyDescent="0.35">
      <c r="O41741" s="9"/>
      <c r="P41741" s="9"/>
      <c r="Q41741" s="21"/>
    </row>
    <row r="41742" spans="15:17" x14ac:dyDescent="0.35">
      <c r="O41742" s="9"/>
      <c r="P41742" s="9"/>
      <c r="Q41742" s="21"/>
    </row>
    <row r="41743" spans="15:17" x14ac:dyDescent="0.35">
      <c r="O41743" s="9"/>
      <c r="P41743" s="9"/>
      <c r="Q41743" s="21"/>
    </row>
    <row r="41744" spans="15:17" x14ac:dyDescent="0.35">
      <c r="O41744" s="9"/>
      <c r="P41744" s="9"/>
      <c r="Q41744" s="21"/>
    </row>
    <row r="41745" spans="15:17" x14ac:dyDescent="0.35">
      <c r="O41745" s="9"/>
      <c r="P41745" s="9"/>
      <c r="Q41745" s="21"/>
    </row>
    <row r="41746" spans="15:17" x14ac:dyDescent="0.35">
      <c r="O41746" s="9"/>
      <c r="P41746" s="9"/>
      <c r="Q41746" s="21"/>
    </row>
    <row r="41747" spans="15:17" x14ac:dyDescent="0.35">
      <c r="O41747" s="9"/>
      <c r="P41747" s="9"/>
      <c r="Q41747" s="21"/>
    </row>
    <row r="41748" spans="15:17" x14ac:dyDescent="0.35">
      <c r="O41748" s="9"/>
      <c r="P41748" s="9"/>
      <c r="Q41748" s="21"/>
    </row>
    <row r="41749" spans="15:17" x14ac:dyDescent="0.35">
      <c r="O41749" s="9"/>
      <c r="P41749" s="9"/>
      <c r="Q41749" s="21"/>
    </row>
    <row r="41750" spans="15:17" x14ac:dyDescent="0.35">
      <c r="O41750" s="9"/>
      <c r="P41750" s="9"/>
      <c r="Q41750" s="21"/>
    </row>
    <row r="41751" spans="15:17" x14ac:dyDescent="0.35">
      <c r="O41751" s="9"/>
      <c r="P41751" s="9"/>
      <c r="Q41751" s="21"/>
    </row>
    <row r="41752" spans="15:17" x14ac:dyDescent="0.35">
      <c r="O41752" s="9"/>
      <c r="P41752" s="9"/>
      <c r="Q41752" s="21"/>
    </row>
    <row r="41753" spans="15:17" x14ac:dyDescent="0.35">
      <c r="O41753" s="9"/>
      <c r="P41753" s="9"/>
      <c r="Q41753" s="21"/>
    </row>
    <row r="41754" spans="15:17" x14ac:dyDescent="0.35">
      <c r="O41754" s="9"/>
      <c r="P41754" s="9"/>
      <c r="Q41754" s="21"/>
    </row>
    <row r="41755" spans="15:17" x14ac:dyDescent="0.35">
      <c r="O41755" s="9"/>
      <c r="P41755" s="9"/>
      <c r="Q41755" s="21"/>
    </row>
    <row r="41756" spans="15:17" x14ac:dyDescent="0.35">
      <c r="O41756" s="9"/>
      <c r="P41756" s="9"/>
      <c r="Q41756" s="21"/>
    </row>
    <row r="41757" spans="15:17" x14ac:dyDescent="0.35">
      <c r="O41757" s="9"/>
      <c r="P41757" s="9"/>
      <c r="Q41757" s="21"/>
    </row>
    <row r="41758" spans="15:17" x14ac:dyDescent="0.35">
      <c r="O41758" s="9"/>
      <c r="P41758" s="9"/>
      <c r="Q41758" s="21"/>
    </row>
    <row r="41759" spans="15:17" x14ac:dyDescent="0.35">
      <c r="O41759" s="9"/>
      <c r="P41759" s="9"/>
      <c r="Q41759" s="21"/>
    </row>
    <row r="41760" spans="15:17" x14ac:dyDescent="0.35">
      <c r="O41760" s="9"/>
      <c r="P41760" s="9"/>
      <c r="Q41760" s="21"/>
    </row>
    <row r="41761" spans="15:17" x14ac:dyDescent="0.35">
      <c r="O41761" s="9"/>
      <c r="P41761" s="9"/>
      <c r="Q41761" s="21"/>
    </row>
    <row r="41762" spans="15:17" x14ac:dyDescent="0.35">
      <c r="O41762" s="9"/>
      <c r="P41762" s="9"/>
      <c r="Q41762" s="21"/>
    </row>
    <row r="41763" spans="15:17" x14ac:dyDescent="0.35">
      <c r="O41763" s="9"/>
      <c r="P41763" s="9"/>
      <c r="Q41763" s="21"/>
    </row>
    <row r="41764" spans="15:17" x14ac:dyDescent="0.35">
      <c r="O41764" s="9"/>
      <c r="P41764" s="9"/>
      <c r="Q41764" s="21"/>
    </row>
    <row r="41765" spans="15:17" x14ac:dyDescent="0.35">
      <c r="O41765" s="9"/>
      <c r="P41765" s="9"/>
      <c r="Q41765" s="21"/>
    </row>
    <row r="41766" spans="15:17" x14ac:dyDescent="0.35">
      <c r="O41766" s="9"/>
      <c r="P41766" s="9"/>
      <c r="Q41766" s="21"/>
    </row>
    <row r="41767" spans="15:17" x14ac:dyDescent="0.35">
      <c r="O41767" s="9"/>
      <c r="P41767" s="9"/>
      <c r="Q41767" s="21"/>
    </row>
    <row r="41768" spans="15:17" x14ac:dyDescent="0.35">
      <c r="O41768" s="9"/>
      <c r="P41768" s="9"/>
      <c r="Q41768" s="21"/>
    </row>
    <row r="41769" spans="15:17" x14ac:dyDescent="0.35">
      <c r="O41769" s="9"/>
      <c r="P41769" s="9"/>
      <c r="Q41769" s="21"/>
    </row>
    <row r="41770" spans="15:17" x14ac:dyDescent="0.35">
      <c r="O41770" s="9"/>
      <c r="P41770" s="9"/>
      <c r="Q41770" s="21"/>
    </row>
    <row r="41771" spans="15:17" x14ac:dyDescent="0.35">
      <c r="O41771" s="9"/>
      <c r="P41771" s="9"/>
      <c r="Q41771" s="21"/>
    </row>
    <row r="41772" spans="15:17" x14ac:dyDescent="0.35">
      <c r="O41772" s="9"/>
      <c r="P41772" s="9"/>
      <c r="Q41772" s="21"/>
    </row>
    <row r="41773" spans="15:17" x14ac:dyDescent="0.35">
      <c r="O41773" s="9"/>
      <c r="P41773" s="9"/>
      <c r="Q41773" s="21"/>
    </row>
    <row r="41774" spans="15:17" x14ac:dyDescent="0.35">
      <c r="O41774" s="9"/>
      <c r="P41774" s="9"/>
      <c r="Q41774" s="21"/>
    </row>
    <row r="41775" spans="15:17" x14ac:dyDescent="0.35">
      <c r="O41775" s="9"/>
      <c r="P41775" s="9"/>
      <c r="Q41775" s="21"/>
    </row>
    <row r="41776" spans="15:17" x14ac:dyDescent="0.35">
      <c r="O41776" s="9"/>
      <c r="P41776" s="9"/>
      <c r="Q41776" s="21"/>
    </row>
    <row r="41777" spans="15:17" x14ac:dyDescent="0.35">
      <c r="O41777" s="9"/>
      <c r="P41777" s="9"/>
      <c r="Q41777" s="21"/>
    </row>
    <row r="41778" spans="15:17" x14ac:dyDescent="0.35">
      <c r="O41778" s="9"/>
      <c r="P41778" s="9"/>
      <c r="Q41778" s="21"/>
    </row>
    <row r="41779" spans="15:17" x14ac:dyDescent="0.35">
      <c r="O41779" s="9"/>
      <c r="P41779" s="9"/>
      <c r="Q41779" s="21"/>
    </row>
    <row r="41780" spans="15:17" x14ac:dyDescent="0.35">
      <c r="O41780" s="9"/>
      <c r="P41780" s="9"/>
      <c r="Q41780" s="21"/>
    </row>
    <row r="41781" spans="15:17" x14ac:dyDescent="0.35">
      <c r="O41781" s="9"/>
      <c r="P41781" s="9"/>
      <c r="Q41781" s="21"/>
    </row>
    <row r="41782" spans="15:17" x14ac:dyDescent="0.35">
      <c r="O41782" s="9"/>
      <c r="P41782" s="9"/>
      <c r="Q41782" s="21"/>
    </row>
    <row r="41783" spans="15:17" x14ac:dyDescent="0.35">
      <c r="O41783" s="9"/>
      <c r="P41783" s="9"/>
      <c r="Q41783" s="21"/>
    </row>
    <row r="41784" spans="15:17" x14ac:dyDescent="0.35">
      <c r="O41784" s="9"/>
      <c r="P41784" s="9"/>
      <c r="Q41784" s="21"/>
    </row>
    <row r="41785" spans="15:17" x14ac:dyDescent="0.35">
      <c r="O41785" s="9"/>
      <c r="P41785" s="9"/>
      <c r="Q41785" s="21"/>
    </row>
    <row r="41786" spans="15:17" x14ac:dyDescent="0.35">
      <c r="O41786" s="9"/>
      <c r="P41786" s="9"/>
      <c r="Q41786" s="21"/>
    </row>
    <row r="41787" spans="15:17" x14ac:dyDescent="0.35">
      <c r="O41787" s="9"/>
      <c r="P41787" s="9"/>
      <c r="Q41787" s="21"/>
    </row>
    <row r="41788" spans="15:17" x14ac:dyDescent="0.35">
      <c r="O41788" s="9"/>
      <c r="P41788" s="9"/>
      <c r="Q41788" s="21"/>
    </row>
    <row r="41789" spans="15:17" x14ac:dyDescent="0.35">
      <c r="O41789" s="9"/>
      <c r="P41789" s="9"/>
      <c r="Q41789" s="21"/>
    </row>
    <row r="41790" spans="15:17" x14ac:dyDescent="0.35">
      <c r="O41790" s="9"/>
      <c r="P41790" s="9"/>
      <c r="Q41790" s="21"/>
    </row>
    <row r="41791" spans="15:17" x14ac:dyDescent="0.35">
      <c r="O41791" s="9"/>
      <c r="P41791" s="9"/>
      <c r="Q41791" s="21"/>
    </row>
    <row r="41792" spans="15:17" x14ac:dyDescent="0.35">
      <c r="O41792" s="9"/>
      <c r="P41792" s="9"/>
      <c r="Q41792" s="21"/>
    </row>
    <row r="41793" spans="15:17" x14ac:dyDescent="0.35">
      <c r="O41793" s="9"/>
      <c r="P41793" s="9"/>
      <c r="Q41793" s="21"/>
    </row>
    <row r="41794" spans="15:17" x14ac:dyDescent="0.35">
      <c r="O41794" s="9"/>
      <c r="P41794" s="9"/>
      <c r="Q41794" s="21"/>
    </row>
    <row r="41795" spans="15:17" x14ac:dyDescent="0.35">
      <c r="O41795" s="9"/>
      <c r="P41795" s="9"/>
      <c r="Q41795" s="21"/>
    </row>
    <row r="41796" spans="15:17" x14ac:dyDescent="0.35">
      <c r="O41796" s="9"/>
      <c r="P41796" s="9"/>
      <c r="Q41796" s="21"/>
    </row>
    <row r="41797" spans="15:17" x14ac:dyDescent="0.35">
      <c r="O41797" s="9"/>
      <c r="P41797" s="9"/>
      <c r="Q41797" s="21"/>
    </row>
    <row r="41798" spans="15:17" x14ac:dyDescent="0.35">
      <c r="O41798" s="9"/>
      <c r="P41798" s="9"/>
      <c r="Q41798" s="21"/>
    </row>
    <row r="41799" spans="15:17" x14ac:dyDescent="0.35">
      <c r="O41799" s="9"/>
      <c r="P41799" s="9"/>
      <c r="Q41799" s="21"/>
    </row>
    <row r="41800" spans="15:17" x14ac:dyDescent="0.35">
      <c r="O41800" s="9"/>
      <c r="P41800" s="9"/>
      <c r="Q41800" s="21"/>
    </row>
    <row r="41801" spans="15:17" x14ac:dyDescent="0.35">
      <c r="O41801" s="9"/>
      <c r="P41801" s="9"/>
      <c r="Q41801" s="21"/>
    </row>
    <row r="41802" spans="15:17" x14ac:dyDescent="0.35">
      <c r="O41802" s="9"/>
      <c r="P41802" s="9"/>
      <c r="Q41802" s="21"/>
    </row>
    <row r="41803" spans="15:17" x14ac:dyDescent="0.35">
      <c r="O41803" s="9"/>
      <c r="P41803" s="9"/>
      <c r="Q41803" s="21"/>
    </row>
    <row r="41804" spans="15:17" x14ac:dyDescent="0.35">
      <c r="O41804" s="9"/>
      <c r="P41804" s="9"/>
      <c r="Q41804" s="21"/>
    </row>
    <row r="41805" spans="15:17" x14ac:dyDescent="0.35">
      <c r="O41805" s="9"/>
      <c r="P41805" s="9"/>
      <c r="Q41805" s="21"/>
    </row>
    <row r="41806" spans="15:17" x14ac:dyDescent="0.35">
      <c r="O41806" s="9"/>
      <c r="P41806" s="9"/>
      <c r="Q41806" s="21"/>
    </row>
    <row r="41807" spans="15:17" x14ac:dyDescent="0.35">
      <c r="O41807" s="9"/>
      <c r="P41807" s="9"/>
      <c r="Q41807" s="21"/>
    </row>
    <row r="41808" spans="15:17" x14ac:dyDescent="0.35">
      <c r="O41808" s="9"/>
      <c r="P41808" s="9"/>
      <c r="Q41808" s="21"/>
    </row>
    <row r="41809" spans="15:17" x14ac:dyDescent="0.35">
      <c r="O41809" s="9"/>
      <c r="P41809" s="9"/>
      <c r="Q41809" s="21"/>
    </row>
    <row r="41810" spans="15:17" x14ac:dyDescent="0.35">
      <c r="O41810" s="9"/>
      <c r="P41810" s="9"/>
      <c r="Q41810" s="21"/>
    </row>
    <row r="41811" spans="15:17" x14ac:dyDescent="0.35">
      <c r="O41811" s="9"/>
      <c r="P41811" s="9"/>
      <c r="Q41811" s="21"/>
    </row>
    <row r="41812" spans="15:17" x14ac:dyDescent="0.35">
      <c r="O41812" s="9"/>
      <c r="P41812" s="9"/>
      <c r="Q41812" s="21"/>
    </row>
    <row r="41813" spans="15:17" x14ac:dyDescent="0.35">
      <c r="O41813" s="9"/>
      <c r="P41813" s="9"/>
      <c r="Q41813" s="21"/>
    </row>
    <row r="41814" spans="15:17" x14ac:dyDescent="0.35">
      <c r="O41814" s="9"/>
      <c r="P41814" s="9"/>
      <c r="Q41814" s="21"/>
    </row>
    <row r="41815" spans="15:17" x14ac:dyDescent="0.35">
      <c r="O41815" s="9"/>
      <c r="P41815" s="9"/>
      <c r="Q41815" s="21"/>
    </row>
    <row r="41816" spans="15:17" x14ac:dyDescent="0.35">
      <c r="O41816" s="9"/>
      <c r="P41816" s="9"/>
      <c r="Q41816" s="21"/>
    </row>
    <row r="41817" spans="15:17" x14ac:dyDescent="0.35">
      <c r="O41817" s="9"/>
      <c r="P41817" s="9"/>
      <c r="Q41817" s="21"/>
    </row>
    <row r="41818" spans="15:17" x14ac:dyDescent="0.35">
      <c r="O41818" s="9"/>
      <c r="P41818" s="9"/>
      <c r="Q41818" s="21"/>
    </row>
    <row r="41819" spans="15:17" x14ac:dyDescent="0.35">
      <c r="O41819" s="9"/>
      <c r="P41819" s="9"/>
      <c r="Q41819" s="21"/>
    </row>
    <row r="41820" spans="15:17" x14ac:dyDescent="0.35">
      <c r="O41820" s="9"/>
      <c r="P41820" s="9"/>
      <c r="Q41820" s="21"/>
    </row>
    <row r="41821" spans="15:17" x14ac:dyDescent="0.35">
      <c r="O41821" s="9"/>
      <c r="P41821" s="9"/>
      <c r="Q41821" s="21"/>
    </row>
    <row r="41822" spans="15:17" x14ac:dyDescent="0.35">
      <c r="O41822" s="9"/>
      <c r="P41822" s="9"/>
      <c r="Q41822" s="21"/>
    </row>
    <row r="41823" spans="15:17" x14ac:dyDescent="0.35">
      <c r="O41823" s="9"/>
      <c r="P41823" s="9"/>
      <c r="Q41823" s="21"/>
    </row>
    <row r="41824" spans="15:17" x14ac:dyDescent="0.35">
      <c r="O41824" s="9"/>
      <c r="P41824" s="9"/>
      <c r="Q41824" s="21"/>
    </row>
    <row r="41825" spans="15:17" x14ac:dyDescent="0.35">
      <c r="O41825" s="9"/>
      <c r="P41825" s="9"/>
      <c r="Q41825" s="21"/>
    </row>
    <row r="41826" spans="15:17" x14ac:dyDescent="0.35">
      <c r="O41826" s="9"/>
      <c r="P41826" s="9"/>
      <c r="Q41826" s="21"/>
    </row>
    <row r="41827" spans="15:17" x14ac:dyDescent="0.35">
      <c r="O41827" s="9"/>
      <c r="P41827" s="9"/>
      <c r="Q41827" s="21"/>
    </row>
    <row r="41828" spans="15:17" x14ac:dyDescent="0.35">
      <c r="O41828" s="9"/>
      <c r="P41828" s="9"/>
      <c r="Q41828" s="21"/>
    </row>
    <row r="41829" spans="15:17" x14ac:dyDescent="0.35">
      <c r="O41829" s="9"/>
      <c r="P41829" s="9"/>
      <c r="Q41829" s="21"/>
    </row>
    <row r="41830" spans="15:17" x14ac:dyDescent="0.35">
      <c r="O41830" s="9"/>
      <c r="P41830" s="9"/>
      <c r="Q41830" s="21"/>
    </row>
    <row r="41831" spans="15:17" x14ac:dyDescent="0.35">
      <c r="O41831" s="9"/>
      <c r="P41831" s="9"/>
      <c r="Q41831" s="21"/>
    </row>
    <row r="41832" spans="15:17" x14ac:dyDescent="0.35">
      <c r="O41832" s="9"/>
      <c r="P41832" s="9"/>
      <c r="Q41832" s="21"/>
    </row>
    <row r="41833" spans="15:17" x14ac:dyDescent="0.35">
      <c r="O41833" s="9"/>
      <c r="P41833" s="9"/>
      <c r="Q41833" s="21"/>
    </row>
    <row r="41834" spans="15:17" x14ac:dyDescent="0.35">
      <c r="O41834" s="9"/>
      <c r="P41834" s="9"/>
      <c r="Q41834" s="21"/>
    </row>
    <row r="41835" spans="15:17" x14ac:dyDescent="0.35">
      <c r="O41835" s="9"/>
      <c r="P41835" s="9"/>
      <c r="Q41835" s="21"/>
    </row>
    <row r="41836" spans="15:17" x14ac:dyDescent="0.35">
      <c r="O41836" s="9"/>
      <c r="P41836" s="9"/>
      <c r="Q41836" s="21"/>
    </row>
    <row r="41837" spans="15:17" x14ac:dyDescent="0.35">
      <c r="O41837" s="9"/>
      <c r="P41837" s="9"/>
      <c r="Q41837" s="21"/>
    </row>
    <row r="41838" spans="15:17" x14ac:dyDescent="0.35">
      <c r="O41838" s="9"/>
      <c r="P41838" s="9"/>
      <c r="Q41838" s="21"/>
    </row>
    <row r="41839" spans="15:17" x14ac:dyDescent="0.35">
      <c r="O41839" s="9"/>
      <c r="P41839" s="9"/>
      <c r="Q41839" s="21"/>
    </row>
    <row r="41840" spans="15:17" x14ac:dyDescent="0.35">
      <c r="O41840" s="9"/>
      <c r="P41840" s="9"/>
      <c r="Q41840" s="21"/>
    </row>
    <row r="41841" spans="15:17" x14ac:dyDescent="0.35">
      <c r="O41841" s="9"/>
      <c r="P41841" s="9"/>
      <c r="Q41841" s="21"/>
    </row>
    <row r="41842" spans="15:17" x14ac:dyDescent="0.35">
      <c r="O41842" s="9"/>
      <c r="P41842" s="9"/>
      <c r="Q41842" s="21"/>
    </row>
    <row r="41843" spans="15:17" x14ac:dyDescent="0.35">
      <c r="O41843" s="9"/>
      <c r="P41843" s="9"/>
      <c r="Q41843" s="21"/>
    </row>
    <row r="41844" spans="15:17" x14ac:dyDescent="0.35">
      <c r="O41844" s="9"/>
      <c r="P41844" s="9"/>
      <c r="Q41844" s="21"/>
    </row>
    <row r="41845" spans="15:17" x14ac:dyDescent="0.35">
      <c r="O41845" s="9"/>
      <c r="P41845" s="9"/>
      <c r="Q41845" s="21"/>
    </row>
    <row r="41846" spans="15:17" x14ac:dyDescent="0.35">
      <c r="O41846" s="9"/>
      <c r="P41846" s="9"/>
      <c r="Q41846" s="21"/>
    </row>
    <row r="41847" spans="15:17" x14ac:dyDescent="0.35">
      <c r="O41847" s="9"/>
      <c r="P41847" s="9"/>
      <c r="Q41847" s="21"/>
    </row>
    <row r="41848" spans="15:17" x14ac:dyDescent="0.35">
      <c r="O41848" s="9"/>
      <c r="P41848" s="9"/>
      <c r="Q41848" s="21"/>
    </row>
    <row r="41849" spans="15:17" x14ac:dyDescent="0.35">
      <c r="O41849" s="9"/>
      <c r="P41849" s="9"/>
      <c r="Q41849" s="21"/>
    </row>
    <row r="41850" spans="15:17" x14ac:dyDescent="0.35">
      <c r="O41850" s="9"/>
      <c r="P41850" s="9"/>
      <c r="Q41850" s="21"/>
    </row>
    <row r="41851" spans="15:17" x14ac:dyDescent="0.35">
      <c r="O41851" s="9"/>
      <c r="P41851" s="9"/>
      <c r="Q41851" s="21"/>
    </row>
    <row r="41852" spans="15:17" x14ac:dyDescent="0.35">
      <c r="O41852" s="9"/>
      <c r="P41852" s="9"/>
      <c r="Q41852" s="21"/>
    </row>
    <row r="41853" spans="15:17" x14ac:dyDescent="0.35">
      <c r="O41853" s="9"/>
      <c r="P41853" s="9"/>
      <c r="Q41853" s="21"/>
    </row>
    <row r="41854" spans="15:17" x14ac:dyDescent="0.35">
      <c r="O41854" s="9"/>
      <c r="P41854" s="9"/>
      <c r="Q41854" s="21"/>
    </row>
    <row r="41855" spans="15:17" x14ac:dyDescent="0.35">
      <c r="O41855" s="9"/>
      <c r="P41855" s="9"/>
      <c r="Q41855" s="21"/>
    </row>
    <row r="41856" spans="15:17" x14ac:dyDescent="0.35">
      <c r="O41856" s="9"/>
      <c r="P41856" s="9"/>
      <c r="Q41856" s="21"/>
    </row>
    <row r="41857" spans="15:17" x14ac:dyDescent="0.35">
      <c r="O41857" s="9"/>
      <c r="P41857" s="9"/>
      <c r="Q41857" s="21"/>
    </row>
    <row r="41858" spans="15:17" x14ac:dyDescent="0.35">
      <c r="O41858" s="9"/>
      <c r="P41858" s="9"/>
      <c r="Q41858" s="21"/>
    </row>
    <row r="41859" spans="15:17" x14ac:dyDescent="0.35">
      <c r="O41859" s="9"/>
      <c r="P41859" s="9"/>
      <c r="Q41859" s="21"/>
    </row>
    <row r="41860" spans="15:17" x14ac:dyDescent="0.35">
      <c r="O41860" s="9"/>
      <c r="P41860" s="9"/>
      <c r="Q41860" s="21"/>
    </row>
    <row r="41861" spans="15:17" x14ac:dyDescent="0.35">
      <c r="O41861" s="9"/>
      <c r="P41861" s="9"/>
      <c r="Q41861" s="21"/>
    </row>
    <row r="41862" spans="15:17" x14ac:dyDescent="0.35">
      <c r="O41862" s="9"/>
      <c r="P41862" s="9"/>
      <c r="Q41862" s="21"/>
    </row>
    <row r="41863" spans="15:17" x14ac:dyDescent="0.35">
      <c r="O41863" s="9"/>
      <c r="P41863" s="9"/>
      <c r="Q41863" s="21"/>
    </row>
    <row r="41864" spans="15:17" x14ac:dyDescent="0.35">
      <c r="O41864" s="9"/>
      <c r="P41864" s="9"/>
      <c r="Q41864" s="21"/>
    </row>
    <row r="41865" spans="15:17" x14ac:dyDescent="0.35">
      <c r="O41865" s="9"/>
      <c r="P41865" s="9"/>
      <c r="Q41865" s="21"/>
    </row>
    <row r="41866" spans="15:17" x14ac:dyDescent="0.35">
      <c r="O41866" s="9"/>
      <c r="P41866" s="9"/>
      <c r="Q41866" s="21"/>
    </row>
    <row r="41867" spans="15:17" x14ac:dyDescent="0.35">
      <c r="O41867" s="9"/>
      <c r="P41867" s="9"/>
      <c r="Q41867" s="21"/>
    </row>
    <row r="41868" spans="15:17" x14ac:dyDescent="0.35">
      <c r="O41868" s="9"/>
      <c r="P41868" s="9"/>
      <c r="Q41868" s="21"/>
    </row>
    <row r="41869" spans="15:17" x14ac:dyDescent="0.35">
      <c r="O41869" s="9"/>
      <c r="P41869" s="9"/>
      <c r="Q41869" s="21"/>
    </row>
    <row r="41870" spans="15:17" x14ac:dyDescent="0.35">
      <c r="O41870" s="9"/>
      <c r="P41870" s="9"/>
      <c r="Q41870" s="21"/>
    </row>
    <row r="41871" spans="15:17" x14ac:dyDescent="0.35">
      <c r="O41871" s="9"/>
      <c r="P41871" s="9"/>
      <c r="Q41871" s="21"/>
    </row>
    <row r="41872" spans="15:17" x14ac:dyDescent="0.35">
      <c r="O41872" s="9"/>
      <c r="P41872" s="9"/>
      <c r="Q41872" s="21"/>
    </row>
    <row r="41873" spans="15:17" x14ac:dyDescent="0.35">
      <c r="O41873" s="9"/>
      <c r="P41873" s="9"/>
      <c r="Q41873" s="21"/>
    </row>
    <row r="41874" spans="15:17" x14ac:dyDescent="0.35">
      <c r="O41874" s="9"/>
      <c r="P41874" s="9"/>
      <c r="Q41874" s="21"/>
    </row>
    <row r="41875" spans="15:17" x14ac:dyDescent="0.35">
      <c r="O41875" s="9"/>
      <c r="P41875" s="9"/>
      <c r="Q41875" s="21"/>
    </row>
    <row r="41876" spans="15:17" x14ac:dyDescent="0.35">
      <c r="O41876" s="9"/>
      <c r="P41876" s="9"/>
      <c r="Q41876" s="21"/>
    </row>
    <row r="41877" spans="15:17" x14ac:dyDescent="0.35">
      <c r="O41877" s="9"/>
      <c r="P41877" s="9"/>
      <c r="Q41877" s="21"/>
    </row>
    <row r="41878" spans="15:17" x14ac:dyDescent="0.35">
      <c r="O41878" s="9"/>
      <c r="P41878" s="9"/>
      <c r="Q41878" s="21"/>
    </row>
    <row r="41879" spans="15:17" x14ac:dyDescent="0.35">
      <c r="O41879" s="9"/>
      <c r="P41879" s="9"/>
      <c r="Q41879" s="21"/>
    </row>
    <row r="41880" spans="15:17" x14ac:dyDescent="0.35">
      <c r="O41880" s="9"/>
      <c r="P41880" s="9"/>
      <c r="Q41880" s="21"/>
    </row>
    <row r="41881" spans="15:17" x14ac:dyDescent="0.35">
      <c r="O41881" s="9"/>
      <c r="P41881" s="9"/>
      <c r="Q41881" s="21"/>
    </row>
    <row r="41882" spans="15:17" x14ac:dyDescent="0.35">
      <c r="O41882" s="9"/>
      <c r="P41882" s="9"/>
      <c r="Q41882" s="21"/>
    </row>
    <row r="41883" spans="15:17" x14ac:dyDescent="0.35">
      <c r="O41883" s="9"/>
      <c r="P41883" s="9"/>
      <c r="Q41883" s="21"/>
    </row>
    <row r="41884" spans="15:17" x14ac:dyDescent="0.35">
      <c r="O41884" s="9"/>
      <c r="P41884" s="9"/>
      <c r="Q41884" s="21"/>
    </row>
    <row r="41885" spans="15:17" x14ac:dyDescent="0.35">
      <c r="O41885" s="9"/>
      <c r="P41885" s="9"/>
      <c r="Q41885" s="21"/>
    </row>
    <row r="41886" spans="15:17" x14ac:dyDescent="0.35">
      <c r="O41886" s="9"/>
      <c r="P41886" s="9"/>
      <c r="Q41886" s="21"/>
    </row>
    <row r="41887" spans="15:17" x14ac:dyDescent="0.35">
      <c r="O41887" s="9"/>
      <c r="P41887" s="9"/>
      <c r="Q41887" s="21"/>
    </row>
    <row r="41888" spans="15:17" x14ac:dyDescent="0.35">
      <c r="O41888" s="9"/>
      <c r="P41888" s="9"/>
      <c r="Q41888" s="21"/>
    </row>
    <row r="41889" spans="15:17" x14ac:dyDescent="0.35">
      <c r="O41889" s="9"/>
      <c r="P41889" s="9"/>
      <c r="Q41889" s="21"/>
    </row>
    <row r="41890" spans="15:17" x14ac:dyDescent="0.35">
      <c r="O41890" s="9"/>
      <c r="P41890" s="9"/>
      <c r="Q41890" s="21"/>
    </row>
    <row r="41891" spans="15:17" x14ac:dyDescent="0.35">
      <c r="O41891" s="9"/>
      <c r="P41891" s="9"/>
      <c r="Q41891" s="21"/>
    </row>
    <row r="41892" spans="15:17" x14ac:dyDescent="0.35">
      <c r="O41892" s="9"/>
      <c r="P41892" s="9"/>
      <c r="Q41892" s="21"/>
    </row>
    <row r="41893" spans="15:17" x14ac:dyDescent="0.35">
      <c r="O41893" s="9"/>
      <c r="P41893" s="9"/>
      <c r="Q41893" s="21"/>
    </row>
    <row r="41894" spans="15:17" x14ac:dyDescent="0.35">
      <c r="O41894" s="9"/>
      <c r="P41894" s="9"/>
      <c r="Q41894" s="21"/>
    </row>
    <row r="41895" spans="15:17" x14ac:dyDescent="0.35">
      <c r="O41895" s="9"/>
      <c r="P41895" s="9"/>
      <c r="Q41895" s="21"/>
    </row>
    <row r="41896" spans="15:17" x14ac:dyDescent="0.35">
      <c r="O41896" s="9"/>
      <c r="P41896" s="9"/>
      <c r="Q41896" s="21"/>
    </row>
    <row r="41897" spans="15:17" x14ac:dyDescent="0.35">
      <c r="O41897" s="9"/>
      <c r="P41897" s="9"/>
      <c r="Q41897" s="21"/>
    </row>
    <row r="41898" spans="15:17" x14ac:dyDescent="0.35">
      <c r="O41898" s="9"/>
      <c r="P41898" s="9"/>
      <c r="Q41898" s="21"/>
    </row>
    <row r="41899" spans="15:17" x14ac:dyDescent="0.35">
      <c r="O41899" s="9"/>
      <c r="P41899" s="9"/>
      <c r="Q41899" s="21"/>
    </row>
    <row r="41900" spans="15:17" x14ac:dyDescent="0.35">
      <c r="O41900" s="9"/>
      <c r="P41900" s="9"/>
      <c r="Q41900" s="21"/>
    </row>
    <row r="41901" spans="15:17" x14ac:dyDescent="0.35">
      <c r="O41901" s="9"/>
      <c r="P41901" s="9"/>
      <c r="Q41901" s="21"/>
    </row>
    <row r="41902" spans="15:17" x14ac:dyDescent="0.35">
      <c r="O41902" s="9"/>
      <c r="P41902" s="9"/>
      <c r="Q41902" s="21"/>
    </row>
    <row r="41903" spans="15:17" x14ac:dyDescent="0.35">
      <c r="O41903" s="9"/>
      <c r="P41903" s="9"/>
      <c r="Q41903" s="21"/>
    </row>
    <row r="41904" spans="15:17" x14ac:dyDescent="0.35">
      <c r="O41904" s="9"/>
      <c r="P41904" s="9"/>
      <c r="Q41904" s="21"/>
    </row>
    <row r="41905" spans="15:17" x14ac:dyDescent="0.35">
      <c r="O41905" s="9"/>
      <c r="P41905" s="9"/>
      <c r="Q41905" s="21"/>
    </row>
    <row r="41906" spans="15:17" x14ac:dyDescent="0.35">
      <c r="O41906" s="9"/>
      <c r="P41906" s="9"/>
      <c r="Q41906" s="21"/>
    </row>
    <row r="41907" spans="15:17" x14ac:dyDescent="0.35">
      <c r="O41907" s="9"/>
      <c r="P41907" s="9"/>
      <c r="Q41907" s="21"/>
    </row>
    <row r="41908" spans="15:17" x14ac:dyDescent="0.35">
      <c r="O41908" s="9"/>
      <c r="P41908" s="9"/>
      <c r="Q41908" s="21"/>
    </row>
    <row r="41909" spans="15:17" x14ac:dyDescent="0.35">
      <c r="O41909" s="9"/>
      <c r="P41909" s="9"/>
      <c r="Q41909" s="21"/>
    </row>
    <row r="41910" spans="15:17" x14ac:dyDescent="0.35">
      <c r="O41910" s="9"/>
      <c r="P41910" s="9"/>
      <c r="Q41910" s="21"/>
    </row>
    <row r="41911" spans="15:17" x14ac:dyDescent="0.35">
      <c r="O41911" s="9"/>
      <c r="P41911" s="9"/>
      <c r="Q41911" s="21"/>
    </row>
    <row r="41912" spans="15:17" x14ac:dyDescent="0.35">
      <c r="O41912" s="9"/>
      <c r="P41912" s="9"/>
      <c r="Q41912" s="21"/>
    </row>
    <row r="41913" spans="15:17" x14ac:dyDescent="0.35">
      <c r="O41913" s="9"/>
      <c r="P41913" s="9"/>
      <c r="Q41913" s="21"/>
    </row>
    <row r="41914" spans="15:17" x14ac:dyDescent="0.35">
      <c r="O41914" s="9"/>
      <c r="P41914" s="9"/>
      <c r="Q41914" s="21"/>
    </row>
    <row r="41915" spans="15:17" x14ac:dyDescent="0.35">
      <c r="O41915" s="9"/>
      <c r="P41915" s="9"/>
      <c r="Q41915" s="21"/>
    </row>
    <row r="41916" spans="15:17" x14ac:dyDescent="0.35">
      <c r="O41916" s="9"/>
      <c r="P41916" s="9"/>
      <c r="Q41916" s="21"/>
    </row>
    <row r="41917" spans="15:17" x14ac:dyDescent="0.35">
      <c r="O41917" s="9"/>
      <c r="P41917" s="9"/>
      <c r="Q41917" s="21"/>
    </row>
    <row r="41918" spans="15:17" x14ac:dyDescent="0.35">
      <c r="O41918" s="9"/>
      <c r="P41918" s="9"/>
      <c r="Q41918" s="21"/>
    </row>
    <row r="41919" spans="15:17" x14ac:dyDescent="0.35">
      <c r="O41919" s="9"/>
      <c r="P41919" s="9"/>
      <c r="Q41919" s="21"/>
    </row>
    <row r="41920" spans="15:17" x14ac:dyDescent="0.35">
      <c r="O41920" s="9"/>
      <c r="P41920" s="9"/>
      <c r="Q41920" s="21"/>
    </row>
    <row r="41921" spans="15:17" x14ac:dyDescent="0.35">
      <c r="O41921" s="9"/>
      <c r="P41921" s="9"/>
      <c r="Q41921" s="21"/>
    </row>
    <row r="41922" spans="15:17" x14ac:dyDescent="0.35">
      <c r="O41922" s="9"/>
      <c r="P41922" s="9"/>
      <c r="Q41922" s="21"/>
    </row>
    <row r="41923" spans="15:17" x14ac:dyDescent="0.35">
      <c r="O41923" s="9"/>
      <c r="P41923" s="9"/>
      <c r="Q41923" s="21"/>
    </row>
    <row r="41924" spans="15:17" x14ac:dyDescent="0.35">
      <c r="O41924" s="9"/>
      <c r="P41924" s="9"/>
      <c r="Q41924" s="21"/>
    </row>
    <row r="41925" spans="15:17" x14ac:dyDescent="0.35">
      <c r="O41925" s="9"/>
      <c r="P41925" s="9"/>
      <c r="Q41925" s="21"/>
    </row>
    <row r="41926" spans="15:17" x14ac:dyDescent="0.35">
      <c r="O41926" s="9"/>
      <c r="P41926" s="9"/>
      <c r="Q41926" s="21"/>
    </row>
    <row r="41927" spans="15:17" x14ac:dyDescent="0.35">
      <c r="O41927" s="9"/>
      <c r="P41927" s="9"/>
      <c r="Q41927" s="21"/>
    </row>
    <row r="41928" spans="15:17" x14ac:dyDescent="0.35">
      <c r="O41928" s="9"/>
      <c r="P41928" s="9"/>
      <c r="Q41928" s="21"/>
    </row>
    <row r="41929" spans="15:17" x14ac:dyDescent="0.35">
      <c r="O41929" s="9"/>
      <c r="P41929" s="9"/>
      <c r="Q41929" s="21"/>
    </row>
    <row r="41930" spans="15:17" x14ac:dyDescent="0.35">
      <c r="O41930" s="9"/>
      <c r="P41930" s="9"/>
      <c r="Q41930" s="21"/>
    </row>
    <row r="41931" spans="15:17" x14ac:dyDescent="0.35">
      <c r="O41931" s="9"/>
      <c r="P41931" s="9"/>
      <c r="Q41931" s="21"/>
    </row>
    <row r="41932" spans="15:17" x14ac:dyDescent="0.35">
      <c r="O41932" s="9"/>
      <c r="P41932" s="9"/>
      <c r="Q41932" s="21"/>
    </row>
    <row r="41933" spans="15:17" x14ac:dyDescent="0.35">
      <c r="O41933" s="9"/>
      <c r="P41933" s="9"/>
      <c r="Q41933" s="21"/>
    </row>
    <row r="41934" spans="15:17" x14ac:dyDescent="0.35">
      <c r="O41934" s="9"/>
      <c r="P41934" s="9"/>
      <c r="Q41934" s="21"/>
    </row>
    <row r="41935" spans="15:17" x14ac:dyDescent="0.35">
      <c r="O41935" s="9"/>
      <c r="P41935" s="9"/>
      <c r="Q41935" s="21"/>
    </row>
    <row r="41936" spans="15:17" x14ac:dyDescent="0.35">
      <c r="O41936" s="9"/>
      <c r="P41936" s="9"/>
      <c r="Q41936" s="21"/>
    </row>
    <row r="41937" spans="15:17" x14ac:dyDescent="0.35">
      <c r="O41937" s="9"/>
      <c r="P41937" s="9"/>
      <c r="Q41937" s="21"/>
    </row>
    <row r="41938" spans="15:17" x14ac:dyDescent="0.35">
      <c r="O41938" s="9"/>
      <c r="P41938" s="9"/>
      <c r="Q41938" s="21"/>
    </row>
    <row r="41939" spans="15:17" x14ac:dyDescent="0.35">
      <c r="O41939" s="9"/>
      <c r="P41939" s="9"/>
      <c r="Q41939" s="21"/>
    </row>
    <row r="41940" spans="15:17" x14ac:dyDescent="0.35">
      <c r="O41940" s="9"/>
      <c r="P41940" s="9"/>
      <c r="Q41940" s="21"/>
    </row>
    <row r="41941" spans="15:17" x14ac:dyDescent="0.35">
      <c r="O41941" s="9"/>
      <c r="P41941" s="9"/>
      <c r="Q41941" s="21"/>
    </row>
    <row r="41942" spans="15:17" x14ac:dyDescent="0.35">
      <c r="O41942" s="9"/>
      <c r="P41942" s="9"/>
      <c r="Q41942" s="21"/>
    </row>
    <row r="41943" spans="15:17" x14ac:dyDescent="0.35">
      <c r="O41943" s="9"/>
      <c r="P41943" s="9"/>
      <c r="Q41943" s="21"/>
    </row>
    <row r="41944" spans="15:17" x14ac:dyDescent="0.35">
      <c r="O41944" s="9"/>
      <c r="P41944" s="9"/>
      <c r="Q41944" s="21"/>
    </row>
    <row r="41945" spans="15:17" x14ac:dyDescent="0.35">
      <c r="O41945" s="9"/>
      <c r="P41945" s="9"/>
      <c r="Q41945" s="21"/>
    </row>
    <row r="41946" spans="15:17" x14ac:dyDescent="0.35">
      <c r="O41946" s="9"/>
      <c r="P41946" s="9"/>
      <c r="Q41946" s="21"/>
    </row>
    <row r="41947" spans="15:17" x14ac:dyDescent="0.35">
      <c r="O41947" s="9"/>
      <c r="P41947" s="9"/>
      <c r="Q41947" s="21"/>
    </row>
    <row r="41948" spans="15:17" x14ac:dyDescent="0.35">
      <c r="O41948" s="9"/>
      <c r="P41948" s="9"/>
      <c r="Q41948" s="21"/>
    </row>
    <row r="41949" spans="15:17" x14ac:dyDescent="0.35">
      <c r="O41949" s="9"/>
      <c r="P41949" s="9"/>
      <c r="Q41949" s="21"/>
    </row>
    <row r="41950" spans="15:17" x14ac:dyDescent="0.35">
      <c r="O41950" s="9"/>
      <c r="P41950" s="9"/>
      <c r="Q41950" s="21"/>
    </row>
    <row r="41951" spans="15:17" x14ac:dyDescent="0.35">
      <c r="O41951" s="9"/>
      <c r="P41951" s="9"/>
      <c r="Q41951" s="21"/>
    </row>
    <row r="41952" spans="15:17" x14ac:dyDescent="0.35">
      <c r="O41952" s="9"/>
      <c r="P41952" s="9"/>
      <c r="Q41952" s="21"/>
    </row>
    <row r="41953" spans="15:17" x14ac:dyDescent="0.35">
      <c r="O41953" s="9"/>
      <c r="P41953" s="9"/>
      <c r="Q41953" s="21"/>
    </row>
    <row r="41954" spans="15:17" x14ac:dyDescent="0.35">
      <c r="O41954" s="9"/>
      <c r="P41954" s="9"/>
      <c r="Q41954" s="21"/>
    </row>
    <row r="41955" spans="15:17" x14ac:dyDescent="0.35">
      <c r="O41955" s="9"/>
      <c r="P41955" s="9"/>
      <c r="Q41955" s="21"/>
    </row>
    <row r="41956" spans="15:17" x14ac:dyDescent="0.35">
      <c r="O41956" s="9"/>
      <c r="P41956" s="9"/>
      <c r="Q41956" s="21"/>
    </row>
    <row r="41957" spans="15:17" x14ac:dyDescent="0.35">
      <c r="O41957" s="9"/>
      <c r="P41957" s="9"/>
      <c r="Q41957" s="21"/>
    </row>
    <row r="41958" spans="15:17" x14ac:dyDescent="0.35">
      <c r="O41958" s="9"/>
      <c r="P41958" s="9"/>
      <c r="Q41958" s="21"/>
    </row>
    <row r="41959" spans="15:17" x14ac:dyDescent="0.35">
      <c r="O41959" s="9"/>
      <c r="P41959" s="9"/>
      <c r="Q41959" s="21"/>
    </row>
    <row r="41960" spans="15:17" x14ac:dyDescent="0.35">
      <c r="O41960" s="9"/>
      <c r="P41960" s="9"/>
      <c r="Q41960" s="21"/>
    </row>
    <row r="41961" spans="15:17" x14ac:dyDescent="0.35">
      <c r="O41961" s="9"/>
      <c r="P41961" s="9"/>
      <c r="Q41961" s="21"/>
    </row>
    <row r="41962" spans="15:17" x14ac:dyDescent="0.35">
      <c r="O41962" s="9"/>
      <c r="P41962" s="9"/>
      <c r="Q41962" s="21"/>
    </row>
    <row r="41963" spans="15:17" x14ac:dyDescent="0.35">
      <c r="O41963" s="9"/>
      <c r="P41963" s="9"/>
      <c r="Q41963" s="21"/>
    </row>
    <row r="41964" spans="15:17" x14ac:dyDescent="0.35">
      <c r="O41964" s="9"/>
      <c r="P41964" s="9"/>
      <c r="Q41964" s="21"/>
    </row>
    <row r="41965" spans="15:17" x14ac:dyDescent="0.35">
      <c r="O41965" s="9"/>
      <c r="P41965" s="9"/>
      <c r="Q41965" s="21"/>
    </row>
    <row r="41966" spans="15:17" x14ac:dyDescent="0.35">
      <c r="O41966" s="9"/>
      <c r="P41966" s="9"/>
      <c r="Q41966" s="21"/>
    </row>
    <row r="41967" spans="15:17" x14ac:dyDescent="0.35">
      <c r="O41967" s="9"/>
      <c r="P41967" s="9"/>
      <c r="Q41967" s="21"/>
    </row>
    <row r="41968" spans="15:17" x14ac:dyDescent="0.35">
      <c r="O41968" s="9"/>
      <c r="P41968" s="9"/>
      <c r="Q41968" s="21"/>
    </row>
    <row r="41969" spans="15:17" x14ac:dyDescent="0.35">
      <c r="O41969" s="9"/>
      <c r="P41969" s="9"/>
      <c r="Q41969" s="21"/>
    </row>
    <row r="41970" spans="15:17" x14ac:dyDescent="0.35">
      <c r="O41970" s="9"/>
      <c r="P41970" s="9"/>
      <c r="Q41970" s="21"/>
    </row>
    <row r="41971" spans="15:17" x14ac:dyDescent="0.35">
      <c r="O41971" s="9"/>
      <c r="P41971" s="9"/>
      <c r="Q41971" s="21"/>
    </row>
    <row r="41972" spans="15:17" x14ac:dyDescent="0.35">
      <c r="O41972" s="9"/>
      <c r="P41972" s="9"/>
      <c r="Q41972" s="21"/>
    </row>
    <row r="41973" spans="15:17" x14ac:dyDescent="0.35">
      <c r="O41973" s="9"/>
      <c r="P41973" s="9"/>
      <c r="Q41973" s="21"/>
    </row>
    <row r="41974" spans="15:17" x14ac:dyDescent="0.35">
      <c r="O41974" s="9"/>
      <c r="P41974" s="9"/>
      <c r="Q41974" s="21"/>
    </row>
    <row r="41975" spans="15:17" x14ac:dyDescent="0.35">
      <c r="O41975" s="9"/>
      <c r="P41975" s="9"/>
      <c r="Q41975" s="21"/>
    </row>
    <row r="41976" spans="15:17" x14ac:dyDescent="0.35">
      <c r="O41976" s="9"/>
      <c r="P41976" s="9"/>
      <c r="Q41976" s="21"/>
    </row>
    <row r="41977" spans="15:17" x14ac:dyDescent="0.35">
      <c r="O41977" s="9"/>
      <c r="P41977" s="9"/>
      <c r="Q41977" s="21"/>
    </row>
    <row r="41978" spans="15:17" x14ac:dyDescent="0.35">
      <c r="O41978" s="9"/>
      <c r="P41978" s="9"/>
      <c r="Q41978" s="21"/>
    </row>
    <row r="41979" spans="15:17" x14ac:dyDescent="0.35">
      <c r="O41979" s="9"/>
      <c r="P41979" s="9"/>
      <c r="Q41979" s="21"/>
    </row>
    <row r="41980" spans="15:17" x14ac:dyDescent="0.35">
      <c r="O41980" s="9"/>
      <c r="P41980" s="9"/>
      <c r="Q41980" s="21"/>
    </row>
    <row r="41981" spans="15:17" x14ac:dyDescent="0.35">
      <c r="O41981" s="9"/>
      <c r="P41981" s="9"/>
      <c r="Q41981" s="21"/>
    </row>
    <row r="41982" spans="15:17" x14ac:dyDescent="0.35">
      <c r="O41982" s="9"/>
      <c r="P41982" s="9"/>
      <c r="Q41982" s="21"/>
    </row>
    <row r="41983" spans="15:17" x14ac:dyDescent="0.35">
      <c r="O41983" s="9"/>
      <c r="P41983" s="9"/>
      <c r="Q41983" s="21"/>
    </row>
    <row r="41984" spans="15:17" x14ac:dyDescent="0.35">
      <c r="O41984" s="9"/>
      <c r="P41984" s="9"/>
      <c r="Q41984" s="21"/>
    </row>
    <row r="41985" spans="15:17" x14ac:dyDescent="0.35">
      <c r="O41985" s="9"/>
      <c r="P41985" s="9"/>
      <c r="Q41985" s="21"/>
    </row>
    <row r="41986" spans="15:17" x14ac:dyDescent="0.35">
      <c r="O41986" s="9"/>
      <c r="P41986" s="9"/>
      <c r="Q41986" s="21"/>
    </row>
    <row r="41987" spans="15:17" x14ac:dyDescent="0.35">
      <c r="O41987" s="9"/>
      <c r="P41987" s="9"/>
      <c r="Q41987" s="21"/>
    </row>
    <row r="41988" spans="15:17" x14ac:dyDescent="0.35">
      <c r="O41988" s="9"/>
      <c r="P41988" s="9"/>
      <c r="Q41988" s="21"/>
    </row>
    <row r="41989" spans="15:17" x14ac:dyDescent="0.35">
      <c r="O41989" s="9"/>
      <c r="P41989" s="9"/>
      <c r="Q41989" s="21"/>
    </row>
    <row r="41990" spans="15:17" x14ac:dyDescent="0.35">
      <c r="O41990" s="9"/>
      <c r="P41990" s="9"/>
      <c r="Q41990" s="21"/>
    </row>
    <row r="41991" spans="15:17" x14ac:dyDescent="0.35">
      <c r="O41991" s="9"/>
      <c r="P41991" s="9"/>
      <c r="Q41991" s="21"/>
    </row>
    <row r="41992" spans="15:17" x14ac:dyDescent="0.35">
      <c r="O41992" s="9"/>
      <c r="P41992" s="9"/>
      <c r="Q41992" s="21"/>
    </row>
    <row r="41993" spans="15:17" x14ac:dyDescent="0.35">
      <c r="O41993" s="9"/>
      <c r="P41993" s="9"/>
      <c r="Q41993" s="21"/>
    </row>
    <row r="41994" spans="15:17" x14ac:dyDescent="0.35">
      <c r="O41994" s="9"/>
      <c r="P41994" s="9"/>
      <c r="Q41994" s="21"/>
    </row>
    <row r="41995" spans="15:17" x14ac:dyDescent="0.35">
      <c r="O41995" s="9"/>
      <c r="P41995" s="9"/>
      <c r="Q41995" s="21"/>
    </row>
    <row r="41996" spans="15:17" x14ac:dyDescent="0.35">
      <c r="O41996" s="9"/>
      <c r="P41996" s="9"/>
      <c r="Q41996" s="21"/>
    </row>
    <row r="41997" spans="15:17" x14ac:dyDescent="0.35">
      <c r="O41997" s="9"/>
      <c r="P41997" s="9"/>
      <c r="Q41997" s="21"/>
    </row>
    <row r="41998" spans="15:17" x14ac:dyDescent="0.35">
      <c r="O41998" s="9"/>
      <c r="P41998" s="9"/>
      <c r="Q41998" s="21"/>
    </row>
    <row r="41999" spans="15:17" x14ac:dyDescent="0.35">
      <c r="O41999" s="9"/>
      <c r="P41999" s="9"/>
      <c r="Q41999" s="21"/>
    </row>
    <row r="42000" spans="15:17" x14ac:dyDescent="0.35">
      <c r="O42000" s="9"/>
      <c r="P42000" s="9"/>
      <c r="Q42000" s="21"/>
    </row>
    <row r="42001" spans="15:17" x14ac:dyDescent="0.35">
      <c r="O42001" s="9"/>
      <c r="P42001" s="9"/>
      <c r="Q42001" s="21"/>
    </row>
    <row r="42002" spans="15:17" x14ac:dyDescent="0.35">
      <c r="O42002" s="9"/>
      <c r="P42002" s="9"/>
      <c r="Q42002" s="21"/>
    </row>
    <row r="42003" spans="15:17" x14ac:dyDescent="0.35">
      <c r="O42003" s="9"/>
      <c r="P42003" s="9"/>
      <c r="Q42003" s="21"/>
    </row>
    <row r="42004" spans="15:17" x14ac:dyDescent="0.35">
      <c r="O42004" s="9"/>
      <c r="P42004" s="9"/>
      <c r="Q42004" s="21"/>
    </row>
    <row r="42005" spans="15:17" x14ac:dyDescent="0.35">
      <c r="O42005" s="9"/>
      <c r="P42005" s="9"/>
      <c r="Q42005" s="21"/>
    </row>
    <row r="42006" spans="15:17" x14ac:dyDescent="0.35">
      <c r="O42006" s="9"/>
      <c r="P42006" s="9"/>
      <c r="Q42006" s="21"/>
    </row>
    <row r="42007" spans="15:17" x14ac:dyDescent="0.35">
      <c r="O42007" s="9"/>
      <c r="P42007" s="9"/>
      <c r="Q42007" s="21"/>
    </row>
    <row r="42008" spans="15:17" x14ac:dyDescent="0.35">
      <c r="O42008" s="9"/>
      <c r="P42008" s="9"/>
      <c r="Q42008" s="21"/>
    </row>
    <row r="42009" spans="15:17" x14ac:dyDescent="0.35">
      <c r="O42009" s="9"/>
      <c r="P42009" s="9"/>
      <c r="Q42009" s="21"/>
    </row>
    <row r="42010" spans="15:17" x14ac:dyDescent="0.35">
      <c r="O42010" s="9"/>
      <c r="P42010" s="9"/>
      <c r="Q42010" s="21"/>
    </row>
    <row r="42011" spans="15:17" x14ac:dyDescent="0.35">
      <c r="O42011" s="9"/>
      <c r="P42011" s="9"/>
      <c r="Q42011" s="21"/>
    </row>
    <row r="42012" spans="15:17" x14ac:dyDescent="0.35">
      <c r="O42012" s="9"/>
      <c r="P42012" s="9"/>
      <c r="Q42012" s="21"/>
    </row>
    <row r="42013" spans="15:17" x14ac:dyDescent="0.35">
      <c r="O42013" s="9"/>
      <c r="P42013" s="9"/>
      <c r="Q42013" s="21"/>
    </row>
    <row r="42014" spans="15:17" x14ac:dyDescent="0.35">
      <c r="O42014" s="9"/>
      <c r="P42014" s="9"/>
      <c r="Q42014" s="21"/>
    </row>
    <row r="42015" spans="15:17" x14ac:dyDescent="0.35">
      <c r="O42015" s="9"/>
      <c r="P42015" s="9"/>
      <c r="Q42015" s="21"/>
    </row>
    <row r="42016" spans="15:17" x14ac:dyDescent="0.35">
      <c r="O42016" s="9"/>
      <c r="P42016" s="9"/>
      <c r="Q42016" s="21"/>
    </row>
    <row r="42017" spans="15:17" x14ac:dyDescent="0.35">
      <c r="O42017" s="9"/>
      <c r="P42017" s="9"/>
      <c r="Q42017" s="21"/>
    </row>
    <row r="42018" spans="15:17" x14ac:dyDescent="0.35">
      <c r="O42018" s="9"/>
      <c r="P42018" s="9"/>
      <c r="Q42018" s="21"/>
    </row>
    <row r="42019" spans="15:17" x14ac:dyDescent="0.35">
      <c r="O42019" s="9"/>
      <c r="P42019" s="9"/>
      <c r="Q42019" s="21"/>
    </row>
    <row r="42020" spans="15:17" x14ac:dyDescent="0.35">
      <c r="O42020" s="9"/>
      <c r="P42020" s="9"/>
      <c r="Q42020" s="21"/>
    </row>
    <row r="42021" spans="15:17" x14ac:dyDescent="0.35">
      <c r="O42021" s="9"/>
      <c r="P42021" s="9"/>
      <c r="Q42021" s="21"/>
    </row>
    <row r="42022" spans="15:17" x14ac:dyDescent="0.35">
      <c r="O42022" s="9"/>
      <c r="P42022" s="9"/>
      <c r="Q42022" s="21"/>
    </row>
    <row r="42023" spans="15:17" x14ac:dyDescent="0.35">
      <c r="O42023" s="9"/>
      <c r="P42023" s="9"/>
      <c r="Q42023" s="21"/>
    </row>
    <row r="42024" spans="15:17" x14ac:dyDescent="0.35">
      <c r="O42024" s="9"/>
      <c r="P42024" s="9"/>
      <c r="Q42024" s="21"/>
    </row>
    <row r="42025" spans="15:17" x14ac:dyDescent="0.35">
      <c r="O42025" s="9"/>
      <c r="P42025" s="9"/>
      <c r="Q42025" s="21"/>
    </row>
    <row r="42026" spans="15:17" x14ac:dyDescent="0.35">
      <c r="O42026" s="9"/>
      <c r="P42026" s="9"/>
      <c r="Q42026" s="21"/>
    </row>
    <row r="42027" spans="15:17" x14ac:dyDescent="0.35">
      <c r="O42027" s="9"/>
      <c r="P42027" s="9"/>
      <c r="Q42027" s="21"/>
    </row>
    <row r="42028" spans="15:17" x14ac:dyDescent="0.35">
      <c r="O42028" s="9"/>
      <c r="P42028" s="9"/>
      <c r="Q42028" s="21"/>
    </row>
    <row r="42029" spans="15:17" x14ac:dyDescent="0.35">
      <c r="O42029" s="9"/>
      <c r="P42029" s="9"/>
      <c r="Q42029" s="21"/>
    </row>
    <row r="42030" spans="15:17" x14ac:dyDescent="0.35">
      <c r="O42030" s="9"/>
      <c r="P42030" s="9"/>
      <c r="Q42030" s="21"/>
    </row>
    <row r="42031" spans="15:17" x14ac:dyDescent="0.35">
      <c r="O42031" s="9"/>
      <c r="P42031" s="9"/>
      <c r="Q42031" s="21"/>
    </row>
    <row r="42032" spans="15:17" x14ac:dyDescent="0.35">
      <c r="O42032" s="9"/>
      <c r="P42032" s="9"/>
      <c r="Q42032" s="21"/>
    </row>
    <row r="42033" spans="15:17" x14ac:dyDescent="0.35">
      <c r="O42033" s="9"/>
      <c r="P42033" s="9"/>
      <c r="Q42033" s="21"/>
    </row>
    <row r="42034" spans="15:17" x14ac:dyDescent="0.35">
      <c r="O42034" s="9"/>
      <c r="P42034" s="9"/>
      <c r="Q42034" s="21"/>
    </row>
    <row r="42035" spans="15:17" x14ac:dyDescent="0.35">
      <c r="O42035" s="9"/>
      <c r="P42035" s="9"/>
      <c r="Q42035" s="21"/>
    </row>
    <row r="42036" spans="15:17" x14ac:dyDescent="0.35">
      <c r="O42036" s="9"/>
      <c r="P42036" s="9"/>
      <c r="Q42036" s="21"/>
    </row>
    <row r="42037" spans="15:17" x14ac:dyDescent="0.35">
      <c r="O42037" s="9"/>
      <c r="P42037" s="9"/>
      <c r="Q42037" s="21"/>
    </row>
    <row r="42038" spans="15:17" x14ac:dyDescent="0.35">
      <c r="O42038" s="9"/>
      <c r="P42038" s="9"/>
      <c r="Q42038" s="21"/>
    </row>
    <row r="42039" spans="15:17" x14ac:dyDescent="0.35">
      <c r="O42039" s="9"/>
      <c r="P42039" s="9"/>
      <c r="Q42039" s="21"/>
    </row>
    <row r="42040" spans="15:17" x14ac:dyDescent="0.35">
      <c r="O42040" s="9"/>
      <c r="P42040" s="9"/>
      <c r="Q42040" s="21"/>
    </row>
    <row r="42041" spans="15:17" x14ac:dyDescent="0.35">
      <c r="O42041" s="9"/>
      <c r="P42041" s="9"/>
      <c r="Q42041" s="21"/>
    </row>
    <row r="42042" spans="15:17" x14ac:dyDescent="0.35">
      <c r="O42042" s="9"/>
      <c r="P42042" s="9"/>
      <c r="Q42042" s="21"/>
    </row>
    <row r="42043" spans="15:17" x14ac:dyDescent="0.35">
      <c r="O42043" s="9"/>
      <c r="P42043" s="9"/>
      <c r="Q42043" s="21"/>
    </row>
    <row r="42044" spans="15:17" x14ac:dyDescent="0.35">
      <c r="O42044" s="9"/>
      <c r="P42044" s="9"/>
      <c r="Q42044" s="21"/>
    </row>
    <row r="42045" spans="15:17" x14ac:dyDescent="0.35">
      <c r="O42045" s="9"/>
      <c r="P42045" s="9"/>
      <c r="Q42045" s="21"/>
    </row>
    <row r="42046" spans="15:17" x14ac:dyDescent="0.35">
      <c r="O42046" s="9"/>
      <c r="P42046" s="9"/>
      <c r="Q42046" s="21"/>
    </row>
    <row r="42047" spans="15:17" x14ac:dyDescent="0.35">
      <c r="O42047" s="9"/>
      <c r="P42047" s="9"/>
      <c r="Q42047" s="21"/>
    </row>
    <row r="42048" spans="15:17" x14ac:dyDescent="0.35">
      <c r="O42048" s="9"/>
      <c r="P42048" s="9"/>
      <c r="Q42048" s="21"/>
    </row>
    <row r="42049" spans="15:17" x14ac:dyDescent="0.35">
      <c r="O42049" s="9"/>
      <c r="P42049" s="9"/>
      <c r="Q42049" s="21"/>
    </row>
    <row r="42050" spans="15:17" x14ac:dyDescent="0.35">
      <c r="O42050" s="9"/>
      <c r="P42050" s="9"/>
      <c r="Q42050" s="21"/>
    </row>
    <row r="42051" spans="15:17" x14ac:dyDescent="0.35">
      <c r="O42051" s="9"/>
      <c r="P42051" s="9"/>
      <c r="Q42051" s="21"/>
    </row>
    <row r="42052" spans="15:17" x14ac:dyDescent="0.35">
      <c r="O42052" s="9"/>
      <c r="P42052" s="9"/>
      <c r="Q42052" s="21"/>
    </row>
    <row r="42053" spans="15:17" x14ac:dyDescent="0.35">
      <c r="O42053" s="9"/>
      <c r="P42053" s="9"/>
      <c r="Q42053" s="21"/>
    </row>
    <row r="42054" spans="15:17" x14ac:dyDescent="0.35">
      <c r="O42054" s="9"/>
      <c r="P42054" s="9"/>
      <c r="Q42054" s="21"/>
    </row>
    <row r="42055" spans="15:17" x14ac:dyDescent="0.35">
      <c r="O42055" s="9"/>
      <c r="P42055" s="9"/>
      <c r="Q42055" s="21"/>
    </row>
    <row r="42056" spans="15:17" x14ac:dyDescent="0.35">
      <c r="O42056" s="9"/>
      <c r="P42056" s="9"/>
      <c r="Q42056" s="21"/>
    </row>
    <row r="42057" spans="15:17" x14ac:dyDescent="0.35">
      <c r="O42057" s="9"/>
      <c r="P42057" s="9"/>
      <c r="Q42057" s="21"/>
    </row>
    <row r="42058" spans="15:17" x14ac:dyDescent="0.35">
      <c r="O42058" s="9"/>
      <c r="P42058" s="9"/>
      <c r="Q42058" s="21"/>
    </row>
    <row r="42059" spans="15:17" x14ac:dyDescent="0.35">
      <c r="O42059" s="9"/>
      <c r="P42059" s="9"/>
      <c r="Q42059" s="21"/>
    </row>
    <row r="42060" spans="15:17" x14ac:dyDescent="0.35">
      <c r="O42060" s="9"/>
      <c r="P42060" s="9"/>
      <c r="Q42060" s="21"/>
    </row>
    <row r="42061" spans="15:17" x14ac:dyDescent="0.35">
      <c r="O42061" s="9"/>
      <c r="P42061" s="9"/>
      <c r="Q42061" s="21"/>
    </row>
    <row r="42062" spans="15:17" x14ac:dyDescent="0.35">
      <c r="O42062" s="9"/>
      <c r="P42062" s="9"/>
      <c r="Q42062" s="21"/>
    </row>
    <row r="42063" spans="15:17" x14ac:dyDescent="0.35">
      <c r="O42063" s="9"/>
      <c r="P42063" s="9"/>
      <c r="Q42063" s="21"/>
    </row>
    <row r="42064" spans="15:17" x14ac:dyDescent="0.35">
      <c r="O42064" s="9"/>
      <c r="P42064" s="9"/>
      <c r="Q42064" s="21"/>
    </row>
    <row r="42065" spans="15:17" x14ac:dyDescent="0.35">
      <c r="O42065" s="9"/>
      <c r="P42065" s="9"/>
      <c r="Q42065" s="21"/>
    </row>
    <row r="42066" spans="15:17" x14ac:dyDescent="0.35">
      <c r="O42066" s="9"/>
      <c r="P42066" s="9"/>
      <c r="Q42066" s="21"/>
    </row>
    <row r="42067" spans="15:17" x14ac:dyDescent="0.35">
      <c r="O42067" s="9"/>
      <c r="P42067" s="9"/>
      <c r="Q42067" s="21"/>
    </row>
    <row r="42068" spans="15:17" x14ac:dyDescent="0.35">
      <c r="O42068" s="9"/>
      <c r="P42068" s="9"/>
      <c r="Q42068" s="21"/>
    </row>
    <row r="42069" spans="15:17" x14ac:dyDescent="0.35">
      <c r="O42069" s="9"/>
      <c r="P42069" s="9"/>
      <c r="Q42069" s="21"/>
    </row>
    <row r="42070" spans="15:17" x14ac:dyDescent="0.35">
      <c r="O42070" s="9"/>
      <c r="P42070" s="9"/>
      <c r="Q42070" s="21"/>
    </row>
    <row r="42071" spans="15:17" x14ac:dyDescent="0.35">
      <c r="O42071" s="9"/>
      <c r="P42071" s="9"/>
      <c r="Q42071" s="21"/>
    </row>
    <row r="42072" spans="15:17" x14ac:dyDescent="0.35">
      <c r="O42072" s="9"/>
      <c r="P42072" s="9"/>
      <c r="Q42072" s="21"/>
    </row>
    <row r="42073" spans="15:17" x14ac:dyDescent="0.35">
      <c r="O42073" s="9"/>
      <c r="P42073" s="9"/>
      <c r="Q42073" s="21"/>
    </row>
    <row r="42074" spans="15:17" x14ac:dyDescent="0.35">
      <c r="O42074" s="9"/>
      <c r="P42074" s="9"/>
      <c r="Q42074" s="21"/>
    </row>
    <row r="42075" spans="15:17" x14ac:dyDescent="0.35">
      <c r="O42075" s="9"/>
      <c r="P42075" s="9"/>
      <c r="Q42075" s="21"/>
    </row>
    <row r="42076" spans="15:17" x14ac:dyDescent="0.35">
      <c r="O42076" s="9"/>
      <c r="P42076" s="9"/>
      <c r="Q42076" s="21"/>
    </row>
    <row r="42077" spans="15:17" x14ac:dyDescent="0.35">
      <c r="O42077" s="9"/>
      <c r="P42077" s="9"/>
      <c r="Q42077" s="21"/>
    </row>
    <row r="42078" spans="15:17" x14ac:dyDescent="0.35">
      <c r="O42078" s="9"/>
      <c r="P42078" s="9"/>
      <c r="Q42078" s="21"/>
    </row>
    <row r="42079" spans="15:17" x14ac:dyDescent="0.35">
      <c r="O42079" s="9"/>
      <c r="P42079" s="9"/>
      <c r="Q42079" s="21"/>
    </row>
    <row r="42080" spans="15:17" x14ac:dyDescent="0.35">
      <c r="O42080" s="9"/>
      <c r="P42080" s="9"/>
      <c r="Q42080" s="21"/>
    </row>
    <row r="42081" spans="15:17" x14ac:dyDescent="0.35">
      <c r="O42081" s="9"/>
      <c r="P42081" s="9"/>
      <c r="Q42081" s="21"/>
    </row>
    <row r="42082" spans="15:17" x14ac:dyDescent="0.35">
      <c r="O42082" s="9"/>
      <c r="P42082" s="9"/>
      <c r="Q42082" s="21"/>
    </row>
    <row r="42083" spans="15:17" x14ac:dyDescent="0.35">
      <c r="O42083" s="9"/>
      <c r="P42083" s="9"/>
      <c r="Q42083" s="21"/>
    </row>
    <row r="42084" spans="15:17" x14ac:dyDescent="0.35">
      <c r="O42084" s="9"/>
      <c r="P42084" s="9"/>
      <c r="Q42084" s="21"/>
    </row>
    <row r="42085" spans="15:17" x14ac:dyDescent="0.35">
      <c r="O42085" s="9"/>
      <c r="P42085" s="9"/>
      <c r="Q42085" s="21"/>
    </row>
    <row r="42086" spans="15:17" x14ac:dyDescent="0.35">
      <c r="O42086" s="9"/>
      <c r="P42086" s="9"/>
      <c r="Q42086" s="21"/>
    </row>
    <row r="42087" spans="15:17" x14ac:dyDescent="0.35">
      <c r="O42087" s="9"/>
      <c r="P42087" s="9"/>
      <c r="Q42087" s="21"/>
    </row>
    <row r="42088" spans="15:17" x14ac:dyDescent="0.35">
      <c r="O42088" s="9"/>
      <c r="P42088" s="9"/>
      <c r="Q42088" s="21"/>
    </row>
    <row r="42089" spans="15:17" x14ac:dyDescent="0.35">
      <c r="O42089" s="9"/>
      <c r="P42089" s="9"/>
      <c r="Q42089" s="21"/>
    </row>
    <row r="42090" spans="15:17" x14ac:dyDescent="0.35">
      <c r="O42090" s="9"/>
      <c r="P42090" s="9"/>
      <c r="Q42090" s="21"/>
    </row>
    <row r="42091" spans="15:17" x14ac:dyDescent="0.35">
      <c r="O42091" s="9"/>
      <c r="P42091" s="9"/>
      <c r="Q42091" s="21"/>
    </row>
    <row r="42092" spans="15:17" x14ac:dyDescent="0.35">
      <c r="O42092" s="9"/>
      <c r="P42092" s="9"/>
      <c r="Q42092" s="21"/>
    </row>
    <row r="42093" spans="15:17" x14ac:dyDescent="0.35">
      <c r="O42093" s="9"/>
      <c r="P42093" s="9"/>
      <c r="Q42093" s="21"/>
    </row>
    <row r="42094" spans="15:17" x14ac:dyDescent="0.35">
      <c r="O42094" s="9"/>
      <c r="P42094" s="9"/>
      <c r="Q42094" s="21"/>
    </row>
    <row r="42095" spans="15:17" x14ac:dyDescent="0.35">
      <c r="O42095" s="9"/>
      <c r="P42095" s="9"/>
      <c r="Q42095" s="21"/>
    </row>
    <row r="42096" spans="15:17" x14ac:dyDescent="0.35">
      <c r="O42096" s="9"/>
      <c r="P42096" s="9"/>
      <c r="Q42096" s="21"/>
    </row>
    <row r="42097" spans="15:17" x14ac:dyDescent="0.35">
      <c r="O42097" s="9"/>
      <c r="P42097" s="9"/>
      <c r="Q42097" s="21"/>
    </row>
    <row r="42098" spans="15:17" x14ac:dyDescent="0.35">
      <c r="O42098" s="9"/>
      <c r="P42098" s="9"/>
      <c r="Q42098" s="21"/>
    </row>
    <row r="42099" spans="15:17" x14ac:dyDescent="0.35">
      <c r="O42099" s="9"/>
      <c r="P42099" s="9"/>
      <c r="Q42099" s="21"/>
    </row>
    <row r="42100" spans="15:17" x14ac:dyDescent="0.35">
      <c r="O42100" s="9"/>
      <c r="P42100" s="9"/>
      <c r="Q42100" s="21"/>
    </row>
    <row r="42101" spans="15:17" x14ac:dyDescent="0.35">
      <c r="O42101" s="9"/>
      <c r="P42101" s="9"/>
      <c r="Q42101" s="21"/>
    </row>
    <row r="42102" spans="15:17" x14ac:dyDescent="0.35">
      <c r="O42102" s="9"/>
      <c r="P42102" s="9"/>
      <c r="Q42102" s="21"/>
    </row>
    <row r="42103" spans="15:17" x14ac:dyDescent="0.35">
      <c r="O42103" s="9"/>
      <c r="P42103" s="9"/>
      <c r="Q42103" s="21"/>
    </row>
    <row r="42104" spans="15:17" x14ac:dyDescent="0.35">
      <c r="O42104" s="9"/>
      <c r="P42104" s="9"/>
      <c r="Q42104" s="21"/>
    </row>
    <row r="42105" spans="15:17" x14ac:dyDescent="0.35">
      <c r="O42105" s="9"/>
      <c r="P42105" s="9"/>
      <c r="Q42105" s="21"/>
    </row>
    <row r="42106" spans="15:17" x14ac:dyDescent="0.35">
      <c r="O42106" s="9"/>
      <c r="P42106" s="9"/>
      <c r="Q42106" s="21"/>
    </row>
    <row r="42107" spans="15:17" x14ac:dyDescent="0.35">
      <c r="O42107" s="9"/>
      <c r="P42107" s="9"/>
      <c r="Q42107" s="21"/>
    </row>
    <row r="42108" spans="15:17" x14ac:dyDescent="0.35">
      <c r="O42108" s="9"/>
      <c r="P42108" s="9"/>
      <c r="Q42108" s="21"/>
    </row>
    <row r="42109" spans="15:17" x14ac:dyDescent="0.35">
      <c r="O42109" s="9"/>
      <c r="P42109" s="9"/>
      <c r="Q42109" s="21"/>
    </row>
    <row r="42110" spans="15:17" x14ac:dyDescent="0.35">
      <c r="O42110" s="9"/>
      <c r="P42110" s="9"/>
      <c r="Q42110" s="21"/>
    </row>
    <row r="42111" spans="15:17" x14ac:dyDescent="0.35">
      <c r="O42111" s="9"/>
      <c r="P42111" s="9"/>
      <c r="Q42111" s="21"/>
    </row>
    <row r="42112" spans="15:17" x14ac:dyDescent="0.35">
      <c r="O42112" s="9"/>
      <c r="P42112" s="9"/>
      <c r="Q42112" s="21"/>
    </row>
    <row r="42113" spans="15:17" x14ac:dyDescent="0.35">
      <c r="O42113" s="9"/>
      <c r="P42113" s="9"/>
      <c r="Q42113" s="21"/>
    </row>
    <row r="42114" spans="15:17" x14ac:dyDescent="0.35">
      <c r="O42114" s="9"/>
      <c r="P42114" s="9"/>
      <c r="Q42114" s="21"/>
    </row>
    <row r="42115" spans="15:17" x14ac:dyDescent="0.35">
      <c r="O42115" s="9"/>
      <c r="P42115" s="9"/>
      <c r="Q42115" s="21"/>
    </row>
    <row r="42116" spans="15:17" x14ac:dyDescent="0.35">
      <c r="O42116" s="9"/>
      <c r="P42116" s="9"/>
      <c r="Q42116" s="21"/>
    </row>
    <row r="42117" spans="15:17" x14ac:dyDescent="0.35">
      <c r="O42117" s="9"/>
      <c r="P42117" s="9"/>
      <c r="Q42117" s="21"/>
    </row>
    <row r="42118" spans="15:17" x14ac:dyDescent="0.35">
      <c r="O42118" s="9"/>
      <c r="P42118" s="9"/>
      <c r="Q42118" s="21"/>
    </row>
    <row r="42119" spans="15:17" x14ac:dyDescent="0.35">
      <c r="O42119" s="9"/>
      <c r="P42119" s="9"/>
      <c r="Q42119" s="21"/>
    </row>
    <row r="42120" spans="15:17" x14ac:dyDescent="0.35">
      <c r="O42120" s="9"/>
      <c r="P42120" s="9"/>
      <c r="Q42120" s="21"/>
    </row>
    <row r="42121" spans="15:17" x14ac:dyDescent="0.35">
      <c r="O42121" s="9"/>
      <c r="P42121" s="9"/>
      <c r="Q42121" s="21"/>
    </row>
    <row r="42122" spans="15:17" x14ac:dyDescent="0.35">
      <c r="O42122" s="9"/>
      <c r="P42122" s="9"/>
      <c r="Q42122" s="21"/>
    </row>
    <row r="42123" spans="15:17" x14ac:dyDescent="0.35">
      <c r="O42123" s="9"/>
      <c r="P42123" s="9"/>
      <c r="Q42123" s="21"/>
    </row>
    <row r="42124" spans="15:17" x14ac:dyDescent="0.35">
      <c r="O42124" s="9"/>
      <c r="P42124" s="9"/>
      <c r="Q42124" s="21"/>
    </row>
    <row r="42125" spans="15:17" x14ac:dyDescent="0.35">
      <c r="O42125" s="9"/>
      <c r="P42125" s="9"/>
      <c r="Q42125" s="21"/>
    </row>
    <row r="42126" spans="15:17" x14ac:dyDescent="0.35">
      <c r="O42126" s="9"/>
      <c r="P42126" s="9"/>
      <c r="Q42126" s="21"/>
    </row>
    <row r="42127" spans="15:17" x14ac:dyDescent="0.35">
      <c r="O42127" s="9"/>
      <c r="P42127" s="9"/>
      <c r="Q42127" s="21"/>
    </row>
    <row r="42128" spans="15:17" x14ac:dyDescent="0.35">
      <c r="O42128" s="9"/>
      <c r="P42128" s="9"/>
      <c r="Q42128" s="21"/>
    </row>
    <row r="42129" spans="15:17" x14ac:dyDescent="0.35">
      <c r="O42129" s="9"/>
      <c r="P42129" s="9"/>
      <c r="Q42129" s="21"/>
    </row>
    <row r="42130" spans="15:17" x14ac:dyDescent="0.35">
      <c r="O42130" s="9"/>
      <c r="P42130" s="9"/>
      <c r="Q42130" s="21"/>
    </row>
    <row r="42131" spans="15:17" x14ac:dyDescent="0.35">
      <c r="O42131" s="9"/>
      <c r="P42131" s="9"/>
      <c r="Q42131" s="21"/>
    </row>
    <row r="42132" spans="15:17" x14ac:dyDescent="0.35">
      <c r="O42132" s="9"/>
      <c r="P42132" s="9"/>
      <c r="Q42132" s="21"/>
    </row>
    <row r="42133" spans="15:17" x14ac:dyDescent="0.35">
      <c r="O42133" s="9"/>
      <c r="P42133" s="9"/>
      <c r="Q42133" s="21"/>
    </row>
    <row r="42134" spans="15:17" x14ac:dyDescent="0.35">
      <c r="O42134" s="9"/>
      <c r="P42134" s="9"/>
      <c r="Q42134" s="21"/>
    </row>
    <row r="42135" spans="15:17" x14ac:dyDescent="0.35">
      <c r="O42135" s="9"/>
      <c r="P42135" s="9"/>
      <c r="Q42135" s="21"/>
    </row>
    <row r="42136" spans="15:17" x14ac:dyDescent="0.35">
      <c r="O42136" s="9"/>
      <c r="P42136" s="9"/>
      <c r="Q42136" s="21"/>
    </row>
    <row r="42137" spans="15:17" x14ac:dyDescent="0.35">
      <c r="O42137" s="9"/>
      <c r="P42137" s="9"/>
      <c r="Q42137" s="21"/>
    </row>
    <row r="42138" spans="15:17" x14ac:dyDescent="0.35">
      <c r="O42138" s="9"/>
      <c r="P42138" s="9"/>
      <c r="Q42138" s="21"/>
    </row>
    <row r="42139" spans="15:17" x14ac:dyDescent="0.35">
      <c r="O42139" s="9"/>
      <c r="P42139" s="9"/>
      <c r="Q42139" s="21"/>
    </row>
    <row r="42140" spans="15:17" x14ac:dyDescent="0.35">
      <c r="O42140" s="9"/>
      <c r="P42140" s="9"/>
      <c r="Q42140" s="21"/>
    </row>
    <row r="42141" spans="15:17" x14ac:dyDescent="0.35">
      <c r="O42141" s="9"/>
      <c r="P42141" s="9"/>
      <c r="Q42141" s="21"/>
    </row>
    <row r="42142" spans="15:17" x14ac:dyDescent="0.35">
      <c r="O42142" s="9"/>
      <c r="P42142" s="9"/>
      <c r="Q42142" s="21"/>
    </row>
    <row r="42143" spans="15:17" x14ac:dyDescent="0.35">
      <c r="O42143" s="9"/>
      <c r="P42143" s="9"/>
      <c r="Q42143" s="21"/>
    </row>
    <row r="42144" spans="15:17" x14ac:dyDescent="0.35">
      <c r="O42144" s="9"/>
      <c r="P42144" s="9"/>
      <c r="Q42144" s="21"/>
    </row>
    <row r="42145" spans="15:17" x14ac:dyDescent="0.35">
      <c r="O42145" s="9"/>
      <c r="P42145" s="9"/>
      <c r="Q42145" s="21"/>
    </row>
    <row r="42146" spans="15:17" x14ac:dyDescent="0.35">
      <c r="O42146" s="9"/>
      <c r="P42146" s="9"/>
      <c r="Q42146" s="21"/>
    </row>
    <row r="42147" spans="15:17" x14ac:dyDescent="0.35">
      <c r="O42147" s="9"/>
      <c r="P42147" s="9"/>
      <c r="Q42147" s="21"/>
    </row>
    <row r="42148" spans="15:17" x14ac:dyDescent="0.35">
      <c r="O42148" s="9"/>
      <c r="P42148" s="9"/>
      <c r="Q42148" s="21"/>
    </row>
    <row r="42149" spans="15:17" x14ac:dyDescent="0.35">
      <c r="O42149" s="9"/>
      <c r="P42149" s="9"/>
      <c r="Q42149" s="21"/>
    </row>
    <row r="42150" spans="15:17" x14ac:dyDescent="0.35">
      <c r="O42150" s="9"/>
      <c r="P42150" s="9"/>
      <c r="Q42150" s="21"/>
    </row>
    <row r="42151" spans="15:17" x14ac:dyDescent="0.35">
      <c r="O42151" s="9"/>
      <c r="P42151" s="9"/>
      <c r="Q42151" s="21"/>
    </row>
    <row r="42152" spans="15:17" x14ac:dyDescent="0.35">
      <c r="O42152" s="9"/>
      <c r="P42152" s="9"/>
      <c r="Q42152" s="21"/>
    </row>
    <row r="42153" spans="15:17" x14ac:dyDescent="0.35">
      <c r="O42153" s="9"/>
      <c r="P42153" s="9"/>
      <c r="Q42153" s="21"/>
    </row>
    <row r="42154" spans="15:17" x14ac:dyDescent="0.35">
      <c r="O42154" s="9"/>
      <c r="P42154" s="9"/>
      <c r="Q42154" s="21"/>
    </row>
    <row r="42155" spans="15:17" x14ac:dyDescent="0.35">
      <c r="O42155" s="9"/>
      <c r="P42155" s="9"/>
      <c r="Q42155" s="21"/>
    </row>
    <row r="42156" spans="15:17" x14ac:dyDescent="0.35">
      <c r="O42156" s="9"/>
      <c r="P42156" s="9"/>
      <c r="Q42156" s="21"/>
    </row>
    <row r="42157" spans="15:17" x14ac:dyDescent="0.35">
      <c r="O42157" s="9"/>
      <c r="P42157" s="9"/>
      <c r="Q42157" s="21"/>
    </row>
    <row r="42158" spans="15:17" x14ac:dyDescent="0.35">
      <c r="O42158" s="9"/>
      <c r="P42158" s="9"/>
      <c r="Q42158" s="21"/>
    </row>
    <row r="42159" spans="15:17" x14ac:dyDescent="0.35">
      <c r="O42159" s="9"/>
      <c r="P42159" s="9"/>
      <c r="Q42159" s="21"/>
    </row>
    <row r="42160" spans="15:17" x14ac:dyDescent="0.35">
      <c r="O42160" s="9"/>
      <c r="P42160" s="9"/>
      <c r="Q42160" s="21"/>
    </row>
    <row r="42161" spans="15:17" x14ac:dyDescent="0.35">
      <c r="O42161" s="9"/>
      <c r="P42161" s="9"/>
      <c r="Q42161" s="21"/>
    </row>
    <row r="42162" spans="15:17" x14ac:dyDescent="0.35">
      <c r="O42162" s="9"/>
      <c r="P42162" s="9"/>
      <c r="Q42162" s="21"/>
    </row>
    <row r="42163" spans="15:17" x14ac:dyDescent="0.35">
      <c r="O42163" s="9"/>
      <c r="P42163" s="9"/>
      <c r="Q42163" s="21"/>
    </row>
    <row r="42164" spans="15:17" x14ac:dyDescent="0.35">
      <c r="O42164" s="9"/>
      <c r="P42164" s="9"/>
      <c r="Q42164" s="21"/>
    </row>
    <row r="42165" spans="15:17" x14ac:dyDescent="0.35">
      <c r="O42165" s="9"/>
      <c r="P42165" s="9"/>
      <c r="Q42165" s="21"/>
    </row>
    <row r="42166" spans="15:17" x14ac:dyDescent="0.35">
      <c r="O42166" s="9"/>
      <c r="P42166" s="9"/>
      <c r="Q42166" s="21"/>
    </row>
    <row r="42167" spans="15:17" x14ac:dyDescent="0.35">
      <c r="O42167" s="9"/>
      <c r="P42167" s="9"/>
      <c r="Q42167" s="21"/>
    </row>
    <row r="42168" spans="15:17" x14ac:dyDescent="0.35">
      <c r="O42168" s="9"/>
      <c r="P42168" s="9"/>
      <c r="Q42168" s="21"/>
    </row>
    <row r="42169" spans="15:17" x14ac:dyDescent="0.35">
      <c r="O42169" s="9"/>
      <c r="P42169" s="9"/>
      <c r="Q42169" s="21"/>
    </row>
    <row r="42170" spans="15:17" x14ac:dyDescent="0.35">
      <c r="O42170" s="9"/>
      <c r="P42170" s="9"/>
      <c r="Q42170" s="21"/>
    </row>
    <row r="42171" spans="15:17" x14ac:dyDescent="0.35">
      <c r="O42171" s="9"/>
      <c r="P42171" s="9"/>
      <c r="Q42171" s="21"/>
    </row>
    <row r="42172" spans="15:17" x14ac:dyDescent="0.35">
      <c r="O42172" s="9"/>
      <c r="P42172" s="9"/>
      <c r="Q42172" s="21"/>
    </row>
    <row r="42173" spans="15:17" x14ac:dyDescent="0.35">
      <c r="O42173" s="9"/>
      <c r="P42173" s="9"/>
      <c r="Q42173" s="21"/>
    </row>
    <row r="42174" spans="15:17" x14ac:dyDescent="0.35">
      <c r="O42174" s="9"/>
      <c r="P42174" s="9"/>
      <c r="Q42174" s="21"/>
    </row>
    <row r="42175" spans="15:17" x14ac:dyDescent="0.35">
      <c r="O42175" s="9"/>
      <c r="P42175" s="9"/>
      <c r="Q42175" s="21"/>
    </row>
    <row r="42176" spans="15:17" x14ac:dyDescent="0.35">
      <c r="O42176" s="9"/>
      <c r="P42176" s="9"/>
      <c r="Q42176" s="21"/>
    </row>
    <row r="42177" spans="15:17" x14ac:dyDescent="0.35">
      <c r="O42177" s="9"/>
      <c r="P42177" s="9"/>
      <c r="Q42177" s="21"/>
    </row>
    <row r="42178" spans="15:17" x14ac:dyDescent="0.35">
      <c r="O42178" s="9"/>
      <c r="P42178" s="9"/>
      <c r="Q42178" s="21"/>
    </row>
    <row r="42179" spans="15:17" x14ac:dyDescent="0.35">
      <c r="O42179" s="9"/>
      <c r="P42179" s="9"/>
      <c r="Q42179" s="21"/>
    </row>
    <row r="42180" spans="15:17" x14ac:dyDescent="0.35">
      <c r="O42180" s="9"/>
      <c r="P42180" s="9"/>
      <c r="Q42180" s="21"/>
    </row>
    <row r="42181" spans="15:17" x14ac:dyDescent="0.35">
      <c r="O42181" s="9"/>
      <c r="P42181" s="9"/>
      <c r="Q42181" s="21"/>
    </row>
    <row r="42182" spans="15:17" x14ac:dyDescent="0.35">
      <c r="O42182" s="9"/>
      <c r="P42182" s="9"/>
      <c r="Q42182" s="21"/>
    </row>
    <row r="42183" spans="15:17" x14ac:dyDescent="0.35">
      <c r="O42183" s="9"/>
      <c r="P42183" s="9"/>
      <c r="Q42183" s="21"/>
    </row>
    <row r="42184" spans="15:17" x14ac:dyDescent="0.35">
      <c r="O42184" s="9"/>
      <c r="P42184" s="9"/>
      <c r="Q42184" s="21"/>
    </row>
    <row r="42185" spans="15:17" x14ac:dyDescent="0.35">
      <c r="O42185" s="9"/>
      <c r="P42185" s="9"/>
      <c r="Q42185" s="21"/>
    </row>
    <row r="42186" spans="15:17" x14ac:dyDescent="0.35">
      <c r="O42186" s="9"/>
      <c r="P42186" s="9"/>
      <c r="Q42186" s="21"/>
    </row>
    <row r="42187" spans="15:17" x14ac:dyDescent="0.35">
      <c r="O42187" s="9"/>
      <c r="P42187" s="9"/>
      <c r="Q42187" s="21"/>
    </row>
    <row r="42188" spans="15:17" x14ac:dyDescent="0.35">
      <c r="O42188" s="9"/>
      <c r="P42188" s="9"/>
      <c r="Q42188" s="21"/>
    </row>
    <row r="42189" spans="15:17" x14ac:dyDescent="0.35">
      <c r="O42189" s="9"/>
      <c r="P42189" s="9"/>
      <c r="Q42189" s="21"/>
    </row>
    <row r="42190" spans="15:17" x14ac:dyDescent="0.35">
      <c r="O42190" s="9"/>
      <c r="P42190" s="9"/>
      <c r="Q42190" s="21"/>
    </row>
    <row r="42191" spans="15:17" x14ac:dyDescent="0.35">
      <c r="O42191" s="9"/>
      <c r="P42191" s="9"/>
      <c r="Q42191" s="21"/>
    </row>
    <row r="42192" spans="15:17" x14ac:dyDescent="0.35">
      <c r="O42192" s="9"/>
      <c r="P42192" s="9"/>
      <c r="Q42192" s="21"/>
    </row>
    <row r="42193" spans="15:17" x14ac:dyDescent="0.35">
      <c r="O42193" s="9"/>
      <c r="P42193" s="9"/>
      <c r="Q42193" s="21"/>
    </row>
    <row r="42194" spans="15:17" x14ac:dyDescent="0.35">
      <c r="O42194" s="9"/>
      <c r="P42194" s="9"/>
      <c r="Q42194" s="21"/>
    </row>
    <row r="42195" spans="15:17" x14ac:dyDescent="0.35">
      <c r="O42195" s="9"/>
      <c r="P42195" s="9"/>
      <c r="Q42195" s="21"/>
    </row>
    <row r="42196" spans="15:17" x14ac:dyDescent="0.35">
      <c r="O42196" s="9"/>
      <c r="P42196" s="9"/>
      <c r="Q42196" s="21"/>
    </row>
    <row r="42197" spans="15:17" x14ac:dyDescent="0.35">
      <c r="O42197" s="9"/>
      <c r="P42197" s="9"/>
      <c r="Q42197" s="21"/>
    </row>
    <row r="42198" spans="15:17" x14ac:dyDescent="0.35">
      <c r="O42198" s="9"/>
      <c r="P42198" s="9"/>
      <c r="Q42198" s="21"/>
    </row>
    <row r="42199" spans="15:17" x14ac:dyDescent="0.35">
      <c r="O42199" s="9"/>
      <c r="P42199" s="9"/>
      <c r="Q42199" s="21"/>
    </row>
    <row r="42200" spans="15:17" x14ac:dyDescent="0.35">
      <c r="O42200" s="9"/>
      <c r="P42200" s="9"/>
      <c r="Q42200" s="21"/>
    </row>
    <row r="42201" spans="15:17" x14ac:dyDescent="0.35">
      <c r="O42201" s="9"/>
      <c r="P42201" s="9"/>
      <c r="Q42201" s="21"/>
    </row>
    <row r="42202" spans="15:17" x14ac:dyDescent="0.35">
      <c r="O42202" s="9"/>
      <c r="P42202" s="9"/>
      <c r="Q42202" s="21"/>
    </row>
    <row r="42203" spans="15:17" x14ac:dyDescent="0.35">
      <c r="O42203" s="9"/>
      <c r="P42203" s="9"/>
      <c r="Q42203" s="21"/>
    </row>
    <row r="42204" spans="15:17" x14ac:dyDescent="0.35">
      <c r="O42204" s="9"/>
      <c r="P42204" s="9"/>
      <c r="Q42204" s="21"/>
    </row>
    <row r="42205" spans="15:17" x14ac:dyDescent="0.35">
      <c r="O42205" s="9"/>
      <c r="P42205" s="9"/>
      <c r="Q42205" s="21"/>
    </row>
    <row r="42206" spans="15:17" x14ac:dyDescent="0.35">
      <c r="O42206" s="9"/>
      <c r="P42206" s="9"/>
      <c r="Q42206" s="21"/>
    </row>
    <row r="42207" spans="15:17" x14ac:dyDescent="0.35">
      <c r="O42207" s="9"/>
      <c r="P42207" s="9"/>
      <c r="Q42207" s="21"/>
    </row>
    <row r="42208" spans="15:17" x14ac:dyDescent="0.35">
      <c r="O42208" s="9"/>
      <c r="P42208" s="9"/>
      <c r="Q42208" s="21"/>
    </row>
    <row r="42209" spans="15:17" x14ac:dyDescent="0.35">
      <c r="O42209" s="9"/>
      <c r="P42209" s="9"/>
      <c r="Q42209" s="21"/>
    </row>
    <row r="42210" spans="15:17" x14ac:dyDescent="0.35">
      <c r="O42210" s="9"/>
      <c r="P42210" s="9"/>
      <c r="Q42210" s="21"/>
    </row>
    <row r="42211" spans="15:17" x14ac:dyDescent="0.35">
      <c r="O42211" s="9"/>
      <c r="P42211" s="9"/>
      <c r="Q42211" s="21"/>
    </row>
    <row r="42212" spans="15:17" x14ac:dyDescent="0.35">
      <c r="O42212" s="9"/>
      <c r="P42212" s="9"/>
      <c r="Q42212" s="21"/>
    </row>
    <row r="42213" spans="15:17" x14ac:dyDescent="0.35">
      <c r="O42213" s="9"/>
      <c r="P42213" s="9"/>
      <c r="Q42213" s="21"/>
    </row>
    <row r="42214" spans="15:17" x14ac:dyDescent="0.35">
      <c r="O42214" s="9"/>
      <c r="P42214" s="9"/>
      <c r="Q42214" s="21"/>
    </row>
    <row r="42215" spans="15:17" x14ac:dyDescent="0.35">
      <c r="O42215" s="9"/>
      <c r="P42215" s="9"/>
      <c r="Q42215" s="21"/>
    </row>
    <row r="42216" spans="15:17" x14ac:dyDescent="0.35">
      <c r="O42216" s="9"/>
      <c r="P42216" s="9"/>
      <c r="Q42216" s="21"/>
    </row>
    <row r="42217" spans="15:17" x14ac:dyDescent="0.35">
      <c r="O42217" s="9"/>
      <c r="P42217" s="9"/>
      <c r="Q42217" s="21"/>
    </row>
    <row r="42218" spans="15:17" x14ac:dyDescent="0.35">
      <c r="O42218" s="9"/>
      <c r="P42218" s="9"/>
      <c r="Q42218" s="21"/>
    </row>
    <row r="42219" spans="15:17" x14ac:dyDescent="0.35">
      <c r="O42219" s="9"/>
      <c r="P42219" s="9"/>
      <c r="Q42219" s="21"/>
    </row>
    <row r="42220" spans="15:17" x14ac:dyDescent="0.35">
      <c r="O42220" s="9"/>
      <c r="P42220" s="9"/>
      <c r="Q42220" s="21"/>
    </row>
    <row r="42221" spans="15:17" x14ac:dyDescent="0.35">
      <c r="O42221" s="9"/>
      <c r="P42221" s="9"/>
      <c r="Q42221" s="21"/>
    </row>
    <row r="42222" spans="15:17" x14ac:dyDescent="0.35">
      <c r="O42222" s="9"/>
      <c r="P42222" s="9"/>
      <c r="Q42222" s="21"/>
    </row>
    <row r="42223" spans="15:17" x14ac:dyDescent="0.35">
      <c r="O42223" s="9"/>
      <c r="P42223" s="9"/>
      <c r="Q42223" s="21"/>
    </row>
    <row r="42224" spans="15:17" x14ac:dyDescent="0.35">
      <c r="O42224" s="9"/>
      <c r="P42224" s="9"/>
      <c r="Q42224" s="21"/>
    </row>
    <row r="42225" spans="15:17" x14ac:dyDescent="0.35">
      <c r="O42225" s="9"/>
      <c r="P42225" s="9"/>
      <c r="Q42225" s="21"/>
    </row>
    <row r="42226" spans="15:17" x14ac:dyDescent="0.35">
      <c r="O42226" s="9"/>
      <c r="P42226" s="9"/>
      <c r="Q42226" s="21"/>
    </row>
    <row r="42227" spans="15:17" x14ac:dyDescent="0.35">
      <c r="O42227" s="9"/>
      <c r="P42227" s="9"/>
      <c r="Q42227" s="21"/>
    </row>
    <row r="42228" spans="15:17" x14ac:dyDescent="0.35">
      <c r="O42228" s="9"/>
      <c r="P42228" s="9"/>
      <c r="Q42228" s="21"/>
    </row>
    <row r="42229" spans="15:17" x14ac:dyDescent="0.35">
      <c r="O42229" s="9"/>
      <c r="P42229" s="9"/>
      <c r="Q42229" s="21"/>
    </row>
    <row r="42230" spans="15:17" x14ac:dyDescent="0.35">
      <c r="O42230" s="9"/>
      <c r="P42230" s="9"/>
      <c r="Q42230" s="21"/>
    </row>
    <row r="42231" spans="15:17" x14ac:dyDescent="0.35">
      <c r="O42231" s="9"/>
      <c r="P42231" s="9"/>
      <c r="Q42231" s="21"/>
    </row>
    <row r="42232" spans="15:17" x14ac:dyDescent="0.35">
      <c r="O42232" s="9"/>
      <c r="P42232" s="9"/>
      <c r="Q42232" s="21"/>
    </row>
    <row r="42233" spans="15:17" x14ac:dyDescent="0.35">
      <c r="O42233" s="9"/>
      <c r="P42233" s="9"/>
      <c r="Q42233" s="21"/>
    </row>
    <row r="42234" spans="15:17" x14ac:dyDescent="0.35">
      <c r="O42234" s="9"/>
      <c r="P42234" s="9"/>
      <c r="Q42234" s="21"/>
    </row>
    <row r="42235" spans="15:17" x14ac:dyDescent="0.35">
      <c r="O42235" s="9"/>
      <c r="P42235" s="9"/>
      <c r="Q42235" s="21"/>
    </row>
    <row r="42236" spans="15:17" x14ac:dyDescent="0.35">
      <c r="O42236" s="9"/>
      <c r="P42236" s="9"/>
      <c r="Q42236" s="21"/>
    </row>
    <row r="42237" spans="15:17" x14ac:dyDescent="0.35">
      <c r="O42237" s="9"/>
      <c r="P42237" s="9"/>
      <c r="Q42237" s="21"/>
    </row>
    <row r="42238" spans="15:17" x14ac:dyDescent="0.35">
      <c r="O42238" s="9"/>
      <c r="P42238" s="9"/>
      <c r="Q42238" s="21"/>
    </row>
    <row r="42239" spans="15:17" x14ac:dyDescent="0.35">
      <c r="O42239" s="9"/>
      <c r="P42239" s="9"/>
      <c r="Q42239" s="21"/>
    </row>
    <row r="42240" spans="15:17" x14ac:dyDescent="0.35">
      <c r="O42240" s="9"/>
      <c r="P42240" s="9"/>
      <c r="Q42240" s="21"/>
    </row>
    <row r="42241" spans="15:17" x14ac:dyDescent="0.35">
      <c r="O42241" s="9"/>
      <c r="P42241" s="9"/>
      <c r="Q42241" s="21"/>
    </row>
    <row r="42242" spans="15:17" x14ac:dyDescent="0.35">
      <c r="O42242" s="9"/>
      <c r="P42242" s="9"/>
      <c r="Q42242" s="21"/>
    </row>
    <row r="42243" spans="15:17" x14ac:dyDescent="0.35">
      <c r="O42243" s="9"/>
      <c r="P42243" s="9"/>
      <c r="Q42243" s="21"/>
    </row>
    <row r="42244" spans="15:17" x14ac:dyDescent="0.35">
      <c r="O42244" s="9"/>
      <c r="P42244" s="9"/>
      <c r="Q42244" s="21"/>
    </row>
    <row r="42245" spans="15:17" x14ac:dyDescent="0.35">
      <c r="O42245" s="9"/>
      <c r="P42245" s="9"/>
      <c r="Q42245" s="21"/>
    </row>
    <row r="42246" spans="15:17" x14ac:dyDescent="0.35">
      <c r="O42246" s="9"/>
      <c r="P42246" s="9"/>
      <c r="Q42246" s="21"/>
    </row>
    <row r="42247" spans="15:17" x14ac:dyDescent="0.35">
      <c r="O42247" s="9"/>
      <c r="P42247" s="9"/>
      <c r="Q42247" s="21"/>
    </row>
    <row r="42248" spans="15:17" x14ac:dyDescent="0.35">
      <c r="O42248" s="9"/>
      <c r="P42248" s="9"/>
      <c r="Q42248" s="21"/>
    </row>
    <row r="42249" spans="15:17" x14ac:dyDescent="0.35">
      <c r="O42249" s="9"/>
      <c r="P42249" s="9"/>
      <c r="Q42249" s="21"/>
    </row>
    <row r="42250" spans="15:17" x14ac:dyDescent="0.35">
      <c r="O42250" s="9"/>
      <c r="P42250" s="9"/>
      <c r="Q42250" s="21"/>
    </row>
    <row r="42251" spans="15:17" x14ac:dyDescent="0.35">
      <c r="O42251" s="9"/>
      <c r="P42251" s="9"/>
      <c r="Q42251" s="21"/>
    </row>
    <row r="42252" spans="15:17" x14ac:dyDescent="0.35">
      <c r="O42252" s="9"/>
      <c r="P42252" s="9"/>
      <c r="Q42252" s="21"/>
    </row>
    <row r="42253" spans="15:17" x14ac:dyDescent="0.35">
      <c r="O42253" s="9"/>
      <c r="P42253" s="9"/>
      <c r="Q42253" s="21"/>
    </row>
    <row r="42254" spans="15:17" x14ac:dyDescent="0.35">
      <c r="O42254" s="9"/>
      <c r="P42254" s="9"/>
      <c r="Q42254" s="21"/>
    </row>
    <row r="42255" spans="15:17" x14ac:dyDescent="0.35">
      <c r="O42255" s="9"/>
      <c r="P42255" s="9"/>
      <c r="Q42255" s="21"/>
    </row>
    <row r="42256" spans="15:17" x14ac:dyDescent="0.35">
      <c r="O42256" s="9"/>
      <c r="P42256" s="9"/>
      <c r="Q42256" s="21"/>
    </row>
    <row r="42257" spans="15:17" x14ac:dyDescent="0.35">
      <c r="O42257" s="9"/>
      <c r="P42257" s="9"/>
      <c r="Q42257" s="21"/>
    </row>
    <row r="42258" spans="15:17" x14ac:dyDescent="0.35">
      <c r="O42258" s="9"/>
      <c r="P42258" s="9"/>
      <c r="Q42258" s="21"/>
    </row>
    <row r="42259" spans="15:17" x14ac:dyDescent="0.35">
      <c r="O42259" s="9"/>
      <c r="P42259" s="9"/>
      <c r="Q42259" s="21"/>
    </row>
    <row r="42260" spans="15:17" x14ac:dyDescent="0.35">
      <c r="O42260" s="9"/>
      <c r="P42260" s="9"/>
      <c r="Q42260" s="21"/>
    </row>
    <row r="42261" spans="15:17" x14ac:dyDescent="0.35">
      <c r="O42261" s="9"/>
      <c r="P42261" s="9"/>
      <c r="Q42261" s="21"/>
    </row>
    <row r="42262" spans="15:17" x14ac:dyDescent="0.35">
      <c r="O42262" s="9"/>
      <c r="P42262" s="9"/>
      <c r="Q42262" s="21"/>
    </row>
    <row r="42263" spans="15:17" x14ac:dyDescent="0.35">
      <c r="O42263" s="9"/>
      <c r="P42263" s="9"/>
      <c r="Q42263" s="21"/>
    </row>
    <row r="42264" spans="15:17" x14ac:dyDescent="0.35">
      <c r="O42264" s="9"/>
      <c r="P42264" s="9"/>
      <c r="Q42264" s="21"/>
    </row>
    <row r="42265" spans="15:17" x14ac:dyDescent="0.35">
      <c r="O42265" s="9"/>
      <c r="P42265" s="9"/>
      <c r="Q42265" s="21"/>
    </row>
    <row r="42266" spans="15:17" x14ac:dyDescent="0.35">
      <c r="O42266" s="9"/>
      <c r="P42266" s="9"/>
      <c r="Q42266" s="21"/>
    </row>
    <row r="42267" spans="15:17" x14ac:dyDescent="0.35">
      <c r="O42267" s="9"/>
      <c r="P42267" s="9"/>
      <c r="Q42267" s="21"/>
    </row>
    <row r="42268" spans="15:17" x14ac:dyDescent="0.35">
      <c r="O42268" s="9"/>
      <c r="P42268" s="9"/>
      <c r="Q42268" s="21"/>
    </row>
    <row r="42269" spans="15:17" x14ac:dyDescent="0.35">
      <c r="O42269" s="9"/>
      <c r="P42269" s="9"/>
      <c r="Q42269" s="21"/>
    </row>
    <row r="42270" spans="15:17" x14ac:dyDescent="0.35">
      <c r="O42270" s="9"/>
      <c r="P42270" s="9"/>
      <c r="Q42270" s="21"/>
    </row>
    <row r="42271" spans="15:17" x14ac:dyDescent="0.35">
      <c r="O42271" s="9"/>
      <c r="P42271" s="9"/>
      <c r="Q42271" s="21"/>
    </row>
    <row r="42272" spans="15:17" x14ac:dyDescent="0.35">
      <c r="O42272" s="9"/>
      <c r="P42272" s="9"/>
      <c r="Q42272" s="21"/>
    </row>
    <row r="42273" spans="15:17" x14ac:dyDescent="0.35">
      <c r="O42273" s="9"/>
      <c r="P42273" s="9"/>
      <c r="Q42273" s="21"/>
    </row>
    <row r="42274" spans="15:17" x14ac:dyDescent="0.35">
      <c r="O42274" s="9"/>
      <c r="P42274" s="9"/>
      <c r="Q42274" s="21"/>
    </row>
    <row r="42275" spans="15:17" x14ac:dyDescent="0.35">
      <c r="O42275" s="9"/>
      <c r="P42275" s="9"/>
      <c r="Q42275" s="21"/>
    </row>
    <row r="42276" spans="15:17" x14ac:dyDescent="0.35">
      <c r="O42276" s="9"/>
      <c r="P42276" s="9"/>
      <c r="Q42276" s="21"/>
    </row>
    <row r="42277" spans="15:17" x14ac:dyDescent="0.35">
      <c r="O42277" s="9"/>
      <c r="P42277" s="9"/>
      <c r="Q42277" s="21"/>
    </row>
    <row r="42278" spans="15:17" x14ac:dyDescent="0.35">
      <c r="O42278" s="9"/>
      <c r="P42278" s="9"/>
      <c r="Q42278" s="21"/>
    </row>
    <row r="42279" spans="15:17" x14ac:dyDescent="0.35">
      <c r="O42279" s="9"/>
      <c r="P42279" s="9"/>
      <c r="Q42279" s="21"/>
    </row>
    <row r="42280" spans="15:17" x14ac:dyDescent="0.35">
      <c r="O42280" s="9"/>
      <c r="P42280" s="9"/>
      <c r="Q42280" s="21"/>
    </row>
    <row r="42281" spans="15:17" x14ac:dyDescent="0.35">
      <c r="O42281" s="9"/>
      <c r="P42281" s="9"/>
      <c r="Q42281" s="21"/>
    </row>
    <row r="42282" spans="15:17" x14ac:dyDescent="0.35">
      <c r="O42282" s="9"/>
      <c r="P42282" s="9"/>
      <c r="Q42282" s="21"/>
    </row>
    <row r="42283" spans="15:17" x14ac:dyDescent="0.35">
      <c r="O42283" s="9"/>
      <c r="P42283" s="9"/>
      <c r="Q42283" s="21"/>
    </row>
    <row r="42284" spans="15:17" x14ac:dyDescent="0.35">
      <c r="O42284" s="9"/>
      <c r="P42284" s="9"/>
      <c r="Q42284" s="21"/>
    </row>
    <row r="42285" spans="15:17" x14ac:dyDescent="0.35">
      <c r="O42285" s="9"/>
      <c r="P42285" s="9"/>
      <c r="Q42285" s="21"/>
    </row>
    <row r="42286" spans="15:17" x14ac:dyDescent="0.35">
      <c r="O42286" s="9"/>
      <c r="P42286" s="9"/>
      <c r="Q42286" s="21"/>
    </row>
    <row r="42287" spans="15:17" x14ac:dyDescent="0.35">
      <c r="O42287" s="9"/>
      <c r="P42287" s="9"/>
      <c r="Q42287" s="21"/>
    </row>
    <row r="42288" spans="15:17" x14ac:dyDescent="0.35">
      <c r="O42288" s="9"/>
      <c r="P42288" s="9"/>
      <c r="Q42288" s="21"/>
    </row>
    <row r="42289" spans="15:17" x14ac:dyDescent="0.35">
      <c r="O42289" s="9"/>
      <c r="P42289" s="9"/>
      <c r="Q42289" s="21"/>
    </row>
    <row r="42290" spans="15:17" x14ac:dyDescent="0.35">
      <c r="O42290" s="9"/>
      <c r="P42290" s="9"/>
      <c r="Q42290" s="21"/>
    </row>
    <row r="42291" spans="15:17" x14ac:dyDescent="0.35">
      <c r="O42291" s="9"/>
      <c r="P42291" s="9"/>
      <c r="Q42291" s="21"/>
    </row>
    <row r="42292" spans="15:17" x14ac:dyDescent="0.35">
      <c r="O42292" s="9"/>
      <c r="P42292" s="9"/>
      <c r="Q42292" s="21"/>
    </row>
    <row r="42293" spans="15:17" x14ac:dyDescent="0.35">
      <c r="O42293" s="9"/>
      <c r="P42293" s="9"/>
      <c r="Q42293" s="21"/>
    </row>
    <row r="42294" spans="15:17" x14ac:dyDescent="0.35">
      <c r="O42294" s="9"/>
      <c r="P42294" s="9"/>
      <c r="Q42294" s="21"/>
    </row>
    <row r="42295" spans="15:17" x14ac:dyDescent="0.35">
      <c r="O42295" s="9"/>
      <c r="P42295" s="9"/>
      <c r="Q42295" s="21"/>
    </row>
    <row r="42296" spans="15:17" x14ac:dyDescent="0.35">
      <c r="O42296" s="9"/>
      <c r="P42296" s="9"/>
      <c r="Q42296" s="21"/>
    </row>
    <row r="42297" spans="15:17" x14ac:dyDescent="0.35">
      <c r="O42297" s="9"/>
      <c r="P42297" s="9"/>
      <c r="Q42297" s="21"/>
    </row>
    <row r="42298" spans="15:17" x14ac:dyDescent="0.35">
      <c r="O42298" s="9"/>
      <c r="P42298" s="9"/>
      <c r="Q42298" s="21"/>
    </row>
    <row r="42299" spans="15:17" x14ac:dyDescent="0.35">
      <c r="O42299" s="9"/>
      <c r="P42299" s="9"/>
      <c r="Q42299" s="21"/>
    </row>
    <row r="42300" spans="15:17" x14ac:dyDescent="0.35">
      <c r="O42300" s="9"/>
      <c r="P42300" s="9"/>
      <c r="Q42300" s="21"/>
    </row>
    <row r="42301" spans="15:17" x14ac:dyDescent="0.35">
      <c r="O42301" s="9"/>
      <c r="P42301" s="9"/>
      <c r="Q42301" s="21"/>
    </row>
    <row r="42302" spans="15:17" x14ac:dyDescent="0.35">
      <c r="O42302" s="9"/>
      <c r="P42302" s="9"/>
      <c r="Q42302" s="21"/>
    </row>
    <row r="42303" spans="15:17" x14ac:dyDescent="0.35">
      <c r="O42303" s="9"/>
      <c r="P42303" s="9"/>
      <c r="Q42303" s="21"/>
    </row>
    <row r="42304" spans="15:17" x14ac:dyDescent="0.35">
      <c r="O42304" s="9"/>
      <c r="P42304" s="9"/>
      <c r="Q42304" s="21"/>
    </row>
    <row r="42305" spans="15:17" x14ac:dyDescent="0.35">
      <c r="O42305" s="9"/>
      <c r="P42305" s="9"/>
      <c r="Q42305" s="21"/>
    </row>
    <row r="42306" spans="15:17" x14ac:dyDescent="0.35">
      <c r="O42306" s="9"/>
      <c r="P42306" s="9"/>
      <c r="Q42306" s="21"/>
    </row>
    <row r="42307" spans="15:17" x14ac:dyDescent="0.35">
      <c r="O42307" s="9"/>
      <c r="P42307" s="9"/>
      <c r="Q42307" s="21"/>
    </row>
    <row r="42308" spans="15:17" x14ac:dyDescent="0.35">
      <c r="O42308" s="9"/>
      <c r="P42308" s="9"/>
      <c r="Q42308" s="21"/>
    </row>
    <row r="42309" spans="15:17" x14ac:dyDescent="0.35">
      <c r="O42309" s="9"/>
      <c r="P42309" s="9"/>
      <c r="Q42309" s="21"/>
    </row>
    <row r="42310" spans="15:17" x14ac:dyDescent="0.35">
      <c r="O42310" s="9"/>
      <c r="P42310" s="9"/>
      <c r="Q42310" s="21"/>
    </row>
    <row r="42311" spans="15:17" x14ac:dyDescent="0.35">
      <c r="O42311" s="9"/>
      <c r="P42311" s="9"/>
      <c r="Q42311" s="21"/>
    </row>
    <row r="42312" spans="15:17" x14ac:dyDescent="0.35">
      <c r="O42312" s="9"/>
      <c r="P42312" s="9"/>
      <c r="Q42312" s="21"/>
    </row>
    <row r="42313" spans="15:17" x14ac:dyDescent="0.35">
      <c r="O42313" s="9"/>
      <c r="P42313" s="9"/>
      <c r="Q42313" s="21"/>
    </row>
    <row r="42314" spans="15:17" x14ac:dyDescent="0.35">
      <c r="O42314" s="9"/>
      <c r="P42314" s="9"/>
      <c r="Q42314" s="21"/>
    </row>
    <row r="42315" spans="15:17" x14ac:dyDescent="0.35">
      <c r="O42315" s="9"/>
      <c r="P42315" s="9"/>
      <c r="Q42315" s="21"/>
    </row>
    <row r="42316" spans="15:17" x14ac:dyDescent="0.35">
      <c r="O42316" s="9"/>
      <c r="P42316" s="9"/>
      <c r="Q42316" s="21"/>
    </row>
    <row r="42317" spans="15:17" x14ac:dyDescent="0.35">
      <c r="O42317" s="9"/>
      <c r="P42317" s="9"/>
      <c r="Q42317" s="21"/>
    </row>
    <row r="42318" spans="15:17" x14ac:dyDescent="0.35">
      <c r="O42318" s="9"/>
      <c r="P42318" s="9"/>
      <c r="Q42318" s="21"/>
    </row>
    <row r="42319" spans="15:17" x14ac:dyDescent="0.35">
      <c r="O42319" s="9"/>
      <c r="P42319" s="9"/>
      <c r="Q42319" s="21"/>
    </row>
    <row r="42320" spans="15:17" x14ac:dyDescent="0.35">
      <c r="O42320" s="9"/>
      <c r="P42320" s="9"/>
      <c r="Q42320" s="21"/>
    </row>
    <row r="42321" spans="15:17" x14ac:dyDescent="0.35">
      <c r="O42321" s="9"/>
      <c r="P42321" s="9"/>
      <c r="Q42321" s="21"/>
    </row>
    <row r="42322" spans="15:17" x14ac:dyDescent="0.35">
      <c r="O42322" s="9"/>
      <c r="P42322" s="9"/>
      <c r="Q42322" s="21"/>
    </row>
    <row r="42323" spans="15:17" x14ac:dyDescent="0.35">
      <c r="O42323" s="9"/>
      <c r="P42323" s="9"/>
      <c r="Q42323" s="21"/>
    </row>
    <row r="42324" spans="15:17" x14ac:dyDescent="0.35">
      <c r="O42324" s="9"/>
      <c r="P42324" s="9"/>
      <c r="Q42324" s="21"/>
    </row>
    <row r="42325" spans="15:17" x14ac:dyDescent="0.35">
      <c r="O42325" s="9"/>
      <c r="P42325" s="9"/>
      <c r="Q42325" s="21"/>
    </row>
    <row r="42326" spans="15:17" x14ac:dyDescent="0.35">
      <c r="O42326" s="9"/>
      <c r="P42326" s="9"/>
      <c r="Q42326" s="21"/>
    </row>
    <row r="42327" spans="15:17" x14ac:dyDescent="0.35">
      <c r="O42327" s="9"/>
      <c r="P42327" s="9"/>
      <c r="Q42327" s="21"/>
    </row>
    <row r="42328" spans="15:17" x14ac:dyDescent="0.35">
      <c r="O42328" s="9"/>
      <c r="P42328" s="9"/>
      <c r="Q42328" s="21"/>
    </row>
    <row r="42329" spans="15:17" x14ac:dyDescent="0.35">
      <c r="O42329" s="9"/>
      <c r="P42329" s="9"/>
      <c r="Q42329" s="21"/>
    </row>
    <row r="42330" spans="15:17" x14ac:dyDescent="0.35">
      <c r="O42330" s="9"/>
      <c r="P42330" s="9"/>
      <c r="Q42330" s="21"/>
    </row>
    <row r="42331" spans="15:17" x14ac:dyDescent="0.35">
      <c r="O42331" s="9"/>
      <c r="P42331" s="9"/>
      <c r="Q42331" s="21"/>
    </row>
    <row r="42332" spans="15:17" x14ac:dyDescent="0.35">
      <c r="O42332" s="9"/>
      <c r="P42332" s="9"/>
      <c r="Q42332" s="21"/>
    </row>
    <row r="42333" spans="15:17" x14ac:dyDescent="0.35">
      <c r="O42333" s="9"/>
      <c r="P42333" s="9"/>
      <c r="Q42333" s="21"/>
    </row>
    <row r="42334" spans="15:17" x14ac:dyDescent="0.35">
      <c r="O42334" s="9"/>
      <c r="P42334" s="9"/>
      <c r="Q42334" s="21"/>
    </row>
    <row r="42335" spans="15:17" x14ac:dyDescent="0.35">
      <c r="O42335" s="9"/>
      <c r="P42335" s="9"/>
      <c r="Q42335" s="21"/>
    </row>
    <row r="42336" spans="15:17" x14ac:dyDescent="0.35">
      <c r="O42336" s="9"/>
      <c r="P42336" s="9"/>
      <c r="Q42336" s="21"/>
    </row>
    <row r="42337" spans="15:17" x14ac:dyDescent="0.35">
      <c r="O42337" s="9"/>
      <c r="P42337" s="9"/>
      <c r="Q42337" s="21"/>
    </row>
    <row r="42338" spans="15:17" x14ac:dyDescent="0.35">
      <c r="O42338" s="9"/>
      <c r="P42338" s="9"/>
      <c r="Q42338" s="21"/>
    </row>
    <row r="42339" spans="15:17" x14ac:dyDescent="0.35">
      <c r="O42339" s="9"/>
      <c r="P42339" s="9"/>
      <c r="Q42339" s="21"/>
    </row>
    <row r="42340" spans="15:17" x14ac:dyDescent="0.35">
      <c r="O42340" s="9"/>
      <c r="P42340" s="9"/>
      <c r="Q42340" s="21"/>
    </row>
    <row r="42341" spans="15:17" x14ac:dyDescent="0.35">
      <c r="O42341" s="9"/>
      <c r="P42341" s="9"/>
      <c r="Q42341" s="21"/>
    </row>
    <row r="42342" spans="15:17" x14ac:dyDescent="0.35">
      <c r="O42342" s="9"/>
      <c r="P42342" s="9"/>
      <c r="Q42342" s="21"/>
    </row>
    <row r="42343" spans="15:17" x14ac:dyDescent="0.35">
      <c r="O42343" s="9"/>
      <c r="P42343" s="9"/>
      <c r="Q42343" s="21"/>
    </row>
    <row r="42344" spans="15:17" x14ac:dyDescent="0.35">
      <c r="O42344" s="9"/>
      <c r="P42344" s="9"/>
      <c r="Q42344" s="21"/>
    </row>
    <row r="42345" spans="15:17" x14ac:dyDescent="0.35">
      <c r="O42345" s="9"/>
      <c r="P42345" s="9"/>
      <c r="Q42345" s="21"/>
    </row>
    <row r="42346" spans="15:17" x14ac:dyDescent="0.35">
      <c r="O42346" s="9"/>
      <c r="P42346" s="9"/>
      <c r="Q42346" s="21"/>
    </row>
    <row r="42347" spans="15:17" x14ac:dyDescent="0.35">
      <c r="O42347" s="9"/>
      <c r="P42347" s="9"/>
      <c r="Q42347" s="21"/>
    </row>
    <row r="42348" spans="15:17" x14ac:dyDescent="0.35">
      <c r="O42348" s="9"/>
      <c r="P42348" s="9"/>
      <c r="Q42348" s="21"/>
    </row>
    <row r="42349" spans="15:17" x14ac:dyDescent="0.35">
      <c r="O42349" s="9"/>
      <c r="P42349" s="9"/>
      <c r="Q42349" s="21"/>
    </row>
    <row r="42350" spans="15:17" x14ac:dyDescent="0.35">
      <c r="O42350" s="9"/>
      <c r="P42350" s="9"/>
      <c r="Q42350" s="21"/>
    </row>
    <row r="42351" spans="15:17" x14ac:dyDescent="0.35">
      <c r="O42351" s="9"/>
      <c r="P42351" s="9"/>
      <c r="Q42351" s="21"/>
    </row>
    <row r="42352" spans="15:17" x14ac:dyDescent="0.35">
      <c r="O42352" s="9"/>
      <c r="P42352" s="9"/>
      <c r="Q42352" s="21"/>
    </row>
    <row r="42353" spans="15:17" x14ac:dyDescent="0.35">
      <c r="O42353" s="9"/>
      <c r="P42353" s="9"/>
      <c r="Q42353" s="21"/>
    </row>
    <row r="42354" spans="15:17" x14ac:dyDescent="0.35">
      <c r="O42354" s="9"/>
      <c r="P42354" s="9"/>
      <c r="Q42354" s="21"/>
    </row>
    <row r="42355" spans="15:17" x14ac:dyDescent="0.35">
      <c r="O42355" s="9"/>
      <c r="P42355" s="9"/>
      <c r="Q42355" s="21"/>
    </row>
    <row r="42356" spans="15:17" x14ac:dyDescent="0.35">
      <c r="O42356" s="9"/>
      <c r="P42356" s="9"/>
      <c r="Q42356" s="21"/>
    </row>
    <row r="42357" spans="15:17" x14ac:dyDescent="0.35">
      <c r="O42357" s="9"/>
      <c r="P42357" s="9"/>
      <c r="Q42357" s="21"/>
    </row>
    <row r="42358" spans="15:17" x14ac:dyDescent="0.35">
      <c r="O42358" s="9"/>
      <c r="P42358" s="9"/>
      <c r="Q42358" s="21"/>
    </row>
    <row r="42359" spans="15:17" x14ac:dyDescent="0.35">
      <c r="O42359" s="9"/>
      <c r="P42359" s="9"/>
      <c r="Q42359" s="21"/>
    </row>
    <row r="42360" spans="15:17" x14ac:dyDescent="0.35">
      <c r="O42360" s="9"/>
      <c r="P42360" s="9"/>
      <c r="Q42360" s="21"/>
    </row>
    <row r="42361" spans="15:17" x14ac:dyDescent="0.35">
      <c r="O42361" s="9"/>
      <c r="P42361" s="9"/>
      <c r="Q42361" s="21"/>
    </row>
    <row r="42362" spans="15:17" x14ac:dyDescent="0.35">
      <c r="O42362" s="9"/>
      <c r="P42362" s="9"/>
      <c r="Q42362" s="21"/>
    </row>
    <row r="42363" spans="15:17" x14ac:dyDescent="0.35">
      <c r="O42363" s="9"/>
      <c r="P42363" s="9"/>
      <c r="Q42363" s="21"/>
    </row>
    <row r="42364" spans="15:17" x14ac:dyDescent="0.35">
      <c r="O42364" s="9"/>
      <c r="P42364" s="9"/>
      <c r="Q42364" s="21"/>
    </row>
    <row r="42365" spans="15:17" x14ac:dyDescent="0.35">
      <c r="O42365" s="9"/>
      <c r="P42365" s="9"/>
      <c r="Q42365" s="21"/>
    </row>
    <row r="42366" spans="15:17" x14ac:dyDescent="0.35">
      <c r="O42366" s="9"/>
      <c r="P42366" s="9"/>
      <c r="Q42366" s="21"/>
    </row>
    <row r="42367" spans="15:17" x14ac:dyDescent="0.35">
      <c r="O42367" s="9"/>
      <c r="P42367" s="9"/>
      <c r="Q42367" s="21"/>
    </row>
    <row r="42368" spans="15:17" x14ac:dyDescent="0.35">
      <c r="O42368" s="9"/>
      <c r="P42368" s="9"/>
      <c r="Q42368" s="21"/>
    </row>
    <row r="42369" spans="15:17" x14ac:dyDescent="0.35">
      <c r="O42369" s="9"/>
      <c r="P42369" s="9"/>
      <c r="Q42369" s="21"/>
    </row>
    <row r="42370" spans="15:17" x14ac:dyDescent="0.35">
      <c r="O42370" s="9"/>
      <c r="P42370" s="9"/>
      <c r="Q42370" s="21"/>
    </row>
    <row r="42371" spans="15:17" x14ac:dyDescent="0.35">
      <c r="O42371" s="9"/>
      <c r="P42371" s="9"/>
      <c r="Q42371" s="21"/>
    </row>
    <row r="42372" spans="15:17" x14ac:dyDescent="0.35">
      <c r="O42372" s="9"/>
      <c r="P42372" s="9"/>
      <c r="Q42372" s="21"/>
    </row>
    <row r="42373" spans="15:17" x14ac:dyDescent="0.35">
      <c r="O42373" s="9"/>
      <c r="P42373" s="9"/>
      <c r="Q42373" s="21"/>
    </row>
    <row r="42374" spans="15:17" x14ac:dyDescent="0.35">
      <c r="O42374" s="9"/>
      <c r="P42374" s="9"/>
      <c r="Q42374" s="21"/>
    </row>
    <row r="42375" spans="15:17" x14ac:dyDescent="0.35">
      <c r="O42375" s="9"/>
      <c r="P42375" s="9"/>
      <c r="Q42375" s="21"/>
    </row>
    <row r="42376" spans="15:17" x14ac:dyDescent="0.35">
      <c r="O42376" s="9"/>
      <c r="P42376" s="9"/>
      <c r="Q42376" s="21"/>
    </row>
    <row r="42377" spans="15:17" x14ac:dyDescent="0.35">
      <c r="O42377" s="9"/>
      <c r="P42377" s="9"/>
      <c r="Q42377" s="21"/>
    </row>
    <row r="42378" spans="15:17" x14ac:dyDescent="0.35">
      <c r="O42378" s="9"/>
      <c r="P42378" s="9"/>
      <c r="Q42378" s="21"/>
    </row>
    <row r="42379" spans="15:17" x14ac:dyDescent="0.35">
      <c r="O42379" s="9"/>
      <c r="P42379" s="9"/>
      <c r="Q42379" s="21"/>
    </row>
    <row r="42380" spans="15:17" x14ac:dyDescent="0.35">
      <c r="O42380" s="9"/>
      <c r="P42380" s="9"/>
      <c r="Q42380" s="21"/>
    </row>
    <row r="42381" spans="15:17" x14ac:dyDescent="0.35">
      <c r="O42381" s="9"/>
      <c r="P42381" s="9"/>
      <c r="Q42381" s="21"/>
    </row>
    <row r="42382" spans="15:17" x14ac:dyDescent="0.35">
      <c r="O42382" s="9"/>
      <c r="P42382" s="9"/>
      <c r="Q42382" s="21"/>
    </row>
    <row r="42383" spans="15:17" x14ac:dyDescent="0.35">
      <c r="O42383" s="9"/>
      <c r="P42383" s="9"/>
      <c r="Q42383" s="21"/>
    </row>
    <row r="42384" spans="15:17" x14ac:dyDescent="0.35">
      <c r="O42384" s="9"/>
      <c r="P42384" s="9"/>
      <c r="Q42384" s="21"/>
    </row>
    <row r="42385" spans="15:17" x14ac:dyDescent="0.35">
      <c r="O42385" s="9"/>
      <c r="P42385" s="9"/>
      <c r="Q42385" s="21"/>
    </row>
    <row r="42386" spans="15:17" x14ac:dyDescent="0.35">
      <c r="O42386" s="9"/>
      <c r="P42386" s="9"/>
      <c r="Q42386" s="21"/>
    </row>
    <row r="42387" spans="15:17" x14ac:dyDescent="0.35">
      <c r="O42387" s="9"/>
      <c r="P42387" s="9"/>
      <c r="Q42387" s="21"/>
    </row>
    <row r="42388" spans="15:17" x14ac:dyDescent="0.35">
      <c r="O42388" s="9"/>
      <c r="P42388" s="9"/>
      <c r="Q42388" s="21"/>
    </row>
    <row r="42389" spans="15:17" x14ac:dyDescent="0.35">
      <c r="O42389" s="9"/>
      <c r="P42389" s="9"/>
      <c r="Q42389" s="21"/>
    </row>
    <row r="42390" spans="15:17" x14ac:dyDescent="0.35">
      <c r="O42390" s="9"/>
      <c r="P42390" s="9"/>
      <c r="Q42390" s="21"/>
    </row>
    <row r="42391" spans="15:17" x14ac:dyDescent="0.35">
      <c r="O42391" s="9"/>
      <c r="P42391" s="9"/>
      <c r="Q42391" s="21"/>
    </row>
    <row r="42392" spans="15:17" x14ac:dyDescent="0.35">
      <c r="O42392" s="9"/>
      <c r="P42392" s="9"/>
      <c r="Q42392" s="21"/>
    </row>
    <row r="42393" spans="15:17" x14ac:dyDescent="0.35">
      <c r="O42393" s="9"/>
      <c r="P42393" s="9"/>
      <c r="Q42393" s="21"/>
    </row>
    <row r="42394" spans="15:17" x14ac:dyDescent="0.35">
      <c r="O42394" s="9"/>
      <c r="P42394" s="9"/>
      <c r="Q42394" s="21"/>
    </row>
    <row r="42395" spans="15:17" x14ac:dyDescent="0.35">
      <c r="O42395" s="9"/>
      <c r="P42395" s="9"/>
      <c r="Q42395" s="21"/>
    </row>
    <row r="42396" spans="15:17" x14ac:dyDescent="0.35">
      <c r="O42396" s="9"/>
      <c r="P42396" s="9"/>
      <c r="Q42396" s="21"/>
    </row>
    <row r="42397" spans="15:17" x14ac:dyDescent="0.35">
      <c r="O42397" s="9"/>
      <c r="P42397" s="9"/>
      <c r="Q42397" s="21"/>
    </row>
    <row r="42398" spans="15:17" x14ac:dyDescent="0.35">
      <c r="O42398" s="9"/>
      <c r="P42398" s="9"/>
      <c r="Q42398" s="21"/>
    </row>
    <row r="42399" spans="15:17" x14ac:dyDescent="0.35">
      <c r="O42399" s="9"/>
      <c r="P42399" s="9"/>
      <c r="Q42399" s="21"/>
    </row>
    <row r="42400" spans="15:17" x14ac:dyDescent="0.35">
      <c r="O42400" s="9"/>
      <c r="P42400" s="9"/>
      <c r="Q42400" s="21"/>
    </row>
    <row r="42401" spans="15:17" x14ac:dyDescent="0.35">
      <c r="O42401" s="9"/>
      <c r="P42401" s="9"/>
      <c r="Q42401" s="21"/>
    </row>
    <row r="42402" spans="15:17" x14ac:dyDescent="0.35">
      <c r="O42402" s="9"/>
      <c r="P42402" s="9"/>
      <c r="Q42402" s="21"/>
    </row>
    <row r="42403" spans="15:17" x14ac:dyDescent="0.35">
      <c r="O42403" s="9"/>
      <c r="P42403" s="9"/>
      <c r="Q42403" s="21"/>
    </row>
    <row r="42404" spans="15:17" x14ac:dyDescent="0.35">
      <c r="O42404" s="9"/>
      <c r="P42404" s="9"/>
      <c r="Q42404" s="21"/>
    </row>
    <row r="42405" spans="15:17" x14ac:dyDescent="0.35">
      <c r="O42405" s="9"/>
      <c r="P42405" s="9"/>
      <c r="Q42405" s="21"/>
    </row>
    <row r="42406" spans="15:17" x14ac:dyDescent="0.35">
      <c r="O42406" s="9"/>
      <c r="P42406" s="9"/>
      <c r="Q42406" s="21"/>
    </row>
    <row r="42407" spans="15:17" x14ac:dyDescent="0.35">
      <c r="O42407" s="9"/>
      <c r="P42407" s="9"/>
      <c r="Q42407" s="21"/>
    </row>
    <row r="42408" spans="15:17" x14ac:dyDescent="0.35">
      <c r="O42408" s="9"/>
      <c r="P42408" s="9"/>
      <c r="Q42408" s="21"/>
    </row>
    <row r="42409" spans="15:17" x14ac:dyDescent="0.35">
      <c r="O42409" s="9"/>
      <c r="P42409" s="9"/>
      <c r="Q42409" s="21"/>
    </row>
    <row r="42410" spans="15:17" x14ac:dyDescent="0.35">
      <c r="O42410" s="9"/>
      <c r="P42410" s="9"/>
      <c r="Q42410" s="21"/>
    </row>
    <row r="42411" spans="15:17" x14ac:dyDescent="0.35">
      <c r="O42411" s="9"/>
      <c r="P42411" s="9"/>
      <c r="Q42411" s="21"/>
    </row>
    <row r="42412" spans="15:17" x14ac:dyDescent="0.35">
      <c r="O42412" s="9"/>
      <c r="P42412" s="9"/>
      <c r="Q42412" s="21"/>
    </row>
    <row r="42413" spans="15:17" x14ac:dyDescent="0.35">
      <c r="O42413" s="9"/>
      <c r="P42413" s="9"/>
      <c r="Q42413" s="21"/>
    </row>
    <row r="42414" spans="15:17" x14ac:dyDescent="0.35">
      <c r="O42414" s="9"/>
      <c r="P42414" s="9"/>
      <c r="Q42414" s="21"/>
    </row>
    <row r="42415" spans="15:17" x14ac:dyDescent="0.35">
      <c r="O42415" s="9"/>
      <c r="P42415" s="9"/>
      <c r="Q42415" s="21"/>
    </row>
    <row r="42416" spans="15:17" x14ac:dyDescent="0.35">
      <c r="O42416" s="9"/>
      <c r="P42416" s="9"/>
      <c r="Q42416" s="21"/>
    </row>
    <row r="42417" spans="15:17" x14ac:dyDescent="0.35">
      <c r="O42417" s="9"/>
      <c r="P42417" s="9"/>
      <c r="Q42417" s="21"/>
    </row>
    <row r="42418" spans="15:17" x14ac:dyDescent="0.35">
      <c r="O42418" s="9"/>
      <c r="P42418" s="9"/>
      <c r="Q42418" s="21"/>
    </row>
    <row r="42419" spans="15:17" x14ac:dyDescent="0.35">
      <c r="O42419" s="9"/>
      <c r="P42419" s="9"/>
      <c r="Q42419" s="21"/>
    </row>
    <row r="42420" spans="15:17" x14ac:dyDescent="0.35">
      <c r="O42420" s="9"/>
      <c r="P42420" s="9"/>
      <c r="Q42420" s="21"/>
    </row>
    <row r="42421" spans="15:17" x14ac:dyDescent="0.35">
      <c r="O42421" s="9"/>
      <c r="P42421" s="9"/>
      <c r="Q42421" s="21"/>
    </row>
    <row r="42422" spans="15:17" x14ac:dyDescent="0.35">
      <c r="O42422" s="9"/>
      <c r="P42422" s="9"/>
      <c r="Q42422" s="21"/>
    </row>
    <row r="42423" spans="15:17" x14ac:dyDescent="0.35">
      <c r="O42423" s="9"/>
      <c r="P42423" s="9"/>
      <c r="Q42423" s="21"/>
    </row>
    <row r="42424" spans="15:17" x14ac:dyDescent="0.35">
      <c r="O42424" s="9"/>
      <c r="P42424" s="9"/>
      <c r="Q42424" s="21"/>
    </row>
    <row r="42425" spans="15:17" x14ac:dyDescent="0.35">
      <c r="O42425" s="9"/>
      <c r="P42425" s="9"/>
      <c r="Q42425" s="21"/>
    </row>
    <row r="42426" spans="15:17" x14ac:dyDescent="0.35">
      <c r="O42426" s="9"/>
      <c r="P42426" s="9"/>
      <c r="Q42426" s="21"/>
    </row>
    <row r="42427" spans="15:17" x14ac:dyDescent="0.35">
      <c r="O42427" s="9"/>
      <c r="P42427" s="9"/>
      <c r="Q42427" s="21"/>
    </row>
    <row r="42428" spans="15:17" x14ac:dyDescent="0.35">
      <c r="O42428" s="9"/>
      <c r="P42428" s="9"/>
      <c r="Q42428" s="21"/>
    </row>
    <row r="42429" spans="15:17" x14ac:dyDescent="0.35">
      <c r="O42429" s="9"/>
      <c r="P42429" s="9"/>
      <c r="Q42429" s="21"/>
    </row>
    <row r="42430" spans="15:17" x14ac:dyDescent="0.35">
      <c r="O42430" s="9"/>
      <c r="P42430" s="9"/>
      <c r="Q42430" s="21"/>
    </row>
    <row r="42431" spans="15:17" x14ac:dyDescent="0.35">
      <c r="O42431" s="9"/>
      <c r="P42431" s="9"/>
      <c r="Q42431" s="21"/>
    </row>
    <row r="42432" spans="15:17" x14ac:dyDescent="0.35">
      <c r="O42432" s="9"/>
      <c r="P42432" s="9"/>
      <c r="Q42432" s="21"/>
    </row>
    <row r="42433" spans="15:17" x14ac:dyDescent="0.35">
      <c r="O42433" s="9"/>
      <c r="P42433" s="9"/>
      <c r="Q42433" s="21"/>
    </row>
    <row r="42434" spans="15:17" x14ac:dyDescent="0.35">
      <c r="O42434" s="9"/>
      <c r="P42434" s="9"/>
      <c r="Q42434" s="21"/>
    </row>
    <row r="42435" spans="15:17" x14ac:dyDescent="0.35">
      <c r="O42435" s="9"/>
      <c r="P42435" s="9"/>
      <c r="Q42435" s="21"/>
    </row>
    <row r="42436" spans="15:17" x14ac:dyDescent="0.35">
      <c r="O42436" s="9"/>
      <c r="P42436" s="9"/>
      <c r="Q42436" s="21"/>
    </row>
    <row r="42437" spans="15:17" x14ac:dyDescent="0.35">
      <c r="O42437" s="9"/>
      <c r="P42437" s="9"/>
      <c r="Q42437" s="21"/>
    </row>
    <row r="42438" spans="15:17" x14ac:dyDescent="0.35">
      <c r="O42438" s="9"/>
      <c r="P42438" s="9"/>
      <c r="Q42438" s="21"/>
    </row>
    <row r="42439" spans="15:17" x14ac:dyDescent="0.35">
      <c r="O42439" s="9"/>
      <c r="P42439" s="9"/>
      <c r="Q42439" s="21"/>
    </row>
    <row r="42440" spans="15:17" x14ac:dyDescent="0.35">
      <c r="O42440" s="9"/>
      <c r="P42440" s="9"/>
      <c r="Q42440" s="21"/>
    </row>
    <row r="42441" spans="15:17" x14ac:dyDescent="0.35">
      <c r="O42441" s="9"/>
      <c r="P42441" s="9"/>
      <c r="Q42441" s="21"/>
    </row>
    <row r="42442" spans="15:17" x14ac:dyDescent="0.35">
      <c r="O42442" s="9"/>
      <c r="P42442" s="9"/>
      <c r="Q42442" s="21"/>
    </row>
    <row r="42443" spans="15:17" x14ac:dyDescent="0.35">
      <c r="O42443" s="9"/>
      <c r="P42443" s="9"/>
      <c r="Q42443" s="21"/>
    </row>
    <row r="42444" spans="15:17" x14ac:dyDescent="0.35">
      <c r="O42444" s="9"/>
      <c r="P42444" s="9"/>
      <c r="Q42444" s="21"/>
    </row>
    <row r="42445" spans="15:17" x14ac:dyDescent="0.35">
      <c r="O42445" s="9"/>
      <c r="P42445" s="9"/>
      <c r="Q42445" s="21"/>
    </row>
    <row r="42446" spans="15:17" x14ac:dyDescent="0.35">
      <c r="O42446" s="9"/>
      <c r="P42446" s="9"/>
      <c r="Q42446" s="21"/>
    </row>
    <row r="42447" spans="15:17" x14ac:dyDescent="0.35">
      <c r="O42447" s="9"/>
      <c r="P42447" s="9"/>
      <c r="Q42447" s="21"/>
    </row>
    <row r="42448" spans="15:17" x14ac:dyDescent="0.35">
      <c r="O42448" s="9"/>
      <c r="P42448" s="9"/>
      <c r="Q42448" s="21"/>
    </row>
    <row r="42449" spans="15:17" x14ac:dyDescent="0.35">
      <c r="O42449" s="9"/>
      <c r="P42449" s="9"/>
      <c r="Q42449" s="21"/>
    </row>
    <row r="42450" spans="15:17" x14ac:dyDescent="0.35">
      <c r="O42450" s="9"/>
      <c r="P42450" s="9"/>
      <c r="Q42450" s="21"/>
    </row>
    <row r="42451" spans="15:17" x14ac:dyDescent="0.35">
      <c r="O42451" s="9"/>
      <c r="P42451" s="9"/>
      <c r="Q42451" s="21"/>
    </row>
    <row r="42452" spans="15:17" x14ac:dyDescent="0.35">
      <c r="O42452" s="9"/>
      <c r="P42452" s="9"/>
      <c r="Q42452" s="21"/>
    </row>
    <row r="42453" spans="15:17" x14ac:dyDescent="0.35">
      <c r="O42453" s="9"/>
      <c r="P42453" s="9"/>
      <c r="Q42453" s="21"/>
    </row>
    <row r="42454" spans="15:17" x14ac:dyDescent="0.35">
      <c r="O42454" s="9"/>
      <c r="P42454" s="9"/>
      <c r="Q42454" s="21"/>
    </row>
    <row r="42455" spans="15:17" x14ac:dyDescent="0.35">
      <c r="O42455" s="9"/>
      <c r="P42455" s="9"/>
      <c r="Q42455" s="21"/>
    </row>
    <row r="42456" spans="15:17" x14ac:dyDescent="0.35">
      <c r="O42456" s="9"/>
      <c r="P42456" s="9"/>
      <c r="Q42456" s="21"/>
    </row>
    <row r="42457" spans="15:17" x14ac:dyDescent="0.35">
      <c r="O42457" s="9"/>
      <c r="P42457" s="9"/>
      <c r="Q42457" s="21"/>
    </row>
    <row r="42458" spans="15:17" x14ac:dyDescent="0.35">
      <c r="O42458" s="9"/>
      <c r="P42458" s="9"/>
      <c r="Q42458" s="21"/>
    </row>
    <row r="42459" spans="15:17" x14ac:dyDescent="0.35">
      <c r="O42459" s="9"/>
      <c r="P42459" s="9"/>
      <c r="Q42459" s="21"/>
    </row>
    <row r="42460" spans="15:17" x14ac:dyDescent="0.35">
      <c r="O42460" s="9"/>
      <c r="P42460" s="9"/>
      <c r="Q42460" s="21"/>
    </row>
    <row r="42461" spans="15:17" x14ac:dyDescent="0.35">
      <c r="O42461" s="9"/>
      <c r="P42461" s="9"/>
      <c r="Q42461" s="21"/>
    </row>
    <row r="42462" spans="15:17" x14ac:dyDescent="0.35">
      <c r="O42462" s="9"/>
      <c r="P42462" s="9"/>
      <c r="Q42462" s="21"/>
    </row>
    <row r="42463" spans="15:17" x14ac:dyDescent="0.35">
      <c r="O42463" s="9"/>
      <c r="P42463" s="9"/>
      <c r="Q42463" s="21"/>
    </row>
    <row r="42464" spans="15:17" x14ac:dyDescent="0.35">
      <c r="O42464" s="9"/>
      <c r="P42464" s="9"/>
      <c r="Q42464" s="21"/>
    </row>
    <row r="42465" spans="15:17" x14ac:dyDescent="0.35">
      <c r="O42465" s="9"/>
      <c r="P42465" s="9"/>
      <c r="Q42465" s="21"/>
    </row>
    <row r="42466" spans="15:17" x14ac:dyDescent="0.35">
      <c r="O42466" s="9"/>
      <c r="P42466" s="9"/>
      <c r="Q42466" s="21"/>
    </row>
    <row r="42467" spans="15:17" x14ac:dyDescent="0.35">
      <c r="O42467" s="9"/>
      <c r="P42467" s="9"/>
      <c r="Q42467" s="21"/>
    </row>
    <row r="42468" spans="15:17" x14ac:dyDescent="0.35">
      <c r="O42468" s="9"/>
      <c r="P42468" s="9"/>
      <c r="Q42468" s="21"/>
    </row>
    <row r="42469" spans="15:17" x14ac:dyDescent="0.35">
      <c r="O42469" s="9"/>
      <c r="P42469" s="9"/>
      <c r="Q42469" s="21"/>
    </row>
    <row r="42470" spans="15:17" x14ac:dyDescent="0.35">
      <c r="O42470" s="9"/>
      <c r="P42470" s="9"/>
      <c r="Q42470" s="21"/>
    </row>
    <row r="42471" spans="15:17" x14ac:dyDescent="0.35">
      <c r="O42471" s="9"/>
      <c r="P42471" s="9"/>
      <c r="Q42471" s="21"/>
    </row>
    <row r="42472" spans="15:17" x14ac:dyDescent="0.35">
      <c r="O42472" s="9"/>
      <c r="P42472" s="9"/>
      <c r="Q42472" s="21"/>
    </row>
    <row r="42473" spans="15:17" x14ac:dyDescent="0.35">
      <c r="O42473" s="9"/>
      <c r="P42473" s="9"/>
      <c r="Q42473" s="21"/>
    </row>
    <row r="42474" spans="15:17" x14ac:dyDescent="0.35">
      <c r="O42474" s="9"/>
      <c r="P42474" s="9"/>
      <c r="Q42474" s="21"/>
    </row>
    <row r="42475" spans="15:17" x14ac:dyDescent="0.35">
      <c r="O42475" s="9"/>
      <c r="P42475" s="9"/>
      <c r="Q42475" s="21"/>
    </row>
    <row r="42476" spans="15:17" x14ac:dyDescent="0.35">
      <c r="O42476" s="9"/>
      <c r="P42476" s="9"/>
      <c r="Q42476" s="21"/>
    </row>
    <row r="42477" spans="15:17" x14ac:dyDescent="0.35">
      <c r="O42477" s="9"/>
      <c r="P42477" s="9"/>
      <c r="Q42477" s="21"/>
    </row>
    <row r="42478" spans="15:17" x14ac:dyDescent="0.35">
      <c r="O42478" s="9"/>
      <c r="P42478" s="9"/>
      <c r="Q42478" s="21"/>
    </row>
    <row r="42479" spans="15:17" x14ac:dyDescent="0.35">
      <c r="O42479" s="9"/>
      <c r="P42479" s="9"/>
      <c r="Q42479" s="21"/>
    </row>
    <row r="42480" spans="15:17" x14ac:dyDescent="0.35">
      <c r="O42480" s="9"/>
      <c r="P42480" s="9"/>
      <c r="Q42480" s="21"/>
    </row>
    <row r="42481" spans="15:17" x14ac:dyDescent="0.35">
      <c r="O42481" s="9"/>
      <c r="P42481" s="9"/>
      <c r="Q42481" s="21"/>
    </row>
    <row r="42482" spans="15:17" x14ac:dyDescent="0.35">
      <c r="O42482" s="9"/>
      <c r="P42482" s="9"/>
      <c r="Q42482" s="21"/>
    </row>
    <row r="42483" spans="15:17" x14ac:dyDescent="0.35">
      <c r="O42483" s="9"/>
      <c r="P42483" s="9"/>
      <c r="Q42483" s="21"/>
    </row>
    <row r="42484" spans="15:17" x14ac:dyDescent="0.35">
      <c r="O42484" s="9"/>
      <c r="P42484" s="9"/>
      <c r="Q42484" s="21"/>
    </row>
    <row r="42485" spans="15:17" x14ac:dyDescent="0.35">
      <c r="O42485" s="9"/>
      <c r="P42485" s="9"/>
      <c r="Q42485" s="21"/>
    </row>
    <row r="42486" spans="15:17" x14ac:dyDescent="0.35">
      <c r="O42486" s="9"/>
      <c r="P42486" s="9"/>
      <c r="Q42486" s="21"/>
    </row>
    <row r="42487" spans="15:17" x14ac:dyDescent="0.35">
      <c r="O42487" s="9"/>
      <c r="P42487" s="9"/>
      <c r="Q42487" s="21"/>
    </row>
    <row r="42488" spans="15:17" x14ac:dyDescent="0.35">
      <c r="O42488" s="9"/>
      <c r="P42488" s="9"/>
      <c r="Q42488" s="21"/>
    </row>
    <row r="42489" spans="15:17" x14ac:dyDescent="0.35">
      <c r="O42489" s="9"/>
      <c r="P42489" s="9"/>
      <c r="Q42489" s="21"/>
    </row>
    <row r="42490" spans="15:17" x14ac:dyDescent="0.35">
      <c r="O42490" s="9"/>
      <c r="P42490" s="9"/>
      <c r="Q42490" s="21"/>
    </row>
    <row r="42491" spans="15:17" x14ac:dyDescent="0.35">
      <c r="O42491" s="9"/>
      <c r="P42491" s="9"/>
      <c r="Q42491" s="21"/>
    </row>
    <row r="42492" spans="15:17" x14ac:dyDescent="0.35">
      <c r="O42492" s="9"/>
      <c r="P42492" s="9"/>
      <c r="Q42492" s="21"/>
    </row>
    <row r="42493" spans="15:17" x14ac:dyDescent="0.35">
      <c r="O42493" s="9"/>
      <c r="P42493" s="9"/>
      <c r="Q42493" s="21"/>
    </row>
    <row r="42494" spans="15:17" x14ac:dyDescent="0.35">
      <c r="O42494" s="9"/>
      <c r="P42494" s="9"/>
      <c r="Q42494" s="21"/>
    </row>
    <row r="42495" spans="15:17" x14ac:dyDescent="0.35">
      <c r="O42495" s="9"/>
      <c r="P42495" s="9"/>
      <c r="Q42495" s="21"/>
    </row>
    <row r="42496" spans="15:17" x14ac:dyDescent="0.35">
      <c r="O42496" s="9"/>
      <c r="P42496" s="9"/>
      <c r="Q42496" s="21"/>
    </row>
    <row r="42497" spans="15:17" x14ac:dyDescent="0.35">
      <c r="O42497" s="9"/>
      <c r="P42497" s="9"/>
      <c r="Q42497" s="21"/>
    </row>
    <row r="42498" spans="15:17" x14ac:dyDescent="0.35">
      <c r="O42498" s="9"/>
      <c r="P42498" s="9"/>
      <c r="Q42498" s="21"/>
    </row>
    <row r="42499" spans="15:17" x14ac:dyDescent="0.35">
      <c r="O42499" s="9"/>
      <c r="P42499" s="9"/>
      <c r="Q42499" s="21"/>
    </row>
    <row r="42500" spans="15:17" x14ac:dyDescent="0.35">
      <c r="O42500" s="9"/>
      <c r="P42500" s="9"/>
      <c r="Q42500" s="21"/>
    </row>
    <row r="42501" spans="15:17" x14ac:dyDescent="0.35">
      <c r="O42501" s="9"/>
      <c r="P42501" s="9"/>
      <c r="Q42501" s="21"/>
    </row>
    <row r="42502" spans="15:17" x14ac:dyDescent="0.35">
      <c r="O42502" s="9"/>
      <c r="P42502" s="9"/>
      <c r="Q42502" s="21"/>
    </row>
    <row r="42503" spans="15:17" x14ac:dyDescent="0.35">
      <c r="O42503" s="9"/>
      <c r="P42503" s="9"/>
      <c r="Q42503" s="21"/>
    </row>
    <row r="42504" spans="15:17" x14ac:dyDescent="0.35">
      <c r="O42504" s="9"/>
      <c r="P42504" s="9"/>
      <c r="Q42504" s="21"/>
    </row>
    <row r="42505" spans="15:17" x14ac:dyDescent="0.35">
      <c r="O42505" s="9"/>
      <c r="P42505" s="9"/>
      <c r="Q42505" s="21"/>
    </row>
    <row r="42506" spans="15:17" x14ac:dyDescent="0.35">
      <c r="O42506" s="9"/>
      <c r="P42506" s="9"/>
      <c r="Q42506" s="21"/>
    </row>
    <row r="42507" spans="15:17" x14ac:dyDescent="0.35">
      <c r="O42507" s="9"/>
      <c r="P42507" s="9"/>
      <c r="Q42507" s="21"/>
    </row>
    <row r="42508" spans="15:17" x14ac:dyDescent="0.35">
      <c r="O42508" s="9"/>
      <c r="P42508" s="9"/>
      <c r="Q42508" s="21"/>
    </row>
    <row r="42509" spans="15:17" x14ac:dyDescent="0.35">
      <c r="O42509" s="9"/>
      <c r="P42509" s="9"/>
      <c r="Q42509" s="21"/>
    </row>
    <row r="42510" spans="15:17" x14ac:dyDescent="0.35">
      <c r="O42510" s="9"/>
      <c r="P42510" s="9"/>
      <c r="Q42510" s="21"/>
    </row>
    <row r="42511" spans="15:17" x14ac:dyDescent="0.35">
      <c r="O42511" s="9"/>
      <c r="P42511" s="9"/>
      <c r="Q42511" s="21"/>
    </row>
    <row r="42512" spans="15:17" x14ac:dyDescent="0.35">
      <c r="O42512" s="9"/>
      <c r="P42512" s="9"/>
      <c r="Q42512" s="21"/>
    </row>
    <row r="42513" spans="15:17" x14ac:dyDescent="0.35">
      <c r="O42513" s="9"/>
      <c r="P42513" s="9"/>
      <c r="Q42513" s="21"/>
    </row>
    <row r="42514" spans="15:17" x14ac:dyDescent="0.35">
      <c r="O42514" s="9"/>
      <c r="P42514" s="9"/>
      <c r="Q42514" s="21"/>
    </row>
    <row r="42515" spans="15:17" x14ac:dyDescent="0.35">
      <c r="O42515" s="9"/>
      <c r="P42515" s="9"/>
      <c r="Q42515" s="21"/>
    </row>
    <row r="42516" spans="15:17" x14ac:dyDescent="0.35">
      <c r="O42516" s="9"/>
      <c r="P42516" s="9"/>
      <c r="Q42516" s="21"/>
    </row>
    <row r="42517" spans="15:17" x14ac:dyDescent="0.35">
      <c r="O42517" s="9"/>
      <c r="P42517" s="9"/>
      <c r="Q42517" s="21"/>
    </row>
    <row r="42518" spans="15:17" x14ac:dyDescent="0.35">
      <c r="O42518" s="9"/>
      <c r="P42518" s="9"/>
      <c r="Q42518" s="21"/>
    </row>
    <row r="42519" spans="15:17" x14ac:dyDescent="0.35">
      <c r="O42519" s="9"/>
      <c r="P42519" s="9"/>
      <c r="Q42519" s="21"/>
    </row>
    <row r="42520" spans="15:17" x14ac:dyDescent="0.35">
      <c r="O42520" s="9"/>
      <c r="P42520" s="9"/>
      <c r="Q42520" s="21"/>
    </row>
    <row r="42521" spans="15:17" x14ac:dyDescent="0.35">
      <c r="O42521" s="9"/>
      <c r="P42521" s="9"/>
      <c r="Q42521" s="21"/>
    </row>
    <row r="42522" spans="15:17" x14ac:dyDescent="0.35">
      <c r="O42522" s="9"/>
      <c r="P42522" s="9"/>
      <c r="Q42522" s="21"/>
    </row>
    <row r="42523" spans="15:17" x14ac:dyDescent="0.35">
      <c r="O42523" s="9"/>
      <c r="P42523" s="9"/>
      <c r="Q42523" s="21"/>
    </row>
    <row r="42524" spans="15:17" x14ac:dyDescent="0.35">
      <c r="O42524" s="9"/>
      <c r="P42524" s="9"/>
      <c r="Q42524" s="21"/>
    </row>
    <row r="42525" spans="15:17" x14ac:dyDescent="0.35">
      <c r="O42525" s="9"/>
      <c r="P42525" s="9"/>
      <c r="Q42525" s="21"/>
    </row>
    <row r="42526" spans="15:17" x14ac:dyDescent="0.35">
      <c r="O42526" s="9"/>
      <c r="P42526" s="9"/>
      <c r="Q42526" s="21"/>
    </row>
    <row r="42527" spans="15:17" x14ac:dyDescent="0.35">
      <c r="O42527" s="9"/>
      <c r="P42527" s="9"/>
      <c r="Q42527" s="21"/>
    </row>
    <row r="42528" spans="15:17" x14ac:dyDescent="0.35">
      <c r="O42528" s="9"/>
      <c r="P42528" s="9"/>
      <c r="Q42528" s="21"/>
    </row>
    <row r="42529" spans="15:17" x14ac:dyDescent="0.35">
      <c r="O42529" s="9"/>
      <c r="P42529" s="9"/>
      <c r="Q42529" s="21"/>
    </row>
    <row r="42530" spans="15:17" x14ac:dyDescent="0.35">
      <c r="O42530" s="9"/>
      <c r="P42530" s="9"/>
      <c r="Q42530" s="21"/>
    </row>
    <row r="42531" spans="15:17" x14ac:dyDescent="0.35">
      <c r="O42531" s="9"/>
      <c r="P42531" s="9"/>
      <c r="Q42531" s="21"/>
    </row>
    <row r="42532" spans="15:17" x14ac:dyDescent="0.35">
      <c r="O42532" s="9"/>
      <c r="P42532" s="9"/>
      <c r="Q42532" s="21"/>
    </row>
    <row r="42533" spans="15:17" x14ac:dyDescent="0.35">
      <c r="O42533" s="9"/>
      <c r="P42533" s="9"/>
      <c r="Q42533" s="21"/>
    </row>
    <row r="42534" spans="15:17" x14ac:dyDescent="0.35">
      <c r="O42534" s="9"/>
      <c r="P42534" s="9"/>
      <c r="Q42534" s="21"/>
    </row>
    <row r="42535" spans="15:17" x14ac:dyDescent="0.35">
      <c r="O42535" s="9"/>
      <c r="P42535" s="9"/>
      <c r="Q42535" s="21"/>
    </row>
    <row r="42536" spans="15:17" x14ac:dyDescent="0.35">
      <c r="O42536" s="9"/>
      <c r="P42536" s="9"/>
      <c r="Q42536" s="21"/>
    </row>
    <row r="42537" spans="15:17" x14ac:dyDescent="0.35">
      <c r="O42537" s="9"/>
      <c r="P42537" s="9"/>
      <c r="Q42537" s="21"/>
    </row>
    <row r="42538" spans="15:17" x14ac:dyDescent="0.35">
      <c r="O42538" s="9"/>
      <c r="P42538" s="9"/>
      <c r="Q42538" s="21"/>
    </row>
    <row r="42539" spans="15:17" x14ac:dyDescent="0.35">
      <c r="O42539" s="9"/>
      <c r="P42539" s="9"/>
      <c r="Q42539" s="21"/>
    </row>
    <row r="42540" spans="15:17" x14ac:dyDescent="0.35">
      <c r="O42540" s="9"/>
      <c r="P42540" s="9"/>
      <c r="Q42540" s="21"/>
    </row>
    <row r="42541" spans="15:17" x14ac:dyDescent="0.35">
      <c r="O42541" s="9"/>
      <c r="P42541" s="9"/>
      <c r="Q42541" s="21"/>
    </row>
    <row r="42542" spans="15:17" x14ac:dyDescent="0.35">
      <c r="O42542" s="9"/>
      <c r="P42542" s="9"/>
      <c r="Q42542" s="21"/>
    </row>
    <row r="42543" spans="15:17" x14ac:dyDescent="0.35">
      <c r="O42543" s="9"/>
      <c r="P42543" s="9"/>
      <c r="Q42543" s="21"/>
    </row>
    <row r="42544" spans="15:17" x14ac:dyDescent="0.35">
      <c r="O42544" s="9"/>
      <c r="P42544" s="9"/>
      <c r="Q42544" s="21"/>
    </row>
    <row r="42545" spans="15:17" x14ac:dyDescent="0.35">
      <c r="O42545" s="9"/>
      <c r="P42545" s="9"/>
      <c r="Q42545" s="21"/>
    </row>
    <row r="42546" spans="15:17" x14ac:dyDescent="0.35">
      <c r="O42546" s="9"/>
      <c r="P42546" s="9"/>
      <c r="Q42546" s="21"/>
    </row>
    <row r="42547" spans="15:17" x14ac:dyDescent="0.35">
      <c r="O42547" s="9"/>
      <c r="P42547" s="9"/>
      <c r="Q42547" s="21"/>
    </row>
    <row r="42548" spans="15:17" x14ac:dyDescent="0.35">
      <c r="O42548" s="9"/>
      <c r="P42548" s="9"/>
      <c r="Q42548" s="21"/>
    </row>
    <row r="42549" spans="15:17" x14ac:dyDescent="0.35">
      <c r="O42549" s="9"/>
      <c r="P42549" s="9"/>
      <c r="Q42549" s="21"/>
    </row>
    <row r="42550" spans="15:17" x14ac:dyDescent="0.35">
      <c r="O42550" s="9"/>
      <c r="P42550" s="9"/>
      <c r="Q42550" s="21"/>
    </row>
    <row r="42551" spans="15:17" x14ac:dyDescent="0.35">
      <c r="O42551" s="9"/>
      <c r="P42551" s="9"/>
      <c r="Q42551" s="21"/>
    </row>
    <row r="42552" spans="15:17" x14ac:dyDescent="0.35">
      <c r="O42552" s="9"/>
      <c r="P42552" s="9"/>
      <c r="Q42552" s="21"/>
    </row>
    <row r="42553" spans="15:17" x14ac:dyDescent="0.35">
      <c r="O42553" s="9"/>
      <c r="P42553" s="9"/>
      <c r="Q42553" s="21"/>
    </row>
    <row r="42554" spans="15:17" x14ac:dyDescent="0.35">
      <c r="O42554" s="9"/>
      <c r="P42554" s="9"/>
      <c r="Q42554" s="21"/>
    </row>
    <row r="42555" spans="15:17" x14ac:dyDescent="0.35">
      <c r="O42555" s="9"/>
      <c r="P42555" s="9"/>
      <c r="Q42555" s="21"/>
    </row>
    <row r="42556" spans="15:17" x14ac:dyDescent="0.35">
      <c r="O42556" s="9"/>
      <c r="P42556" s="9"/>
      <c r="Q42556" s="21"/>
    </row>
    <row r="42557" spans="15:17" x14ac:dyDescent="0.35">
      <c r="O42557" s="9"/>
      <c r="P42557" s="9"/>
      <c r="Q42557" s="21"/>
    </row>
    <row r="42558" spans="15:17" x14ac:dyDescent="0.35">
      <c r="O42558" s="9"/>
      <c r="P42558" s="9"/>
      <c r="Q42558" s="21"/>
    </row>
    <row r="42559" spans="15:17" x14ac:dyDescent="0.35">
      <c r="O42559" s="9"/>
      <c r="P42559" s="9"/>
      <c r="Q42559" s="21"/>
    </row>
    <row r="42560" spans="15:17" x14ac:dyDescent="0.35">
      <c r="O42560" s="9"/>
      <c r="P42560" s="9"/>
      <c r="Q42560" s="21"/>
    </row>
    <row r="42561" spans="15:17" x14ac:dyDescent="0.35">
      <c r="O42561" s="9"/>
      <c r="P42561" s="9"/>
      <c r="Q42561" s="21"/>
    </row>
    <row r="42562" spans="15:17" x14ac:dyDescent="0.35">
      <c r="O42562" s="9"/>
      <c r="P42562" s="9"/>
      <c r="Q42562" s="21"/>
    </row>
    <row r="42563" spans="15:17" x14ac:dyDescent="0.35">
      <c r="O42563" s="9"/>
      <c r="P42563" s="9"/>
      <c r="Q42563" s="21"/>
    </row>
    <row r="42564" spans="15:17" x14ac:dyDescent="0.35">
      <c r="O42564" s="9"/>
      <c r="P42564" s="9"/>
      <c r="Q42564" s="21"/>
    </row>
    <row r="42565" spans="15:17" x14ac:dyDescent="0.35">
      <c r="O42565" s="9"/>
      <c r="P42565" s="9"/>
      <c r="Q42565" s="21"/>
    </row>
    <row r="42566" spans="15:17" x14ac:dyDescent="0.35">
      <c r="O42566" s="9"/>
      <c r="P42566" s="9"/>
      <c r="Q42566" s="21"/>
    </row>
    <row r="42567" spans="15:17" x14ac:dyDescent="0.35">
      <c r="O42567" s="9"/>
      <c r="P42567" s="9"/>
      <c r="Q42567" s="21"/>
    </row>
    <row r="42568" spans="15:17" x14ac:dyDescent="0.35">
      <c r="O42568" s="9"/>
      <c r="P42568" s="9"/>
      <c r="Q42568" s="21"/>
    </row>
    <row r="42569" spans="15:17" x14ac:dyDescent="0.35">
      <c r="O42569" s="9"/>
      <c r="P42569" s="9"/>
      <c r="Q42569" s="21"/>
    </row>
    <row r="42570" spans="15:17" x14ac:dyDescent="0.35">
      <c r="O42570" s="9"/>
      <c r="P42570" s="9"/>
      <c r="Q42570" s="21"/>
    </row>
    <row r="42571" spans="15:17" x14ac:dyDescent="0.35">
      <c r="O42571" s="9"/>
      <c r="P42571" s="9"/>
      <c r="Q42571" s="21"/>
    </row>
    <row r="42572" spans="15:17" x14ac:dyDescent="0.35">
      <c r="O42572" s="9"/>
      <c r="P42572" s="9"/>
      <c r="Q42572" s="21"/>
    </row>
    <row r="42573" spans="15:17" x14ac:dyDescent="0.35">
      <c r="O42573" s="9"/>
      <c r="P42573" s="9"/>
      <c r="Q42573" s="21"/>
    </row>
    <row r="42574" spans="15:17" x14ac:dyDescent="0.35">
      <c r="O42574" s="9"/>
      <c r="P42574" s="9"/>
      <c r="Q42574" s="21"/>
    </row>
    <row r="42575" spans="15:17" x14ac:dyDescent="0.35">
      <c r="O42575" s="9"/>
      <c r="P42575" s="9"/>
      <c r="Q42575" s="21"/>
    </row>
    <row r="42576" spans="15:17" x14ac:dyDescent="0.35">
      <c r="O42576" s="9"/>
      <c r="P42576" s="9"/>
      <c r="Q42576" s="21"/>
    </row>
    <row r="42577" spans="15:17" x14ac:dyDescent="0.35">
      <c r="O42577" s="9"/>
      <c r="P42577" s="9"/>
      <c r="Q42577" s="21"/>
    </row>
    <row r="42578" spans="15:17" x14ac:dyDescent="0.35">
      <c r="O42578" s="9"/>
      <c r="P42578" s="9"/>
      <c r="Q42578" s="21"/>
    </row>
    <row r="42579" spans="15:17" x14ac:dyDescent="0.35">
      <c r="O42579" s="9"/>
      <c r="P42579" s="9"/>
      <c r="Q42579" s="21"/>
    </row>
    <row r="42580" spans="15:17" x14ac:dyDescent="0.35">
      <c r="O42580" s="9"/>
      <c r="P42580" s="9"/>
      <c r="Q42580" s="21"/>
    </row>
    <row r="42581" spans="15:17" x14ac:dyDescent="0.35">
      <c r="O42581" s="9"/>
      <c r="P42581" s="9"/>
      <c r="Q42581" s="21"/>
    </row>
    <row r="42582" spans="15:17" x14ac:dyDescent="0.35">
      <c r="O42582" s="9"/>
      <c r="P42582" s="9"/>
      <c r="Q42582" s="21"/>
    </row>
    <row r="42583" spans="15:17" x14ac:dyDescent="0.35">
      <c r="O42583" s="9"/>
      <c r="P42583" s="9"/>
      <c r="Q42583" s="21"/>
    </row>
    <row r="42584" spans="15:17" x14ac:dyDescent="0.35">
      <c r="O42584" s="9"/>
      <c r="P42584" s="9"/>
      <c r="Q42584" s="21"/>
    </row>
    <row r="42585" spans="15:17" x14ac:dyDescent="0.35">
      <c r="O42585" s="9"/>
      <c r="P42585" s="9"/>
      <c r="Q42585" s="21"/>
    </row>
    <row r="42586" spans="15:17" x14ac:dyDescent="0.35">
      <c r="O42586" s="9"/>
      <c r="P42586" s="9"/>
      <c r="Q42586" s="21"/>
    </row>
    <row r="42587" spans="15:17" x14ac:dyDescent="0.35">
      <c r="O42587" s="9"/>
      <c r="P42587" s="9"/>
      <c r="Q42587" s="21"/>
    </row>
    <row r="42588" spans="15:17" x14ac:dyDescent="0.35">
      <c r="O42588" s="9"/>
      <c r="P42588" s="9"/>
      <c r="Q42588" s="21"/>
    </row>
    <row r="42589" spans="15:17" x14ac:dyDescent="0.35">
      <c r="O42589" s="9"/>
      <c r="P42589" s="9"/>
      <c r="Q42589" s="21"/>
    </row>
    <row r="42590" spans="15:17" x14ac:dyDescent="0.35">
      <c r="O42590" s="9"/>
      <c r="P42590" s="9"/>
      <c r="Q42590" s="21"/>
    </row>
    <row r="42591" spans="15:17" x14ac:dyDescent="0.35">
      <c r="O42591" s="9"/>
      <c r="P42591" s="9"/>
      <c r="Q42591" s="21"/>
    </row>
    <row r="42592" spans="15:17" x14ac:dyDescent="0.35">
      <c r="O42592" s="9"/>
      <c r="P42592" s="9"/>
      <c r="Q42592" s="21"/>
    </row>
    <row r="42593" spans="15:17" x14ac:dyDescent="0.35">
      <c r="O42593" s="9"/>
      <c r="P42593" s="9"/>
      <c r="Q42593" s="21"/>
    </row>
    <row r="42594" spans="15:17" x14ac:dyDescent="0.35">
      <c r="O42594" s="9"/>
      <c r="P42594" s="9"/>
      <c r="Q42594" s="21"/>
    </row>
    <row r="42595" spans="15:17" x14ac:dyDescent="0.35">
      <c r="O42595" s="9"/>
      <c r="P42595" s="9"/>
      <c r="Q42595" s="21"/>
    </row>
    <row r="42596" spans="15:17" x14ac:dyDescent="0.35">
      <c r="O42596" s="9"/>
      <c r="P42596" s="9"/>
      <c r="Q42596" s="21"/>
    </row>
    <row r="42597" spans="15:17" x14ac:dyDescent="0.35">
      <c r="O42597" s="9"/>
      <c r="P42597" s="9"/>
      <c r="Q42597" s="21"/>
    </row>
    <row r="42598" spans="15:17" x14ac:dyDescent="0.35">
      <c r="O42598" s="9"/>
      <c r="P42598" s="9"/>
      <c r="Q42598" s="21"/>
    </row>
    <row r="42599" spans="15:17" x14ac:dyDescent="0.35">
      <c r="O42599" s="9"/>
      <c r="P42599" s="9"/>
      <c r="Q42599" s="21"/>
    </row>
    <row r="42600" spans="15:17" x14ac:dyDescent="0.35">
      <c r="O42600" s="9"/>
      <c r="P42600" s="9"/>
      <c r="Q42600" s="21"/>
    </row>
    <row r="42601" spans="15:17" x14ac:dyDescent="0.35">
      <c r="O42601" s="9"/>
      <c r="P42601" s="9"/>
      <c r="Q42601" s="21"/>
    </row>
    <row r="42602" spans="15:17" x14ac:dyDescent="0.35">
      <c r="O42602" s="9"/>
      <c r="P42602" s="9"/>
      <c r="Q42602" s="21"/>
    </row>
    <row r="42603" spans="15:17" x14ac:dyDescent="0.35">
      <c r="O42603" s="9"/>
      <c r="P42603" s="9"/>
      <c r="Q42603" s="21"/>
    </row>
    <row r="42604" spans="15:17" x14ac:dyDescent="0.35">
      <c r="O42604" s="9"/>
      <c r="P42604" s="9"/>
      <c r="Q42604" s="21"/>
    </row>
    <row r="42605" spans="15:17" x14ac:dyDescent="0.35">
      <c r="O42605" s="9"/>
      <c r="P42605" s="9"/>
      <c r="Q42605" s="21"/>
    </row>
    <row r="42606" spans="15:17" x14ac:dyDescent="0.35">
      <c r="O42606" s="9"/>
      <c r="P42606" s="9"/>
      <c r="Q42606" s="21"/>
    </row>
    <row r="42607" spans="15:17" x14ac:dyDescent="0.35">
      <c r="O42607" s="9"/>
      <c r="P42607" s="9"/>
      <c r="Q42607" s="21"/>
    </row>
    <row r="42608" spans="15:17" x14ac:dyDescent="0.35">
      <c r="O42608" s="9"/>
      <c r="P42608" s="9"/>
      <c r="Q42608" s="21"/>
    </row>
    <row r="42609" spans="15:17" x14ac:dyDescent="0.35">
      <c r="O42609" s="9"/>
      <c r="P42609" s="9"/>
      <c r="Q42609" s="21"/>
    </row>
    <row r="42610" spans="15:17" x14ac:dyDescent="0.35">
      <c r="O42610" s="9"/>
      <c r="P42610" s="9"/>
      <c r="Q42610" s="21"/>
    </row>
    <row r="42611" spans="15:17" x14ac:dyDescent="0.35">
      <c r="O42611" s="9"/>
      <c r="P42611" s="9"/>
      <c r="Q42611" s="21"/>
    </row>
    <row r="42612" spans="15:17" x14ac:dyDescent="0.35">
      <c r="O42612" s="9"/>
      <c r="P42612" s="9"/>
      <c r="Q42612" s="21"/>
    </row>
    <row r="42613" spans="15:17" x14ac:dyDescent="0.35">
      <c r="O42613" s="9"/>
      <c r="P42613" s="9"/>
      <c r="Q42613" s="21"/>
    </row>
    <row r="42614" spans="15:17" x14ac:dyDescent="0.35">
      <c r="O42614" s="9"/>
      <c r="P42614" s="9"/>
      <c r="Q42614" s="21"/>
    </row>
    <row r="42615" spans="15:17" x14ac:dyDescent="0.35">
      <c r="O42615" s="9"/>
      <c r="P42615" s="9"/>
      <c r="Q42615" s="21"/>
    </row>
    <row r="42616" spans="15:17" x14ac:dyDescent="0.35">
      <c r="O42616" s="9"/>
      <c r="P42616" s="9"/>
      <c r="Q42616" s="21"/>
    </row>
    <row r="42617" spans="15:17" x14ac:dyDescent="0.35">
      <c r="O42617" s="9"/>
      <c r="P42617" s="9"/>
      <c r="Q42617" s="21"/>
    </row>
    <row r="42618" spans="15:17" x14ac:dyDescent="0.35">
      <c r="O42618" s="9"/>
      <c r="P42618" s="9"/>
      <c r="Q42618" s="21"/>
    </row>
    <row r="42619" spans="15:17" x14ac:dyDescent="0.35">
      <c r="O42619" s="9"/>
      <c r="P42619" s="9"/>
      <c r="Q42619" s="21"/>
    </row>
    <row r="42620" spans="15:17" x14ac:dyDescent="0.35">
      <c r="O42620" s="9"/>
      <c r="P42620" s="9"/>
      <c r="Q42620" s="21"/>
    </row>
    <row r="42621" spans="15:17" x14ac:dyDescent="0.35">
      <c r="O42621" s="9"/>
      <c r="P42621" s="9"/>
      <c r="Q42621" s="21"/>
    </row>
    <row r="42622" spans="15:17" x14ac:dyDescent="0.35">
      <c r="O42622" s="9"/>
      <c r="P42622" s="9"/>
      <c r="Q42622" s="21"/>
    </row>
    <row r="42623" spans="15:17" x14ac:dyDescent="0.35">
      <c r="O42623" s="9"/>
      <c r="P42623" s="9"/>
      <c r="Q42623" s="21"/>
    </row>
    <row r="42624" spans="15:17" x14ac:dyDescent="0.35">
      <c r="O42624" s="9"/>
      <c r="P42624" s="9"/>
      <c r="Q42624" s="21"/>
    </row>
    <row r="42625" spans="15:17" x14ac:dyDescent="0.35">
      <c r="O42625" s="9"/>
      <c r="P42625" s="9"/>
      <c r="Q42625" s="21"/>
    </row>
    <row r="42626" spans="15:17" x14ac:dyDescent="0.35">
      <c r="O42626" s="9"/>
      <c r="P42626" s="9"/>
      <c r="Q42626" s="21"/>
    </row>
    <row r="42627" spans="15:17" x14ac:dyDescent="0.35">
      <c r="O42627" s="9"/>
      <c r="P42627" s="9"/>
      <c r="Q42627" s="21"/>
    </row>
    <row r="42628" spans="15:17" x14ac:dyDescent="0.35">
      <c r="O42628" s="9"/>
      <c r="P42628" s="9"/>
      <c r="Q42628" s="21"/>
    </row>
    <row r="42629" spans="15:17" x14ac:dyDescent="0.35">
      <c r="O42629" s="9"/>
      <c r="P42629" s="9"/>
      <c r="Q42629" s="21"/>
    </row>
    <row r="42630" spans="15:17" x14ac:dyDescent="0.35">
      <c r="O42630" s="9"/>
      <c r="P42630" s="9"/>
      <c r="Q42630" s="21"/>
    </row>
    <row r="42631" spans="15:17" x14ac:dyDescent="0.35">
      <c r="O42631" s="9"/>
      <c r="P42631" s="9"/>
      <c r="Q42631" s="21"/>
    </row>
    <row r="42632" spans="15:17" x14ac:dyDescent="0.35">
      <c r="O42632" s="9"/>
      <c r="P42632" s="9"/>
      <c r="Q42632" s="21"/>
    </row>
    <row r="42633" spans="15:17" x14ac:dyDescent="0.35">
      <c r="O42633" s="9"/>
      <c r="P42633" s="9"/>
      <c r="Q42633" s="21"/>
    </row>
    <row r="42634" spans="15:17" x14ac:dyDescent="0.35">
      <c r="O42634" s="9"/>
      <c r="P42634" s="9"/>
      <c r="Q42634" s="21"/>
    </row>
    <row r="42635" spans="15:17" x14ac:dyDescent="0.35">
      <c r="O42635" s="9"/>
      <c r="P42635" s="9"/>
      <c r="Q42635" s="21"/>
    </row>
    <row r="42636" spans="15:17" x14ac:dyDescent="0.35">
      <c r="O42636" s="9"/>
      <c r="P42636" s="9"/>
      <c r="Q42636" s="21"/>
    </row>
    <row r="42637" spans="15:17" x14ac:dyDescent="0.35">
      <c r="O42637" s="9"/>
      <c r="P42637" s="9"/>
      <c r="Q42637" s="21"/>
    </row>
    <row r="42638" spans="15:17" x14ac:dyDescent="0.35">
      <c r="O42638" s="9"/>
      <c r="P42638" s="9"/>
      <c r="Q42638" s="21"/>
    </row>
    <row r="42639" spans="15:17" x14ac:dyDescent="0.35">
      <c r="O42639" s="9"/>
      <c r="P42639" s="9"/>
      <c r="Q42639" s="21"/>
    </row>
    <row r="42640" spans="15:17" x14ac:dyDescent="0.35">
      <c r="O42640" s="9"/>
      <c r="P42640" s="9"/>
      <c r="Q42640" s="21"/>
    </row>
    <row r="42641" spans="15:17" x14ac:dyDescent="0.35">
      <c r="O42641" s="9"/>
      <c r="P42641" s="9"/>
      <c r="Q42641" s="21"/>
    </row>
    <row r="42642" spans="15:17" x14ac:dyDescent="0.35">
      <c r="O42642" s="9"/>
      <c r="P42642" s="9"/>
      <c r="Q42642" s="21"/>
    </row>
    <row r="42643" spans="15:17" x14ac:dyDescent="0.35">
      <c r="O42643" s="9"/>
      <c r="P42643" s="9"/>
      <c r="Q42643" s="21"/>
    </row>
    <row r="42644" spans="15:17" x14ac:dyDescent="0.35">
      <c r="O42644" s="9"/>
      <c r="P42644" s="9"/>
      <c r="Q42644" s="21"/>
    </row>
    <row r="42645" spans="15:17" x14ac:dyDescent="0.35">
      <c r="O42645" s="9"/>
      <c r="P42645" s="9"/>
      <c r="Q42645" s="21"/>
    </row>
    <row r="42646" spans="15:17" x14ac:dyDescent="0.35">
      <c r="O42646" s="9"/>
      <c r="P42646" s="9"/>
      <c r="Q42646" s="21"/>
    </row>
    <row r="42647" spans="15:17" x14ac:dyDescent="0.35">
      <c r="O42647" s="9"/>
      <c r="P42647" s="9"/>
      <c r="Q42647" s="21"/>
    </row>
    <row r="42648" spans="15:17" x14ac:dyDescent="0.35">
      <c r="O42648" s="9"/>
      <c r="P42648" s="9"/>
      <c r="Q42648" s="21"/>
    </row>
    <row r="42649" spans="15:17" x14ac:dyDescent="0.35">
      <c r="O42649" s="9"/>
      <c r="P42649" s="9"/>
      <c r="Q42649" s="21"/>
    </row>
    <row r="42650" spans="15:17" x14ac:dyDescent="0.35">
      <c r="O42650" s="9"/>
      <c r="P42650" s="9"/>
      <c r="Q42650" s="21"/>
    </row>
    <row r="42651" spans="15:17" x14ac:dyDescent="0.35">
      <c r="O42651" s="9"/>
      <c r="P42651" s="9"/>
      <c r="Q42651" s="21"/>
    </row>
    <row r="42652" spans="15:17" x14ac:dyDescent="0.35">
      <c r="O42652" s="9"/>
      <c r="P42652" s="9"/>
      <c r="Q42652" s="21"/>
    </row>
    <row r="42653" spans="15:17" x14ac:dyDescent="0.35">
      <c r="O42653" s="9"/>
      <c r="P42653" s="9"/>
      <c r="Q42653" s="21"/>
    </row>
    <row r="42654" spans="15:17" x14ac:dyDescent="0.35">
      <c r="O42654" s="9"/>
      <c r="P42654" s="9"/>
      <c r="Q42654" s="21"/>
    </row>
    <row r="42655" spans="15:17" x14ac:dyDescent="0.35">
      <c r="O42655" s="9"/>
      <c r="P42655" s="9"/>
      <c r="Q42655" s="21"/>
    </row>
    <row r="42656" spans="15:17" x14ac:dyDescent="0.35">
      <c r="O42656" s="9"/>
      <c r="P42656" s="9"/>
      <c r="Q42656" s="21"/>
    </row>
    <row r="42657" spans="15:17" x14ac:dyDescent="0.35">
      <c r="O42657" s="9"/>
      <c r="P42657" s="9"/>
      <c r="Q42657" s="21"/>
    </row>
    <row r="42658" spans="15:17" x14ac:dyDescent="0.35">
      <c r="O42658" s="9"/>
      <c r="P42658" s="9"/>
      <c r="Q42658" s="21"/>
    </row>
    <row r="42659" spans="15:17" x14ac:dyDescent="0.35">
      <c r="O42659" s="9"/>
      <c r="P42659" s="9"/>
      <c r="Q42659" s="21"/>
    </row>
    <row r="42660" spans="15:17" x14ac:dyDescent="0.35">
      <c r="O42660" s="9"/>
      <c r="P42660" s="9"/>
      <c r="Q42660" s="21"/>
    </row>
    <row r="42661" spans="15:17" x14ac:dyDescent="0.35">
      <c r="O42661" s="9"/>
      <c r="P42661" s="9"/>
      <c r="Q42661" s="21"/>
    </row>
    <row r="42662" spans="15:17" x14ac:dyDescent="0.35">
      <c r="O42662" s="9"/>
      <c r="P42662" s="9"/>
      <c r="Q42662" s="21"/>
    </row>
    <row r="42663" spans="15:17" x14ac:dyDescent="0.35">
      <c r="O42663" s="9"/>
      <c r="P42663" s="9"/>
      <c r="Q42663" s="21"/>
    </row>
    <row r="42664" spans="15:17" x14ac:dyDescent="0.35">
      <c r="O42664" s="9"/>
      <c r="P42664" s="9"/>
      <c r="Q42664" s="21"/>
    </row>
    <row r="42665" spans="15:17" x14ac:dyDescent="0.35">
      <c r="O42665" s="9"/>
      <c r="P42665" s="9"/>
      <c r="Q42665" s="21"/>
    </row>
    <row r="42666" spans="15:17" x14ac:dyDescent="0.35">
      <c r="O42666" s="9"/>
      <c r="P42666" s="9"/>
      <c r="Q42666" s="21"/>
    </row>
    <row r="42667" spans="15:17" x14ac:dyDescent="0.35">
      <c r="O42667" s="9"/>
      <c r="P42667" s="9"/>
      <c r="Q42667" s="21"/>
    </row>
    <row r="42668" spans="15:17" x14ac:dyDescent="0.35">
      <c r="O42668" s="9"/>
      <c r="P42668" s="9"/>
      <c r="Q42668" s="21"/>
    </row>
    <row r="42669" spans="15:17" x14ac:dyDescent="0.35">
      <c r="O42669" s="9"/>
      <c r="P42669" s="9"/>
      <c r="Q42669" s="21"/>
    </row>
    <row r="42670" spans="15:17" x14ac:dyDescent="0.35">
      <c r="O42670" s="9"/>
      <c r="P42670" s="9"/>
      <c r="Q42670" s="21"/>
    </row>
    <row r="42671" spans="15:17" x14ac:dyDescent="0.35">
      <c r="O42671" s="9"/>
      <c r="P42671" s="9"/>
      <c r="Q42671" s="21"/>
    </row>
    <row r="42672" spans="15:17" x14ac:dyDescent="0.35">
      <c r="O42672" s="9"/>
      <c r="P42672" s="9"/>
      <c r="Q42672" s="21"/>
    </row>
    <row r="42673" spans="15:17" x14ac:dyDescent="0.35">
      <c r="O42673" s="9"/>
      <c r="P42673" s="9"/>
      <c r="Q42673" s="21"/>
    </row>
    <row r="42674" spans="15:17" x14ac:dyDescent="0.35">
      <c r="O42674" s="9"/>
      <c r="P42674" s="9"/>
      <c r="Q42674" s="21"/>
    </row>
    <row r="42675" spans="15:17" x14ac:dyDescent="0.35">
      <c r="O42675" s="9"/>
      <c r="P42675" s="9"/>
      <c r="Q42675" s="21"/>
    </row>
    <row r="42676" spans="15:17" x14ac:dyDescent="0.35">
      <c r="O42676" s="9"/>
      <c r="P42676" s="9"/>
      <c r="Q42676" s="21"/>
    </row>
    <row r="42677" spans="15:17" x14ac:dyDescent="0.35">
      <c r="O42677" s="9"/>
      <c r="P42677" s="9"/>
      <c r="Q42677" s="21"/>
    </row>
    <row r="42678" spans="15:17" x14ac:dyDescent="0.35">
      <c r="O42678" s="9"/>
      <c r="P42678" s="9"/>
      <c r="Q42678" s="21"/>
    </row>
    <row r="42679" spans="15:17" x14ac:dyDescent="0.35">
      <c r="O42679" s="9"/>
      <c r="P42679" s="9"/>
      <c r="Q42679" s="21"/>
    </row>
    <row r="42680" spans="15:17" x14ac:dyDescent="0.35">
      <c r="O42680" s="9"/>
      <c r="P42680" s="9"/>
      <c r="Q42680" s="21"/>
    </row>
    <row r="42681" spans="15:17" x14ac:dyDescent="0.35">
      <c r="O42681" s="9"/>
      <c r="P42681" s="9"/>
      <c r="Q42681" s="21"/>
    </row>
    <row r="42682" spans="15:17" x14ac:dyDescent="0.35">
      <c r="O42682" s="9"/>
      <c r="P42682" s="9"/>
      <c r="Q42682" s="21"/>
    </row>
    <row r="42683" spans="15:17" x14ac:dyDescent="0.35">
      <c r="O42683" s="9"/>
      <c r="P42683" s="9"/>
      <c r="Q42683" s="21"/>
    </row>
    <row r="42684" spans="15:17" x14ac:dyDescent="0.35">
      <c r="O42684" s="9"/>
      <c r="P42684" s="9"/>
      <c r="Q42684" s="21"/>
    </row>
    <row r="42685" spans="15:17" x14ac:dyDescent="0.35">
      <c r="O42685" s="9"/>
      <c r="P42685" s="9"/>
      <c r="Q42685" s="21"/>
    </row>
    <row r="42686" spans="15:17" x14ac:dyDescent="0.35">
      <c r="O42686" s="9"/>
      <c r="P42686" s="9"/>
      <c r="Q42686" s="21"/>
    </row>
    <row r="42687" spans="15:17" x14ac:dyDescent="0.35">
      <c r="O42687" s="9"/>
      <c r="P42687" s="9"/>
      <c r="Q42687" s="21"/>
    </row>
    <row r="42688" spans="15:17" x14ac:dyDescent="0.35">
      <c r="O42688" s="9"/>
      <c r="P42688" s="9"/>
      <c r="Q42688" s="21"/>
    </row>
    <row r="42689" spans="15:17" x14ac:dyDescent="0.35">
      <c r="O42689" s="9"/>
      <c r="P42689" s="9"/>
      <c r="Q42689" s="21"/>
    </row>
    <row r="42690" spans="15:17" x14ac:dyDescent="0.35">
      <c r="O42690" s="9"/>
      <c r="P42690" s="9"/>
      <c r="Q42690" s="21"/>
    </row>
    <row r="42691" spans="15:17" x14ac:dyDescent="0.35">
      <c r="O42691" s="9"/>
      <c r="P42691" s="9"/>
      <c r="Q42691" s="21"/>
    </row>
    <row r="42692" spans="15:17" x14ac:dyDescent="0.35">
      <c r="O42692" s="9"/>
      <c r="P42692" s="9"/>
      <c r="Q42692" s="21"/>
    </row>
    <row r="42693" spans="15:17" x14ac:dyDescent="0.35">
      <c r="O42693" s="9"/>
      <c r="P42693" s="9"/>
      <c r="Q42693" s="21"/>
    </row>
    <row r="42694" spans="15:17" x14ac:dyDescent="0.35">
      <c r="O42694" s="9"/>
      <c r="P42694" s="9"/>
      <c r="Q42694" s="21"/>
    </row>
    <row r="42695" spans="15:17" x14ac:dyDescent="0.35">
      <c r="O42695" s="9"/>
      <c r="P42695" s="9"/>
      <c r="Q42695" s="21"/>
    </row>
    <row r="42696" spans="15:17" x14ac:dyDescent="0.35">
      <c r="O42696" s="9"/>
      <c r="P42696" s="9"/>
      <c r="Q42696" s="21"/>
    </row>
    <row r="42697" spans="15:17" x14ac:dyDescent="0.35">
      <c r="O42697" s="9"/>
      <c r="P42697" s="9"/>
      <c r="Q42697" s="21"/>
    </row>
    <row r="42698" spans="15:17" x14ac:dyDescent="0.35">
      <c r="O42698" s="9"/>
      <c r="P42698" s="9"/>
      <c r="Q42698" s="21"/>
    </row>
    <row r="42699" spans="15:17" x14ac:dyDescent="0.35">
      <c r="O42699" s="9"/>
      <c r="P42699" s="9"/>
      <c r="Q42699" s="21"/>
    </row>
    <row r="42700" spans="15:17" x14ac:dyDescent="0.35">
      <c r="O42700" s="9"/>
      <c r="P42700" s="9"/>
      <c r="Q42700" s="21"/>
    </row>
    <row r="42701" spans="15:17" x14ac:dyDescent="0.35">
      <c r="O42701" s="9"/>
      <c r="P42701" s="9"/>
      <c r="Q42701" s="21"/>
    </row>
    <row r="42702" spans="15:17" x14ac:dyDescent="0.35">
      <c r="O42702" s="9"/>
      <c r="P42702" s="9"/>
      <c r="Q42702" s="21"/>
    </row>
    <row r="42703" spans="15:17" x14ac:dyDescent="0.35">
      <c r="O42703" s="9"/>
      <c r="P42703" s="9"/>
      <c r="Q42703" s="21"/>
    </row>
    <row r="42704" spans="15:17" x14ac:dyDescent="0.35">
      <c r="O42704" s="9"/>
      <c r="P42704" s="9"/>
      <c r="Q42704" s="21"/>
    </row>
    <row r="42705" spans="15:17" x14ac:dyDescent="0.35">
      <c r="O42705" s="9"/>
      <c r="P42705" s="9"/>
      <c r="Q42705" s="21"/>
    </row>
    <row r="42706" spans="15:17" x14ac:dyDescent="0.35">
      <c r="O42706" s="9"/>
      <c r="P42706" s="9"/>
      <c r="Q42706" s="21"/>
    </row>
    <row r="42707" spans="15:17" x14ac:dyDescent="0.35">
      <c r="O42707" s="9"/>
      <c r="P42707" s="9"/>
      <c r="Q42707" s="21"/>
    </row>
    <row r="42708" spans="15:17" x14ac:dyDescent="0.35">
      <c r="O42708" s="9"/>
      <c r="P42708" s="9"/>
      <c r="Q42708" s="21"/>
    </row>
    <row r="42709" spans="15:17" x14ac:dyDescent="0.35">
      <c r="O42709" s="9"/>
      <c r="P42709" s="9"/>
      <c r="Q42709" s="21"/>
    </row>
    <row r="42710" spans="15:17" x14ac:dyDescent="0.35">
      <c r="O42710" s="9"/>
      <c r="P42710" s="9"/>
      <c r="Q42710" s="21"/>
    </row>
    <row r="42711" spans="15:17" x14ac:dyDescent="0.35">
      <c r="O42711" s="9"/>
      <c r="P42711" s="9"/>
      <c r="Q42711" s="21"/>
    </row>
    <row r="42712" spans="15:17" x14ac:dyDescent="0.35">
      <c r="O42712" s="9"/>
      <c r="P42712" s="9"/>
      <c r="Q42712" s="21"/>
    </row>
    <row r="42713" spans="15:17" x14ac:dyDescent="0.35">
      <c r="O42713" s="9"/>
      <c r="P42713" s="9"/>
      <c r="Q42713" s="21"/>
    </row>
    <row r="42714" spans="15:17" x14ac:dyDescent="0.35">
      <c r="O42714" s="9"/>
      <c r="P42714" s="9"/>
      <c r="Q42714" s="21"/>
    </row>
    <row r="42715" spans="15:17" x14ac:dyDescent="0.35">
      <c r="O42715" s="9"/>
      <c r="P42715" s="9"/>
      <c r="Q42715" s="21"/>
    </row>
    <row r="42716" spans="15:17" x14ac:dyDescent="0.35">
      <c r="O42716" s="9"/>
      <c r="P42716" s="9"/>
      <c r="Q42716" s="21"/>
    </row>
    <row r="42717" spans="15:17" x14ac:dyDescent="0.35">
      <c r="O42717" s="9"/>
      <c r="P42717" s="9"/>
      <c r="Q42717" s="21"/>
    </row>
    <row r="42718" spans="15:17" x14ac:dyDescent="0.35">
      <c r="O42718" s="9"/>
      <c r="P42718" s="9"/>
      <c r="Q42718" s="21"/>
    </row>
    <row r="42719" spans="15:17" x14ac:dyDescent="0.35">
      <c r="O42719" s="9"/>
      <c r="P42719" s="9"/>
      <c r="Q42719" s="21"/>
    </row>
    <row r="42720" spans="15:17" x14ac:dyDescent="0.35">
      <c r="O42720" s="9"/>
      <c r="P42720" s="9"/>
      <c r="Q42720" s="21"/>
    </row>
    <row r="42721" spans="15:17" x14ac:dyDescent="0.35">
      <c r="O42721" s="9"/>
      <c r="P42721" s="9"/>
      <c r="Q42721" s="21"/>
    </row>
    <row r="42722" spans="15:17" x14ac:dyDescent="0.35">
      <c r="O42722" s="9"/>
      <c r="P42722" s="9"/>
      <c r="Q42722" s="21"/>
    </row>
    <row r="42723" spans="15:17" x14ac:dyDescent="0.35">
      <c r="O42723" s="9"/>
      <c r="P42723" s="9"/>
      <c r="Q42723" s="21"/>
    </row>
    <row r="42724" spans="15:17" x14ac:dyDescent="0.35">
      <c r="O42724" s="9"/>
      <c r="P42724" s="9"/>
      <c r="Q42724" s="21"/>
    </row>
    <row r="42725" spans="15:17" x14ac:dyDescent="0.35">
      <c r="O42725" s="9"/>
      <c r="P42725" s="9"/>
      <c r="Q42725" s="21"/>
    </row>
    <row r="42726" spans="15:17" x14ac:dyDescent="0.35">
      <c r="O42726" s="9"/>
      <c r="P42726" s="9"/>
      <c r="Q42726" s="21"/>
    </row>
    <row r="42727" spans="15:17" x14ac:dyDescent="0.35">
      <c r="O42727" s="9"/>
      <c r="P42727" s="9"/>
      <c r="Q42727" s="21"/>
    </row>
    <row r="42728" spans="15:17" x14ac:dyDescent="0.35">
      <c r="O42728" s="9"/>
      <c r="P42728" s="9"/>
      <c r="Q42728" s="21"/>
    </row>
    <row r="42729" spans="15:17" x14ac:dyDescent="0.35">
      <c r="O42729" s="9"/>
      <c r="P42729" s="9"/>
      <c r="Q42729" s="21"/>
    </row>
    <row r="42730" spans="15:17" x14ac:dyDescent="0.35">
      <c r="O42730" s="9"/>
      <c r="P42730" s="9"/>
      <c r="Q42730" s="21"/>
    </row>
    <row r="42731" spans="15:17" x14ac:dyDescent="0.35">
      <c r="O42731" s="9"/>
      <c r="P42731" s="9"/>
      <c r="Q42731" s="21"/>
    </row>
    <row r="42732" spans="15:17" x14ac:dyDescent="0.35">
      <c r="O42732" s="9"/>
      <c r="P42732" s="9"/>
      <c r="Q42732" s="21"/>
    </row>
    <row r="42733" spans="15:17" x14ac:dyDescent="0.35">
      <c r="O42733" s="9"/>
      <c r="P42733" s="9"/>
      <c r="Q42733" s="21"/>
    </row>
    <row r="42734" spans="15:17" x14ac:dyDescent="0.35">
      <c r="O42734" s="9"/>
      <c r="P42734" s="9"/>
      <c r="Q42734" s="21"/>
    </row>
    <row r="42735" spans="15:17" x14ac:dyDescent="0.35">
      <c r="O42735" s="9"/>
      <c r="P42735" s="9"/>
      <c r="Q42735" s="21"/>
    </row>
    <row r="42736" spans="15:17" x14ac:dyDescent="0.35">
      <c r="O42736" s="9"/>
      <c r="P42736" s="9"/>
      <c r="Q42736" s="21"/>
    </row>
    <row r="42737" spans="15:17" x14ac:dyDescent="0.35">
      <c r="O42737" s="9"/>
      <c r="P42737" s="9"/>
      <c r="Q42737" s="21"/>
    </row>
    <row r="42738" spans="15:17" x14ac:dyDescent="0.35">
      <c r="O42738" s="9"/>
      <c r="P42738" s="9"/>
      <c r="Q42738" s="21"/>
    </row>
    <row r="42739" spans="15:17" x14ac:dyDescent="0.35">
      <c r="O42739" s="9"/>
      <c r="P42739" s="9"/>
      <c r="Q42739" s="21"/>
    </row>
    <row r="42740" spans="15:17" x14ac:dyDescent="0.35">
      <c r="O42740" s="9"/>
      <c r="P42740" s="9"/>
      <c r="Q42740" s="21"/>
    </row>
    <row r="42741" spans="15:17" x14ac:dyDescent="0.35">
      <c r="O42741" s="9"/>
      <c r="P42741" s="9"/>
      <c r="Q42741" s="21"/>
    </row>
    <row r="42742" spans="15:17" x14ac:dyDescent="0.35">
      <c r="O42742" s="9"/>
      <c r="P42742" s="9"/>
      <c r="Q42742" s="21"/>
    </row>
    <row r="42743" spans="15:17" x14ac:dyDescent="0.35">
      <c r="O42743" s="9"/>
      <c r="P42743" s="9"/>
      <c r="Q42743" s="21"/>
    </row>
    <row r="42744" spans="15:17" x14ac:dyDescent="0.35">
      <c r="O42744" s="9"/>
      <c r="P42744" s="9"/>
      <c r="Q42744" s="21"/>
    </row>
    <row r="42745" spans="15:17" x14ac:dyDescent="0.35">
      <c r="O42745" s="9"/>
      <c r="P42745" s="9"/>
      <c r="Q42745" s="21"/>
    </row>
    <row r="42746" spans="15:17" x14ac:dyDescent="0.35">
      <c r="O42746" s="9"/>
      <c r="P42746" s="9"/>
      <c r="Q42746" s="21"/>
    </row>
    <row r="42747" spans="15:17" x14ac:dyDescent="0.35">
      <c r="O42747" s="9"/>
      <c r="P42747" s="9"/>
      <c r="Q42747" s="21"/>
    </row>
    <row r="42748" spans="15:17" x14ac:dyDescent="0.35">
      <c r="O42748" s="9"/>
      <c r="P42748" s="9"/>
      <c r="Q42748" s="21"/>
    </row>
    <row r="42749" spans="15:17" x14ac:dyDescent="0.35">
      <c r="O42749" s="9"/>
      <c r="P42749" s="9"/>
      <c r="Q42749" s="21"/>
    </row>
    <row r="42750" spans="15:17" x14ac:dyDescent="0.35">
      <c r="O42750" s="9"/>
      <c r="P42750" s="9"/>
      <c r="Q42750" s="21"/>
    </row>
    <row r="42751" spans="15:17" x14ac:dyDescent="0.35">
      <c r="O42751" s="9"/>
      <c r="P42751" s="9"/>
      <c r="Q42751" s="21"/>
    </row>
    <row r="42752" spans="15:17" x14ac:dyDescent="0.35">
      <c r="O42752" s="9"/>
      <c r="P42752" s="9"/>
      <c r="Q42752" s="21"/>
    </row>
    <row r="42753" spans="15:17" x14ac:dyDescent="0.35">
      <c r="O42753" s="9"/>
      <c r="P42753" s="9"/>
      <c r="Q42753" s="21"/>
    </row>
    <row r="42754" spans="15:17" x14ac:dyDescent="0.35">
      <c r="O42754" s="9"/>
      <c r="P42754" s="9"/>
      <c r="Q42754" s="21"/>
    </row>
    <row r="42755" spans="15:17" x14ac:dyDescent="0.35">
      <c r="O42755" s="9"/>
      <c r="P42755" s="9"/>
      <c r="Q42755" s="21"/>
    </row>
    <row r="42756" spans="15:17" x14ac:dyDescent="0.35">
      <c r="O42756" s="9"/>
      <c r="P42756" s="9"/>
      <c r="Q42756" s="21"/>
    </row>
    <row r="42757" spans="15:17" x14ac:dyDescent="0.35">
      <c r="O42757" s="9"/>
      <c r="P42757" s="9"/>
      <c r="Q42757" s="21"/>
    </row>
    <row r="42758" spans="15:17" x14ac:dyDescent="0.35">
      <c r="O42758" s="9"/>
      <c r="P42758" s="9"/>
      <c r="Q42758" s="21"/>
    </row>
    <row r="42759" spans="15:17" x14ac:dyDescent="0.35">
      <c r="O42759" s="9"/>
      <c r="P42759" s="9"/>
      <c r="Q42759" s="21"/>
    </row>
    <row r="42760" spans="15:17" x14ac:dyDescent="0.35">
      <c r="O42760" s="9"/>
      <c r="P42760" s="9"/>
      <c r="Q42760" s="21"/>
    </row>
    <row r="42761" spans="15:17" x14ac:dyDescent="0.35">
      <c r="O42761" s="9"/>
      <c r="P42761" s="9"/>
      <c r="Q42761" s="21"/>
    </row>
    <row r="42762" spans="15:17" x14ac:dyDescent="0.35">
      <c r="O42762" s="9"/>
      <c r="P42762" s="9"/>
      <c r="Q42762" s="21"/>
    </row>
    <row r="42763" spans="15:17" x14ac:dyDescent="0.35">
      <c r="O42763" s="9"/>
      <c r="P42763" s="9"/>
      <c r="Q42763" s="21"/>
    </row>
    <row r="42764" spans="15:17" x14ac:dyDescent="0.35">
      <c r="O42764" s="9"/>
      <c r="P42764" s="9"/>
      <c r="Q42764" s="21"/>
    </row>
    <row r="42765" spans="15:17" x14ac:dyDescent="0.35">
      <c r="O42765" s="9"/>
      <c r="P42765" s="9"/>
      <c r="Q42765" s="21"/>
    </row>
    <row r="42766" spans="15:17" x14ac:dyDescent="0.35">
      <c r="O42766" s="9"/>
      <c r="P42766" s="9"/>
      <c r="Q42766" s="21"/>
    </row>
    <row r="42767" spans="15:17" x14ac:dyDescent="0.35">
      <c r="O42767" s="9"/>
      <c r="P42767" s="9"/>
      <c r="Q42767" s="21"/>
    </row>
    <row r="42768" spans="15:17" x14ac:dyDescent="0.35">
      <c r="O42768" s="9"/>
      <c r="P42768" s="9"/>
      <c r="Q42768" s="21"/>
    </row>
    <row r="42769" spans="15:17" x14ac:dyDescent="0.35">
      <c r="O42769" s="9"/>
      <c r="P42769" s="9"/>
      <c r="Q42769" s="21"/>
    </row>
    <row r="42770" spans="15:17" x14ac:dyDescent="0.35">
      <c r="O42770" s="9"/>
      <c r="P42770" s="9"/>
      <c r="Q42770" s="21"/>
    </row>
    <row r="42771" spans="15:17" x14ac:dyDescent="0.35">
      <c r="O42771" s="9"/>
      <c r="P42771" s="9"/>
      <c r="Q42771" s="21"/>
    </row>
    <row r="42772" spans="15:17" x14ac:dyDescent="0.35">
      <c r="O42772" s="9"/>
      <c r="P42772" s="9"/>
      <c r="Q42772" s="21"/>
    </row>
    <row r="42773" spans="15:17" x14ac:dyDescent="0.35">
      <c r="O42773" s="9"/>
      <c r="P42773" s="9"/>
      <c r="Q42773" s="21"/>
    </row>
    <row r="42774" spans="15:17" x14ac:dyDescent="0.35">
      <c r="O42774" s="9"/>
      <c r="P42774" s="9"/>
      <c r="Q42774" s="21"/>
    </row>
    <row r="42775" spans="15:17" x14ac:dyDescent="0.35">
      <c r="O42775" s="9"/>
      <c r="P42775" s="9"/>
      <c r="Q42775" s="21"/>
    </row>
    <row r="42776" spans="15:17" x14ac:dyDescent="0.35">
      <c r="O42776" s="9"/>
      <c r="P42776" s="9"/>
      <c r="Q42776" s="21"/>
    </row>
    <row r="42777" spans="15:17" x14ac:dyDescent="0.35">
      <c r="O42777" s="9"/>
      <c r="P42777" s="9"/>
      <c r="Q42777" s="21"/>
    </row>
    <row r="42778" spans="15:17" x14ac:dyDescent="0.35">
      <c r="O42778" s="9"/>
      <c r="P42778" s="9"/>
      <c r="Q42778" s="21"/>
    </row>
    <row r="42779" spans="15:17" x14ac:dyDescent="0.35">
      <c r="O42779" s="9"/>
      <c r="P42779" s="9"/>
      <c r="Q42779" s="21"/>
    </row>
    <row r="42780" spans="15:17" x14ac:dyDescent="0.35">
      <c r="O42780" s="9"/>
      <c r="P42780" s="9"/>
      <c r="Q42780" s="21"/>
    </row>
    <row r="42781" spans="15:17" x14ac:dyDescent="0.35">
      <c r="O42781" s="9"/>
      <c r="P42781" s="9"/>
      <c r="Q42781" s="21"/>
    </row>
    <row r="42782" spans="15:17" x14ac:dyDescent="0.35">
      <c r="O42782" s="9"/>
      <c r="P42782" s="9"/>
      <c r="Q42782" s="21"/>
    </row>
    <row r="42783" spans="15:17" x14ac:dyDescent="0.35">
      <c r="O42783" s="9"/>
      <c r="P42783" s="9"/>
      <c r="Q42783" s="21"/>
    </row>
    <row r="42784" spans="15:17" x14ac:dyDescent="0.35">
      <c r="O42784" s="9"/>
      <c r="P42784" s="9"/>
      <c r="Q42784" s="21"/>
    </row>
    <row r="42785" spans="15:17" x14ac:dyDescent="0.35">
      <c r="O42785" s="9"/>
      <c r="P42785" s="9"/>
      <c r="Q42785" s="21"/>
    </row>
    <row r="42786" spans="15:17" x14ac:dyDescent="0.35">
      <c r="O42786" s="9"/>
      <c r="P42786" s="9"/>
      <c r="Q42786" s="21"/>
    </row>
    <row r="42787" spans="15:17" x14ac:dyDescent="0.35">
      <c r="O42787" s="9"/>
      <c r="P42787" s="9"/>
      <c r="Q42787" s="21"/>
    </row>
    <row r="42788" spans="15:17" x14ac:dyDescent="0.35">
      <c r="O42788" s="9"/>
      <c r="P42788" s="9"/>
      <c r="Q42788" s="21"/>
    </row>
    <row r="42789" spans="15:17" x14ac:dyDescent="0.35">
      <c r="O42789" s="9"/>
      <c r="P42789" s="9"/>
      <c r="Q42789" s="21"/>
    </row>
    <row r="42790" spans="15:17" x14ac:dyDescent="0.35">
      <c r="O42790" s="9"/>
      <c r="P42790" s="9"/>
      <c r="Q42790" s="21"/>
    </row>
    <row r="42791" spans="15:17" x14ac:dyDescent="0.35">
      <c r="O42791" s="9"/>
      <c r="P42791" s="9"/>
      <c r="Q42791" s="21"/>
    </row>
    <row r="42792" spans="15:17" x14ac:dyDescent="0.35">
      <c r="O42792" s="9"/>
      <c r="P42792" s="9"/>
      <c r="Q42792" s="21"/>
    </row>
    <row r="42793" spans="15:17" x14ac:dyDescent="0.35">
      <c r="O42793" s="9"/>
      <c r="P42793" s="9"/>
      <c r="Q42793" s="21"/>
    </row>
    <row r="42794" spans="15:17" x14ac:dyDescent="0.35">
      <c r="O42794" s="9"/>
      <c r="P42794" s="9"/>
      <c r="Q42794" s="21"/>
    </row>
    <row r="42795" spans="15:17" x14ac:dyDescent="0.35">
      <c r="O42795" s="9"/>
      <c r="P42795" s="9"/>
      <c r="Q42795" s="21"/>
    </row>
    <row r="42796" spans="15:17" x14ac:dyDescent="0.35">
      <c r="O42796" s="9"/>
      <c r="P42796" s="9"/>
      <c r="Q42796" s="21"/>
    </row>
    <row r="42797" spans="15:17" x14ac:dyDescent="0.35">
      <c r="O42797" s="9"/>
      <c r="P42797" s="9"/>
      <c r="Q42797" s="21"/>
    </row>
    <row r="42798" spans="15:17" x14ac:dyDescent="0.35">
      <c r="O42798" s="9"/>
      <c r="P42798" s="9"/>
      <c r="Q42798" s="21"/>
    </row>
    <row r="42799" spans="15:17" x14ac:dyDescent="0.35">
      <c r="O42799" s="9"/>
      <c r="P42799" s="9"/>
      <c r="Q42799" s="21"/>
    </row>
    <row r="42800" spans="15:17" x14ac:dyDescent="0.35">
      <c r="O42800" s="9"/>
      <c r="P42800" s="9"/>
      <c r="Q42800" s="21"/>
    </row>
    <row r="42801" spans="15:17" x14ac:dyDescent="0.35">
      <c r="O42801" s="9"/>
      <c r="P42801" s="9"/>
      <c r="Q42801" s="21"/>
    </row>
    <row r="42802" spans="15:17" x14ac:dyDescent="0.35">
      <c r="O42802" s="9"/>
      <c r="P42802" s="9"/>
      <c r="Q42802" s="21"/>
    </row>
    <row r="42803" spans="15:17" x14ac:dyDescent="0.35">
      <c r="O42803" s="9"/>
      <c r="P42803" s="9"/>
      <c r="Q42803" s="21"/>
    </row>
    <row r="42804" spans="15:17" x14ac:dyDescent="0.35">
      <c r="O42804" s="9"/>
      <c r="P42804" s="9"/>
      <c r="Q42804" s="21"/>
    </row>
    <row r="42805" spans="15:17" x14ac:dyDescent="0.35">
      <c r="O42805" s="9"/>
      <c r="P42805" s="9"/>
      <c r="Q42805" s="21"/>
    </row>
    <row r="42806" spans="15:17" x14ac:dyDescent="0.35">
      <c r="O42806" s="9"/>
      <c r="P42806" s="9"/>
      <c r="Q42806" s="21"/>
    </row>
    <row r="42807" spans="15:17" x14ac:dyDescent="0.35">
      <c r="O42807" s="9"/>
      <c r="P42807" s="9"/>
      <c r="Q42807" s="21"/>
    </row>
    <row r="42808" spans="15:17" x14ac:dyDescent="0.35">
      <c r="O42808" s="9"/>
      <c r="P42808" s="9"/>
      <c r="Q42808" s="21"/>
    </row>
    <row r="42809" spans="15:17" x14ac:dyDescent="0.35">
      <c r="O42809" s="9"/>
      <c r="P42809" s="9"/>
      <c r="Q42809" s="21"/>
    </row>
    <row r="42810" spans="15:17" x14ac:dyDescent="0.35">
      <c r="O42810" s="9"/>
      <c r="P42810" s="9"/>
      <c r="Q42810" s="21"/>
    </row>
    <row r="42811" spans="15:17" x14ac:dyDescent="0.35">
      <c r="O42811" s="9"/>
      <c r="P42811" s="9"/>
      <c r="Q42811" s="21"/>
    </row>
    <row r="42812" spans="15:17" x14ac:dyDescent="0.35">
      <c r="O42812" s="9"/>
      <c r="P42812" s="9"/>
      <c r="Q42812" s="21"/>
    </row>
    <row r="42813" spans="15:17" x14ac:dyDescent="0.35">
      <c r="O42813" s="9"/>
      <c r="P42813" s="9"/>
      <c r="Q42813" s="21"/>
    </row>
    <row r="42814" spans="15:17" x14ac:dyDescent="0.35">
      <c r="O42814" s="9"/>
      <c r="P42814" s="9"/>
      <c r="Q42814" s="21"/>
    </row>
    <row r="42815" spans="15:17" x14ac:dyDescent="0.35">
      <c r="O42815" s="9"/>
      <c r="P42815" s="9"/>
      <c r="Q42815" s="21"/>
    </row>
    <row r="42816" spans="15:17" x14ac:dyDescent="0.35">
      <c r="O42816" s="9"/>
      <c r="P42816" s="9"/>
      <c r="Q42816" s="21"/>
    </row>
    <row r="42817" spans="15:17" x14ac:dyDescent="0.35">
      <c r="O42817" s="9"/>
      <c r="P42817" s="9"/>
      <c r="Q42817" s="21"/>
    </row>
    <row r="42818" spans="15:17" x14ac:dyDescent="0.35">
      <c r="O42818" s="9"/>
      <c r="P42818" s="9"/>
      <c r="Q42818" s="21"/>
    </row>
    <row r="42819" spans="15:17" x14ac:dyDescent="0.35">
      <c r="O42819" s="9"/>
      <c r="P42819" s="9"/>
      <c r="Q42819" s="21"/>
    </row>
    <row r="42820" spans="15:17" x14ac:dyDescent="0.35">
      <c r="O42820" s="9"/>
      <c r="P42820" s="9"/>
      <c r="Q42820" s="21"/>
    </row>
    <row r="42821" spans="15:17" x14ac:dyDescent="0.35">
      <c r="O42821" s="9"/>
      <c r="P42821" s="9"/>
      <c r="Q42821" s="21"/>
    </row>
    <row r="42822" spans="15:17" x14ac:dyDescent="0.35">
      <c r="O42822" s="9"/>
      <c r="P42822" s="9"/>
      <c r="Q42822" s="21"/>
    </row>
    <row r="42823" spans="15:17" x14ac:dyDescent="0.35">
      <c r="O42823" s="9"/>
      <c r="P42823" s="9"/>
      <c r="Q42823" s="21"/>
    </row>
    <row r="42824" spans="15:17" x14ac:dyDescent="0.35">
      <c r="O42824" s="9"/>
      <c r="P42824" s="9"/>
      <c r="Q42824" s="21"/>
    </row>
    <row r="42825" spans="15:17" x14ac:dyDescent="0.35">
      <c r="O42825" s="9"/>
      <c r="P42825" s="9"/>
      <c r="Q42825" s="21"/>
    </row>
    <row r="42826" spans="15:17" x14ac:dyDescent="0.35">
      <c r="O42826" s="9"/>
      <c r="P42826" s="9"/>
      <c r="Q42826" s="21"/>
    </row>
    <row r="42827" spans="15:17" x14ac:dyDescent="0.35">
      <c r="O42827" s="9"/>
      <c r="P42827" s="9"/>
      <c r="Q42827" s="21"/>
    </row>
    <row r="42828" spans="15:17" x14ac:dyDescent="0.35">
      <c r="O42828" s="9"/>
      <c r="P42828" s="9"/>
      <c r="Q42828" s="21"/>
    </row>
    <row r="42829" spans="15:17" x14ac:dyDescent="0.35">
      <c r="O42829" s="9"/>
      <c r="P42829" s="9"/>
      <c r="Q42829" s="21"/>
    </row>
    <row r="42830" spans="15:17" x14ac:dyDescent="0.35">
      <c r="O42830" s="9"/>
      <c r="P42830" s="9"/>
      <c r="Q42830" s="21"/>
    </row>
    <row r="42831" spans="15:17" x14ac:dyDescent="0.35">
      <c r="O42831" s="9"/>
      <c r="P42831" s="9"/>
      <c r="Q42831" s="21"/>
    </row>
    <row r="42832" spans="15:17" x14ac:dyDescent="0.35">
      <c r="O42832" s="9"/>
      <c r="P42832" s="9"/>
      <c r="Q42832" s="21"/>
    </row>
    <row r="42833" spans="15:17" x14ac:dyDescent="0.35">
      <c r="O42833" s="9"/>
      <c r="P42833" s="9"/>
      <c r="Q42833" s="21"/>
    </row>
    <row r="42834" spans="15:17" x14ac:dyDescent="0.35">
      <c r="O42834" s="9"/>
      <c r="P42834" s="9"/>
      <c r="Q42834" s="21"/>
    </row>
    <row r="42835" spans="15:17" x14ac:dyDescent="0.35">
      <c r="O42835" s="9"/>
      <c r="P42835" s="9"/>
      <c r="Q42835" s="21"/>
    </row>
    <row r="42836" spans="15:17" x14ac:dyDescent="0.35">
      <c r="O42836" s="9"/>
      <c r="P42836" s="9"/>
      <c r="Q42836" s="21"/>
    </row>
    <row r="42837" spans="15:17" x14ac:dyDescent="0.35">
      <c r="O42837" s="9"/>
      <c r="P42837" s="9"/>
      <c r="Q42837" s="21"/>
    </row>
    <row r="42838" spans="15:17" x14ac:dyDescent="0.35">
      <c r="O42838" s="9"/>
      <c r="P42838" s="9"/>
      <c r="Q42838" s="21"/>
    </row>
    <row r="42839" spans="15:17" x14ac:dyDescent="0.35">
      <c r="O42839" s="9"/>
      <c r="P42839" s="9"/>
      <c r="Q42839" s="21"/>
    </row>
    <row r="42840" spans="15:17" x14ac:dyDescent="0.35">
      <c r="O42840" s="9"/>
      <c r="P42840" s="9"/>
      <c r="Q42840" s="21"/>
    </row>
    <row r="42841" spans="15:17" x14ac:dyDescent="0.35">
      <c r="O42841" s="9"/>
      <c r="P42841" s="9"/>
      <c r="Q42841" s="21"/>
    </row>
    <row r="42842" spans="15:17" x14ac:dyDescent="0.35">
      <c r="O42842" s="9"/>
      <c r="P42842" s="9"/>
      <c r="Q42842" s="21"/>
    </row>
    <row r="42843" spans="15:17" x14ac:dyDescent="0.35">
      <c r="O42843" s="9"/>
      <c r="P42843" s="9"/>
      <c r="Q42843" s="21"/>
    </row>
    <row r="42844" spans="15:17" x14ac:dyDescent="0.35">
      <c r="O42844" s="9"/>
      <c r="P42844" s="9"/>
      <c r="Q42844" s="21"/>
    </row>
    <row r="42845" spans="15:17" x14ac:dyDescent="0.35">
      <c r="O42845" s="9"/>
      <c r="P42845" s="9"/>
      <c r="Q42845" s="21"/>
    </row>
    <row r="42846" spans="15:17" x14ac:dyDescent="0.35">
      <c r="O42846" s="9"/>
      <c r="P42846" s="9"/>
      <c r="Q42846" s="21"/>
    </row>
    <row r="42847" spans="15:17" x14ac:dyDescent="0.35">
      <c r="O42847" s="9"/>
      <c r="P42847" s="9"/>
      <c r="Q42847" s="21"/>
    </row>
    <row r="42848" spans="15:17" x14ac:dyDescent="0.35">
      <c r="O42848" s="9"/>
      <c r="P42848" s="9"/>
      <c r="Q42848" s="21"/>
    </row>
    <row r="42849" spans="15:17" x14ac:dyDescent="0.35">
      <c r="O42849" s="9"/>
      <c r="P42849" s="9"/>
      <c r="Q42849" s="21"/>
    </row>
    <row r="42850" spans="15:17" x14ac:dyDescent="0.35">
      <c r="O42850" s="9"/>
      <c r="P42850" s="9"/>
      <c r="Q42850" s="21"/>
    </row>
    <row r="42851" spans="15:17" x14ac:dyDescent="0.35">
      <c r="O42851" s="9"/>
      <c r="P42851" s="9"/>
      <c r="Q42851" s="21"/>
    </row>
    <row r="42852" spans="15:17" x14ac:dyDescent="0.35">
      <c r="O42852" s="9"/>
      <c r="P42852" s="9"/>
      <c r="Q42852" s="21"/>
    </row>
    <row r="42853" spans="15:17" x14ac:dyDescent="0.35">
      <c r="O42853" s="9"/>
      <c r="P42853" s="9"/>
      <c r="Q42853" s="21"/>
    </row>
    <row r="42854" spans="15:17" x14ac:dyDescent="0.35">
      <c r="O42854" s="9"/>
      <c r="P42854" s="9"/>
      <c r="Q42854" s="21"/>
    </row>
    <row r="42855" spans="15:17" x14ac:dyDescent="0.35">
      <c r="O42855" s="9"/>
      <c r="P42855" s="9"/>
      <c r="Q42855" s="21"/>
    </row>
    <row r="42856" spans="15:17" x14ac:dyDescent="0.35">
      <c r="O42856" s="9"/>
      <c r="P42856" s="9"/>
      <c r="Q42856" s="21"/>
    </row>
    <row r="42857" spans="15:17" x14ac:dyDescent="0.35">
      <c r="O42857" s="9"/>
      <c r="P42857" s="9"/>
      <c r="Q42857" s="21"/>
    </row>
    <row r="42858" spans="15:17" x14ac:dyDescent="0.35">
      <c r="O42858" s="9"/>
      <c r="P42858" s="9"/>
      <c r="Q42858" s="21"/>
    </row>
    <row r="42859" spans="15:17" x14ac:dyDescent="0.35">
      <c r="O42859" s="9"/>
      <c r="P42859" s="9"/>
      <c r="Q42859" s="21"/>
    </row>
    <row r="42860" spans="15:17" x14ac:dyDescent="0.35">
      <c r="O42860" s="9"/>
      <c r="P42860" s="9"/>
      <c r="Q42860" s="21"/>
    </row>
    <row r="42861" spans="15:17" x14ac:dyDescent="0.35">
      <c r="O42861" s="9"/>
      <c r="P42861" s="9"/>
      <c r="Q42861" s="21"/>
    </row>
    <row r="42862" spans="15:17" x14ac:dyDescent="0.35">
      <c r="O42862" s="9"/>
      <c r="P42862" s="9"/>
      <c r="Q42862" s="21"/>
    </row>
    <row r="42863" spans="15:17" x14ac:dyDescent="0.35">
      <c r="O42863" s="9"/>
      <c r="P42863" s="9"/>
      <c r="Q42863" s="21"/>
    </row>
    <row r="42864" spans="15:17" x14ac:dyDescent="0.35">
      <c r="O42864" s="9"/>
      <c r="P42864" s="9"/>
      <c r="Q42864" s="21"/>
    </row>
    <row r="42865" spans="15:17" x14ac:dyDescent="0.35">
      <c r="O42865" s="9"/>
      <c r="P42865" s="9"/>
      <c r="Q42865" s="21"/>
    </row>
    <row r="42866" spans="15:17" x14ac:dyDescent="0.35">
      <c r="O42866" s="9"/>
      <c r="P42866" s="9"/>
      <c r="Q42866" s="21"/>
    </row>
    <row r="42867" spans="15:17" x14ac:dyDescent="0.35">
      <c r="O42867" s="9"/>
      <c r="P42867" s="9"/>
      <c r="Q42867" s="21"/>
    </row>
    <row r="42868" spans="15:17" x14ac:dyDescent="0.35">
      <c r="O42868" s="9"/>
      <c r="P42868" s="9"/>
      <c r="Q42868" s="21"/>
    </row>
    <row r="42869" spans="15:17" x14ac:dyDescent="0.35">
      <c r="O42869" s="9"/>
      <c r="P42869" s="9"/>
      <c r="Q42869" s="21"/>
    </row>
    <row r="42870" spans="15:17" x14ac:dyDescent="0.35">
      <c r="O42870" s="9"/>
      <c r="P42870" s="9"/>
      <c r="Q42870" s="21"/>
    </row>
    <row r="42871" spans="15:17" x14ac:dyDescent="0.35">
      <c r="O42871" s="9"/>
      <c r="P42871" s="9"/>
      <c r="Q42871" s="21"/>
    </row>
    <row r="42872" spans="15:17" x14ac:dyDescent="0.35">
      <c r="O42872" s="9"/>
      <c r="P42872" s="9"/>
      <c r="Q42872" s="21"/>
    </row>
    <row r="42873" spans="15:17" x14ac:dyDescent="0.35">
      <c r="O42873" s="9"/>
      <c r="P42873" s="9"/>
      <c r="Q42873" s="21"/>
    </row>
    <row r="42874" spans="15:17" x14ac:dyDescent="0.35">
      <c r="O42874" s="9"/>
      <c r="P42874" s="9"/>
      <c r="Q42874" s="21"/>
    </row>
    <row r="42875" spans="15:17" x14ac:dyDescent="0.35">
      <c r="O42875" s="9"/>
      <c r="P42875" s="9"/>
      <c r="Q42875" s="21"/>
    </row>
    <row r="42876" spans="15:17" x14ac:dyDescent="0.35">
      <c r="O42876" s="9"/>
      <c r="P42876" s="9"/>
      <c r="Q42876" s="21"/>
    </row>
    <row r="42877" spans="15:17" x14ac:dyDescent="0.35">
      <c r="O42877" s="9"/>
      <c r="P42877" s="9"/>
      <c r="Q42877" s="21"/>
    </row>
    <row r="42878" spans="15:17" x14ac:dyDescent="0.35">
      <c r="O42878" s="9"/>
      <c r="P42878" s="9"/>
      <c r="Q42878" s="21"/>
    </row>
    <row r="42879" spans="15:17" x14ac:dyDescent="0.35">
      <c r="O42879" s="9"/>
      <c r="P42879" s="9"/>
      <c r="Q42879" s="21"/>
    </row>
    <row r="42880" spans="15:17" x14ac:dyDescent="0.35">
      <c r="O42880" s="9"/>
      <c r="P42880" s="9"/>
      <c r="Q42880" s="21"/>
    </row>
    <row r="42881" spans="15:17" x14ac:dyDescent="0.35">
      <c r="O42881" s="9"/>
      <c r="P42881" s="9"/>
      <c r="Q42881" s="21"/>
    </row>
    <row r="42882" spans="15:17" x14ac:dyDescent="0.35">
      <c r="O42882" s="9"/>
      <c r="P42882" s="9"/>
      <c r="Q42882" s="21"/>
    </row>
    <row r="42883" spans="15:17" x14ac:dyDescent="0.35">
      <c r="O42883" s="9"/>
      <c r="P42883" s="9"/>
      <c r="Q42883" s="21"/>
    </row>
    <row r="42884" spans="15:17" x14ac:dyDescent="0.35">
      <c r="O42884" s="9"/>
      <c r="P42884" s="9"/>
      <c r="Q42884" s="21"/>
    </row>
    <row r="42885" spans="15:17" x14ac:dyDescent="0.35">
      <c r="O42885" s="9"/>
      <c r="P42885" s="9"/>
      <c r="Q42885" s="21"/>
    </row>
    <row r="42886" spans="15:17" x14ac:dyDescent="0.35">
      <c r="O42886" s="9"/>
      <c r="P42886" s="9"/>
      <c r="Q42886" s="21"/>
    </row>
    <row r="42887" spans="15:17" x14ac:dyDescent="0.35">
      <c r="O42887" s="9"/>
      <c r="P42887" s="9"/>
      <c r="Q42887" s="21"/>
    </row>
    <row r="42888" spans="15:17" x14ac:dyDescent="0.35">
      <c r="O42888" s="9"/>
      <c r="P42888" s="9"/>
      <c r="Q42888" s="21"/>
    </row>
    <row r="42889" spans="15:17" x14ac:dyDescent="0.35">
      <c r="O42889" s="9"/>
      <c r="P42889" s="9"/>
      <c r="Q42889" s="21"/>
    </row>
    <row r="42890" spans="15:17" x14ac:dyDescent="0.35">
      <c r="O42890" s="9"/>
      <c r="P42890" s="9"/>
      <c r="Q42890" s="21"/>
    </row>
    <row r="42891" spans="15:17" x14ac:dyDescent="0.35">
      <c r="O42891" s="9"/>
      <c r="P42891" s="9"/>
      <c r="Q42891" s="21"/>
    </row>
    <row r="42892" spans="15:17" x14ac:dyDescent="0.35">
      <c r="O42892" s="9"/>
      <c r="P42892" s="9"/>
      <c r="Q42892" s="21"/>
    </row>
    <row r="42893" spans="15:17" x14ac:dyDescent="0.35">
      <c r="O42893" s="9"/>
      <c r="P42893" s="9"/>
      <c r="Q42893" s="21"/>
    </row>
    <row r="42894" spans="15:17" x14ac:dyDescent="0.35">
      <c r="O42894" s="9"/>
      <c r="P42894" s="9"/>
      <c r="Q42894" s="21"/>
    </row>
    <row r="42895" spans="15:17" x14ac:dyDescent="0.35">
      <c r="O42895" s="9"/>
      <c r="P42895" s="9"/>
      <c r="Q42895" s="21"/>
    </row>
    <row r="42896" spans="15:17" x14ac:dyDescent="0.35">
      <c r="O42896" s="9"/>
      <c r="P42896" s="9"/>
      <c r="Q42896" s="21"/>
    </row>
    <row r="42897" spans="15:17" x14ac:dyDescent="0.35">
      <c r="O42897" s="9"/>
      <c r="P42897" s="9"/>
      <c r="Q42897" s="21"/>
    </row>
    <row r="42898" spans="15:17" x14ac:dyDescent="0.35">
      <c r="O42898" s="9"/>
      <c r="P42898" s="9"/>
      <c r="Q42898" s="21"/>
    </row>
    <row r="42899" spans="15:17" x14ac:dyDescent="0.35">
      <c r="O42899" s="9"/>
      <c r="P42899" s="9"/>
      <c r="Q42899" s="21"/>
    </row>
    <row r="42900" spans="15:17" x14ac:dyDescent="0.35">
      <c r="O42900" s="9"/>
      <c r="P42900" s="9"/>
      <c r="Q42900" s="21"/>
    </row>
    <row r="42901" spans="15:17" x14ac:dyDescent="0.35">
      <c r="O42901" s="9"/>
      <c r="P42901" s="9"/>
      <c r="Q42901" s="21"/>
    </row>
    <row r="42902" spans="15:17" x14ac:dyDescent="0.35">
      <c r="O42902" s="9"/>
      <c r="P42902" s="9"/>
      <c r="Q42902" s="21"/>
    </row>
    <row r="42903" spans="15:17" x14ac:dyDescent="0.35">
      <c r="O42903" s="9"/>
      <c r="P42903" s="9"/>
      <c r="Q42903" s="21"/>
    </row>
    <row r="42904" spans="15:17" x14ac:dyDescent="0.35">
      <c r="O42904" s="9"/>
      <c r="P42904" s="9"/>
      <c r="Q42904" s="21"/>
    </row>
    <row r="42905" spans="15:17" x14ac:dyDescent="0.35">
      <c r="O42905" s="9"/>
      <c r="P42905" s="9"/>
      <c r="Q42905" s="21"/>
    </row>
    <row r="42906" spans="15:17" x14ac:dyDescent="0.35">
      <c r="O42906" s="9"/>
      <c r="P42906" s="9"/>
      <c r="Q42906" s="21"/>
    </row>
    <row r="42907" spans="15:17" x14ac:dyDescent="0.35">
      <c r="O42907" s="9"/>
      <c r="P42907" s="9"/>
      <c r="Q42907" s="21"/>
    </row>
    <row r="42908" spans="15:17" x14ac:dyDescent="0.35">
      <c r="O42908" s="9"/>
      <c r="P42908" s="9"/>
      <c r="Q42908" s="21"/>
    </row>
    <row r="42909" spans="15:17" x14ac:dyDescent="0.35">
      <c r="O42909" s="9"/>
      <c r="P42909" s="9"/>
      <c r="Q42909" s="21"/>
    </row>
    <row r="42910" spans="15:17" x14ac:dyDescent="0.35">
      <c r="O42910" s="9"/>
      <c r="P42910" s="9"/>
      <c r="Q42910" s="21"/>
    </row>
    <row r="42911" spans="15:17" x14ac:dyDescent="0.35">
      <c r="O42911" s="9"/>
      <c r="P42911" s="9"/>
      <c r="Q42911" s="21"/>
    </row>
    <row r="42912" spans="15:17" x14ac:dyDescent="0.35">
      <c r="O42912" s="9"/>
      <c r="P42912" s="9"/>
      <c r="Q42912" s="21"/>
    </row>
    <row r="42913" spans="15:17" x14ac:dyDescent="0.35">
      <c r="O42913" s="9"/>
      <c r="P42913" s="9"/>
      <c r="Q42913" s="21"/>
    </row>
    <row r="42914" spans="15:17" x14ac:dyDescent="0.35">
      <c r="O42914" s="9"/>
      <c r="P42914" s="9"/>
      <c r="Q42914" s="21"/>
    </row>
    <row r="42915" spans="15:17" x14ac:dyDescent="0.35">
      <c r="O42915" s="9"/>
      <c r="P42915" s="9"/>
      <c r="Q42915" s="21"/>
    </row>
    <row r="42916" spans="15:17" x14ac:dyDescent="0.35">
      <c r="O42916" s="9"/>
      <c r="P42916" s="9"/>
      <c r="Q42916" s="21"/>
    </row>
    <row r="42917" spans="15:17" x14ac:dyDescent="0.35">
      <c r="O42917" s="9"/>
      <c r="P42917" s="9"/>
      <c r="Q42917" s="21"/>
    </row>
    <row r="42918" spans="15:17" x14ac:dyDescent="0.35">
      <c r="O42918" s="9"/>
      <c r="P42918" s="9"/>
      <c r="Q42918" s="21"/>
    </row>
    <row r="42919" spans="15:17" x14ac:dyDescent="0.35">
      <c r="O42919" s="9"/>
      <c r="P42919" s="9"/>
      <c r="Q42919" s="21"/>
    </row>
    <row r="42920" spans="15:17" x14ac:dyDescent="0.35">
      <c r="O42920" s="9"/>
      <c r="P42920" s="9"/>
      <c r="Q42920" s="21"/>
    </row>
    <row r="42921" spans="15:17" x14ac:dyDescent="0.35">
      <c r="O42921" s="9"/>
      <c r="P42921" s="9"/>
      <c r="Q42921" s="21"/>
    </row>
    <row r="42922" spans="15:17" x14ac:dyDescent="0.35">
      <c r="O42922" s="9"/>
      <c r="P42922" s="9"/>
      <c r="Q42922" s="21"/>
    </row>
    <row r="42923" spans="15:17" x14ac:dyDescent="0.35">
      <c r="O42923" s="9"/>
      <c r="P42923" s="9"/>
      <c r="Q42923" s="21"/>
    </row>
    <row r="42924" spans="15:17" x14ac:dyDescent="0.35">
      <c r="O42924" s="9"/>
      <c r="P42924" s="9"/>
      <c r="Q42924" s="21"/>
    </row>
    <row r="42925" spans="15:17" x14ac:dyDescent="0.35">
      <c r="O42925" s="9"/>
      <c r="P42925" s="9"/>
      <c r="Q42925" s="21"/>
    </row>
    <row r="42926" spans="15:17" x14ac:dyDescent="0.35">
      <c r="O42926" s="9"/>
      <c r="P42926" s="9"/>
      <c r="Q42926" s="21"/>
    </row>
    <row r="42927" spans="15:17" x14ac:dyDescent="0.35">
      <c r="O42927" s="9"/>
      <c r="P42927" s="9"/>
      <c r="Q42927" s="21"/>
    </row>
    <row r="42928" spans="15:17" x14ac:dyDescent="0.35">
      <c r="O42928" s="9"/>
      <c r="P42928" s="9"/>
      <c r="Q42928" s="21"/>
    </row>
    <row r="42929" spans="15:17" x14ac:dyDescent="0.35">
      <c r="O42929" s="9"/>
      <c r="P42929" s="9"/>
      <c r="Q42929" s="21"/>
    </row>
    <row r="42930" spans="15:17" x14ac:dyDescent="0.35">
      <c r="O42930" s="9"/>
      <c r="P42930" s="9"/>
      <c r="Q42930" s="21"/>
    </row>
    <row r="42931" spans="15:17" x14ac:dyDescent="0.35">
      <c r="O42931" s="9"/>
      <c r="P42931" s="9"/>
      <c r="Q42931" s="21"/>
    </row>
    <row r="42932" spans="15:17" x14ac:dyDescent="0.35">
      <c r="O42932" s="9"/>
      <c r="P42932" s="9"/>
      <c r="Q42932" s="21"/>
    </row>
    <row r="42933" spans="15:17" x14ac:dyDescent="0.35">
      <c r="O42933" s="9"/>
      <c r="P42933" s="9"/>
      <c r="Q42933" s="21"/>
    </row>
    <row r="42934" spans="15:17" x14ac:dyDescent="0.35">
      <c r="O42934" s="9"/>
      <c r="P42934" s="9"/>
      <c r="Q42934" s="21"/>
    </row>
    <row r="42935" spans="15:17" x14ac:dyDescent="0.35">
      <c r="O42935" s="9"/>
      <c r="P42935" s="9"/>
      <c r="Q42935" s="21"/>
    </row>
    <row r="42936" spans="15:17" x14ac:dyDescent="0.35">
      <c r="O42936" s="9"/>
      <c r="P42936" s="9"/>
      <c r="Q42936" s="21"/>
    </row>
    <row r="42937" spans="15:17" x14ac:dyDescent="0.35">
      <c r="O42937" s="9"/>
      <c r="P42937" s="9"/>
      <c r="Q42937" s="21"/>
    </row>
    <row r="42938" spans="15:17" x14ac:dyDescent="0.35">
      <c r="O42938" s="9"/>
      <c r="P42938" s="9"/>
      <c r="Q42938" s="21"/>
    </row>
    <row r="42939" spans="15:17" x14ac:dyDescent="0.35">
      <c r="O42939" s="9"/>
      <c r="P42939" s="9"/>
      <c r="Q42939" s="21"/>
    </row>
    <row r="42940" spans="15:17" x14ac:dyDescent="0.35">
      <c r="O42940" s="9"/>
      <c r="P42940" s="9"/>
      <c r="Q42940" s="21"/>
    </row>
    <row r="42941" spans="15:17" x14ac:dyDescent="0.35">
      <c r="O42941" s="9"/>
      <c r="P42941" s="9"/>
      <c r="Q42941" s="21"/>
    </row>
    <row r="42942" spans="15:17" x14ac:dyDescent="0.35">
      <c r="O42942" s="9"/>
      <c r="P42942" s="9"/>
      <c r="Q42942" s="21"/>
    </row>
    <row r="42943" spans="15:17" x14ac:dyDescent="0.35">
      <c r="O42943" s="9"/>
      <c r="P42943" s="9"/>
      <c r="Q42943" s="21"/>
    </row>
    <row r="42944" spans="15:17" x14ac:dyDescent="0.35">
      <c r="O42944" s="9"/>
      <c r="P42944" s="9"/>
      <c r="Q42944" s="21"/>
    </row>
    <row r="42945" spans="15:17" x14ac:dyDescent="0.35">
      <c r="O42945" s="9"/>
      <c r="P42945" s="9"/>
      <c r="Q42945" s="21"/>
    </row>
    <row r="42946" spans="15:17" x14ac:dyDescent="0.35">
      <c r="O42946" s="9"/>
      <c r="P42946" s="9"/>
      <c r="Q42946" s="21"/>
    </row>
    <row r="42947" spans="15:17" x14ac:dyDescent="0.35">
      <c r="O42947" s="9"/>
      <c r="P42947" s="9"/>
      <c r="Q42947" s="21"/>
    </row>
    <row r="42948" spans="15:17" x14ac:dyDescent="0.35">
      <c r="O42948" s="9"/>
      <c r="P42948" s="9"/>
      <c r="Q42948" s="21"/>
    </row>
    <row r="42949" spans="15:17" x14ac:dyDescent="0.35">
      <c r="O42949" s="9"/>
      <c r="P42949" s="9"/>
      <c r="Q42949" s="21"/>
    </row>
    <row r="42950" spans="15:17" x14ac:dyDescent="0.35">
      <c r="O42950" s="9"/>
      <c r="P42950" s="9"/>
      <c r="Q42950" s="21"/>
    </row>
    <row r="42951" spans="15:17" x14ac:dyDescent="0.35">
      <c r="O42951" s="9"/>
      <c r="P42951" s="9"/>
      <c r="Q42951" s="21"/>
    </row>
    <row r="42952" spans="15:17" x14ac:dyDescent="0.35">
      <c r="O42952" s="9"/>
      <c r="P42952" s="9"/>
      <c r="Q42952" s="21"/>
    </row>
    <row r="42953" spans="15:17" x14ac:dyDescent="0.35">
      <c r="O42953" s="9"/>
      <c r="P42953" s="9"/>
      <c r="Q42953" s="21"/>
    </row>
    <row r="42954" spans="15:17" x14ac:dyDescent="0.35">
      <c r="O42954" s="9"/>
      <c r="P42954" s="9"/>
      <c r="Q42954" s="21"/>
    </row>
    <row r="42955" spans="15:17" x14ac:dyDescent="0.35">
      <c r="O42955" s="9"/>
      <c r="P42955" s="9"/>
      <c r="Q42955" s="21"/>
    </row>
    <row r="42956" spans="15:17" x14ac:dyDescent="0.35">
      <c r="O42956" s="9"/>
      <c r="P42956" s="9"/>
      <c r="Q42956" s="21"/>
    </row>
    <row r="42957" spans="15:17" x14ac:dyDescent="0.35">
      <c r="O42957" s="9"/>
      <c r="P42957" s="9"/>
      <c r="Q42957" s="21"/>
    </row>
    <row r="42958" spans="15:17" x14ac:dyDescent="0.35">
      <c r="O42958" s="9"/>
      <c r="P42958" s="9"/>
      <c r="Q42958" s="21"/>
    </row>
    <row r="42959" spans="15:17" x14ac:dyDescent="0.35">
      <c r="O42959" s="9"/>
      <c r="P42959" s="9"/>
      <c r="Q42959" s="21"/>
    </row>
    <row r="42960" spans="15:17" x14ac:dyDescent="0.35">
      <c r="O42960" s="9"/>
      <c r="P42960" s="9"/>
      <c r="Q42960" s="21"/>
    </row>
    <row r="42961" spans="15:17" x14ac:dyDescent="0.35">
      <c r="O42961" s="9"/>
      <c r="P42961" s="9"/>
      <c r="Q42961" s="21"/>
    </row>
    <row r="42962" spans="15:17" x14ac:dyDescent="0.35">
      <c r="O42962" s="9"/>
      <c r="P42962" s="9"/>
      <c r="Q42962" s="21"/>
    </row>
    <row r="42963" spans="15:17" x14ac:dyDescent="0.35">
      <c r="O42963" s="9"/>
      <c r="P42963" s="9"/>
      <c r="Q42963" s="21"/>
    </row>
    <row r="42964" spans="15:17" x14ac:dyDescent="0.35">
      <c r="O42964" s="9"/>
      <c r="P42964" s="9"/>
      <c r="Q42964" s="21"/>
    </row>
    <row r="42965" spans="15:17" x14ac:dyDescent="0.35">
      <c r="O42965" s="9"/>
      <c r="P42965" s="9"/>
      <c r="Q42965" s="21"/>
    </row>
    <row r="42966" spans="15:17" x14ac:dyDescent="0.35">
      <c r="O42966" s="9"/>
      <c r="P42966" s="9"/>
      <c r="Q42966" s="21"/>
    </row>
    <row r="42967" spans="15:17" x14ac:dyDescent="0.35">
      <c r="O42967" s="9"/>
      <c r="P42967" s="9"/>
      <c r="Q42967" s="21"/>
    </row>
    <row r="42968" spans="15:17" x14ac:dyDescent="0.35">
      <c r="O42968" s="9"/>
      <c r="P42968" s="9"/>
      <c r="Q42968" s="21"/>
    </row>
    <row r="42969" spans="15:17" x14ac:dyDescent="0.35">
      <c r="O42969" s="9"/>
      <c r="P42969" s="9"/>
      <c r="Q42969" s="21"/>
    </row>
    <row r="42970" spans="15:17" x14ac:dyDescent="0.35">
      <c r="O42970" s="9"/>
      <c r="P42970" s="9"/>
      <c r="Q42970" s="21"/>
    </row>
    <row r="42971" spans="15:17" x14ac:dyDescent="0.35">
      <c r="O42971" s="9"/>
      <c r="P42971" s="9"/>
      <c r="Q42971" s="21"/>
    </row>
    <row r="42972" spans="15:17" x14ac:dyDescent="0.35">
      <c r="O42972" s="9"/>
      <c r="P42972" s="9"/>
      <c r="Q42972" s="21"/>
    </row>
    <row r="42973" spans="15:17" x14ac:dyDescent="0.35">
      <c r="O42973" s="9"/>
      <c r="P42973" s="9"/>
      <c r="Q42973" s="21"/>
    </row>
    <row r="42974" spans="15:17" x14ac:dyDescent="0.35">
      <c r="O42974" s="9"/>
      <c r="P42974" s="9"/>
      <c r="Q42974" s="21"/>
    </row>
    <row r="42975" spans="15:17" x14ac:dyDescent="0.35">
      <c r="O42975" s="9"/>
      <c r="P42975" s="9"/>
      <c r="Q42975" s="21"/>
    </row>
    <row r="42976" spans="15:17" x14ac:dyDescent="0.35">
      <c r="O42976" s="9"/>
      <c r="P42976" s="9"/>
      <c r="Q42976" s="21"/>
    </row>
    <row r="42977" spans="15:17" x14ac:dyDescent="0.35">
      <c r="O42977" s="9"/>
      <c r="P42977" s="9"/>
      <c r="Q42977" s="21"/>
    </row>
    <row r="42978" spans="15:17" x14ac:dyDescent="0.35">
      <c r="O42978" s="9"/>
      <c r="P42978" s="9"/>
      <c r="Q42978" s="21"/>
    </row>
    <row r="42979" spans="15:17" x14ac:dyDescent="0.35">
      <c r="O42979" s="9"/>
      <c r="P42979" s="9"/>
      <c r="Q42979" s="21"/>
    </row>
    <row r="42980" spans="15:17" x14ac:dyDescent="0.35">
      <c r="O42980" s="9"/>
      <c r="P42980" s="9"/>
      <c r="Q42980" s="21"/>
    </row>
    <row r="42981" spans="15:17" x14ac:dyDescent="0.35">
      <c r="O42981" s="9"/>
      <c r="P42981" s="9"/>
      <c r="Q42981" s="21"/>
    </row>
    <row r="42982" spans="15:17" x14ac:dyDescent="0.35">
      <c r="O42982" s="9"/>
      <c r="P42982" s="9"/>
      <c r="Q42982" s="21"/>
    </row>
    <row r="42983" spans="15:17" x14ac:dyDescent="0.35">
      <c r="O42983" s="9"/>
      <c r="P42983" s="9"/>
      <c r="Q42983" s="21"/>
    </row>
    <row r="42984" spans="15:17" x14ac:dyDescent="0.35">
      <c r="O42984" s="9"/>
      <c r="P42984" s="9"/>
      <c r="Q42984" s="21"/>
    </row>
    <row r="42985" spans="15:17" x14ac:dyDescent="0.35">
      <c r="O42985" s="9"/>
      <c r="P42985" s="9"/>
      <c r="Q42985" s="21"/>
    </row>
    <row r="42986" spans="15:17" x14ac:dyDescent="0.35">
      <c r="O42986" s="9"/>
      <c r="P42986" s="9"/>
      <c r="Q42986" s="21"/>
    </row>
    <row r="42987" spans="15:17" x14ac:dyDescent="0.35">
      <c r="O42987" s="9"/>
      <c r="P42987" s="9"/>
      <c r="Q42987" s="21"/>
    </row>
    <row r="42988" spans="15:17" x14ac:dyDescent="0.35">
      <c r="O42988" s="9"/>
      <c r="P42988" s="9"/>
      <c r="Q42988" s="21"/>
    </row>
    <row r="42989" spans="15:17" x14ac:dyDescent="0.35">
      <c r="O42989" s="9"/>
      <c r="P42989" s="9"/>
      <c r="Q42989" s="21"/>
    </row>
    <row r="42990" spans="15:17" x14ac:dyDescent="0.35">
      <c r="O42990" s="9"/>
      <c r="P42990" s="9"/>
      <c r="Q42990" s="21"/>
    </row>
    <row r="42991" spans="15:17" x14ac:dyDescent="0.35">
      <c r="O42991" s="9"/>
      <c r="P42991" s="9"/>
      <c r="Q42991" s="21"/>
    </row>
    <row r="42992" spans="15:17" x14ac:dyDescent="0.35">
      <c r="O42992" s="9"/>
      <c r="P42992" s="9"/>
      <c r="Q42992" s="21"/>
    </row>
    <row r="42993" spans="15:17" x14ac:dyDescent="0.35">
      <c r="O42993" s="9"/>
      <c r="P42993" s="9"/>
      <c r="Q42993" s="21"/>
    </row>
    <row r="42994" spans="15:17" x14ac:dyDescent="0.35">
      <c r="O42994" s="9"/>
      <c r="P42994" s="9"/>
      <c r="Q42994" s="21"/>
    </row>
    <row r="42995" spans="15:17" x14ac:dyDescent="0.35">
      <c r="O42995" s="9"/>
      <c r="P42995" s="9"/>
      <c r="Q42995" s="21"/>
    </row>
    <row r="42996" spans="15:17" x14ac:dyDescent="0.35">
      <c r="O42996" s="9"/>
      <c r="P42996" s="9"/>
      <c r="Q42996" s="21"/>
    </row>
    <row r="42997" spans="15:17" x14ac:dyDescent="0.35">
      <c r="O42997" s="9"/>
      <c r="P42997" s="9"/>
      <c r="Q42997" s="21"/>
    </row>
    <row r="42998" spans="15:17" x14ac:dyDescent="0.35">
      <c r="O42998" s="9"/>
      <c r="P42998" s="9"/>
      <c r="Q42998" s="21"/>
    </row>
    <row r="42999" spans="15:17" x14ac:dyDescent="0.35">
      <c r="O42999" s="9"/>
      <c r="P42999" s="9"/>
      <c r="Q42999" s="21"/>
    </row>
    <row r="43000" spans="15:17" x14ac:dyDescent="0.35">
      <c r="O43000" s="9"/>
      <c r="P43000" s="9"/>
      <c r="Q43000" s="21"/>
    </row>
    <row r="43001" spans="15:17" x14ac:dyDescent="0.35">
      <c r="O43001" s="9"/>
      <c r="P43001" s="9"/>
      <c r="Q43001" s="21"/>
    </row>
    <row r="43002" spans="15:17" x14ac:dyDescent="0.35">
      <c r="O43002" s="9"/>
      <c r="P43002" s="9"/>
      <c r="Q43002" s="21"/>
    </row>
    <row r="43003" spans="15:17" x14ac:dyDescent="0.35">
      <c r="O43003" s="9"/>
      <c r="P43003" s="9"/>
      <c r="Q43003" s="21"/>
    </row>
    <row r="43004" spans="15:17" x14ac:dyDescent="0.35">
      <c r="O43004" s="9"/>
      <c r="P43004" s="9"/>
      <c r="Q43004" s="21"/>
    </row>
    <row r="43005" spans="15:17" x14ac:dyDescent="0.35">
      <c r="O43005" s="9"/>
      <c r="P43005" s="9"/>
      <c r="Q43005" s="21"/>
    </row>
    <row r="43006" spans="15:17" x14ac:dyDescent="0.35">
      <c r="O43006" s="9"/>
      <c r="P43006" s="9"/>
      <c r="Q43006" s="21"/>
    </row>
    <row r="43007" spans="15:17" x14ac:dyDescent="0.35">
      <c r="O43007" s="9"/>
      <c r="P43007" s="9"/>
      <c r="Q43007" s="21"/>
    </row>
    <row r="43008" spans="15:17" x14ac:dyDescent="0.35">
      <c r="O43008" s="9"/>
      <c r="P43008" s="9"/>
      <c r="Q43008" s="21"/>
    </row>
    <row r="43009" spans="15:17" x14ac:dyDescent="0.35">
      <c r="O43009" s="9"/>
      <c r="P43009" s="9"/>
      <c r="Q43009" s="21"/>
    </row>
    <row r="43010" spans="15:17" x14ac:dyDescent="0.35">
      <c r="O43010" s="9"/>
      <c r="P43010" s="9"/>
      <c r="Q43010" s="21"/>
    </row>
    <row r="43011" spans="15:17" x14ac:dyDescent="0.35">
      <c r="O43011" s="9"/>
      <c r="P43011" s="9"/>
      <c r="Q43011" s="21"/>
    </row>
    <row r="43012" spans="15:17" x14ac:dyDescent="0.35">
      <c r="O43012" s="9"/>
      <c r="P43012" s="9"/>
      <c r="Q43012" s="21"/>
    </row>
    <row r="43013" spans="15:17" x14ac:dyDescent="0.35">
      <c r="O43013" s="9"/>
      <c r="P43013" s="9"/>
      <c r="Q43013" s="21"/>
    </row>
    <row r="43014" spans="15:17" x14ac:dyDescent="0.35">
      <c r="O43014" s="9"/>
      <c r="P43014" s="9"/>
      <c r="Q43014" s="21"/>
    </row>
    <row r="43015" spans="15:17" x14ac:dyDescent="0.35">
      <c r="O43015" s="9"/>
      <c r="P43015" s="9"/>
      <c r="Q43015" s="21"/>
    </row>
    <row r="43016" spans="15:17" x14ac:dyDescent="0.35">
      <c r="O43016" s="9"/>
      <c r="P43016" s="9"/>
      <c r="Q43016" s="21"/>
    </row>
    <row r="43017" spans="15:17" x14ac:dyDescent="0.35">
      <c r="O43017" s="9"/>
      <c r="P43017" s="9"/>
      <c r="Q43017" s="21"/>
    </row>
    <row r="43018" spans="15:17" x14ac:dyDescent="0.35">
      <c r="O43018" s="9"/>
      <c r="P43018" s="9"/>
      <c r="Q43018" s="21"/>
    </row>
    <row r="43019" spans="15:17" x14ac:dyDescent="0.35">
      <c r="O43019" s="9"/>
      <c r="P43019" s="9"/>
      <c r="Q43019" s="21"/>
    </row>
    <row r="43020" spans="15:17" x14ac:dyDescent="0.35">
      <c r="O43020" s="9"/>
      <c r="P43020" s="9"/>
      <c r="Q43020" s="21"/>
    </row>
    <row r="43021" spans="15:17" x14ac:dyDescent="0.35">
      <c r="O43021" s="9"/>
      <c r="P43021" s="9"/>
      <c r="Q43021" s="21"/>
    </row>
    <row r="43022" spans="15:17" x14ac:dyDescent="0.35">
      <c r="O43022" s="9"/>
      <c r="P43022" s="9"/>
      <c r="Q43022" s="21"/>
    </row>
    <row r="43023" spans="15:17" x14ac:dyDescent="0.35">
      <c r="O43023" s="9"/>
      <c r="P43023" s="9"/>
      <c r="Q43023" s="21"/>
    </row>
    <row r="43024" spans="15:17" x14ac:dyDescent="0.35">
      <c r="O43024" s="9"/>
      <c r="P43024" s="9"/>
      <c r="Q43024" s="21"/>
    </row>
    <row r="43025" spans="15:17" x14ac:dyDescent="0.35">
      <c r="O43025" s="9"/>
      <c r="P43025" s="9"/>
      <c r="Q43025" s="21"/>
    </row>
    <row r="43026" spans="15:17" x14ac:dyDescent="0.35">
      <c r="O43026" s="9"/>
      <c r="P43026" s="9"/>
      <c r="Q43026" s="21"/>
    </row>
    <row r="43027" spans="15:17" x14ac:dyDescent="0.35">
      <c r="O43027" s="9"/>
      <c r="P43027" s="9"/>
      <c r="Q43027" s="21"/>
    </row>
    <row r="43028" spans="15:17" x14ac:dyDescent="0.35">
      <c r="O43028" s="9"/>
      <c r="P43028" s="9"/>
      <c r="Q43028" s="21"/>
    </row>
    <row r="43029" spans="15:17" x14ac:dyDescent="0.35">
      <c r="O43029" s="9"/>
      <c r="P43029" s="9"/>
      <c r="Q43029" s="21"/>
    </row>
    <row r="43030" spans="15:17" x14ac:dyDescent="0.35">
      <c r="O43030" s="9"/>
      <c r="P43030" s="9"/>
      <c r="Q43030" s="21"/>
    </row>
    <row r="43031" spans="15:17" x14ac:dyDescent="0.35">
      <c r="O43031" s="9"/>
      <c r="P43031" s="9"/>
      <c r="Q43031" s="21"/>
    </row>
    <row r="43032" spans="15:17" x14ac:dyDescent="0.35">
      <c r="O43032" s="9"/>
      <c r="P43032" s="9"/>
      <c r="Q43032" s="21"/>
    </row>
    <row r="43033" spans="15:17" x14ac:dyDescent="0.35">
      <c r="O43033" s="9"/>
      <c r="P43033" s="9"/>
      <c r="Q43033" s="21"/>
    </row>
    <row r="43034" spans="15:17" x14ac:dyDescent="0.35">
      <c r="O43034" s="9"/>
      <c r="P43034" s="9"/>
      <c r="Q43034" s="21"/>
    </row>
    <row r="43035" spans="15:17" x14ac:dyDescent="0.35">
      <c r="O43035" s="9"/>
      <c r="P43035" s="9"/>
      <c r="Q43035" s="21"/>
    </row>
    <row r="43036" spans="15:17" x14ac:dyDescent="0.35">
      <c r="O43036" s="9"/>
      <c r="P43036" s="9"/>
      <c r="Q43036" s="21"/>
    </row>
    <row r="43037" spans="15:17" x14ac:dyDescent="0.35">
      <c r="O43037" s="9"/>
      <c r="P43037" s="9"/>
      <c r="Q43037" s="21"/>
    </row>
    <row r="43038" spans="15:17" x14ac:dyDescent="0.35">
      <c r="O43038" s="9"/>
      <c r="P43038" s="9"/>
      <c r="Q43038" s="21"/>
    </row>
    <row r="43039" spans="15:17" x14ac:dyDescent="0.35">
      <c r="O43039" s="9"/>
      <c r="P43039" s="9"/>
      <c r="Q43039" s="21"/>
    </row>
    <row r="43040" spans="15:17" x14ac:dyDescent="0.35">
      <c r="O43040" s="9"/>
      <c r="P43040" s="9"/>
      <c r="Q43040" s="21"/>
    </row>
    <row r="43041" spans="15:17" x14ac:dyDescent="0.35">
      <c r="O43041" s="9"/>
      <c r="P43041" s="9"/>
      <c r="Q43041" s="21"/>
    </row>
    <row r="43042" spans="15:17" x14ac:dyDescent="0.35">
      <c r="O43042" s="9"/>
      <c r="P43042" s="9"/>
      <c r="Q43042" s="21"/>
    </row>
    <row r="43043" spans="15:17" x14ac:dyDescent="0.35">
      <c r="O43043" s="9"/>
      <c r="P43043" s="9"/>
      <c r="Q43043" s="21"/>
    </row>
    <row r="43044" spans="15:17" x14ac:dyDescent="0.35">
      <c r="O43044" s="9"/>
      <c r="P43044" s="9"/>
      <c r="Q43044" s="21"/>
    </row>
    <row r="43045" spans="15:17" x14ac:dyDescent="0.35">
      <c r="O43045" s="9"/>
      <c r="P43045" s="9"/>
      <c r="Q43045" s="21"/>
    </row>
    <row r="43046" spans="15:17" x14ac:dyDescent="0.35">
      <c r="O43046" s="9"/>
      <c r="P43046" s="9"/>
      <c r="Q43046" s="21"/>
    </row>
    <row r="43047" spans="15:17" x14ac:dyDescent="0.35">
      <c r="O43047" s="9"/>
      <c r="P43047" s="9"/>
      <c r="Q43047" s="21"/>
    </row>
    <row r="43048" spans="15:17" x14ac:dyDescent="0.35">
      <c r="O43048" s="9"/>
      <c r="P43048" s="9"/>
      <c r="Q43048" s="21"/>
    </row>
    <row r="43049" spans="15:17" x14ac:dyDescent="0.35">
      <c r="O43049" s="9"/>
      <c r="P43049" s="9"/>
      <c r="Q43049" s="21"/>
    </row>
    <row r="43050" spans="15:17" x14ac:dyDescent="0.35">
      <c r="O43050" s="9"/>
      <c r="P43050" s="9"/>
      <c r="Q43050" s="21"/>
    </row>
    <row r="43051" spans="15:17" x14ac:dyDescent="0.35">
      <c r="O43051" s="9"/>
      <c r="P43051" s="9"/>
      <c r="Q43051" s="21"/>
    </row>
    <row r="43052" spans="15:17" x14ac:dyDescent="0.35">
      <c r="O43052" s="9"/>
      <c r="P43052" s="9"/>
      <c r="Q43052" s="21"/>
    </row>
    <row r="43053" spans="15:17" x14ac:dyDescent="0.35">
      <c r="O43053" s="9"/>
      <c r="P43053" s="9"/>
      <c r="Q43053" s="21"/>
    </row>
    <row r="43054" spans="15:17" x14ac:dyDescent="0.35">
      <c r="O43054" s="9"/>
      <c r="P43054" s="9"/>
      <c r="Q43054" s="21"/>
    </row>
    <row r="43055" spans="15:17" x14ac:dyDescent="0.35">
      <c r="O43055" s="9"/>
      <c r="P43055" s="9"/>
      <c r="Q43055" s="21"/>
    </row>
    <row r="43056" spans="15:17" x14ac:dyDescent="0.35">
      <c r="O43056" s="9"/>
      <c r="P43056" s="9"/>
      <c r="Q43056" s="21"/>
    </row>
    <row r="43057" spans="15:17" x14ac:dyDescent="0.35">
      <c r="O43057" s="9"/>
      <c r="P43057" s="9"/>
      <c r="Q43057" s="21"/>
    </row>
    <row r="43058" spans="15:17" x14ac:dyDescent="0.35">
      <c r="O43058" s="9"/>
      <c r="P43058" s="9"/>
      <c r="Q43058" s="21"/>
    </row>
    <row r="43059" spans="15:17" x14ac:dyDescent="0.35">
      <c r="O43059" s="9"/>
      <c r="P43059" s="9"/>
      <c r="Q43059" s="21"/>
    </row>
    <row r="43060" spans="15:17" x14ac:dyDescent="0.35">
      <c r="O43060" s="9"/>
      <c r="P43060" s="9"/>
      <c r="Q43060" s="21"/>
    </row>
    <row r="43061" spans="15:17" x14ac:dyDescent="0.35">
      <c r="O43061" s="9"/>
      <c r="P43061" s="9"/>
      <c r="Q43061" s="21"/>
    </row>
    <row r="43062" spans="15:17" x14ac:dyDescent="0.35">
      <c r="O43062" s="9"/>
      <c r="P43062" s="9"/>
      <c r="Q43062" s="21"/>
    </row>
    <row r="43063" spans="15:17" x14ac:dyDescent="0.35">
      <c r="O43063" s="9"/>
      <c r="P43063" s="9"/>
      <c r="Q43063" s="21"/>
    </row>
    <row r="43064" spans="15:17" x14ac:dyDescent="0.35">
      <c r="O43064" s="9"/>
      <c r="P43064" s="9"/>
      <c r="Q43064" s="21"/>
    </row>
    <row r="43065" spans="15:17" x14ac:dyDescent="0.35">
      <c r="O43065" s="9"/>
      <c r="P43065" s="9"/>
      <c r="Q43065" s="21"/>
    </row>
    <row r="43066" spans="15:17" x14ac:dyDescent="0.35">
      <c r="O43066" s="9"/>
      <c r="P43066" s="9"/>
      <c r="Q43066" s="21"/>
    </row>
    <row r="43067" spans="15:17" x14ac:dyDescent="0.35">
      <c r="O43067" s="9"/>
      <c r="P43067" s="9"/>
      <c r="Q43067" s="21"/>
    </row>
    <row r="43068" spans="15:17" x14ac:dyDescent="0.35">
      <c r="O43068" s="9"/>
      <c r="P43068" s="9"/>
      <c r="Q43068" s="21"/>
    </row>
    <row r="43069" spans="15:17" x14ac:dyDescent="0.35">
      <c r="O43069" s="9"/>
      <c r="P43069" s="9"/>
      <c r="Q43069" s="21"/>
    </row>
    <row r="43070" spans="15:17" x14ac:dyDescent="0.35">
      <c r="O43070" s="9"/>
      <c r="P43070" s="9"/>
      <c r="Q43070" s="21"/>
    </row>
    <row r="43071" spans="15:17" x14ac:dyDescent="0.35">
      <c r="O43071" s="9"/>
      <c r="P43071" s="9"/>
      <c r="Q43071" s="21"/>
    </row>
    <row r="43072" spans="15:17" x14ac:dyDescent="0.35">
      <c r="O43072" s="9"/>
      <c r="P43072" s="9"/>
      <c r="Q43072" s="21"/>
    </row>
    <row r="43073" spans="15:17" x14ac:dyDescent="0.35">
      <c r="O43073" s="9"/>
      <c r="P43073" s="9"/>
      <c r="Q43073" s="21"/>
    </row>
    <row r="43074" spans="15:17" x14ac:dyDescent="0.35">
      <c r="O43074" s="9"/>
      <c r="P43074" s="9"/>
      <c r="Q43074" s="21"/>
    </row>
    <row r="43075" spans="15:17" x14ac:dyDescent="0.35">
      <c r="O43075" s="9"/>
      <c r="P43075" s="9"/>
      <c r="Q43075" s="21"/>
    </row>
    <row r="43076" spans="15:17" x14ac:dyDescent="0.35">
      <c r="O43076" s="9"/>
      <c r="P43076" s="9"/>
      <c r="Q43076" s="21"/>
    </row>
    <row r="43077" spans="15:17" x14ac:dyDescent="0.35">
      <c r="O43077" s="9"/>
      <c r="P43077" s="9"/>
      <c r="Q43077" s="21"/>
    </row>
    <row r="43078" spans="15:17" x14ac:dyDescent="0.35">
      <c r="O43078" s="9"/>
      <c r="P43078" s="9"/>
      <c r="Q43078" s="21"/>
    </row>
    <row r="43079" spans="15:17" x14ac:dyDescent="0.35">
      <c r="O43079" s="9"/>
      <c r="P43079" s="9"/>
      <c r="Q43079" s="21"/>
    </row>
    <row r="43080" spans="15:17" x14ac:dyDescent="0.35">
      <c r="O43080" s="9"/>
      <c r="P43080" s="9"/>
      <c r="Q43080" s="21"/>
    </row>
    <row r="43081" spans="15:17" x14ac:dyDescent="0.35">
      <c r="O43081" s="9"/>
      <c r="P43081" s="9"/>
      <c r="Q43081" s="21"/>
    </row>
    <row r="43082" spans="15:17" x14ac:dyDescent="0.35">
      <c r="O43082" s="9"/>
      <c r="P43082" s="9"/>
      <c r="Q43082" s="21"/>
    </row>
    <row r="43083" spans="15:17" x14ac:dyDescent="0.35">
      <c r="O43083" s="9"/>
      <c r="P43083" s="9"/>
      <c r="Q43083" s="21"/>
    </row>
    <row r="43084" spans="15:17" x14ac:dyDescent="0.35">
      <c r="O43084" s="9"/>
      <c r="P43084" s="9"/>
      <c r="Q43084" s="21"/>
    </row>
    <row r="43085" spans="15:17" x14ac:dyDescent="0.35">
      <c r="O43085" s="9"/>
      <c r="P43085" s="9"/>
      <c r="Q43085" s="21"/>
    </row>
    <row r="43086" spans="15:17" x14ac:dyDescent="0.35">
      <c r="O43086" s="9"/>
      <c r="P43086" s="9"/>
      <c r="Q43086" s="21"/>
    </row>
    <row r="43087" spans="15:17" x14ac:dyDescent="0.35">
      <c r="O43087" s="9"/>
      <c r="P43087" s="9"/>
      <c r="Q43087" s="21"/>
    </row>
    <row r="43088" spans="15:17" x14ac:dyDescent="0.35">
      <c r="O43088" s="9"/>
      <c r="P43088" s="9"/>
      <c r="Q43088" s="21"/>
    </row>
    <row r="43089" spans="15:17" x14ac:dyDescent="0.35">
      <c r="O43089" s="9"/>
      <c r="P43089" s="9"/>
      <c r="Q43089" s="21"/>
    </row>
    <row r="43090" spans="15:17" x14ac:dyDescent="0.35">
      <c r="O43090" s="9"/>
      <c r="P43090" s="9"/>
      <c r="Q43090" s="21"/>
    </row>
    <row r="43091" spans="15:17" x14ac:dyDescent="0.35">
      <c r="O43091" s="9"/>
      <c r="P43091" s="9"/>
      <c r="Q43091" s="21"/>
    </row>
    <row r="43092" spans="15:17" x14ac:dyDescent="0.35">
      <c r="O43092" s="9"/>
      <c r="P43092" s="9"/>
      <c r="Q43092" s="21"/>
    </row>
    <row r="43093" spans="15:17" x14ac:dyDescent="0.35">
      <c r="O43093" s="9"/>
      <c r="P43093" s="9"/>
      <c r="Q43093" s="21"/>
    </row>
    <row r="43094" spans="15:17" x14ac:dyDescent="0.35">
      <c r="O43094" s="9"/>
      <c r="P43094" s="9"/>
      <c r="Q43094" s="21"/>
    </row>
    <row r="43095" spans="15:17" x14ac:dyDescent="0.35">
      <c r="O43095" s="9"/>
      <c r="P43095" s="9"/>
      <c r="Q43095" s="21"/>
    </row>
    <row r="43096" spans="15:17" x14ac:dyDescent="0.35">
      <c r="O43096" s="9"/>
      <c r="P43096" s="9"/>
      <c r="Q43096" s="21"/>
    </row>
    <row r="43097" spans="15:17" x14ac:dyDescent="0.35">
      <c r="O43097" s="9"/>
      <c r="P43097" s="9"/>
      <c r="Q43097" s="21"/>
    </row>
    <row r="43098" spans="15:17" x14ac:dyDescent="0.35">
      <c r="O43098" s="9"/>
      <c r="P43098" s="9"/>
      <c r="Q43098" s="21"/>
    </row>
    <row r="43099" spans="15:17" x14ac:dyDescent="0.35">
      <c r="O43099" s="9"/>
      <c r="P43099" s="9"/>
      <c r="Q43099" s="21"/>
    </row>
    <row r="43100" spans="15:17" x14ac:dyDescent="0.35">
      <c r="O43100" s="9"/>
      <c r="P43100" s="9"/>
      <c r="Q43100" s="21"/>
    </row>
    <row r="43101" spans="15:17" x14ac:dyDescent="0.35">
      <c r="O43101" s="9"/>
      <c r="P43101" s="9"/>
      <c r="Q43101" s="21"/>
    </row>
    <row r="43102" spans="15:17" x14ac:dyDescent="0.35">
      <c r="O43102" s="9"/>
      <c r="P43102" s="9"/>
      <c r="Q43102" s="21"/>
    </row>
    <row r="43103" spans="15:17" x14ac:dyDescent="0.35">
      <c r="O43103" s="9"/>
      <c r="P43103" s="9"/>
      <c r="Q43103" s="21"/>
    </row>
    <row r="43104" spans="15:17" x14ac:dyDescent="0.35">
      <c r="O43104" s="9"/>
      <c r="P43104" s="9"/>
      <c r="Q43104" s="21"/>
    </row>
    <row r="43105" spans="15:17" x14ac:dyDescent="0.35">
      <c r="O43105" s="9"/>
      <c r="P43105" s="9"/>
      <c r="Q43105" s="21"/>
    </row>
    <row r="43106" spans="15:17" x14ac:dyDescent="0.35">
      <c r="O43106" s="9"/>
      <c r="P43106" s="9"/>
      <c r="Q43106" s="21"/>
    </row>
    <row r="43107" spans="15:17" x14ac:dyDescent="0.35">
      <c r="O43107" s="9"/>
      <c r="P43107" s="9"/>
      <c r="Q43107" s="21"/>
    </row>
    <row r="43108" spans="15:17" x14ac:dyDescent="0.35">
      <c r="O43108" s="9"/>
      <c r="P43108" s="9"/>
      <c r="Q43108" s="21"/>
    </row>
    <row r="43109" spans="15:17" x14ac:dyDescent="0.35">
      <c r="O43109" s="9"/>
      <c r="P43109" s="9"/>
      <c r="Q43109" s="21"/>
    </row>
    <row r="43110" spans="15:17" x14ac:dyDescent="0.35">
      <c r="O43110" s="9"/>
      <c r="P43110" s="9"/>
      <c r="Q43110" s="21"/>
    </row>
    <row r="43111" spans="15:17" x14ac:dyDescent="0.35">
      <c r="O43111" s="9"/>
      <c r="P43111" s="9"/>
      <c r="Q43111" s="21"/>
    </row>
    <row r="43112" spans="15:17" x14ac:dyDescent="0.35">
      <c r="O43112" s="9"/>
      <c r="P43112" s="9"/>
      <c r="Q43112" s="21"/>
    </row>
    <row r="43113" spans="15:17" x14ac:dyDescent="0.35">
      <c r="O43113" s="9"/>
      <c r="P43113" s="9"/>
      <c r="Q43113" s="21"/>
    </row>
    <row r="43114" spans="15:17" x14ac:dyDescent="0.35">
      <c r="O43114" s="9"/>
      <c r="P43114" s="9"/>
      <c r="Q43114" s="21"/>
    </row>
    <row r="43115" spans="15:17" x14ac:dyDescent="0.35">
      <c r="O43115" s="9"/>
      <c r="P43115" s="9"/>
      <c r="Q43115" s="21"/>
    </row>
    <row r="43116" spans="15:17" x14ac:dyDescent="0.35">
      <c r="O43116" s="9"/>
      <c r="P43116" s="9"/>
      <c r="Q43116" s="21"/>
    </row>
    <row r="43117" spans="15:17" x14ac:dyDescent="0.35">
      <c r="O43117" s="9"/>
      <c r="P43117" s="9"/>
      <c r="Q43117" s="21"/>
    </row>
    <row r="43118" spans="15:17" x14ac:dyDescent="0.35">
      <c r="O43118" s="9"/>
      <c r="P43118" s="9"/>
      <c r="Q43118" s="21"/>
    </row>
    <row r="43119" spans="15:17" x14ac:dyDescent="0.35">
      <c r="O43119" s="9"/>
      <c r="P43119" s="9"/>
      <c r="Q43119" s="21"/>
    </row>
    <row r="43120" spans="15:17" x14ac:dyDescent="0.35">
      <c r="O43120" s="9"/>
      <c r="P43120" s="9"/>
      <c r="Q43120" s="21"/>
    </row>
    <row r="43121" spans="15:17" x14ac:dyDescent="0.35">
      <c r="O43121" s="9"/>
      <c r="P43121" s="9"/>
      <c r="Q43121" s="21"/>
    </row>
    <row r="43122" spans="15:17" x14ac:dyDescent="0.35">
      <c r="O43122" s="9"/>
      <c r="P43122" s="9"/>
      <c r="Q43122" s="21"/>
    </row>
    <row r="43123" spans="15:17" x14ac:dyDescent="0.35">
      <c r="O43123" s="9"/>
      <c r="P43123" s="9"/>
      <c r="Q43123" s="21"/>
    </row>
    <row r="43124" spans="15:17" x14ac:dyDescent="0.35">
      <c r="O43124" s="9"/>
      <c r="P43124" s="9"/>
      <c r="Q43124" s="21"/>
    </row>
    <row r="43125" spans="15:17" x14ac:dyDescent="0.35">
      <c r="O43125" s="9"/>
      <c r="P43125" s="9"/>
      <c r="Q43125" s="21"/>
    </row>
    <row r="43126" spans="15:17" x14ac:dyDescent="0.35">
      <c r="O43126" s="9"/>
      <c r="P43126" s="9"/>
      <c r="Q43126" s="21"/>
    </row>
    <row r="43127" spans="15:17" x14ac:dyDescent="0.35">
      <c r="O43127" s="9"/>
      <c r="P43127" s="9"/>
      <c r="Q43127" s="21"/>
    </row>
    <row r="43128" spans="15:17" x14ac:dyDescent="0.35">
      <c r="O43128" s="9"/>
      <c r="P43128" s="9"/>
      <c r="Q43128" s="21"/>
    </row>
    <row r="43129" spans="15:17" x14ac:dyDescent="0.35">
      <c r="O43129" s="9"/>
      <c r="P43129" s="9"/>
      <c r="Q43129" s="21"/>
    </row>
    <row r="43130" spans="15:17" x14ac:dyDescent="0.35">
      <c r="O43130" s="9"/>
      <c r="P43130" s="9"/>
      <c r="Q43130" s="21"/>
    </row>
    <row r="43131" spans="15:17" x14ac:dyDescent="0.35">
      <c r="O43131" s="9"/>
      <c r="P43131" s="9"/>
      <c r="Q43131" s="21"/>
    </row>
    <row r="43132" spans="15:17" x14ac:dyDescent="0.35">
      <c r="O43132" s="9"/>
      <c r="P43132" s="9"/>
      <c r="Q43132" s="21"/>
    </row>
    <row r="43133" spans="15:17" x14ac:dyDescent="0.35">
      <c r="O43133" s="9"/>
      <c r="P43133" s="9"/>
      <c r="Q43133" s="21"/>
    </row>
    <row r="43134" spans="15:17" x14ac:dyDescent="0.35">
      <c r="O43134" s="9"/>
      <c r="P43134" s="9"/>
      <c r="Q43134" s="21"/>
    </row>
    <row r="43135" spans="15:17" x14ac:dyDescent="0.35">
      <c r="O43135" s="9"/>
      <c r="P43135" s="9"/>
      <c r="Q43135" s="21"/>
    </row>
    <row r="43136" spans="15:17" x14ac:dyDescent="0.35">
      <c r="O43136" s="9"/>
      <c r="P43136" s="9"/>
      <c r="Q43136" s="21"/>
    </row>
    <row r="43137" spans="15:17" x14ac:dyDescent="0.35">
      <c r="O43137" s="9"/>
      <c r="P43137" s="9"/>
      <c r="Q43137" s="21"/>
    </row>
    <row r="43138" spans="15:17" x14ac:dyDescent="0.35">
      <c r="O43138" s="9"/>
      <c r="P43138" s="9"/>
      <c r="Q43138" s="21"/>
    </row>
    <row r="43139" spans="15:17" x14ac:dyDescent="0.35">
      <c r="O43139" s="9"/>
      <c r="P43139" s="9"/>
      <c r="Q43139" s="21"/>
    </row>
    <row r="43140" spans="15:17" x14ac:dyDescent="0.35">
      <c r="O43140" s="9"/>
      <c r="P43140" s="9"/>
      <c r="Q43140" s="21"/>
    </row>
    <row r="43141" spans="15:17" x14ac:dyDescent="0.35">
      <c r="O43141" s="9"/>
      <c r="P43141" s="9"/>
      <c r="Q43141" s="21"/>
    </row>
    <row r="43142" spans="15:17" x14ac:dyDescent="0.35">
      <c r="O43142" s="9"/>
      <c r="P43142" s="9"/>
      <c r="Q43142" s="21"/>
    </row>
    <row r="43143" spans="15:17" x14ac:dyDescent="0.35">
      <c r="O43143" s="9"/>
      <c r="P43143" s="9"/>
      <c r="Q43143" s="21"/>
    </row>
    <row r="43144" spans="15:17" x14ac:dyDescent="0.35">
      <c r="O43144" s="9"/>
      <c r="P43144" s="9"/>
      <c r="Q43144" s="21"/>
    </row>
    <row r="43145" spans="15:17" x14ac:dyDescent="0.35">
      <c r="O43145" s="9"/>
      <c r="P43145" s="9"/>
      <c r="Q43145" s="21"/>
    </row>
    <row r="43146" spans="15:17" x14ac:dyDescent="0.35">
      <c r="O43146" s="9"/>
      <c r="P43146" s="9"/>
      <c r="Q43146" s="21"/>
    </row>
    <row r="43147" spans="15:17" x14ac:dyDescent="0.35">
      <c r="O43147" s="9"/>
      <c r="P43147" s="9"/>
      <c r="Q43147" s="21"/>
    </row>
    <row r="43148" spans="15:17" x14ac:dyDescent="0.35">
      <c r="O43148" s="9"/>
      <c r="P43148" s="9"/>
      <c r="Q43148" s="21"/>
    </row>
    <row r="43149" spans="15:17" x14ac:dyDescent="0.35">
      <c r="O43149" s="9"/>
      <c r="P43149" s="9"/>
      <c r="Q43149" s="21"/>
    </row>
    <row r="43150" spans="15:17" x14ac:dyDescent="0.35">
      <c r="O43150" s="9"/>
      <c r="P43150" s="9"/>
      <c r="Q43150" s="21"/>
    </row>
    <row r="43151" spans="15:17" x14ac:dyDescent="0.35">
      <c r="O43151" s="9"/>
      <c r="P43151" s="9"/>
      <c r="Q43151" s="21"/>
    </row>
    <row r="43152" spans="15:17" x14ac:dyDescent="0.35">
      <c r="O43152" s="9"/>
      <c r="P43152" s="9"/>
      <c r="Q43152" s="21"/>
    </row>
    <row r="43153" spans="15:17" x14ac:dyDescent="0.35">
      <c r="O43153" s="9"/>
      <c r="P43153" s="9"/>
      <c r="Q43153" s="21"/>
    </row>
    <row r="43154" spans="15:17" x14ac:dyDescent="0.35">
      <c r="O43154" s="9"/>
      <c r="P43154" s="9"/>
      <c r="Q43154" s="21"/>
    </row>
    <row r="43155" spans="15:17" x14ac:dyDescent="0.35">
      <c r="O43155" s="9"/>
      <c r="P43155" s="9"/>
      <c r="Q43155" s="21"/>
    </row>
    <row r="43156" spans="15:17" x14ac:dyDescent="0.35">
      <c r="O43156" s="9"/>
      <c r="P43156" s="9"/>
      <c r="Q43156" s="21"/>
    </row>
    <row r="43157" spans="15:17" x14ac:dyDescent="0.35">
      <c r="O43157" s="9"/>
      <c r="P43157" s="9"/>
      <c r="Q43157" s="21"/>
    </row>
    <row r="43158" spans="15:17" x14ac:dyDescent="0.35">
      <c r="O43158" s="9"/>
      <c r="P43158" s="9"/>
      <c r="Q43158" s="21"/>
    </row>
    <row r="43159" spans="15:17" x14ac:dyDescent="0.35">
      <c r="O43159" s="9"/>
      <c r="P43159" s="9"/>
      <c r="Q43159" s="21"/>
    </row>
    <row r="43160" spans="15:17" x14ac:dyDescent="0.35">
      <c r="O43160" s="9"/>
      <c r="P43160" s="9"/>
      <c r="Q43160" s="21"/>
    </row>
    <row r="43161" spans="15:17" x14ac:dyDescent="0.35">
      <c r="O43161" s="9"/>
      <c r="P43161" s="9"/>
      <c r="Q43161" s="21"/>
    </row>
    <row r="43162" spans="15:17" x14ac:dyDescent="0.35">
      <c r="O43162" s="9"/>
      <c r="P43162" s="9"/>
      <c r="Q43162" s="21"/>
    </row>
    <row r="43163" spans="15:17" x14ac:dyDescent="0.35">
      <c r="O43163" s="9"/>
      <c r="P43163" s="9"/>
      <c r="Q43163" s="21"/>
    </row>
    <row r="43164" spans="15:17" x14ac:dyDescent="0.35">
      <c r="O43164" s="9"/>
      <c r="P43164" s="9"/>
      <c r="Q43164" s="21"/>
    </row>
    <row r="43165" spans="15:17" x14ac:dyDescent="0.35">
      <c r="O43165" s="9"/>
      <c r="P43165" s="9"/>
      <c r="Q43165" s="21"/>
    </row>
    <row r="43166" spans="15:17" x14ac:dyDescent="0.35">
      <c r="O43166" s="9"/>
      <c r="P43166" s="9"/>
      <c r="Q43166" s="21"/>
    </row>
    <row r="43167" spans="15:17" x14ac:dyDescent="0.35">
      <c r="O43167" s="9"/>
      <c r="P43167" s="9"/>
      <c r="Q43167" s="21"/>
    </row>
    <row r="43168" spans="15:17" x14ac:dyDescent="0.35">
      <c r="O43168" s="9"/>
      <c r="P43168" s="9"/>
      <c r="Q43168" s="21"/>
    </row>
    <row r="43169" spans="15:17" x14ac:dyDescent="0.35">
      <c r="O43169" s="9"/>
      <c r="P43169" s="9"/>
      <c r="Q43169" s="21"/>
    </row>
    <row r="43170" spans="15:17" x14ac:dyDescent="0.35">
      <c r="O43170" s="9"/>
      <c r="P43170" s="9"/>
      <c r="Q43170" s="21"/>
    </row>
    <row r="43171" spans="15:17" x14ac:dyDescent="0.35">
      <c r="O43171" s="9"/>
      <c r="P43171" s="9"/>
      <c r="Q43171" s="21"/>
    </row>
    <row r="43172" spans="15:17" x14ac:dyDescent="0.35">
      <c r="O43172" s="9"/>
      <c r="P43172" s="9"/>
      <c r="Q43172" s="21"/>
    </row>
    <row r="43173" spans="15:17" x14ac:dyDescent="0.35">
      <c r="O43173" s="9"/>
      <c r="P43173" s="9"/>
      <c r="Q43173" s="21"/>
    </row>
    <row r="43174" spans="15:17" x14ac:dyDescent="0.35">
      <c r="O43174" s="9"/>
      <c r="P43174" s="9"/>
      <c r="Q43174" s="21"/>
    </row>
    <row r="43175" spans="15:17" x14ac:dyDescent="0.35">
      <c r="O43175" s="9"/>
      <c r="P43175" s="9"/>
      <c r="Q43175" s="21"/>
    </row>
    <row r="43176" spans="15:17" x14ac:dyDescent="0.35">
      <c r="O43176" s="9"/>
      <c r="P43176" s="9"/>
      <c r="Q43176" s="21"/>
    </row>
    <row r="43177" spans="15:17" x14ac:dyDescent="0.35">
      <c r="O43177" s="9"/>
      <c r="P43177" s="9"/>
      <c r="Q43177" s="21"/>
    </row>
    <row r="43178" spans="15:17" x14ac:dyDescent="0.35">
      <c r="O43178" s="9"/>
      <c r="P43178" s="9"/>
      <c r="Q43178" s="21"/>
    </row>
    <row r="43179" spans="15:17" x14ac:dyDescent="0.35">
      <c r="O43179" s="9"/>
      <c r="P43179" s="9"/>
      <c r="Q43179" s="21"/>
    </row>
    <row r="43180" spans="15:17" x14ac:dyDescent="0.35">
      <c r="O43180" s="9"/>
      <c r="P43180" s="9"/>
      <c r="Q43180" s="21"/>
    </row>
    <row r="43181" spans="15:17" x14ac:dyDescent="0.35">
      <c r="O43181" s="9"/>
      <c r="P43181" s="9"/>
      <c r="Q43181" s="21"/>
    </row>
    <row r="43182" spans="15:17" x14ac:dyDescent="0.35">
      <c r="O43182" s="9"/>
      <c r="P43182" s="9"/>
      <c r="Q43182" s="21"/>
    </row>
    <row r="43183" spans="15:17" x14ac:dyDescent="0.35">
      <c r="O43183" s="9"/>
      <c r="P43183" s="9"/>
      <c r="Q43183" s="21"/>
    </row>
    <row r="43184" spans="15:17" x14ac:dyDescent="0.35">
      <c r="O43184" s="9"/>
      <c r="P43184" s="9"/>
      <c r="Q43184" s="21"/>
    </row>
    <row r="43185" spans="15:17" x14ac:dyDescent="0.35">
      <c r="O43185" s="9"/>
      <c r="P43185" s="9"/>
      <c r="Q43185" s="21"/>
    </row>
    <row r="43186" spans="15:17" x14ac:dyDescent="0.35">
      <c r="O43186" s="9"/>
      <c r="P43186" s="9"/>
      <c r="Q43186" s="21"/>
    </row>
    <row r="43187" spans="15:17" x14ac:dyDescent="0.35">
      <c r="O43187" s="9"/>
      <c r="P43187" s="9"/>
      <c r="Q43187" s="21"/>
    </row>
    <row r="43188" spans="15:17" x14ac:dyDescent="0.35">
      <c r="O43188" s="9"/>
      <c r="P43188" s="9"/>
      <c r="Q43188" s="21"/>
    </row>
    <row r="43189" spans="15:17" x14ac:dyDescent="0.35">
      <c r="O43189" s="9"/>
      <c r="P43189" s="9"/>
      <c r="Q43189" s="21"/>
    </row>
    <row r="43190" spans="15:17" x14ac:dyDescent="0.35">
      <c r="O43190" s="9"/>
      <c r="P43190" s="9"/>
      <c r="Q43190" s="21"/>
    </row>
    <row r="43191" spans="15:17" x14ac:dyDescent="0.35">
      <c r="O43191" s="9"/>
      <c r="P43191" s="9"/>
      <c r="Q43191" s="21"/>
    </row>
    <row r="43192" spans="15:17" x14ac:dyDescent="0.35">
      <c r="O43192" s="9"/>
      <c r="P43192" s="9"/>
      <c r="Q43192" s="21"/>
    </row>
    <row r="43193" spans="15:17" x14ac:dyDescent="0.35">
      <c r="O43193" s="9"/>
      <c r="P43193" s="9"/>
      <c r="Q43193" s="21"/>
    </row>
    <row r="43194" spans="15:17" x14ac:dyDescent="0.35">
      <c r="O43194" s="9"/>
      <c r="P43194" s="9"/>
      <c r="Q43194" s="21"/>
    </row>
    <row r="43195" spans="15:17" x14ac:dyDescent="0.35">
      <c r="O43195" s="9"/>
      <c r="P43195" s="9"/>
      <c r="Q43195" s="21"/>
    </row>
    <row r="43196" spans="15:17" x14ac:dyDescent="0.35">
      <c r="O43196" s="9"/>
      <c r="P43196" s="9"/>
      <c r="Q43196" s="21"/>
    </row>
    <row r="43197" spans="15:17" x14ac:dyDescent="0.35">
      <c r="O43197" s="9"/>
      <c r="P43197" s="9"/>
      <c r="Q43197" s="21"/>
    </row>
    <row r="43198" spans="15:17" x14ac:dyDescent="0.35">
      <c r="O43198" s="9"/>
      <c r="P43198" s="9"/>
      <c r="Q43198" s="21"/>
    </row>
    <row r="43199" spans="15:17" x14ac:dyDescent="0.35">
      <c r="O43199" s="9"/>
      <c r="P43199" s="9"/>
      <c r="Q43199" s="21"/>
    </row>
    <row r="43200" spans="15:17" x14ac:dyDescent="0.35">
      <c r="O43200" s="9"/>
      <c r="P43200" s="9"/>
      <c r="Q43200" s="21"/>
    </row>
    <row r="43201" spans="15:17" x14ac:dyDescent="0.35">
      <c r="O43201" s="9"/>
      <c r="P43201" s="9"/>
      <c r="Q43201" s="21"/>
    </row>
    <row r="43202" spans="15:17" x14ac:dyDescent="0.35">
      <c r="O43202" s="9"/>
      <c r="P43202" s="9"/>
      <c r="Q43202" s="21"/>
    </row>
    <row r="43203" spans="15:17" x14ac:dyDescent="0.35">
      <c r="O43203" s="9"/>
      <c r="P43203" s="9"/>
      <c r="Q43203" s="21"/>
    </row>
    <row r="43204" spans="15:17" x14ac:dyDescent="0.35">
      <c r="O43204" s="9"/>
      <c r="P43204" s="9"/>
      <c r="Q43204" s="21"/>
    </row>
    <row r="43205" spans="15:17" x14ac:dyDescent="0.35">
      <c r="O43205" s="9"/>
      <c r="P43205" s="9"/>
      <c r="Q43205" s="21"/>
    </row>
    <row r="43206" spans="15:17" x14ac:dyDescent="0.35">
      <c r="O43206" s="9"/>
      <c r="P43206" s="9"/>
      <c r="Q43206" s="21"/>
    </row>
    <row r="43207" spans="15:17" x14ac:dyDescent="0.35">
      <c r="O43207" s="9"/>
      <c r="P43207" s="9"/>
      <c r="Q43207" s="21"/>
    </row>
    <row r="43208" spans="15:17" x14ac:dyDescent="0.35">
      <c r="O43208" s="9"/>
      <c r="P43208" s="9"/>
      <c r="Q43208" s="21"/>
    </row>
    <row r="43209" spans="15:17" x14ac:dyDescent="0.35">
      <c r="O43209" s="9"/>
      <c r="P43209" s="9"/>
      <c r="Q43209" s="21"/>
    </row>
    <row r="43210" spans="15:17" x14ac:dyDescent="0.35">
      <c r="O43210" s="9"/>
      <c r="P43210" s="9"/>
      <c r="Q43210" s="21"/>
    </row>
    <row r="43211" spans="15:17" x14ac:dyDescent="0.35">
      <c r="O43211" s="9"/>
      <c r="P43211" s="9"/>
      <c r="Q43211" s="21"/>
    </row>
    <row r="43212" spans="15:17" x14ac:dyDescent="0.35">
      <c r="O43212" s="9"/>
      <c r="P43212" s="9"/>
      <c r="Q43212" s="21"/>
    </row>
    <row r="43213" spans="15:17" x14ac:dyDescent="0.35">
      <c r="O43213" s="9"/>
      <c r="P43213" s="9"/>
      <c r="Q43213" s="21"/>
    </row>
    <row r="43214" spans="15:17" x14ac:dyDescent="0.35">
      <c r="O43214" s="9"/>
      <c r="P43214" s="9"/>
      <c r="Q43214" s="21"/>
    </row>
    <row r="43215" spans="15:17" x14ac:dyDescent="0.35">
      <c r="O43215" s="9"/>
      <c r="P43215" s="9"/>
      <c r="Q43215" s="21"/>
    </row>
    <row r="43216" spans="15:17" x14ac:dyDescent="0.35">
      <c r="O43216" s="9"/>
      <c r="P43216" s="9"/>
      <c r="Q43216" s="21"/>
    </row>
    <row r="43217" spans="15:17" x14ac:dyDescent="0.35">
      <c r="O43217" s="9"/>
      <c r="P43217" s="9"/>
      <c r="Q43217" s="21"/>
    </row>
    <row r="43218" spans="15:17" x14ac:dyDescent="0.35">
      <c r="O43218" s="9"/>
      <c r="P43218" s="9"/>
      <c r="Q43218" s="21"/>
    </row>
    <row r="43219" spans="15:17" x14ac:dyDescent="0.35">
      <c r="O43219" s="9"/>
      <c r="P43219" s="9"/>
      <c r="Q43219" s="21"/>
    </row>
    <row r="43220" spans="15:17" x14ac:dyDescent="0.35">
      <c r="O43220" s="9"/>
      <c r="P43220" s="9"/>
      <c r="Q43220" s="21"/>
    </row>
    <row r="43221" spans="15:17" x14ac:dyDescent="0.35">
      <c r="O43221" s="9"/>
      <c r="P43221" s="9"/>
      <c r="Q43221" s="21"/>
    </row>
    <row r="43222" spans="15:17" x14ac:dyDescent="0.35">
      <c r="O43222" s="9"/>
      <c r="P43222" s="9"/>
      <c r="Q43222" s="21"/>
    </row>
    <row r="43223" spans="15:17" x14ac:dyDescent="0.35">
      <c r="O43223" s="9"/>
      <c r="P43223" s="9"/>
      <c r="Q43223" s="21"/>
    </row>
    <row r="43224" spans="15:17" x14ac:dyDescent="0.35">
      <c r="O43224" s="9"/>
      <c r="P43224" s="9"/>
      <c r="Q43224" s="21"/>
    </row>
    <row r="43225" spans="15:17" x14ac:dyDescent="0.35">
      <c r="O43225" s="9"/>
      <c r="P43225" s="9"/>
      <c r="Q43225" s="21"/>
    </row>
    <row r="43226" spans="15:17" x14ac:dyDescent="0.35">
      <c r="O43226" s="9"/>
      <c r="P43226" s="9"/>
      <c r="Q43226" s="21"/>
    </row>
    <row r="43227" spans="15:17" x14ac:dyDescent="0.35">
      <c r="O43227" s="9"/>
      <c r="P43227" s="9"/>
      <c r="Q43227" s="21"/>
    </row>
    <row r="43228" spans="15:17" x14ac:dyDescent="0.35">
      <c r="O43228" s="9"/>
      <c r="P43228" s="9"/>
      <c r="Q43228" s="21"/>
    </row>
    <row r="43229" spans="15:17" x14ac:dyDescent="0.35">
      <c r="O43229" s="9"/>
      <c r="P43229" s="9"/>
      <c r="Q43229" s="21"/>
    </row>
    <row r="43230" spans="15:17" x14ac:dyDescent="0.35">
      <c r="O43230" s="9"/>
      <c r="P43230" s="9"/>
      <c r="Q43230" s="21"/>
    </row>
    <row r="43231" spans="15:17" x14ac:dyDescent="0.35">
      <c r="O43231" s="9"/>
      <c r="P43231" s="9"/>
      <c r="Q43231" s="21"/>
    </row>
    <row r="43232" spans="15:17" x14ac:dyDescent="0.35">
      <c r="O43232" s="9"/>
      <c r="P43232" s="9"/>
      <c r="Q43232" s="21"/>
    </row>
    <row r="43233" spans="15:17" x14ac:dyDescent="0.35">
      <c r="O43233" s="9"/>
      <c r="P43233" s="9"/>
      <c r="Q43233" s="21"/>
    </row>
    <row r="43234" spans="15:17" x14ac:dyDescent="0.35">
      <c r="O43234" s="9"/>
      <c r="P43234" s="9"/>
      <c r="Q43234" s="21"/>
    </row>
    <row r="43235" spans="15:17" x14ac:dyDescent="0.35">
      <c r="O43235" s="9"/>
      <c r="P43235" s="9"/>
      <c r="Q43235" s="21"/>
    </row>
    <row r="43236" spans="15:17" x14ac:dyDescent="0.35">
      <c r="O43236" s="9"/>
      <c r="P43236" s="9"/>
      <c r="Q43236" s="21"/>
    </row>
    <row r="43237" spans="15:17" x14ac:dyDescent="0.35">
      <c r="O43237" s="9"/>
      <c r="P43237" s="9"/>
      <c r="Q43237" s="21"/>
    </row>
    <row r="43238" spans="15:17" x14ac:dyDescent="0.35">
      <c r="O43238" s="9"/>
      <c r="P43238" s="9"/>
      <c r="Q43238" s="21"/>
    </row>
    <row r="43239" spans="15:17" x14ac:dyDescent="0.35">
      <c r="O43239" s="9"/>
      <c r="P43239" s="9"/>
      <c r="Q43239" s="21"/>
    </row>
    <row r="43240" spans="15:17" x14ac:dyDescent="0.35">
      <c r="O43240" s="9"/>
      <c r="P43240" s="9"/>
      <c r="Q43240" s="21"/>
    </row>
    <row r="43241" spans="15:17" x14ac:dyDescent="0.35">
      <c r="O43241" s="9"/>
      <c r="P43241" s="9"/>
      <c r="Q43241" s="21"/>
    </row>
    <row r="43242" spans="15:17" x14ac:dyDescent="0.35">
      <c r="O43242" s="9"/>
      <c r="P43242" s="9"/>
      <c r="Q43242" s="21"/>
    </row>
    <row r="43243" spans="15:17" x14ac:dyDescent="0.35">
      <c r="O43243" s="9"/>
      <c r="P43243" s="9"/>
      <c r="Q43243" s="21"/>
    </row>
    <row r="43244" spans="15:17" x14ac:dyDescent="0.35">
      <c r="O43244" s="9"/>
      <c r="P43244" s="9"/>
      <c r="Q43244" s="21"/>
    </row>
    <row r="43245" spans="15:17" x14ac:dyDescent="0.35">
      <c r="O43245" s="9"/>
      <c r="P43245" s="9"/>
      <c r="Q43245" s="21"/>
    </row>
    <row r="43246" spans="15:17" x14ac:dyDescent="0.35">
      <c r="O43246" s="9"/>
      <c r="P43246" s="9"/>
      <c r="Q43246" s="21"/>
    </row>
    <row r="43247" spans="15:17" x14ac:dyDescent="0.35">
      <c r="O43247" s="9"/>
      <c r="P43247" s="9"/>
      <c r="Q43247" s="21"/>
    </row>
    <row r="43248" spans="15:17" x14ac:dyDescent="0.35">
      <c r="O43248" s="9"/>
      <c r="P43248" s="9"/>
      <c r="Q43248" s="21"/>
    </row>
    <row r="43249" spans="15:17" x14ac:dyDescent="0.35">
      <c r="O43249" s="9"/>
      <c r="P43249" s="9"/>
      <c r="Q43249" s="21"/>
    </row>
    <row r="43250" spans="15:17" x14ac:dyDescent="0.35">
      <c r="O43250" s="9"/>
      <c r="P43250" s="9"/>
      <c r="Q43250" s="21"/>
    </row>
    <row r="43251" spans="15:17" x14ac:dyDescent="0.35">
      <c r="O43251" s="9"/>
      <c r="P43251" s="9"/>
      <c r="Q43251" s="21"/>
    </row>
    <row r="43252" spans="15:17" x14ac:dyDescent="0.35">
      <c r="O43252" s="9"/>
      <c r="P43252" s="9"/>
      <c r="Q43252" s="21"/>
    </row>
    <row r="43253" spans="15:17" x14ac:dyDescent="0.35">
      <c r="O43253" s="9"/>
      <c r="P43253" s="9"/>
      <c r="Q43253" s="21"/>
    </row>
    <row r="43254" spans="15:17" x14ac:dyDescent="0.35">
      <c r="O43254" s="9"/>
      <c r="P43254" s="9"/>
      <c r="Q43254" s="21"/>
    </row>
    <row r="43255" spans="15:17" x14ac:dyDescent="0.35">
      <c r="O43255" s="9"/>
      <c r="P43255" s="9"/>
      <c r="Q43255" s="21"/>
    </row>
    <row r="43256" spans="15:17" x14ac:dyDescent="0.35">
      <c r="O43256" s="9"/>
      <c r="P43256" s="9"/>
      <c r="Q43256" s="21"/>
    </row>
    <row r="43257" spans="15:17" x14ac:dyDescent="0.35">
      <c r="O43257" s="9"/>
      <c r="P43257" s="9"/>
      <c r="Q43257" s="21"/>
    </row>
    <row r="43258" spans="15:17" x14ac:dyDescent="0.35">
      <c r="O43258" s="9"/>
      <c r="P43258" s="9"/>
      <c r="Q43258" s="21"/>
    </row>
    <row r="43259" spans="15:17" x14ac:dyDescent="0.35">
      <c r="O43259" s="9"/>
      <c r="P43259" s="9"/>
      <c r="Q43259" s="21"/>
    </row>
    <row r="43260" spans="15:17" x14ac:dyDescent="0.35">
      <c r="O43260" s="9"/>
      <c r="P43260" s="9"/>
      <c r="Q43260" s="21"/>
    </row>
    <row r="43261" spans="15:17" x14ac:dyDescent="0.35">
      <c r="O43261" s="9"/>
      <c r="P43261" s="9"/>
      <c r="Q43261" s="21"/>
    </row>
    <row r="43262" spans="15:17" x14ac:dyDescent="0.35">
      <c r="O43262" s="9"/>
      <c r="P43262" s="9"/>
      <c r="Q43262" s="21"/>
    </row>
    <row r="43263" spans="15:17" x14ac:dyDescent="0.35">
      <c r="O43263" s="9"/>
      <c r="P43263" s="9"/>
      <c r="Q43263" s="21"/>
    </row>
    <row r="43264" spans="15:17" x14ac:dyDescent="0.35">
      <c r="O43264" s="9"/>
      <c r="P43264" s="9"/>
      <c r="Q43264" s="21"/>
    </row>
    <row r="43265" spans="15:17" x14ac:dyDescent="0.35">
      <c r="O43265" s="9"/>
      <c r="P43265" s="9"/>
      <c r="Q43265" s="21"/>
    </row>
    <row r="43266" spans="15:17" x14ac:dyDescent="0.35">
      <c r="O43266" s="9"/>
      <c r="P43266" s="9"/>
      <c r="Q43266" s="21"/>
    </row>
    <row r="43267" spans="15:17" x14ac:dyDescent="0.35">
      <c r="O43267" s="9"/>
      <c r="P43267" s="9"/>
      <c r="Q43267" s="21"/>
    </row>
    <row r="43268" spans="15:17" x14ac:dyDescent="0.35">
      <c r="O43268" s="9"/>
      <c r="P43268" s="9"/>
      <c r="Q43268" s="21"/>
    </row>
    <row r="43269" spans="15:17" x14ac:dyDescent="0.35">
      <c r="O43269" s="9"/>
      <c r="P43269" s="9"/>
      <c r="Q43269" s="21"/>
    </row>
    <row r="43270" spans="15:17" x14ac:dyDescent="0.35">
      <c r="O43270" s="9"/>
      <c r="P43270" s="9"/>
      <c r="Q43270" s="21"/>
    </row>
    <row r="43271" spans="15:17" x14ac:dyDescent="0.35">
      <c r="O43271" s="9"/>
      <c r="P43271" s="9"/>
      <c r="Q43271" s="21"/>
    </row>
    <row r="43272" spans="15:17" x14ac:dyDescent="0.35">
      <c r="O43272" s="9"/>
      <c r="P43272" s="9"/>
      <c r="Q43272" s="21"/>
    </row>
    <row r="43273" spans="15:17" x14ac:dyDescent="0.35">
      <c r="O43273" s="9"/>
      <c r="P43273" s="9"/>
      <c r="Q43273" s="21"/>
    </row>
    <row r="43274" spans="15:17" x14ac:dyDescent="0.35">
      <c r="O43274" s="9"/>
      <c r="P43274" s="9"/>
      <c r="Q43274" s="21"/>
    </row>
    <row r="43275" spans="15:17" x14ac:dyDescent="0.35">
      <c r="O43275" s="9"/>
      <c r="P43275" s="9"/>
      <c r="Q43275" s="21"/>
    </row>
    <row r="43276" spans="15:17" x14ac:dyDescent="0.35">
      <c r="O43276" s="9"/>
      <c r="P43276" s="9"/>
      <c r="Q43276" s="21"/>
    </row>
    <row r="43277" spans="15:17" x14ac:dyDescent="0.35">
      <c r="O43277" s="9"/>
      <c r="P43277" s="9"/>
      <c r="Q43277" s="21"/>
    </row>
    <row r="43278" spans="15:17" x14ac:dyDescent="0.35">
      <c r="O43278" s="9"/>
      <c r="P43278" s="9"/>
      <c r="Q43278" s="21"/>
    </row>
    <row r="43279" spans="15:17" x14ac:dyDescent="0.35">
      <c r="O43279" s="9"/>
      <c r="P43279" s="9"/>
      <c r="Q43279" s="21"/>
    </row>
    <row r="43280" spans="15:17" x14ac:dyDescent="0.35">
      <c r="O43280" s="9"/>
      <c r="P43280" s="9"/>
      <c r="Q43280" s="21"/>
    </row>
    <row r="43281" spans="15:17" x14ac:dyDescent="0.35">
      <c r="O43281" s="9"/>
      <c r="P43281" s="9"/>
      <c r="Q43281" s="21"/>
    </row>
    <row r="43282" spans="15:17" x14ac:dyDescent="0.35">
      <c r="O43282" s="9"/>
      <c r="P43282" s="9"/>
      <c r="Q43282" s="21"/>
    </row>
    <row r="43283" spans="15:17" x14ac:dyDescent="0.35">
      <c r="O43283" s="9"/>
      <c r="P43283" s="9"/>
      <c r="Q43283" s="21"/>
    </row>
    <row r="43284" spans="15:17" x14ac:dyDescent="0.35">
      <c r="O43284" s="9"/>
      <c r="P43284" s="9"/>
      <c r="Q43284" s="21"/>
    </row>
    <row r="43285" spans="15:17" x14ac:dyDescent="0.35">
      <c r="O43285" s="9"/>
      <c r="P43285" s="9"/>
      <c r="Q43285" s="21"/>
    </row>
    <row r="43286" spans="15:17" x14ac:dyDescent="0.35">
      <c r="O43286" s="9"/>
      <c r="P43286" s="9"/>
      <c r="Q43286" s="21"/>
    </row>
    <row r="43287" spans="15:17" x14ac:dyDescent="0.35">
      <c r="O43287" s="9"/>
      <c r="P43287" s="9"/>
      <c r="Q43287" s="21"/>
    </row>
    <row r="43288" spans="15:17" x14ac:dyDescent="0.35">
      <c r="O43288" s="9"/>
      <c r="P43288" s="9"/>
      <c r="Q43288" s="21"/>
    </row>
    <row r="43289" spans="15:17" x14ac:dyDescent="0.35">
      <c r="O43289" s="9"/>
      <c r="P43289" s="9"/>
      <c r="Q43289" s="21"/>
    </row>
    <row r="43290" spans="15:17" x14ac:dyDescent="0.35">
      <c r="O43290" s="9"/>
      <c r="P43290" s="9"/>
      <c r="Q43290" s="21"/>
    </row>
    <row r="43291" spans="15:17" x14ac:dyDescent="0.35">
      <c r="O43291" s="9"/>
      <c r="P43291" s="9"/>
      <c r="Q43291" s="21"/>
    </row>
    <row r="43292" spans="15:17" x14ac:dyDescent="0.35">
      <c r="O43292" s="9"/>
      <c r="P43292" s="9"/>
      <c r="Q43292" s="21"/>
    </row>
    <row r="43293" spans="15:17" x14ac:dyDescent="0.35">
      <c r="O43293" s="9"/>
      <c r="P43293" s="9"/>
      <c r="Q43293" s="21"/>
    </row>
    <row r="43294" spans="15:17" x14ac:dyDescent="0.35">
      <c r="O43294" s="9"/>
      <c r="P43294" s="9"/>
      <c r="Q43294" s="21"/>
    </row>
    <row r="43295" spans="15:17" x14ac:dyDescent="0.35">
      <c r="O43295" s="9"/>
      <c r="P43295" s="9"/>
      <c r="Q43295" s="21"/>
    </row>
    <row r="43296" spans="15:17" x14ac:dyDescent="0.35">
      <c r="O43296" s="9"/>
      <c r="P43296" s="9"/>
      <c r="Q43296" s="21"/>
    </row>
    <row r="43297" spans="15:17" x14ac:dyDescent="0.35">
      <c r="O43297" s="9"/>
      <c r="P43297" s="9"/>
      <c r="Q43297" s="21"/>
    </row>
    <row r="43298" spans="15:17" x14ac:dyDescent="0.35">
      <c r="O43298" s="9"/>
      <c r="P43298" s="9"/>
      <c r="Q43298" s="21"/>
    </row>
    <row r="43299" spans="15:17" x14ac:dyDescent="0.35">
      <c r="O43299" s="9"/>
      <c r="P43299" s="9"/>
      <c r="Q43299" s="21"/>
    </row>
    <row r="43300" spans="15:17" x14ac:dyDescent="0.35">
      <c r="O43300" s="9"/>
      <c r="P43300" s="9"/>
      <c r="Q43300" s="21"/>
    </row>
    <row r="43301" spans="15:17" x14ac:dyDescent="0.35">
      <c r="O43301" s="9"/>
      <c r="P43301" s="9"/>
      <c r="Q43301" s="21"/>
    </row>
    <row r="43302" spans="15:17" x14ac:dyDescent="0.35">
      <c r="O43302" s="9"/>
      <c r="P43302" s="9"/>
      <c r="Q43302" s="21"/>
    </row>
    <row r="43303" spans="15:17" x14ac:dyDescent="0.35">
      <c r="O43303" s="9"/>
      <c r="P43303" s="9"/>
      <c r="Q43303" s="21"/>
    </row>
    <row r="43304" spans="15:17" x14ac:dyDescent="0.35">
      <c r="O43304" s="9"/>
      <c r="P43304" s="9"/>
      <c r="Q43304" s="21"/>
    </row>
    <row r="43305" spans="15:17" x14ac:dyDescent="0.35">
      <c r="O43305" s="9"/>
      <c r="P43305" s="9"/>
      <c r="Q43305" s="21"/>
    </row>
    <row r="43306" spans="15:17" x14ac:dyDescent="0.35">
      <c r="O43306" s="9"/>
      <c r="P43306" s="9"/>
      <c r="Q43306" s="21"/>
    </row>
    <row r="43307" spans="15:17" x14ac:dyDescent="0.35">
      <c r="O43307" s="9"/>
      <c r="P43307" s="9"/>
      <c r="Q43307" s="21"/>
    </row>
    <row r="43308" spans="15:17" x14ac:dyDescent="0.35">
      <c r="O43308" s="9"/>
      <c r="P43308" s="9"/>
      <c r="Q43308" s="21"/>
    </row>
    <row r="43309" spans="15:17" x14ac:dyDescent="0.35">
      <c r="O43309" s="9"/>
      <c r="P43309" s="9"/>
      <c r="Q43309" s="21"/>
    </row>
    <row r="43310" spans="15:17" x14ac:dyDescent="0.35">
      <c r="O43310" s="9"/>
      <c r="P43310" s="9"/>
      <c r="Q43310" s="21"/>
    </row>
    <row r="43311" spans="15:17" x14ac:dyDescent="0.35">
      <c r="O43311" s="9"/>
      <c r="P43311" s="9"/>
      <c r="Q43311" s="21"/>
    </row>
    <row r="43312" spans="15:17" x14ac:dyDescent="0.35">
      <c r="O43312" s="9"/>
      <c r="P43312" s="9"/>
      <c r="Q43312" s="21"/>
    </row>
    <row r="43313" spans="15:17" x14ac:dyDescent="0.35">
      <c r="O43313" s="9"/>
      <c r="P43313" s="9"/>
      <c r="Q43313" s="21"/>
    </row>
    <row r="43314" spans="15:17" x14ac:dyDescent="0.35">
      <c r="O43314" s="9"/>
      <c r="P43314" s="9"/>
      <c r="Q43314" s="21"/>
    </row>
    <row r="43315" spans="15:17" x14ac:dyDescent="0.35">
      <c r="O43315" s="9"/>
      <c r="P43315" s="9"/>
      <c r="Q43315" s="21"/>
    </row>
    <row r="43316" spans="15:17" x14ac:dyDescent="0.35">
      <c r="O43316" s="9"/>
      <c r="P43316" s="9"/>
      <c r="Q43316" s="21"/>
    </row>
    <row r="43317" spans="15:17" x14ac:dyDescent="0.35">
      <c r="O43317" s="9"/>
      <c r="P43317" s="9"/>
      <c r="Q43317" s="21"/>
    </row>
    <row r="43318" spans="15:17" x14ac:dyDescent="0.35">
      <c r="O43318" s="9"/>
      <c r="P43318" s="9"/>
      <c r="Q43318" s="21"/>
    </row>
    <row r="43319" spans="15:17" x14ac:dyDescent="0.35">
      <c r="O43319" s="9"/>
      <c r="P43319" s="9"/>
      <c r="Q43319" s="21"/>
    </row>
    <row r="43320" spans="15:17" x14ac:dyDescent="0.35">
      <c r="O43320" s="9"/>
      <c r="P43320" s="9"/>
      <c r="Q43320" s="21"/>
    </row>
    <row r="43321" spans="15:17" x14ac:dyDescent="0.35">
      <c r="O43321" s="9"/>
      <c r="P43321" s="9"/>
      <c r="Q43321" s="21"/>
    </row>
    <row r="43322" spans="15:17" x14ac:dyDescent="0.35">
      <c r="O43322" s="9"/>
      <c r="P43322" s="9"/>
      <c r="Q43322" s="21"/>
    </row>
    <row r="43323" spans="15:17" x14ac:dyDescent="0.35">
      <c r="O43323" s="9"/>
      <c r="P43323" s="9"/>
      <c r="Q43323" s="21"/>
    </row>
    <row r="43324" spans="15:17" x14ac:dyDescent="0.35">
      <c r="O43324" s="9"/>
      <c r="P43324" s="9"/>
      <c r="Q43324" s="21"/>
    </row>
    <row r="43325" spans="15:17" x14ac:dyDescent="0.35">
      <c r="O43325" s="9"/>
      <c r="P43325" s="9"/>
      <c r="Q43325" s="21"/>
    </row>
    <row r="43326" spans="15:17" x14ac:dyDescent="0.35">
      <c r="O43326" s="9"/>
      <c r="P43326" s="9"/>
      <c r="Q43326" s="21"/>
    </row>
    <row r="43327" spans="15:17" x14ac:dyDescent="0.35">
      <c r="O43327" s="9"/>
      <c r="P43327" s="9"/>
      <c r="Q43327" s="21"/>
    </row>
    <row r="43328" spans="15:17" x14ac:dyDescent="0.35">
      <c r="O43328" s="9"/>
      <c r="P43328" s="9"/>
      <c r="Q43328" s="21"/>
    </row>
    <row r="43329" spans="15:17" x14ac:dyDescent="0.35">
      <c r="O43329" s="9"/>
      <c r="P43329" s="9"/>
      <c r="Q43329" s="21"/>
    </row>
    <row r="43330" spans="15:17" x14ac:dyDescent="0.35">
      <c r="O43330" s="9"/>
      <c r="P43330" s="9"/>
      <c r="Q43330" s="21"/>
    </row>
    <row r="43331" spans="15:17" x14ac:dyDescent="0.35">
      <c r="O43331" s="9"/>
      <c r="P43331" s="9"/>
      <c r="Q43331" s="21"/>
    </row>
    <row r="43332" spans="15:17" x14ac:dyDescent="0.35">
      <c r="O43332" s="9"/>
      <c r="P43332" s="9"/>
      <c r="Q43332" s="21"/>
    </row>
    <row r="43333" spans="15:17" x14ac:dyDescent="0.35">
      <c r="O43333" s="9"/>
      <c r="P43333" s="9"/>
      <c r="Q43333" s="21"/>
    </row>
    <row r="43334" spans="15:17" x14ac:dyDescent="0.35">
      <c r="O43334" s="9"/>
      <c r="P43334" s="9"/>
      <c r="Q43334" s="21"/>
    </row>
    <row r="43335" spans="15:17" x14ac:dyDescent="0.35">
      <c r="O43335" s="9"/>
      <c r="P43335" s="9"/>
      <c r="Q43335" s="21"/>
    </row>
    <row r="43336" spans="15:17" x14ac:dyDescent="0.35">
      <c r="O43336" s="9"/>
      <c r="P43336" s="9"/>
      <c r="Q43336" s="21"/>
    </row>
    <row r="43337" spans="15:17" x14ac:dyDescent="0.35">
      <c r="O43337" s="9"/>
      <c r="P43337" s="9"/>
      <c r="Q43337" s="21"/>
    </row>
    <row r="43338" spans="15:17" x14ac:dyDescent="0.35">
      <c r="O43338" s="9"/>
      <c r="P43338" s="9"/>
      <c r="Q43338" s="21"/>
    </row>
    <row r="43339" spans="15:17" x14ac:dyDescent="0.35">
      <c r="O43339" s="9"/>
      <c r="P43339" s="9"/>
      <c r="Q43339" s="21"/>
    </row>
    <row r="43340" spans="15:17" x14ac:dyDescent="0.35">
      <c r="O43340" s="9"/>
      <c r="P43340" s="9"/>
      <c r="Q43340" s="21"/>
    </row>
    <row r="43341" spans="15:17" x14ac:dyDescent="0.35">
      <c r="O43341" s="9"/>
      <c r="P43341" s="9"/>
      <c r="Q43341" s="21"/>
    </row>
    <row r="43342" spans="15:17" x14ac:dyDescent="0.35">
      <c r="O43342" s="9"/>
      <c r="P43342" s="9"/>
      <c r="Q43342" s="21"/>
    </row>
    <row r="43343" spans="15:17" x14ac:dyDescent="0.35">
      <c r="O43343" s="9"/>
      <c r="P43343" s="9"/>
      <c r="Q43343" s="21"/>
    </row>
    <row r="43344" spans="15:17" x14ac:dyDescent="0.35">
      <c r="O43344" s="9"/>
      <c r="P43344" s="9"/>
      <c r="Q43344" s="21"/>
    </row>
    <row r="43345" spans="15:17" x14ac:dyDescent="0.35">
      <c r="O43345" s="9"/>
      <c r="P43345" s="9"/>
      <c r="Q43345" s="21"/>
    </row>
    <row r="43346" spans="15:17" x14ac:dyDescent="0.35">
      <c r="O43346" s="9"/>
      <c r="P43346" s="9"/>
      <c r="Q43346" s="21"/>
    </row>
    <row r="43347" spans="15:17" x14ac:dyDescent="0.35">
      <c r="O43347" s="9"/>
      <c r="P43347" s="9"/>
      <c r="Q43347" s="21"/>
    </row>
    <row r="43348" spans="15:17" x14ac:dyDescent="0.35">
      <c r="O43348" s="9"/>
      <c r="P43348" s="9"/>
      <c r="Q43348" s="21"/>
    </row>
    <row r="43349" spans="15:17" x14ac:dyDescent="0.35">
      <c r="O43349" s="9"/>
      <c r="P43349" s="9"/>
      <c r="Q43349" s="21"/>
    </row>
    <row r="43350" spans="15:17" x14ac:dyDescent="0.35">
      <c r="O43350" s="9"/>
      <c r="P43350" s="9"/>
      <c r="Q43350" s="21"/>
    </row>
    <row r="43351" spans="15:17" x14ac:dyDescent="0.35">
      <c r="O43351" s="9"/>
      <c r="P43351" s="9"/>
      <c r="Q43351" s="21"/>
    </row>
    <row r="43352" spans="15:17" x14ac:dyDescent="0.35">
      <c r="O43352" s="9"/>
      <c r="P43352" s="9"/>
      <c r="Q43352" s="21"/>
    </row>
    <row r="43353" spans="15:17" x14ac:dyDescent="0.35">
      <c r="O43353" s="9"/>
      <c r="P43353" s="9"/>
      <c r="Q43353" s="21"/>
    </row>
    <row r="43354" spans="15:17" x14ac:dyDescent="0.35">
      <c r="O43354" s="9"/>
      <c r="P43354" s="9"/>
      <c r="Q43354" s="21"/>
    </row>
    <row r="43355" spans="15:17" x14ac:dyDescent="0.35">
      <c r="O43355" s="9"/>
      <c r="P43355" s="9"/>
      <c r="Q43355" s="21"/>
    </row>
    <row r="43356" spans="15:17" x14ac:dyDescent="0.35">
      <c r="O43356" s="9"/>
      <c r="P43356" s="9"/>
      <c r="Q43356" s="21"/>
    </row>
    <row r="43357" spans="15:17" x14ac:dyDescent="0.35">
      <c r="O43357" s="9"/>
      <c r="P43357" s="9"/>
      <c r="Q43357" s="21"/>
    </row>
    <row r="43358" spans="15:17" x14ac:dyDescent="0.35">
      <c r="O43358" s="9"/>
      <c r="P43358" s="9"/>
      <c r="Q43358" s="21"/>
    </row>
    <row r="43359" spans="15:17" x14ac:dyDescent="0.35">
      <c r="O43359" s="9"/>
      <c r="P43359" s="9"/>
      <c r="Q43359" s="21"/>
    </row>
    <row r="43360" spans="15:17" x14ac:dyDescent="0.35">
      <c r="O43360" s="9"/>
      <c r="P43360" s="9"/>
      <c r="Q43360" s="21"/>
    </row>
    <row r="43361" spans="15:17" x14ac:dyDescent="0.35">
      <c r="O43361" s="9"/>
      <c r="P43361" s="9"/>
      <c r="Q43361" s="21"/>
    </row>
    <row r="43362" spans="15:17" x14ac:dyDescent="0.35">
      <c r="O43362" s="9"/>
      <c r="P43362" s="9"/>
      <c r="Q43362" s="21"/>
    </row>
    <row r="43363" spans="15:17" x14ac:dyDescent="0.35">
      <c r="O43363" s="9"/>
      <c r="P43363" s="9"/>
      <c r="Q43363" s="21"/>
    </row>
    <row r="43364" spans="15:17" x14ac:dyDescent="0.35">
      <c r="O43364" s="9"/>
      <c r="P43364" s="9"/>
      <c r="Q43364" s="21"/>
    </row>
    <row r="43365" spans="15:17" x14ac:dyDescent="0.35">
      <c r="O43365" s="9"/>
      <c r="P43365" s="9"/>
      <c r="Q43365" s="21"/>
    </row>
    <row r="43366" spans="15:17" x14ac:dyDescent="0.35">
      <c r="O43366" s="9"/>
      <c r="P43366" s="9"/>
      <c r="Q43366" s="21"/>
    </row>
    <row r="43367" spans="15:17" x14ac:dyDescent="0.35">
      <c r="O43367" s="9"/>
      <c r="P43367" s="9"/>
      <c r="Q43367" s="21"/>
    </row>
    <row r="43368" spans="15:17" x14ac:dyDescent="0.35">
      <c r="O43368" s="9"/>
      <c r="P43368" s="9"/>
      <c r="Q43368" s="21"/>
    </row>
    <row r="43369" spans="15:17" x14ac:dyDescent="0.35">
      <c r="O43369" s="9"/>
      <c r="P43369" s="9"/>
      <c r="Q43369" s="21"/>
    </row>
    <row r="43370" spans="15:17" x14ac:dyDescent="0.35">
      <c r="O43370" s="9"/>
      <c r="P43370" s="9"/>
      <c r="Q43370" s="21"/>
    </row>
    <row r="43371" spans="15:17" x14ac:dyDescent="0.35">
      <c r="O43371" s="9"/>
      <c r="P43371" s="9"/>
      <c r="Q43371" s="21"/>
    </row>
    <row r="43372" spans="15:17" x14ac:dyDescent="0.35">
      <c r="O43372" s="9"/>
      <c r="P43372" s="9"/>
      <c r="Q43372" s="21"/>
    </row>
    <row r="43373" spans="15:17" x14ac:dyDescent="0.35">
      <c r="O43373" s="9"/>
      <c r="P43373" s="9"/>
      <c r="Q43373" s="21"/>
    </row>
    <row r="43374" spans="15:17" x14ac:dyDescent="0.35">
      <c r="O43374" s="9"/>
      <c r="P43374" s="9"/>
      <c r="Q43374" s="21"/>
    </row>
    <row r="43375" spans="15:17" x14ac:dyDescent="0.35">
      <c r="O43375" s="9"/>
      <c r="P43375" s="9"/>
      <c r="Q43375" s="21"/>
    </row>
    <row r="43376" spans="15:17" x14ac:dyDescent="0.35">
      <c r="O43376" s="9"/>
      <c r="P43376" s="9"/>
      <c r="Q43376" s="21"/>
    </row>
    <row r="43377" spans="15:17" x14ac:dyDescent="0.35">
      <c r="O43377" s="9"/>
      <c r="P43377" s="9"/>
      <c r="Q43377" s="21"/>
    </row>
    <row r="43378" spans="15:17" x14ac:dyDescent="0.35">
      <c r="O43378" s="9"/>
      <c r="P43378" s="9"/>
      <c r="Q43378" s="21"/>
    </row>
    <row r="43379" spans="15:17" x14ac:dyDescent="0.35">
      <c r="O43379" s="9"/>
      <c r="P43379" s="9"/>
      <c r="Q43379" s="21"/>
    </row>
    <row r="43380" spans="15:17" x14ac:dyDescent="0.35">
      <c r="O43380" s="9"/>
      <c r="P43380" s="9"/>
      <c r="Q43380" s="21"/>
    </row>
    <row r="43381" spans="15:17" x14ac:dyDescent="0.35">
      <c r="O43381" s="9"/>
      <c r="P43381" s="9"/>
      <c r="Q43381" s="21"/>
    </row>
    <row r="43382" spans="15:17" x14ac:dyDescent="0.35">
      <c r="O43382" s="9"/>
      <c r="P43382" s="9"/>
      <c r="Q43382" s="21"/>
    </row>
    <row r="43383" spans="15:17" x14ac:dyDescent="0.35">
      <c r="O43383" s="9"/>
      <c r="P43383" s="9"/>
      <c r="Q43383" s="21"/>
    </row>
    <row r="43384" spans="15:17" x14ac:dyDescent="0.35">
      <c r="O43384" s="9"/>
      <c r="P43384" s="9"/>
      <c r="Q43384" s="21"/>
    </row>
    <row r="43385" spans="15:17" x14ac:dyDescent="0.35">
      <c r="O43385" s="9"/>
      <c r="P43385" s="9"/>
      <c r="Q43385" s="21"/>
    </row>
    <row r="43386" spans="15:17" x14ac:dyDescent="0.35">
      <c r="O43386" s="9"/>
      <c r="P43386" s="9"/>
      <c r="Q43386" s="21"/>
    </row>
    <row r="43387" spans="15:17" x14ac:dyDescent="0.35">
      <c r="O43387" s="9"/>
      <c r="P43387" s="9"/>
      <c r="Q43387" s="21"/>
    </row>
    <row r="43388" spans="15:17" x14ac:dyDescent="0.35">
      <c r="O43388" s="9"/>
      <c r="P43388" s="9"/>
      <c r="Q43388" s="21"/>
    </row>
    <row r="43389" spans="15:17" x14ac:dyDescent="0.35">
      <c r="O43389" s="9"/>
      <c r="P43389" s="9"/>
      <c r="Q43389" s="21"/>
    </row>
    <row r="43390" spans="15:17" x14ac:dyDescent="0.35">
      <c r="O43390" s="9"/>
      <c r="P43390" s="9"/>
      <c r="Q43390" s="21"/>
    </row>
    <row r="43391" spans="15:17" x14ac:dyDescent="0.35">
      <c r="O43391" s="9"/>
      <c r="P43391" s="9"/>
      <c r="Q43391" s="21"/>
    </row>
    <row r="43392" spans="15:17" x14ac:dyDescent="0.35">
      <c r="O43392" s="9"/>
      <c r="P43392" s="9"/>
      <c r="Q43392" s="21"/>
    </row>
    <row r="43393" spans="15:17" x14ac:dyDescent="0.35">
      <c r="O43393" s="9"/>
      <c r="P43393" s="9"/>
      <c r="Q43393" s="21"/>
    </row>
    <row r="43394" spans="15:17" x14ac:dyDescent="0.35">
      <c r="O43394" s="9"/>
      <c r="P43394" s="9"/>
      <c r="Q43394" s="21"/>
    </row>
    <row r="43395" spans="15:17" x14ac:dyDescent="0.35">
      <c r="O43395" s="9"/>
      <c r="P43395" s="9"/>
      <c r="Q43395" s="21"/>
    </row>
    <row r="43396" spans="15:17" x14ac:dyDescent="0.35">
      <c r="O43396" s="9"/>
      <c r="P43396" s="9"/>
      <c r="Q43396" s="21"/>
    </row>
    <row r="43397" spans="15:17" x14ac:dyDescent="0.35">
      <c r="O43397" s="9"/>
      <c r="P43397" s="9"/>
      <c r="Q43397" s="21"/>
    </row>
    <row r="43398" spans="15:17" x14ac:dyDescent="0.35">
      <c r="O43398" s="9"/>
      <c r="P43398" s="9"/>
      <c r="Q43398" s="21"/>
    </row>
    <row r="43399" spans="15:17" x14ac:dyDescent="0.35">
      <c r="O43399" s="9"/>
      <c r="P43399" s="9"/>
      <c r="Q43399" s="21"/>
    </row>
    <row r="43400" spans="15:17" x14ac:dyDescent="0.35">
      <c r="O43400" s="9"/>
      <c r="P43400" s="9"/>
      <c r="Q43400" s="21"/>
    </row>
    <row r="43401" spans="15:17" x14ac:dyDescent="0.35">
      <c r="O43401" s="9"/>
      <c r="P43401" s="9"/>
      <c r="Q43401" s="21"/>
    </row>
    <row r="43402" spans="15:17" x14ac:dyDescent="0.35">
      <c r="O43402" s="9"/>
      <c r="P43402" s="9"/>
      <c r="Q43402" s="21"/>
    </row>
    <row r="43403" spans="15:17" x14ac:dyDescent="0.35">
      <c r="O43403" s="9"/>
      <c r="P43403" s="9"/>
      <c r="Q43403" s="21"/>
    </row>
    <row r="43404" spans="15:17" x14ac:dyDescent="0.35">
      <c r="O43404" s="9"/>
      <c r="P43404" s="9"/>
      <c r="Q43404" s="21"/>
    </row>
    <row r="43405" spans="15:17" x14ac:dyDescent="0.35">
      <c r="O43405" s="9"/>
      <c r="P43405" s="9"/>
      <c r="Q43405" s="21"/>
    </row>
    <row r="43406" spans="15:17" x14ac:dyDescent="0.35">
      <c r="O43406" s="9"/>
      <c r="P43406" s="9"/>
      <c r="Q43406" s="21"/>
    </row>
    <row r="43407" spans="15:17" x14ac:dyDescent="0.35">
      <c r="O43407" s="9"/>
      <c r="P43407" s="9"/>
      <c r="Q43407" s="21"/>
    </row>
    <row r="43408" spans="15:17" x14ac:dyDescent="0.35">
      <c r="O43408" s="9"/>
      <c r="P43408" s="9"/>
      <c r="Q43408" s="21"/>
    </row>
    <row r="43409" spans="15:17" x14ac:dyDescent="0.35">
      <c r="O43409" s="9"/>
      <c r="P43409" s="9"/>
      <c r="Q43409" s="21"/>
    </row>
    <row r="43410" spans="15:17" x14ac:dyDescent="0.35">
      <c r="O43410" s="9"/>
      <c r="P43410" s="9"/>
      <c r="Q43410" s="21"/>
    </row>
    <row r="43411" spans="15:17" x14ac:dyDescent="0.35">
      <c r="O43411" s="9"/>
      <c r="P43411" s="9"/>
      <c r="Q43411" s="21"/>
    </row>
    <row r="43412" spans="15:17" x14ac:dyDescent="0.35">
      <c r="O43412" s="9"/>
      <c r="P43412" s="9"/>
      <c r="Q43412" s="21"/>
    </row>
    <row r="43413" spans="15:17" x14ac:dyDescent="0.35">
      <c r="O43413" s="9"/>
      <c r="P43413" s="9"/>
      <c r="Q43413" s="21"/>
    </row>
    <row r="43414" spans="15:17" x14ac:dyDescent="0.35">
      <c r="O43414" s="9"/>
      <c r="P43414" s="9"/>
      <c r="Q43414" s="21"/>
    </row>
    <row r="43415" spans="15:17" x14ac:dyDescent="0.35">
      <c r="O43415" s="9"/>
      <c r="P43415" s="9"/>
      <c r="Q43415" s="21"/>
    </row>
    <row r="43416" spans="15:17" x14ac:dyDescent="0.35">
      <c r="O43416" s="9"/>
      <c r="P43416" s="9"/>
      <c r="Q43416" s="21"/>
    </row>
    <row r="43417" spans="15:17" x14ac:dyDescent="0.35">
      <c r="O43417" s="9"/>
      <c r="P43417" s="9"/>
      <c r="Q43417" s="21"/>
    </row>
    <row r="43418" spans="15:17" x14ac:dyDescent="0.35">
      <c r="O43418" s="9"/>
      <c r="P43418" s="9"/>
      <c r="Q43418" s="21"/>
    </row>
    <row r="43419" spans="15:17" x14ac:dyDescent="0.35">
      <c r="O43419" s="9"/>
      <c r="P43419" s="9"/>
      <c r="Q43419" s="21"/>
    </row>
    <row r="43420" spans="15:17" x14ac:dyDescent="0.35">
      <c r="O43420" s="9"/>
      <c r="P43420" s="9"/>
      <c r="Q43420" s="21"/>
    </row>
    <row r="43421" spans="15:17" x14ac:dyDescent="0.35">
      <c r="O43421" s="9"/>
      <c r="P43421" s="9"/>
      <c r="Q43421" s="21"/>
    </row>
    <row r="43422" spans="15:17" x14ac:dyDescent="0.35">
      <c r="O43422" s="9"/>
      <c r="P43422" s="9"/>
      <c r="Q43422" s="21"/>
    </row>
    <row r="43423" spans="15:17" x14ac:dyDescent="0.35">
      <c r="O43423" s="9"/>
      <c r="P43423" s="9"/>
      <c r="Q43423" s="21"/>
    </row>
    <row r="43424" spans="15:17" x14ac:dyDescent="0.35">
      <c r="O43424" s="9"/>
      <c r="P43424" s="9"/>
      <c r="Q43424" s="21"/>
    </row>
    <row r="43425" spans="15:17" x14ac:dyDescent="0.35">
      <c r="O43425" s="9"/>
      <c r="P43425" s="9"/>
      <c r="Q43425" s="21"/>
    </row>
    <row r="43426" spans="15:17" x14ac:dyDescent="0.35">
      <c r="O43426" s="9"/>
      <c r="P43426" s="9"/>
      <c r="Q43426" s="21"/>
    </row>
    <row r="43427" spans="15:17" x14ac:dyDescent="0.35">
      <c r="O43427" s="9"/>
      <c r="P43427" s="9"/>
      <c r="Q43427" s="21"/>
    </row>
    <row r="43428" spans="15:17" x14ac:dyDescent="0.35">
      <c r="O43428" s="9"/>
      <c r="P43428" s="9"/>
      <c r="Q43428" s="21"/>
    </row>
    <row r="43429" spans="15:17" x14ac:dyDescent="0.35">
      <c r="O43429" s="9"/>
      <c r="P43429" s="9"/>
      <c r="Q43429" s="21"/>
    </row>
    <row r="43430" spans="15:17" x14ac:dyDescent="0.35">
      <c r="O43430" s="9"/>
      <c r="P43430" s="9"/>
      <c r="Q43430" s="21"/>
    </row>
    <row r="43431" spans="15:17" x14ac:dyDescent="0.35">
      <c r="O43431" s="9"/>
      <c r="P43431" s="9"/>
      <c r="Q43431" s="21"/>
    </row>
    <row r="43432" spans="15:17" x14ac:dyDescent="0.35">
      <c r="O43432" s="9"/>
      <c r="P43432" s="9"/>
      <c r="Q43432" s="21"/>
    </row>
    <row r="43433" spans="15:17" x14ac:dyDescent="0.35">
      <c r="O43433" s="9"/>
      <c r="P43433" s="9"/>
      <c r="Q43433" s="21"/>
    </row>
    <row r="43434" spans="15:17" x14ac:dyDescent="0.35">
      <c r="O43434" s="9"/>
      <c r="P43434" s="9"/>
      <c r="Q43434" s="21"/>
    </row>
    <row r="43435" spans="15:17" x14ac:dyDescent="0.35">
      <c r="O43435" s="9"/>
      <c r="P43435" s="9"/>
      <c r="Q43435" s="21"/>
    </row>
    <row r="43436" spans="15:17" x14ac:dyDescent="0.35">
      <c r="O43436" s="9"/>
      <c r="P43436" s="9"/>
      <c r="Q43436" s="21"/>
    </row>
    <row r="43437" spans="15:17" x14ac:dyDescent="0.35">
      <c r="O43437" s="9"/>
      <c r="P43437" s="9"/>
      <c r="Q43437" s="21"/>
    </row>
    <row r="43438" spans="15:17" x14ac:dyDescent="0.35">
      <c r="O43438" s="9"/>
      <c r="P43438" s="9"/>
      <c r="Q43438" s="21"/>
    </row>
    <row r="43439" spans="15:17" x14ac:dyDescent="0.35">
      <c r="O43439" s="9"/>
      <c r="P43439" s="9"/>
      <c r="Q43439" s="21"/>
    </row>
    <row r="43440" spans="15:17" x14ac:dyDescent="0.35">
      <c r="O43440" s="9"/>
      <c r="P43440" s="9"/>
      <c r="Q43440" s="21"/>
    </row>
    <row r="43441" spans="15:17" x14ac:dyDescent="0.35">
      <c r="O43441" s="9"/>
      <c r="P43441" s="9"/>
      <c r="Q43441" s="21"/>
    </row>
    <row r="43442" spans="15:17" x14ac:dyDescent="0.35">
      <c r="O43442" s="9"/>
      <c r="P43442" s="9"/>
      <c r="Q43442" s="21"/>
    </row>
    <row r="43443" spans="15:17" x14ac:dyDescent="0.35">
      <c r="O43443" s="9"/>
      <c r="P43443" s="9"/>
      <c r="Q43443" s="21"/>
    </row>
    <row r="43444" spans="15:17" x14ac:dyDescent="0.35">
      <c r="O43444" s="9"/>
      <c r="P43444" s="9"/>
      <c r="Q43444" s="21"/>
    </row>
    <row r="43445" spans="15:17" x14ac:dyDescent="0.35">
      <c r="O43445" s="9"/>
      <c r="P43445" s="9"/>
      <c r="Q43445" s="21"/>
    </row>
    <row r="43446" spans="15:17" x14ac:dyDescent="0.35">
      <c r="O43446" s="9"/>
      <c r="P43446" s="9"/>
      <c r="Q43446" s="21"/>
    </row>
    <row r="43447" spans="15:17" x14ac:dyDescent="0.35">
      <c r="O43447" s="9"/>
      <c r="P43447" s="9"/>
      <c r="Q43447" s="21"/>
    </row>
    <row r="43448" spans="15:17" x14ac:dyDescent="0.35">
      <c r="O43448" s="9"/>
      <c r="P43448" s="9"/>
      <c r="Q43448" s="21"/>
    </row>
    <row r="43449" spans="15:17" x14ac:dyDescent="0.35">
      <c r="O43449" s="9"/>
      <c r="P43449" s="9"/>
      <c r="Q43449" s="21"/>
    </row>
    <row r="43450" spans="15:17" x14ac:dyDescent="0.35">
      <c r="O43450" s="9"/>
      <c r="P43450" s="9"/>
      <c r="Q43450" s="21"/>
    </row>
    <row r="43451" spans="15:17" x14ac:dyDescent="0.35">
      <c r="O43451" s="9"/>
      <c r="P43451" s="9"/>
      <c r="Q43451" s="21"/>
    </row>
    <row r="43452" spans="15:17" x14ac:dyDescent="0.35">
      <c r="O43452" s="9"/>
      <c r="P43452" s="9"/>
      <c r="Q43452" s="21"/>
    </row>
    <row r="43453" spans="15:17" x14ac:dyDescent="0.35">
      <c r="O43453" s="9"/>
      <c r="P43453" s="9"/>
      <c r="Q43453" s="21"/>
    </row>
    <row r="43454" spans="15:17" x14ac:dyDescent="0.35">
      <c r="O43454" s="9"/>
      <c r="P43454" s="9"/>
      <c r="Q43454" s="21"/>
    </row>
    <row r="43455" spans="15:17" x14ac:dyDescent="0.35">
      <c r="O43455" s="9"/>
      <c r="P43455" s="9"/>
      <c r="Q43455" s="21"/>
    </row>
    <row r="43456" spans="15:17" x14ac:dyDescent="0.35">
      <c r="O43456" s="9"/>
      <c r="P43456" s="9"/>
      <c r="Q43456" s="21"/>
    </row>
    <row r="43457" spans="15:17" x14ac:dyDescent="0.35">
      <c r="O43457" s="9"/>
      <c r="P43457" s="9"/>
      <c r="Q43457" s="21"/>
    </row>
    <row r="43458" spans="15:17" x14ac:dyDescent="0.35">
      <c r="O43458" s="9"/>
      <c r="P43458" s="9"/>
      <c r="Q43458" s="21"/>
    </row>
    <row r="43459" spans="15:17" x14ac:dyDescent="0.35">
      <c r="O43459" s="9"/>
      <c r="P43459" s="9"/>
      <c r="Q43459" s="21"/>
    </row>
    <row r="43460" spans="15:17" x14ac:dyDescent="0.35">
      <c r="O43460" s="9"/>
      <c r="P43460" s="9"/>
      <c r="Q43460" s="21"/>
    </row>
    <row r="43461" spans="15:17" x14ac:dyDescent="0.35">
      <c r="O43461" s="9"/>
      <c r="P43461" s="9"/>
      <c r="Q43461" s="21"/>
    </row>
    <row r="43462" spans="15:17" x14ac:dyDescent="0.35">
      <c r="O43462" s="9"/>
      <c r="P43462" s="9"/>
      <c r="Q43462" s="21"/>
    </row>
    <row r="43463" spans="15:17" x14ac:dyDescent="0.35">
      <c r="O43463" s="9"/>
      <c r="P43463" s="9"/>
      <c r="Q43463" s="21"/>
    </row>
    <row r="43464" spans="15:17" x14ac:dyDescent="0.35">
      <c r="O43464" s="9"/>
      <c r="P43464" s="9"/>
      <c r="Q43464" s="21"/>
    </row>
    <row r="43465" spans="15:17" x14ac:dyDescent="0.35">
      <c r="O43465" s="9"/>
      <c r="P43465" s="9"/>
      <c r="Q43465" s="21"/>
    </row>
    <row r="43466" spans="15:17" x14ac:dyDescent="0.35">
      <c r="O43466" s="9"/>
      <c r="P43466" s="9"/>
      <c r="Q43466" s="21"/>
    </row>
    <row r="43467" spans="15:17" x14ac:dyDescent="0.35">
      <c r="O43467" s="9"/>
      <c r="P43467" s="9"/>
      <c r="Q43467" s="21"/>
    </row>
    <row r="43468" spans="15:17" x14ac:dyDescent="0.35">
      <c r="O43468" s="9"/>
      <c r="P43468" s="9"/>
      <c r="Q43468" s="21"/>
    </row>
    <row r="43469" spans="15:17" x14ac:dyDescent="0.35">
      <c r="O43469" s="9"/>
      <c r="P43469" s="9"/>
      <c r="Q43469" s="21"/>
    </row>
    <row r="43470" spans="15:17" x14ac:dyDescent="0.35">
      <c r="O43470" s="9"/>
      <c r="P43470" s="9"/>
      <c r="Q43470" s="21"/>
    </row>
    <row r="43471" spans="15:17" x14ac:dyDescent="0.35">
      <c r="O43471" s="9"/>
      <c r="P43471" s="9"/>
      <c r="Q43471" s="21"/>
    </row>
    <row r="43472" spans="15:17" x14ac:dyDescent="0.35">
      <c r="O43472" s="9"/>
      <c r="P43472" s="9"/>
      <c r="Q43472" s="21"/>
    </row>
    <row r="43473" spans="15:17" x14ac:dyDescent="0.35">
      <c r="O43473" s="9"/>
      <c r="P43473" s="9"/>
      <c r="Q43473" s="21"/>
    </row>
    <row r="43474" spans="15:17" x14ac:dyDescent="0.35">
      <c r="O43474" s="9"/>
      <c r="P43474" s="9"/>
      <c r="Q43474" s="21"/>
    </row>
    <row r="43475" spans="15:17" x14ac:dyDescent="0.35">
      <c r="O43475" s="9"/>
      <c r="P43475" s="9"/>
      <c r="Q43475" s="21"/>
    </row>
    <row r="43476" spans="15:17" x14ac:dyDescent="0.35">
      <c r="O43476" s="9"/>
      <c r="P43476" s="9"/>
      <c r="Q43476" s="21"/>
    </row>
    <row r="43477" spans="15:17" x14ac:dyDescent="0.35">
      <c r="O43477" s="9"/>
      <c r="P43477" s="9"/>
      <c r="Q43477" s="21"/>
    </row>
    <row r="43478" spans="15:17" x14ac:dyDescent="0.35">
      <c r="O43478" s="9"/>
      <c r="P43478" s="9"/>
      <c r="Q43478" s="21"/>
    </row>
    <row r="43479" spans="15:17" x14ac:dyDescent="0.35">
      <c r="O43479" s="9"/>
      <c r="P43479" s="9"/>
      <c r="Q43479" s="21"/>
    </row>
    <row r="43480" spans="15:17" x14ac:dyDescent="0.35">
      <c r="O43480" s="9"/>
      <c r="P43480" s="9"/>
      <c r="Q43480" s="21"/>
    </row>
    <row r="43481" spans="15:17" x14ac:dyDescent="0.35">
      <c r="O43481" s="9"/>
      <c r="P43481" s="9"/>
      <c r="Q43481" s="21"/>
    </row>
    <row r="43482" spans="15:17" x14ac:dyDescent="0.35">
      <c r="O43482" s="9"/>
      <c r="P43482" s="9"/>
      <c r="Q43482" s="21"/>
    </row>
    <row r="43483" spans="15:17" x14ac:dyDescent="0.35">
      <c r="O43483" s="9"/>
      <c r="P43483" s="9"/>
      <c r="Q43483" s="21"/>
    </row>
    <row r="43484" spans="15:17" x14ac:dyDescent="0.35">
      <c r="O43484" s="9"/>
      <c r="P43484" s="9"/>
      <c r="Q43484" s="21"/>
    </row>
    <row r="43485" spans="15:17" x14ac:dyDescent="0.35">
      <c r="O43485" s="9"/>
      <c r="P43485" s="9"/>
      <c r="Q43485" s="21"/>
    </row>
    <row r="43486" spans="15:17" x14ac:dyDescent="0.35">
      <c r="O43486" s="9"/>
      <c r="P43486" s="9"/>
      <c r="Q43486" s="21"/>
    </row>
    <row r="43487" spans="15:17" x14ac:dyDescent="0.35">
      <c r="O43487" s="9"/>
      <c r="P43487" s="9"/>
      <c r="Q43487" s="21"/>
    </row>
    <row r="43488" spans="15:17" x14ac:dyDescent="0.35">
      <c r="O43488" s="9"/>
      <c r="P43488" s="9"/>
      <c r="Q43488" s="21"/>
    </row>
    <row r="43489" spans="15:17" x14ac:dyDescent="0.35">
      <c r="O43489" s="9"/>
      <c r="P43489" s="9"/>
      <c r="Q43489" s="21"/>
    </row>
    <row r="43490" spans="15:17" x14ac:dyDescent="0.35">
      <c r="O43490" s="9"/>
      <c r="P43490" s="9"/>
      <c r="Q43490" s="21"/>
    </row>
    <row r="43491" spans="15:17" x14ac:dyDescent="0.35">
      <c r="O43491" s="9"/>
      <c r="P43491" s="9"/>
      <c r="Q43491" s="21"/>
    </row>
    <row r="43492" spans="15:17" x14ac:dyDescent="0.35">
      <c r="O43492" s="9"/>
      <c r="P43492" s="9"/>
      <c r="Q43492" s="21"/>
    </row>
    <row r="43493" spans="15:17" x14ac:dyDescent="0.35">
      <c r="O43493" s="9"/>
      <c r="P43493" s="9"/>
      <c r="Q43493" s="21"/>
    </row>
    <row r="43494" spans="15:17" x14ac:dyDescent="0.35">
      <c r="O43494" s="9"/>
      <c r="P43494" s="9"/>
      <c r="Q43494" s="21"/>
    </row>
    <row r="43495" spans="15:17" x14ac:dyDescent="0.35">
      <c r="O43495" s="9"/>
      <c r="P43495" s="9"/>
      <c r="Q43495" s="21"/>
    </row>
    <row r="43496" spans="15:17" x14ac:dyDescent="0.35">
      <c r="O43496" s="9"/>
      <c r="P43496" s="9"/>
      <c r="Q43496" s="21"/>
    </row>
    <row r="43497" spans="15:17" x14ac:dyDescent="0.35">
      <c r="O43497" s="9"/>
      <c r="P43497" s="9"/>
      <c r="Q43497" s="21"/>
    </row>
    <row r="43498" spans="15:17" x14ac:dyDescent="0.35">
      <c r="O43498" s="9"/>
      <c r="P43498" s="9"/>
      <c r="Q43498" s="21"/>
    </row>
    <row r="43499" spans="15:17" x14ac:dyDescent="0.35">
      <c r="O43499" s="9"/>
      <c r="P43499" s="9"/>
      <c r="Q43499" s="21"/>
    </row>
    <row r="43500" spans="15:17" x14ac:dyDescent="0.35">
      <c r="O43500" s="9"/>
      <c r="P43500" s="9"/>
      <c r="Q43500" s="21"/>
    </row>
    <row r="43501" spans="15:17" x14ac:dyDescent="0.35">
      <c r="O43501" s="9"/>
      <c r="P43501" s="9"/>
      <c r="Q43501" s="21"/>
    </row>
    <row r="43502" spans="15:17" x14ac:dyDescent="0.35">
      <c r="O43502" s="9"/>
      <c r="P43502" s="9"/>
      <c r="Q43502" s="21"/>
    </row>
    <row r="43503" spans="15:17" x14ac:dyDescent="0.35">
      <c r="O43503" s="9"/>
      <c r="P43503" s="9"/>
      <c r="Q43503" s="21"/>
    </row>
    <row r="43504" spans="15:17" x14ac:dyDescent="0.35">
      <c r="O43504" s="9"/>
      <c r="P43504" s="9"/>
      <c r="Q43504" s="21"/>
    </row>
    <row r="43505" spans="15:17" x14ac:dyDescent="0.35">
      <c r="O43505" s="9"/>
      <c r="P43505" s="9"/>
      <c r="Q43505" s="21"/>
    </row>
    <row r="43506" spans="15:17" x14ac:dyDescent="0.35">
      <c r="O43506" s="9"/>
      <c r="P43506" s="9"/>
      <c r="Q43506" s="21"/>
    </row>
    <row r="43507" spans="15:17" x14ac:dyDescent="0.35">
      <c r="O43507" s="9"/>
      <c r="P43507" s="9"/>
      <c r="Q43507" s="21"/>
    </row>
    <row r="43508" spans="15:17" x14ac:dyDescent="0.35">
      <c r="O43508" s="9"/>
      <c r="P43508" s="9"/>
      <c r="Q43508" s="21"/>
    </row>
    <row r="43509" spans="15:17" x14ac:dyDescent="0.35">
      <c r="O43509" s="9"/>
      <c r="P43509" s="9"/>
      <c r="Q43509" s="21"/>
    </row>
    <row r="43510" spans="15:17" x14ac:dyDescent="0.35">
      <c r="O43510" s="9"/>
      <c r="P43510" s="9"/>
      <c r="Q43510" s="21"/>
    </row>
    <row r="43511" spans="15:17" x14ac:dyDescent="0.35">
      <c r="O43511" s="9"/>
      <c r="P43511" s="9"/>
      <c r="Q43511" s="21"/>
    </row>
    <row r="43512" spans="15:17" x14ac:dyDescent="0.35">
      <c r="O43512" s="9"/>
      <c r="P43512" s="9"/>
      <c r="Q43512" s="21"/>
    </row>
    <row r="43513" spans="15:17" x14ac:dyDescent="0.35">
      <c r="O43513" s="9"/>
      <c r="P43513" s="9"/>
      <c r="Q43513" s="21"/>
    </row>
    <row r="43514" spans="15:17" x14ac:dyDescent="0.35">
      <c r="O43514" s="9"/>
      <c r="P43514" s="9"/>
      <c r="Q43514" s="21"/>
    </row>
    <row r="43515" spans="15:17" x14ac:dyDescent="0.35">
      <c r="O43515" s="9"/>
      <c r="P43515" s="9"/>
      <c r="Q43515" s="21"/>
    </row>
    <row r="43516" spans="15:17" x14ac:dyDescent="0.35">
      <c r="O43516" s="9"/>
      <c r="P43516" s="9"/>
      <c r="Q43516" s="21"/>
    </row>
    <row r="43517" spans="15:17" x14ac:dyDescent="0.35">
      <c r="O43517" s="9"/>
      <c r="P43517" s="9"/>
      <c r="Q43517" s="21"/>
    </row>
    <row r="43518" spans="15:17" x14ac:dyDescent="0.35">
      <c r="O43518" s="9"/>
      <c r="P43518" s="9"/>
      <c r="Q43518" s="21"/>
    </row>
    <row r="43519" spans="15:17" x14ac:dyDescent="0.35">
      <c r="O43519" s="9"/>
      <c r="P43519" s="9"/>
      <c r="Q43519" s="21"/>
    </row>
    <row r="43520" spans="15:17" x14ac:dyDescent="0.35">
      <c r="O43520" s="9"/>
      <c r="P43520" s="9"/>
      <c r="Q43520" s="21"/>
    </row>
    <row r="43521" spans="15:17" x14ac:dyDescent="0.35">
      <c r="O43521" s="9"/>
      <c r="P43521" s="9"/>
      <c r="Q43521" s="21"/>
    </row>
    <row r="43522" spans="15:17" x14ac:dyDescent="0.35">
      <c r="O43522" s="9"/>
      <c r="P43522" s="9"/>
      <c r="Q43522" s="21"/>
    </row>
    <row r="43523" spans="15:17" x14ac:dyDescent="0.35">
      <c r="O43523" s="9"/>
      <c r="P43523" s="9"/>
      <c r="Q43523" s="21"/>
    </row>
    <row r="43524" spans="15:17" x14ac:dyDescent="0.35">
      <c r="O43524" s="9"/>
      <c r="P43524" s="9"/>
      <c r="Q43524" s="21"/>
    </row>
    <row r="43525" spans="15:17" x14ac:dyDescent="0.35">
      <c r="O43525" s="9"/>
      <c r="P43525" s="9"/>
      <c r="Q43525" s="21"/>
    </row>
    <row r="43526" spans="15:17" x14ac:dyDescent="0.35">
      <c r="O43526" s="9"/>
      <c r="P43526" s="9"/>
      <c r="Q43526" s="21"/>
    </row>
    <row r="43527" spans="15:17" x14ac:dyDescent="0.35">
      <c r="O43527" s="9"/>
      <c r="P43527" s="9"/>
      <c r="Q43527" s="21"/>
    </row>
    <row r="43528" spans="15:17" x14ac:dyDescent="0.35">
      <c r="O43528" s="9"/>
      <c r="P43528" s="9"/>
      <c r="Q43528" s="21"/>
    </row>
    <row r="43529" spans="15:17" x14ac:dyDescent="0.35">
      <c r="O43529" s="9"/>
      <c r="P43529" s="9"/>
      <c r="Q43529" s="21"/>
    </row>
    <row r="43530" spans="15:17" x14ac:dyDescent="0.35">
      <c r="O43530" s="9"/>
      <c r="P43530" s="9"/>
      <c r="Q43530" s="21"/>
    </row>
    <row r="43531" spans="15:17" x14ac:dyDescent="0.35">
      <c r="O43531" s="9"/>
      <c r="P43531" s="9"/>
      <c r="Q43531" s="21"/>
    </row>
    <row r="43532" spans="15:17" x14ac:dyDescent="0.35">
      <c r="O43532" s="9"/>
      <c r="P43532" s="9"/>
      <c r="Q43532" s="21"/>
    </row>
    <row r="43533" spans="15:17" x14ac:dyDescent="0.35">
      <c r="O43533" s="9"/>
      <c r="P43533" s="9"/>
      <c r="Q43533" s="21"/>
    </row>
    <row r="43534" spans="15:17" x14ac:dyDescent="0.35">
      <c r="O43534" s="9"/>
      <c r="P43534" s="9"/>
      <c r="Q43534" s="21"/>
    </row>
    <row r="43535" spans="15:17" x14ac:dyDescent="0.35">
      <c r="O43535" s="9"/>
      <c r="P43535" s="9"/>
      <c r="Q43535" s="21"/>
    </row>
    <row r="43536" spans="15:17" x14ac:dyDescent="0.35">
      <c r="O43536" s="9"/>
      <c r="P43536" s="9"/>
      <c r="Q43536" s="21"/>
    </row>
    <row r="43537" spans="15:17" x14ac:dyDescent="0.35">
      <c r="O43537" s="9"/>
      <c r="P43537" s="9"/>
      <c r="Q43537" s="21"/>
    </row>
    <row r="43538" spans="15:17" x14ac:dyDescent="0.35">
      <c r="O43538" s="9"/>
      <c r="P43538" s="9"/>
      <c r="Q43538" s="21"/>
    </row>
    <row r="43539" spans="15:17" x14ac:dyDescent="0.35">
      <c r="O43539" s="9"/>
      <c r="P43539" s="9"/>
      <c r="Q43539" s="21"/>
    </row>
    <row r="43540" spans="15:17" x14ac:dyDescent="0.35">
      <c r="O43540" s="9"/>
      <c r="P43540" s="9"/>
      <c r="Q43540" s="21"/>
    </row>
    <row r="43541" spans="15:17" x14ac:dyDescent="0.35">
      <c r="O43541" s="9"/>
      <c r="P43541" s="9"/>
      <c r="Q43541" s="21"/>
    </row>
    <row r="43542" spans="15:17" x14ac:dyDescent="0.35">
      <c r="O43542" s="9"/>
      <c r="P43542" s="9"/>
      <c r="Q43542" s="21"/>
    </row>
    <row r="43543" spans="15:17" x14ac:dyDescent="0.35">
      <c r="O43543" s="9"/>
      <c r="P43543" s="9"/>
      <c r="Q43543" s="21"/>
    </row>
    <row r="43544" spans="15:17" x14ac:dyDescent="0.35">
      <c r="O43544" s="9"/>
      <c r="P43544" s="9"/>
      <c r="Q43544" s="21"/>
    </row>
    <row r="43545" spans="15:17" x14ac:dyDescent="0.35">
      <c r="O43545" s="9"/>
      <c r="P43545" s="9"/>
      <c r="Q43545" s="21"/>
    </row>
    <row r="43546" spans="15:17" x14ac:dyDescent="0.35">
      <c r="O43546" s="9"/>
      <c r="P43546" s="9"/>
      <c r="Q43546" s="21"/>
    </row>
    <row r="43547" spans="15:17" x14ac:dyDescent="0.35">
      <c r="O43547" s="9"/>
      <c r="P43547" s="9"/>
      <c r="Q43547" s="21"/>
    </row>
    <row r="43548" spans="15:17" x14ac:dyDescent="0.35">
      <c r="O43548" s="9"/>
      <c r="P43548" s="9"/>
      <c r="Q43548" s="21"/>
    </row>
    <row r="43549" spans="15:17" x14ac:dyDescent="0.35">
      <c r="O43549" s="9"/>
      <c r="P43549" s="9"/>
      <c r="Q43549" s="21"/>
    </row>
    <row r="43550" spans="15:17" x14ac:dyDescent="0.35">
      <c r="O43550" s="9"/>
      <c r="P43550" s="9"/>
      <c r="Q43550" s="21"/>
    </row>
    <row r="43551" spans="15:17" x14ac:dyDescent="0.35">
      <c r="O43551" s="9"/>
      <c r="P43551" s="9"/>
      <c r="Q43551" s="21"/>
    </row>
    <row r="43552" spans="15:17" x14ac:dyDescent="0.35">
      <c r="O43552" s="9"/>
      <c r="P43552" s="9"/>
      <c r="Q43552" s="21"/>
    </row>
    <row r="43553" spans="15:17" x14ac:dyDescent="0.35">
      <c r="O43553" s="9"/>
      <c r="P43553" s="9"/>
      <c r="Q43553" s="21"/>
    </row>
    <row r="43554" spans="15:17" x14ac:dyDescent="0.35">
      <c r="O43554" s="9"/>
      <c r="P43554" s="9"/>
      <c r="Q43554" s="21"/>
    </row>
    <row r="43555" spans="15:17" x14ac:dyDescent="0.35">
      <c r="O43555" s="9"/>
      <c r="P43555" s="9"/>
      <c r="Q43555" s="21"/>
    </row>
    <row r="43556" spans="15:17" x14ac:dyDescent="0.35">
      <c r="O43556" s="9"/>
      <c r="P43556" s="9"/>
      <c r="Q43556" s="21"/>
    </row>
    <row r="43557" spans="15:17" x14ac:dyDescent="0.35">
      <c r="O43557" s="9"/>
      <c r="P43557" s="9"/>
      <c r="Q43557" s="21"/>
    </row>
    <row r="43558" spans="15:17" x14ac:dyDescent="0.35">
      <c r="O43558" s="9"/>
      <c r="P43558" s="9"/>
      <c r="Q43558" s="21"/>
    </row>
    <row r="43559" spans="15:17" x14ac:dyDescent="0.35">
      <c r="O43559" s="9"/>
      <c r="P43559" s="9"/>
      <c r="Q43559" s="21"/>
    </row>
    <row r="43560" spans="15:17" x14ac:dyDescent="0.35">
      <c r="O43560" s="9"/>
      <c r="P43560" s="9"/>
      <c r="Q43560" s="21"/>
    </row>
    <row r="43561" spans="15:17" x14ac:dyDescent="0.35">
      <c r="O43561" s="9"/>
      <c r="P43561" s="9"/>
      <c r="Q43561" s="21"/>
    </row>
    <row r="43562" spans="15:17" x14ac:dyDescent="0.35">
      <c r="O43562" s="9"/>
      <c r="P43562" s="9"/>
      <c r="Q43562" s="21"/>
    </row>
    <row r="43563" spans="15:17" x14ac:dyDescent="0.35">
      <c r="O43563" s="9"/>
      <c r="P43563" s="9"/>
      <c r="Q43563" s="21"/>
    </row>
    <row r="43564" spans="15:17" x14ac:dyDescent="0.35">
      <c r="O43564" s="9"/>
      <c r="P43564" s="9"/>
      <c r="Q43564" s="21"/>
    </row>
    <row r="43565" spans="15:17" x14ac:dyDescent="0.35">
      <c r="O43565" s="9"/>
      <c r="P43565" s="9"/>
      <c r="Q43565" s="21"/>
    </row>
    <row r="43566" spans="15:17" x14ac:dyDescent="0.35">
      <c r="O43566" s="9"/>
      <c r="P43566" s="9"/>
      <c r="Q43566" s="21"/>
    </row>
    <row r="43567" spans="15:17" x14ac:dyDescent="0.35">
      <c r="O43567" s="9"/>
      <c r="P43567" s="9"/>
      <c r="Q43567" s="21"/>
    </row>
    <row r="43568" spans="15:17" x14ac:dyDescent="0.35">
      <c r="O43568" s="9"/>
      <c r="P43568" s="9"/>
      <c r="Q43568" s="21"/>
    </row>
    <row r="43569" spans="15:17" x14ac:dyDescent="0.35">
      <c r="O43569" s="9"/>
      <c r="P43569" s="9"/>
      <c r="Q43569" s="21"/>
    </row>
    <row r="43570" spans="15:17" x14ac:dyDescent="0.35">
      <c r="O43570" s="9"/>
      <c r="P43570" s="9"/>
      <c r="Q43570" s="21"/>
    </row>
    <row r="43571" spans="15:17" x14ac:dyDescent="0.35">
      <c r="O43571" s="9"/>
      <c r="P43571" s="9"/>
      <c r="Q43571" s="21"/>
    </row>
    <row r="43572" spans="15:17" x14ac:dyDescent="0.35">
      <c r="O43572" s="9"/>
      <c r="P43572" s="9"/>
      <c r="Q43572" s="21"/>
    </row>
    <row r="43573" spans="15:17" x14ac:dyDescent="0.35">
      <c r="O43573" s="9"/>
      <c r="P43573" s="9"/>
      <c r="Q43573" s="21"/>
    </row>
    <row r="43574" spans="15:17" x14ac:dyDescent="0.35">
      <c r="O43574" s="9"/>
      <c r="P43574" s="9"/>
      <c r="Q43574" s="21"/>
    </row>
    <row r="43575" spans="15:17" x14ac:dyDescent="0.35">
      <c r="O43575" s="9"/>
      <c r="P43575" s="9"/>
      <c r="Q43575" s="21"/>
    </row>
    <row r="43576" spans="15:17" x14ac:dyDescent="0.35">
      <c r="O43576" s="9"/>
      <c r="P43576" s="9"/>
      <c r="Q43576" s="21"/>
    </row>
    <row r="43577" spans="15:17" x14ac:dyDescent="0.35">
      <c r="O43577" s="9"/>
      <c r="P43577" s="9"/>
      <c r="Q43577" s="21"/>
    </row>
    <row r="43578" spans="15:17" x14ac:dyDescent="0.35">
      <c r="O43578" s="9"/>
      <c r="P43578" s="9"/>
      <c r="Q43578" s="21"/>
    </row>
    <row r="43579" spans="15:17" x14ac:dyDescent="0.35">
      <c r="O43579" s="9"/>
      <c r="P43579" s="9"/>
      <c r="Q43579" s="21"/>
    </row>
    <row r="43580" spans="15:17" x14ac:dyDescent="0.35">
      <c r="O43580" s="9"/>
      <c r="P43580" s="9"/>
      <c r="Q43580" s="21"/>
    </row>
    <row r="43581" spans="15:17" x14ac:dyDescent="0.35">
      <c r="O43581" s="9"/>
      <c r="P43581" s="9"/>
      <c r="Q43581" s="21"/>
    </row>
    <row r="43582" spans="15:17" x14ac:dyDescent="0.35">
      <c r="O43582" s="9"/>
      <c r="P43582" s="9"/>
      <c r="Q43582" s="21"/>
    </row>
    <row r="43583" spans="15:17" x14ac:dyDescent="0.35">
      <c r="O43583" s="9"/>
      <c r="P43583" s="9"/>
      <c r="Q43583" s="21"/>
    </row>
    <row r="43584" spans="15:17" x14ac:dyDescent="0.35">
      <c r="O43584" s="9"/>
      <c r="P43584" s="9"/>
      <c r="Q43584" s="21"/>
    </row>
    <row r="43585" spans="15:17" x14ac:dyDescent="0.35">
      <c r="O43585" s="9"/>
      <c r="P43585" s="9"/>
      <c r="Q43585" s="21"/>
    </row>
    <row r="43586" spans="15:17" x14ac:dyDescent="0.35">
      <c r="O43586" s="9"/>
      <c r="P43586" s="9"/>
      <c r="Q43586" s="21"/>
    </row>
    <row r="43587" spans="15:17" x14ac:dyDescent="0.35">
      <c r="O43587" s="9"/>
      <c r="P43587" s="9"/>
      <c r="Q43587" s="21"/>
    </row>
    <row r="43588" spans="15:17" x14ac:dyDescent="0.35">
      <c r="O43588" s="9"/>
      <c r="P43588" s="9"/>
      <c r="Q43588" s="21"/>
    </row>
    <row r="43589" spans="15:17" x14ac:dyDescent="0.35">
      <c r="O43589" s="9"/>
      <c r="P43589" s="9"/>
      <c r="Q43589" s="21"/>
    </row>
    <row r="43590" spans="15:17" x14ac:dyDescent="0.35">
      <c r="O43590" s="9"/>
      <c r="P43590" s="9"/>
      <c r="Q43590" s="21"/>
    </row>
    <row r="43591" spans="15:17" x14ac:dyDescent="0.35">
      <c r="O43591" s="9"/>
      <c r="P43591" s="9"/>
      <c r="Q43591" s="21"/>
    </row>
    <row r="43592" spans="15:17" x14ac:dyDescent="0.35">
      <c r="O43592" s="9"/>
      <c r="P43592" s="9"/>
      <c r="Q43592" s="21"/>
    </row>
    <row r="43593" spans="15:17" x14ac:dyDescent="0.35">
      <c r="O43593" s="9"/>
      <c r="P43593" s="9"/>
      <c r="Q43593" s="21"/>
    </row>
    <row r="43594" spans="15:17" x14ac:dyDescent="0.35">
      <c r="O43594" s="9"/>
      <c r="P43594" s="9"/>
      <c r="Q43594" s="21"/>
    </row>
    <row r="43595" spans="15:17" x14ac:dyDescent="0.35">
      <c r="O43595" s="9"/>
      <c r="P43595" s="9"/>
      <c r="Q43595" s="21"/>
    </row>
    <row r="43596" spans="15:17" x14ac:dyDescent="0.35">
      <c r="O43596" s="9"/>
      <c r="P43596" s="9"/>
      <c r="Q43596" s="21"/>
    </row>
    <row r="43597" spans="15:17" x14ac:dyDescent="0.35">
      <c r="O43597" s="9"/>
      <c r="P43597" s="9"/>
      <c r="Q43597" s="21"/>
    </row>
    <row r="43598" spans="15:17" x14ac:dyDescent="0.35">
      <c r="O43598" s="9"/>
      <c r="P43598" s="9"/>
      <c r="Q43598" s="21"/>
    </row>
    <row r="43599" spans="15:17" x14ac:dyDescent="0.35">
      <c r="O43599" s="9"/>
      <c r="P43599" s="9"/>
      <c r="Q43599" s="21"/>
    </row>
    <row r="43600" spans="15:17" x14ac:dyDescent="0.35">
      <c r="O43600" s="9"/>
      <c r="P43600" s="9"/>
      <c r="Q43600" s="21"/>
    </row>
    <row r="43601" spans="15:17" x14ac:dyDescent="0.35">
      <c r="O43601" s="9"/>
      <c r="P43601" s="9"/>
      <c r="Q43601" s="21"/>
    </row>
    <row r="43602" spans="15:17" x14ac:dyDescent="0.35">
      <c r="O43602" s="9"/>
      <c r="P43602" s="9"/>
      <c r="Q43602" s="21"/>
    </row>
    <row r="43603" spans="15:17" x14ac:dyDescent="0.35">
      <c r="O43603" s="9"/>
      <c r="P43603" s="9"/>
      <c r="Q43603" s="21"/>
    </row>
    <row r="43604" spans="15:17" x14ac:dyDescent="0.35">
      <c r="O43604" s="9"/>
      <c r="P43604" s="9"/>
      <c r="Q43604" s="21"/>
    </row>
    <row r="43605" spans="15:17" x14ac:dyDescent="0.35">
      <c r="O43605" s="9"/>
      <c r="P43605" s="9"/>
      <c r="Q43605" s="21"/>
    </row>
    <row r="43606" spans="15:17" x14ac:dyDescent="0.35">
      <c r="O43606" s="9"/>
      <c r="P43606" s="9"/>
      <c r="Q43606" s="21"/>
    </row>
    <row r="43607" spans="15:17" x14ac:dyDescent="0.35">
      <c r="O43607" s="9"/>
      <c r="P43607" s="9"/>
      <c r="Q43607" s="21"/>
    </row>
    <row r="43608" spans="15:17" x14ac:dyDescent="0.35">
      <c r="O43608" s="9"/>
      <c r="P43608" s="9"/>
      <c r="Q43608" s="21"/>
    </row>
    <row r="43609" spans="15:17" x14ac:dyDescent="0.35">
      <c r="O43609" s="9"/>
      <c r="P43609" s="9"/>
      <c r="Q43609" s="21"/>
    </row>
    <row r="43610" spans="15:17" x14ac:dyDescent="0.35">
      <c r="O43610" s="9"/>
      <c r="P43610" s="9"/>
      <c r="Q43610" s="21"/>
    </row>
    <row r="43611" spans="15:17" x14ac:dyDescent="0.35">
      <c r="O43611" s="9"/>
      <c r="P43611" s="9"/>
      <c r="Q43611" s="21"/>
    </row>
    <row r="43612" spans="15:17" x14ac:dyDescent="0.35">
      <c r="O43612" s="9"/>
      <c r="P43612" s="9"/>
      <c r="Q43612" s="21"/>
    </row>
    <row r="43613" spans="15:17" x14ac:dyDescent="0.35">
      <c r="O43613" s="9"/>
      <c r="P43613" s="9"/>
      <c r="Q43613" s="21"/>
    </row>
    <row r="43614" spans="15:17" x14ac:dyDescent="0.35">
      <c r="O43614" s="9"/>
      <c r="P43614" s="9"/>
      <c r="Q43614" s="21"/>
    </row>
    <row r="43615" spans="15:17" x14ac:dyDescent="0.35">
      <c r="O43615" s="9"/>
      <c r="P43615" s="9"/>
      <c r="Q43615" s="21"/>
    </row>
    <row r="43616" spans="15:17" x14ac:dyDescent="0.35">
      <c r="O43616" s="9"/>
      <c r="P43616" s="9"/>
      <c r="Q43616" s="21"/>
    </row>
    <row r="43617" spans="15:17" x14ac:dyDescent="0.35">
      <c r="O43617" s="9"/>
      <c r="P43617" s="9"/>
      <c r="Q43617" s="21"/>
    </row>
    <row r="43618" spans="15:17" x14ac:dyDescent="0.35">
      <c r="O43618" s="9"/>
      <c r="P43618" s="9"/>
      <c r="Q43618" s="21"/>
    </row>
    <row r="43619" spans="15:17" x14ac:dyDescent="0.35">
      <c r="O43619" s="9"/>
      <c r="P43619" s="9"/>
      <c r="Q43619" s="21"/>
    </row>
    <row r="43620" spans="15:17" x14ac:dyDescent="0.35">
      <c r="O43620" s="9"/>
      <c r="P43620" s="9"/>
      <c r="Q43620" s="21"/>
    </row>
    <row r="43621" spans="15:17" x14ac:dyDescent="0.35">
      <c r="O43621" s="9"/>
      <c r="P43621" s="9"/>
      <c r="Q43621" s="21"/>
    </row>
    <row r="43622" spans="15:17" x14ac:dyDescent="0.35">
      <c r="O43622" s="9"/>
      <c r="P43622" s="9"/>
      <c r="Q43622" s="21"/>
    </row>
    <row r="43623" spans="15:17" x14ac:dyDescent="0.35">
      <c r="O43623" s="9"/>
      <c r="P43623" s="9"/>
      <c r="Q43623" s="21"/>
    </row>
    <row r="43624" spans="15:17" x14ac:dyDescent="0.35">
      <c r="O43624" s="9"/>
      <c r="P43624" s="9"/>
      <c r="Q43624" s="21"/>
    </row>
    <row r="43625" spans="15:17" x14ac:dyDescent="0.35">
      <c r="O43625" s="9"/>
      <c r="P43625" s="9"/>
      <c r="Q43625" s="21"/>
    </row>
    <row r="43626" spans="15:17" x14ac:dyDescent="0.35">
      <c r="O43626" s="9"/>
      <c r="P43626" s="9"/>
      <c r="Q43626" s="21"/>
    </row>
    <row r="43627" spans="15:17" x14ac:dyDescent="0.35">
      <c r="O43627" s="9"/>
      <c r="P43627" s="9"/>
      <c r="Q43627" s="21"/>
    </row>
    <row r="43628" spans="15:17" x14ac:dyDescent="0.35">
      <c r="O43628" s="9"/>
      <c r="P43628" s="9"/>
      <c r="Q43628" s="21"/>
    </row>
    <row r="43629" spans="15:17" x14ac:dyDescent="0.35">
      <c r="O43629" s="9"/>
      <c r="P43629" s="9"/>
      <c r="Q43629" s="21"/>
    </row>
    <row r="43630" spans="15:17" x14ac:dyDescent="0.35">
      <c r="O43630" s="9"/>
      <c r="P43630" s="9"/>
      <c r="Q43630" s="21"/>
    </row>
    <row r="43631" spans="15:17" x14ac:dyDescent="0.35">
      <c r="O43631" s="9"/>
      <c r="P43631" s="9"/>
      <c r="Q43631" s="21"/>
    </row>
    <row r="43632" spans="15:17" x14ac:dyDescent="0.35">
      <c r="O43632" s="9"/>
      <c r="P43632" s="9"/>
      <c r="Q43632" s="21"/>
    </row>
    <row r="43633" spans="15:17" x14ac:dyDescent="0.35">
      <c r="O43633" s="9"/>
      <c r="P43633" s="9"/>
      <c r="Q43633" s="21"/>
    </row>
    <row r="43634" spans="15:17" x14ac:dyDescent="0.35">
      <c r="O43634" s="9"/>
      <c r="P43634" s="9"/>
      <c r="Q43634" s="21"/>
    </row>
    <row r="43635" spans="15:17" x14ac:dyDescent="0.35">
      <c r="O43635" s="9"/>
      <c r="P43635" s="9"/>
      <c r="Q43635" s="21"/>
    </row>
    <row r="43636" spans="15:17" x14ac:dyDescent="0.35">
      <c r="O43636" s="9"/>
      <c r="P43636" s="9"/>
      <c r="Q43636" s="21"/>
    </row>
    <row r="43637" spans="15:17" x14ac:dyDescent="0.35">
      <c r="O43637" s="9"/>
      <c r="P43637" s="9"/>
      <c r="Q43637" s="21"/>
    </row>
    <row r="43638" spans="15:17" x14ac:dyDescent="0.35">
      <c r="O43638" s="9"/>
      <c r="P43638" s="9"/>
      <c r="Q43638" s="21"/>
    </row>
    <row r="43639" spans="15:17" x14ac:dyDescent="0.35">
      <c r="O43639" s="9"/>
      <c r="P43639" s="9"/>
      <c r="Q43639" s="21"/>
    </row>
    <row r="43640" spans="15:17" x14ac:dyDescent="0.35">
      <c r="O43640" s="9"/>
      <c r="P43640" s="9"/>
      <c r="Q43640" s="21"/>
    </row>
    <row r="43641" spans="15:17" x14ac:dyDescent="0.35">
      <c r="O43641" s="9"/>
      <c r="P43641" s="9"/>
      <c r="Q43641" s="21"/>
    </row>
    <row r="43642" spans="15:17" x14ac:dyDescent="0.35">
      <c r="O43642" s="9"/>
      <c r="P43642" s="9"/>
      <c r="Q43642" s="21"/>
    </row>
    <row r="43643" spans="15:17" x14ac:dyDescent="0.35">
      <c r="O43643" s="9"/>
      <c r="P43643" s="9"/>
      <c r="Q43643" s="21"/>
    </row>
    <row r="43644" spans="15:17" x14ac:dyDescent="0.35">
      <c r="O43644" s="9"/>
      <c r="P43644" s="9"/>
      <c r="Q43644" s="21"/>
    </row>
    <row r="43645" spans="15:17" x14ac:dyDescent="0.35">
      <c r="O43645" s="9"/>
      <c r="P43645" s="9"/>
      <c r="Q43645" s="21"/>
    </row>
    <row r="43646" spans="15:17" x14ac:dyDescent="0.35">
      <c r="O43646" s="9"/>
      <c r="P43646" s="9"/>
      <c r="Q43646" s="21"/>
    </row>
    <row r="43647" spans="15:17" x14ac:dyDescent="0.35">
      <c r="O43647" s="9"/>
      <c r="P43647" s="9"/>
      <c r="Q43647" s="21"/>
    </row>
    <row r="43648" spans="15:17" x14ac:dyDescent="0.35">
      <c r="O43648" s="9"/>
      <c r="P43648" s="9"/>
      <c r="Q43648" s="21"/>
    </row>
    <row r="43649" spans="15:17" x14ac:dyDescent="0.35">
      <c r="O43649" s="9"/>
      <c r="P43649" s="9"/>
      <c r="Q43649" s="21"/>
    </row>
    <row r="43650" spans="15:17" x14ac:dyDescent="0.35">
      <c r="O43650" s="9"/>
      <c r="P43650" s="9"/>
      <c r="Q43650" s="21"/>
    </row>
    <row r="43651" spans="15:17" x14ac:dyDescent="0.35">
      <c r="O43651" s="9"/>
      <c r="P43651" s="9"/>
      <c r="Q43651" s="21"/>
    </row>
    <row r="43652" spans="15:17" x14ac:dyDescent="0.35">
      <c r="O43652" s="9"/>
      <c r="P43652" s="9"/>
      <c r="Q43652" s="21"/>
    </row>
    <row r="43653" spans="15:17" x14ac:dyDescent="0.35">
      <c r="O43653" s="9"/>
      <c r="P43653" s="9"/>
      <c r="Q43653" s="21"/>
    </row>
    <row r="43654" spans="15:17" x14ac:dyDescent="0.35">
      <c r="O43654" s="9"/>
      <c r="P43654" s="9"/>
      <c r="Q43654" s="21"/>
    </row>
    <row r="43655" spans="15:17" x14ac:dyDescent="0.35">
      <c r="O43655" s="9"/>
      <c r="P43655" s="9"/>
      <c r="Q43655" s="21"/>
    </row>
    <row r="43656" spans="15:17" x14ac:dyDescent="0.35">
      <c r="O43656" s="9"/>
      <c r="P43656" s="9"/>
      <c r="Q43656" s="21"/>
    </row>
    <row r="43657" spans="15:17" x14ac:dyDescent="0.35">
      <c r="O43657" s="9"/>
      <c r="P43657" s="9"/>
      <c r="Q43657" s="21"/>
    </row>
    <row r="43658" spans="15:17" x14ac:dyDescent="0.35">
      <c r="O43658" s="9"/>
      <c r="P43658" s="9"/>
      <c r="Q43658" s="21"/>
    </row>
    <row r="43659" spans="15:17" x14ac:dyDescent="0.35">
      <c r="O43659" s="9"/>
      <c r="P43659" s="9"/>
      <c r="Q43659" s="21"/>
    </row>
    <row r="43660" spans="15:17" x14ac:dyDescent="0.35">
      <c r="O43660" s="9"/>
      <c r="P43660" s="9"/>
      <c r="Q43660" s="21"/>
    </row>
    <row r="43661" spans="15:17" x14ac:dyDescent="0.35">
      <c r="O43661" s="9"/>
      <c r="P43661" s="9"/>
      <c r="Q43661" s="21"/>
    </row>
    <row r="43662" spans="15:17" x14ac:dyDescent="0.35">
      <c r="O43662" s="9"/>
      <c r="P43662" s="9"/>
      <c r="Q43662" s="21"/>
    </row>
    <row r="43663" spans="15:17" x14ac:dyDescent="0.35">
      <c r="O43663" s="9"/>
      <c r="P43663" s="9"/>
      <c r="Q43663" s="21"/>
    </row>
    <row r="43664" spans="15:17" x14ac:dyDescent="0.35">
      <c r="O43664" s="9"/>
      <c r="P43664" s="9"/>
      <c r="Q43664" s="21"/>
    </row>
    <row r="43665" spans="15:17" x14ac:dyDescent="0.35">
      <c r="O43665" s="9"/>
      <c r="P43665" s="9"/>
      <c r="Q43665" s="21"/>
    </row>
    <row r="43666" spans="15:17" x14ac:dyDescent="0.35">
      <c r="O43666" s="9"/>
      <c r="P43666" s="9"/>
      <c r="Q43666" s="21"/>
    </row>
    <row r="43667" spans="15:17" x14ac:dyDescent="0.35">
      <c r="O43667" s="9"/>
      <c r="P43667" s="9"/>
      <c r="Q43667" s="21"/>
    </row>
    <row r="43668" spans="15:17" x14ac:dyDescent="0.35">
      <c r="O43668" s="9"/>
      <c r="P43668" s="9"/>
      <c r="Q43668" s="21"/>
    </row>
    <row r="43669" spans="15:17" x14ac:dyDescent="0.35">
      <c r="O43669" s="9"/>
      <c r="P43669" s="9"/>
      <c r="Q43669" s="21"/>
    </row>
    <row r="43670" spans="15:17" x14ac:dyDescent="0.35">
      <c r="O43670" s="9"/>
      <c r="P43670" s="9"/>
      <c r="Q43670" s="21"/>
    </row>
    <row r="43671" spans="15:17" x14ac:dyDescent="0.35">
      <c r="O43671" s="9"/>
      <c r="P43671" s="9"/>
      <c r="Q43671" s="21"/>
    </row>
    <row r="43672" spans="15:17" x14ac:dyDescent="0.35">
      <c r="O43672" s="9"/>
      <c r="P43672" s="9"/>
      <c r="Q43672" s="21"/>
    </row>
    <row r="43673" spans="15:17" x14ac:dyDescent="0.35">
      <c r="O43673" s="9"/>
      <c r="P43673" s="9"/>
      <c r="Q43673" s="21"/>
    </row>
    <row r="43674" spans="15:17" x14ac:dyDescent="0.35">
      <c r="O43674" s="9"/>
      <c r="P43674" s="9"/>
      <c r="Q43674" s="21"/>
    </row>
    <row r="43675" spans="15:17" x14ac:dyDescent="0.35">
      <c r="O43675" s="9"/>
      <c r="P43675" s="9"/>
      <c r="Q43675" s="21"/>
    </row>
    <row r="43676" spans="15:17" x14ac:dyDescent="0.35">
      <c r="O43676" s="9"/>
      <c r="P43676" s="9"/>
      <c r="Q43676" s="21"/>
    </row>
    <row r="43677" spans="15:17" x14ac:dyDescent="0.35">
      <c r="O43677" s="9"/>
      <c r="P43677" s="9"/>
      <c r="Q43677" s="21"/>
    </row>
    <row r="43678" spans="15:17" x14ac:dyDescent="0.35">
      <c r="O43678" s="9"/>
      <c r="P43678" s="9"/>
      <c r="Q43678" s="21"/>
    </row>
    <row r="43679" spans="15:17" x14ac:dyDescent="0.35">
      <c r="O43679" s="9"/>
      <c r="P43679" s="9"/>
      <c r="Q43679" s="21"/>
    </row>
    <row r="43680" spans="15:17" x14ac:dyDescent="0.35">
      <c r="O43680" s="9"/>
      <c r="P43680" s="9"/>
      <c r="Q43680" s="21"/>
    </row>
    <row r="43681" spans="15:17" x14ac:dyDescent="0.35">
      <c r="O43681" s="9"/>
      <c r="P43681" s="9"/>
      <c r="Q43681" s="21"/>
    </row>
    <row r="43682" spans="15:17" x14ac:dyDescent="0.35">
      <c r="O43682" s="9"/>
      <c r="P43682" s="9"/>
      <c r="Q43682" s="21"/>
    </row>
    <row r="43683" spans="15:17" x14ac:dyDescent="0.35">
      <c r="O43683" s="9"/>
      <c r="P43683" s="9"/>
      <c r="Q43683" s="21"/>
    </row>
    <row r="43684" spans="15:17" x14ac:dyDescent="0.35">
      <c r="O43684" s="9"/>
      <c r="P43684" s="9"/>
      <c r="Q43684" s="21"/>
    </row>
    <row r="43685" spans="15:17" x14ac:dyDescent="0.35">
      <c r="O43685" s="9"/>
      <c r="P43685" s="9"/>
      <c r="Q43685" s="21"/>
    </row>
    <row r="43686" spans="15:17" x14ac:dyDescent="0.35">
      <c r="O43686" s="9"/>
      <c r="P43686" s="9"/>
      <c r="Q43686" s="21"/>
    </row>
    <row r="43687" spans="15:17" x14ac:dyDescent="0.35">
      <c r="O43687" s="9"/>
      <c r="P43687" s="9"/>
      <c r="Q43687" s="21"/>
    </row>
    <row r="43688" spans="15:17" x14ac:dyDescent="0.35">
      <c r="O43688" s="9"/>
      <c r="P43688" s="9"/>
      <c r="Q43688" s="21"/>
    </row>
    <row r="43689" spans="15:17" x14ac:dyDescent="0.35">
      <c r="O43689" s="9"/>
      <c r="P43689" s="9"/>
      <c r="Q43689" s="21"/>
    </row>
    <row r="43690" spans="15:17" x14ac:dyDescent="0.35">
      <c r="O43690" s="9"/>
      <c r="P43690" s="9"/>
      <c r="Q43690" s="21"/>
    </row>
    <row r="43691" spans="15:17" x14ac:dyDescent="0.35">
      <c r="O43691" s="9"/>
      <c r="P43691" s="9"/>
      <c r="Q43691" s="21"/>
    </row>
    <row r="43692" spans="15:17" x14ac:dyDescent="0.35">
      <c r="O43692" s="9"/>
      <c r="P43692" s="9"/>
      <c r="Q43692" s="21"/>
    </row>
    <row r="43693" spans="15:17" x14ac:dyDescent="0.35">
      <c r="O43693" s="9"/>
      <c r="P43693" s="9"/>
      <c r="Q43693" s="21"/>
    </row>
    <row r="43694" spans="15:17" x14ac:dyDescent="0.35">
      <c r="O43694" s="9"/>
      <c r="P43694" s="9"/>
      <c r="Q43694" s="21"/>
    </row>
    <row r="43695" spans="15:17" x14ac:dyDescent="0.35">
      <c r="O43695" s="9"/>
      <c r="P43695" s="9"/>
      <c r="Q43695" s="21"/>
    </row>
    <row r="43696" spans="15:17" x14ac:dyDescent="0.35">
      <c r="O43696" s="9"/>
      <c r="P43696" s="9"/>
      <c r="Q43696" s="21"/>
    </row>
    <row r="43697" spans="15:17" x14ac:dyDescent="0.35">
      <c r="O43697" s="9"/>
      <c r="P43697" s="9"/>
      <c r="Q43697" s="21"/>
    </row>
    <row r="43698" spans="15:17" x14ac:dyDescent="0.35">
      <c r="O43698" s="9"/>
      <c r="P43698" s="9"/>
      <c r="Q43698" s="21"/>
    </row>
    <row r="43699" spans="15:17" x14ac:dyDescent="0.35">
      <c r="O43699" s="9"/>
      <c r="P43699" s="9"/>
      <c r="Q43699" s="21"/>
    </row>
    <row r="43700" spans="15:17" x14ac:dyDescent="0.35">
      <c r="O43700" s="9"/>
      <c r="P43700" s="9"/>
      <c r="Q43700" s="21"/>
    </row>
    <row r="43701" spans="15:17" x14ac:dyDescent="0.35">
      <c r="O43701" s="9"/>
      <c r="P43701" s="9"/>
      <c r="Q43701" s="21"/>
    </row>
    <row r="43702" spans="15:17" x14ac:dyDescent="0.35">
      <c r="O43702" s="9"/>
      <c r="P43702" s="9"/>
      <c r="Q43702" s="21"/>
    </row>
    <row r="43703" spans="15:17" x14ac:dyDescent="0.35">
      <c r="O43703" s="9"/>
      <c r="P43703" s="9"/>
      <c r="Q43703" s="21"/>
    </row>
    <row r="43704" spans="15:17" x14ac:dyDescent="0.35">
      <c r="O43704" s="9"/>
      <c r="P43704" s="9"/>
      <c r="Q43704" s="21"/>
    </row>
    <row r="43705" spans="15:17" x14ac:dyDescent="0.35">
      <c r="O43705" s="9"/>
      <c r="P43705" s="9"/>
      <c r="Q43705" s="21"/>
    </row>
    <row r="43706" spans="15:17" x14ac:dyDescent="0.35">
      <c r="O43706" s="9"/>
      <c r="P43706" s="9"/>
      <c r="Q43706" s="21"/>
    </row>
    <row r="43707" spans="15:17" x14ac:dyDescent="0.35">
      <c r="O43707" s="9"/>
      <c r="P43707" s="9"/>
      <c r="Q43707" s="21"/>
    </row>
    <row r="43708" spans="15:17" x14ac:dyDescent="0.35">
      <c r="O43708" s="9"/>
      <c r="P43708" s="9"/>
      <c r="Q43708" s="21"/>
    </row>
    <row r="43709" spans="15:17" x14ac:dyDescent="0.35">
      <c r="O43709" s="9"/>
      <c r="P43709" s="9"/>
      <c r="Q43709" s="21"/>
    </row>
    <row r="43710" spans="15:17" x14ac:dyDescent="0.35">
      <c r="O43710" s="9"/>
      <c r="P43710" s="9"/>
      <c r="Q43710" s="21"/>
    </row>
    <row r="43711" spans="15:17" x14ac:dyDescent="0.35">
      <c r="O43711" s="9"/>
      <c r="P43711" s="9"/>
      <c r="Q43711" s="21"/>
    </row>
    <row r="43712" spans="15:17" x14ac:dyDescent="0.35">
      <c r="O43712" s="9"/>
      <c r="P43712" s="9"/>
      <c r="Q43712" s="21"/>
    </row>
    <row r="43713" spans="15:17" x14ac:dyDescent="0.35">
      <c r="O43713" s="9"/>
      <c r="P43713" s="9"/>
      <c r="Q43713" s="21"/>
    </row>
    <row r="43714" spans="15:17" x14ac:dyDescent="0.35">
      <c r="O43714" s="9"/>
      <c r="P43714" s="9"/>
      <c r="Q43714" s="21"/>
    </row>
    <row r="43715" spans="15:17" x14ac:dyDescent="0.35">
      <c r="O43715" s="9"/>
      <c r="P43715" s="9"/>
      <c r="Q43715" s="21"/>
    </row>
    <row r="43716" spans="15:17" x14ac:dyDescent="0.35">
      <c r="O43716" s="9"/>
      <c r="P43716" s="9"/>
      <c r="Q43716" s="21"/>
    </row>
    <row r="43717" spans="15:17" x14ac:dyDescent="0.35">
      <c r="O43717" s="9"/>
      <c r="P43717" s="9"/>
      <c r="Q43717" s="21"/>
    </row>
    <row r="43718" spans="15:17" x14ac:dyDescent="0.35">
      <c r="O43718" s="9"/>
      <c r="P43718" s="9"/>
      <c r="Q43718" s="21"/>
    </row>
    <row r="43719" spans="15:17" x14ac:dyDescent="0.35">
      <c r="O43719" s="9"/>
      <c r="P43719" s="9"/>
      <c r="Q43719" s="21"/>
    </row>
    <row r="43720" spans="15:17" x14ac:dyDescent="0.35">
      <c r="O43720" s="9"/>
      <c r="P43720" s="9"/>
      <c r="Q43720" s="21"/>
    </row>
    <row r="43721" spans="15:17" x14ac:dyDescent="0.35">
      <c r="O43721" s="9"/>
      <c r="P43721" s="9"/>
      <c r="Q43721" s="21"/>
    </row>
    <row r="43722" spans="15:17" x14ac:dyDescent="0.35">
      <c r="O43722" s="9"/>
      <c r="P43722" s="9"/>
      <c r="Q43722" s="21"/>
    </row>
    <row r="43723" spans="15:17" x14ac:dyDescent="0.35">
      <c r="O43723" s="9"/>
      <c r="P43723" s="9"/>
      <c r="Q43723" s="21"/>
    </row>
    <row r="43724" spans="15:17" x14ac:dyDescent="0.35">
      <c r="O43724" s="9"/>
      <c r="P43724" s="9"/>
      <c r="Q43724" s="21"/>
    </row>
    <row r="43725" spans="15:17" x14ac:dyDescent="0.35">
      <c r="O43725" s="9"/>
      <c r="P43725" s="9"/>
      <c r="Q43725" s="21"/>
    </row>
    <row r="43726" spans="15:17" x14ac:dyDescent="0.35">
      <c r="O43726" s="9"/>
      <c r="P43726" s="9"/>
      <c r="Q43726" s="21"/>
    </row>
    <row r="43727" spans="15:17" x14ac:dyDescent="0.35">
      <c r="O43727" s="9"/>
      <c r="P43727" s="9"/>
      <c r="Q43727" s="21"/>
    </row>
    <row r="43728" spans="15:17" x14ac:dyDescent="0.35">
      <c r="O43728" s="9"/>
      <c r="P43728" s="9"/>
      <c r="Q43728" s="21"/>
    </row>
    <row r="43729" spans="15:17" x14ac:dyDescent="0.35">
      <c r="O43729" s="9"/>
      <c r="P43729" s="9"/>
      <c r="Q43729" s="21"/>
    </row>
    <row r="43730" spans="15:17" x14ac:dyDescent="0.35">
      <c r="O43730" s="9"/>
      <c r="P43730" s="9"/>
      <c r="Q43730" s="21"/>
    </row>
    <row r="43731" spans="15:17" x14ac:dyDescent="0.35">
      <c r="O43731" s="9"/>
      <c r="P43731" s="9"/>
      <c r="Q43731" s="21"/>
    </row>
    <row r="43732" spans="15:17" x14ac:dyDescent="0.35">
      <c r="O43732" s="9"/>
      <c r="P43732" s="9"/>
      <c r="Q43732" s="21"/>
    </row>
    <row r="43733" spans="15:17" x14ac:dyDescent="0.35">
      <c r="O43733" s="9"/>
      <c r="P43733" s="9"/>
      <c r="Q43733" s="21"/>
    </row>
    <row r="43734" spans="15:17" x14ac:dyDescent="0.35">
      <c r="O43734" s="9"/>
      <c r="P43734" s="9"/>
      <c r="Q43734" s="21"/>
    </row>
    <row r="43735" spans="15:17" x14ac:dyDescent="0.35">
      <c r="O43735" s="9"/>
      <c r="P43735" s="9"/>
      <c r="Q43735" s="21"/>
    </row>
    <row r="43736" spans="15:17" x14ac:dyDescent="0.35">
      <c r="O43736" s="9"/>
      <c r="P43736" s="9"/>
      <c r="Q43736" s="21"/>
    </row>
    <row r="43737" spans="15:17" x14ac:dyDescent="0.35">
      <c r="O43737" s="9"/>
      <c r="P43737" s="9"/>
      <c r="Q43737" s="21"/>
    </row>
    <row r="43738" spans="15:17" x14ac:dyDescent="0.35">
      <c r="O43738" s="9"/>
      <c r="P43738" s="9"/>
      <c r="Q43738" s="21"/>
    </row>
    <row r="43739" spans="15:17" x14ac:dyDescent="0.35">
      <c r="O43739" s="9"/>
      <c r="P43739" s="9"/>
      <c r="Q43739" s="21"/>
    </row>
    <row r="43740" spans="15:17" x14ac:dyDescent="0.35">
      <c r="O43740" s="9"/>
      <c r="P43740" s="9"/>
      <c r="Q43740" s="21"/>
    </row>
    <row r="43741" spans="15:17" x14ac:dyDescent="0.35">
      <c r="O43741" s="9"/>
      <c r="P43741" s="9"/>
      <c r="Q43741" s="21"/>
    </row>
    <row r="43742" spans="15:17" x14ac:dyDescent="0.35">
      <c r="O43742" s="9"/>
      <c r="P43742" s="9"/>
      <c r="Q43742" s="21"/>
    </row>
    <row r="43743" spans="15:17" x14ac:dyDescent="0.35">
      <c r="O43743" s="9"/>
      <c r="P43743" s="9"/>
      <c r="Q43743" s="21"/>
    </row>
    <row r="43744" spans="15:17" x14ac:dyDescent="0.35">
      <c r="O43744" s="9"/>
      <c r="P43744" s="9"/>
      <c r="Q43744" s="21"/>
    </row>
    <row r="43745" spans="15:17" x14ac:dyDescent="0.35">
      <c r="O43745" s="9"/>
      <c r="P43745" s="9"/>
      <c r="Q43745" s="21"/>
    </row>
    <row r="43746" spans="15:17" x14ac:dyDescent="0.35">
      <c r="O43746" s="9"/>
      <c r="P43746" s="9"/>
      <c r="Q43746" s="21"/>
    </row>
    <row r="43747" spans="15:17" x14ac:dyDescent="0.35">
      <c r="O43747" s="9"/>
      <c r="P43747" s="9"/>
      <c r="Q43747" s="21"/>
    </row>
    <row r="43748" spans="15:17" x14ac:dyDescent="0.35">
      <c r="O43748" s="9"/>
      <c r="P43748" s="9"/>
      <c r="Q43748" s="21"/>
    </row>
    <row r="43749" spans="15:17" x14ac:dyDescent="0.35">
      <c r="O43749" s="9"/>
      <c r="P43749" s="9"/>
      <c r="Q43749" s="21"/>
    </row>
    <row r="43750" spans="15:17" x14ac:dyDescent="0.35">
      <c r="O43750" s="9"/>
      <c r="P43750" s="9"/>
      <c r="Q43750" s="21"/>
    </row>
    <row r="43751" spans="15:17" x14ac:dyDescent="0.35">
      <c r="O43751" s="9"/>
      <c r="P43751" s="9"/>
      <c r="Q43751" s="21"/>
    </row>
    <row r="43752" spans="15:17" x14ac:dyDescent="0.35">
      <c r="O43752" s="9"/>
      <c r="P43752" s="9"/>
      <c r="Q43752" s="21"/>
    </row>
    <row r="43753" spans="15:17" x14ac:dyDescent="0.35">
      <c r="O43753" s="9"/>
      <c r="P43753" s="9"/>
      <c r="Q43753" s="21"/>
    </row>
    <row r="43754" spans="15:17" x14ac:dyDescent="0.35">
      <c r="O43754" s="9"/>
      <c r="P43754" s="9"/>
      <c r="Q43754" s="21"/>
    </row>
    <row r="43755" spans="15:17" x14ac:dyDescent="0.35">
      <c r="O43755" s="9"/>
      <c r="P43755" s="9"/>
      <c r="Q43755" s="21"/>
    </row>
    <row r="43756" spans="15:17" x14ac:dyDescent="0.35">
      <c r="O43756" s="9"/>
      <c r="P43756" s="9"/>
      <c r="Q43756" s="21"/>
    </row>
    <row r="43757" spans="15:17" x14ac:dyDescent="0.35">
      <c r="O43757" s="9"/>
      <c r="P43757" s="9"/>
      <c r="Q43757" s="21"/>
    </row>
    <row r="43758" spans="15:17" x14ac:dyDescent="0.35">
      <c r="O43758" s="9"/>
      <c r="P43758" s="9"/>
      <c r="Q43758" s="21"/>
    </row>
    <row r="43759" spans="15:17" x14ac:dyDescent="0.35">
      <c r="O43759" s="9"/>
      <c r="P43759" s="9"/>
      <c r="Q43759" s="21"/>
    </row>
    <row r="43760" spans="15:17" x14ac:dyDescent="0.35">
      <c r="O43760" s="9"/>
      <c r="P43760" s="9"/>
      <c r="Q43760" s="21"/>
    </row>
    <row r="43761" spans="15:17" x14ac:dyDescent="0.35">
      <c r="O43761" s="9"/>
      <c r="P43761" s="9"/>
      <c r="Q43761" s="21"/>
    </row>
    <row r="43762" spans="15:17" x14ac:dyDescent="0.35">
      <c r="O43762" s="9"/>
      <c r="P43762" s="9"/>
      <c r="Q43762" s="21"/>
    </row>
    <row r="43763" spans="15:17" x14ac:dyDescent="0.35">
      <c r="O43763" s="9"/>
      <c r="P43763" s="9"/>
      <c r="Q43763" s="21"/>
    </row>
    <row r="43764" spans="15:17" x14ac:dyDescent="0.35">
      <c r="O43764" s="9"/>
      <c r="P43764" s="9"/>
      <c r="Q43764" s="21"/>
    </row>
    <row r="43765" spans="15:17" x14ac:dyDescent="0.35">
      <c r="O43765" s="9"/>
      <c r="P43765" s="9"/>
      <c r="Q43765" s="21"/>
    </row>
    <row r="43766" spans="15:17" x14ac:dyDescent="0.35">
      <c r="O43766" s="9"/>
      <c r="P43766" s="9"/>
      <c r="Q43766" s="21"/>
    </row>
    <row r="43767" spans="15:17" x14ac:dyDescent="0.35">
      <c r="O43767" s="9"/>
      <c r="P43767" s="9"/>
      <c r="Q43767" s="21"/>
    </row>
    <row r="43768" spans="15:17" x14ac:dyDescent="0.35">
      <c r="O43768" s="9"/>
      <c r="P43768" s="9"/>
      <c r="Q43768" s="21"/>
    </row>
    <row r="43769" spans="15:17" x14ac:dyDescent="0.35">
      <c r="O43769" s="9"/>
      <c r="P43769" s="9"/>
      <c r="Q43769" s="21"/>
    </row>
    <row r="43770" spans="15:17" x14ac:dyDescent="0.35">
      <c r="O43770" s="9"/>
      <c r="P43770" s="9"/>
      <c r="Q43770" s="21"/>
    </row>
    <row r="43771" spans="15:17" x14ac:dyDescent="0.35">
      <c r="O43771" s="9"/>
      <c r="P43771" s="9"/>
      <c r="Q43771" s="21"/>
    </row>
    <row r="43772" spans="15:17" x14ac:dyDescent="0.35">
      <c r="O43772" s="9"/>
      <c r="P43772" s="9"/>
      <c r="Q43772" s="21"/>
    </row>
    <row r="43773" spans="15:17" x14ac:dyDescent="0.35">
      <c r="O43773" s="9"/>
      <c r="P43773" s="9"/>
      <c r="Q43773" s="21"/>
    </row>
    <row r="43774" spans="15:17" x14ac:dyDescent="0.35">
      <c r="O43774" s="9"/>
      <c r="P43774" s="9"/>
      <c r="Q43774" s="21"/>
    </row>
    <row r="43775" spans="15:17" x14ac:dyDescent="0.35">
      <c r="O43775" s="9"/>
      <c r="P43775" s="9"/>
      <c r="Q43775" s="21"/>
    </row>
    <row r="43776" spans="15:17" x14ac:dyDescent="0.35">
      <c r="O43776" s="9"/>
      <c r="P43776" s="9"/>
      <c r="Q43776" s="21"/>
    </row>
    <row r="43777" spans="15:17" x14ac:dyDescent="0.35">
      <c r="O43777" s="9"/>
      <c r="P43777" s="9"/>
      <c r="Q43777" s="21"/>
    </row>
    <row r="43778" spans="15:17" x14ac:dyDescent="0.35">
      <c r="O43778" s="9"/>
      <c r="P43778" s="9"/>
      <c r="Q43778" s="21"/>
    </row>
    <row r="43779" spans="15:17" x14ac:dyDescent="0.35">
      <c r="O43779" s="9"/>
      <c r="P43779" s="9"/>
      <c r="Q43779" s="21"/>
    </row>
    <row r="43780" spans="15:17" x14ac:dyDescent="0.35">
      <c r="O43780" s="9"/>
      <c r="P43780" s="9"/>
      <c r="Q43780" s="21"/>
    </row>
    <row r="43781" spans="15:17" x14ac:dyDescent="0.35">
      <c r="O43781" s="9"/>
      <c r="P43781" s="9"/>
      <c r="Q43781" s="21"/>
    </row>
    <row r="43782" spans="15:17" x14ac:dyDescent="0.35">
      <c r="O43782" s="9"/>
      <c r="P43782" s="9"/>
      <c r="Q43782" s="21"/>
    </row>
    <row r="43783" spans="15:17" x14ac:dyDescent="0.35">
      <c r="O43783" s="9"/>
      <c r="P43783" s="9"/>
      <c r="Q43783" s="21"/>
    </row>
    <row r="43784" spans="15:17" x14ac:dyDescent="0.35">
      <c r="O43784" s="9"/>
      <c r="P43784" s="9"/>
      <c r="Q43784" s="21"/>
    </row>
    <row r="43785" spans="15:17" x14ac:dyDescent="0.35">
      <c r="O43785" s="9"/>
      <c r="P43785" s="9"/>
      <c r="Q43785" s="21"/>
    </row>
    <row r="43786" spans="15:17" x14ac:dyDescent="0.35">
      <c r="O43786" s="9"/>
      <c r="P43786" s="9"/>
      <c r="Q43786" s="21"/>
    </row>
    <row r="43787" spans="15:17" x14ac:dyDescent="0.35">
      <c r="O43787" s="9"/>
      <c r="P43787" s="9"/>
      <c r="Q43787" s="21"/>
    </row>
    <row r="43788" spans="15:17" x14ac:dyDescent="0.35">
      <c r="O43788" s="9"/>
      <c r="P43788" s="9"/>
      <c r="Q43788" s="21"/>
    </row>
    <row r="43789" spans="15:17" x14ac:dyDescent="0.35">
      <c r="O43789" s="9"/>
      <c r="P43789" s="9"/>
      <c r="Q43789" s="21"/>
    </row>
    <row r="43790" spans="15:17" x14ac:dyDescent="0.35">
      <c r="O43790" s="9"/>
      <c r="P43790" s="9"/>
      <c r="Q43790" s="21"/>
    </row>
    <row r="43791" spans="15:17" x14ac:dyDescent="0.35">
      <c r="O43791" s="9"/>
      <c r="P43791" s="9"/>
      <c r="Q43791" s="21"/>
    </row>
    <row r="43792" spans="15:17" x14ac:dyDescent="0.35">
      <c r="O43792" s="9"/>
      <c r="P43792" s="9"/>
      <c r="Q43792" s="21"/>
    </row>
    <row r="43793" spans="15:17" x14ac:dyDescent="0.35">
      <c r="O43793" s="9"/>
      <c r="P43793" s="9"/>
      <c r="Q43793" s="21"/>
    </row>
    <row r="43794" spans="15:17" x14ac:dyDescent="0.35">
      <c r="O43794" s="9"/>
      <c r="P43794" s="9"/>
      <c r="Q43794" s="21"/>
    </row>
    <row r="43795" spans="15:17" x14ac:dyDescent="0.35">
      <c r="O43795" s="9"/>
      <c r="P43795" s="9"/>
      <c r="Q43795" s="21"/>
    </row>
    <row r="43796" spans="15:17" x14ac:dyDescent="0.35">
      <c r="O43796" s="9"/>
      <c r="P43796" s="9"/>
      <c r="Q43796" s="21"/>
    </row>
    <row r="43797" spans="15:17" x14ac:dyDescent="0.35">
      <c r="O43797" s="9"/>
      <c r="P43797" s="9"/>
      <c r="Q43797" s="21"/>
    </row>
    <row r="43798" spans="15:17" x14ac:dyDescent="0.35">
      <c r="O43798" s="9"/>
      <c r="P43798" s="9"/>
      <c r="Q43798" s="21"/>
    </row>
    <row r="43799" spans="15:17" x14ac:dyDescent="0.35">
      <c r="O43799" s="9"/>
      <c r="P43799" s="9"/>
      <c r="Q43799" s="21"/>
    </row>
    <row r="43800" spans="15:17" x14ac:dyDescent="0.35">
      <c r="O43800" s="9"/>
      <c r="P43800" s="9"/>
      <c r="Q43800" s="21"/>
    </row>
    <row r="43801" spans="15:17" x14ac:dyDescent="0.35">
      <c r="O43801" s="9"/>
      <c r="P43801" s="9"/>
      <c r="Q43801" s="21"/>
    </row>
    <row r="43802" spans="15:17" x14ac:dyDescent="0.35">
      <c r="O43802" s="9"/>
      <c r="P43802" s="9"/>
      <c r="Q43802" s="21"/>
    </row>
    <row r="43803" spans="15:17" x14ac:dyDescent="0.35">
      <c r="O43803" s="9"/>
      <c r="P43803" s="9"/>
      <c r="Q43803" s="21"/>
    </row>
    <row r="43804" spans="15:17" x14ac:dyDescent="0.35">
      <c r="O43804" s="9"/>
      <c r="P43804" s="9"/>
      <c r="Q43804" s="21"/>
    </row>
    <row r="43805" spans="15:17" x14ac:dyDescent="0.35">
      <c r="O43805" s="9"/>
      <c r="P43805" s="9"/>
      <c r="Q43805" s="21"/>
    </row>
    <row r="43806" spans="15:17" x14ac:dyDescent="0.35">
      <c r="O43806" s="9"/>
      <c r="P43806" s="9"/>
      <c r="Q43806" s="21"/>
    </row>
    <row r="43807" spans="15:17" x14ac:dyDescent="0.35">
      <c r="O43807" s="9"/>
      <c r="P43807" s="9"/>
      <c r="Q43807" s="21"/>
    </row>
    <row r="43808" spans="15:17" x14ac:dyDescent="0.35">
      <c r="O43808" s="9"/>
      <c r="P43808" s="9"/>
      <c r="Q43808" s="21"/>
    </row>
    <row r="43809" spans="15:17" x14ac:dyDescent="0.35">
      <c r="O43809" s="9"/>
      <c r="P43809" s="9"/>
      <c r="Q43809" s="21"/>
    </row>
    <row r="43810" spans="15:17" x14ac:dyDescent="0.35">
      <c r="O43810" s="9"/>
      <c r="P43810" s="9"/>
      <c r="Q43810" s="21"/>
    </row>
    <row r="43811" spans="15:17" x14ac:dyDescent="0.35">
      <c r="O43811" s="9"/>
      <c r="P43811" s="9"/>
      <c r="Q43811" s="21"/>
    </row>
    <row r="43812" spans="15:17" x14ac:dyDescent="0.35">
      <c r="O43812" s="9"/>
      <c r="P43812" s="9"/>
      <c r="Q43812" s="21"/>
    </row>
    <row r="43813" spans="15:17" x14ac:dyDescent="0.35">
      <c r="O43813" s="9"/>
      <c r="P43813" s="9"/>
      <c r="Q43813" s="21"/>
    </row>
    <row r="43814" spans="15:17" x14ac:dyDescent="0.35">
      <c r="O43814" s="9"/>
      <c r="P43814" s="9"/>
      <c r="Q43814" s="21"/>
    </row>
    <row r="43815" spans="15:17" x14ac:dyDescent="0.35">
      <c r="O43815" s="9"/>
      <c r="P43815" s="9"/>
      <c r="Q43815" s="21"/>
    </row>
    <row r="43816" spans="15:17" x14ac:dyDescent="0.35">
      <c r="O43816" s="9"/>
      <c r="P43816" s="9"/>
      <c r="Q43816" s="21"/>
    </row>
    <row r="43817" spans="15:17" x14ac:dyDescent="0.35">
      <c r="O43817" s="9"/>
      <c r="P43817" s="9"/>
      <c r="Q43817" s="21"/>
    </row>
    <row r="43818" spans="15:17" x14ac:dyDescent="0.35">
      <c r="O43818" s="9"/>
      <c r="P43818" s="9"/>
      <c r="Q43818" s="21"/>
    </row>
    <row r="43819" spans="15:17" x14ac:dyDescent="0.35">
      <c r="O43819" s="9"/>
      <c r="P43819" s="9"/>
      <c r="Q43819" s="21"/>
    </row>
    <row r="43820" spans="15:17" x14ac:dyDescent="0.35">
      <c r="O43820" s="9"/>
      <c r="P43820" s="9"/>
      <c r="Q43820" s="21"/>
    </row>
    <row r="43821" spans="15:17" x14ac:dyDescent="0.35">
      <c r="O43821" s="9"/>
      <c r="P43821" s="9"/>
      <c r="Q43821" s="21"/>
    </row>
    <row r="43822" spans="15:17" x14ac:dyDescent="0.35">
      <c r="O43822" s="9"/>
      <c r="P43822" s="9"/>
      <c r="Q43822" s="21"/>
    </row>
    <row r="43823" spans="15:17" x14ac:dyDescent="0.35">
      <c r="O43823" s="9"/>
      <c r="P43823" s="9"/>
      <c r="Q43823" s="21"/>
    </row>
    <row r="43824" spans="15:17" x14ac:dyDescent="0.35">
      <c r="O43824" s="9"/>
      <c r="P43824" s="9"/>
      <c r="Q43824" s="21"/>
    </row>
    <row r="43825" spans="15:17" x14ac:dyDescent="0.35">
      <c r="O43825" s="9"/>
      <c r="P43825" s="9"/>
      <c r="Q43825" s="21"/>
    </row>
    <row r="43826" spans="15:17" x14ac:dyDescent="0.35">
      <c r="O43826" s="9"/>
      <c r="P43826" s="9"/>
      <c r="Q43826" s="21"/>
    </row>
    <row r="43827" spans="15:17" x14ac:dyDescent="0.35">
      <c r="O43827" s="9"/>
      <c r="P43827" s="9"/>
      <c r="Q43827" s="21"/>
    </row>
    <row r="43828" spans="15:17" x14ac:dyDescent="0.35">
      <c r="O43828" s="9"/>
      <c r="P43828" s="9"/>
      <c r="Q43828" s="21"/>
    </row>
    <row r="43829" spans="15:17" x14ac:dyDescent="0.35">
      <c r="O43829" s="9"/>
      <c r="P43829" s="9"/>
      <c r="Q43829" s="21"/>
    </row>
    <row r="43830" spans="15:17" x14ac:dyDescent="0.35">
      <c r="O43830" s="9"/>
      <c r="P43830" s="9"/>
      <c r="Q43830" s="21"/>
    </row>
    <row r="43831" spans="15:17" x14ac:dyDescent="0.35">
      <c r="O43831" s="9"/>
      <c r="P43831" s="9"/>
      <c r="Q43831" s="21"/>
    </row>
    <row r="43832" spans="15:17" x14ac:dyDescent="0.35">
      <c r="O43832" s="9"/>
      <c r="P43832" s="9"/>
      <c r="Q43832" s="21"/>
    </row>
    <row r="43833" spans="15:17" x14ac:dyDescent="0.35">
      <c r="O43833" s="9"/>
      <c r="P43833" s="9"/>
      <c r="Q43833" s="21"/>
    </row>
    <row r="43834" spans="15:17" x14ac:dyDescent="0.35">
      <c r="O43834" s="9"/>
      <c r="P43834" s="9"/>
      <c r="Q43834" s="21"/>
    </row>
    <row r="43835" spans="15:17" x14ac:dyDescent="0.35">
      <c r="O43835" s="9"/>
      <c r="P43835" s="9"/>
      <c r="Q43835" s="21"/>
    </row>
    <row r="43836" spans="15:17" x14ac:dyDescent="0.35">
      <c r="O43836" s="9"/>
      <c r="P43836" s="9"/>
      <c r="Q43836" s="21"/>
    </row>
    <row r="43837" spans="15:17" x14ac:dyDescent="0.35">
      <c r="O43837" s="9"/>
      <c r="P43837" s="9"/>
      <c r="Q43837" s="21"/>
    </row>
    <row r="43838" spans="15:17" x14ac:dyDescent="0.35">
      <c r="O43838" s="9"/>
      <c r="P43838" s="9"/>
      <c r="Q43838" s="21"/>
    </row>
    <row r="43839" spans="15:17" x14ac:dyDescent="0.35">
      <c r="O43839" s="9"/>
      <c r="P43839" s="9"/>
      <c r="Q43839" s="21"/>
    </row>
    <row r="43840" spans="15:17" x14ac:dyDescent="0.35">
      <c r="O43840" s="9"/>
      <c r="P43840" s="9"/>
      <c r="Q43840" s="21"/>
    </row>
    <row r="43841" spans="15:17" x14ac:dyDescent="0.35">
      <c r="O43841" s="9"/>
      <c r="P43841" s="9"/>
      <c r="Q43841" s="21"/>
    </row>
    <row r="43842" spans="15:17" x14ac:dyDescent="0.35">
      <c r="O43842" s="9"/>
      <c r="P43842" s="9"/>
      <c r="Q43842" s="21"/>
    </row>
    <row r="43843" spans="15:17" x14ac:dyDescent="0.35">
      <c r="O43843" s="9"/>
      <c r="P43843" s="9"/>
      <c r="Q43843" s="21"/>
    </row>
    <row r="43844" spans="15:17" x14ac:dyDescent="0.35">
      <c r="O43844" s="9"/>
      <c r="P43844" s="9"/>
      <c r="Q43844" s="21"/>
    </row>
    <row r="43845" spans="15:17" x14ac:dyDescent="0.35">
      <c r="O43845" s="9"/>
      <c r="P43845" s="9"/>
      <c r="Q43845" s="21"/>
    </row>
    <row r="43846" spans="15:17" x14ac:dyDescent="0.35">
      <c r="O43846" s="9"/>
      <c r="P43846" s="9"/>
      <c r="Q43846" s="21"/>
    </row>
    <row r="43847" spans="15:17" x14ac:dyDescent="0.35">
      <c r="O43847" s="9"/>
      <c r="P43847" s="9"/>
      <c r="Q43847" s="21"/>
    </row>
    <row r="43848" spans="15:17" x14ac:dyDescent="0.35">
      <c r="O43848" s="9"/>
      <c r="P43848" s="9"/>
      <c r="Q43848" s="21"/>
    </row>
    <row r="43849" spans="15:17" x14ac:dyDescent="0.35">
      <c r="O43849" s="9"/>
      <c r="P43849" s="9"/>
      <c r="Q43849" s="21"/>
    </row>
    <row r="43850" spans="15:17" x14ac:dyDescent="0.35">
      <c r="O43850" s="9"/>
      <c r="P43850" s="9"/>
      <c r="Q43850" s="21"/>
    </row>
    <row r="43851" spans="15:17" x14ac:dyDescent="0.35">
      <c r="O43851" s="9"/>
      <c r="P43851" s="9"/>
      <c r="Q43851" s="21"/>
    </row>
    <row r="43852" spans="15:17" x14ac:dyDescent="0.35">
      <c r="O43852" s="9"/>
      <c r="P43852" s="9"/>
      <c r="Q43852" s="21"/>
    </row>
    <row r="43853" spans="15:17" x14ac:dyDescent="0.35">
      <c r="O43853" s="9"/>
      <c r="P43853" s="9"/>
      <c r="Q43853" s="21"/>
    </row>
    <row r="43854" spans="15:17" x14ac:dyDescent="0.35">
      <c r="O43854" s="9"/>
      <c r="P43854" s="9"/>
      <c r="Q43854" s="21"/>
    </row>
    <row r="43855" spans="15:17" x14ac:dyDescent="0.35">
      <c r="O43855" s="9"/>
      <c r="P43855" s="9"/>
      <c r="Q43855" s="21"/>
    </row>
    <row r="43856" spans="15:17" x14ac:dyDescent="0.35">
      <c r="O43856" s="9"/>
      <c r="P43856" s="9"/>
      <c r="Q43856" s="21"/>
    </row>
    <row r="43857" spans="15:17" x14ac:dyDescent="0.35">
      <c r="O43857" s="9"/>
      <c r="P43857" s="9"/>
      <c r="Q43857" s="21"/>
    </row>
    <row r="43858" spans="15:17" x14ac:dyDescent="0.35">
      <c r="O43858" s="9"/>
      <c r="P43858" s="9"/>
      <c r="Q43858" s="21"/>
    </row>
    <row r="43859" spans="15:17" x14ac:dyDescent="0.35">
      <c r="O43859" s="9"/>
      <c r="P43859" s="9"/>
      <c r="Q43859" s="21"/>
    </row>
    <row r="43860" spans="15:17" x14ac:dyDescent="0.35">
      <c r="O43860" s="9"/>
      <c r="P43860" s="9"/>
      <c r="Q43860" s="21"/>
    </row>
    <row r="43861" spans="15:17" x14ac:dyDescent="0.35">
      <c r="O43861" s="9"/>
      <c r="P43861" s="9"/>
      <c r="Q43861" s="21"/>
    </row>
    <row r="43862" spans="15:17" x14ac:dyDescent="0.35">
      <c r="O43862" s="9"/>
      <c r="P43862" s="9"/>
      <c r="Q43862" s="21"/>
    </row>
    <row r="43863" spans="15:17" x14ac:dyDescent="0.35">
      <c r="O43863" s="9"/>
      <c r="P43863" s="9"/>
      <c r="Q43863" s="21"/>
    </row>
    <row r="43864" spans="15:17" x14ac:dyDescent="0.35">
      <c r="O43864" s="9"/>
      <c r="P43864" s="9"/>
      <c r="Q43864" s="21"/>
    </row>
    <row r="43865" spans="15:17" x14ac:dyDescent="0.35">
      <c r="O43865" s="9"/>
      <c r="P43865" s="9"/>
      <c r="Q43865" s="21"/>
    </row>
    <row r="43866" spans="15:17" x14ac:dyDescent="0.35">
      <c r="O43866" s="9"/>
      <c r="P43866" s="9"/>
      <c r="Q43866" s="21"/>
    </row>
    <row r="43867" spans="15:17" x14ac:dyDescent="0.35">
      <c r="O43867" s="9"/>
      <c r="P43867" s="9"/>
      <c r="Q43867" s="21"/>
    </row>
    <row r="43868" spans="15:17" x14ac:dyDescent="0.35">
      <c r="O43868" s="9"/>
      <c r="P43868" s="9"/>
      <c r="Q43868" s="21"/>
    </row>
    <row r="43869" spans="15:17" x14ac:dyDescent="0.35">
      <c r="O43869" s="9"/>
      <c r="P43869" s="9"/>
      <c r="Q43869" s="21"/>
    </row>
    <row r="43870" spans="15:17" x14ac:dyDescent="0.35">
      <c r="O43870" s="9"/>
      <c r="P43870" s="9"/>
      <c r="Q43870" s="21"/>
    </row>
    <row r="43871" spans="15:17" x14ac:dyDescent="0.35">
      <c r="O43871" s="9"/>
      <c r="P43871" s="9"/>
      <c r="Q43871" s="21"/>
    </row>
    <row r="43872" spans="15:17" x14ac:dyDescent="0.35">
      <c r="O43872" s="9"/>
      <c r="P43872" s="9"/>
      <c r="Q43872" s="21"/>
    </row>
    <row r="43873" spans="15:17" x14ac:dyDescent="0.35">
      <c r="O43873" s="9"/>
      <c r="P43873" s="9"/>
      <c r="Q43873" s="21"/>
    </row>
    <row r="43874" spans="15:17" x14ac:dyDescent="0.35">
      <c r="O43874" s="9"/>
      <c r="P43874" s="9"/>
      <c r="Q43874" s="21"/>
    </row>
    <row r="43875" spans="15:17" x14ac:dyDescent="0.35">
      <c r="O43875" s="9"/>
      <c r="P43875" s="9"/>
      <c r="Q43875" s="21"/>
    </row>
    <row r="43876" spans="15:17" x14ac:dyDescent="0.35">
      <c r="O43876" s="9"/>
      <c r="P43876" s="9"/>
      <c r="Q43876" s="21"/>
    </row>
    <row r="43877" spans="15:17" x14ac:dyDescent="0.35">
      <c r="O43877" s="9"/>
      <c r="P43877" s="9"/>
      <c r="Q43877" s="21"/>
    </row>
    <row r="43878" spans="15:17" x14ac:dyDescent="0.35">
      <c r="O43878" s="9"/>
      <c r="P43878" s="9"/>
      <c r="Q43878" s="21"/>
    </row>
    <row r="43879" spans="15:17" x14ac:dyDescent="0.35">
      <c r="O43879" s="9"/>
      <c r="P43879" s="9"/>
      <c r="Q43879" s="21"/>
    </row>
    <row r="43880" spans="15:17" x14ac:dyDescent="0.35">
      <c r="O43880" s="9"/>
      <c r="P43880" s="9"/>
      <c r="Q43880" s="21"/>
    </row>
    <row r="43881" spans="15:17" x14ac:dyDescent="0.35">
      <c r="O43881" s="9"/>
      <c r="P43881" s="9"/>
      <c r="Q43881" s="21"/>
    </row>
    <row r="43882" spans="15:17" x14ac:dyDescent="0.35">
      <c r="O43882" s="9"/>
      <c r="P43882" s="9"/>
      <c r="Q43882" s="21"/>
    </row>
    <row r="43883" spans="15:17" x14ac:dyDescent="0.35">
      <c r="O43883" s="9"/>
      <c r="P43883" s="9"/>
      <c r="Q43883" s="21"/>
    </row>
    <row r="43884" spans="15:17" x14ac:dyDescent="0.35">
      <c r="O43884" s="9"/>
      <c r="P43884" s="9"/>
      <c r="Q43884" s="21"/>
    </row>
    <row r="43885" spans="15:17" x14ac:dyDescent="0.35">
      <c r="O43885" s="9"/>
      <c r="P43885" s="9"/>
      <c r="Q43885" s="21"/>
    </row>
    <row r="43886" spans="15:17" x14ac:dyDescent="0.35">
      <c r="O43886" s="9"/>
      <c r="P43886" s="9"/>
      <c r="Q43886" s="21"/>
    </row>
    <row r="43887" spans="15:17" x14ac:dyDescent="0.35">
      <c r="O43887" s="9"/>
      <c r="P43887" s="9"/>
      <c r="Q43887" s="21"/>
    </row>
    <row r="43888" spans="15:17" x14ac:dyDescent="0.35">
      <c r="O43888" s="9"/>
      <c r="P43888" s="9"/>
      <c r="Q43888" s="21"/>
    </row>
    <row r="43889" spans="15:17" x14ac:dyDescent="0.35">
      <c r="O43889" s="9"/>
      <c r="P43889" s="9"/>
      <c r="Q43889" s="21"/>
    </row>
    <row r="43890" spans="15:17" x14ac:dyDescent="0.35">
      <c r="O43890" s="9"/>
      <c r="P43890" s="9"/>
      <c r="Q43890" s="21"/>
    </row>
    <row r="43891" spans="15:17" x14ac:dyDescent="0.35">
      <c r="O43891" s="9"/>
      <c r="P43891" s="9"/>
      <c r="Q43891" s="21"/>
    </row>
    <row r="43892" spans="15:17" x14ac:dyDescent="0.35">
      <c r="O43892" s="9"/>
      <c r="P43892" s="9"/>
      <c r="Q43892" s="21"/>
    </row>
    <row r="43893" spans="15:17" x14ac:dyDescent="0.35">
      <c r="O43893" s="9"/>
      <c r="P43893" s="9"/>
      <c r="Q43893" s="21"/>
    </row>
    <row r="43894" spans="15:17" x14ac:dyDescent="0.35">
      <c r="O43894" s="9"/>
      <c r="P43894" s="9"/>
      <c r="Q43894" s="21"/>
    </row>
    <row r="43895" spans="15:17" x14ac:dyDescent="0.35">
      <c r="O43895" s="9"/>
      <c r="P43895" s="9"/>
      <c r="Q43895" s="21"/>
    </row>
    <row r="43896" spans="15:17" x14ac:dyDescent="0.35">
      <c r="O43896" s="9"/>
      <c r="P43896" s="9"/>
      <c r="Q43896" s="21"/>
    </row>
    <row r="43897" spans="15:17" x14ac:dyDescent="0.35">
      <c r="O43897" s="9"/>
      <c r="P43897" s="9"/>
      <c r="Q43897" s="21"/>
    </row>
    <row r="43898" spans="15:17" x14ac:dyDescent="0.35">
      <c r="O43898" s="9"/>
      <c r="P43898" s="9"/>
      <c r="Q43898" s="21"/>
    </row>
    <row r="43899" spans="15:17" x14ac:dyDescent="0.35">
      <c r="O43899" s="9"/>
      <c r="P43899" s="9"/>
      <c r="Q43899" s="21"/>
    </row>
    <row r="43900" spans="15:17" x14ac:dyDescent="0.35">
      <c r="O43900" s="9"/>
      <c r="P43900" s="9"/>
      <c r="Q43900" s="21"/>
    </row>
    <row r="43901" spans="15:17" x14ac:dyDescent="0.35">
      <c r="O43901" s="9"/>
      <c r="P43901" s="9"/>
      <c r="Q43901" s="21"/>
    </row>
    <row r="43902" spans="15:17" x14ac:dyDescent="0.35">
      <c r="O43902" s="9"/>
      <c r="P43902" s="9"/>
      <c r="Q43902" s="21"/>
    </row>
    <row r="43903" spans="15:17" x14ac:dyDescent="0.35">
      <c r="O43903" s="9"/>
      <c r="P43903" s="9"/>
      <c r="Q43903" s="21"/>
    </row>
    <row r="43904" spans="15:17" x14ac:dyDescent="0.35">
      <c r="O43904" s="9"/>
      <c r="P43904" s="9"/>
      <c r="Q43904" s="21"/>
    </row>
    <row r="43905" spans="15:17" x14ac:dyDescent="0.35">
      <c r="O43905" s="9"/>
      <c r="P43905" s="9"/>
      <c r="Q43905" s="21"/>
    </row>
    <row r="43906" spans="15:17" x14ac:dyDescent="0.35">
      <c r="O43906" s="9"/>
      <c r="P43906" s="9"/>
      <c r="Q43906" s="21"/>
    </row>
    <row r="43907" spans="15:17" x14ac:dyDescent="0.35">
      <c r="O43907" s="9"/>
      <c r="P43907" s="9"/>
      <c r="Q43907" s="21"/>
    </row>
    <row r="43908" spans="15:17" x14ac:dyDescent="0.35">
      <c r="O43908" s="9"/>
      <c r="P43908" s="9"/>
      <c r="Q43908" s="21"/>
    </row>
    <row r="43909" spans="15:17" x14ac:dyDescent="0.35">
      <c r="O43909" s="9"/>
      <c r="P43909" s="9"/>
      <c r="Q43909" s="21"/>
    </row>
    <row r="43910" spans="15:17" x14ac:dyDescent="0.35">
      <c r="O43910" s="9"/>
      <c r="P43910" s="9"/>
      <c r="Q43910" s="21"/>
    </row>
    <row r="43911" spans="15:17" x14ac:dyDescent="0.35">
      <c r="O43911" s="9"/>
      <c r="P43911" s="9"/>
      <c r="Q43911" s="21"/>
    </row>
    <row r="43912" spans="15:17" x14ac:dyDescent="0.35">
      <c r="O43912" s="9"/>
      <c r="P43912" s="9"/>
      <c r="Q43912" s="21"/>
    </row>
    <row r="43913" spans="15:17" x14ac:dyDescent="0.35">
      <c r="O43913" s="9"/>
      <c r="P43913" s="9"/>
      <c r="Q43913" s="21"/>
    </row>
    <row r="43914" spans="15:17" x14ac:dyDescent="0.35">
      <c r="O43914" s="9"/>
      <c r="P43914" s="9"/>
      <c r="Q43914" s="21"/>
    </row>
    <row r="43915" spans="15:17" x14ac:dyDescent="0.35">
      <c r="O43915" s="9"/>
      <c r="P43915" s="9"/>
      <c r="Q43915" s="21"/>
    </row>
    <row r="43916" spans="15:17" x14ac:dyDescent="0.35">
      <c r="O43916" s="9"/>
      <c r="P43916" s="9"/>
      <c r="Q43916" s="21"/>
    </row>
    <row r="43917" spans="15:17" x14ac:dyDescent="0.35">
      <c r="O43917" s="9"/>
      <c r="P43917" s="9"/>
      <c r="Q43917" s="21"/>
    </row>
    <row r="43918" spans="15:17" x14ac:dyDescent="0.35">
      <c r="O43918" s="9"/>
      <c r="P43918" s="9"/>
      <c r="Q43918" s="21"/>
    </row>
    <row r="43919" spans="15:17" x14ac:dyDescent="0.35">
      <c r="O43919" s="9"/>
      <c r="P43919" s="9"/>
      <c r="Q43919" s="21"/>
    </row>
    <row r="43920" spans="15:17" x14ac:dyDescent="0.35">
      <c r="O43920" s="9"/>
      <c r="P43920" s="9"/>
      <c r="Q43920" s="21"/>
    </row>
    <row r="43921" spans="15:17" x14ac:dyDescent="0.35">
      <c r="O43921" s="9"/>
      <c r="P43921" s="9"/>
      <c r="Q43921" s="21"/>
    </row>
    <row r="43922" spans="15:17" x14ac:dyDescent="0.35">
      <c r="O43922" s="9"/>
      <c r="P43922" s="9"/>
      <c r="Q43922" s="21"/>
    </row>
    <row r="43923" spans="15:17" x14ac:dyDescent="0.35">
      <c r="O43923" s="9"/>
      <c r="P43923" s="9"/>
      <c r="Q43923" s="21"/>
    </row>
    <row r="43924" spans="15:17" x14ac:dyDescent="0.35">
      <c r="O43924" s="9"/>
      <c r="P43924" s="9"/>
      <c r="Q43924" s="21"/>
    </row>
    <row r="43925" spans="15:17" x14ac:dyDescent="0.35">
      <c r="O43925" s="9"/>
      <c r="P43925" s="9"/>
      <c r="Q43925" s="21"/>
    </row>
    <row r="43926" spans="15:17" x14ac:dyDescent="0.35">
      <c r="O43926" s="9"/>
      <c r="P43926" s="9"/>
      <c r="Q43926" s="21"/>
    </row>
    <row r="43927" spans="15:17" x14ac:dyDescent="0.35">
      <c r="O43927" s="9"/>
      <c r="P43927" s="9"/>
      <c r="Q43927" s="21"/>
    </row>
    <row r="43928" spans="15:17" x14ac:dyDescent="0.35">
      <c r="O43928" s="9"/>
      <c r="P43928" s="9"/>
      <c r="Q43928" s="21"/>
    </row>
    <row r="43929" spans="15:17" x14ac:dyDescent="0.35">
      <c r="O43929" s="9"/>
      <c r="P43929" s="9"/>
      <c r="Q43929" s="21"/>
    </row>
    <row r="43930" spans="15:17" x14ac:dyDescent="0.35">
      <c r="O43930" s="9"/>
      <c r="P43930" s="9"/>
      <c r="Q43930" s="21"/>
    </row>
    <row r="43931" spans="15:17" x14ac:dyDescent="0.35">
      <c r="O43931" s="9"/>
      <c r="P43931" s="9"/>
      <c r="Q43931" s="21"/>
    </row>
    <row r="43932" spans="15:17" x14ac:dyDescent="0.35">
      <c r="O43932" s="9"/>
      <c r="P43932" s="9"/>
      <c r="Q43932" s="21"/>
    </row>
    <row r="43933" spans="15:17" x14ac:dyDescent="0.35">
      <c r="O43933" s="9"/>
      <c r="P43933" s="9"/>
      <c r="Q43933" s="21"/>
    </row>
    <row r="43934" spans="15:17" x14ac:dyDescent="0.35">
      <c r="O43934" s="9"/>
      <c r="P43934" s="9"/>
      <c r="Q43934" s="21"/>
    </row>
    <row r="43935" spans="15:17" x14ac:dyDescent="0.35">
      <c r="O43935" s="9"/>
      <c r="P43935" s="9"/>
      <c r="Q43935" s="21"/>
    </row>
    <row r="43936" spans="15:17" x14ac:dyDescent="0.35">
      <c r="O43936" s="9"/>
      <c r="P43936" s="9"/>
      <c r="Q43936" s="21"/>
    </row>
    <row r="43937" spans="15:17" x14ac:dyDescent="0.35">
      <c r="O43937" s="9"/>
      <c r="P43937" s="9"/>
      <c r="Q43937" s="21"/>
    </row>
    <row r="43938" spans="15:17" x14ac:dyDescent="0.35">
      <c r="O43938" s="9"/>
      <c r="P43938" s="9"/>
      <c r="Q43938" s="21"/>
    </row>
    <row r="43939" spans="15:17" x14ac:dyDescent="0.35">
      <c r="O43939" s="9"/>
      <c r="P43939" s="9"/>
      <c r="Q43939" s="21"/>
    </row>
    <row r="43940" spans="15:17" x14ac:dyDescent="0.35">
      <c r="O43940" s="9"/>
      <c r="P43940" s="9"/>
      <c r="Q43940" s="21"/>
    </row>
    <row r="43941" spans="15:17" x14ac:dyDescent="0.35">
      <c r="O43941" s="9"/>
      <c r="P43941" s="9"/>
      <c r="Q43941" s="21"/>
    </row>
    <row r="43942" spans="15:17" x14ac:dyDescent="0.35">
      <c r="O43942" s="9"/>
      <c r="P43942" s="9"/>
      <c r="Q43942" s="21"/>
    </row>
    <row r="43943" spans="15:17" x14ac:dyDescent="0.35">
      <c r="O43943" s="9"/>
      <c r="P43943" s="9"/>
      <c r="Q43943" s="21"/>
    </row>
    <row r="43944" spans="15:17" x14ac:dyDescent="0.35">
      <c r="O43944" s="9"/>
      <c r="P43944" s="9"/>
      <c r="Q43944" s="21"/>
    </row>
    <row r="43945" spans="15:17" x14ac:dyDescent="0.35">
      <c r="O43945" s="9"/>
      <c r="P43945" s="9"/>
      <c r="Q43945" s="21"/>
    </row>
    <row r="43946" spans="15:17" x14ac:dyDescent="0.35">
      <c r="O43946" s="9"/>
      <c r="P43946" s="9"/>
      <c r="Q43946" s="21"/>
    </row>
    <row r="43947" spans="15:17" x14ac:dyDescent="0.35">
      <c r="O43947" s="9"/>
      <c r="P43947" s="9"/>
      <c r="Q43947" s="21"/>
    </row>
    <row r="43948" spans="15:17" x14ac:dyDescent="0.35">
      <c r="O43948" s="9"/>
      <c r="P43948" s="9"/>
      <c r="Q43948" s="21"/>
    </row>
    <row r="43949" spans="15:17" x14ac:dyDescent="0.35">
      <c r="O43949" s="9"/>
      <c r="P43949" s="9"/>
      <c r="Q43949" s="21"/>
    </row>
    <row r="43950" spans="15:17" x14ac:dyDescent="0.35">
      <c r="O43950" s="9"/>
      <c r="P43950" s="9"/>
      <c r="Q43950" s="21"/>
    </row>
    <row r="43951" spans="15:17" x14ac:dyDescent="0.35">
      <c r="O43951" s="9"/>
      <c r="P43951" s="9"/>
      <c r="Q43951" s="21"/>
    </row>
    <row r="43952" spans="15:17" x14ac:dyDescent="0.35">
      <c r="O43952" s="9"/>
      <c r="P43952" s="9"/>
      <c r="Q43952" s="21"/>
    </row>
    <row r="43953" spans="15:17" x14ac:dyDescent="0.35">
      <c r="O43953" s="9"/>
      <c r="P43953" s="9"/>
      <c r="Q43953" s="21"/>
    </row>
    <row r="43954" spans="15:17" x14ac:dyDescent="0.35">
      <c r="O43954" s="9"/>
      <c r="P43954" s="9"/>
      <c r="Q43954" s="21"/>
    </row>
    <row r="43955" spans="15:17" x14ac:dyDescent="0.35">
      <c r="O43955" s="9"/>
      <c r="P43955" s="9"/>
      <c r="Q43955" s="21"/>
    </row>
    <row r="43956" spans="15:17" x14ac:dyDescent="0.35">
      <c r="O43956" s="9"/>
      <c r="P43956" s="9"/>
      <c r="Q43956" s="21"/>
    </row>
    <row r="43957" spans="15:17" x14ac:dyDescent="0.35">
      <c r="O43957" s="9"/>
      <c r="P43957" s="9"/>
      <c r="Q43957" s="21"/>
    </row>
    <row r="43958" spans="15:17" x14ac:dyDescent="0.35">
      <c r="O43958" s="9"/>
      <c r="P43958" s="9"/>
      <c r="Q43958" s="21"/>
    </row>
    <row r="43959" spans="15:17" x14ac:dyDescent="0.35">
      <c r="O43959" s="9"/>
      <c r="P43959" s="9"/>
      <c r="Q43959" s="21"/>
    </row>
    <row r="43960" spans="15:17" x14ac:dyDescent="0.35">
      <c r="O43960" s="9"/>
      <c r="P43960" s="9"/>
      <c r="Q43960" s="21"/>
    </row>
    <row r="43961" spans="15:17" x14ac:dyDescent="0.35">
      <c r="O43961" s="9"/>
      <c r="P43961" s="9"/>
      <c r="Q43961" s="21"/>
    </row>
    <row r="43962" spans="15:17" x14ac:dyDescent="0.35">
      <c r="O43962" s="9"/>
      <c r="P43962" s="9"/>
      <c r="Q43962" s="21"/>
    </row>
    <row r="43963" spans="15:17" x14ac:dyDescent="0.35">
      <c r="O43963" s="9"/>
      <c r="P43963" s="9"/>
      <c r="Q43963" s="21"/>
    </row>
    <row r="43964" spans="15:17" x14ac:dyDescent="0.35">
      <c r="O43964" s="9"/>
      <c r="P43964" s="9"/>
      <c r="Q43964" s="21"/>
    </row>
    <row r="43965" spans="15:17" x14ac:dyDescent="0.35">
      <c r="O43965" s="9"/>
      <c r="P43965" s="9"/>
      <c r="Q43965" s="21"/>
    </row>
    <row r="43966" spans="15:17" x14ac:dyDescent="0.35">
      <c r="O43966" s="9"/>
      <c r="P43966" s="9"/>
      <c r="Q43966" s="21"/>
    </row>
    <row r="43967" spans="15:17" x14ac:dyDescent="0.35">
      <c r="O43967" s="9"/>
      <c r="P43967" s="9"/>
      <c r="Q43967" s="21"/>
    </row>
    <row r="43968" spans="15:17" x14ac:dyDescent="0.35">
      <c r="O43968" s="9"/>
      <c r="P43968" s="9"/>
      <c r="Q43968" s="21"/>
    </row>
    <row r="43969" spans="15:17" x14ac:dyDescent="0.35">
      <c r="O43969" s="9"/>
      <c r="P43969" s="9"/>
      <c r="Q43969" s="21"/>
    </row>
    <row r="43970" spans="15:17" x14ac:dyDescent="0.35">
      <c r="O43970" s="9"/>
      <c r="P43970" s="9"/>
      <c r="Q43970" s="21"/>
    </row>
    <row r="43971" spans="15:17" x14ac:dyDescent="0.35">
      <c r="O43971" s="9"/>
      <c r="P43971" s="9"/>
      <c r="Q43971" s="21"/>
    </row>
    <row r="43972" spans="15:17" x14ac:dyDescent="0.35">
      <c r="O43972" s="9"/>
      <c r="P43972" s="9"/>
      <c r="Q43972" s="21"/>
    </row>
    <row r="43973" spans="15:17" x14ac:dyDescent="0.35">
      <c r="O43973" s="9"/>
      <c r="P43973" s="9"/>
      <c r="Q43973" s="21"/>
    </row>
    <row r="43974" spans="15:17" x14ac:dyDescent="0.35">
      <c r="O43974" s="9"/>
      <c r="P43974" s="9"/>
      <c r="Q43974" s="21"/>
    </row>
    <row r="43975" spans="15:17" x14ac:dyDescent="0.35">
      <c r="O43975" s="9"/>
      <c r="P43975" s="9"/>
      <c r="Q43975" s="21"/>
    </row>
    <row r="43976" spans="15:17" x14ac:dyDescent="0.35">
      <c r="O43976" s="9"/>
      <c r="P43976" s="9"/>
      <c r="Q43976" s="21"/>
    </row>
    <row r="43977" spans="15:17" x14ac:dyDescent="0.35">
      <c r="O43977" s="9"/>
      <c r="P43977" s="9"/>
      <c r="Q43977" s="21"/>
    </row>
    <row r="43978" spans="15:17" x14ac:dyDescent="0.35">
      <c r="O43978" s="9"/>
      <c r="P43978" s="9"/>
      <c r="Q43978" s="21"/>
    </row>
    <row r="43979" spans="15:17" x14ac:dyDescent="0.35">
      <c r="O43979" s="9"/>
      <c r="P43979" s="9"/>
      <c r="Q43979" s="21"/>
    </row>
    <row r="43980" spans="15:17" x14ac:dyDescent="0.35">
      <c r="O43980" s="9"/>
      <c r="P43980" s="9"/>
      <c r="Q43980" s="21"/>
    </row>
    <row r="43981" spans="15:17" x14ac:dyDescent="0.35">
      <c r="O43981" s="9"/>
      <c r="P43981" s="9"/>
      <c r="Q43981" s="21"/>
    </row>
    <row r="43982" spans="15:17" x14ac:dyDescent="0.35">
      <c r="O43982" s="9"/>
      <c r="P43982" s="9"/>
      <c r="Q43982" s="21"/>
    </row>
    <row r="43983" spans="15:17" x14ac:dyDescent="0.35">
      <c r="O43983" s="9"/>
      <c r="P43983" s="9"/>
      <c r="Q43983" s="21"/>
    </row>
    <row r="43984" spans="15:17" x14ac:dyDescent="0.35">
      <c r="O43984" s="9"/>
      <c r="P43984" s="9"/>
      <c r="Q43984" s="21"/>
    </row>
    <row r="43985" spans="15:17" x14ac:dyDescent="0.35">
      <c r="O43985" s="9"/>
      <c r="P43985" s="9"/>
      <c r="Q43985" s="21"/>
    </row>
    <row r="43986" spans="15:17" x14ac:dyDescent="0.35">
      <c r="O43986" s="9"/>
      <c r="P43986" s="9"/>
      <c r="Q43986" s="21"/>
    </row>
    <row r="43987" spans="15:17" x14ac:dyDescent="0.35">
      <c r="O43987" s="9"/>
      <c r="P43987" s="9"/>
      <c r="Q43987" s="21"/>
    </row>
    <row r="43988" spans="15:17" x14ac:dyDescent="0.35">
      <c r="O43988" s="9"/>
      <c r="P43988" s="9"/>
      <c r="Q43988" s="21"/>
    </row>
    <row r="43989" spans="15:17" x14ac:dyDescent="0.35">
      <c r="O43989" s="9"/>
      <c r="P43989" s="9"/>
      <c r="Q43989" s="21"/>
    </row>
    <row r="43990" spans="15:17" x14ac:dyDescent="0.35">
      <c r="O43990" s="9"/>
      <c r="P43990" s="9"/>
      <c r="Q43990" s="21"/>
    </row>
    <row r="43991" spans="15:17" x14ac:dyDescent="0.35">
      <c r="O43991" s="9"/>
      <c r="P43991" s="9"/>
      <c r="Q43991" s="21"/>
    </row>
    <row r="43992" spans="15:17" x14ac:dyDescent="0.35">
      <c r="O43992" s="9"/>
      <c r="P43992" s="9"/>
      <c r="Q43992" s="21"/>
    </row>
    <row r="43993" spans="15:17" x14ac:dyDescent="0.35">
      <c r="O43993" s="9"/>
      <c r="P43993" s="9"/>
      <c r="Q43993" s="21"/>
    </row>
    <row r="43994" spans="15:17" x14ac:dyDescent="0.35">
      <c r="O43994" s="9"/>
      <c r="P43994" s="9"/>
      <c r="Q43994" s="21"/>
    </row>
    <row r="43995" spans="15:17" x14ac:dyDescent="0.35">
      <c r="O43995" s="9"/>
      <c r="P43995" s="9"/>
      <c r="Q43995" s="21"/>
    </row>
    <row r="43996" spans="15:17" x14ac:dyDescent="0.35">
      <c r="O43996" s="9"/>
      <c r="P43996" s="9"/>
      <c r="Q43996" s="21"/>
    </row>
    <row r="43997" spans="15:17" x14ac:dyDescent="0.35">
      <c r="O43997" s="9"/>
      <c r="P43997" s="9"/>
      <c r="Q43997" s="21"/>
    </row>
    <row r="43998" spans="15:17" x14ac:dyDescent="0.35">
      <c r="O43998" s="9"/>
      <c r="P43998" s="9"/>
      <c r="Q43998" s="21"/>
    </row>
    <row r="43999" spans="15:17" x14ac:dyDescent="0.35">
      <c r="O43999" s="9"/>
      <c r="P43999" s="9"/>
      <c r="Q43999" s="21"/>
    </row>
    <row r="44000" spans="15:17" x14ac:dyDescent="0.35">
      <c r="O44000" s="9"/>
      <c r="P44000" s="9"/>
      <c r="Q44000" s="21"/>
    </row>
    <row r="44001" spans="15:17" x14ac:dyDescent="0.35">
      <c r="O44001" s="9"/>
      <c r="P44001" s="9"/>
      <c r="Q44001" s="21"/>
    </row>
    <row r="44002" spans="15:17" x14ac:dyDescent="0.35">
      <c r="O44002" s="9"/>
      <c r="P44002" s="9"/>
      <c r="Q44002" s="21"/>
    </row>
    <row r="44003" spans="15:17" x14ac:dyDescent="0.35">
      <c r="O44003" s="9"/>
      <c r="P44003" s="9"/>
      <c r="Q44003" s="21"/>
    </row>
    <row r="44004" spans="15:17" x14ac:dyDescent="0.35">
      <c r="O44004" s="9"/>
      <c r="P44004" s="9"/>
      <c r="Q44004" s="21"/>
    </row>
    <row r="44005" spans="15:17" x14ac:dyDescent="0.35">
      <c r="O44005" s="9"/>
      <c r="P44005" s="9"/>
      <c r="Q44005" s="21"/>
    </row>
    <row r="44006" spans="15:17" x14ac:dyDescent="0.35">
      <c r="O44006" s="9"/>
      <c r="P44006" s="9"/>
      <c r="Q44006" s="21"/>
    </row>
    <row r="44007" spans="15:17" x14ac:dyDescent="0.35">
      <c r="O44007" s="9"/>
      <c r="P44007" s="9"/>
      <c r="Q44007" s="21"/>
    </row>
    <row r="44008" spans="15:17" x14ac:dyDescent="0.35">
      <c r="O44008" s="9"/>
      <c r="P44008" s="9"/>
      <c r="Q44008" s="21"/>
    </row>
    <row r="44009" spans="15:17" x14ac:dyDescent="0.35">
      <c r="O44009" s="9"/>
      <c r="P44009" s="9"/>
      <c r="Q44009" s="21"/>
    </row>
    <row r="44010" spans="15:17" x14ac:dyDescent="0.35">
      <c r="O44010" s="9"/>
      <c r="P44010" s="9"/>
      <c r="Q44010" s="21"/>
    </row>
    <row r="44011" spans="15:17" x14ac:dyDescent="0.35">
      <c r="O44011" s="9"/>
      <c r="P44011" s="9"/>
      <c r="Q44011" s="21"/>
    </row>
    <row r="44012" spans="15:17" x14ac:dyDescent="0.35">
      <c r="O44012" s="9"/>
      <c r="P44012" s="9"/>
      <c r="Q44012" s="21"/>
    </row>
    <row r="44013" spans="15:17" x14ac:dyDescent="0.35">
      <c r="O44013" s="9"/>
      <c r="P44013" s="9"/>
      <c r="Q44013" s="21"/>
    </row>
    <row r="44014" spans="15:17" x14ac:dyDescent="0.35">
      <c r="O44014" s="9"/>
      <c r="P44014" s="9"/>
      <c r="Q44014" s="21"/>
    </row>
    <row r="44015" spans="15:17" x14ac:dyDescent="0.35">
      <c r="O44015" s="9"/>
      <c r="P44015" s="9"/>
      <c r="Q44015" s="21"/>
    </row>
    <row r="44016" spans="15:17" x14ac:dyDescent="0.35">
      <c r="O44016" s="9"/>
      <c r="P44016" s="9"/>
      <c r="Q44016" s="21"/>
    </row>
    <row r="44017" spans="15:17" x14ac:dyDescent="0.35">
      <c r="O44017" s="9"/>
      <c r="P44017" s="9"/>
      <c r="Q44017" s="21"/>
    </row>
    <row r="44018" spans="15:17" x14ac:dyDescent="0.35">
      <c r="O44018" s="9"/>
      <c r="P44018" s="9"/>
      <c r="Q44018" s="21"/>
    </row>
    <row r="44019" spans="15:17" x14ac:dyDescent="0.35">
      <c r="O44019" s="9"/>
      <c r="P44019" s="9"/>
      <c r="Q44019" s="21"/>
    </row>
    <row r="44020" spans="15:17" x14ac:dyDescent="0.35">
      <c r="O44020" s="9"/>
      <c r="P44020" s="9"/>
      <c r="Q44020" s="21"/>
    </row>
    <row r="44021" spans="15:17" x14ac:dyDescent="0.35">
      <c r="O44021" s="9"/>
      <c r="P44021" s="9"/>
      <c r="Q44021" s="21"/>
    </row>
    <row r="44022" spans="15:17" x14ac:dyDescent="0.35">
      <c r="O44022" s="9"/>
      <c r="P44022" s="9"/>
      <c r="Q44022" s="21"/>
    </row>
    <row r="44023" spans="15:17" x14ac:dyDescent="0.35">
      <c r="O44023" s="9"/>
      <c r="P44023" s="9"/>
      <c r="Q44023" s="21"/>
    </row>
    <row r="44024" spans="15:17" x14ac:dyDescent="0.35">
      <c r="O44024" s="9"/>
      <c r="P44024" s="9"/>
      <c r="Q44024" s="21"/>
    </row>
    <row r="44025" spans="15:17" x14ac:dyDescent="0.35">
      <c r="O44025" s="9"/>
      <c r="P44025" s="9"/>
      <c r="Q44025" s="21"/>
    </row>
    <row r="44026" spans="15:17" x14ac:dyDescent="0.35">
      <c r="O44026" s="9"/>
      <c r="P44026" s="9"/>
      <c r="Q44026" s="21"/>
    </row>
    <row r="44027" spans="15:17" x14ac:dyDescent="0.35">
      <c r="O44027" s="9"/>
      <c r="P44027" s="9"/>
      <c r="Q44027" s="21"/>
    </row>
    <row r="44028" spans="15:17" x14ac:dyDescent="0.35">
      <c r="O44028" s="9"/>
      <c r="P44028" s="9"/>
      <c r="Q44028" s="21"/>
    </row>
    <row r="44029" spans="15:17" x14ac:dyDescent="0.35">
      <c r="O44029" s="9"/>
      <c r="P44029" s="9"/>
      <c r="Q44029" s="21"/>
    </row>
    <row r="44030" spans="15:17" x14ac:dyDescent="0.35">
      <c r="O44030" s="9"/>
      <c r="P44030" s="9"/>
      <c r="Q44030" s="21"/>
    </row>
    <row r="44031" spans="15:17" x14ac:dyDescent="0.35">
      <c r="O44031" s="9"/>
      <c r="P44031" s="9"/>
      <c r="Q44031" s="21"/>
    </row>
    <row r="44032" spans="15:17" x14ac:dyDescent="0.35">
      <c r="O44032" s="9"/>
      <c r="P44032" s="9"/>
      <c r="Q44032" s="21"/>
    </row>
    <row r="44033" spans="15:17" x14ac:dyDescent="0.35">
      <c r="O44033" s="9"/>
      <c r="P44033" s="9"/>
      <c r="Q44033" s="21"/>
    </row>
    <row r="44034" spans="15:17" x14ac:dyDescent="0.35">
      <c r="O44034" s="9"/>
      <c r="P44034" s="9"/>
      <c r="Q44034" s="21"/>
    </row>
    <row r="44035" spans="15:17" x14ac:dyDescent="0.35">
      <c r="O44035" s="9"/>
      <c r="P44035" s="9"/>
      <c r="Q44035" s="21"/>
    </row>
    <row r="44036" spans="15:17" x14ac:dyDescent="0.35">
      <c r="O44036" s="9"/>
      <c r="P44036" s="9"/>
      <c r="Q44036" s="21"/>
    </row>
    <row r="44037" spans="15:17" x14ac:dyDescent="0.35">
      <c r="O44037" s="9"/>
      <c r="P44037" s="9"/>
      <c r="Q44037" s="21"/>
    </row>
    <row r="44038" spans="15:17" x14ac:dyDescent="0.35">
      <c r="O44038" s="9"/>
      <c r="P44038" s="9"/>
      <c r="Q44038" s="21"/>
    </row>
    <row r="44039" spans="15:17" x14ac:dyDescent="0.35">
      <c r="O44039" s="9"/>
      <c r="P44039" s="9"/>
      <c r="Q44039" s="21"/>
    </row>
    <row r="44040" spans="15:17" x14ac:dyDescent="0.35">
      <c r="O44040" s="9"/>
      <c r="P44040" s="9"/>
      <c r="Q44040" s="21"/>
    </row>
    <row r="44041" spans="15:17" x14ac:dyDescent="0.35">
      <c r="O44041" s="9"/>
      <c r="P44041" s="9"/>
      <c r="Q44041" s="21"/>
    </row>
    <row r="44042" spans="15:17" x14ac:dyDescent="0.35">
      <c r="O44042" s="9"/>
      <c r="P44042" s="9"/>
      <c r="Q44042" s="21"/>
    </row>
    <row r="44043" spans="15:17" x14ac:dyDescent="0.35">
      <c r="O44043" s="9"/>
      <c r="P44043" s="9"/>
      <c r="Q44043" s="21"/>
    </row>
    <row r="44044" spans="15:17" x14ac:dyDescent="0.35">
      <c r="O44044" s="9"/>
      <c r="P44044" s="9"/>
      <c r="Q44044" s="21"/>
    </row>
    <row r="44045" spans="15:17" x14ac:dyDescent="0.35">
      <c r="O44045" s="9"/>
      <c r="P44045" s="9"/>
      <c r="Q44045" s="21"/>
    </row>
    <row r="44046" spans="15:17" x14ac:dyDescent="0.35">
      <c r="O44046" s="9"/>
      <c r="P44046" s="9"/>
      <c r="Q44046" s="21"/>
    </row>
    <row r="44047" spans="15:17" x14ac:dyDescent="0.35">
      <c r="O44047" s="9"/>
      <c r="P44047" s="9"/>
      <c r="Q44047" s="21"/>
    </row>
    <row r="44048" spans="15:17" x14ac:dyDescent="0.35">
      <c r="O44048" s="9"/>
      <c r="P44048" s="9"/>
      <c r="Q44048" s="21"/>
    </row>
    <row r="44049" spans="15:17" x14ac:dyDescent="0.35">
      <c r="O44049" s="9"/>
      <c r="P44049" s="9"/>
      <c r="Q44049" s="21"/>
    </row>
    <row r="44050" spans="15:17" x14ac:dyDescent="0.35">
      <c r="O44050" s="9"/>
      <c r="P44050" s="9"/>
      <c r="Q44050" s="21"/>
    </row>
    <row r="44051" spans="15:17" x14ac:dyDescent="0.35">
      <c r="O44051" s="9"/>
      <c r="P44051" s="9"/>
      <c r="Q44051" s="21"/>
    </row>
    <row r="44052" spans="15:17" x14ac:dyDescent="0.35">
      <c r="O44052" s="9"/>
      <c r="P44052" s="9"/>
      <c r="Q44052" s="21"/>
    </row>
    <row r="44053" spans="15:17" x14ac:dyDescent="0.35">
      <c r="O44053" s="9"/>
      <c r="P44053" s="9"/>
      <c r="Q44053" s="21"/>
    </row>
    <row r="44054" spans="15:17" x14ac:dyDescent="0.35">
      <c r="O44054" s="9"/>
      <c r="P44054" s="9"/>
      <c r="Q44054" s="21"/>
    </row>
    <row r="44055" spans="15:17" x14ac:dyDescent="0.35">
      <c r="O44055" s="9"/>
      <c r="P44055" s="9"/>
      <c r="Q44055" s="21"/>
    </row>
    <row r="44056" spans="15:17" x14ac:dyDescent="0.35">
      <c r="O44056" s="9"/>
      <c r="P44056" s="9"/>
      <c r="Q44056" s="21"/>
    </row>
    <row r="44057" spans="15:17" x14ac:dyDescent="0.35">
      <c r="O44057" s="9"/>
      <c r="P44057" s="9"/>
      <c r="Q44057" s="21"/>
    </row>
    <row r="44058" spans="15:17" x14ac:dyDescent="0.35">
      <c r="O44058" s="9"/>
      <c r="P44058" s="9"/>
      <c r="Q44058" s="21"/>
    </row>
    <row r="44059" spans="15:17" x14ac:dyDescent="0.35">
      <c r="O44059" s="9"/>
      <c r="P44059" s="9"/>
      <c r="Q44059" s="21"/>
    </row>
    <row r="44060" spans="15:17" x14ac:dyDescent="0.35">
      <c r="O44060" s="9"/>
      <c r="P44060" s="9"/>
      <c r="Q44060" s="21"/>
    </row>
    <row r="44061" spans="15:17" x14ac:dyDescent="0.35">
      <c r="O44061" s="9"/>
      <c r="P44061" s="9"/>
      <c r="Q44061" s="21"/>
    </row>
    <row r="44062" spans="15:17" x14ac:dyDescent="0.35">
      <c r="O44062" s="9"/>
      <c r="P44062" s="9"/>
      <c r="Q44062" s="21"/>
    </row>
    <row r="44063" spans="15:17" x14ac:dyDescent="0.35">
      <c r="O44063" s="9"/>
      <c r="P44063" s="9"/>
      <c r="Q44063" s="21"/>
    </row>
    <row r="44064" spans="15:17" x14ac:dyDescent="0.35">
      <c r="O44064" s="9"/>
      <c r="P44064" s="9"/>
      <c r="Q44064" s="21"/>
    </row>
    <row r="44065" spans="15:17" x14ac:dyDescent="0.35">
      <c r="O44065" s="9"/>
      <c r="P44065" s="9"/>
      <c r="Q44065" s="21"/>
    </row>
    <row r="44066" spans="15:17" x14ac:dyDescent="0.35">
      <c r="O44066" s="9"/>
      <c r="P44066" s="9"/>
      <c r="Q44066" s="21"/>
    </row>
    <row r="44067" spans="15:17" x14ac:dyDescent="0.35">
      <c r="O44067" s="9"/>
      <c r="P44067" s="9"/>
      <c r="Q44067" s="21"/>
    </row>
    <row r="44068" spans="15:17" x14ac:dyDescent="0.35">
      <c r="O44068" s="9"/>
      <c r="P44068" s="9"/>
      <c r="Q44068" s="21"/>
    </row>
    <row r="44069" spans="15:17" x14ac:dyDescent="0.35">
      <c r="O44069" s="9"/>
      <c r="P44069" s="9"/>
      <c r="Q44069" s="21"/>
    </row>
    <row r="44070" spans="15:17" x14ac:dyDescent="0.35">
      <c r="O44070" s="9"/>
      <c r="P44070" s="9"/>
      <c r="Q44070" s="21"/>
    </row>
    <row r="44071" spans="15:17" x14ac:dyDescent="0.35">
      <c r="O44071" s="9"/>
      <c r="P44071" s="9"/>
      <c r="Q44071" s="21"/>
    </row>
    <row r="44072" spans="15:17" x14ac:dyDescent="0.35">
      <c r="O44072" s="9"/>
      <c r="P44072" s="9"/>
      <c r="Q44072" s="21"/>
    </row>
    <row r="44073" spans="15:17" x14ac:dyDescent="0.35">
      <c r="O44073" s="9"/>
      <c r="P44073" s="9"/>
      <c r="Q44073" s="21"/>
    </row>
    <row r="44074" spans="15:17" x14ac:dyDescent="0.35">
      <c r="O44074" s="9"/>
      <c r="P44074" s="9"/>
      <c r="Q44074" s="21"/>
    </row>
    <row r="44075" spans="15:17" x14ac:dyDescent="0.35">
      <c r="O44075" s="9"/>
      <c r="P44075" s="9"/>
      <c r="Q44075" s="21"/>
    </row>
    <row r="44076" spans="15:17" x14ac:dyDescent="0.35">
      <c r="O44076" s="9"/>
      <c r="P44076" s="9"/>
      <c r="Q44076" s="21"/>
    </row>
    <row r="44077" spans="15:17" x14ac:dyDescent="0.35">
      <c r="O44077" s="9"/>
      <c r="P44077" s="9"/>
      <c r="Q44077" s="21"/>
    </row>
    <row r="44078" spans="15:17" x14ac:dyDescent="0.35">
      <c r="O44078" s="9"/>
      <c r="P44078" s="9"/>
      <c r="Q44078" s="21"/>
    </row>
    <row r="44079" spans="15:17" x14ac:dyDescent="0.35">
      <c r="O44079" s="9"/>
      <c r="P44079" s="9"/>
      <c r="Q44079" s="21"/>
    </row>
    <row r="44080" spans="15:17" x14ac:dyDescent="0.35">
      <c r="O44080" s="9"/>
      <c r="P44080" s="9"/>
      <c r="Q44080" s="21"/>
    </row>
    <row r="44081" spans="15:17" x14ac:dyDescent="0.35">
      <c r="O44081" s="9"/>
      <c r="P44081" s="9"/>
      <c r="Q44081" s="21"/>
    </row>
    <row r="44082" spans="15:17" x14ac:dyDescent="0.35">
      <c r="O44082" s="9"/>
      <c r="P44082" s="9"/>
      <c r="Q44082" s="21"/>
    </row>
    <row r="44083" spans="15:17" x14ac:dyDescent="0.35">
      <c r="O44083" s="9"/>
      <c r="P44083" s="9"/>
      <c r="Q44083" s="21"/>
    </row>
    <row r="44084" spans="15:17" x14ac:dyDescent="0.35">
      <c r="O44084" s="9"/>
      <c r="P44084" s="9"/>
      <c r="Q44084" s="21"/>
    </row>
    <row r="44085" spans="15:17" x14ac:dyDescent="0.35">
      <c r="O44085" s="9"/>
      <c r="P44085" s="9"/>
      <c r="Q44085" s="21"/>
    </row>
    <row r="44086" spans="15:17" x14ac:dyDescent="0.35">
      <c r="O44086" s="9"/>
      <c r="P44086" s="9"/>
      <c r="Q44086" s="21"/>
    </row>
    <row r="44087" spans="15:17" x14ac:dyDescent="0.35">
      <c r="O44087" s="9"/>
      <c r="P44087" s="9"/>
      <c r="Q44087" s="21"/>
    </row>
    <row r="44088" spans="15:17" x14ac:dyDescent="0.35">
      <c r="O44088" s="9"/>
      <c r="P44088" s="9"/>
      <c r="Q44088" s="21"/>
    </row>
    <row r="44089" spans="15:17" x14ac:dyDescent="0.35">
      <c r="O44089" s="9"/>
      <c r="P44089" s="9"/>
      <c r="Q44089" s="21"/>
    </row>
    <row r="44090" spans="15:17" x14ac:dyDescent="0.35">
      <c r="O44090" s="9"/>
      <c r="P44090" s="9"/>
      <c r="Q44090" s="21"/>
    </row>
    <row r="44091" spans="15:17" x14ac:dyDescent="0.35">
      <c r="O44091" s="9"/>
      <c r="P44091" s="9"/>
      <c r="Q44091" s="21"/>
    </row>
    <row r="44092" spans="15:17" x14ac:dyDescent="0.35">
      <c r="O44092" s="9"/>
      <c r="P44092" s="9"/>
      <c r="Q44092" s="21"/>
    </row>
    <row r="44093" spans="15:17" x14ac:dyDescent="0.35">
      <c r="O44093" s="9"/>
      <c r="P44093" s="9"/>
      <c r="Q44093" s="21"/>
    </row>
    <row r="44094" spans="15:17" x14ac:dyDescent="0.35">
      <c r="O44094" s="9"/>
      <c r="P44094" s="9"/>
      <c r="Q44094" s="21"/>
    </row>
    <row r="44095" spans="15:17" x14ac:dyDescent="0.35">
      <c r="O44095" s="9"/>
      <c r="P44095" s="9"/>
      <c r="Q44095" s="21"/>
    </row>
    <row r="44096" spans="15:17" x14ac:dyDescent="0.35">
      <c r="O44096" s="9"/>
      <c r="P44096" s="9"/>
      <c r="Q44096" s="21"/>
    </row>
    <row r="44097" spans="15:17" x14ac:dyDescent="0.35">
      <c r="O44097" s="9"/>
      <c r="P44097" s="9"/>
      <c r="Q44097" s="21"/>
    </row>
    <row r="44098" spans="15:17" x14ac:dyDescent="0.35">
      <c r="O44098" s="9"/>
      <c r="P44098" s="9"/>
      <c r="Q44098" s="21"/>
    </row>
    <row r="44099" spans="15:17" x14ac:dyDescent="0.35">
      <c r="O44099" s="9"/>
      <c r="P44099" s="9"/>
      <c r="Q44099" s="21"/>
    </row>
    <row r="44100" spans="15:17" x14ac:dyDescent="0.35">
      <c r="O44100" s="9"/>
      <c r="P44100" s="9"/>
      <c r="Q44100" s="21"/>
    </row>
    <row r="44101" spans="15:17" x14ac:dyDescent="0.35">
      <c r="O44101" s="9"/>
      <c r="P44101" s="9"/>
      <c r="Q44101" s="21"/>
    </row>
    <row r="44102" spans="15:17" x14ac:dyDescent="0.35">
      <c r="O44102" s="9"/>
      <c r="P44102" s="9"/>
      <c r="Q44102" s="21"/>
    </row>
    <row r="44103" spans="15:17" x14ac:dyDescent="0.35">
      <c r="O44103" s="9"/>
      <c r="P44103" s="9"/>
      <c r="Q44103" s="21"/>
    </row>
    <row r="44104" spans="15:17" x14ac:dyDescent="0.35">
      <c r="O44104" s="9"/>
      <c r="P44104" s="9"/>
      <c r="Q44104" s="21"/>
    </row>
    <row r="44105" spans="15:17" x14ac:dyDescent="0.35">
      <c r="O44105" s="9"/>
      <c r="P44105" s="9"/>
      <c r="Q44105" s="21"/>
    </row>
    <row r="44106" spans="15:17" x14ac:dyDescent="0.35">
      <c r="O44106" s="9"/>
      <c r="P44106" s="9"/>
      <c r="Q44106" s="21"/>
    </row>
    <row r="44107" spans="15:17" x14ac:dyDescent="0.35">
      <c r="O44107" s="9"/>
      <c r="P44107" s="9"/>
      <c r="Q44107" s="21"/>
    </row>
    <row r="44108" spans="15:17" x14ac:dyDescent="0.35">
      <c r="O44108" s="9"/>
      <c r="P44108" s="9"/>
      <c r="Q44108" s="21"/>
    </row>
    <row r="44109" spans="15:17" x14ac:dyDescent="0.35">
      <c r="O44109" s="9"/>
      <c r="P44109" s="9"/>
      <c r="Q44109" s="21"/>
    </row>
    <row r="44110" spans="15:17" x14ac:dyDescent="0.35">
      <c r="O44110" s="9"/>
      <c r="P44110" s="9"/>
      <c r="Q44110" s="21"/>
    </row>
    <row r="44111" spans="15:17" x14ac:dyDescent="0.35">
      <c r="O44111" s="9"/>
      <c r="P44111" s="9"/>
      <c r="Q44111" s="21"/>
    </row>
    <row r="44112" spans="15:17" x14ac:dyDescent="0.35">
      <c r="O44112" s="9"/>
      <c r="P44112" s="9"/>
      <c r="Q44112" s="21"/>
    </row>
    <row r="44113" spans="15:17" x14ac:dyDescent="0.35">
      <c r="O44113" s="9"/>
      <c r="P44113" s="9"/>
      <c r="Q44113" s="21"/>
    </row>
    <row r="44114" spans="15:17" x14ac:dyDescent="0.35">
      <c r="O44114" s="9"/>
      <c r="P44114" s="9"/>
      <c r="Q44114" s="21"/>
    </row>
    <row r="44115" spans="15:17" x14ac:dyDescent="0.35">
      <c r="O44115" s="9"/>
      <c r="P44115" s="9"/>
      <c r="Q44115" s="21"/>
    </row>
    <row r="44116" spans="15:17" x14ac:dyDescent="0.35">
      <c r="O44116" s="9"/>
      <c r="P44116" s="9"/>
      <c r="Q44116" s="21"/>
    </row>
    <row r="44117" spans="15:17" x14ac:dyDescent="0.35">
      <c r="O44117" s="9"/>
      <c r="P44117" s="9"/>
      <c r="Q44117" s="21"/>
    </row>
    <row r="44118" spans="15:17" x14ac:dyDescent="0.35">
      <c r="O44118" s="9"/>
      <c r="P44118" s="9"/>
      <c r="Q44118" s="21"/>
    </row>
    <row r="44119" spans="15:17" x14ac:dyDescent="0.35">
      <c r="O44119" s="9"/>
      <c r="P44119" s="9"/>
      <c r="Q44119" s="21"/>
    </row>
    <row r="44120" spans="15:17" x14ac:dyDescent="0.35">
      <c r="O44120" s="9"/>
      <c r="P44120" s="9"/>
      <c r="Q44120" s="21"/>
    </row>
    <row r="44121" spans="15:17" x14ac:dyDescent="0.35">
      <c r="O44121" s="9"/>
      <c r="P44121" s="9"/>
      <c r="Q44121" s="21"/>
    </row>
    <row r="44122" spans="15:17" x14ac:dyDescent="0.35">
      <c r="O44122" s="9"/>
      <c r="P44122" s="9"/>
      <c r="Q44122" s="21"/>
    </row>
    <row r="44123" spans="15:17" x14ac:dyDescent="0.35">
      <c r="O44123" s="9"/>
      <c r="P44123" s="9"/>
      <c r="Q44123" s="21"/>
    </row>
    <row r="44124" spans="15:17" x14ac:dyDescent="0.35">
      <c r="O44124" s="9"/>
      <c r="P44124" s="9"/>
      <c r="Q44124" s="21"/>
    </row>
    <row r="44125" spans="15:17" x14ac:dyDescent="0.35">
      <c r="O44125" s="9"/>
      <c r="P44125" s="9"/>
      <c r="Q44125" s="21"/>
    </row>
    <row r="44126" spans="15:17" x14ac:dyDescent="0.35">
      <c r="O44126" s="9"/>
      <c r="P44126" s="9"/>
      <c r="Q44126" s="21"/>
    </row>
    <row r="44127" spans="15:17" x14ac:dyDescent="0.35">
      <c r="O44127" s="9"/>
      <c r="P44127" s="9"/>
      <c r="Q44127" s="21"/>
    </row>
    <row r="44128" spans="15:17" x14ac:dyDescent="0.35">
      <c r="O44128" s="9"/>
      <c r="P44128" s="9"/>
      <c r="Q44128" s="21"/>
    </row>
    <row r="44129" spans="15:17" x14ac:dyDescent="0.35">
      <c r="O44129" s="9"/>
      <c r="P44129" s="9"/>
      <c r="Q44129" s="21"/>
    </row>
    <row r="44130" spans="15:17" x14ac:dyDescent="0.35">
      <c r="O44130" s="9"/>
      <c r="P44130" s="9"/>
      <c r="Q44130" s="21"/>
    </row>
    <row r="44131" spans="15:17" x14ac:dyDescent="0.35">
      <c r="O44131" s="9"/>
      <c r="P44131" s="9"/>
      <c r="Q44131" s="21"/>
    </row>
    <row r="44132" spans="15:17" x14ac:dyDescent="0.35">
      <c r="O44132" s="9"/>
      <c r="P44132" s="9"/>
      <c r="Q44132" s="21"/>
    </row>
    <row r="44133" spans="15:17" x14ac:dyDescent="0.35">
      <c r="O44133" s="9"/>
      <c r="P44133" s="9"/>
      <c r="Q44133" s="21"/>
    </row>
    <row r="44134" spans="15:17" x14ac:dyDescent="0.35">
      <c r="O44134" s="9"/>
      <c r="P44134" s="9"/>
      <c r="Q44134" s="21"/>
    </row>
    <row r="44135" spans="15:17" x14ac:dyDescent="0.35">
      <c r="O44135" s="9"/>
      <c r="P44135" s="9"/>
      <c r="Q44135" s="21"/>
    </row>
    <row r="44136" spans="15:17" x14ac:dyDescent="0.35">
      <c r="O44136" s="9"/>
      <c r="P44136" s="9"/>
      <c r="Q44136" s="21"/>
    </row>
    <row r="44137" spans="15:17" x14ac:dyDescent="0.35">
      <c r="O44137" s="9"/>
      <c r="P44137" s="9"/>
      <c r="Q44137" s="21"/>
    </row>
    <row r="44138" spans="15:17" x14ac:dyDescent="0.35">
      <c r="O44138" s="9"/>
      <c r="P44138" s="9"/>
      <c r="Q44138" s="21"/>
    </row>
    <row r="44139" spans="15:17" x14ac:dyDescent="0.35">
      <c r="O44139" s="9"/>
      <c r="P44139" s="9"/>
      <c r="Q44139" s="21"/>
    </row>
    <row r="44140" spans="15:17" x14ac:dyDescent="0.35">
      <c r="O44140" s="9"/>
      <c r="P44140" s="9"/>
      <c r="Q44140" s="21"/>
    </row>
    <row r="44141" spans="15:17" x14ac:dyDescent="0.35">
      <c r="O44141" s="9"/>
      <c r="P44141" s="9"/>
      <c r="Q44141" s="21"/>
    </row>
    <row r="44142" spans="15:17" x14ac:dyDescent="0.35">
      <c r="O44142" s="9"/>
      <c r="P44142" s="9"/>
      <c r="Q44142" s="21"/>
    </row>
    <row r="44143" spans="15:17" x14ac:dyDescent="0.35">
      <c r="O44143" s="9"/>
      <c r="P44143" s="9"/>
      <c r="Q44143" s="21"/>
    </row>
    <row r="44144" spans="15:17" x14ac:dyDescent="0.35">
      <c r="O44144" s="9"/>
      <c r="P44144" s="9"/>
      <c r="Q44144" s="21"/>
    </row>
    <row r="44145" spans="15:17" x14ac:dyDescent="0.35">
      <c r="O44145" s="9"/>
      <c r="P44145" s="9"/>
      <c r="Q44145" s="21"/>
    </row>
    <row r="44146" spans="15:17" x14ac:dyDescent="0.35">
      <c r="O44146" s="9"/>
      <c r="P44146" s="9"/>
      <c r="Q44146" s="21"/>
    </row>
    <row r="44147" spans="15:17" x14ac:dyDescent="0.35">
      <c r="O44147" s="9"/>
      <c r="P44147" s="9"/>
      <c r="Q44147" s="21"/>
    </row>
    <row r="44148" spans="15:17" x14ac:dyDescent="0.35">
      <c r="O44148" s="9"/>
      <c r="P44148" s="9"/>
      <c r="Q44148" s="21"/>
    </row>
    <row r="44149" spans="15:17" x14ac:dyDescent="0.35">
      <c r="O44149" s="9"/>
      <c r="P44149" s="9"/>
      <c r="Q44149" s="21"/>
    </row>
    <row r="44150" spans="15:17" x14ac:dyDescent="0.35">
      <c r="O44150" s="9"/>
      <c r="P44150" s="9"/>
      <c r="Q44150" s="21"/>
    </row>
    <row r="44151" spans="15:17" x14ac:dyDescent="0.35">
      <c r="O44151" s="9"/>
      <c r="P44151" s="9"/>
      <c r="Q44151" s="21"/>
    </row>
    <row r="44152" spans="15:17" x14ac:dyDescent="0.35">
      <c r="O44152" s="9"/>
      <c r="P44152" s="9"/>
      <c r="Q44152" s="21"/>
    </row>
    <row r="44153" spans="15:17" x14ac:dyDescent="0.35">
      <c r="O44153" s="9"/>
      <c r="P44153" s="9"/>
      <c r="Q44153" s="21"/>
    </row>
    <row r="44154" spans="15:17" x14ac:dyDescent="0.35">
      <c r="O44154" s="9"/>
      <c r="P44154" s="9"/>
      <c r="Q44154" s="21"/>
    </row>
    <row r="44155" spans="15:17" x14ac:dyDescent="0.35">
      <c r="O44155" s="9"/>
      <c r="P44155" s="9"/>
      <c r="Q44155" s="21"/>
    </row>
    <row r="44156" spans="15:17" x14ac:dyDescent="0.35">
      <c r="O44156" s="9"/>
      <c r="P44156" s="9"/>
      <c r="Q44156" s="21"/>
    </row>
    <row r="44157" spans="15:17" x14ac:dyDescent="0.35">
      <c r="O44157" s="9"/>
      <c r="P44157" s="9"/>
      <c r="Q44157" s="21"/>
    </row>
    <row r="44158" spans="15:17" x14ac:dyDescent="0.35">
      <c r="O44158" s="9"/>
      <c r="P44158" s="9"/>
      <c r="Q44158" s="21"/>
    </row>
    <row r="44159" spans="15:17" x14ac:dyDescent="0.35">
      <c r="O44159" s="9"/>
      <c r="P44159" s="9"/>
      <c r="Q44159" s="21"/>
    </row>
    <row r="44160" spans="15:17" x14ac:dyDescent="0.35">
      <c r="O44160" s="9"/>
      <c r="P44160" s="9"/>
      <c r="Q44160" s="21"/>
    </row>
    <row r="44161" spans="15:17" x14ac:dyDescent="0.35">
      <c r="O44161" s="9"/>
      <c r="P44161" s="9"/>
      <c r="Q44161" s="21"/>
    </row>
    <row r="44162" spans="15:17" x14ac:dyDescent="0.35">
      <c r="O44162" s="9"/>
      <c r="P44162" s="9"/>
      <c r="Q44162" s="21"/>
    </row>
    <row r="44163" spans="15:17" x14ac:dyDescent="0.35">
      <c r="O44163" s="9"/>
      <c r="P44163" s="9"/>
      <c r="Q44163" s="21"/>
    </row>
    <row r="44164" spans="15:17" x14ac:dyDescent="0.35">
      <c r="O44164" s="9"/>
      <c r="P44164" s="9"/>
      <c r="Q44164" s="21"/>
    </row>
    <row r="44165" spans="15:17" x14ac:dyDescent="0.35">
      <c r="O44165" s="9"/>
      <c r="P44165" s="9"/>
      <c r="Q44165" s="21"/>
    </row>
    <row r="44166" spans="15:17" x14ac:dyDescent="0.35">
      <c r="O44166" s="9"/>
      <c r="P44166" s="9"/>
      <c r="Q44166" s="21"/>
    </row>
    <row r="44167" spans="15:17" x14ac:dyDescent="0.35">
      <c r="O44167" s="9"/>
      <c r="P44167" s="9"/>
      <c r="Q44167" s="21"/>
    </row>
    <row r="44168" spans="15:17" x14ac:dyDescent="0.35">
      <c r="O44168" s="9"/>
      <c r="P44168" s="9"/>
      <c r="Q44168" s="21"/>
    </row>
    <row r="44169" spans="15:17" x14ac:dyDescent="0.35">
      <c r="O44169" s="9"/>
      <c r="P44169" s="9"/>
      <c r="Q44169" s="21"/>
    </row>
    <row r="44170" spans="15:17" x14ac:dyDescent="0.35">
      <c r="O44170" s="9"/>
      <c r="P44170" s="9"/>
      <c r="Q44170" s="21"/>
    </row>
    <row r="44171" spans="15:17" x14ac:dyDescent="0.35">
      <c r="O44171" s="9"/>
      <c r="P44171" s="9"/>
      <c r="Q44171" s="21"/>
    </row>
    <row r="44172" spans="15:17" x14ac:dyDescent="0.35">
      <c r="O44172" s="9"/>
      <c r="P44172" s="9"/>
      <c r="Q44172" s="21"/>
    </row>
    <row r="44173" spans="15:17" x14ac:dyDescent="0.35">
      <c r="O44173" s="9"/>
      <c r="P44173" s="9"/>
      <c r="Q44173" s="21"/>
    </row>
    <row r="44174" spans="15:17" x14ac:dyDescent="0.35">
      <c r="O44174" s="9"/>
      <c r="P44174" s="9"/>
      <c r="Q44174" s="21"/>
    </row>
    <row r="44175" spans="15:17" x14ac:dyDescent="0.35">
      <c r="O44175" s="9"/>
      <c r="P44175" s="9"/>
      <c r="Q44175" s="21"/>
    </row>
    <row r="44176" spans="15:17" x14ac:dyDescent="0.35">
      <c r="O44176" s="9"/>
      <c r="P44176" s="9"/>
      <c r="Q44176" s="21"/>
    </row>
    <row r="44177" spans="15:17" x14ac:dyDescent="0.35">
      <c r="O44177" s="9"/>
      <c r="P44177" s="9"/>
      <c r="Q44177" s="21"/>
    </row>
    <row r="44178" spans="15:17" x14ac:dyDescent="0.35">
      <c r="O44178" s="9"/>
      <c r="P44178" s="9"/>
      <c r="Q44178" s="21"/>
    </row>
    <row r="44179" spans="15:17" x14ac:dyDescent="0.35">
      <c r="O44179" s="9"/>
      <c r="P44179" s="9"/>
      <c r="Q44179" s="21"/>
    </row>
    <row r="44180" spans="15:17" x14ac:dyDescent="0.35">
      <c r="O44180" s="9"/>
      <c r="P44180" s="9"/>
      <c r="Q44180" s="21"/>
    </row>
    <row r="44181" spans="15:17" x14ac:dyDescent="0.35">
      <c r="O44181" s="9"/>
      <c r="P44181" s="9"/>
      <c r="Q44181" s="21"/>
    </row>
    <row r="44182" spans="15:17" x14ac:dyDescent="0.35">
      <c r="O44182" s="9"/>
      <c r="P44182" s="9"/>
      <c r="Q44182" s="21"/>
    </row>
    <row r="44183" spans="15:17" x14ac:dyDescent="0.35">
      <c r="O44183" s="9"/>
      <c r="P44183" s="9"/>
      <c r="Q44183" s="21"/>
    </row>
    <row r="44184" spans="15:17" x14ac:dyDescent="0.35">
      <c r="O44184" s="9"/>
      <c r="P44184" s="9"/>
      <c r="Q44184" s="21"/>
    </row>
    <row r="44185" spans="15:17" x14ac:dyDescent="0.35">
      <c r="O44185" s="9"/>
      <c r="P44185" s="9"/>
      <c r="Q44185" s="21"/>
    </row>
    <row r="44186" spans="15:17" x14ac:dyDescent="0.35">
      <c r="O44186" s="9"/>
      <c r="P44186" s="9"/>
      <c r="Q44186" s="21"/>
    </row>
    <row r="44187" spans="15:17" x14ac:dyDescent="0.35">
      <c r="O44187" s="9"/>
      <c r="P44187" s="9"/>
      <c r="Q44187" s="21"/>
    </row>
    <row r="44188" spans="15:17" x14ac:dyDescent="0.35">
      <c r="O44188" s="9"/>
      <c r="P44188" s="9"/>
      <c r="Q44188" s="21"/>
    </row>
    <row r="44189" spans="15:17" x14ac:dyDescent="0.35">
      <c r="O44189" s="9"/>
      <c r="P44189" s="9"/>
      <c r="Q44189" s="21"/>
    </row>
    <row r="44190" spans="15:17" x14ac:dyDescent="0.35">
      <c r="O44190" s="9"/>
      <c r="P44190" s="9"/>
      <c r="Q44190" s="21"/>
    </row>
    <row r="44191" spans="15:17" x14ac:dyDescent="0.35">
      <c r="O44191" s="9"/>
      <c r="P44191" s="9"/>
      <c r="Q44191" s="21"/>
    </row>
    <row r="44192" spans="15:17" x14ac:dyDescent="0.35">
      <c r="O44192" s="9"/>
      <c r="P44192" s="9"/>
      <c r="Q44192" s="21"/>
    </row>
    <row r="44193" spans="15:17" x14ac:dyDescent="0.35">
      <c r="O44193" s="9"/>
      <c r="P44193" s="9"/>
      <c r="Q44193" s="21"/>
    </row>
    <row r="44194" spans="15:17" x14ac:dyDescent="0.35">
      <c r="O44194" s="9"/>
      <c r="P44194" s="9"/>
      <c r="Q44194" s="21"/>
    </row>
    <row r="44195" spans="15:17" x14ac:dyDescent="0.35">
      <c r="O44195" s="9"/>
      <c r="P44195" s="9"/>
      <c r="Q44195" s="21"/>
    </row>
    <row r="44196" spans="15:17" x14ac:dyDescent="0.35">
      <c r="O44196" s="9"/>
      <c r="P44196" s="9"/>
      <c r="Q44196" s="21"/>
    </row>
    <row r="44197" spans="15:17" x14ac:dyDescent="0.35">
      <c r="O44197" s="9"/>
      <c r="P44197" s="9"/>
      <c r="Q44197" s="21"/>
    </row>
    <row r="44198" spans="15:17" x14ac:dyDescent="0.35">
      <c r="O44198" s="9"/>
      <c r="P44198" s="9"/>
      <c r="Q44198" s="21"/>
    </row>
    <row r="44199" spans="15:17" x14ac:dyDescent="0.35">
      <c r="O44199" s="9"/>
      <c r="P44199" s="9"/>
      <c r="Q44199" s="21"/>
    </row>
    <row r="44200" spans="15:17" x14ac:dyDescent="0.35">
      <c r="O44200" s="9"/>
      <c r="P44200" s="9"/>
      <c r="Q44200" s="21"/>
    </row>
    <row r="44201" spans="15:17" x14ac:dyDescent="0.35">
      <c r="O44201" s="9"/>
      <c r="P44201" s="9"/>
      <c r="Q44201" s="21"/>
    </row>
    <row r="44202" spans="15:17" x14ac:dyDescent="0.35">
      <c r="O44202" s="9"/>
      <c r="P44202" s="9"/>
      <c r="Q44202" s="21"/>
    </row>
    <row r="44203" spans="15:17" x14ac:dyDescent="0.35">
      <c r="O44203" s="9"/>
      <c r="P44203" s="9"/>
      <c r="Q44203" s="21"/>
    </row>
    <row r="44204" spans="15:17" x14ac:dyDescent="0.35">
      <c r="O44204" s="9"/>
      <c r="P44204" s="9"/>
      <c r="Q44204" s="21"/>
    </row>
    <row r="44205" spans="15:17" x14ac:dyDescent="0.35">
      <c r="O44205" s="9"/>
      <c r="P44205" s="9"/>
      <c r="Q44205" s="21"/>
    </row>
    <row r="44206" spans="15:17" x14ac:dyDescent="0.35">
      <c r="O44206" s="9"/>
      <c r="P44206" s="9"/>
      <c r="Q44206" s="21"/>
    </row>
    <row r="44207" spans="15:17" x14ac:dyDescent="0.35">
      <c r="O44207" s="9"/>
      <c r="P44207" s="9"/>
      <c r="Q44207" s="21"/>
    </row>
    <row r="44208" spans="15:17" x14ac:dyDescent="0.35">
      <c r="O44208" s="9"/>
      <c r="P44208" s="9"/>
      <c r="Q44208" s="21"/>
    </row>
    <row r="44209" spans="15:17" x14ac:dyDescent="0.35">
      <c r="O44209" s="9"/>
      <c r="P44209" s="9"/>
      <c r="Q44209" s="21"/>
    </row>
    <row r="44210" spans="15:17" x14ac:dyDescent="0.35">
      <c r="O44210" s="9"/>
      <c r="P44210" s="9"/>
      <c r="Q44210" s="21"/>
    </row>
    <row r="44211" spans="15:17" x14ac:dyDescent="0.35">
      <c r="O44211" s="9"/>
      <c r="P44211" s="9"/>
      <c r="Q44211" s="21"/>
    </row>
    <row r="44212" spans="15:17" x14ac:dyDescent="0.35">
      <c r="O44212" s="9"/>
      <c r="P44212" s="9"/>
      <c r="Q44212" s="21"/>
    </row>
    <row r="44213" spans="15:17" x14ac:dyDescent="0.35">
      <c r="O44213" s="9"/>
      <c r="P44213" s="9"/>
      <c r="Q44213" s="21"/>
    </row>
    <row r="44214" spans="15:17" x14ac:dyDescent="0.35">
      <c r="O44214" s="9"/>
      <c r="P44214" s="9"/>
      <c r="Q44214" s="21"/>
    </row>
    <row r="44215" spans="15:17" x14ac:dyDescent="0.35">
      <c r="O44215" s="9"/>
      <c r="P44215" s="9"/>
      <c r="Q44215" s="21"/>
    </row>
    <row r="44216" spans="15:17" x14ac:dyDescent="0.35">
      <c r="O44216" s="9"/>
      <c r="P44216" s="9"/>
      <c r="Q44216" s="21"/>
    </row>
    <row r="44217" spans="15:17" x14ac:dyDescent="0.35">
      <c r="O44217" s="9"/>
      <c r="P44217" s="9"/>
      <c r="Q44217" s="21"/>
    </row>
    <row r="44218" spans="15:17" x14ac:dyDescent="0.35">
      <c r="O44218" s="9"/>
      <c r="P44218" s="9"/>
      <c r="Q44218" s="21"/>
    </row>
    <row r="44219" spans="15:17" x14ac:dyDescent="0.35">
      <c r="O44219" s="9"/>
      <c r="P44219" s="9"/>
      <c r="Q44219" s="21"/>
    </row>
    <row r="44220" spans="15:17" x14ac:dyDescent="0.35">
      <c r="O44220" s="9"/>
      <c r="P44220" s="9"/>
      <c r="Q44220" s="21"/>
    </row>
    <row r="44221" spans="15:17" x14ac:dyDescent="0.35">
      <c r="O44221" s="9"/>
      <c r="P44221" s="9"/>
      <c r="Q44221" s="21"/>
    </row>
    <row r="44222" spans="15:17" x14ac:dyDescent="0.35">
      <c r="O44222" s="9"/>
      <c r="P44222" s="9"/>
      <c r="Q44222" s="21"/>
    </row>
    <row r="44223" spans="15:17" x14ac:dyDescent="0.35">
      <c r="O44223" s="9"/>
      <c r="P44223" s="9"/>
      <c r="Q44223" s="21"/>
    </row>
    <row r="44224" spans="15:17" x14ac:dyDescent="0.35">
      <c r="O44224" s="9"/>
      <c r="P44224" s="9"/>
      <c r="Q44224" s="21"/>
    </row>
    <row r="44225" spans="15:17" x14ac:dyDescent="0.35">
      <c r="O44225" s="9"/>
      <c r="P44225" s="9"/>
      <c r="Q44225" s="21"/>
    </row>
    <row r="44226" spans="15:17" x14ac:dyDescent="0.35">
      <c r="O44226" s="9"/>
      <c r="P44226" s="9"/>
      <c r="Q44226" s="21"/>
    </row>
    <row r="44227" spans="15:17" x14ac:dyDescent="0.35">
      <c r="O44227" s="9"/>
      <c r="P44227" s="9"/>
      <c r="Q44227" s="21"/>
    </row>
    <row r="44228" spans="15:17" x14ac:dyDescent="0.35">
      <c r="O44228" s="9"/>
      <c r="P44228" s="9"/>
      <c r="Q44228" s="21"/>
    </row>
    <row r="44229" spans="15:17" x14ac:dyDescent="0.35">
      <c r="O44229" s="9"/>
      <c r="P44229" s="9"/>
      <c r="Q44229" s="21"/>
    </row>
    <row r="44230" spans="15:17" x14ac:dyDescent="0.35">
      <c r="O44230" s="9"/>
      <c r="P44230" s="9"/>
      <c r="Q44230" s="21"/>
    </row>
    <row r="44231" spans="15:17" x14ac:dyDescent="0.35">
      <c r="O44231" s="9"/>
      <c r="P44231" s="9"/>
      <c r="Q44231" s="21"/>
    </row>
    <row r="44232" spans="15:17" x14ac:dyDescent="0.35">
      <c r="O44232" s="9"/>
      <c r="P44232" s="9"/>
      <c r="Q44232" s="21"/>
    </row>
    <row r="44233" spans="15:17" x14ac:dyDescent="0.35">
      <c r="O44233" s="9"/>
      <c r="P44233" s="9"/>
      <c r="Q44233" s="21"/>
    </row>
    <row r="44234" spans="15:17" x14ac:dyDescent="0.35">
      <c r="O44234" s="9"/>
      <c r="P44234" s="9"/>
      <c r="Q44234" s="21"/>
    </row>
    <row r="44235" spans="15:17" x14ac:dyDescent="0.35">
      <c r="O44235" s="9"/>
      <c r="P44235" s="9"/>
      <c r="Q44235" s="21"/>
    </row>
    <row r="44236" spans="15:17" x14ac:dyDescent="0.35">
      <c r="O44236" s="9"/>
      <c r="P44236" s="9"/>
      <c r="Q44236" s="21"/>
    </row>
    <row r="44237" spans="15:17" x14ac:dyDescent="0.35">
      <c r="O44237" s="9"/>
      <c r="P44237" s="9"/>
      <c r="Q44237" s="21"/>
    </row>
    <row r="44238" spans="15:17" x14ac:dyDescent="0.35">
      <c r="O44238" s="9"/>
      <c r="P44238" s="9"/>
      <c r="Q44238" s="21"/>
    </row>
    <row r="44239" spans="15:17" x14ac:dyDescent="0.35">
      <c r="O44239" s="9"/>
      <c r="P44239" s="9"/>
      <c r="Q44239" s="21"/>
    </row>
    <row r="44240" spans="15:17" x14ac:dyDescent="0.35">
      <c r="O44240" s="9"/>
      <c r="P44240" s="9"/>
      <c r="Q44240" s="21"/>
    </row>
    <row r="44241" spans="15:17" x14ac:dyDescent="0.35">
      <c r="O44241" s="9"/>
      <c r="P44241" s="9"/>
      <c r="Q44241" s="21"/>
    </row>
    <row r="44242" spans="15:17" x14ac:dyDescent="0.35">
      <c r="O44242" s="9"/>
      <c r="P44242" s="9"/>
      <c r="Q44242" s="21"/>
    </row>
    <row r="44243" spans="15:17" x14ac:dyDescent="0.35">
      <c r="O44243" s="9"/>
      <c r="P44243" s="9"/>
      <c r="Q44243" s="21"/>
    </row>
    <row r="44244" spans="15:17" x14ac:dyDescent="0.35">
      <c r="O44244" s="9"/>
      <c r="P44244" s="9"/>
      <c r="Q44244" s="21"/>
    </row>
    <row r="44245" spans="15:17" x14ac:dyDescent="0.35">
      <c r="O44245" s="9"/>
      <c r="P44245" s="9"/>
      <c r="Q44245" s="21"/>
    </row>
    <row r="44246" spans="15:17" x14ac:dyDescent="0.35">
      <c r="O44246" s="9"/>
      <c r="P44246" s="9"/>
      <c r="Q44246" s="21"/>
    </row>
    <row r="44247" spans="15:17" x14ac:dyDescent="0.35">
      <c r="O44247" s="9"/>
      <c r="P44247" s="9"/>
      <c r="Q44247" s="21"/>
    </row>
    <row r="44248" spans="15:17" x14ac:dyDescent="0.35">
      <c r="O44248" s="9"/>
      <c r="P44248" s="9"/>
      <c r="Q44248" s="21"/>
    </row>
    <row r="44249" spans="15:17" x14ac:dyDescent="0.35">
      <c r="O44249" s="9"/>
      <c r="P44249" s="9"/>
      <c r="Q44249" s="21"/>
    </row>
    <row r="44250" spans="15:17" x14ac:dyDescent="0.35">
      <c r="O44250" s="9"/>
      <c r="P44250" s="9"/>
      <c r="Q44250" s="21"/>
    </row>
    <row r="44251" spans="15:17" x14ac:dyDescent="0.35">
      <c r="O44251" s="9"/>
      <c r="P44251" s="9"/>
      <c r="Q44251" s="21"/>
    </row>
    <row r="44252" spans="15:17" x14ac:dyDescent="0.35">
      <c r="O44252" s="9"/>
      <c r="P44252" s="9"/>
      <c r="Q44252" s="21"/>
    </row>
    <row r="44253" spans="15:17" x14ac:dyDescent="0.35">
      <c r="O44253" s="9"/>
      <c r="P44253" s="9"/>
      <c r="Q44253" s="21"/>
    </row>
    <row r="44254" spans="15:17" x14ac:dyDescent="0.35">
      <c r="O44254" s="9"/>
      <c r="P44254" s="9"/>
      <c r="Q44254" s="21"/>
    </row>
    <row r="44255" spans="15:17" x14ac:dyDescent="0.35">
      <c r="O44255" s="9"/>
      <c r="P44255" s="9"/>
      <c r="Q44255" s="21"/>
    </row>
    <row r="44256" spans="15:17" x14ac:dyDescent="0.35">
      <c r="O44256" s="9"/>
      <c r="P44256" s="9"/>
      <c r="Q44256" s="21"/>
    </row>
    <row r="44257" spans="15:17" x14ac:dyDescent="0.35">
      <c r="O44257" s="9"/>
      <c r="P44257" s="9"/>
      <c r="Q44257" s="21"/>
    </row>
    <row r="44258" spans="15:17" x14ac:dyDescent="0.35">
      <c r="O44258" s="9"/>
      <c r="P44258" s="9"/>
      <c r="Q44258" s="21"/>
    </row>
    <row r="44259" spans="15:17" x14ac:dyDescent="0.35">
      <c r="O44259" s="9"/>
      <c r="P44259" s="9"/>
      <c r="Q44259" s="21"/>
    </row>
    <row r="44260" spans="15:17" x14ac:dyDescent="0.35">
      <c r="O44260" s="9"/>
      <c r="P44260" s="9"/>
      <c r="Q44260" s="21"/>
    </row>
    <row r="44261" spans="15:17" x14ac:dyDescent="0.35">
      <c r="O44261" s="9"/>
      <c r="P44261" s="9"/>
      <c r="Q44261" s="21"/>
    </row>
    <row r="44262" spans="15:17" x14ac:dyDescent="0.35">
      <c r="O44262" s="9"/>
      <c r="P44262" s="9"/>
      <c r="Q44262" s="21"/>
    </row>
    <row r="44263" spans="15:17" x14ac:dyDescent="0.35">
      <c r="O44263" s="9"/>
      <c r="P44263" s="9"/>
      <c r="Q44263" s="21"/>
    </row>
    <row r="44264" spans="15:17" x14ac:dyDescent="0.35">
      <c r="O44264" s="9"/>
      <c r="P44264" s="9"/>
      <c r="Q44264" s="21"/>
    </row>
    <row r="44265" spans="15:17" x14ac:dyDescent="0.35">
      <c r="O44265" s="9"/>
      <c r="P44265" s="9"/>
      <c r="Q44265" s="21"/>
    </row>
    <row r="44266" spans="15:17" x14ac:dyDescent="0.35">
      <c r="O44266" s="9"/>
      <c r="P44266" s="9"/>
      <c r="Q44266" s="21"/>
    </row>
    <row r="44267" spans="15:17" x14ac:dyDescent="0.35">
      <c r="O44267" s="9"/>
      <c r="P44267" s="9"/>
      <c r="Q44267" s="21"/>
    </row>
    <row r="44268" spans="15:17" x14ac:dyDescent="0.35">
      <c r="O44268" s="9"/>
      <c r="P44268" s="9"/>
      <c r="Q44268" s="21"/>
    </row>
    <row r="44269" spans="15:17" x14ac:dyDescent="0.35">
      <c r="O44269" s="9"/>
      <c r="P44269" s="9"/>
      <c r="Q44269" s="21"/>
    </row>
    <row r="44270" spans="15:17" x14ac:dyDescent="0.35">
      <c r="O44270" s="9"/>
      <c r="P44270" s="9"/>
      <c r="Q44270" s="21"/>
    </row>
    <row r="44271" spans="15:17" x14ac:dyDescent="0.35">
      <c r="O44271" s="9"/>
      <c r="P44271" s="9"/>
      <c r="Q44271" s="21"/>
    </row>
    <row r="44272" spans="15:17" x14ac:dyDescent="0.35">
      <c r="O44272" s="9"/>
      <c r="P44272" s="9"/>
      <c r="Q44272" s="21"/>
    </row>
    <row r="44273" spans="15:17" x14ac:dyDescent="0.35">
      <c r="O44273" s="9"/>
      <c r="P44273" s="9"/>
      <c r="Q44273" s="21"/>
    </row>
    <row r="44274" spans="15:17" x14ac:dyDescent="0.35">
      <c r="O44274" s="9"/>
      <c r="P44274" s="9"/>
      <c r="Q44274" s="21"/>
    </row>
    <row r="44275" spans="15:17" x14ac:dyDescent="0.35">
      <c r="O44275" s="9"/>
      <c r="P44275" s="9"/>
      <c r="Q44275" s="21"/>
    </row>
    <row r="44276" spans="15:17" x14ac:dyDescent="0.35">
      <c r="O44276" s="9"/>
      <c r="P44276" s="9"/>
      <c r="Q44276" s="21"/>
    </row>
    <row r="44277" spans="15:17" x14ac:dyDescent="0.35">
      <c r="O44277" s="9"/>
      <c r="P44277" s="9"/>
      <c r="Q44277" s="21"/>
    </row>
    <row r="44278" spans="15:17" x14ac:dyDescent="0.35">
      <c r="O44278" s="9"/>
      <c r="P44278" s="9"/>
      <c r="Q44278" s="21"/>
    </row>
    <row r="44279" spans="15:17" x14ac:dyDescent="0.35">
      <c r="O44279" s="9"/>
      <c r="P44279" s="9"/>
      <c r="Q44279" s="21"/>
    </row>
    <row r="44280" spans="15:17" x14ac:dyDescent="0.35">
      <c r="O44280" s="9"/>
      <c r="P44280" s="9"/>
      <c r="Q44280" s="21"/>
    </row>
    <row r="44281" spans="15:17" x14ac:dyDescent="0.35">
      <c r="O44281" s="9"/>
      <c r="P44281" s="9"/>
      <c r="Q44281" s="21"/>
    </row>
    <row r="44282" spans="15:17" x14ac:dyDescent="0.35">
      <c r="O44282" s="9"/>
      <c r="P44282" s="9"/>
      <c r="Q44282" s="21"/>
    </row>
    <row r="44283" spans="15:17" x14ac:dyDescent="0.35">
      <c r="O44283" s="9"/>
      <c r="P44283" s="9"/>
      <c r="Q44283" s="21"/>
    </row>
    <row r="44284" spans="15:17" x14ac:dyDescent="0.35">
      <c r="O44284" s="9"/>
      <c r="P44284" s="9"/>
      <c r="Q44284" s="21"/>
    </row>
    <row r="44285" spans="15:17" x14ac:dyDescent="0.35">
      <c r="O44285" s="9"/>
      <c r="P44285" s="9"/>
      <c r="Q44285" s="21"/>
    </row>
    <row r="44286" spans="15:17" x14ac:dyDescent="0.35">
      <c r="O44286" s="9"/>
      <c r="P44286" s="9"/>
      <c r="Q44286" s="21"/>
    </row>
    <row r="44287" spans="15:17" x14ac:dyDescent="0.35">
      <c r="O44287" s="9"/>
      <c r="P44287" s="9"/>
      <c r="Q44287" s="21"/>
    </row>
    <row r="44288" spans="15:17" x14ac:dyDescent="0.35">
      <c r="O44288" s="9"/>
      <c r="P44288" s="9"/>
      <c r="Q44288" s="21"/>
    </row>
    <row r="44289" spans="15:17" x14ac:dyDescent="0.35">
      <c r="O44289" s="9"/>
      <c r="P44289" s="9"/>
      <c r="Q44289" s="21"/>
    </row>
    <row r="44290" spans="15:17" x14ac:dyDescent="0.35">
      <c r="O44290" s="9"/>
      <c r="P44290" s="9"/>
      <c r="Q44290" s="21"/>
    </row>
    <row r="44291" spans="15:17" x14ac:dyDescent="0.35">
      <c r="O44291" s="9"/>
      <c r="P44291" s="9"/>
      <c r="Q44291" s="21"/>
    </row>
    <row r="44292" spans="15:17" x14ac:dyDescent="0.35">
      <c r="O44292" s="9"/>
      <c r="P44292" s="9"/>
      <c r="Q44292" s="21"/>
    </row>
    <row r="44293" spans="15:17" x14ac:dyDescent="0.35">
      <c r="O44293" s="9"/>
      <c r="P44293" s="9"/>
      <c r="Q44293" s="21"/>
    </row>
    <row r="44294" spans="15:17" x14ac:dyDescent="0.35">
      <c r="O44294" s="9"/>
      <c r="P44294" s="9"/>
      <c r="Q44294" s="21"/>
    </row>
    <row r="44295" spans="15:17" x14ac:dyDescent="0.35">
      <c r="O44295" s="9"/>
      <c r="P44295" s="9"/>
      <c r="Q44295" s="21"/>
    </row>
    <row r="44296" spans="15:17" x14ac:dyDescent="0.35">
      <c r="O44296" s="9"/>
      <c r="P44296" s="9"/>
      <c r="Q44296" s="21"/>
    </row>
    <row r="44297" spans="15:17" x14ac:dyDescent="0.35">
      <c r="O44297" s="9"/>
      <c r="P44297" s="9"/>
      <c r="Q44297" s="21"/>
    </row>
    <row r="44298" spans="15:17" x14ac:dyDescent="0.35">
      <c r="O44298" s="9"/>
      <c r="P44298" s="9"/>
      <c r="Q44298" s="21"/>
    </row>
    <row r="44299" spans="15:17" x14ac:dyDescent="0.35">
      <c r="O44299" s="9"/>
      <c r="P44299" s="9"/>
      <c r="Q44299" s="21"/>
    </row>
    <row r="44300" spans="15:17" x14ac:dyDescent="0.35">
      <c r="O44300" s="9"/>
      <c r="P44300" s="9"/>
      <c r="Q44300" s="21"/>
    </row>
    <row r="44301" spans="15:17" x14ac:dyDescent="0.35">
      <c r="O44301" s="9"/>
      <c r="P44301" s="9"/>
      <c r="Q44301" s="21"/>
    </row>
    <row r="44302" spans="15:17" x14ac:dyDescent="0.35">
      <c r="O44302" s="9"/>
      <c r="P44302" s="9"/>
      <c r="Q44302" s="21"/>
    </row>
    <row r="44303" spans="15:17" x14ac:dyDescent="0.35">
      <c r="O44303" s="9"/>
      <c r="P44303" s="9"/>
      <c r="Q44303" s="21"/>
    </row>
    <row r="44304" spans="15:17" x14ac:dyDescent="0.35">
      <c r="O44304" s="9"/>
      <c r="P44304" s="9"/>
      <c r="Q44304" s="21"/>
    </row>
    <row r="44305" spans="15:17" x14ac:dyDescent="0.35">
      <c r="O44305" s="9"/>
      <c r="P44305" s="9"/>
      <c r="Q44305" s="21"/>
    </row>
    <row r="44306" spans="15:17" x14ac:dyDescent="0.35">
      <c r="O44306" s="9"/>
      <c r="P44306" s="9"/>
      <c r="Q44306" s="21"/>
    </row>
    <row r="44307" spans="15:17" x14ac:dyDescent="0.35">
      <c r="O44307" s="9"/>
      <c r="P44307" s="9"/>
      <c r="Q44307" s="21"/>
    </row>
    <row r="44308" spans="15:17" x14ac:dyDescent="0.35">
      <c r="O44308" s="9"/>
      <c r="P44308" s="9"/>
      <c r="Q44308" s="21"/>
    </row>
    <row r="44309" spans="15:17" x14ac:dyDescent="0.35">
      <c r="O44309" s="9"/>
      <c r="P44309" s="9"/>
      <c r="Q44309" s="21"/>
    </row>
    <row r="44310" spans="15:17" x14ac:dyDescent="0.35">
      <c r="O44310" s="9"/>
      <c r="P44310" s="9"/>
      <c r="Q44310" s="21"/>
    </row>
    <row r="44311" spans="15:17" x14ac:dyDescent="0.35">
      <c r="O44311" s="9"/>
      <c r="P44311" s="9"/>
      <c r="Q44311" s="21"/>
    </row>
    <row r="44312" spans="15:17" x14ac:dyDescent="0.35">
      <c r="O44312" s="9"/>
      <c r="P44312" s="9"/>
      <c r="Q44312" s="21"/>
    </row>
    <row r="44313" spans="15:17" x14ac:dyDescent="0.35">
      <c r="O44313" s="9"/>
      <c r="P44313" s="9"/>
      <c r="Q44313" s="21"/>
    </row>
    <row r="44314" spans="15:17" x14ac:dyDescent="0.35">
      <c r="O44314" s="9"/>
      <c r="P44314" s="9"/>
      <c r="Q44314" s="21"/>
    </row>
    <row r="44315" spans="15:17" x14ac:dyDescent="0.35">
      <c r="O44315" s="9"/>
      <c r="P44315" s="9"/>
      <c r="Q44315" s="21"/>
    </row>
    <row r="44316" spans="15:17" x14ac:dyDescent="0.35">
      <c r="O44316" s="9"/>
      <c r="P44316" s="9"/>
      <c r="Q44316" s="21"/>
    </row>
    <row r="44317" spans="15:17" x14ac:dyDescent="0.35">
      <c r="O44317" s="9"/>
      <c r="P44317" s="9"/>
      <c r="Q44317" s="21"/>
    </row>
    <row r="44318" spans="15:17" x14ac:dyDescent="0.35">
      <c r="O44318" s="9"/>
      <c r="P44318" s="9"/>
      <c r="Q44318" s="21"/>
    </row>
    <row r="44319" spans="15:17" x14ac:dyDescent="0.35">
      <c r="O44319" s="9"/>
      <c r="P44319" s="9"/>
      <c r="Q44319" s="21"/>
    </row>
    <row r="44320" spans="15:17" x14ac:dyDescent="0.35">
      <c r="O44320" s="9"/>
      <c r="P44320" s="9"/>
      <c r="Q44320" s="21"/>
    </row>
    <row r="44321" spans="15:17" x14ac:dyDescent="0.35">
      <c r="O44321" s="9"/>
      <c r="P44321" s="9"/>
      <c r="Q44321" s="21"/>
    </row>
    <row r="44322" spans="15:17" x14ac:dyDescent="0.35">
      <c r="O44322" s="9"/>
      <c r="P44322" s="9"/>
      <c r="Q44322" s="21"/>
    </row>
    <row r="44323" spans="15:17" x14ac:dyDescent="0.35">
      <c r="O44323" s="9"/>
      <c r="P44323" s="9"/>
      <c r="Q44323" s="21"/>
    </row>
    <row r="44324" spans="15:17" x14ac:dyDescent="0.35">
      <c r="O44324" s="9"/>
      <c r="P44324" s="9"/>
      <c r="Q44324" s="21"/>
    </row>
    <row r="44325" spans="15:17" x14ac:dyDescent="0.35">
      <c r="O44325" s="9"/>
      <c r="P44325" s="9"/>
      <c r="Q44325" s="21"/>
    </row>
    <row r="44326" spans="15:17" x14ac:dyDescent="0.35">
      <c r="O44326" s="9"/>
      <c r="P44326" s="9"/>
      <c r="Q44326" s="21"/>
    </row>
    <row r="44327" spans="15:17" x14ac:dyDescent="0.35">
      <c r="O44327" s="9"/>
      <c r="P44327" s="9"/>
      <c r="Q44327" s="21"/>
    </row>
    <row r="44328" spans="15:17" x14ac:dyDescent="0.35">
      <c r="O44328" s="9"/>
      <c r="P44328" s="9"/>
      <c r="Q44328" s="21"/>
    </row>
    <row r="44329" spans="15:17" x14ac:dyDescent="0.35">
      <c r="O44329" s="9"/>
      <c r="P44329" s="9"/>
      <c r="Q44329" s="21"/>
    </row>
    <row r="44330" spans="15:17" x14ac:dyDescent="0.35">
      <c r="O44330" s="9"/>
      <c r="P44330" s="9"/>
      <c r="Q44330" s="21"/>
    </row>
    <row r="44331" spans="15:17" x14ac:dyDescent="0.35">
      <c r="O44331" s="9"/>
      <c r="P44331" s="9"/>
      <c r="Q44331" s="21"/>
    </row>
    <row r="44332" spans="15:17" x14ac:dyDescent="0.35">
      <c r="O44332" s="9"/>
      <c r="P44332" s="9"/>
      <c r="Q44332" s="21"/>
    </row>
    <row r="44333" spans="15:17" x14ac:dyDescent="0.35">
      <c r="O44333" s="9"/>
      <c r="P44333" s="9"/>
      <c r="Q44333" s="21"/>
    </row>
    <row r="44334" spans="15:17" x14ac:dyDescent="0.35">
      <c r="O44334" s="9"/>
      <c r="P44334" s="9"/>
      <c r="Q44334" s="21"/>
    </row>
    <row r="44335" spans="15:17" x14ac:dyDescent="0.35">
      <c r="O44335" s="9"/>
      <c r="P44335" s="9"/>
      <c r="Q44335" s="21"/>
    </row>
    <row r="44336" spans="15:17" x14ac:dyDescent="0.35">
      <c r="O44336" s="9"/>
      <c r="P44336" s="9"/>
      <c r="Q44336" s="21"/>
    </row>
    <row r="44337" spans="15:17" x14ac:dyDescent="0.35">
      <c r="O44337" s="9"/>
      <c r="P44337" s="9"/>
      <c r="Q44337" s="21"/>
    </row>
    <row r="44338" spans="15:17" x14ac:dyDescent="0.35">
      <c r="O44338" s="9"/>
      <c r="P44338" s="9"/>
      <c r="Q44338" s="21"/>
    </row>
    <row r="44339" spans="15:17" x14ac:dyDescent="0.35">
      <c r="O44339" s="9"/>
      <c r="P44339" s="9"/>
      <c r="Q44339" s="21"/>
    </row>
    <row r="44340" spans="15:17" x14ac:dyDescent="0.35">
      <c r="O44340" s="9"/>
      <c r="P44340" s="9"/>
      <c r="Q44340" s="21"/>
    </row>
    <row r="44341" spans="15:17" x14ac:dyDescent="0.35">
      <c r="O44341" s="9"/>
      <c r="P44341" s="9"/>
      <c r="Q44341" s="21"/>
    </row>
    <row r="44342" spans="15:17" x14ac:dyDescent="0.35">
      <c r="O44342" s="9"/>
      <c r="P44342" s="9"/>
      <c r="Q44342" s="21"/>
    </row>
    <row r="44343" spans="15:17" x14ac:dyDescent="0.35">
      <c r="O44343" s="9"/>
      <c r="P44343" s="9"/>
      <c r="Q44343" s="21"/>
    </row>
    <row r="44344" spans="15:17" x14ac:dyDescent="0.35">
      <c r="O44344" s="9"/>
      <c r="P44344" s="9"/>
      <c r="Q44344" s="21"/>
    </row>
    <row r="44345" spans="15:17" x14ac:dyDescent="0.35">
      <c r="O44345" s="9"/>
      <c r="P44345" s="9"/>
      <c r="Q44345" s="21"/>
    </row>
    <row r="44346" spans="15:17" x14ac:dyDescent="0.35">
      <c r="O44346" s="9"/>
      <c r="P44346" s="9"/>
      <c r="Q44346" s="21"/>
    </row>
    <row r="44347" spans="15:17" x14ac:dyDescent="0.35">
      <c r="O44347" s="9"/>
      <c r="P44347" s="9"/>
      <c r="Q44347" s="21"/>
    </row>
    <row r="44348" spans="15:17" x14ac:dyDescent="0.35">
      <c r="O44348" s="9"/>
      <c r="P44348" s="9"/>
      <c r="Q44348" s="21"/>
    </row>
    <row r="44349" spans="15:17" x14ac:dyDescent="0.35">
      <c r="O44349" s="9"/>
      <c r="P44349" s="9"/>
      <c r="Q44349" s="21"/>
    </row>
    <row r="44350" spans="15:17" x14ac:dyDescent="0.35">
      <c r="O44350" s="9"/>
      <c r="P44350" s="9"/>
      <c r="Q44350" s="21"/>
    </row>
    <row r="44351" spans="15:17" x14ac:dyDescent="0.35">
      <c r="O44351" s="9"/>
      <c r="P44351" s="9"/>
      <c r="Q44351" s="21"/>
    </row>
    <row r="44352" spans="15:17" x14ac:dyDescent="0.35">
      <c r="O44352" s="9"/>
      <c r="P44352" s="9"/>
      <c r="Q44352" s="21"/>
    </row>
    <row r="44353" spans="15:17" x14ac:dyDescent="0.35">
      <c r="O44353" s="9"/>
      <c r="P44353" s="9"/>
      <c r="Q44353" s="21"/>
    </row>
    <row r="44354" spans="15:17" x14ac:dyDescent="0.35">
      <c r="O44354" s="9"/>
      <c r="P44354" s="9"/>
      <c r="Q44354" s="21"/>
    </row>
    <row r="44355" spans="15:17" x14ac:dyDescent="0.35">
      <c r="O44355" s="9"/>
      <c r="P44355" s="9"/>
      <c r="Q44355" s="21"/>
    </row>
    <row r="44356" spans="15:17" x14ac:dyDescent="0.35">
      <c r="O44356" s="9"/>
      <c r="P44356" s="9"/>
      <c r="Q44356" s="21"/>
    </row>
    <row r="44357" spans="15:17" x14ac:dyDescent="0.35">
      <c r="O44357" s="9"/>
      <c r="P44357" s="9"/>
      <c r="Q44357" s="21"/>
    </row>
    <row r="44358" spans="15:17" x14ac:dyDescent="0.35">
      <c r="O44358" s="9"/>
      <c r="P44358" s="9"/>
      <c r="Q44358" s="21"/>
    </row>
    <row r="44359" spans="15:17" x14ac:dyDescent="0.35">
      <c r="O44359" s="9"/>
      <c r="P44359" s="9"/>
      <c r="Q44359" s="21"/>
    </row>
    <row r="44360" spans="15:17" x14ac:dyDescent="0.35">
      <c r="O44360" s="9"/>
      <c r="P44360" s="9"/>
      <c r="Q44360" s="21"/>
    </row>
    <row r="44361" spans="15:17" x14ac:dyDescent="0.35">
      <c r="O44361" s="9"/>
      <c r="P44361" s="9"/>
      <c r="Q44361" s="21"/>
    </row>
    <row r="44362" spans="15:17" x14ac:dyDescent="0.35">
      <c r="O44362" s="9"/>
      <c r="P44362" s="9"/>
      <c r="Q44362" s="21"/>
    </row>
    <row r="44363" spans="15:17" x14ac:dyDescent="0.35">
      <c r="O44363" s="9"/>
      <c r="P44363" s="9"/>
      <c r="Q44363" s="21"/>
    </row>
    <row r="44364" spans="15:17" x14ac:dyDescent="0.35">
      <c r="O44364" s="9"/>
      <c r="P44364" s="9"/>
      <c r="Q44364" s="21"/>
    </row>
    <row r="44365" spans="15:17" x14ac:dyDescent="0.35">
      <c r="O44365" s="9"/>
      <c r="P44365" s="9"/>
      <c r="Q44365" s="21"/>
    </row>
    <row r="44366" spans="15:17" x14ac:dyDescent="0.35">
      <c r="O44366" s="9"/>
      <c r="P44366" s="9"/>
      <c r="Q44366" s="21"/>
    </row>
    <row r="44367" spans="15:17" x14ac:dyDescent="0.35">
      <c r="O44367" s="9"/>
      <c r="P44367" s="9"/>
      <c r="Q44367" s="21"/>
    </row>
    <row r="44368" spans="15:17" x14ac:dyDescent="0.35">
      <c r="O44368" s="9"/>
      <c r="P44368" s="9"/>
      <c r="Q44368" s="21"/>
    </row>
    <row r="44369" spans="15:17" x14ac:dyDescent="0.35">
      <c r="O44369" s="9"/>
      <c r="P44369" s="9"/>
      <c r="Q44369" s="21"/>
    </row>
    <row r="44370" spans="15:17" x14ac:dyDescent="0.35">
      <c r="O44370" s="9"/>
      <c r="P44370" s="9"/>
      <c r="Q44370" s="21"/>
    </row>
    <row r="44371" spans="15:17" x14ac:dyDescent="0.35">
      <c r="O44371" s="9"/>
      <c r="P44371" s="9"/>
      <c r="Q44371" s="21"/>
    </row>
    <row r="44372" spans="15:17" x14ac:dyDescent="0.35">
      <c r="O44372" s="9"/>
      <c r="P44372" s="9"/>
      <c r="Q44372" s="21"/>
    </row>
    <row r="44373" spans="15:17" x14ac:dyDescent="0.35">
      <c r="O44373" s="9"/>
      <c r="P44373" s="9"/>
      <c r="Q44373" s="21"/>
    </row>
    <row r="44374" spans="15:17" x14ac:dyDescent="0.35">
      <c r="O44374" s="9"/>
      <c r="P44374" s="9"/>
      <c r="Q44374" s="21"/>
    </row>
    <row r="44375" spans="15:17" x14ac:dyDescent="0.35">
      <c r="O44375" s="9"/>
      <c r="P44375" s="9"/>
      <c r="Q44375" s="21"/>
    </row>
    <row r="44376" spans="15:17" x14ac:dyDescent="0.35">
      <c r="O44376" s="9"/>
      <c r="P44376" s="9"/>
      <c r="Q44376" s="21"/>
    </row>
    <row r="44377" spans="15:17" x14ac:dyDescent="0.35">
      <c r="O44377" s="9"/>
      <c r="P44377" s="9"/>
      <c r="Q44377" s="21"/>
    </row>
    <row r="44378" spans="15:17" x14ac:dyDescent="0.35">
      <c r="O44378" s="9"/>
      <c r="P44378" s="9"/>
      <c r="Q44378" s="21"/>
    </row>
    <row r="44379" spans="15:17" x14ac:dyDescent="0.35">
      <c r="O44379" s="9"/>
      <c r="P44379" s="9"/>
      <c r="Q44379" s="21"/>
    </row>
    <row r="44380" spans="15:17" x14ac:dyDescent="0.35">
      <c r="O44380" s="9"/>
      <c r="P44380" s="9"/>
      <c r="Q44380" s="21"/>
    </row>
    <row r="44381" spans="15:17" x14ac:dyDescent="0.35">
      <c r="O44381" s="9"/>
      <c r="P44381" s="9"/>
      <c r="Q44381" s="21"/>
    </row>
    <row r="44382" spans="15:17" x14ac:dyDescent="0.35">
      <c r="O44382" s="9"/>
      <c r="P44382" s="9"/>
      <c r="Q44382" s="21"/>
    </row>
    <row r="44383" spans="15:17" x14ac:dyDescent="0.35">
      <c r="O44383" s="9"/>
      <c r="P44383" s="9"/>
      <c r="Q44383" s="21"/>
    </row>
    <row r="44384" spans="15:17" x14ac:dyDescent="0.35">
      <c r="O44384" s="9"/>
      <c r="P44384" s="9"/>
      <c r="Q44384" s="21"/>
    </row>
    <row r="44385" spans="15:17" x14ac:dyDescent="0.35">
      <c r="O44385" s="9"/>
      <c r="P44385" s="9"/>
      <c r="Q44385" s="21"/>
    </row>
    <row r="44386" spans="15:17" x14ac:dyDescent="0.35">
      <c r="O44386" s="9"/>
      <c r="P44386" s="9"/>
      <c r="Q44386" s="21"/>
    </row>
    <row r="44387" spans="15:17" x14ac:dyDescent="0.35">
      <c r="O44387" s="9"/>
      <c r="P44387" s="9"/>
      <c r="Q44387" s="21"/>
    </row>
    <row r="44388" spans="15:17" x14ac:dyDescent="0.35">
      <c r="O44388" s="9"/>
      <c r="P44388" s="9"/>
      <c r="Q44388" s="21"/>
    </row>
    <row r="44389" spans="15:17" x14ac:dyDescent="0.35">
      <c r="O44389" s="9"/>
      <c r="P44389" s="9"/>
      <c r="Q44389" s="21"/>
    </row>
    <row r="44390" spans="15:17" x14ac:dyDescent="0.35">
      <c r="O44390" s="9"/>
      <c r="P44390" s="9"/>
      <c r="Q44390" s="21"/>
    </row>
    <row r="44391" spans="15:17" x14ac:dyDescent="0.35">
      <c r="O44391" s="9"/>
      <c r="P44391" s="9"/>
      <c r="Q44391" s="21"/>
    </row>
    <row r="44392" spans="15:17" x14ac:dyDescent="0.35">
      <c r="O44392" s="9"/>
      <c r="P44392" s="9"/>
      <c r="Q44392" s="21"/>
    </row>
    <row r="44393" spans="15:17" x14ac:dyDescent="0.35">
      <c r="O44393" s="9"/>
      <c r="P44393" s="9"/>
      <c r="Q44393" s="21"/>
    </row>
    <row r="44394" spans="15:17" x14ac:dyDescent="0.35">
      <c r="O44394" s="9"/>
      <c r="P44394" s="9"/>
      <c r="Q44394" s="21"/>
    </row>
    <row r="44395" spans="15:17" x14ac:dyDescent="0.35">
      <c r="O44395" s="9"/>
      <c r="P44395" s="9"/>
      <c r="Q44395" s="21"/>
    </row>
    <row r="44396" spans="15:17" x14ac:dyDescent="0.35">
      <c r="O44396" s="9"/>
      <c r="P44396" s="9"/>
      <c r="Q44396" s="21"/>
    </row>
    <row r="44397" spans="15:17" x14ac:dyDescent="0.35">
      <c r="O44397" s="9"/>
      <c r="P44397" s="9"/>
      <c r="Q44397" s="21"/>
    </row>
    <row r="44398" spans="15:17" x14ac:dyDescent="0.35">
      <c r="O44398" s="9"/>
      <c r="P44398" s="9"/>
      <c r="Q44398" s="21"/>
    </row>
    <row r="44399" spans="15:17" x14ac:dyDescent="0.35">
      <c r="O44399" s="9"/>
      <c r="P44399" s="9"/>
      <c r="Q44399" s="21"/>
    </row>
    <row r="44400" spans="15:17" x14ac:dyDescent="0.35">
      <c r="O44400" s="9"/>
      <c r="P44400" s="9"/>
      <c r="Q44400" s="21"/>
    </row>
    <row r="44401" spans="15:17" x14ac:dyDescent="0.35">
      <c r="O44401" s="9"/>
      <c r="P44401" s="9"/>
      <c r="Q44401" s="21"/>
    </row>
    <row r="44402" spans="15:17" x14ac:dyDescent="0.35">
      <c r="O44402" s="9"/>
      <c r="P44402" s="9"/>
      <c r="Q44402" s="21"/>
    </row>
    <row r="44403" spans="15:17" x14ac:dyDescent="0.35">
      <c r="O44403" s="9"/>
      <c r="P44403" s="9"/>
      <c r="Q44403" s="21"/>
    </row>
    <row r="44404" spans="15:17" x14ac:dyDescent="0.35">
      <c r="O44404" s="9"/>
      <c r="P44404" s="9"/>
      <c r="Q44404" s="21"/>
    </row>
    <row r="44405" spans="15:17" x14ac:dyDescent="0.35">
      <c r="O44405" s="9"/>
      <c r="P44405" s="9"/>
      <c r="Q44405" s="21"/>
    </row>
    <row r="44406" spans="15:17" x14ac:dyDescent="0.35">
      <c r="O44406" s="9"/>
      <c r="P44406" s="9"/>
      <c r="Q44406" s="21"/>
    </row>
    <row r="44407" spans="15:17" x14ac:dyDescent="0.35">
      <c r="O44407" s="9"/>
      <c r="P44407" s="9"/>
      <c r="Q44407" s="21"/>
    </row>
    <row r="44408" spans="15:17" x14ac:dyDescent="0.35">
      <c r="O44408" s="9"/>
      <c r="P44408" s="9"/>
      <c r="Q44408" s="21"/>
    </row>
    <row r="44409" spans="15:17" x14ac:dyDescent="0.35">
      <c r="O44409" s="9"/>
      <c r="P44409" s="9"/>
      <c r="Q44409" s="21"/>
    </row>
    <row r="44410" spans="15:17" x14ac:dyDescent="0.35">
      <c r="O44410" s="9"/>
      <c r="P44410" s="9"/>
      <c r="Q44410" s="21"/>
    </row>
    <row r="44411" spans="15:17" x14ac:dyDescent="0.35">
      <c r="O44411" s="9"/>
      <c r="P44411" s="9"/>
      <c r="Q44411" s="21"/>
    </row>
    <row r="44412" spans="15:17" x14ac:dyDescent="0.35">
      <c r="O44412" s="9"/>
      <c r="P44412" s="9"/>
      <c r="Q44412" s="21"/>
    </row>
    <row r="44413" spans="15:17" x14ac:dyDescent="0.35">
      <c r="O44413" s="9"/>
      <c r="P44413" s="9"/>
      <c r="Q44413" s="21"/>
    </row>
    <row r="44414" spans="15:17" x14ac:dyDescent="0.35">
      <c r="O44414" s="9"/>
      <c r="P44414" s="9"/>
      <c r="Q44414" s="21"/>
    </row>
    <row r="44415" spans="15:17" x14ac:dyDescent="0.35">
      <c r="O44415" s="9"/>
      <c r="P44415" s="9"/>
      <c r="Q44415" s="21"/>
    </row>
    <row r="44416" spans="15:17" x14ac:dyDescent="0.35">
      <c r="O44416" s="9"/>
      <c r="P44416" s="9"/>
      <c r="Q44416" s="21"/>
    </row>
    <row r="44417" spans="15:17" x14ac:dyDescent="0.35">
      <c r="O44417" s="9"/>
      <c r="P44417" s="9"/>
      <c r="Q44417" s="21"/>
    </row>
    <row r="44418" spans="15:17" x14ac:dyDescent="0.35">
      <c r="O44418" s="9"/>
      <c r="P44418" s="9"/>
      <c r="Q44418" s="21"/>
    </row>
    <row r="44419" spans="15:17" x14ac:dyDescent="0.35">
      <c r="O44419" s="9"/>
      <c r="P44419" s="9"/>
      <c r="Q44419" s="21"/>
    </row>
    <row r="44420" spans="15:17" x14ac:dyDescent="0.35">
      <c r="O44420" s="9"/>
      <c r="P44420" s="9"/>
      <c r="Q44420" s="21"/>
    </row>
    <row r="44421" spans="15:17" x14ac:dyDescent="0.35">
      <c r="O44421" s="9"/>
      <c r="P44421" s="9"/>
      <c r="Q44421" s="21"/>
    </row>
    <row r="44422" spans="15:17" x14ac:dyDescent="0.35">
      <c r="O44422" s="9"/>
      <c r="P44422" s="9"/>
      <c r="Q44422" s="21"/>
    </row>
    <row r="44423" spans="15:17" x14ac:dyDescent="0.35">
      <c r="O44423" s="9"/>
      <c r="P44423" s="9"/>
      <c r="Q44423" s="21"/>
    </row>
    <row r="44424" spans="15:17" x14ac:dyDescent="0.35">
      <c r="O44424" s="9"/>
      <c r="P44424" s="9"/>
      <c r="Q44424" s="21"/>
    </row>
    <row r="44425" spans="15:17" x14ac:dyDescent="0.35">
      <c r="O44425" s="9"/>
      <c r="P44425" s="9"/>
      <c r="Q44425" s="21"/>
    </row>
    <row r="44426" spans="15:17" x14ac:dyDescent="0.35">
      <c r="O44426" s="9"/>
      <c r="P44426" s="9"/>
      <c r="Q44426" s="21"/>
    </row>
    <row r="44427" spans="15:17" x14ac:dyDescent="0.35">
      <c r="O44427" s="9"/>
      <c r="P44427" s="9"/>
      <c r="Q44427" s="21"/>
    </row>
    <row r="44428" spans="15:17" x14ac:dyDescent="0.35">
      <c r="O44428" s="9"/>
      <c r="P44428" s="9"/>
      <c r="Q44428" s="21"/>
    </row>
    <row r="44429" spans="15:17" x14ac:dyDescent="0.35">
      <c r="O44429" s="9"/>
      <c r="P44429" s="9"/>
      <c r="Q44429" s="21"/>
    </row>
    <row r="44430" spans="15:17" x14ac:dyDescent="0.35">
      <c r="O44430" s="9"/>
      <c r="P44430" s="9"/>
      <c r="Q44430" s="21"/>
    </row>
    <row r="44431" spans="15:17" x14ac:dyDescent="0.35">
      <c r="O44431" s="9"/>
      <c r="P44431" s="9"/>
      <c r="Q44431" s="21"/>
    </row>
    <row r="44432" spans="15:17" x14ac:dyDescent="0.35">
      <c r="O44432" s="9"/>
      <c r="P44432" s="9"/>
      <c r="Q44432" s="21"/>
    </row>
    <row r="44433" spans="15:17" x14ac:dyDescent="0.35">
      <c r="O44433" s="9"/>
      <c r="P44433" s="9"/>
      <c r="Q44433" s="21"/>
    </row>
    <row r="44434" spans="15:17" x14ac:dyDescent="0.35">
      <c r="O44434" s="9"/>
      <c r="P44434" s="9"/>
      <c r="Q44434" s="21"/>
    </row>
    <row r="44435" spans="15:17" x14ac:dyDescent="0.35">
      <c r="O44435" s="9"/>
      <c r="P44435" s="9"/>
      <c r="Q44435" s="21"/>
    </row>
    <row r="44436" spans="15:17" x14ac:dyDescent="0.35">
      <c r="O44436" s="9"/>
      <c r="P44436" s="9"/>
      <c r="Q44436" s="21"/>
    </row>
    <row r="44437" spans="15:17" x14ac:dyDescent="0.35">
      <c r="O44437" s="9"/>
      <c r="P44437" s="9"/>
      <c r="Q44437" s="21"/>
    </row>
    <row r="44438" spans="15:17" x14ac:dyDescent="0.35">
      <c r="O44438" s="9"/>
      <c r="P44438" s="9"/>
      <c r="Q44438" s="21"/>
    </row>
    <row r="44439" spans="15:17" x14ac:dyDescent="0.35">
      <c r="O44439" s="9"/>
      <c r="P44439" s="9"/>
      <c r="Q44439" s="21"/>
    </row>
    <row r="44440" spans="15:17" x14ac:dyDescent="0.35">
      <c r="O44440" s="9"/>
      <c r="P44440" s="9"/>
      <c r="Q44440" s="21"/>
    </row>
    <row r="44441" spans="15:17" x14ac:dyDescent="0.35">
      <c r="O44441" s="9"/>
      <c r="P44441" s="9"/>
      <c r="Q44441" s="21"/>
    </row>
    <row r="44442" spans="15:17" x14ac:dyDescent="0.35">
      <c r="O44442" s="9"/>
      <c r="P44442" s="9"/>
      <c r="Q44442" s="21"/>
    </row>
    <row r="44443" spans="15:17" x14ac:dyDescent="0.35">
      <c r="O44443" s="9"/>
      <c r="P44443" s="9"/>
      <c r="Q44443" s="21"/>
    </row>
    <row r="44444" spans="15:17" x14ac:dyDescent="0.35">
      <c r="O44444" s="9"/>
      <c r="P44444" s="9"/>
      <c r="Q44444" s="21"/>
    </row>
    <row r="44445" spans="15:17" x14ac:dyDescent="0.35">
      <c r="O44445" s="9"/>
      <c r="P44445" s="9"/>
      <c r="Q44445" s="21"/>
    </row>
    <row r="44446" spans="15:17" x14ac:dyDescent="0.35">
      <c r="O44446" s="9"/>
      <c r="P44446" s="9"/>
      <c r="Q44446" s="21"/>
    </row>
    <row r="44447" spans="15:17" x14ac:dyDescent="0.35">
      <c r="O44447" s="9"/>
      <c r="P44447" s="9"/>
      <c r="Q44447" s="21"/>
    </row>
    <row r="44448" spans="15:17" x14ac:dyDescent="0.35">
      <c r="O44448" s="9"/>
      <c r="P44448" s="9"/>
      <c r="Q44448" s="21"/>
    </row>
    <row r="44449" spans="15:17" x14ac:dyDescent="0.35">
      <c r="O44449" s="9"/>
      <c r="P44449" s="9"/>
      <c r="Q44449" s="21"/>
    </row>
    <row r="44450" spans="15:17" x14ac:dyDescent="0.35">
      <c r="O44450" s="9"/>
      <c r="P44450" s="9"/>
      <c r="Q44450" s="21"/>
    </row>
    <row r="44451" spans="15:17" x14ac:dyDescent="0.35">
      <c r="O44451" s="9"/>
      <c r="P44451" s="9"/>
      <c r="Q44451" s="21"/>
    </row>
    <row r="44452" spans="15:17" x14ac:dyDescent="0.35">
      <c r="O44452" s="9"/>
      <c r="P44452" s="9"/>
      <c r="Q44452" s="21"/>
    </row>
    <row r="44453" spans="15:17" x14ac:dyDescent="0.35">
      <c r="O44453" s="9"/>
      <c r="P44453" s="9"/>
      <c r="Q44453" s="21"/>
    </row>
    <row r="44454" spans="15:17" x14ac:dyDescent="0.35">
      <c r="O44454" s="9"/>
      <c r="P44454" s="9"/>
      <c r="Q44454" s="21"/>
    </row>
    <row r="44455" spans="15:17" x14ac:dyDescent="0.35">
      <c r="O44455" s="9"/>
      <c r="P44455" s="9"/>
      <c r="Q44455" s="21"/>
    </row>
    <row r="44456" spans="15:17" x14ac:dyDescent="0.35">
      <c r="O44456" s="9"/>
      <c r="P44456" s="9"/>
      <c r="Q44456" s="21"/>
    </row>
    <row r="44457" spans="15:17" x14ac:dyDescent="0.35">
      <c r="O44457" s="9"/>
      <c r="P44457" s="9"/>
      <c r="Q44457" s="21"/>
    </row>
    <row r="44458" spans="15:17" x14ac:dyDescent="0.35">
      <c r="O44458" s="9"/>
      <c r="P44458" s="9"/>
      <c r="Q44458" s="21"/>
    </row>
    <row r="44459" spans="15:17" x14ac:dyDescent="0.35">
      <c r="O44459" s="9"/>
      <c r="P44459" s="9"/>
      <c r="Q44459" s="21"/>
    </row>
    <row r="44460" spans="15:17" x14ac:dyDescent="0.35">
      <c r="O44460" s="9"/>
      <c r="P44460" s="9"/>
      <c r="Q44460" s="21"/>
    </row>
    <row r="44461" spans="15:17" x14ac:dyDescent="0.35">
      <c r="O44461" s="9"/>
      <c r="P44461" s="9"/>
      <c r="Q44461" s="21"/>
    </row>
    <row r="44462" spans="15:17" x14ac:dyDescent="0.35">
      <c r="O44462" s="9"/>
      <c r="P44462" s="9"/>
      <c r="Q44462" s="21"/>
    </row>
    <row r="44463" spans="15:17" x14ac:dyDescent="0.35">
      <c r="O44463" s="9"/>
      <c r="P44463" s="9"/>
      <c r="Q44463" s="21"/>
    </row>
    <row r="44464" spans="15:17" x14ac:dyDescent="0.35">
      <c r="O44464" s="9"/>
      <c r="P44464" s="9"/>
      <c r="Q44464" s="21"/>
    </row>
    <row r="44465" spans="15:17" x14ac:dyDescent="0.35">
      <c r="O44465" s="9"/>
      <c r="P44465" s="9"/>
      <c r="Q44465" s="21"/>
    </row>
    <row r="44466" spans="15:17" x14ac:dyDescent="0.35">
      <c r="O44466" s="9"/>
      <c r="P44466" s="9"/>
      <c r="Q44466" s="21"/>
    </row>
    <row r="44467" spans="15:17" x14ac:dyDescent="0.35">
      <c r="O44467" s="9"/>
      <c r="P44467" s="9"/>
      <c r="Q44467" s="21"/>
    </row>
    <row r="44468" spans="15:17" x14ac:dyDescent="0.35">
      <c r="O44468" s="9"/>
      <c r="P44468" s="9"/>
      <c r="Q44468" s="21"/>
    </row>
    <row r="44469" spans="15:17" x14ac:dyDescent="0.35">
      <c r="O44469" s="9"/>
      <c r="P44469" s="9"/>
      <c r="Q44469" s="21"/>
    </row>
    <row r="44470" spans="15:17" x14ac:dyDescent="0.35">
      <c r="O44470" s="9"/>
      <c r="P44470" s="9"/>
      <c r="Q44470" s="21"/>
    </row>
    <row r="44471" spans="15:17" x14ac:dyDescent="0.35">
      <c r="O44471" s="9"/>
      <c r="P44471" s="9"/>
      <c r="Q44471" s="21"/>
    </row>
    <row r="44472" spans="15:17" x14ac:dyDescent="0.35">
      <c r="O44472" s="9"/>
      <c r="P44472" s="9"/>
      <c r="Q44472" s="21"/>
    </row>
    <row r="44473" spans="15:17" x14ac:dyDescent="0.35">
      <c r="O44473" s="9"/>
      <c r="P44473" s="9"/>
      <c r="Q44473" s="21"/>
    </row>
    <row r="44474" spans="15:17" x14ac:dyDescent="0.35">
      <c r="O44474" s="9"/>
      <c r="P44474" s="9"/>
      <c r="Q44474" s="21"/>
    </row>
    <row r="44475" spans="15:17" x14ac:dyDescent="0.35">
      <c r="O44475" s="9"/>
      <c r="P44475" s="9"/>
      <c r="Q44475" s="21"/>
    </row>
    <row r="44476" spans="15:17" x14ac:dyDescent="0.35">
      <c r="O44476" s="9"/>
      <c r="P44476" s="9"/>
      <c r="Q44476" s="21"/>
    </row>
    <row r="44477" spans="15:17" x14ac:dyDescent="0.35">
      <c r="O44477" s="9"/>
      <c r="P44477" s="9"/>
      <c r="Q44477" s="21"/>
    </row>
    <row r="44478" spans="15:17" x14ac:dyDescent="0.35">
      <c r="O44478" s="9"/>
      <c r="P44478" s="9"/>
      <c r="Q44478" s="21"/>
    </row>
    <row r="44479" spans="15:17" x14ac:dyDescent="0.35">
      <c r="O44479" s="9"/>
      <c r="P44479" s="9"/>
      <c r="Q44479" s="21"/>
    </row>
    <row r="44480" spans="15:17" x14ac:dyDescent="0.35">
      <c r="O44480" s="9"/>
      <c r="P44480" s="9"/>
      <c r="Q44480" s="21"/>
    </row>
    <row r="44481" spans="15:17" x14ac:dyDescent="0.35">
      <c r="O44481" s="9"/>
      <c r="P44481" s="9"/>
      <c r="Q44481" s="21"/>
    </row>
    <row r="44482" spans="15:17" x14ac:dyDescent="0.35">
      <c r="O44482" s="9"/>
      <c r="P44482" s="9"/>
      <c r="Q44482" s="21"/>
    </row>
    <row r="44483" spans="15:17" x14ac:dyDescent="0.35">
      <c r="O44483" s="9"/>
      <c r="P44483" s="9"/>
      <c r="Q44483" s="21"/>
    </row>
    <row r="44484" spans="15:17" x14ac:dyDescent="0.35">
      <c r="O44484" s="9"/>
      <c r="P44484" s="9"/>
      <c r="Q44484" s="21"/>
    </row>
    <row r="44485" spans="15:17" x14ac:dyDescent="0.35">
      <c r="O44485" s="9"/>
      <c r="P44485" s="9"/>
      <c r="Q44485" s="21"/>
    </row>
    <row r="44486" spans="15:17" x14ac:dyDescent="0.35">
      <c r="O44486" s="9"/>
      <c r="P44486" s="9"/>
      <c r="Q44486" s="21"/>
    </row>
    <row r="44487" spans="15:17" x14ac:dyDescent="0.35">
      <c r="O44487" s="9"/>
      <c r="P44487" s="9"/>
      <c r="Q44487" s="21"/>
    </row>
    <row r="44488" spans="15:17" x14ac:dyDescent="0.35">
      <c r="O44488" s="9"/>
      <c r="P44488" s="9"/>
      <c r="Q44488" s="21"/>
    </row>
    <row r="44489" spans="15:17" x14ac:dyDescent="0.35">
      <c r="O44489" s="9"/>
      <c r="P44489" s="9"/>
      <c r="Q44489" s="21"/>
    </row>
    <row r="44490" spans="15:17" x14ac:dyDescent="0.35">
      <c r="O44490" s="9"/>
      <c r="P44490" s="9"/>
      <c r="Q44490" s="21"/>
    </row>
    <row r="44491" spans="15:17" x14ac:dyDescent="0.35">
      <c r="O44491" s="9"/>
      <c r="P44491" s="9"/>
      <c r="Q44491" s="21"/>
    </row>
    <row r="44492" spans="15:17" x14ac:dyDescent="0.35">
      <c r="O44492" s="9"/>
      <c r="P44492" s="9"/>
      <c r="Q44492" s="21"/>
    </row>
    <row r="44493" spans="15:17" x14ac:dyDescent="0.35">
      <c r="O44493" s="9"/>
      <c r="P44493" s="9"/>
      <c r="Q44493" s="21"/>
    </row>
    <row r="44494" spans="15:17" x14ac:dyDescent="0.35">
      <c r="O44494" s="9"/>
      <c r="P44494" s="9"/>
      <c r="Q44494" s="21"/>
    </row>
    <row r="44495" spans="15:17" x14ac:dyDescent="0.35">
      <c r="O44495" s="9"/>
      <c r="P44495" s="9"/>
      <c r="Q44495" s="21"/>
    </row>
    <row r="44496" spans="15:17" x14ac:dyDescent="0.35">
      <c r="O44496" s="9"/>
      <c r="P44496" s="9"/>
      <c r="Q44496" s="21"/>
    </row>
    <row r="44497" spans="15:17" x14ac:dyDescent="0.35">
      <c r="O44497" s="9"/>
      <c r="P44497" s="9"/>
      <c r="Q44497" s="21"/>
    </row>
    <row r="44498" spans="15:17" x14ac:dyDescent="0.35">
      <c r="O44498" s="9"/>
      <c r="P44498" s="9"/>
      <c r="Q44498" s="21"/>
    </row>
    <row r="44499" spans="15:17" x14ac:dyDescent="0.35">
      <c r="O44499" s="9"/>
      <c r="P44499" s="9"/>
      <c r="Q44499" s="21"/>
    </row>
    <row r="44500" spans="15:17" x14ac:dyDescent="0.35">
      <c r="O44500" s="9"/>
      <c r="P44500" s="9"/>
      <c r="Q44500" s="21"/>
    </row>
    <row r="44501" spans="15:17" x14ac:dyDescent="0.35">
      <c r="O44501" s="9"/>
      <c r="P44501" s="9"/>
      <c r="Q44501" s="21"/>
    </row>
    <row r="44502" spans="15:17" x14ac:dyDescent="0.35">
      <c r="O44502" s="9"/>
      <c r="P44502" s="9"/>
      <c r="Q44502" s="21"/>
    </row>
    <row r="44503" spans="15:17" x14ac:dyDescent="0.35">
      <c r="O44503" s="9"/>
      <c r="P44503" s="9"/>
      <c r="Q44503" s="21"/>
    </row>
    <row r="44504" spans="15:17" x14ac:dyDescent="0.35">
      <c r="O44504" s="9"/>
      <c r="P44504" s="9"/>
      <c r="Q44504" s="21"/>
    </row>
    <row r="44505" spans="15:17" x14ac:dyDescent="0.35">
      <c r="O44505" s="9"/>
      <c r="P44505" s="9"/>
      <c r="Q44505" s="21"/>
    </row>
    <row r="44506" spans="15:17" x14ac:dyDescent="0.35">
      <c r="O44506" s="9"/>
      <c r="P44506" s="9"/>
      <c r="Q44506" s="21"/>
    </row>
    <row r="44507" spans="15:17" x14ac:dyDescent="0.35">
      <c r="O44507" s="9"/>
      <c r="P44507" s="9"/>
      <c r="Q44507" s="21"/>
    </row>
    <row r="44508" spans="15:17" x14ac:dyDescent="0.35">
      <c r="O44508" s="9"/>
      <c r="P44508" s="9"/>
      <c r="Q44508" s="21"/>
    </row>
    <row r="44509" spans="15:17" x14ac:dyDescent="0.35">
      <c r="O44509" s="9"/>
      <c r="P44509" s="9"/>
      <c r="Q44509" s="21"/>
    </row>
    <row r="44510" spans="15:17" x14ac:dyDescent="0.35">
      <c r="O44510" s="9"/>
      <c r="P44510" s="9"/>
      <c r="Q44510" s="21"/>
    </row>
    <row r="44511" spans="15:17" x14ac:dyDescent="0.35">
      <c r="O44511" s="9"/>
      <c r="P44511" s="9"/>
      <c r="Q44511" s="21"/>
    </row>
    <row r="44512" spans="15:17" x14ac:dyDescent="0.35">
      <c r="O44512" s="9"/>
      <c r="P44512" s="9"/>
      <c r="Q44512" s="21"/>
    </row>
    <row r="44513" spans="15:17" x14ac:dyDescent="0.35">
      <c r="O44513" s="9"/>
      <c r="P44513" s="9"/>
      <c r="Q44513" s="21"/>
    </row>
    <row r="44514" spans="15:17" x14ac:dyDescent="0.35">
      <c r="O44514" s="9"/>
      <c r="P44514" s="9"/>
      <c r="Q44514" s="21"/>
    </row>
    <row r="44515" spans="15:17" x14ac:dyDescent="0.35">
      <c r="O44515" s="9"/>
      <c r="P44515" s="9"/>
      <c r="Q44515" s="21"/>
    </row>
    <row r="44516" spans="15:17" x14ac:dyDescent="0.35">
      <c r="O44516" s="9"/>
      <c r="P44516" s="9"/>
      <c r="Q44516" s="21"/>
    </row>
    <row r="44517" spans="15:17" x14ac:dyDescent="0.35">
      <c r="O44517" s="9"/>
      <c r="P44517" s="9"/>
      <c r="Q44517" s="21"/>
    </row>
    <row r="44518" spans="15:17" x14ac:dyDescent="0.35">
      <c r="O44518" s="9"/>
      <c r="P44518" s="9"/>
      <c r="Q44518" s="21"/>
    </row>
    <row r="44519" spans="15:17" x14ac:dyDescent="0.35">
      <c r="O44519" s="9"/>
      <c r="P44519" s="9"/>
      <c r="Q44519" s="21"/>
    </row>
    <row r="44520" spans="15:17" x14ac:dyDescent="0.35">
      <c r="O44520" s="9"/>
      <c r="P44520" s="9"/>
      <c r="Q44520" s="21"/>
    </row>
    <row r="44521" spans="15:17" x14ac:dyDescent="0.35">
      <c r="O44521" s="9"/>
      <c r="P44521" s="9"/>
      <c r="Q44521" s="21"/>
    </row>
    <row r="44522" spans="15:17" x14ac:dyDescent="0.35">
      <c r="O44522" s="9"/>
      <c r="P44522" s="9"/>
      <c r="Q44522" s="21"/>
    </row>
    <row r="44523" spans="15:17" x14ac:dyDescent="0.35">
      <c r="O44523" s="9"/>
      <c r="P44523" s="9"/>
      <c r="Q44523" s="21"/>
    </row>
    <row r="44524" spans="15:17" x14ac:dyDescent="0.35">
      <c r="O44524" s="9"/>
      <c r="P44524" s="9"/>
      <c r="Q44524" s="21"/>
    </row>
    <row r="44525" spans="15:17" x14ac:dyDescent="0.35">
      <c r="O44525" s="9"/>
      <c r="P44525" s="9"/>
      <c r="Q44525" s="21"/>
    </row>
    <row r="44526" spans="15:17" x14ac:dyDescent="0.35">
      <c r="O44526" s="9"/>
      <c r="P44526" s="9"/>
      <c r="Q44526" s="21"/>
    </row>
    <row r="44527" spans="15:17" x14ac:dyDescent="0.35">
      <c r="O44527" s="9"/>
      <c r="P44527" s="9"/>
      <c r="Q44527" s="21"/>
    </row>
    <row r="44528" spans="15:17" x14ac:dyDescent="0.35">
      <c r="O44528" s="9"/>
      <c r="P44528" s="9"/>
      <c r="Q44528" s="21"/>
    </row>
    <row r="44529" spans="15:17" x14ac:dyDescent="0.35">
      <c r="O44529" s="9"/>
      <c r="P44529" s="9"/>
      <c r="Q44529" s="21"/>
    </row>
    <row r="44530" spans="15:17" x14ac:dyDescent="0.35">
      <c r="O44530" s="9"/>
      <c r="P44530" s="9"/>
      <c r="Q44530" s="21"/>
    </row>
    <row r="44531" spans="15:17" x14ac:dyDescent="0.35">
      <c r="O44531" s="9"/>
      <c r="P44531" s="9"/>
      <c r="Q44531" s="21"/>
    </row>
    <row r="44532" spans="15:17" x14ac:dyDescent="0.35">
      <c r="O44532" s="9"/>
      <c r="P44532" s="9"/>
      <c r="Q44532" s="21"/>
    </row>
    <row r="44533" spans="15:17" x14ac:dyDescent="0.35">
      <c r="O44533" s="9"/>
      <c r="P44533" s="9"/>
      <c r="Q44533" s="21"/>
    </row>
    <row r="44534" spans="15:17" x14ac:dyDescent="0.35">
      <c r="O44534" s="9"/>
      <c r="P44534" s="9"/>
      <c r="Q44534" s="21"/>
    </row>
    <row r="44535" spans="15:17" x14ac:dyDescent="0.35">
      <c r="O44535" s="9"/>
      <c r="P44535" s="9"/>
      <c r="Q44535" s="21"/>
    </row>
    <row r="44536" spans="15:17" x14ac:dyDescent="0.35">
      <c r="O44536" s="9"/>
      <c r="P44536" s="9"/>
      <c r="Q44536" s="21"/>
    </row>
    <row r="44537" spans="15:17" x14ac:dyDescent="0.35">
      <c r="O44537" s="9"/>
      <c r="P44537" s="9"/>
      <c r="Q44537" s="21"/>
    </row>
    <row r="44538" spans="15:17" x14ac:dyDescent="0.35">
      <c r="O44538" s="9"/>
      <c r="P44538" s="9"/>
      <c r="Q44538" s="21"/>
    </row>
    <row r="44539" spans="15:17" x14ac:dyDescent="0.35">
      <c r="O44539" s="9"/>
      <c r="P44539" s="9"/>
      <c r="Q44539" s="21"/>
    </row>
    <row r="44540" spans="15:17" x14ac:dyDescent="0.35">
      <c r="O44540" s="9"/>
      <c r="P44540" s="9"/>
      <c r="Q44540" s="21"/>
    </row>
    <row r="44541" spans="15:17" x14ac:dyDescent="0.35">
      <c r="O44541" s="9"/>
      <c r="P44541" s="9"/>
      <c r="Q44541" s="21"/>
    </row>
    <row r="44542" spans="15:17" x14ac:dyDescent="0.35">
      <c r="O44542" s="9"/>
      <c r="P44542" s="9"/>
      <c r="Q44542" s="21"/>
    </row>
    <row r="44543" spans="15:17" x14ac:dyDescent="0.35">
      <c r="O44543" s="9"/>
      <c r="P44543" s="9"/>
      <c r="Q44543" s="21"/>
    </row>
    <row r="44544" spans="15:17" x14ac:dyDescent="0.35">
      <c r="O44544" s="9"/>
      <c r="P44544" s="9"/>
      <c r="Q44544" s="21"/>
    </row>
    <row r="44545" spans="15:17" x14ac:dyDescent="0.35">
      <c r="O44545" s="9"/>
      <c r="P44545" s="9"/>
      <c r="Q44545" s="21"/>
    </row>
    <row r="44546" spans="15:17" x14ac:dyDescent="0.35">
      <c r="O44546" s="9"/>
      <c r="P44546" s="9"/>
      <c r="Q44546" s="21"/>
    </row>
    <row r="44547" spans="15:17" x14ac:dyDescent="0.35">
      <c r="O44547" s="9"/>
      <c r="P44547" s="9"/>
      <c r="Q44547" s="21"/>
    </row>
    <row r="44548" spans="15:17" x14ac:dyDescent="0.35">
      <c r="O44548" s="9"/>
      <c r="P44548" s="9"/>
      <c r="Q44548" s="21"/>
    </row>
    <row r="44549" spans="15:17" x14ac:dyDescent="0.35">
      <c r="O44549" s="9"/>
      <c r="P44549" s="9"/>
      <c r="Q44549" s="21"/>
    </row>
    <row r="44550" spans="15:17" x14ac:dyDescent="0.35">
      <c r="O44550" s="9"/>
      <c r="P44550" s="9"/>
      <c r="Q44550" s="21"/>
    </row>
    <row r="44551" spans="15:17" x14ac:dyDescent="0.35">
      <c r="O44551" s="9"/>
      <c r="P44551" s="9"/>
      <c r="Q44551" s="21"/>
    </row>
    <row r="44552" spans="15:17" x14ac:dyDescent="0.35">
      <c r="O44552" s="9"/>
      <c r="P44552" s="9"/>
      <c r="Q44552" s="21"/>
    </row>
    <row r="44553" spans="15:17" x14ac:dyDescent="0.35">
      <c r="O44553" s="9"/>
      <c r="P44553" s="9"/>
      <c r="Q44553" s="21"/>
    </row>
    <row r="44554" spans="15:17" x14ac:dyDescent="0.35">
      <c r="O44554" s="9"/>
      <c r="P44554" s="9"/>
      <c r="Q44554" s="21"/>
    </row>
    <row r="44555" spans="15:17" x14ac:dyDescent="0.35">
      <c r="O44555" s="9"/>
      <c r="P44555" s="9"/>
      <c r="Q44555" s="21"/>
    </row>
    <row r="44556" spans="15:17" x14ac:dyDescent="0.35">
      <c r="O44556" s="9"/>
      <c r="P44556" s="9"/>
      <c r="Q44556" s="21"/>
    </row>
    <row r="44557" spans="15:17" x14ac:dyDescent="0.35">
      <c r="O44557" s="9"/>
      <c r="P44557" s="9"/>
      <c r="Q44557" s="21"/>
    </row>
    <row r="44558" spans="15:17" x14ac:dyDescent="0.35">
      <c r="O44558" s="9"/>
      <c r="P44558" s="9"/>
      <c r="Q44558" s="21"/>
    </row>
    <row r="44559" spans="15:17" x14ac:dyDescent="0.35">
      <c r="O44559" s="9"/>
      <c r="P44559" s="9"/>
      <c r="Q44559" s="21"/>
    </row>
    <row r="44560" spans="15:17" x14ac:dyDescent="0.35">
      <c r="O44560" s="9"/>
      <c r="P44560" s="9"/>
      <c r="Q44560" s="21"/>
    </row>
    <row r="44561" spans="15:17" x14ac:dyDescent="0.35">
      <c r="O44561" s="9"/>
      <c r="P44561" s="9"/>
      <c r="Q44561" s="21"/>
    </row>
    <row r="44562" spans="15:17" x14ac:dyDescent="0.35">
      <c r="O44562" s="9"/>
      <c r="P44562" s="9"/>
      <c r="Q44562" s="21"/>
    </row>
    <row r="44563" spans="15:17" x14ac:dyDescent="0.35">
      <c r="O44563" s="9"/>
      <c r="P44563" s="9"/>
      <c r="Q44563" s="21"/>
    </row>
    <row r="44564" spans="15:17" x14ac:dyDescent="0.35">
      <c r="O44564" s="9"/>
      <c r="P44564" s="9"/>
      <c r="Q44564" s="21"/>
    </row>
    <row r="44565" spans="15:17" x14ac:dyDescent="0.35">
      <c r="O44565" s="9"/>
      <c r="P44565" s="9"/>
      <c r="Q44565" s="21"/>
    </row>
    <row r="44566" spans="15:17" x14ac:dyDescent="0.35">
      <c r="O44566" s="9"/>
      <c r="P44566" s="9"/>
      <c r="Q44566" s="21"/>
    </row>
    <row r="44567" spans="15:17" x14ac:dyDescent="0.35">
      <c r="O44567" s="9"/>
      <c r="P44567" s="9"/>
      <c r="Q44567" s="21"/>
    </row>
    <row r="44568" spans="15:17" x14ac:dyDescent="0.35">
      <c r="O44568" s="9"/>
      <c r="P44568" s="9"/>
      <c r="Q44568" s="21"/>
    </row>
    <row r="44569" spans="15:17" x14ac:dyDescent="0.35">
      <c r="O44569" s="9"/>
      <c r="P44569" s="9"/>
      <c r="Q44569" s="21"/>
    </row>
    <row r="44570" spans="15:17" x14ac:dyDescent="0.35">
      <c r="O44570" s="9"/>
      <c r="P44570" s="9"/>
      <c r="Q44570" s="21"/>
    </row>
    <row r="44571" spans="15:17" x14ac:dyDescent="0.35">
      <c r="O44571" s="9"/>
      <c r="P44571" s="9"/>
      <c r="Q44571" s="21"/>
    </row>
    <row r="44572" spans="15:17" x14ac:dyDescent="0.35">
      <c r="O44572" s="9"/>
      <c r="P44572" s="9"/>
      <c r="Q44572" s="21"/>
    </row>
    <row r="44573" spans="15:17" x14ac:dyDescent="0.35">
      <c r="O44573" s="9"/>
      <c r="P44573" s="9"/>
      <c r="Q44573" s="21"/>
    </row>
    <row r="44574" spans="15:17" x14ac:dyDescent="0.35">
      <c r="O44574" s="9"/>
      <c r="P44574" s="9"/>
      <c r="Q44574" s="21"/>
    </row>
    <row r="44575" spans="15:17" x14ac:dyDescent="0.35">
      <c r="O44575" s="9"/>
      <c r="P44575" s="9"/>
      <c r="Q44575" s="21"/>
    </row>
    <row r="44576" spans="15:17" x14ac:dyDescent="0.35">
      <c r="O44576" s="9"/>
      <c r="P44576" s="9"/>
      <c r="Q44576" s="21"/>
    </row>
    <row r="44577" spans="15:17" x14ac:dyDescent="0.35">
      <c r="O44577" s="9"/>
      <c r="P44577" s="9"/>
      <c r="Q44577" s="21"/>
    </row>
    <row r="44578" spans="15:17" x14ac:dyDescent="0.35">
      <c r="O44578" s="9"/>
      <c r="P44578" s="9"/>
      <c r="Q44578" s="21"/>
    </row>
    <row r="44579" spans="15:17" x14ac:dyDescent="0.35">
      <c r="O44579" s="9"/>
      <c r="P44579" s="9"/>
      <c r="Q44579" s="21"/>
    </row>
    <row r="44580" spans="15:17" x14ac:dyDescent="0.35">
      <c r="O44580" s="9"/>
      <c r="P44580" s="9"/>
      <c r="Q44580" s="21"/>
    </row>
    <row r="44581" spans="15:17" x14ac:dyDescent="0.35">
      <c r="O44581" s="9"/>
      <c r="P44581" s="9"/>
      <c r="Q44581" s="21"/>
    </row>
    <row r="44582" spans="15:17" x14ac:dyDescent="0.35">
      <c r="O44582" s="9"/>
      <c r="P44582" s="9"/>
      <c r="Q44582" s="21"/>
    </row>
    <row r="44583" spans="15:17" x14ac:dyDescent="0.35">
      <c r="O44583" s="9"/>
      <c r="P44583" s="9"/>
      <c r="Q44583" s="21"/>
    </row>
    <row r="44584" spans="15:17" x14ac:dyDescent="0.35">
      <c r="O44584" s="9"/>
      <c r="P44584" s="9"/>
      <c r="Q44584" s="21"/>
    </row>
    <row r="44585" spans="15:17" x14ac:dyDescent="0.35">
      <c r="O44585" s="9"/>
      <c r="P44585" s="9"/>
      <c r="Q44585" s="21"/>
    </row>
    <row r="44586" spans="15:17" x14ac:dyDescent="0.35">
      <c r="O44586" s="9"/>
      <c r="P44586" s="9"/>
      <c r="Q44586" s="21"/>
    </row>
    <row r="44587" spans="15:17" x14ac:dyDescent="0.35">
      <c r="O44587" s="9"/>
      <c r="P44587" s="9"/>
      <c r="Q44587" s="21"/>
    </row>
    <row r="44588" spans="15:17" x14ac:dyDescent="0.35">
      <c r="O44588" s="9"/>
      <c r="P44588" s="9"/>
      <c r="Q44588" s="21"/>
    </row>
    <row r="44589" spans="15:17" x14ac:dyDescent="0.35">
      <c r="O44589" s="9"/>
      <c r="P44589" s="9"/>
      <c r="Q44589" s="21"/>
    </row>
    <row r="44590" spans="15:17" x14ac:dyDescent="0.35">
      <c r="O44590" s="9"/>
      <c r="P44590" s="9"/>
      <c r="Q44590" s="21"/>
    </row>
    <row r="44591" spans="15:17" x14ac:dyDescent="0.35">
      <c r="O44591" s="9"/>
      <c r="P44591" s="9"/>
      <c r="Q44591" s="21"/>
    </row>
    <row r="44592" spans="15:17" x14ac:dyDescent="0.35">
      <c r="O44592" s="9"/>
      <c r="P44592" s="9"/>
      <c r="Q44592" s="21"/>
    </row>
    <row r="44593" spans="15:17" x14ac:dyDescent="0.35">
      <c r="O44593" s="9"/>
      <c r="P44593" s="9"/>
      <c r="Q44593" s="21"/>
    </row>
    <row r="44594" spans="15:17" x14ac:dyDescent="0.35">
      <c r="O44594" s="9"/>
      <c r="P44594" s="9"/>
      <c r="Q44594" s="21"/>
    </row>
    <row r="44595" spans="15:17" x14ac:dyDescent="0.35">
      <c r="O44595" s="9"/>
      <c r="P44595" s="9"/>
      <c r="Q44595" s="21"/>
    </row>
    <row r="44596" spans="15:17" x14ac:dyDescent="0.35">
      <c r="O44596" s="9"/>
      <c r="P44596" s="9"/>
      <c r="Q44596" s="21"/>
    </row>
    <row r="44597" spans="15:17" x14ac:dyDescent="0.35">
      <c r="O44597" s="9"/>
      <c r="P44597" s="9"/>
      <c r="Q44597" s="21"/>
    </row>
    <row r="44598" spans="15:17" x14ac:dyDescent="0.35">
      <c r="O44598" s="9"/>
      <c r="P44598" s="9"/>
      <c r="Q44598" s="21"/>
    </row>
    <row r="44599" spans="15:17" x14ac:dyDescent="0.35">
      <c r="O44599" s="9"/>
      <c r="P44599" s="9"/>
      <c r="Q44599" s="21"/>
    </row>
    <row r="44600" spans="15:17" x14ac:dyDescent="0.35">
      <c r="O44600" s="9"/>
      <c r="P44600" s="9"/>
      <c r="Q44600" s="21"/>
    </row>
    <row r="44601" spans="15:17" x14ac:dyDescent="0.35">
      <c r="O44601" s="9"/>
      <c r="P44601" s="9"/>
      <c r="Q44601" s="21"/>
    </row>
    <row r="44602" spans="15:17" x14ac:dyDescent="0.35">
      <c r="O44602" s="9"/>
      <c r="P44602" s="9"/>
      <c r="Q44602" s="21"/>
    </row>
    <row r="44603" spans="15:17" x14ac:dyDescent="0.35">
      <c r="O44603" s="9"/>
      <c r="P44603" s="9"/>
      <c r="Q44603" s="21"/>
    </row>
    <row r="44604" spans="15:17" x14ac:dyDescent="0.35">
      <c r="O44604" s="9"/>
      <c r="P44604" s="9"/>
      <c r="Q44604" s="21"/>
    </row>
    <row r="44605" spans="15:17" x14ac:dyDescent="0.35">
      <c r="O44605" s="9"/>
      <c r="P44605" s="9"/>
      <c r="Q44605" s="21"/>
    </row>
    <row r="44606" spans="15:17" x14ac:dyDescent="0.35">
      <c r="O44606" s="9"/>
      <c r="P44606" s="9"/>
      <c r="Q44606" s="21"/>
    </row>
    <row r="44607" spans="15:17" x14ac:dyDescent="0.35">
      <c r="O44607" s="9"/>
      <c r="P44607" s="9"/>
      <c r="Q44607" s="21"/>
    </row>
    <row r="44608" spans="15:17" x14ac:dyDescent="0.35">
      <c r="O44608" s="9"/>
      <c r="P44608" s="9"/>
      <c r="Q44608" s="21"/>
    </row>
    <row r="44609" spans="15:17" x14ac:dyDescent="0.35">
      <c r="O44609" s="9"/>
      <c r="P44609" s="9"/>
      <c r="Q44609" s="21"/>
    </row>
    <row r="44610" spans="15:17" x14ac:dyDescent="0.35">
      <c r="O44610" s="9"/>
      <c r="P44610" s="9"/>
      <c r="Q44610" s="21"/>
    </row>
    <row r="44611" spans="15:17" x14ac:dyDescent="0.35">
      <c r="O44611" s="9"/>
      <c r="P44611" s="9"/>
      <c r="Q44611" s="21"/>
    </row>
    <row r="44612" spans="15:17" x14ac:dyDescent="0.35">
      <c r="O44612" s="9"/>
      <c r="P44612" s="9"/>
      <c r="Q44612" s="21"/>
    </row>
    <row r="44613" spans="15:17" x14ac:dyDescent="0.35">
      <c r="O44613" s="9"/>
      <c r="P44613" s="9"/>
      <c r="Q44613" s="21"/>
    </row>
    <row r="44614" spans="15:17" x14ac:dyDescent="0.35">
      <c r="O44614" s="9"/>
      <c r="P44614" s="9"/>
      <c r="Q44614" s="21"/>
    </row>
    <row r="44615" spans="15:17" x14ac:dyDescent="0.35">
      <c r="O44615" s="9"/>
      <c r="P44615" s="9"/>
      <c r="Q44615" s="21"/>
    </row>
    <row r="44616" spans="15:17" x14ac:dyDescent="0.35">
      <c r="O44616" s="9"/>
      <c r="P44616" s="9"/>
      <c r="Q44616" s="21"/>
    </row>
    <row r="44617" spans="15:17" x14ac:dyDescent="0.35">
      <c r="O44617" s="9"/>
      <c r="P44617" s="9"/>
      <c r="Q44617" s="21"/>
    </row>
    <row r="44618" spans="15:17" x14ac:dyDescent="0.35">
      <c r="O44618" s="9"/>
      <c r="P44618" s="9"/>
      <c r="Q44618" s="21"/>
    </row>
    <row r="44619" spans="15:17" x14ac:dyDescent="0.35">
      <c r="O44619" s="9"/>
      <c r="P44619" s="9"/>
      <c r="Q44619" s="21"/>
    </row>
    <row r="44620" spans="15:17" x14ac:dyDescent="0.35">
      <c r="O44620" s="9"/>
      <c r="P44620" s="9"/>
      <c r="Q44620" s="21"/>
    </row>
    <row r="44621" spans="15:17" x14ac:dyDescent="0.35">
      <c r="O44621" s="9"/>
      <c r="P44621" s="9"/>
      <c r="Q44621" s="21"/>
    </row>
    <row r="44622" spans="15:17" x14ac:dyDescent="0.35">
      <c r="O44622" s="9"/>
      <c r="P44622" s="9"/>
      <c r="Q44622" s="21"/>
    </row>
    <row r="44623" spans="15:17" x14ac:dyDescent="0.35">
      <c r="O44623" s="9"/>
      <c r="P44623" s="9"/>
      <c r="Q44623" s="21"/>
    </row>
    <row r="44624" spans="15:17" x14ac:dyDescent="0.35">
      <c r="O44624" s="9"/>
      <c r="P44624" s="9"/>
      <c r="Q44624" s="21"/>
    </row>
    <row r="44625" spans="15:17" x14ac:dyDescent="0.35">
      <c r="O44625" s="9"/>
      <c r="P44625" s="9"/>
      <c r="Q44625" s="21"/>
    </row>
    <row r="44626" spans="15:17" x14ac:dyDescent="0.35">
      <c r="O44626" s="9"/>
      <c r="P44626" s="9"/>
      <c r="Q44626" s="21"/>
    </row>
    <row r="44627" spans="15:17" x14ac:dyDescent="0.35">
      <c r="O44627" s="9"/>
      <c r="P44627" s="9"/>
      <c r="Q44627" s="21"/>
    </row>
    <row r="44628" spans="15:17" x14ac:dyDescent="0.35">
      <c r="O44628" s="9"/>
      <c r="P44628" s="9"/>
      <c r="Q44628" s="21"/>
    </row>
    <row r="44629" spans="15:17" x14ac:dyDescent="0.35">
      <c r="O44629" s="9"/>
      <c r="P44629" s="9"/>
      <c r="Q44629" s="21"/>
    </row>
    <row r="44630" spans="15:17" x14ac:dyDescent="0.35">
      <c r="O44630" s="9"/>
      <c r="P44630" s="9"/>
      <c r="Q44630" s="21"/>
    </row>
    <row r="44631" spans="15:17" x14ac:dyDescent="0.35">
      <c r="O44631" s="9"/>
      <c r="P44631" s="9"/>
      <c r="Q44631" s="21"/>
    </row>
    <row r="44632" spans="15:17" x14ac:dyDescent="0.35">
      <c r="O44632" s="9"/>
      <c r="P44632" s="9"/>
      <c r="Q44632" s="21"/>
    </row>
    <row r="44633" spans="15:17" x14ac:dyDescent="0.35">
      <c r="O44633" s="9"/>
      <c r="P44633" s="9"/>
      <c r="Q44633" s="21"/>
    </row>
    <row r="44634" spans="15:17" x14ac:dyDescent="0.35">
      <c r="O44634" s="9"/>
      <c r="P44634" s="9"/>
      <c r="Q44634" s="21"/>
    </row>
    <row r="44635" spans="15:17" x14ac:dyDescent="0.35">
      <c r="O44635" s="9"/>
      <c r="P44635" s="9"/>
      <c r="Q44635" s="21"/>
    </row>
    <row r="44636" spans="15:17" x14ac:dyDescent="0.35">
      <c r="O44636" s="9"/>
      <c r="P44636" s="9"/>
      <c r="Q44636" s="21"/>
    </row>
    <row r="44637" spans="15:17" x14ac:dyDescent="0.35">
      <c r="O44637" s="9"/>
      <c r="P44637" s="9"/>
      <c r="Q44637" s="21"/>
    </row>
    <row r="44638" spans="15:17" x14ac:dyDescent="0.35">
      <c r="O44638" s="9"/>
      <c r="P44638" s="9"/>
      <c r="Q44638" s="21"/>
    </row>
    <row r="44639" spans="15:17" x14ac:dyDescent="0.35">
      <c r="O44639" s="9"/>
      <c r="P44639" s="9"/>
      <c r="Q44639" s="21"/>
    </row>
    <row r="44640" spans="15:17" x14ac:dyDescent="0.35">
      <c r="O44640" s="9"/>
      <c r="P44640" s="9"/>
      <c r="Q44640" s="21"/>
    </row>
    <row r="44641" spans="15:17" x14ac:dyDescent="0.35">
      <c r="O44641" s="9"/>
      <c r="P44641" s="9"/>
      <c r="Q44641" s="21"/>
    </row>
    <row r="44642" spans="15:17" x14ac:dyDescent="0.35">
      <c r="O44642" s="9"/>
      <c r="P44642" s="9"/>
      <c r="Q44642" s="21"/>
    </row>
    <row r="44643" spans="15:17" x14ac:dyDescent="0.35">
      <c r="O44643" s="9"/>
      <c r="P44643" s="9"/>
      <c r="Q44643" s="21"/>
    </row>
    <row r="44644" spans="15:17" x14ac:dyDescent="0.35">
      <c r="O44644" s="9"/>
      <c r="P44644" s="9"/>
      <c r="Q44644" s="21"/>
    </row>
    <row r="44645" spans="15:17" x14ac:dyDescent="0.35">
      <c r="O44645" s="9"/>
      <c r="P44645" s="9"/>
      <c r="Q44645" s="21"/>
    </row>
    <row r="44646" spans="15:17" x14ac:dyDescent="0.35">
      <c r="O44646" s="9"/>
      <c r="P44646" s="9"/>
      <c r="Q44646" s="21"/>
    </row>
    <row r="44647" spans="15:17" x14ac:dyDescent="0.35">
      <c r="O44647" s="9"/>
      <c r="P44647" s="9"/>
      <c r="Q44647" s="21"/>
    </row>
    <row r="44648" spans="15:17" x14ac:dyDescent="0.35">
      <c r="O44648" s="9"/>
      <c r="P44648" s="9"/>
      <c r="Q44648" s="21"/>
    </row>
    <row r="44649" spans="15:17" x14ac:dyDescent="0.35">
      <c r="O44649" s="9"/>
      <c r="P44649" s="9"/>
      <c r="Q44649" s="21"/>
    </row>
    <row r="44650" spans="15:17" x14ac:dyDescent="0.35">
      <c r="O44650" s="9"/>
      <c r="P44650" s="9"/>
      <c r="Q44650" s="21"/>
    </row>
    <row r="44651" spans="15:17" x14ac:dyDescent="0.35">
      <c r="O44651" s="9"/>
      <c r="P44651" s="9"/>
      <c r="Q44651" s="21"/>
    </row>
    <row r="44652" spans="15:17" x14ac:dyDescent="0.35">
      <c r="O44652" s="9"/>
      <c r="P44652" s="9"/>
      <c r="Q44652" s="21"/>
    </row>
    <row r="44653" spans="15:17" x14ac:dyDescent="0.35">
      <c r="O44653" s="9"/>
      <c r="P44653" s="9"/>
      <c r="Q44653" s="21"/>
    </row>
    <row r="44654" spans="15:17" x14ac:dyDescent="0.35">
      <c r="O44654" s="9"/>
      <c r="P44654" s="9"/>
      <c r="Q44654" s="21"/>
    </row>
    <row r="44655" spans="15:17" x14ac:dyDescent="0.35">
      <c r="O44655" s="9"/>
      <c r="P44655" s="9"/>
      <c r="Q44655" s="21"/>
    </row>
    <row r="44656" spans="15:17" x14ac:dyDescent="0.35">
      <c r="O44656" s="9"/>
      <c r="P44656" s="9"/>
      <c r="Q44656" s="21"/>
    </row>
    <row r="44657" spans="15:17" x14ac:dyDescent="0.35">
      <c r="O44657" s="9"/>
      <c r="P44657" s="9"/>
      <c r="Q44657" s="21"/>
    </row>
    <row r="44658" spans="15:17" x14ac:dyDescent="0.35">
      <c r="O44658" s="9"/>
      <c r="P44658" s="9"/>
      <c r="Q44658" s="21"/>
    </row>
    <row r="44659" spans="15:17" x14ac:dyDescent="0.35">
      <c r="O44659" s="9"/>
      <c r="P44659" s="9"/>
      <c r="Q44659" s="21"/>
    </row>
    <row r="44660" spans="15:17" x14ac:dyDescent="0.35">
      <c r="O44660" s="9"/>
      <c r="P44660" s="9"/>
      <c r="Q44660" s="21"/>
    </row>
    <row r="44661" spans="15:17" x14ac:dyDescent="0.35">
      <c r="O44661" s="9"/>
      <c r="P44661" s="9"/>
      <c r="Q44661" s="21"/>
    </row>
    <row r="44662" spans="15:17" x14ac:dyDescent="0.35">
      <c r="O44662" s="9"/>
      <c r="P44662" s="9"/>
      <c r="Q44662" s="21"/>
    </row>
    <row r="44663" spans="15:17" x14ac:dyDescent="0.35">
      <c r="O44663" s="9"/>
      <c r="P44663" s="9"/>
      <c r="Q44663" s="21"/>
    </row>
    <row r="44664" spans="15:17" x14ac:dyDescent="0.35">
      <c r="O44664" s="9"/>
      <c r="P44664" s="9"/>
      <c r="Q44664" s="21"/>
    </row>
    <row r="44665" spans="15:17" x14ac:dyDescent="0.35">
      <c r="O44665" s="9"/>
      <c r="P44665" s="9"/>
      <c r="Q44665" s="21"/>
    </row>
    <row r="44666" spans="15:17" x14ac:dyDescent="0.35">
      <c r="O44666" s="9"/>
      <c r="P44666" s="9"/>
      <c r="Q44666" s="21"/>
    </row>
    <row r="44667" spans="15:17" x14ac:dyDescent="0.35">
      <c r="O44667" s="9"/>
      <c r="P44667" s="9"/>
      <c r="Q44667" s="21"/>
    </row>
    <row r="44668" spans="15:17" x14ac:dyDescent="0.35">
      <c r="O44668" s="9"/>
      <c r="P44668" s="9"/>
      <c r="Q44668" s="21"/>
    </row>
    <row r="44669" spans="15:17" x14ac:dyDescent="0.35">
      <c r="O44669" s="9"/>
      <c r="P44669" s="9"/>
      <c r="Q44669" s="21"/>
    </row>
    <row r="44670" spans="15:17" x14ac:dyDescent="0.35">
      <c r="O44670" s="9"/>
      <c r="P44670" s="9"/>
      <c r="Q44670" s="21"/>
    </row>
    <row r="44671" spans="15:17" x14ac:dyDescent="0.35">
      <c r="O44671" s="9"/>
      <c r="P44671" s="9"/>
      <c r="Q44671" s="21"/>
    </row>
    <row r="44672" spans="15:17" x14ac:dyDescent="0.35">
      <c r="O44672" s="9"/>
      <c r="P44672" s="9"/>
      <c r="Q44672" s="21"/>
    </row>
    <row r="44673" spans="15:17" x14ac:dyDescent="0.35">
      <c r="O44673" s="9"/>
      <c r="P44673" s="9"/>
      <c r="Q44673" s="21"/>
    </row>
    <row r="44674" spans="15:17" x14ac:dyDescent="0.35">
      <c r="O44674" s="9"/>
      <c r="P44674" s="9"/>
      <c r="Q44674" s="21"/>
    </row>
    <row r="44675" spans="15:17" x14ac:dyDescent="0.35">
      <c r="O44675" s="9"/>
      <c r="P44675" s="9"/>
      <c r="Q44675" s="21"/>
    </row>
    <row r="44676" spans="15:17" x14ac:dyDescent="0.35">
      <c r="O44676" s="9"/>
      <c r="P44676" s="9"/>
      <c r="Q44676" s="21"/>
    </row>
    <row r="44677" spans="15:17" x14ac:dyDescent="0.35">
      <c r="O44677" s="9"/>
      <c r="P44677" s="9"/>
      <c r="Q44677" s="21"/>
    </row>
    <row r="44678" spans="15:17" x14ac:dyDescent="0.35">
      <c r="O44678" s="9"/>
      <c r="P44678" s="9"/>
      <c r="Q44678" s="21"/>
    </row>
    <row r="44679" spans="15:17" x14ac:dyDescent="0.35">
      <c r="O44679" s="9"/>
      <c r="P44679" s="9"/>
      <c r="Q44679" s="21"/>
    </row>
    <row r="44680" spans="15:17" x14ac:dyDescent="0.35">
      <c r="O44680" s="9"/>
      <c r="P44680" s="9"/>
      <c r="Q44680" s="21"/>
    </row>
    <row r="44681" spans="15:17" x14ac:dyDescent="0.35">
      <c r="O44681" s="9"/>
      <c r="P44681" s="9"/>
      <c r="Q44681" s="21"/>
    </row>
    <row r="44682" spans="15:17" x14ac:dyDescent="0.35">
      <c r="O44682" s="9"/>
      <c r="P44682" s="9"/>
      <c r="Q44682" s="21"/>
    </row>
    <row r="44683" spans="15:17" x14ac:dyDescent="0.35">
      <c r="O44683" s="9"/>
      <c r="P44683" s="9"/>
      <c r="Q44683" s="21"/>
    </row>
    <row r="44684" spans="15:17" x14ac:dyDescent="0.35">
      <c r="O44684" s="9"/>
      <c r="P44684" s="9"/>
      <c r="Q44684" s="21"/>
    </row>
    <row r="44685" spans="15:17" x14ac:dyDescent="0.35">
      <c r="O44685" s="9"/>
      <c r="P44685" s="9"/>
      <c r="Q44685" s="21"/>
    </row>
    <row r="44686" spans="15:17" x14ac:dyDescent="0.35">
      <c r="O44686" s="9"/>
      <c r="P44686" s="9"/>
      <c r="Q44686" s="21"/>
    </row>
    <row r="44687" spans="15:17" x14ac:dyDescent="0.35">
      <c r="O44687" s="9"/>
      <c r="P44687" s="9"/>
      <c r="Q44687" s="21"/>
    </row>
    <row r="44688" spans="15:17" x14ac:dyDescent="0.35">
      <c r="O44688" s="9"/>
      <c r="P44688" s="9"/>
      <c r="Q44688" s="21"/>
    </row>
    <row r="44689" spans="15:17" x14ac:dyDescent="0.35">
      <c r="O44689" s="9"/>
      <c r="P44689" s="9"/>
      <c r="Q44689" s="21"/>
    </row>
    <row r="44690" spans="15:17" x14ac:dyDescent="0.35">
      <c r="O44690" s="9"/>
      <c r="P44690" s="9"/>
      <c r="Q44690" s="21"/>
    </row>
    <row r="44691" spans="15:17" x14ac:dyDescent="0.35">
      <c r="O44691" s="9"/>
      <c r="P44691" s="9"/>
      <c r="Q44691" s="21"/>
    </row>
    <row r="44692" spans="15:17" x14ac:dyDescent="0.35">
      <c r="O44692" s="9"/>
      <c r="P44692" s="9"/>
      <c r="Q44692" s="21"/>
    </row>
    <row r="44693" spans="15:17" x14ac:dyDescent="0.35">
      <c r="O44693" s="9"/>
      <c r="P44693" s="9"/>
      <c r="Q44693" s="21"/>
    </row>
    <row r="44694" spans="15:17" x14ac:dyDescent="0.35">
      <c r="O44694" s="9"/>
      <c r="P44694" s="9"/>
      <c r="Q44694" s="21"/>
    </row>
    <row r="44695" spans="15:17" x14ac:dyDescent="0.35">
      <c r="O44695" s="9"/>
      <c r="P44695" s="9"/>
      <c r="Q44695" s="21"/>
    </row>
    <row r="44696" spans="15:17" x14ac:dyDescent="0.35">
      <c r="O44696" s="9"/>
      <c r="P44696" s="9"/>
      <c r="Q44696" s="21"/>
    </row>
    <row r="44697" spans="15:17" x14ac:dyDescent="0.35">
      <c r="O44697" s="9"/>
      <c r="P44697" s="9"/>
      <c r="Q44697" s="21"/>
    </row>
    <row r="44698" spans="15:17" x14ac:dyDescent="0.35">
      <c r="O44698" s="9"/>
      <c r="P44698" s="9"/>
      <c r="Q44698" s="21"/>
    </row>
    <row r="44699" spans="15:17" x14ac:dyDescent="0.35">
      <c r="O44699" s="9"/>
      <c r="P44699" s="9"/>
      <c r="Q44699" s="21"/>
    </row>
    <row r="44700" spans="15:17" x14ac:dyDescent="0.35">
      <c r="O44700" s="9"/>
      <c r="P44700" s="9"/>
      <c r="Q44700" s="21"/>
    </row>
    <row r="44701" spans="15:17" x14ac:dyDescent="0.35">
      <c r="O44701" s="9"/>
      <c r="P44701" s="9"/>
      <c r="Q44701" s="21"/>
    </row>
    <row r="44702" spans="15:17" x14ac:dyDescent="0.35">
      <c r="O44702" s="9"/>
      <c r="P44702" s="9"/>
      <c r="Q44702" s="21"/>
    </row>
    <row r="44703" spans="15:17" x14ac:dyDescent="0.35">
      <c r="O44703" s="9"/>
      <c r="P44703" s="9"/>
      <c r="Q44703" s="21"/>
    </row>
    <row r="44704" spans="15:17" x14ac:dyDescent="0.35">
      <c r="O44704" s="9"/>
      <c r="P44704" s="9"/>
      <c r="Q44704" s="21"/>
    </row>
    <row r="44705" spans="15:17" x14ac:dyDescent="0.35">
      <c r="O44705" s="9"/>
      <c r="P44705" s="9"/>
      <c r="Q44705" s="21"/>
    </row>
    <row r="44706" spans="15:17" x14ac:dyDescent="0.35">
      <c r="O44706" s="9"/>
      <c r="P44706" s="9"/>
      <c r="Q44706" s="21"/>
    </row>
    <row r="44707" spans="15:17" x14ac:dyDescent="0.35">
      <c r="O44707" s="9"/>
      <c r="P44707" s="9"/>
      <c r="Q44707" s="21"/>
    </row>
    <row r="44708" spans="15:17" x14ac:dyDescent="0.35">
      <c r="O44708" s="9"/>
      <c r="P44708" s="9"/>
      <c r="Q44708" s="21"/>
    </row>
    <row r="44709" spans="15:17" x14ac:dyDescent="0.35">
      <c r="O44709" s="9"/>
      <c r="P44709" s="9"/>
      <c r="Q44709" s="21"/>
    </row>
    <row r="44710" spans="15:17" x14ac:dyDescent="0.35">
      <c r="O44710" s="9"/>
      <c r="P44710" s="9"/>
      <c r="Q44710" s="21"/>
    </row>
    <row r="44711" spans="15:17" x14ac:dyDescent="0.35">
      <c r="O44711" s="9"/>
      <c r="P44711" s="9"/>
      <c r="Q44711" s="21"/>
    </row>
    <row r="44712" spans="15:17" x14ac:dyDescent="0.35">
      <c r="O44712" s="9"/>
      <c r="P44712" s="9"/>
      <c r="Q44712" s="21"/>
    </row>
    <row r="44713" spans="15:17" x14ac:dyDescent="0.35">
      <c r="O44713" s="9"/>
      <c r="P44713" s="9"/>
      <c r="Q44713" s="21"/>
    </row>
    <row r="44714" spans="15:17" x14ac:dyDescent="0.35">
      <c r="O44714" s="9"/>
      <c r="P44714" s="9"/>
      <c r="Q44714" s="21"/>
    </row>
    <row r="44715" spans="15:17" x14ac:dyDescent="0.35">
      <c r="O44715" s="9"/>
      <c r="P44715" s="9"/>
      <c r="Q44715" s="21"/>
    </row>
    <row r="44716" spans="15:17" x14ac:dyDescent="0.35">
      <c r="O44716" s="9"/>
      <c r="P44716" s="9"/>
      <c r="Q44716" s="21"/>
    </row>
    <row r="44717" spans="15:17" x14ac:dyDescent="0.35">
      <c r="O44717" s="9"/>
      <c r="P44717" s="9"/>
      <c r="Q44717" s="21"/>
    </row>
    <row r="44718" spans="15:17" x14ac:dyDescent="0.35">
      <c r="O44718" s="9"/>
      <c r="P44718" s="9"/>
      <c r="Q44718" s="21"/>
    </row>
    <row r="44719" spans="15:17" x14ac:dyDescent="0.35">
      <c r="O44719" s="9"/>
      <c r="P44719" s="9"/>
      <c r="Q44719" s="21"/>
    </row>
    <row r="44720" spans="15:17" x14ac:dyDescent="0.35">
      <c r="O44720" s="9"/>
      <c r="P44720" s="9"/>
      <c r="Q44720" s="21"/>
    </row>
    <row r="44721" spans="15:17" x14ac:dyDescent="0.35">
      <c r="O44721" s="9"/>
      <c r="P44721" s="9"/>
      <c r="Q44721" s="21"/>
    </row>
    <row r="44722" spans="15:17" x14ac:dyDescent="0.35">
      <c r="O44722" s="9"/>
      <c r="P44722" s="9"/>
      <c r="Q44722" s="21"/>
    </row>
    <row r="44723" spans="15:17" x14ac:dyDescent="0.35">
      <c r="O44723" s="9"/>
      <c r="P44723" s="9"/>
      <c r="Q44723" s="21"/>
    </row>
    <row r="44724" spans="15:17" x14ac:dyDescent="0.35">
      <c r="O44724" s="9"/>
      <c r="P44724" s="9"/>
      <c r="Q44724" s="21"/>
    </row>
    <row r="44725" spans="15:17" x14ac:dyDescent="0.35">
      <c r="O44725" s="9"/>
      <c r="P44725" s="9"/>
      <c r="Q44725" s="21"/>
    </row>
    <row r="44726" spans="15:17" x14ac:dyDescent="0.35">
      <c r="O44726" s="9"/>
      <c r="P44726" s="9"/>
      <c r="Q44726" s="21"/>
    </row>
    <row r="44727" spans="15:17" x14ac:dyDescent="0.35">
      <c r="O44727" s="9"/>
      <c r="P44727" s="9"/>
      <c r="Q44727" s="21"/>
    </row>
    <row r="44728" spans="15:17" x14ac:dyDescent="0.35">
      <c r="O44728" s="9"/>
      <c r="P44728" s="9"/>
      <c r="Q44728" s="21"/>
    </row>
    <row r="44729" spans="15:17" x14ac:dyDescent="0.35">
      <c r="O44729" s="9"/>
      <c r="P44729" s="9"/>
      <c r="Q44729" s="21"/>
    </row>
    <row r="44730" spans="15:17" x14ac:dyDescent="0.35">
      <c r="O44730" s="9"/>
      <c r="P44730" s="9"/>
      <c r="Q44730" s="21"/>
    </row>
    <row r="44731" spans="15:17" x14ac:dyDescent="0.35">
      <c r="O44731" s="9"/>
      <c r="P44731" s="9"/>
      <c r="Q44731" s="21"/>
    </row>
    <row r="44732" spans="15:17" x14ac:dyDescent="0.35">
      <c r="O44732" s="9"/>
      <c r="P44732" s="9"/>
      <c r="Q44732" s="21"/>
    </row>
    <row r="44733" spans="15:17" x14ac:dyDescent="0.35">
      <c r="O44733" s="9"/>
      <c r="P44733" s="9"/>
      <c r="Q44733" s="21"/>
    </row>
    <row r="44734" spans="15:17" x14ac:dyDescent="0.35">
      <c r="O44734" s="9"/>
      <c r="P44734" s="9"/>
      <c r="Q44734" s="21"/>
    </row>
    <row r="44735" spans="15:17" x14ac:dyDescent="0.35">
      <c r="O44735" s="9"/>
      <c r="P44735" s="9"/>
      <c r="Q44735" s="21"/>
    </row>
    <row r="44736" spans="15:17" x14ac:dyDescent="0.35">
      <c r="O44736" s="9"/>
      <c r="P44736" s="9"/>
      <c r="Q44736" s="21"/>
    </row>
    <row r="44737" spans="15:17" x14ac:dyDescent="0.35">
      <c r="O44737" s="9"/>
      <c r="P44737" s="9"/>
      <c r="Q44737" s="21"/>
    </row>
    <row r="44738" spans="15:17" x14ac:dyDescent="0.35">
      <c r="O44738" s="9"/>
      <c r="P44738" s="9"/>
      <c r="Q44738" s="21"/>
    </row>
    <row r="44739" spans="15:17" x14ac:dyDescent="0.35">
      <c r="O44739" s="9"/>
      <c r="P44739" s="9"/>
      <c r="Q44739" s="21"/>
    </row>
    <row r="44740" spans="15:17" x14ac:dyDescent="0.35">
      <c r="O44740" s="9"/>
      <c r="P44740" s="9"/>
      <c r="Q44740" s="21"/>
    </row>
    <row r="44741" spans="15:17" x14ac:dyDescent="0.35">
      <c r="O44741" s="9"/>
      <c r="P44741" s="9"/>
      <c r="Q44741" s="21"/>
    </row>
    <row r="44742" spans="15:17" x14ac:dyDescent="0.35">
      <c r="O44742" s="9"/>
      <c r="P44742" s="9"/>
      <c r="Q44742" s="21"/>
    </row>
    <row r="44743" spans="15:17" x14ac:dyDescent="0.35">
      <c r="O44743" s="9"/>
      <c r="P44743" s="9"/>
      <c r="Q44743" s="21"/>
    </row>
    <row r="44744" spans="15:17" x14ac:dyDescent="0.35">
      <c r="O44744" s="9"/>
      <c r="P44744" s="9"/>
      <c r="Q44744" s="21"/>
    </row>
    <row r="44745" spans="15:17" x14ac:dyDescent="0.35">
      <c r="O44745" s="9"/>
      <c r="P44745" s="9"/>
      <c r="Q44745" s="21"/>
    </row>
    <row r="44746" spans="15:17" x14ac:dyDescent="0.35">
      <c r="O44746" s="9"/>
      <c r="P44746" s="9"/>
      <c r="Q44746" s="21"/>
    </row>
    <row r="44747" spans="15:17" x14ac:dyDescent="0.35">
      <c r="O44747" s="9"/>
      <c r="P44747" s="9"/>
      <c r="Q44747" s="21"/>
    </row>
    <row r="44748" spans="15:17" x14ac:dyDescent="0.35">
      <c r="O44748" s="9"/>
      <c r="P44748" s="9"/>
      <c r="Q44748" s="21"/>
    </row>
    <row r="44749" spans="15:17" x14ac:dyDescent="0.35">
      <c r="O44749" s="9"/>
      <c r="P44749" s="9"/>
      <c r="Q44749" s="21"/>
    </row>
    <row r="44750" spans="15:17" x14ac:dyDescent="0.35">
      <c r="O44750" s="9"/>
      <c r="P44750" s="9"/>
      <c r="Q44750" s="21"/>
    </row>
    <row r="44751" spans="15:17" x14ac:dyDescent="0.35">
      <c r="O44751" s="9"/>
      <c r="P44751" s="9"/>
      <c r="Q44751" s="21"/>
    </row>
    <row r="44752" spans="15:17" x14ac:dyDescent="0.35">
      <c r="O44752" s="9"/>
      <c r="P44752" s="9"/>
      <c r="Q44752" s="21"/>
    </row>
    <row r="44753" spans="15:17" x14ac:dyDescent="0.35">
      <c r="O44753" s="9"/>
      <c r="P44753" s="9"/>
      <c r="Q44753" s="21"/>
    </row>
    <row r="44754" spans="15:17" x14ac:dyDescent="0.35">
      <c r="O44754" s="9"/>
      <c r="P44754" s="9"/>
      <c r="Q44754" s="21"/>
    </row>
    <row r="44755" spans="15:17" x14ac:dyDescent="0.35">
      <c r="O44755" s="9"/>
      <c r="P44755" s="9"/>
      <c r="Q44755" s="21"/>
    </row>
    <row r="44756" spans="15:17" x14ac:dyDescent="0.35">
      <c r="O44756" s="9"/>
      <c r="P44756" s="9"/>
      <c r="Q44756" s="21"/>
    </row>
    <row r="44757" spans="15:17" x14ac:dyDescent="0.35">
      <c r="O44757" s="9"/>
      <c r="P44757" s="9"/>
      <c r="Q44757" s="21"/>
    </row>
    <row r="44758" spans="15:17" x14ac:dyDescent="0.35">
      <c r="O44758" s="9"/>
      <c r="P44758" s="9"/>
      <c r="Q44758" s="21"/>
    </row>
    <row r="44759" spans="15:17" x14ac:dyDescent="0.35">
      <c r="O44759" s="9"/>
      <c r="P44759" s="9"/>
      <c r="Q44759" s="21"/>
    </row>
    <row r="44760" spans="15:17" x14ac:dyDescent="0.35">
      <c r="O44760" s="9"/>
      <c r="P44760" s="9"/>
      <c r="Q44760" s="21"/>
    </row>
    <row r="44761" spans="15:17" x14ac:dyDescent="0.35">
      <c r="O44761" s="9"/>
      <c r="P44761" s="9"/>
      <c r="Q44761" s="21"/>
    </row>
    <row r="44762" spans="15:17" x14ac:dyDescent="0.35">
      <c r="O44762" s="9"/>
      <c r="P44762" s="9"/>
      <c r="Q44762" s="21"/>
    </row>
    <row r="44763" spans="15:17" x14ac:dyDescent="0.35">
      <c r="O44763" s="9"/>
      <c r="P44763" s="9"/>
      <c r="Q44763" s="21"/>
    </row>
    <row r="44764" spans="15:17" x14ac:dyDescent="0.35">
      <c r="O44764" s="9"/>
      <c r="P44764" s="9"/>
      <c r="Q44764" s="21"/>
    </row>
    <row r="44765" spans="15:17" x14ac:dyDescent="0.35">
      <c r="O44765" s="9"/>
      <c r="P44765" s="9"/>
      <c r="Q44765" s="21"/>
    </row>
    <row r="44766" spans="15:17" x14ac:dyDescent="0.35">
      <c r="O44766" s="9"/>
      <c r="P44766" s="9"/>
      <c r="Q44766" s="21"/>
    </row>
    <row r="44767" spans="15:17" x14ac:dyDescent="0.35">
      <c r="O44767" s="9"/>
      <c r="P44767" s="9"/>
      <c r="Q44767" s="21"/>
    </row>
    <row r="44768" spans="15:17" x14ac:dyDescent="0.35">
      <c r="O44768" s="9"/>
      <c r="P44768" s="9"/>
      <c r="Q44768" s="21"/>
    </row>
    <row r="44769" spans="15:17" x14ac:dyDescent="0.35">
      <c r="O44769" s="9"/>
      <c r="P44769" s="9"/>
      <c r="Q44769" s="21"/>
    </row>
    <row r="44770" spans="15:17" x14ac:dyDescent="0.35">
      <c r="O44770" s="9"/>
      <c r="P44770" s="9"/>
      <c r="Q44770" s="21"/>
    </row>
    <row r="44771" spans="15:17" x14ac:dyDescent="0.35">
      <c r="O44771" s="9"/>
      <c r="P44771" s="9"/>
      <c r="Q44771" s="21"/>
    </row>
    <row r="44772" spans="15:17" x14ac:dyDescent="0.35">
      <c r="O44772" s="9"/>
      <c r="P44772" s="9"/>
      <c r="Q44772" s="21"/>
    </row>
    <row r="44773" spans="15:17" x14ac:dyDescent="0.35">
      <c r="O44773" s="9"/>
      <c r="P44773" s="9"/>
      <c r="Q44773" s="21"/>
    </row>
    <row r="44774" spans="15:17" x14ac:dyDescent="0.35">
      <c r="O44774" s="9"/>
      <c r="P44774" s="9"/>
      <c r="Q44774" s="21"/>
    </row>
    <row r="44775" spans="15:17" x14ac:dyDescent="0.35">
      <c r="O44775" s="9"/>
      <c r="P44775" s="9"/>
      <c r="Q44775" s="21"/>
    </row>
    <row r="44776" spans="15:17" x14ac:dyDescent="0.35">
      <c r="O44776" s="9"/>
      <c r="P44776" s="9"/>
      <c r="Q44776" s="21"/>
    </row>
    <row r="44777" spans="15:17" x14ac:dyDescent="0.35">
      <c r="O44777" s="9"/>
      <c r="P44777" s="9"/>
      <c r="Q44777" s="21"/>
    </row>
    <row r="44778" spans="15:17" x14ac:dyDescent="0.35">
      <c r="O44778" s="9"/>
      <c r="P44778" s="9"/>
      <c r="Q44778" s="21"/>
    </row>
    <row r="44779" spans="15:17" x14ac:dyDescent="0.35">
      <c r="O44779" s="9"/>
      <c r="P44779" s="9"/>
      <c r="Q44779" s="21"/>
    </row>
    <row r="44780" spans="15:17" x14ac:dyDescent="0.35">
      <c r="O44780" s="9"/>
      <c r="P44780" s="9"/>
      <c r="Q44780" s="21"/>
    </row>
    <row r="44781" spans="15:17" x14ac:dyDescent="0.35">
      <c r="O44781" s="9"/>
      <c r="P44781" s="9"/>
      <c r="Q44781" s="21"/>
    </row>
    <row r="44782" spans="15:17" x14ac:dyDescent="0.35">
      <c r="O44782" s="9"/>
      <c r="P44782" s="9"/>
      <c r="Q44782" s="21"/>
    </row>
    <row r="44783" spans="15:17" x14ac:dyDescent="0.35">
      <c r="O44783" s="9"/>
      <c r="P44783" s="9"/>
      <c r="Q44783" s="21"/>
    </row>
    <row r="44784" spans="15:17" x14ac:dyDescent="0.35">
      <c r="O44784" s="9"/>
      <c r="P44784" s="9"/>
      <c r="Q44784" s="21"/>
    </row>
    <row r="44785" spans="15:17" x14ac:dyDescent="0.35">
      <c r="O44785" s="9"/>
      <c r="P44785" s="9"/>
      <c r="Q44785" s="21"/>
    </row>
    <row r="44786" spans="15:17" x14ac:dyDescent="0.35">
      <c r="O44786" s="9"/>
      <c r="P44786" s="9"/>
      <c r="Q44786" s="21"/>
    </row>
    <row r="44787" spans="15:17" x14ac:dyDescent="0.35">
      <c r="O44787" s="9"/>
      <c r="P44787" s="9"/>
      <c r="Q44787" s="21"/>
    </row>
    <row r="44788" spans="15:17" x14ac:dyDescent="0.35">
      <c r="O44788" s="9"/>
      <c r="P44788" s="9"/>
      <c r="Q44788" s="21"/>
    </row>
    <row r="44789" spans="15:17" x14ac:dyDescent="0.35">
      <c r="O44789" s="9"/>
      <c r="P44789" s="9"/>
      <c r="Q44789" s="21"/>
    </row>
    <row r="44790" spans="15:17" x14ac:dyDescent="0.35">
      <c r="O44790" s="9"/>
      <c r="P44790" s="9"/>
      <c r="Q44790" s="21"/>
    </row>
    <row r="44791" spans="15:17" x14ac:dyDescent="0.35">
      <c r="O44791" s="9"/>
      <c r="P44791" s="9"/>
      <c r="Q44791" s="21"/>
    </row>
    <row r="44792" spans="15:17" x14ac:dyDescent="0.35">
      <c r="O44792" s="9"/>
      <c r="P44792" s="9"/>
      <c r="Q44792" s="21"/>
    </row>
    <row r="44793" spans="15:17" x14ac:dyDescent="0.35">
      <c r="O44793" s="9"/>
      <c r="P44793" s="9"/>
      <c r="Q44793" s="21"/>
    </row>
    <row r="44794" spans="15:17" x14ac:dyDescent="0.35">
      <c r="O44794" s="9"/>
      <c r="P44794" s="9"/>
      <c r="Q44794" s="21"/>
    </row>
    <row r="44795" spans="15:17" x14ac:dyDescent="0.35">
      <c r="O44795" s="9"/>
      <c r="P44795" s="9"/>
      <c r="Q44795" s="21"/>
    </row>
    <row r="44796" spans="15:17" x14ac:dyDescent="0.35">
      <c r="O44796" s="9"/>
      <c r="P44796" s="9"/>
      <c r="Q44796" s="21"/>
    </row>
    <row r="44797" spans="15:17" x14ac:dyDescent="0.35">
      <c r="O44797" s="9"/>
      <c r="P44797" s="9"/>
      <c r="Q44797" s="21"/>
    </row>
    <row r="44798" spans="15:17" x14ac:dyDescent="0.35">
      <c r="O44798" s="9"/>
      <c r="P44798" s="9"/>
      <c r="Q44798" s="21"/>
    </row>
    <row r="44799" spans="15:17" x14ac:dyDescent="0.35">
      <c r="O44799" s="9"/>
      <c r="P44799" s="9"/>
      <c r="Q44799" s="21"/>
    </row>
    <row r="44800" spans="15:17" x14ac:dyDescent="0.35">
      <c r="O44800" s="9"/>
      <c r="P44800" s="9"/>
      <c r="Q44800" s="21"/>
    </row>
    <row r="44801" spans="15:17" x14ac:dyDescent="0.35">
      <c r="O44801" s="9"/>
      <c r="P44801" s="9"/>
      <c r="Q44801" s="21"/>
    </row>
    <row r="44802" spans="15:17" x14ac:dyDescent="0.35">
      <c r="O44802" s="9"/>
      <c r="P44802" s="9"/>
      <c r="Q44802" s="21"/>
    </row>
    <row r="44803" spans="15:17" x14ac:dyDescent="0.35">
      <c r="O44803" s="9"/>
      <c r="P44803" s="9"/>
      <c r="Q44803" s="21"/>
    </row>
    <row r="44804" spans="15:17" x14ac:dyDescent="0.35">
      <c r="O44804" s="9"/>
      <c r="P44804" s="9"/>
      <c r="Q44804" s="21"/>
    </row>
    <row r="44805" spans="15:17" x14ac:dyDescent="0.35">
      <c r="O44805" s="9"/>
      <c r="P44805" s="9"/>
      <c r="Q44805" s="21"/>
    </row>
    <row r="44806" spans="15:17" x14ac:dyDescent="0.35">
      <c r="O44806" s="9"/>
      <c r="P44806" s="9"/>
      <c r="Q44806" s="21"/>
    </row>
    <row r="44807" spans="15:17" x14ac:dyDescent="0.35">
      <c r="O44807" s="9"/>
      <c r="P44807" s="9"/>
      <c r="Q44807" s="21"/>
    </row>
    <row r="44808" spans="15:17" x14ac:dyDescent="0.35">
      <c r="O44808" s="9"/>
      <c r="P44808" s="9"/>
      <c r="Q44808" s="21"/>
    </row>
    <row r="44809" spans="15:17" x14ac:dyDescent="0.35">
      <c r="O44809" s="9"/>
      <c r="P44809" s="9"/>
      <c r="Q44809" s="21"/>
    </row>
    <row r="44810" spans="15:17" x14ac:dyDescent="0.35">
      <c r="O44810" s="9"/>
      <c r="P44810" s="9"/>
      <c r="Q44810" s="21"/>
    </row>
    <row r="44811" spans="15:17" x14ac:dyDescent="0.35">
      <c r="O44811" s="9"/>
      <c r="P44811" s="9"/>
      <c r="Q44811" s="21"/>
    </row>
    <row r="44812" spans="15:17" x14ac:dyDescent="0.35">
      <c r="O44812" s="9"/>
      <c r="P44812" s="9"/>
      <c r="Q44812" s="21"/>
    </row>
    <row r="44813" spans="15:17" x14ac:dyDescent="0.35">
      <c r="O44813" s="9"/>
      <c r="P44813" s="9"/>
      <c r="Q44813" s="21"/>
    </row>
    <row r="44814" spans="15:17" x14ac:dyDescent="0.35">
      <c r="O44814" s="9"/>
      <c r="P44814" s="9"/>
      <c r="Q44814" s="21"/>
    </row>
    <row r="44815" spans="15:17" x14ac:dyDescent="0.35">
      <c r="O44815" s="9"/>
      <c r="P44815" s="9"/>
      <c r="Q44815" s="21"/>
    </row>
    <row r="44816" spans="15:17" x14ac:dyDescent="0.35">
      <c r="O44816" s="9"/>
      <c r="P44816" s="9"/>
      <c r="Q44816" s="21"/>
    </row>
    <row r="44817" spans="15:17" x14ac:dyDescent="0.35">
      <c r="O44817" s="9"/>
      <c r="P44817" s="9"/>
      <c r="Q44817" s="21"/>
    </row>
    <row r="44818" spans="15:17" x14ac:dyDescent="0.35">
      <c r="O44818" s="9"/>
      <c r="P44818" s="9"/>
      <c r="Q44818" s="21"/>
    </row>
    <row r="44819" spans="15:17" x14ac:dyDescent="0.35">
      <c r="O44819" s="9"/>
      <c r="P44819" s="9"/>
      <c r="Q44819" s="21"/>
    </row>
    <row r="44820" spans="15:17" x14ac:dyDescent="0.35">
      <c r="O44820" s="9"/>
      <c r="P44820" s="9"/>
      <c r="Q44820" s="21"/>
    </row>
    <row r="44821" spans="15:17" x14ac:dyDescent="0.35">
      <c r="O44821" s="9"/>
      <c r="P44821" s="9"/>
      <c r="Q44821" s="21"/>
    </row>
    <row r="44822" spans="15:17" x14ac:dyDescent="0.35">
      <c r="O44822" s="9"/>
      <c r="P44822" s="9"/>
      <c r="Q44822" s="21"/>
    </row>
    <row r="44823" spans="15:17" x14ac:dyDescent="0.35">
      <c r="O44823" s="9"/>
      <c r="P44823" s="9"/>
      <c r="Q44823" s="21"/>
    </row>
    <row r="44824" spans="15:17" x14ac:dyDescent="0.35">
      <c r="O44824" s="9"/>
      <c r="P44824" s="9"/>
      <c r="Q44824" s="21"/>
    </row>
    <row r="44825" spans="15:17" x14ac:dyDescent="0.35">
      <c r="O44825" s="9"/>
      <c r="P44825" s="9"/>
      <c r="Q44825" s="21"/>
    </row>
    <row r="44826" spans="15:17" x14ac:dyDescent="0.35">
      <c r="O44826" s="9"/>
      <c r="P44826" s="9"/>
      <c r="Q44826" s="21"/>
    </row>
    <row r="44827" spans="15:17" x14ac:dyDescent="0.35">
      <c r="O44827" s="9"/>
      <c r="P44827" s="9"/>
      <c r="Q44827" s="21"/>
    </row>
    <row r="44828" spans="15:17" x14ac:dyDescent="0.35">
      <c r="O44828" s="9"/>
      <c r="P44828" s="9"/>
      <c r="Q44828" s="21"/>
    </row>
    <row r="44829" spans="15:17" x14ac:dyDescent="0.35">
      <c r="O44829" s="9"/>
      <c r="P44829" s="9"/>
      <c r="Q44829" s="21"/>
    </row>
    <row r="44830" spans="15:17" x14ac:dyDescent="0.35">
      <c r="O44830" s="9"/>
      <c r="P44830" s="9"/>
      <c r="Q44830" s="21"/>
    </row>
    <row r="44831" spans="15:17" x14ac:dyDescent="0.35">
      <c r="O44831" s="9"/>
      <c r="P44831" s="9"/>
      <c r="Q44831" s="21"/>
    </row>
    <row r="44832" spans="15:17" x14ac:dyDescent="0.35">
      <c r="O44832" s="9"/>
      <c r="P44832" s="9"/>
      <c r="Q44832" s="21"/>
    </row>
    <row r="44833" spans="15:17" x14ac:dyDescent="0.35">
      <c r="O44833" s="9"/>
      <c r="P44833" s="9"/>
      <c r="Q44833" s="21"/>
    </row>
    <row r="44834" spans="15:17" x14ac:dyDescent="0.35">
      <c r="O44834" s="9"/>
      <c r="P44834" s="9"/>
      <c r="Q44834" s="21"/>
    </row>
    <row r="44835" spans="15:17" x14ac:dyDescent="0.35">
      <c r="O44835" s="9"/>
      <c r="P44835" s="9"/>
      <c r="Q44835" s="21"/>
    </row>
    <row r="44836" spans="15:17" x14ac:dyDescent="0.35">
      <c r="O44836" s="9"/>
      <c r="P44836" s="9"/>
      <c r="Q44836" s="21"/>
    </row>
    <row r="44837" spans="15:17" x14ac:dyDescent="0.35">
      <c r="O44837" s="9"/>
      <c r="P44837" s="9"/>
      <c r="Q44837" s="21"/>
    </row>
    <row r="44838" spans="15:17" x14ac:dyDescent="0.35">
      <c r="O44838" s="9"/>
      <c r="P44838" s="9"/>
      <c r="Q44838" s="21"/>
    </row>
    <row r="44839" spans="15:17" x14ac:dyDescent="0.35">
      <c r="O44839" s="9"/>
      <c r="P44839" s="9"/>
      <c r="Q44839" s="21"/>
    </row>
    <row r="44840" spans="15:17" x14ac:dyDescent="0.35">
      <c r="O44840" s="9"/>
      <c r="P44840" s="9"/>
      <c r="Q44840" s="21"/>
    </row>
    <row r="44841" spans="15:17" x14ac:dyDescent="0.35">
      <c r="O44841" s="9"/>
      <c r="P44841" s="9"/>
      <c r="Q44841" s="21"/>
    </row>
    <row r="44842" spans="15:17" x14ac:dyDescent="0.35">
      <c r="O44842" s="9"/>
      <c r="P44842" s="9"/>
      <c r="Q44842" s="21"/>
    </row>
    <row r="44843" spans="15:17" x14ac:dyDescent="0.35">
      <c r="O44843" s="9"/>
      <c r="P44843" s="9"/>
      <c r="Q44843" s="21"/>
    </row>
    <row r="44844" spans="15:17" x14ac:dyDescent="0.35">
      <c r="O44844" s="9"/>
      <c r="P44844" s="9"/>
      <c r="Q44844" s="21"/>
    </row>
    <row r="44845" spans="15:17" x14ac:dyDescent="0.35">
      <c r="O44845" s="9"/>
      <c r="P44845" s="9"/>
      <c r="Q44845" s="21"/>
    </row>
    <row r="44846" spans="15:17" x14ac:dyDescent="0.35">
      <c r="O44846" s="9"/>
      <c r="P44846" s="9"/>
      <c r="Q44846" s="21"/>
    </row>
    <row r="44847" spans="15:17" x14ac:dyDescent="0.35">
      <c r="O44847" s="9"/>
      <c r="P44847" s="9"/>
      <c r="Q44847" s="21"/>
    </row>
    <row r="44848" spans="15:17" x14ac:dyDescent="0.35">
      <c r="O44848" s="9"/>
      <c r="P44848" s="9"/>
      <c r="Q44848" s="21"/>
    </row>
    <row r="44849" spans="15:17" x14ac:dyDescent="0.35">
      <c r="O44849" s="9"/>
      <c r="P44849" s="9"/>
      <c r="Q44849" s="21"/>
    </row>
    <row r="44850" spans="15:17" x14ac:dyDescent="0.35">
      <c r="O44850" s="9"/>
      <c r="P44850" s="9"/>
      <c r="Q44850" s="21"/>
    </row>
    <row r="44851" spans="15:17" x14ac:dyDescent="0.35">
      <c r="O44851" s="9"/>
      <c r="P44851" s="9"/>
      <c r="Q44851" s="21"/>
    </row>
    <row r="44852" spans="15:17" x14ac:dyDescent="0.35">
      <c r="O44852" s="9"/>
      <c r="P44852" s="9"/>
      <c r="Q44852" s="21"/>
    </row>
    <row r="44853" spans="15:17" x14ac:dyDescent="0.35">
      <c r="O44853" s="9"/>
      <c r="P44853" s="9"/>
      <c r="Q44853" s="21"/>
    </row>
    <row r="44854" spans="15:17" x14ac:dyDescent="0.35">
      <c r="O44854" s="9"/>
      <c r="P44854" s="9"/>
      <c r="Q44854" s="21"/>
    </row>
    <row r="44855" spans="15:17" x14ac:dyDescent="0.35">
      <c r="O44855" s="9"/>
      <c r="P44855" s="9"/>
      <c r="Q44855" s="21"/>
    </row>
    <row r="44856" spans="15:17" x14ac:dyDescent="0.35">
      <c r="O44856" s="9"/>
      <c r="P44856" s="9"/>
      <c r="Q44856" s="21"/>
    </row>
    <row r="44857" spans="15:17" x14ac:dyDescent="0.35">
      <c r="O44857" s="9"/>
      <c r="P44857" s="9"/>
      <c r="Q44857" s="21"/>
    </row>
    <row r="44858" spans="15:17" x14ac:dyDescent="0.35">
      <c r="O44858" s="9"/>
      <c r="P44858" s="9"/>
      <c r="Q44858" s="21"/>
    </row>
    <row r="44859" spans="15:17" x14ac:dyDescent="0.35">
      <c r="O44859" s="9"/>
      <c r="P44859" s="9"/>
      <c r="Q44859" s="21"/>
    </row>
    <row r="44860" spans="15:17" x14ac:dyDescent="0.35">
      <c r="O44860" s="9"/>
      <c r="P44860" s="9"/>
      <c r="Q44860" s="21"/>
    </row>
    <row r="44861" spans="15:17" x14ac:dyDescent="0.35">
      <c r="O44861" s="9"/>
      <c r="P44861" s="9"/>
      <c r="Q44861" s="21"/>
    </row>
    <row r="44862" spans="15:17" x14ac:dyDescent="0.35">
      <c r="O44862" s="9"/>
      <c r="P44862" s="9"/>
      <c r="Q44862" s="21"/>
    </row>
    <row r="44863" spans="15:17" x14ac:dyDescent="0.35">
      <c r="O44863" s="9"/>
      <c r="P44863" s="9"/>
      <c r="Q44863" s="21"/>
    </row>
    <row r="44864" spans="15:17" x14ac:dyDescent="0.35">
      <c r="O44864" s="9"/>
      <c r="P44864" s="9"/>
      <c r="Q44864" s="21"/>
    </row>
    <row r="44865" spans="15:17" x14ac:dyDescent="0.35">
      <c r="O44865" s="9"/>
      <c r="P44865" s="9"/>
      <c r="Q44865" s="21"/>
    </row>
    <row r="44866" spans="15:17" x14ac:dyDescent="0.35">
      <c r="O44866" s="9"/>
      <c r="P44866" s="9"/>
      <c r="Q44866" s="21"/>
    </row>
    <row r="44867" spans="15:17" x14ac:dyDescent="0.35">
      <c r="O44867" s="9"/>
      <c r="P44867" s="9"/>
      <c r="Q44867" s="21"/>
    </row>
    <row r="44868" spans="15:17" x14ac:dyDescent="0.35">
      <c r="O44868" s="9"/>
      <c r="P44868" s="9"/>
      <c r="Q44868" s="21"/>
    </row>
    <row r="44869" spans="15:17" x14ac:dyDescent="0.35">
      <c r="O44869" s="9"/>
      <c r="P44869" s="9"/>
      <c r="Q44869" s="21"/>
    </row>
    <row r="44870" spans="15:17" x14ac:dyDescent="0.35">
      <c r="O44870" s="9"/>
      <c r="P44870" s="9"/>
      <c r="Q44870" s="21"/>
    </row>
    <row r="44871" spans="15:17" x14ac:dyDescent="0.35">
      <c r="O44871" s="9"/>
      <c r="P44871" s="9"/>
      <c r="Q44871" s="21"/>
    </row>
    <row r="44872" spans="15:17" x14ac:dyDescent="0.35">
      <c r="O44872" s="9"/>
      <c r="P44872" s="9"/>
      <c r="Q44872" s="21"/>
    </row>
    <row r="44873" spans="15:17" x14ac:dyDescent="0.35">
      <c r="O44873" s="9"/>
      <c r="P44873" s="9"/>
      <c r="Q44873" s="21"/>
    </row>
    <row r="44874" spans="15:17" x14ac:dyDescent="0.35">
      <c r="O44874" s="9"/>
      <c r="P44874" s="9"/>
      <c r="Q44874" s="21"/>
    </row>
    <row r="44875" spans="15:17" x14ac:dyDescent="0.35">
      <c r="O44875" s="9"/>
      <c r="P44875" s="9"/>
      <c r="Q44875" s="21"/>
    </row>
    <row r="44876" spans="15:17" x14ac:dyDescent="0.35">
      <c r="O44876" s="9"/>
      <c r="P44876" s="9"/>
      <c r="Q44876" s="21"/>
    </row>
    <row r="44877" spans="15:17" x14ac:dyDescent="0.35">
      <c r="O44877" s="9"/>
      <c r="P44877" s="9"/>
      <c r="Q44877" s="21"/>
    </row>
    <row r="44878" spans="15:17" x14ac:dyDescent="0.35">
      <c r="O44878" s="9"/>
      <c r="P44878" s="9"/>
      <c r="Q44878" s="21"/>
    </row>
    <row r="44879" spans="15:17" x14ac:dyDescent="0.35">
      <c r="O44879" s="9"/>
      <c r="P44879" s="9"/>
      <c r="Q44879" s="21"/>
    </row>
    <row r="44880" spans="15:17" x14ac:dyDescent="0.35">
      <c r="O44880" s="9"/>
      <c r="P44880" s="9"/>
      <c r="Q44880" s="21"/>
    </row>
    <row r="44881" spans="15:17" x14ac:dyDescent="0.35">
      <c r="O44881" s="9"/>
      <c r="P44881" s="9"/>
      <c r="Q44881" s="21"/>
    </row>
    <row r="44882" spans="15:17" x14ac:dyDescent="0.35">
      <c r="O44882" s="9"/>
      <c r="P44882" s="9"/>
      <c r="Q44882" s="21"/>
    </row>
    <row r="44883" spans="15:17" x14ac:dyDescent="0.35">
      <c r="O44883" s="9"/>
      <c r="P44883" s="9"/>
      <c r="Q44883" s="21"/>
    </row>
    <row r="44884" spans="15:17" x14ac:dyDescent="0.35">
      <c r="O44884" s="9"/>
      <c r="P44884" s="9"/>
      <c r="Q44884" s="21"/>
    </row>
    <row r="44885" spans="15:17" x14ac:dyDescent="0.35">
      <c r="O44885" s="9"/>
      <c r="P44885" s="9"/>
      <c r="Q44885" s="21"/>
    </row>
    <row r="44886" spans="15:17" x14ac:dyDescent="0.35">
      <c r="O44886" s="9"/>
      <c r="P44886" s="9"/>
      <c r="Q44886" s="21"/>
    </row>
    <row r="44887" spans="15:17" x14ac:dyDescent="0.35">
      <c r="O44887" s="9"/>
      <c r="P44887" s="9"/>
      <c r="Q44887" s="21"/>
    </row>
    <row r="44888" spans="15:17" x14ac:dyDescent="0.35">
      <c r="O44888" s="9"/>
      <c r="P44888" s="9"/>
      <c r="Q44888" s="21"/>
    </row>
    <row r="44889" spans="15:17" x14ac:dyDescent="0.35">
      <c r="O44889" s="9"/>
      <c r="P44889" s="9"/>
      <c r="Q44889" s="21"/>
    </row>
    <row r="44890" spans="15:17" x14ac:dyDescent="0.35">
      <c r="O44890" s="9"/>
      <c r="P44890" s="9"/>
      <c r="Q44890" s="21"/>
    </row>
    <row r="44891" spans="15:17" x14ac:dyDescent="0.35">
      <c r="O44891" s="9"/>
      <c r="P44891" s="9"/>
      <c r="Q44891" s="21"/>
    </row>
    <row r="44892" spans="15:17" x14ac:dyDescent="0.35">
      <c r="O44892" s="9"/>
      <c r="P44892" s="9"/>
      <c r="Q44892" s="21"/>
    </row>
    <row r="44893" spans="15:17" x14ac:dyDescent="0.35">
      <c r="O44893" s="9"/>
      <c r="P44893" s="9"/>
      <c r="Q44893" s="21"/>
    </row>
    <row r="44894" spans="15:17" x14ac:dyDescent="0.35">
      <c r="O44894" s="9"/>
      <c r="P44894" s="9"/>
      <c r="Q44894" s="21"/>
    </row>
    <row r="44895" spans="15:17" x14ac:dyDescent="0.35">
      <c r="O44895" s="9"/>
      <c r="P44895" s="9"/>
      <c r="Q44895" s="21"/>
    </row>
    <row r="44896" spans="15:17" x14ac:dyDescent="0.35">
      <c r="O44896" s="9"/>
      <c r="P44896" s="9"/>
      <c r="Q44896" s="21"/>
    </row>
    <row r="44897" spans="15:17" x14ac:dyDescent="0.35">
      <c r="O44897" s="9"/>
      <c r="P44897" s="9"/>
      <c r="Q44897" s="21"/>
    </row>
    <row r="44898" spans="15:17" x14ac:dyDescent="0.35">
      <c r="O44898" s="9"/>
      <c r="P44898" s="9"/>
      <c r="Q44898" s="21"/>
    </row>
    <row r="44899" spans="15:17" x14ac:dyDescent="0.35">
      <c r="O44899" s="9"/>
      <c r="P44899" s="9"/>
      <c r="Q44899" s="21"/>
    </row>
    <row r="44900" spans="15:17" x14ac:dyDescent="0.35">
      <c r="O44900" s="9"/>
      <c r="P44900" s="9"/>
      <c r="Q44900" s="21"/>
    </row>
    <row r="44901" spans="15:17" x14ac:dyDescent="0.35">
      <c r="O44901" s="9"/>
      <c r="P44901" s="9"/>
      <c r="Q44901" s="21"/>
    </row>
    <row r="44902" spans="15:17" x14ac:dyDescent="0.35">
      <c r="O44902" s="9"/>
      <c r="P44902" s="9"/>
      <c r="Q44902" s="21"/>
    </row>
    <row r="44903" spans="15:17" x14ac:dyDescent="0.35">
      <c r="O44903" s="9"/>
      <c r="P44903" s="9"/>
      <c r="Q44903" s="21"/>
    </row>
    <row r="44904" spans="15:17" x14ac:dyDescent="0.35">
      <c r="O44904" s="9"/>
      <c r="P44904" s="9"/>
      <c r="Q44904" s="21"/>
    </row>
    <row r="44905" spans="15:17" x14ac:dyDescent="0.35">
      <c r="O44905" s="9"/>
      <c r="P44905" s="9"/>
      <c r="Q44905" s="21"/>
    </row>
    <row r="44906" spans="15:17" x14ac:dyDescent="0.35">
      <c r="O44906" s="9"/>
      <c r="P44906" s="9"/>
      <c r="Q44906" s="21"/>
    </row>
    <row r="44907" spans="15:17" x14ac:dyDescent="0.35">
      <c r="O44907" s="9"/>
      <c r="P44907" s="9"/>
      <c r="Q44907" s="21"/>
    </row>
    <row r="44908" spans="15:17" x14ac:dyDescent="0.35">
      <c r="O44908" s="9"/>
      <c r="P44908" s="9"/>
      <c r="Q44908" s="21"/>
    </row>
    <row r="44909" spans="15:17" x14ac:dyDescent="0.35">
      <c r="O44909" s="9"/>
      <c r="P44909" s="9"/>
      <c r="Q44909" s="21"/>
    </row>
    <row r="44910" spans="15:17" x14ac:dyDescent="0.35">
      <c r="O44910" s="9"/>
      <c r="P44910" s="9"/>
      <c r="Q44910" s="21"/>
    </row>
    <row r="44911" spans="15:17" x14ac:dyDescent="0.35">
      <c r="O44911" s="9"/>
      <c r="P44911" s="9"/>
      <c r="Q44911" s="21"/>
    </row>
    <row r="44912" spans="15:17" x14ac:dyDescent="0.35">
      <c r="O44912" s="9"/>
      <c r="P44912" s="9"/>
      <c r="Q44912" s="21"/>
    </row>
    <row r="44913" spans="15:17" x14ac:dyDescent="0.35">
      <c r="O44913" s="9"/>
      <c r="P44913" s="9"/>
      <c r="Q44913" s="21"/>
    </row>
    <row r="44914" spans="15:17" x14ac:dyDescent="0.35">
      <c r="O44914" s="9"/>
      <c r="P44914" s="9"/>
      <c r="Q44914" s="21"/>
    </row>
    <row r="44915" spans="15:17" x14ac:dyDescent="0.35">
      <c r="O44915" s="9"/>
      <c r="P44915" s="9"/>
      <c r="Q44915" s="21"/>
    </row>
    <row r="44916" spans="15:17" x14ac:dyDescent="0.35">
      <c r="O44916" s="9"/>
      <c r="P44916" s="9"/>
      <c r="Q44916" s="21"/>
    </row>
    <row r="44917" spans="15:17" x14ac:dyDescent="0.35">
      <c r="O44917" s="9"/>
      <c r="P44917" s="9"/>
      <c r="Q44917" s="21"/>
    </row>
    <row r="44918" spans="15:17" x14ac:dyDescent="0.35">
      <c r="O44918" s="9"/>
      <c r="P44918" s="9"/>
      <c r="Q44918" s="21"/>
    </row>
    <row r="44919" spans="15:17" x14ac:dyDescent="0.35">
      <c r="O44919" s="9"/>
      <c r="P44919" s="9"/>
      <c r="Q44919" s="21"/>
    </row>
    <row r="44920" spans="15:17" x14ac:dyDescent="0.35">
      <c r="O44920" s="9"/>
      <c r="P44920" s="9"/>
      <c r="Q44920" s="21"/>
    </row>
    <row r="44921" spans="15:17" x14ac:dyDescent="0.35">
      <c r="O44921" s="9"/>
      <c r="P44921" s="9"/>
      <c r="Q44921" s="21"/>
    </row>
    <row r="44922" spans="15:17" x14ac:dyDescent="0.35">
      <c r="O44922" s="9"/>
      <c r="P44922" s="9"/>
      <c r="Q44922" s="21"/>
    </row>
    <row r="44923" spans="15:17" x14ac:dyDescent="0.35">
      <c r="O44923" s="9"/>
      <c r="P44923" s="9"/>
      <c r="Q44923" s="21"/>
    </row>
    <row r="44924" spans="15:17" x14ac:dyDescent="0.35">
      <c r="O44924" s="9"/>
      <c r="P44924" s="9"/>
      <c r="Q44924" s="21"/>
    </row>
    <row r="44925" spans="15:17" x14ac:dyDescent="0.35">
      <c r="O44925" s="9"/>
      <c r="P44925" s="9"/>
      <c r="Q44925" s="21"/>
    </row>
    <row r="44926" spans="15:17" x14ac:dyDescent="0.35">
      <c r="O44926" s="9"/>
      <c r="P44926" s="9"/>
      <c r="Q44926" s="21"/>
    </row>
    <row r="44927" spans="15:17" x14ac:dyDescent="0.35">
      <c r="O44927" s="9"/>
      <c r="P44927" s="9"/>
      <c r="Q44927" s="21"/>
    </row>
    <row r="44928" spans="15:17" x14ac:dyDescent="0.35">
      <c r="O44928" s="9"/>
      <c r="P44928" s="9"/>
      <c r="Q44928" s="21"/>
    </row>
    <row r="44929" spans="15:17" x14ac:dyDescent="0.35">
      <c r="O44929" s="9"/>
      <c r="P44929" s="9"/>
      <c r="Q44929" s="21"/>
    </row>
    <row r="44930" spans="15:17" x14ac:dyDescent="0.35">
      <c r="O44930" s="9"/>
      <c r="P44930" s="9"/>
      <c r="Q44930" s="21"/>
    </row>
    <row r="44931" spans="15:17" x14ac:dyDescent="0.35">
      <c r="O44931" s="9"/>
      <c r="P44931" s="9"/>
      <c r="Q44931" s="21"/>
    </row>
    <row r="44932" spans="15:17" x14ac:dyDescent="0.35">
      <c r="O44932" s="9"/>
      <c r="P44932" s="9"/>
      <c r="Q44932" s="21"/>
    </row>
    <row r="44933" spans="15:17" x14ac:dyDescent="0.35">
      <c r="O44933" s="9"/>
      <c r="P44933" s="9"/>
      <c r="Q44933" s="21"/>
    </row>
    <row r="44934" spans="15:17" x14ac:dyDescent="0.35">
      <c r="O44934" s="9"/>
      <c r="P44934" s="9"/>
      <c r="Q44934" s="21"/>
    </row>
    <row r="44935" spans="15:17" x14ac:dyDescent="0.35">
      <c r="O44935" s="9"/>
      <c r="P44935" s="9"/>
      <c r="Q44935" s="21"/>
    </row>
    <row r="44936" spans="15:17" x14ac:dyDescent="0.35">
      <c r="O44936" s="9"/>
      <c r="P44936" s="9"/>
      <c r="Q44936" s="21"/>
    </row>
    <row r="44937" spans="15:17" x14ac:dyDescent="0.35">
      <c r="O44937" s="9"/>
      <c r="P44937" s="9"/>
      <c r="Q44937" s="21"/>
    </row>
    <row r="44938" spans="15:17" x14ac:dyDescent="0.35">
      <c r="O44938" s="9"/>
      <c r="P44938" s="9"/>
      <c r="Q44938" s="21"/>
    </row>
    <row r="44939" spans="15:17" x14ac:dyDescent="0.35">
      <c r="O44939" s="9"/>
      <c r="P44939" s="9"/>
      <c r="Q44939" s="21"/>
    </row>
    <row r="44940" spans="15:17" x14ac:dyDescent="0.35">
      <c r="O44940" s="9"/>
      <c r="P44940" s="9"/>
      <c r="Q44940" s="21"/>
    </row>
    <row r="44941" spans="15:17" x14ac:dyDescent="0.35">
      <c r="O44941" s="9"/>
      <c r="P44941" s="9"/>
      <c r="Q44941" s="21"/>
    </row>
    <row r="44942" spans="15:17" x14ac:dyDescent="0.35">
      <c r="O44942" s="9"/>
      <c r="P44942" s="9"/>
      <c r="Q44942" s="21"/>
    </row>
    <row r="44943" spans="15:17" x14ac:dyDescent="0.35">
      <c r="O44943" s="9"/>
      <c r="P44943" s="9"/>
      <c r="Q44943" s="21"/>
    </row>
    <row r="44944" spans="15:17" x14ac:dyDescent="0.35">
      <c r="O44944" s="9"/>
      <c r="P44944" s="9"/>
      <c r="Q44944" s="21"/>
    </row>
    <row r="44945" spans="15:17" x14ac:dyDescent="0.35">
      <c r="O44945" s="9"/>
      <c r="P44945" s="9"/>
      <c r="Q44945" s="21"/>
    </row>
    <row r="44946" spans="15:17" x14ac:dyDescent="0.35">
      <c r="O44946" s="9"/>
      <c r="P44946" s="9"/>
      <c r="Q44946" s="21"/>
    </row>
    <row r="44947" spans="15:17" x14ac:dyDescent="0.35">
      <c r="O44947" s="9"/>
      <c r="P44947" s="9"/>
      <c r="Q44947" s="21"/>
    </row>
    <row r="44948" spans="15:17" x14ac:dyDescent="0.35">
      <c r="O44948" s="9"/>
      <c r="P44948" s="9"/>
      <c r="Q44948" s="21"/>
    </row>
    <row r="44949" spans="15:17" x14ac:dyDescent="0.35">
      <c r="O44949" s="9"/>
      <c r="P44949" s="9"/>
      <c r="Q44949" s="21"/>
    </row>
    <row r="44950" spans="15:17" x14ac:dyDescent="0.35">
      <c r="O44950" s="9"/>
      <c r="P44950" s="9"/>
      <c r="Q44950" s="21"/>
    </row>
    <row r="44951" spans="15:17" x14ac:dyDescent="0.35">
      <c r="O44951" s="9"/>
      <c r="P44951" s="9"/>
      <c r="Q44951" s="21"/>
    </row>
    <row r="44952" spans="15:17" x14ac:dyDescent="0.35">
      <c r="O44952" s="9"/>
      <c r="P44952" s="9"/>
      <c r="Q44952" s="21"/>
    </row>
    <row r="44953" spans="15:17" x14ac:dyDescent="0.35">
      <c r="O44953" s="9"/>
      <c r="P44953" s="9"/>
      <c r="Q44953" s="21"/>
    </row>
    <row r="44954" spans="15:17" x14ac:dyDescent="0.35">
      <c r="O44954" s="9"/>
      <c r="P44954" s="9"/>
      <c r="Q44954" s="21"/>
    </row>
    <row r="44955" spans="15:17" x14ac:dyDescent="0.35">
      <c r="O44955" s="9"/>
      <c r="P44955" s="9"/>
      <c r="Q44955" s="21"/>
    </row>
    <row r="44956" spans="15:17" x14ac:dyDescent="0.35">
      <c r="O44956" s="9"/>
      <c r="P44956" s="9"/>
      <c r="Q44956" s="21"/>
    </row>
    <row r="44957" spans="15:17" x14ac:dyDescent="0.35">
      <c r="O44957" s="9"/>
      <c r="P44957" s="9"/>
      <c r="Q44957" s="21"/>
    </row>
    <row r="44958" spans="15:17" x14ac:dyDescent="0.35">
      <c r="O44958" s="9"/>
      <c r="P44958" s="9"/>
      <c r="Q44958" s="21"/>
    </row>
    <row r="44959" spans="15:17" x14ac:dyDescent="0.35">
      <c r="O44959" s="9"/>
      <c r="P44959" s="9"/>
      <c r="Q44959" s="21"/>
    </row>
    <row r="44960" spans="15:17" x14ac:dyDescent="0.35">
      <c r="O44960" s="9"/>
      <c r="P44960" s="9"/>
      <c r="Q44960" s="21"/>
    </row>
    <row r="44961" spans="15:17" x14ac:dyDescent="0.35">
      <c r="O44961" s="9"/>
      <c r="P44961" s="9"/>
      <c r="Q44961" s="21"/>
    </row>
    <row r="44962" spans="15:17" x14ac:dyDescent="0.35">
      <c r="O44962" s="9"/>
      <c r="P44962" s="9"/>
      <c r="Q44962" s="21"/>
    </row>
    <row r="44963" spans="15:17" x14ac:dyDescent="0.35">
      <c r="O44963" s="9"/>
      <c r="P44963" s="9"/>
      <c r="Q44963" s="21"/>
    </row>
    <row r="44964" spans="15:17" x14ac:dyDescent="0.35">
      <c r="O44964" s="9"/>
      <c r="P44964" s="9"/>
      <c r="Q44964" s="21"/>
    </row>
    <row r="44965" spans="15:17" x14ac:dyDescent="0.35">
      <c r="O44965" s="9"/>
      <c r="P44965" s="9"/>
      <c r="Q44965" s="21"/>
    </row>
    <row r="44966" spans="15:17" x14ac:dyDescent="0.35">
      <c r="O44966" s="9"/>
      <c r="P44966" s="9"/>
      <c r="Q44966" s="21"/>
    </row>
    <row r="44967" spans="15:17" x14ac:dyDescent="0.35">
      <c r="O44967" s="9"/>
      <c r="P44967" s="9"/>
      <c r="Q44967" s="21"/>
    </row>
    <row r="44968" spans="15:17" x14ac:dyDescent="0.35">
      <c r="O44968" s="9"/>
      <c r="P44968" s="9"/>
      <c r="Q44968" s="21"/>
    </row>
    <row r="44969" spans="15:17" x14ac:dyDescent="0.35">
      <c r="O44969" s="9"/>
      <c r="P44969" s="9"/>
      <c r="Q44969" s="21"/>
    </row>
    <row r="44970" spans="15:17" x14ac:dyDescent="0.35">
      <c r="O44970" s="9"/>
      <c r="P44970" s="9"/>
      <c r="Q44970" s="21"/>
    </row>
    <row r="44971" spans="15:17" x14ac:dyDescent="0.35">
      <c r="O44971" s="9"/>
      <c r="P44971" s="9"/>
      <c r="Q44971" s="21"/>
    </row>
    <row r="44972" spans="15:17" x14ac:dyDescent="0.35">
      <c r="O44972" s="9"/>
      <c r="P44972" s="9"/>
      <c r="Q44972" s="21"/>
    </row>
    <row r="44973" spans="15:17" x14ac:dyDescent="0.35">
      <c r="O44973" s="9"/>
      <c r="P44973" s="9"/>
      <c r="Q44973" s="21"/>
    </row>
    <row r="44974" spans="15:17" x14ac:dyDescent="0.35">
      <c r="O44974" s="9"/>
      <c r="P44974" s="9"/>
      <c r="Q44974" s="21"/>
    </row>
    <row r="44975" spans="15:17" x14ac:dyDescent="0.35">
      <c r="O44975" s="9"/>
      <c r="P44975" s="9"/>
      <c r="Q44975" s="21"/>
    </row>
    <row r="44976" spans="15:17" x14ac:dyDescent="0.35">
      <c r="O44976" s="9"/>
      <c r="P44976" s="9"/>
      <c r="Q44976" s="21"/>
    </row>
    <row r="44977" spans="15:17" x14ac:dyDescent="0.35">
      <c r="O44977" s="9"/>
      <c r="P44977" s="9"/>
      <c r="Q44977" s="21"/>
    </row>
    <row r="44978" spans="15:17" x14ac:dyDescent="0.35">
      <c r="O44978" s="9"/>
      <c r="P44978" s="9"/>
      <c r="Q44978" s="21"/>
    </row>
    <row r="44979" spans="15:17" x14ac:dyDescent="0.35">
      <c r="O44979" s="9"/>
      <c r="P44979" s="9"/>
      <c r="Q44979" s="21"/>
    </row>
    <row r="44980" spans="15:17" x14ac:dyDescent="0.35">
      <c r="O44980" s="9"/>
      <c r="P44980" s="9"/>
      <c r="Q44980" s="21"/>
    </row>
    <row r="44981" spans="15:17" x14ac:dyDescent="0.35">
      <c r="O44981" s="9"/>
      <c r="P44981" s="9"/>
      <c r="Q44981" s="21"/>
    </row>
    <row r="44982" spans="15:17" x14ac:dyDescent="0.35">
      <c r="O44982" s="9"/>
      <c r="P44982" s="9"/>
      <c r="Q44982" s="21"/>
    </row>
    <row r="44983" spans="15:17" x14ac:dyDescent="0.35">
      <c r="O44983" s="9"/>
      <c r="P44983" s="9"/>
      <c r="Q44983" s="21"/>
    </row>
    <row r="44984" spans="15:17" x14ac:dyDescent="0.35">
      <c r="O44984" s="9"/>
      <c r="P44984" s="9"/>
      <c r="Q44984" s="21"/>
    </row>
    <row r="44985" spans="15:17" x14ac:dyDescent="0.35">
      <c r="O44985" s="9"/>
      <c r="P44985" s="9"/>
      <c r="Q44985" s="21"/>
    </row>
    <row r="44986" spans="15:17" x14ac:dyDescent="0.35">
      <c r="O44986" s="9"/>
      <c r="P44986" s="9"/>
      <c r="Q44986" s="21"/>
    </row>
    <row r="44987" spans="15:17" x14ac:dyDescent="0.35">
      <c r="O44987" s="9"/>
      <c r="P44987" s="9"/>
      <c r="Q44987" s="21"/>
    </row>
    <row r="44988" spans="15:17" x14ac:dyDescent="0.35">
      <c r="O44988" s="9"/>
      <c r="P44988" s="9"/>
      <c r="Q44988" s="21"/>
    </row>
    <row r="44989" spans="15:17" x14ac:dyDescent="0.35">
      <c r="O44989" s="9"/>
      <c r="P44989" s="9"/>
      <c r="Q44989" s="21"/>
    </row>
    <row r="44990" spans="15:17" x14ac:dyDescent="0.35">
      <c r="O44990" s="9"/>
      <c r="P44990" s="9"/>
      <c r="Q44990" s="21"/>
    </row>
    <row r="44991" spans="15:17" x14ac:dyDescent="0.35">
      <c r="O44991" s="9"/>
      <c r="P44991" s="9"/>
      <c r="Q44991" s="21"/>
    </row>
    <row r="44992" spans="15:17" x14ac:dyDescent="0.35">
      <c r="O44992" s="9"/>
      <c r="P44992" s="9"/>
      <c r="Q44992" s="21"/>
    </row>
    <row r="44993" spans="15:17" x14ac:dyDescent="0.35">
      <c r="O44993" s="9"/>
      <c r="P44993" s="9"/>
      <c r="Q44993" s="21"/>
    </row>
    <row r="44994" spans="15:17" x14ac:dyDescent="0.35">
      <c r="O44994" s="9"/>
      <c r="P44994" s="9"/>
      <c r="Q44994" s="21"/>
    </row>
    <row r="44995" spans="15:17" x14ac:dyDescent="0.35">
      <c r="O44995" s="9"/>
      <c r="P44995" s="9"/>
      <c r="Q44995" s="21"/>
    </row>
    <row r="44996" spans="15:17" x14ac:dyDescent="0.35">
      <c r="O44996" s="9"/>
      <c r="P44996" s="9"/>
      <c r="Q44996" s="21"/>
    </row>
    <row r="44997" spans="15:17" x14ac:dyDescent="0.35">
      <c r="O44997" s="9"/>
      <c r="P44997" s="9"/>
      <c r="Q44997" s="21"/>
    </row>
    <row r="44998" spans="15:17" x14ac:dyDescent="0.35">
      <c r="O44998" s="9"/>
      <c r="P44998" s="9"/>
      <c r="Q44998" s="21"/>
    </row>
    <row r="44999" spans="15:17" x14ac:dyDescent="0.35">
      <c r="O44999" s="9"/>
      <c r="P44999" s="9"/>
      <c r="Q44999" s="21"/>
    </row>
    <row r="45000" spans="15:17" x14ac:dyDescent="0.35">
      <c r="O45000" s="9"/>
      <c r="P45000" s="9"/>
      <c r="Q45000" s="21"/>
    </row>
    <row r="45001" spans="15:17" x14ac:dyDescent="0.35">
      <c r="O45001" s="9"/>
      <c r="P45001" s="9"/>
      <c r="Q45001" s="21"/>
    </row>
    <row r="45002" spans="15:17" x14ac:dyDescent="0.35">
      <c r="O45002" s="9"/>
      <c r="P45002" s="9"/>
      <c r="Q45002" s="21"/>
    </row>
    <row r="45003" spans="15:17" x14ac:dyDescent="0.35">
      <c r="O45003" s="9"/>
      <c r="P45003" s="9"/>
      <c r="Q45003" s="21"/>
    </row>
    <row r="45004" spans="15:17" x14ac:dyDescent="0.35">
      <c r="O45004" s="9"/>
      <c r="P45004" s="9"/>
      <c r="Q45004" s="21"/>
    </row>
    <row r="45005" spans="15:17" x14ac:dyDescent="0.35">
      <c r="O45005" s="9"/>
      <c r="P45005" s="9"/>
      <c r="Q45005" s="21"/>
    </row>
    <row r="45006" spans="15:17" x14ac:dyDescent="0.35">
      <c r="O45006" s="9"/>
      <c r="P45006" s="9"/>
      <c r="Q45006" s="21"/>
    </row>
    <row r="45007" spans="15:17" x14ac:dyDescent="0.35">
      <c r="O45007" s="9"/>
      <c r="P45007" s="9"/>
      <c r="Q45007" s="21"/>
    </row>
    <row r="45008" spans="15:17" x14ac:dyDescent="0.35">
      <c r="O45008" s="9"/>
      <c r="P45008" s="9"/>
      <c r="Q45008" s="21"/>
    </row>
    <row r="45009" spans="15:17" x14ac:dyDescent="0.35">
      <c r="O45009" s="9"/>
      <c r="P45009" s="9"/>
      <c r="Q45009" s="21"/>
    </row>
    <row r="45010" spans="15:17" x14ac:dyDescent="0.35">
      <c r="O45010" s="9"/>
      <c r="P45010" s="9"/>
      <c r="Q45010" s="21"/>
    </row>
    <row r="45011" spans="15:17" x14ac:dyDescent="0.35">
      <c r="O45011" s="9"/>
      <c r="P45011" s="9"/>
      <c r="Q45011" s="21"/>
    </row>
    <row r="45012" spans="15:17" x14ac:dyDescent="0.35">
      <c r="O45012" s="9"/>
      <c r="P45012" s="9"/>
      <c r="Q45012" s="21"/>
    </row>
    <row r="45013" spans="15:17" x14ac:dyDescent="0.35">
      <c r="O45013" s="9"/>
      <c r="P45013" s="9"/>
      <c r="Q45013" s="21"/>
    </row>
    <row r="45014" spans="15:17" x14ac:dyDescent="0.35">
      <c r="O45014" s="9"/>
      <c r="P45014" s="9"/>
      <c r="Q45014" s="21"/>
    </row>
    <row r="45015" spans="15:17" x14ac:dyDescent="0.35">
      <c r="O45015" s="9"/>
      <c r="P45015" s="9"/>
      <c r="Q45015" s="21"/>
    </row>
    <row r="45016" spans="15:17" x14ac:dyDescent="0.35">
      <c r="O45016" s="9"/>
      <c r="P45016" s="9"/>
      <c r="Q45016" s="21"/>
    </row>
    <row r="45017" spans="15:17" x14ac:dyDescent="0.35">
      <c r="O45017" s="9"/>
      <c r="P45017" s="9"/>
      <c r="Q45017" s="21"/>
    </row>
    <row r="45018" spans="15:17" x14ac:dyDescent="0.35">
      <c r="O45018" s="9"/>
      <c r="P45018" s="9"/>
      <c r="Q45018" s="21"/>
    </row>
    <row r="45019" spans="15:17" x14ac:dyDescent="0.35">
      <c r="O45019" s="9"/>
      <c r="P45019" s="9"/>
      <c r="Q45019" s="21"/>
    </row>
    <row r="45020" spans="15:17" x14ac:dyDescent="0.35">
      <c r="O45020" s="9"/>
      <c r="P45020" s="9"/>
      <c r="Q45020" s="21"/>
    </row>
    <row r="45021" spans="15:17" x14ac:dyDescent="0.35">
      <c r="O45021" s="9"/>
      <c r="P45021" s="9"/>
      <c r="Q45021" s="21"/>
    </row>
    <row r="45022" spans="15:17" x14ac:dyDescent="0.35">
      <c r="O45022" s="9"/>
      <c r="P45022" s="9"/>
      <c r="Q45022" s="21"/>
    </row>
    <row r="45023" spans="15:17" x14ac:dyDescent="0.35">
      <c r="O45023" s="9"/>
      <c r="P45023" s="9"/>
      <c r="Q45023" s="21"/>
    </row>
    <row r="45024" spans="15:17" x14ac:dyDescent="0.35">
      <c r="O45024" s="9"/>
      <c r="P45024" s="9"/>
      <c r="Q45024" s="21"/>
    </row>
    <row r="45025" spans="15:17" x14ac:dyDescent="0.35">
      <c r="O45025" s="9"/>
      <c r="P45025" s="9"/>
      <c r="Q45025" s="21"/>
    </row>
    <row r="45026" spans="15:17" x14ac:dyDescent="0.35">
      <c r="O45026" s="9"/>
      <c r="P45026" s="9"/>
      <c r="Q45026" s="21"/>
    </row>
    <row r="45027" spans="15:17" x14ac:dyDescent="0.35">
      <c r="O45027" s="9"/>
      <c r="P45027" s="9"/>
      <c r="Q45027" s="21"/>
    </row>
    <row r="45028" spans="15:17" x14ac:dyDescent="0.35">
      <c r="O45028" s="9"/>
      <c r="P45028" s="9"/>
      <c r="Q45028" s="21"/>
    </row>
    <row r="45029" spans="15:17" x14ac:dyDescent="0.35">
      <c r="O45029" s="9"/>
      <c r="P45029" s="9"/>
      <c r="Q45029" s="21"/>
    </row>
    <row r="45030" spans="15:17" x14ac:dyDescent="0.35">
      <c r="O45030" s="9"/>
      <c r="P45030" s="9"/>
      <c r="Q45030" s="21"/>
    </row>
    <row r="45031" spans="15:17" x14ac:dyDescent="0.35">
      <c r="O45031" s="9"/>
      <c r="P45031" s="9"/>
      <c r="Q45031" s="21"/>
    </row>
    <row r="45032" spans="15:17" x14ac:dyDescent="0.35">
      <c r="O45032" s="9"/>
      <c r="P45032" s="9"/>
      <c r="Q45032" s="21"/>
    </row>
    <row r="45033" spans="15:17" x14ac:dyDescent="0.35">
      <c r="O45033" s="9"/>
      <c r="P45033" s="9"/>
      <c r="Q45033" s="21"/>
    </row>
    <row r="45034" spans="15:17" x14ac:dyDescent="0.35">
      <c r="O45034" s="9"/>
      <c r="P45034" s="9"/>
      <c r="Q45034" s="21"/>
    </row>
    <row r="45035" spans="15:17" x14ac:dyDescent="0.35">
      <c r="O45035" s="9"/>
      <c r="P45035" s="9"/>
      <c r="Q45035" s="21"/>
    </row>
    <row r="45036" spans="15:17" x14ac:dyDescent="0.35">
      <c r="O45036" s="9"/>
      <c r="P45036" s="9"/>
      <c r="Q45036" s="21"/>
    </row>
    <row r="45037" spans="15:17" x14ac:dyDescent="0.35">
      <c r="O45037" s="9"/>
      <c r="P45037" s="9"/>
      <c r="Q45037" s="21"/>
    </row>
    <row r="45038" spans="15:17" x14ac:dyDescent="0.35">
      <c r="O45038" s="9"/>
      <c r="P45038" s="9"/>
      <c r="Q45038" s="21"/>
    </row>
    <row r="45039" spans="15:17" x14ac:dyDescent="0.35">
      <c r="O45039" s="9"/>
      <c r="P45039" s="9"/>
      <c r="Q45039" s="21"/>
    </row>
    <row r="45040" spans="15:17" x14ac:dyDescent="0.35">
      <c r="O45040" s="9"/>
      <c r="P45040" s="9"/>
      <c r="Q45040" s="21"/>
    </row>
    <row r="45041" spans="15:17" x14ac:dyDescent="0.35">
      <c r="O45041" s="9"/>
      <c r="P45041" s="9"/>
      <c r="Q45041" s="21"/>
    </row>
    <row r="45042" spans="15:17" x14ac:dyDescent="0.35">
      <c r="O45042" s="9"/>
      <c r="P45042" s="9"/>
      <c r="Q45042" s="21"/>
    </row>
    <row r="45043" spans="15:17" x14ac:dyDescent="0.35">
      <c r="O45043" s="9"/>
      <c r="P45043" s="9"/>
      <c r="Q45043" s="21"/>
    </row>
    <row r="45044" spans="15:17" x14ac:dyDescent="0.35">
      <c r="O45044" s="9"/>
      <c r="P45044" s="9"/>
      <c r="Q45044" s="21"/>
    </row>
    <row r="45045" spans="15:17" x14ac:dyDescent="0.35">
      <c r="O45045" s="9"/>
      <c r="P45045" s="9"/>
      <c r="Q45045" s="21"/>
    </row>
    <row r="45046" spans="15:17" x14ac:dyDescent="0.35">
      <c r="O45046" s="9"/>
      <c r="P45046" s="9"/>
      <c r="Q45046" s="21"/>
    </row>
    <row r="45047" spans="15:17" x14ac:dyDescent="0.35">
      <c r="O45047" s="9"/>
      <c r="P45047" s="9"/>
      <c r="Q45047" s="21"/>
    </row>
    <row r="45048" spans="15:17" x14ac:dyDescent="0.35">
      <c r="O45048" s="9"/>
      <c r="P45048" s="9"/>
      <c r="Q45048" s="21"/>
    </row>
    <row r="45049" spans="15:17" x14ac:dyDescent="0.35">
      <c r="O45049" s="9"/>
      <c r="P45049" s="9"/>
      <c r="Q45049" s="21"/>
    </row>
    <row r="45050" spans="15:17" x14ac:dyDescent="0.35">
      <c r="O45050" s="9"/>
      <c r="P45050" s="9"/>
      <c r="Q45050" s="21"/>
    </row>
    <row r="45051" spans="15:17" x14ac:dyDescent="0.35">
      <c r="O45051" s="9"/>
      <c r="P45051" s="9"/>
      <c r="Q45051" s="21"/>
    </row>
    <row r="45052" spans="15:17" x14ac:dyDescent="0.35">
      <c r="O45052" s="9"/>
      <c r="P45052" s="9"/>
      <c r="Q45052" s="21"/>
    </row>
    <row r="45053" spans="15:17" x14ac:dyDescent="0.35">
      <c r="O45053" s="9"/>
      <c r="P45053" s="9"/>
      <c r="Q45053" s="21"/>
    </row>
    <row r="45054" spans="15:17" x14ac:dyDescent="0.35">
      <c r="O45054" s="9"/>
      <c r="P45054" s="9"/>
      <c r="Q45054" s="21"/>
    </row>
    <row r="45055" spans="15:17" x14ac:dyDescent="0.35">
      <c r="O45055" s="9"/>
      <c r="P45055" s="9"/>
      <c r="Q45055" s="21"/>
    </row>
    <row r="45056" spans="15:17" x14ac:dyDescent="0.35">
      <c r="O45056" s="9"/>
      <c r="P45056" s="9"/>
      <c r="Q45056" s="21"/>
    </row>
    <row r="45057" spans="15:17" x14ac:dyDescent="0.35">
      <c r="O45057" s="9"/>
      <c r="P45057" s="9"/>
      <c r="Q45057" s="21"/>
    </row>
    <row r="45058" spans="15:17" x14ac:dyDescent="0.35">
      <c r="O45058" s="9"/>
      <c r="P45058" s="9"/>
      <c r="Q45058" s="21"/>
    </row>
    <row r="45059" spans="15:17" x14ac:dyDescent="0.35">
      <c r="O45059" s="9"/>
      <c r="P45059" s="9"/>
      <c r="Q45059" s="21"/>
    </row>
    <row r="45060" spans="15:17" x14ac:dyDescent="0.35">
      <c r="O45060" s="9"/>
      <c r="P45060" s="9"/>
      <c r="Q45060" s="21"/>
    </row>
    <row r="45061" spans="15:17" x14ac:dyDescent="0.35">
      <c r="O45061" s="9"/>
      <c r="P45061" s="9"/>
      <c r="Q45061" s="21"/>
    </row>
    <row r="45062" spans="15:17" x14ac:dyDescent="0.35">
      <c r="O45062" s="9"/>
      <c r="P45062" s="9"/>
      <c r="Q45062" s="21"/>
    </row>
    <row r="45063" spans="15:17" x14ac:dyDescent="0.35">
      <c r="O45063" s="9"/>
      <c r="P45063" s="9"/>
      <c r="Q45063" s="21"/>
    </row>
    <row r="45064" spans="15:17" x14ac:dyDescent="0.35">
      <c r="O45064" s="9"/>
      <c r="P45064" s="9"/>
      <c r="Q45064" s="21"/>
    </row>
    <row r="45065" spans="15:17" x14ac:dyDescent="0.35">
      <c r="O45065" s="9"/>
      <c r="P45065" s="9"/>
      <c r="Q45065" s="21"/>
    </row>
    <row r="45066" spans="15:17" x14ac:dyDescent="0.35">
      <c r="O45066" s="9"/>
      <c r="P45066" s="9"/>
      <c r="Q45066" s="21"/>
    </row>
    <row r="45067" spans="15:17" x14ac:dyDescent="0.35">
      <c r="O45067" s="9"/>
      <c r="P45067" s="9"/>
      <c r="Q45067" s="21"/>
    </row>
    <row r="45068" spans="15:17" x14ac:dyDescent="0.35">
      <c r="O45068" s="9"/>
      <c r="P45068" s="9"/>
      <c r="Q45068" s="21"/>
    </row>
    <row r="45069" spans="15:17" x14ac:dyDescent="0.35">
      <c r="O45069" s="9"/>
      <c r="P45069" s="9"/>
      <c r="Q45069" s="21"/>
    </row>
    <row r="45070" spans="15:17" x14ac:dyDescent="0.35">
      <c r="O45070" s="9"/>
      <c r="P45070" s="9"/>
      <c r="Q45070" s="21"/>
    </row>
    <row r="45071" spans="15:17" x14ac:dyDescent="0.35">
      <c r="O45071" s="9"/>
      <c r="P45071" s="9"/>
      <c r="Q45071" s="21"/>
    </row>
    <row r="45072" spans="15:17" x14ac:dyDescent="0.35">
      <c r="O45072" s="9"/>
      <c r="P45072" s="9"/>
      <c r="Q45072" s="21"/>
    </row>
    <row r="45073" spans="15:17" x14ac:dyDescent="0.35">
      <c r="O45073" s="9"/>
      <c r="P45073" s="9"/>
      <c r="Q45073" s="21"/>
    </row>
    <row r="45074" spans="15:17" x14ac:dyDescent="0.35">
      <c r="O45074" s="9"/>
      <c r="P45074" s="9"/>
      <c r="Q45074" s="21"/>
    </row>
    <row r="45075" spans="15:17" x14ac:dyDescent="0.35">
      <c r="O45075" s="9"/>
      <c r="P45075" s="9"/>
      <c r="Q45075" s="21"/>
    </row>
    <row r="45076" spans="15:17" x14ac:dyDescent="0.35">
      <c r="O45076" s="9"/>
      <c r="P45076" s="9"/>
      <c r="Q45076" s="21"/>
    </row>
    <row r="45077" spans="15:17" x14ac:dyDescent="0.35">
      <c r="O45077" s="9"/>
      <c r="P45077" s="9"/>
      <c r="Q45077" s="21"/>
    </row>
    <row r="45078" spans="15:17" x14ac:dyDescent="0.35">
      <c r="O45078" s="9"/>
      <c r="P45078" s="9"/>
      <c r="Q45078" s="21"/>
    </row>
    <row r="45079" spans="15:17" x14ac:dyDescent="0.35">
      <c r="O45079" s="9"/>
      <c r="P45079" s="9"/>
      <c r="Q45079" s="21"/>
    </row>
    <row r="45080" spans="15:17" x14ac:dyDescent="0.35">
      <c r="O45080" s="9"/>
      <c r="P45080" s="9"/>
      <c r="Q45080" s="21"/>
    </row>
    <row r="45081" spans="15:17" x14ac:dyDescent="0.35">
      <c r="O45081" s="9"/>
      <c r="P45081" s="9"/>
      <c r="Q45081" s="21"/>
    </row>
    <row r="45082" spans="15:17" x14ac:dyDescent="0.35">
      <c r="O45082" s="9"/>
      <c r="P45082" s="9"/>
      <c r="Q45082" s="21"/>
    </row>
    <row r="45083" spans="15:17" x14ac:dyDescent="0.35">
      <c r="O45083" s="9"/>
      <c r="P45083" s="9"/>
      <c r="Q45083" s="21"/>
    </row>
    <row r="45084" spans="15:17" x14ac:dyDescent="0.35">
      <c r="O45084" s="9"/>
      <c r="P45084" s="9"/>
      <c r="Q45084" s="21"/>
    </row>
    <row r="45085" spans="15:17" x14ac:dyDescent="0.35">
      <c r="O45085" s="9"/>
      <c r="P45085" s="9"/>
      <c r="Q45085" s="21"/>
    </row>
    <row r="45086" spans="15:17" x14ac:dyDescent="0.35">
      <c r="O45086" s="9"/>
      <c r="P45086" s="9"/>
      <c r="Q45086" s="21"/>
    </row>
    <row r="45087" spans="15:17" x14ac:dyDescent="0.35">
      <c r="O45087" s="9"/>
      <c r="P45087" s="9"/>
      <c r="Q45087" s="21"/>
    </row>
    <row r="45088" spans="15:17" x14ac:dyDescent="0.35">
      <c r="O45088" s="9"/>
      <c r="P45088" s="9"/>
      <c r="Q45088" s="21"/>
    </row>
    <row r="45089" spans="15:17" x14ac:dyDescent="0.35">
      <c r="O45089" s="9"/>
      <c r="P45089" s="9"/>
      <c r="Q45089" s="21"/>
    </row>
    <row r="45090" spans="15:17" x14ac:dyDescent="0.35">
      <c r="O45090" s="9"/>
      <c r="P45090" s="9"/>
      <c r="Q45090" s="21"/>
    </row>
    <row r="45091" spans="15:17" x14ac:dyDescent="0.35">
      <c r="O45091" s="9"/>
      <c r="P45091" s="9"/>
      <c r="Q45091" s="21"/>
    </row>
    <row r="45092" spans="15:17" x14ac:dyDescent="0.35">
      <c r="O45092" s="9"/>
      <c r="P45092" s="9"/>
      <c r="Q45092" s="21"/>
    </row>
    <row r="45093" spans="15:17" x14ac:dyDescent="0.35">
      <c r="O45093" s="9"/>
      <c r="P45093" s="9"/>
      <c r="Q45093" s="21"/>
    </row>
    <row r="45094" spans="15:17" x14ac:dyDescent="0.35">
      <c r="O45094" s="9"/>
      <c r="P45094" s="9"/>
      <c r="Q45094" s="21"/>
    </row>
    <row r="45095" spans="15:17" x14ac:dyDescent="0.35">
      <c r="O45095" s="9"/>
      <c r="P45095" s="9"/>
      <c r="Q45095" s="21"/>
    </row>
    <row r="45096" spans="15:17" x14ac:dyDescent="0.35">
      <c r="O45096" s="9"/>
      <c r="P45096" s="9"/>
      <c r="Q45096" s="21"/>
    </row>
    <row r="45097" spans="15:17" x14ac:dyDescent="0.35">
      <c r="O45097" s="9"/>
      <c r="P45097" s="9"/>
      <c r="Q45097" s="21"/>
    </row>
    <row r="45098" spans="15:17" x14ac:dyDescent="0.35">
      <c r="O45098" s="9"/>
      <c r="P45098" s="9"/>
      <c r="Q45098" s="21"/>
    </row>
    <row r="45099" spans="15:17" x14ac:dyDescent="0.35">
      <c r="O45099" s="9"/>
      <c r="P45099" s="9"/>
      <c r="Q45099" s="21"/>
    </row>
    <row r="45100" spans="15:17" x14ac:dyDescent="0.35">
      <c r="O45100" s="9"/>
      <c r="P45100" s="9"/>
      <c r="Q45100" s="21"/>
    </row>
    <row r="45101" spans="15:17" x14ac:dyDescent="0.35">
      <c r="O45101" s="9"/>
      <c r="P45101" s="9"/>
      <c r="Q45101" s="21"/>
    </row>
    <row r="45102" spans="15:17" x14ac:dyDescent="0.35">
      <c r="O45102" s="9"/>
      <c r="P45102" s="9"/>
      <c r="Q45102" s="21"/>
    </row>
    <row r="45103" spans="15:17" x14ac:dyDescent="0.35">
      <c r="O45103" s="9"/>
      <c r="P45103" s="9"/>
      <c r="Q45103" s="21"/>
    </row>
    <row r="45104" spans="15:17" x14ac:dyDescent="0.35">
      <c r="O45104" s="9"/>
      <c r="P45104" s="9"/>
      <c r="Q45104" s="21"/>
    </row>
    <row r="45105" spans="15:17" x14ac:dyDescent="0.35">
      <c r="O45105" s="9"/>
      <c r="P45105" s="9"/>
      <c r="Q45105" s="21"/>
    </row>
    <row r="45106" spans="15:17" x14ac:dyDescent="0.35">
      <c r="O45106" s="9"/>
      <c r="P45106" s="9"/>
      <c r="Q45106" s="21"/>
    </row>
    <row r="45107" spans="15:17" x14ac:dyDescent="0.35">
      <c r="O45107" s="9"/>
      <c r="P45107" s="9"/>
      <c r="Q45107" s="21"/>
    </row>
    <row r="45108" spans="15:17" x14ac:dyDescent="0.35">
      <c r="O45108" s="9"/>
      <c r="P45108" s="9"/>
      <c r="Q45108" s="21"/>
    </row>
    <row r="45109" spans="15:17" x14ac:dyDescent="0.35">
      <c r="O45109" s="9"/>
      <c r="P45109" s="9"/>
      <c r="Q45109" s="21"/>
    </row>
    <row r="45110" spans="15:17" x14ac:dyDescent="0.35">
      <c r="O45110" s="9"/>
      <c r="P45110" s="9"/>
      <c r="Q45110" s="21"/>
    </row>
    <row r="45111" spans="15:17" x14ac:dyDescent="0.35">
      <c r="O45111" s="9"/>
      <c r="P45111" s="9"/>
      <c r="Q45111" s="21"/>
    </row>
    <row r="45112" spans="15:17" x14ac:dyDescent="0.35">
      <c r="O45112" s="9"/>
      <c r="P45112" s="9"/>
      <c r="Q45112" s="21"/>
    </row>
    <row r="45113" spans="15:17" x14ac:dyDescent="0.35">
      <c r="O45113" s="9"/>
      <c r="P45113" s="9"/>
      <c r="Q45113" s="21"/>
    </row>
    <row r="45114" spans="15:17" x14ac:dyDescent="0.35">
      <c r="O45114" s="9"/>
      <c r="P45114" s="9"/>
      <c r="Q45114" s="21"/>
    </row>
    <row r="45115" spans="15:17" x14ac:dyDescent="0.35">
      <c r="O45115" s="9"/>
      <c r="P45115" s="9"/>
      <c r="Q45115" s="21"/>
    </row>
    <row r="45116" spans="15:17" x14ac:dyDescent="0.35">
      <c r="O45116" s="9"/>
      <c r="P45116" s="9"/>
      <c r="Q45116" s="21"/>
    </row>
    <row r="45117" spans="15:17" x14ac:dyDescent="0.35">
      <c r="O45117" s="9"/>
      <c r="P45117" s="9"/>
      <c r="Q45117" s="21"/>
    </row>
    <row r="45118" spans="15:17" x14ac:dyDescent="0.35">
      <c r="O45118" s="9"/>
      <c r="P45118" s="9"/>
      <c r="Q45118" s="21"/>
    </row>
    <row r="45119" spans="15:17" x14ac:dyDescent="0.35">
      <c r="O45119" s="9"/>
      <c r="P45119" s="9"/>
      <c r="Q45119" s="21"/>
    </row>
    <row r="45120" spans="15:17" x14ac:dyDescent="0.35">
      <c r="O45120" s="9"/>
      <c r="P45120" s="9"/>
      <c r="Q45120" s="21"/>
    </row>
    <row r="45121" spans="15:17" x14ac:dyDescent="0.35">
      <c r="O45121" s="9"/>
      <c r="P45121" s="9"/>
      <c r="Q45121" s="21"/>
    </row>
    <row r="45122" spans="15:17" x14ac:dyDescent="0.35">
      <c r="O45122" s="9"/>
      <c r="P45122" s="9"/>
      <c r="Q45122" s="21"/>
    </row>
    <row r="45123" spans="15:17" x14ac:dyDescent="0.35">
      <c r="O45123" s="9"/>
      <c r="P45123" s="9"/>
      <c r="Q45123" s="21"/>
    </row>
    <row r="45124" spans="15:17" x14ac:dyDescent="0.35">
      <c r="O45124" s="9"/>
      <c r="P45124" s="9"/>
      <c r="Q45124" s="21"/>
    </row>
    <row r="45125" spans="15:17" x14ac:dyDescent="0.35">
      <c r="O45125" s="9"/>
      <c r="P45125" s="9"/>
      <c r="Q45125" s="21"/>
    </row>
    <row r="45126" spans="15:17" x14ac:dyDescent="0.35">
      <c r="O45126" s="9"/>
      <c r="P45126" s="9"/>
      <c r="Q45126" s="21"/>
    </row>
    <row r="45127" spans="15:17" x14ac:dyDescent="0.35">
      <c r="O45127" s="9"/>
      <c r="P45127" s="9"/>
      <c r="Q45127" s="21"/>
    </row>
    <row r="45128" spans="15:17" x14ac:dyDescent="0.35">
      <c r="O45128" s="9"/>
      <c r="P45128" s="9"/>
      <c r="Q45128" s="21"/>
    </row>
    <row r="45129" spans="15:17" x14ac:dyDescent="0.35">
      <c r="O45129" s="9"/>
      <c r="P45129" s="9"/>
      <c r="Q45129" s="21"/>
    </row>
    <row r="45130" spans="15:17" x14ac:dyDescent="0.35">
      <c r="O45130" s="9"/>
      <c r="P45130" s="9"/>
      <c r="Q45130" s="21"/>
    </row>
    <row r="45131" spans="15:17" x14ac:dyDescent="0.35">
      <c r="O45131" s="9"/>
      <c r="P45131" s="9"/>
      <c r="Q45131" s="21"/>
    </row>
    <row r="45132" spans="15:17" x14ac:dyDescent="0.35">
      <c r="O45132" s="9"/>
      <c r="P45132" s="9"/>
      <c r="Q45132" s="21"/>
    </row>
    <row r="45133" spans="15:17" x14ac:dyDescent="0.35">
      <c r="O45133" s="9"/>
      <c r="P45133" s="9"/>
      <c r="Q45133" s="21"/>
    </row>
    <row r="45134" spans="15:17" x14ac:dyDescent="0.35">
      <c r="O45134" s="9"/>
      <c r="P45134" s="9"/>
      <c r="Q45134" s="21"/>
    </row>
    <row r="45135" spans="15:17" x14ac:dyDescent="0.35">
      <c r="O45135" s="9"/>
      <c r="P45135" s="9"/>
      <c r="Q45135" s="21"/>
    </row>
    <row r="45136" spans="15:17" x14ac:dyDescent="0.35">
      <c r="O45136" s="9"/>
      <c r="P45136" s="9"/>
      <c r="Q45136" s="21"/>
    </row>
    <row r="45137" spans="15:17" x14ac:dyDescent="0.35">
      <c r="O45137" s="9"/>
      <c r="P45137" s="9"/>
      <c r="Q45137" s="21"/>
    </row>
    <row r="45138" spans="15:17" x14ac:dyDescent="0.35">
      <c r="O45138" s="9"/>
      <c r="P45138" s="9"/>
      <c r="Q45138" s="21"/>
    </row>
    <row r="45139" spans="15:17" x14ac:dyDescent="0.35">
      <c r="O45139" s="9"/>
      <c r="P45139" s="9"/>
      <c r="Q45139" s="21"/>
    </row>
    <row r="45140" spans="15:17" x14ac:dyDescent="0.35">
      <c r="O45140" s="9"/>
      <c r="P45140" s="9"/>
      <c r="Q45140" s="21"/>
    </row>
    <row r="45141" spans="15:17" x14ac:dyDescent="0.35">
      <c r="O45141" s="9"/>
      <c r="P45141" s="9"/>
      <c r="Q45141" s="21"/>
    </row>
    <row r="45142" spans="15:17" x14ac:dyDescent="0.35">
      <c r="O45142" s="9"/>
      <c r="P45142" s="9"/>
      <c r="Q45142" s="21"/>
    </row>
    <row r="45143" spans="15:17" x14ac:dyDescent="0.35">
      <c r="O45143" s="9"/>
      <c r="P45143" s="9"/>
      <c r="Q45143" s="21"/>
    </row>
    <row r="45144" spans="15:17" x14ac:dyDescent="0.35">
      <c r="O45144" s="9"/>
      <c r="P45144" s="9"/>
      <c r="Q45144" s="21"/>
    </row>
    <row r="45145" spans="15:17" x14ac:dyDescent="0.35">
      <c r="O45145" s="9"/>
      <c r="P45145" s="9"/>
      <c r="Q45145" s="21"/>
    </row>
    <row r="45146" spans="15:17" x14ac:dyDescent="0.35">
      <c r="O45146" s="9"/>
      <c r="P45146" s="9"/>
      <c r="Q45146" s="21"/>
    </row>
    <row r="45147" spans="15:17" x14ac:dyDescent="0.35">
      <c r="O45147" s="9"/>
      <c r="P45147" s="9"/>
      <c r="Q45147" s="21"/>
    </row>
    <row r="45148" spans="15:17" x14ac:dyDescent="0.35">
      <c r="O45148" s="9"/>
      <c r="P45148" s="9"/>
      <c r="Q45148" s="21"/>
    </row>
    <row r="45149" spans="15:17" x14ac:dyDescent="0.35">
      <c r="O45149" s="9"/>
      <c r="P45149" s="9"/>
      <c r="Q45149" s="21"/>
    </row>
    <row r="45150" spans="15:17" x14ac:dyDescent="0.35">
      <c r="O45150" s="9"/>
      <c r="P45150" s="9"/>
      <c r="Q45150" s="21"/>
    </row>
    <row r="45151" spans="15:17" x14ac:dyDescent="0.35">
      <c r="O45151" s="9"/>
      <c r="P45151" s="9"/>
      <c r="Q45151" s="21"/>
    </row>
    <row r="45152" spans="15:17" x14ac:dyDescent="0.35">
      <c r="O45152" s="9"/>
      <c r="P45152" s="9"/>
      <c r="Q45152" s="21"/>
    </row>
    <row r="45153" spans="15:17" x14ac:dyDescent="0.35">
      <c r="O45153" s="9"/>
      <c r="P45153" s="9"/>
      <c r="Q45153" s="21"/>
    </row>
    <row r="45154" spans="15:17" x14ac:dyDescent="0.35">
      <c r="O45154" s="9"/>
      <c r="P45154" s="9"/>
      <c r="Q45154" s="21"/>
    </row>
    <row r="45155" spans="15:17" x14ac:dyDescent="0.35">
      <c r="O45155" s="9"/>
      <c r="P45155" s="9"/>
      <c r="Q45155" s="21"/>
    </row>
    <row r="45156" spans="15:17" x14ac:dyDescent="0.35">
      <c r="O45156" s="9"/>
      <c r="P45156" s="9"/>
      <c r="Q45156" s="21"/>
    </row>
    <row r="45157" spans="15:17" x14ac:dyDescent="0.35">
      <c r="O45157" s="9"/>
      <c r="P45157" s="9"/>
      <c r="Q45157" s="21"/>
    </row>
    <row r="45158" spans="15:17" x14ac:dyDescent="0.35">
      <c r="O45158" s="9"/>
      <c r="P45158" s="9"/>
      <c r="Q45158" s="21"/>
    </row>
    <row r="45159" spans="15:17" x14ac:dyDescent="0.35">
      <c r="O45159" s="9"/>
      <c r="P45159" s="9"/>
      <c r="Q45159" s="21"/>
    </row>
    <row r="45160" spans="15:17" x14ac:dyDescent="0.35">
      <c r="O45160" s="9"/>
      <c r="P45160" s="9"/>
      <c r="Q45160" s="21"/>
    </row>
    <row r="45161" spans="15:17" x14ac:dyDescent="0.35">
      <c r="O45161" s="9"/>
      <c r="P45161" s="9"/>
      <c r="Q45161" s="21"/>
    </row>
    <row r="45162" spans="15:17" x14ac:dyDescent="0.35">
      <c r="O45162" s="9"/>
      <c r="P45162" s="9"/>
      <c r="Q45162" s="21"/>
    </row>
    <row r="45163" spans="15:17" x14ac:dyDescent="0.35">
      <c r="O45163" s="9"/>
      <c r="P45163" s="9"/>
      <c r="Q45163" s="21"/>
    </row>
    <row r="45164" spans="15:17" x14ac:dyDescent="0.35">
      <c r="O45164" s="9"/>
      <c r="P45164" s="9"/>
      <c r="Q45164" s="21"/>
    </row>
    <row r="45165" spans="15:17" x14ac:dyDescent="0.35">
      <c r="O45165" s="9"/>
      <c r="P45165" s="9"/>
      <c r="Q45165" s="21"/>
    </row>
    <row r="45166" spans="15:17" x14ac:dyDescent="0.35">
      <c r="O45166" s="9"/>
      <c r="P45166" s="9"/>
      <c r="Q45166" s="21"/>
    </row>
    <row r="45167" spans="15:17" x14ac:dyDescent="0.35">
      <c r="O45167" s="9"/>
      <c r="P45167" s="9"/>
      <c r="Q45167" s="21"/>
    </row>
    <row r="45168" spans="15:17" x14ac:dyDescent="0.35">
      <c r="O45168" s="9"/>
      <c r="P45168" s="9"/>
      <c r="Q45168" s="21"/>
    </row>
    <row r="45169" spans="15:17" x14ac:dyDescent="0.35">
      <c r="O45169" s="9"/>
      <c r="P45169" s="9"/>
      <c r="Q45169" s="21"/>
    </row>
    <row r="45170" spans="15:17" x14ac:dyDescent="0.35">
      <c r="O45170" s="9"/>
      <c r="P45170" s="9"/>
      <c r="Q45170" s="21"/>
    </row>
    <row r="45171" spans="15:17" x14ac:dyDescent="0.35">
      <c r="O45171" s="9"/>
      <c r="P45171" s="9"/>
      <c r="Q45171" s="21"/>
    </row>
    <row r="45172" spans="15:17" x14ac:dyDescent="0.35">
      <c r="O45172" s="9"/>
      <c r="P45172" s="9"/>
      <c r="Q45172" s="21"/>
    </row>
    <row r="45173" spans="15:17" x14ac:dyDescent="0.35">
      <c r="O45173" s="9"/>
      <c r="P45173" s="9"/>
      <c r="Q45173" s="21"/>
    </row>
    <row r="45174" spans="15:17" x14ac:dyDescent="0.35">
      <c r="O45174" s="9"/>
      <c r="P45174" s="9"/>
      <c r="Q45174" s="21"/>
    </row>
    <row r="45175" spans="15:17" x14ac:dyDescent="0.35">
      <c r="O45175" s="9"/>
      <c r="P45175" s="9"/>
      <c r="Q45175" s="21"/>
    </row>
    <row r="45176" spans="15:17" x14ac:dyDescent="0.35">
      <c r="O45176" s="9"/>
      <c r="P45176" s="9"/>
      <c r="Q45176" s="21"/>
    </row>
    <row r="45177" spans="15:17" x14ac:dyDescent="0.35">
      <c r="O45177" s="9"/>
      <c r="P45177" s="9"/>
      <c r="Q45177" s="21"/>
    </row>
    <row r="45178" spans="15:17" x14ac:dyDescent="0.35">
      <c r="O45178" s="9"/>
      <c r="P45178" s="9"/>
      <c r="Q45178" s="21"/>
    </row>
    <row r="45179" spans="15:17" x14ac:dyDescent="0.35">
      <c r="O45179" s="9"/>
      <c r="P45179" s="9"/>
      <c r="Q45179" s="21"/>
    </row>
    <row r="45180" spans="15:17" x14ac:dyDescent="0.35">
      <c r="O45180" s="9"/>
      <c r="P45180" s="9"/>
      <c r="Q45180" s="21"/>
    </row>
    <row r="45181" spans="15:17" x14ac:dyDescent="0.35">
      <c r="O45181" s="9"/>
      <c r="P45181" s="9"/>
      <c r="Q45181" s="21"/>
    </row>
    <row r="45182" spans="15:17" x14ac:dyDescent="0.35">
      <c r="O45182" s="9"/>
      <c r="P45182" s="9"/>
      <c r="Q45182" s="21"/>
    </row>
    <row r="45183" spans="15:17" x14ac:dyDescent="0.35">
      <c r="O45183" s="9"/>
      <c r="P45183" s="9"/>
      <c r="Q45183" s="21"/>
    </row>
    <row r="45184" spans="15:17" x14ac:dyDescent="0.35">
      <c r="O45184" s="9"/>
      <c r="P45184" s="9"/>
      <c r="Q45184" s="21"/>
    </row>
    <row r="45185" spans="15:17" x14ac:dyDescent="0.35">
      <c r="O45185" s="9"/>
      <c r="P45185" s="9"/>
      <c r="Q45185" s="21"/>
    </row>
    <row r="45186" spans="15:17" x14ac:dyDescent="0.35">
      <c r="O45186" s="9"/>
      <c r="P45186" s="9"/>
      <c r="Q45186" s="21"/>
    </row>
    <row r="45187" spans="15:17" x14ac:dyDescent="0.35">
      <c r="O45187" s="9"/>
      <c r="P45187" s="9"/>
      <c r="Q45187" s="21"/>
    </row>
    <row r="45188" spans="15:17" x14ac:dyDescent="0.35">
      <c r="O45188" s="9"/>
      <c r="P45188" s="9"/>
      <c r="Q45188" s="21"/>
    </row>
    <row r="45189" spans="15:17" x14ac:dyDescent="0.35">
      <c r="O45189" s="9"/>
      <c r="P45189" s="9"/>
      <c r="Q45189" s="21"/>
    </row>
    <row r="45190" spans="15:17" x14ac:dyDescent="0.35">
      <c r="O45190" s="9"/>
      <c r="P45190" s="9"/>
      <c r="Q45190" s="21"/>
    </row>
    <row r="45191" spans="15:17" x14ac:dyDescent="0.35">
      <c r="O45191" s="9"/>
      <c r="P45191" s="9"/>
      <c r="Q45191" s="21"/>
    </row>
    <row r="45192" spans="15:17" x14ac:dyDescent="0.35">
      <c r="O45192" s="9"/>
      <c r="P45192" s="9"/>
      <c r="Q45192" s="21"/>
    </row>
    <row r="45193" spans="15:17" x14ac:dyDescent="0.35">
      <c r="O45193" s="9"/>
      <c r="P45193" s="9"/>
      <c r="Q45193" s="21"/>
    </row>
    <row r="45194" spans="15:17" x14ac:dyDescent="0.35">
      <c r="O45194" s="9"/>
      <c r="P45194" s="9"/>
      <c r="Q45194" s="21"/>
    </row>
    <row r="45195" spans="15:17" x14ac:dyDescent="0.35">
      <c r="O45195" s="9"/>
      <c r="P45195" s="9"/>
      <c r="Q45195" s="21"/>
    </row>
    <row r="45196" spans="15:17" x14ac:dyDescent="0.35">
      <c r="O45196" s="9"/>
      <c r="P45196" s="9"/>
      <c r="Q45196" s="21"/>
    </row>
    <row r="45197" spans="15:17" x14ac:dyDescent="0.35">
      <c r="O45197" s="9"/>
      <c r="P45197" s="9"/>
      <c r="Q45197" s="21"/>
    </row>
    <row r="45198" spans="15:17" x14ac:dyDescent="0.35">
      <c r="O45198" s="9"/>
      <c r="P45198" s="9"/>
      <c r="Q45198" s="21"/>
    </row>
    <row r="45199" spans="15:17" x14ac:dyDescent="0.35">
      <c r="O45199" s="9"/>
      <c r="P45199" s="9"/>
      <c r="Q45199" s="21"/>
    </row>
    <row r="45200" spans="15:17" x14ac:dyDescent="0.35">
      <c r="O45200" s="9"/>
      <c r="P45200" s="9"/>
      <c r="Q45200" s="21"/>
    </row>
    <row r="45201" spans="15:17" x14ac:dyDescent="0.35">
      <c r="O45201" s="9"/>
      <c r="P45201" s="9"/>
      <c r="Q45201" s="21"/>
    </row>
    <row r="45202" spans="15:17" x14ac:dyDescent="0.35">
      <c r="O45202" s="9"/>
      <c r="P45202" s="9"/>
      <c r="Q45202" s="21"/>
    </row>
    <row r="45203" spans="15:17" x14ac:dyDescent="0.35">
      <c r="O45203" s="9"/>
      <c r="P45203" s="9"/>
      <c r="Q45203" s="21"/>
    </row>
    <row r="45204" spans="15:17" x14ac:dyDescent="0.35">
      <c r="O45204" s="9"/>
      <c r="P45204" s="9"/>
      <c r="Q45204" s="21"/>
    </row>
    <row r="45205" spans="15:17" x14ac:dyDescent="0.35">
      <c r="O45205" s="9"/>
      <c r="P45205" s="9"/>
      <c r="Q45205" s="21"/>
    </row>
    <row r="45206" spans="15:17" x14ac:dyDescent="0.35">
      <c r="O45206" s="9"/>
      <c r="P45206" s="9"/>
      <c r="Q45206" s="21"/>
    </row>
    <row r="45207" spans="15:17" x14ac:dyDescent="0.35">
      <c r="O45207" s="9"/>
      <c r="P45207" s="9"/>
      <c r="Q45207" s="21"/>
    </row>
    <row r="45208" spans="15:17" x14ac:dyDescent="0.35">
      <c r="O45208" s="9"/>
      <c r="P45208" s="9"/>
      <c r="Q45208" s="21"/>
    </row>
    <row r="45209" spans="15:17" x14ac:dyDescent="0.35">
      <c r="O45209" s="9"/>
      <c r="P45209" s="9"/>
      <c r="Q45209" s="21"/>
    </row>
    <row r="45210" spans="15:17" x14ac:dyDescent="0.35">
      <c r="O45210" s="9"/>
      <c r="P45210" s="9"/>
      <c r="Q45210" s="21"/>
    </row>
    <row r="45211" spans="15:17" x14ac:dyDescent="0.35">
      <c r="O45211" s="9"/>
      <c r="P45211" s="9"/>
      <c r="Q45211" s="21"/>
    </row>
    <row r="45212" spans="15:17" x14ac:dyDescent="0.35">
      <c r="O45212" s="9"/>
      <c r="P45212" s="9"/>
      <c r="Q45212" s="21"/>
    </row>
    <row r="45213" spans="15:17" x14ac:dyDescent="0.35">
      <c r="O45213" s="9"/>
      <c r="P45213" s="9"/>
      <c r="Q45213" s="21"/>
    </row>
    <row r="45214" spans="15:17" x14ac:dyDescent="0.35">
      <c r="O45214" s="9"/>
      <c r="P45214" s="9"/>
      <c r="Q45214" s="21"/>
    </row>
    <row r="45215" spans="15:17" x14ac:dyDescent="0.35">
      <c r="O45215" s="9"/>
      <c r="P45215" s="9"/>
      <c r="Q45215" s="21"/>
    </row>
    <row r="45216" spans="15:17" x14ac:dyDescent="0.35">
      <c r="O45216" s="9"/>
      <c r="P45216" s="9"/>
      <c r="Q45216" s="21"/>
    </row>
    <row r="45217" spans="15:17" x14ac:dyDescent="0.35">
      <c r="O45217" s="9"/>
      <c r="P45217" s="9"/>
      <c r="Q45217" s="21"/>
    </row>
    <row r="45218" spans="15:17" x14ac:dyDescent="0.35">
      <c r="O45218" s="9"/>
      <c r="P45218" s="9"/>
      <c r="Q45218" s="21"/>
    </row>
    <row r="45219" spans="15:17" x14ac:dyDescent="0.35">
      <c r="O45219" s="9"/>
      <c r="P45219" s="9"/>
      <c r="Q45219" s="21"/>
    </row>
    <row r="45220" spans="15:17" x14ac:dyDescent="0.35">
      <c r="O45220" s="9"/>
      <c r="P45220" s="9"/>
      <c r="Q45220" s="21"/>
    </row>
    <row r="45221" spans="15:17" x14ac:dyDescent="0.35">
      <c r="O45221" s="9"/>
      <c r="P45221" s="9"/>
      <c r="Q45221" s="21"/>
    </row>
    <row r="45222" spans="15:17" x14ac:dyDescent="0.35">
      <c r="O45222" s="9"/>
      <c r="P45222" s="9"/>
      <c r="Q45222" s="21"/>
    </row>
    <row r="45223" spans="15:17" x14ac:dyDescent="0.35">
      <c r="O45223" s="9"/>
      <c r="P45223" s="9"/>
      <c r="Q45223" s="21"/>
    </row>
    <row r="45224" spans="15:17" x14ac:dyDescent="0.35">
      <c r="O45224" s="9"/>
      <c r="P45224" s="9"/>
      <c r="Q45224" s="21"/>
    </row>
    <row r="45225" spans="15:17" x14ac:dyDescent="0.35">
      <c r="O45225" s="9"/>
      <c r="P45225" s="9"/>
      <c r="Q45225" s="21"/>
    </row>
    <row r="45226" spans="15:17" x14ac:dyDescent="0.35">
      <c r="O45226" s="9"/>
      <c r="P45226" s="9"/>
      <c r="Q45226" s="21"/>
    </row>
    <row r="45227" spans="15:17" x14ac:dyDescent="0.35">
      <c r="O45227" s="9"/>
      <c r="P45227" s="9"/>
      <c r="Q45227" s="21"/>
    </row>
    <row r="45228" spans="15:17" x14ac:dyDescent="0.35">
      <c r="O45228" s="9"/>
      <c r="P45228" s="9"/>
      <c r="Q45228" s="21"/>
    </row>
    <row r="45229" spans="15:17" x14ac:dyDescent="0.35">
      <c r="O45229" s="9"/>
      <c r="P45229" s="9"/>
      <c r="Q45229" s="21"/>
    </row>
    <row r="45230" spans="15:17" x14ac:dyDescent="0.35">
      <c r="O45230" s="9"/>
      <c r="P45230" s="9"/>
      <c r="Q45230" s="21"/>
    </row>
    <row r="45231" spans="15:17" x14ac:dyDescent="0.35">
      <c r="O45231" s="9"/>
      <c r="P45231" s="9"/>
      <c r="Q45231" s="21"/>
    </row>
    <row r="45232" spans="15:17" x14ac:dyDescent="0.35">
      <c r="O45232" s="9"/>
      <c r="P45232" s="9"/>
      <c r="Q45232" s="21"/>
    </row>
    <row r="45233" spans="15:17" x14ac:dyDescent="0.35">
      <c r="O45233" s="9"/>
      <c r="P45233" s="9"/>
      <c r="Q45233" s="21"/>
    </row>
    <row r="45234" spans="15:17" x14ac:dyDescent="0.35">
      <c r="O45234" s="9"/>
      <c r="P45234" s="9"/>
      <c r="Q45234" s="21"/>
    </row>
    <row r="45235" spans="15:17" x14ac:dyDescent="0.35">
      <c r="O45235" s="9"/>
      <c r="P45235" s="9"/>
      <c r="Q45235" s="21"/>
    </row>
    <row r="45236" spans="15:17" x14ac:dyDescent="0.35">
      <c r="O45236" s="9"/>
      <c r="P45236" s="9"/>
      <c r="Q45236" s="21"/>
    </row>
    <row r="45237" spans="15:17" x14ac:dyDescent="0.35">
      <c r="O45237" s="9"/>
      <c r="P45237" s="9"/>
      <c r="Q45237" s="21"/>
    </row>
    <row r="45238" spans="15:17" x14ac:dyDescent="0.35">
      <c r="O45238" s="9"/>
      <c r="P45238" s="9"/>
      <c r="Q45238" s="21"/>
    </row>
    <row r="45239" spans="15:17" x14ac:dyDescent="0.35">
      <c r="O45239" s="9"/>
      <c r="P45239" s="9"/>
      <c r="Q45239" s="21"/>
    </row>
    <row r="45240" spans="15:17" x14ac:dyDescent="0.35">
      <c r="O45240" s="9"/>
      <c r="P45240" s="9"/>
      <c r="Q45240" s="21"/>
    </row>
    <row r="45241" spans="15:17" x14ac:dyDescent="0.35">
      <c r="O45241" s="9"/>
      <c r="P45241" s="9"/>
      <c r="Q45241" s="21"/>
    </row>
    <row r="45242" spans="15:17" x14ac:dyDescent="0.35">
      <c r="O45242" s="9"/>
      <c r="P45242" s="9"/>
      <c r="Q45242" s="21"/>
    </row>
    <row r="45243" spans="15:17" x14ac:dyDescent="0.35">
      <c r="O45243" s="9"/>
      <c r="P45243" s="9"/>
      <c r="Q45243" s="21"/>
    </row>
    <row r="45244" spans="15:17" x14ac:dyDescent="0.35">
      <c r="O45244" s="9"/>
      <c r="P45244" s="9"/>
      <c r="Q45244" s="21"/>
    </row>
    <row r="45245" spans="15:17" x14ac:dyDescent="0.35">
      <c r="O45245" s="9"/>
      <c r="P45245" s="9"/>
      <c r="Q45245" s="21"/>
    </row>
    <row r="45246" spans="15:17" x14ac:dyDescent="0.35">
      <c r="O45246" s="9"/>
      <c r="P45246" s="9"/>
      <c r="Q45246" s="21"/>
    </row>
    <row r="45247" spans="15:17" x14ac:dyDescent="0.35">
      <c r="O45247" s="9"/>
      <c r="P45247" s="9"/>
      <c r="Q45247" s="21"/>
    </row>
    <row r="45248" spans="15:17" x14ac:dyDescent="0.35">
      <c r="O45248" s="9"/>
      <c r="P45248" s="9"/>
      <c r="Q45248" s="21"/>
    </row>
    <row r="45249" spans="15:17" x14ac:dyDescent="0.35">
      <c r="O45249" s="9"/>
      <c r="P45249" s="9"/>
      <c r="Q45249" s="21"/>
    </row>
    <row r="45250" spans="15:17" x14ac:dyDescent="0.35">
      <c r="O45250" s="9"/>
      <c r="P45250" s="9"/>
      <c r="Q45250" s="21"/>
    </row>
    <row r="45251" spans="15:17" x14ac:dyDescent="0.35">
      <c r="O45251" s="9"/>
      <c r="P45251" s="9"/>
      <c r="Q45251" s="21"/>
    </row>
    <row r="45252" spans="15:17" x14ac:dyDescent="0.35">
      <c r="O45252" s="9"/>
      <c r="P45252" s="9"/>
      <c r="Q45252" s="21"/>
    </row>
    <row r="45253" spans="15:17" x14ac:dyDescent="0.35">
      <c r="O45253" s="9"/>
      <c r="P45253" s="9"/>
      <c r="Q45253" s="21"/>
    </row>
    <row r="45254" spans="15:17" x14ac:dyDescent="0.35">
      <c r="O45254" s="9"/>
      <c r="P45254" s="9"/>
      <c r="Q45254" s="21"/>
    </row>
    <row r="45255" spans="15:17" x14ac:dyDescent="0.35">
      <c r="O45255" s="9"/>
      <c r="P45255" s="9"/>
      <c r="Q45255" s="21"/>
    </row>
    <row r="45256" spans="15:17" x14ac:dyDescent="0.35">
      <c r="O45256" s="9"/>
      <c r="P45256" s="9"/>
      <c r="Q45256" s="21"/>
    </row>
    <row r="45257" spans="15:17" x14ac:dyDescent="0.35">
      <c r="O45257" s="9"/>
      <c r="P45257" s="9"/>
      <c r="Q45257" s="21"/>
    </row>
    <row r="45258" spans="15:17" x14ac:dyDescent="0.35">
      <c r="O45258" s="9"/>
      <c r="P45258" s="9"/>
      <c r="Q45258" s="21"/>
    </row>
    <row r="45259" spans="15:17" x14ac:dyDescent="0.35">
      <c r="O45259" s="9"/>
      <c r="P45259" s="9"/>
      <c r="Q45259" s="21"/>
    </row>
    <row r="45260" spans="15:17" x14ac:dyDescent="0.35">
      <c r="O45260" s="9"/>
      <c r="P45260" s="9"/>
      <c r="Q45260" s="21"/>
    </row>
    <row r="45261" spans="15:17" x14ac:dyDescent="0.35">
      <c r="O45261" s="9"/>
      <c r="P45261" s="9"/>
      <c r="Q45261" s="21"/>
    </row>
    <row r="45262" spans="15:17" x14ac:dyDescent="0.35">
      <c r="O45262" s="9"/>
      <c r="P45262" s="9"/>
      <c r="Q45262" s="21"/>
    </row>
    <row r="45263" spans="15:17" x14ac:dyDescent="0.35">
      <c r="O45263" s="9"/>
      <c r="P45263" s="9"/>
      <c r="Q45263" s="21"/>
    </row>
    <row r="45264" spans="15:17" x14ac:dyDescent="0.35">
      <c r="O45264" s="9"/>
      <c r="P45264" s="9"/>
      <c r="Q45264" s="21"/>
    </row>
    <row r="45265" spans="15:17" x14ac:dyDescent="0.35">
      <c r="O45265" s="9"/>
      <c r="P45265" s="9"/>
      <c r="Q45265" s="21"/>
    </row>
    <row r="45266" spans="15:17" x14ac:dyDescent="0.35">
      <c r="O45266" s="9"/>
      <c r="P45266" s="9"/>
      <c r="Q45266" s="21"/>
    </row>
    <row r="45267" spans="15:17" x14ac:dyDescent="0.35">
      <c r="O45267" s="9"/>
      <c r="P45267" s="9"/>
      <c r="Q45267" s="21"/>
    </row>
    <row r="45268" spans="15:17" x14ac:dyDescent="0.35">
      <c r="O45268" s="9"/>
      <c r="P45268" s="9"/>
      <c r="Q45268" s="21"/>
    </row>
    <row r="45269" spans="15:17" x14ac:dyDescent="0.35">
      <c r="O45269" s="9"/>
      <c r="P45269" s="9"/>
      <c r="Q45269" s="21"/>
    </row>
    <row r="45270" spans="15:17" x14ac:dyDescent="0.35">
      <c r="O45270" s="9"/>
      <c r="P45270" s="9"/>
      <c r="Q45270" s="21"/>
    </row>
    <row r="45271" spans="15:17" x14ac:dyDescent="0.35">
      <c r="O45271" s="9"/>
      <c r="P45271" s="9"/>
      <c r="Q45271" s="21"/>
    </row>
    <row r="45272" spans="15:17" x14ac:dyDescent="0.35">
      <c r="O45272" s="9"/>
      <c r="P45272" s="9"/>
      <c r="Q45272" s="21"/>
    </row>
    <row r="45273" spans="15:17" x14ac:dyDescent="0.35">
      <c r="O45273" s="9"/>
      <c r="P45273" s="9"/>
      <c r="Q45273" s="21"/>
    </row>
    <row r="45274" spans="15:17" x14ac:dyDescent="0.35">
      <c r="O45274" s="9"/>
      <c r="P45274" s="9"/>
      <c r="Q45274" s="21"/>
    </row>
    <row r="45275" spans="15:17" x14ac:dyDescent="0.35">
      <c r="O45275" s="9"/>
      <c r="P45275" s="9"/>
      <c r="Q45275" s="21"/>
    </row>
    <row r="45276" spans="15:17" x14ac:dyDescent="0.35">
      <c r="O45276" s="9"/>
      <c r="P45276" s="9"/>
      <c r="Q45276" s="21"/>
    </row>
    <row r="45277" spans="15:17" x14ac:dyDescent="0.35">
      <c r="O45277" s="9"/>
      <c r="P45277" s="9"/>
      <c r="Q45277" s="21"/>
    </row>
    <row r="45278" spans="15:17" x14ac:dyDescent="0.35">
      <c r="O45278" s="9"/>
      <c r="P45278" s="9"/>
      <c r="Q45278" s="21"/>
    </row>
    <row r="45279" spans="15:17" x14ac:dyDescent="0.35">
      <c r="O45279" s="9"/>
      <c r="P45279" s="9"/>
      <c r="Q45279" s="21"/>
    </row>
    <row r="45280" spans="15:17" x14ac:dyDescent="0.35">
      <c r="O45280" s="9"/>
      <c r="P45280" s="9"/>
      <c r="Q45280" s="21"/>
    </row>
    <row r="45281" spans="15:17" x14ac:dyDescent="0.35">
      <c r="O45281" s="9"/>
      <c r="P45281" s="9"/>
      <c r="Q45281" s="21"/>
    </row>
    <row r="45282" spans="15:17" x14ac:dyDescent="0.35">
      <c r="O45282" s="9"/>
      <c r="P45282" s="9"/>
      <c r="Q45282" s="21"/>
    </row>
    <row r="45283" spans="15:17" x14ac:dyDescent="0.35">
      <c r="O45283" s="9"/>
      <c r="P45283" s="9"/>
      <c r="Q45283" s="21"/>
    </row>
    <row r="45284" spans="15:17" x14ac:dyDescent="0.35">
      <c r="O45284" s="9"/>
      <c r="P45284" s="9"/>
      <c r="Q45284" s="21"/>
    </row>
    <row r="45285" spans="15:17" x14ac:dyDescent="0.35">
      <c r="O45285" s="9"/>
      <c r="P45285" s="9"/>
      <c r="Q45285" s="21"/>
    </row>
    <row r="45286" spans="15:17" x14ac:dyDescent="0.35">
      <c r="O45286" s="9"/>
      <c r="P45286" s="9"/>
      <c r="Q45286" s="21"/>
    </row>
    <row r="45287" spans="15:17" x14ac:dyDescent="0.35">
      <c r="O45287" s="9"/>
      <c r="P45287" s="9"/>
      <c r="Q45287" s="21"/>
    </row>
    <row r="45288" spans="15:17" x14ac:dyDescent="0.35">
      <c r="O45288" s="9"/>
      <c r="P45288" s="9"/>
      <c r="Q45288" s="21"/>
    </row>
    <row r="45289" spans="15:17" x14ac:dyDescent="0.35">
      <c r="O45289" s="9"/>
      <c r="P45289" s="9"/>
      <c r="Q45289" s="21"/>
    </row>
    <row r="45290" spans="15:17" x14ac:dyDescent="0.35">
      <c r="O45290" s="9"/>
      <c r="P45290" s="9"/>
      <c r="Q45290" s="21"/>
    </row>
    <row r="45291" spans="15:17" x14ac:dyDescent="0.35">
      <c r="O45291" s="9"/>
      <c r="P45291" s="9"/>
      <c r="Q45291" s="21"/>
    </row>
    <row r="45292" spans="15:17" x14ac:dyDescent="0.35">
      <c r="O45292" s="9"/>
      <c r="P45292" s="9"/>
      <c r="Q45292" s="21"/>
    </row>
    <row r="45293" spans="15:17" x14ac:dyDescent="0.35">
      <c r="O45293" s="9"/>
      <c r="P45293" s="9"/>
      <c r="Q45293" s="21"/>
    </row>
    <row r="45294" spans="15:17" x14ac:dyDescent="0.35">
      <c r="O45294" s="9"/>
      <c r="P45294" s="9"/>
      <c r="Q45294" s="21"/>
    </row>
    <row r="45295" spans="15:17" x14ac:dyDescent="0.35">
      <c r="O45295" s="9"/>
      <c r="P45295" s="9"/>
      <c r="Q45295" s="21"/>
    </row>
    <row r="45296" spans="15:17" x14ac:dyDescent="0.35">
      <c r="O45296" s="9"/>
      <c r="P45296" s="9"/>
      <c r="Q45296" s="21"/>
    </row>
    <row r="45297" spans="15:17" x14ac:dyDescent="0.35">
      <c r="O45297" s="9"/>
      <c r="P45297" s="9"/>
      <c r="Q45297" s="21"/>
    </row>
    <row r="45298" spans="15:17" x14ac:dyDescent="0.35">
      <c r="O45298" s="9"/>
      <c r="P45298" s="9"/>
      <c r="Q45298" s="21"/>
    </row>
    <row r="45299" spans="15:17" x14ac:dyDescent="0.35">
      <c r="O45299" s="9"/>
      <c r="P45299" s="9"/>
      <c r="Q45299" s="21"/>
    </row>
    <row r="45300" spans="15:17" x14ac:dyDescent="0.35">
      <c r="O45300" s="9"/>
      <c r="P45300" s="9"/>
      <c r="Q45300" s="21"/>
    </row>
    <row r="45301" spans="15:17" x14ac:dyDescent="0.35">
      <c r="O45301" s="9"/>
      <c r="P45301" s="9"/>
      <c r="Q45301" s="21"/>
    </row>
    <row r="45302" spans="15:17" x14ac:dyDescent="0.35">
      <c r="O45302" s="9"/>
      <c r="P45302" s="9"/>
      <c r="Q45302" s="21"/>
    </row>
    <row r="45303" spans="15:17" x14ac:dyDescent="0.35">
      <c r="O45303" s="9"/>
      <c r="P45303" s="9"/>
      <c r="Q45303" s="21"/>
    </row>
    <row r="45304" spans="15:17" x14ac:dyDescent="0.35">
      <c r="O45304" s="9"/>
      <c r="P45304" s="9"/>
      <c r="Q45304" s="21"/>
    </row>
    <row r="45305" spans="15:17" x14ac:dyDescent="0.35">
      <c r="O45305" s="9"/>
      <c r="P45305" s="9"/>
      <c r="Q45305" s="21"/>
    </row>
    <row r="45306" spans="15:17" x14ac:dyDescent="0.35">
      <c r="O45306" s="9"/>
      <c r="P45306" s="9"/>
      <c r="Q45306" s="21"/>
    </row>
    <row r="45307" spans="15:17" x14ac:dyDescent="0.35">
      <c r="O45307" s="9"/>
      <c r="P45307" s="9"/>
      <c r="Q45307" s="21"/>
    </row>
    <row r="45308" spans="15:17" x14ac:dyDescent="0.35">
      <c r="O45308" s="9"/>
      <c r="P45308" s="9"/>
      <c r="Q45308" s="21"/>
    </row>
    <row r="45309" spans="15:17" x14ac:dyDescent="0.35">
      <c r="O45309" s="9"/>
      <c r="P45309" s="9"/>
      <c r="Q45309" s="21"/>
    </row>
    <row r="45310" spans="15:17" x14ac:dyDescent="0.35">
      <c r="O45310" s="9"/>
      <c r="P45310" s="9"/>
      <c r="Q45310" s="21"/>
    </row>
    <row r="45311" spans="15:17" x14ac:dyDescent="0.35">
      <c r="O45311" s="9"/>
      <c r="P45311" s="9"/>
      <c r="Q45311" s="21"/>
    </row>
    <row r="45312" spans="15:17" x14ac:dyDescent="0.35">
      <c r="O45312" s="9"/>
      <c r="P45312" s="9"/>
      <c r="Q45312" s="21"/>
    </row>
    <row r="45313" spans="15:17" x14ac:dyDescent="0.35">
      <c r="O45313" s="9"/>
      <c r="P45313" s="9"/>
      <c r="Q45313" s="21"/>
    </row>
    <row r="45314" spans="15:17" x14ac:dyDescent="0.35">
      <c r="O45314" s="9"/>
      <c r="P45314" s="9"/>
      <c r="Q45314" s="21"/>
    </row>
    <row r="45315" spans="15:17" x14ac:dyDescent="0.35">
      <c r="O45315" s="9"/>
      <c r="P45315" s="9"/>
      <c r="Q45315" s="21"/>
    </row>
    <row r="45316" spans="15:17" x14ac:dyDescent="0.35">
      <c r="O45316" s="9"/>
      <c r="P45316" s="9"/>
      <c r="Q45316" s="21"/>
    </row>
    <row r="45317" spans="15:17" x14ac:dyDescent="0.35">
      <c r="O45317" s="9"/>
      <c r="P45317" s="9"/>
      <c r="Q45317" s="21"/>
    </row>
    <row r="45318" spans="15:17" x14ac:dyDescent="0.35">
      <c r="O45318" s="9"/>
      <c r="P45318" s="9"/>
      <c r="Q45318" s="21"/>
    </row>
    <row r="45319" spans="15:17" x14ac:dyDescent="0.35">
      <c r="O45319" s="9"/>
      <c r="P45319" s="9"/>
      <c r="Q45319" s="21"/>
    </row>
    <row r="45320" spans="15:17" x14ac:dyDescent="0.35">
      <c r="O45320" s="9"/>
      <c r="P45320" s="9"/>
      <c r="Q45320" s="21"/>
    </row>
    <row r="45321" spans="15:17" x14ac:dyDescent="0.35">
      <c r="O45321" s="9"/>
      <c r="P45321" s="9"/>
      <c r="Q45321" s="21"/>
    </row>
    <row r="45322" spans="15:17" x14ac:dyDescent="0.35">
      <c r="O45322" s="9"/>
      <c r="P45322" s="9"/>
      <c r="Q45322" s="21"/>
    </row>
    <row r="45323" spans="15:17" x14ac:dyDescent="0.35">
      <c r="O45323" s="9"/>
      <c r="P45323" s="9"/>
      <c r="Q45323" s="21"/>
    </row>
    <row r="45324" spans="15:17" x14ac:dyDescent="0.35">
      <c r="O45324" s="9"/>
      <c r="P45324" s="9"/>
      <c r="Q45324" s="21"/>
    </row>
    <row r="45325" spans="15:17" x14ac:dyDescent="0.35">
      <c r="O45325" s="9"/>
      <c r="P45325" s="9"/>
      <c r="Q45325" s="21"/>
    </row>
    <row r="45326" spans="15:17" x14ac:dyDescent="0.35">
      <c r="O45326" s="9"/>
      <c r="P45326" s="9"/>
      <c r="Q45326" s="21"/>
    </row>
    <row r="45327" spans="15:17" x14ac:dyDescent="0.35">
      <c r="O45327" s="9"/>
      <c r="P45327" s="9"/>
      <c r="Q45327" s="21"/>
    </row>
    <row r="45328" spans="15:17" x14ac:dyDescent="0.35">
      <c r="O45328" s="9"/>
      <c r="P45328" s="9"/>
      <c r="Q45328" s="21"/>
    </row>
    <row r="45329" spans="15:17" x14ac:dyDescent="0.35">
      <c r="O45329" s="9"/>
      <c r="P45329" s="9"/>
      <c r="Q45329" s="21"/>
    </row>
    <row r="45330" spans="15:17" x14ac:dyDescent="0.35">
      <c r="O45330" s="9"/>
      <c r="P45330" s="9"/>
      <c r="Q45330" s="21"/>
    </row>
    <row r="45331" spans="15:17" x14ac:dyDescent="0.35">
      <c r="O45331" s="9"/>
      <c r="P45331" s="9"/>
      <c r="Q45331" s="21"/>
    </row>
    <row r="45332" spans="15:17" x14ac:dyDescent="0.35">
      <c r="O45332" s="9"/>
      <c r="P45332" s="9"/>
      <c r="Q45332" s="21"/>
    </row>
    <row r="45333" spans="15:17" x14ac:dyDescent="0.35">
      <c r="O45333" s="9"/>
      <c r="P45333" s="9"/>
      <c r="Q45333" s="21"/>
    </row>
    <row r="45334" spans="15:17" x14ac:dyDescent="0.35">
      <c r="O45334" s="9"/>
      <c r="P45334" s="9"/>
      <c r="Q45334" s="21"/>
    </row>
    <row r="45335" spans="15:17" x14ac:dyDescent="0.35">
      <c r="O45335" s="9"/>
      <c r="P45335" s="9"/>
      <c r="Q45335" s="21"/>
    </row>
    <row r="45336" spans="15:17" x14ac:dyDescent="0.35">
      <c r="O45336" s="9"/>
      <c r="P45336" s="9"/>
      <c r="Q45336" s="21"/>
    </row>
    <row r="45337" spans="15:17" x14ac:dyDescent="0.35">
      <c r="O45337" s="9"/>
      <c r="P45337" s="9"/>
      <c r="Q45337" s="21"/>
    </row>
    <row r="45338" spans="15:17" x14ac:dyDescent="0.35">
      <c r="O45338" s="9"/>
      <c r="P45338" s="9"/>
      <c r="Q45338" s="21"/>
    </row>
    <row r="45339" spans="15:17" x14ac:dyDescent="0.35">
      <c r="O45339" s="9"/>
      <c r="P45339" s="9"/>
      <c r="Q45339" s="21"/>
    </row>
    <row r="45340" spans="15:17" x14ac:dyDescent="0.35">
      <c r="O45340" s="9"/>
      <c r="P45340" s="9"/>
      <c r="Q45340" s="21"/>
    </row>
    <row r="45341" spans="15:17" x14ac:dyDescent="0.35">
      <c r="O45341" s="9"/>
      <c r="P45341" s="9"/>
      <c r="Q45341" s="21"/>
    </row>
    <row r="45342" spans="15:17" x14ac:dyDescent="0.35">
      <c r="O45342" s="9"/>
      <c r="P45342" s="9"/>
      <c r="Q45342" s="21"/>
    </row>
    <row r="45343" spans="15:17" x14ac:dyDescent="0.35">
      <c r="O45343" s="9"/>
      <c r="P45343" s="9"/>
      <c r="Q45343" s="21"/>
    </row>
    <row r="45344" spans="15:17" x14ac:dyDescent="0.35">
      <c r="O45344" s="9"/>
      <c r="P45344" s="9"/>
      <c r="Q45344" s="21"/>
    </row>
    <row r="45345" spans="15:17" x14ac:dyDescent="0.35">
      <c r="O45345" s="9"/>
      <c r="P45345" s="9"/>
      <c r="Q45345" s="21"/>
    </row>
    <row r="45346" spans="15:17" x14ac:dyDescent="0.35">
      <c r="O45346" s="9"/>
      <c r="P45346" s="9"/>
      <c r="Q45346" s="21"/>
    </row>
    <row r="45347" spans="15:17" x14ac:dyDescent="0.35">
      <c r="O45347" s="9"/>
      <c r="P45347" s="9"/>
      <c r="Q45347" s="21"/>
    </row>
    <row r="45348" spans="15:17" x14ac:dyDescent="0.35">
      <c r="O45348" s="9"/>
      <c r="P45348" s="9"/>
      <c r="Q45348" s="21"/>
    </row>
    <row r="45349" spans="15:17" x14ac:dyDescent="0.35">
      <c r="O45349" s="9"/>
      <c r="P45349" s="9"/>
      <c r="Q45349" s="21"/>
    </row>
    <row r="45350" spans="15:17" x14ac:dyDescent="0.35">
      <c r="O45350" s="9"/>
      <c r="P45350" s="9"/>
      <c r="Q45350" s="21"/>
    </row>
    <row r="45351" spans="15:17" x14ac:dyDescent="0.35">
      <c r="O45351" s="9"/>
      <c r="P45351" s="9"/>
      <c r="Q45351" s="21"/>
    </row>
    <row r="45352" spans="15:17" x14ac:dyDescent="0.35">
      <c r="O45352" s="9"/>
      <c r="P45352" s="9"/>
      <c r="Q45352" s="21"/>
    </row>
    <row r="45353" spans="15:17" x14ac:dyDescent="0.35">
      <c r="O45353" s="9"/>
      <c r="P45353" s="9"/>
      <c r="Q45353" s="21"/>
    </row>
    <row r="45354" spans="15:17" x14ac:dyDescent="0.35">
      <c r="O45354" s="9"/>
      <c r="P45354" s="9"/>
      <c r="Q45354" s="21"/>
    </row>
    <row r="45355" spans="15:17" x14ac:dyDescent="0.35">
      <c r="O45355" s="9"/>
      <c r="P45355" s="9"/>
      <c r="Q45355" s="21"/>
    </row>
    <row r="45356" spans="15:17" x14ac:dyDescent="0.35">
      <c r="O45356" s="9"/>
      <c r="P45356" s="9"/>
      <c r="Q45356" s="21"/>
    </row>
    <row r="45357" spans="15:17" x14ac:dyDescent="0.35">
      <c r="O45357" s="9"/>
      <c r="P45357" s="9"/>
      <c r="Q45357" s="21"/>
    </row>
    <row r="45358" spans="15:17" x14ac:dyDescent="0.35">
      <c r="O45358" s="9"/>
      <c r="P45358" s="9"/>
      <c r="Q45358" s="21"/>
    </row>
    <row r="45359" spans="15:17" x14ac:dyDescent="0.35">
      <c r="O45359" s="9"/>
      <c r="P45359" s="9"/>
      <c r="Q45359" s="21"/>
    </row>
    <row r="45360" spans="15:17" x14ac:dyDescent="0.35">
      <c r="O45360" s="9"/>
      <c r="P45360" s="9"/>
      <c r="Q45360" s="21"/>
    </row>
    <row r="45361" spans="15:17" x14ac:dyDescent="0.35">
      <c r="O45361" s="9"/>
      <c r="P45361" s="9"/>
      <c r="Q45361" s="21"/>
    </row>
    <row r="45362" spans="15:17" x14ac:dyDescent="0.35">
      <c r="O45362" s="9"/>
      <c r="P45362" s="9"/>
      <c r="Q45362" s="21"/>
    </row>
    <row r="45363" spans="15:17" x14ac:dyDescent="0.35">
      <c r="O45363" s="9"/>
      <c r="P45363" s="9"/>
      <c r="Q45363" s="21"/>
    </row>
    <row r="45364" spans="15:17" x14ac:dyDescent="0.35">
      <c r="O45364" s="9"/>
      <c r="P45364" s="9"/>
      <c r="Q45364" s="21"/>
    </row>
    <row r="45365" spans="15:17" x14ac:dyDescent="0.35">
      <c r="O45365" s="9"/>
      <c r="P45365" s="9"/>
      <c r="Q45365" s="21"/>
    </row>
    <row r="45366" spans="15:17" x14ac:dyDescent="0.35">
      <c r="O45366" s="9"/>
      <c r="P45366" s="9"/>
      <c r="Q45366" s="21"/>
    </row>
    <row r="45367" spans="15:17" x14ac:dyDescent="0.35">
      <c r="O45367" s="9"/>
      <c r="P45367" s="9"/>
      <c r="Q45367" s="21"/>
    </row>
    <row r="45368" spans="15:17" x14ac:dyDescent="0.35">
      <c r="O45368" s="9"/>
      <c r="P45368" s="9"/>
      <c r="Q45368" s="21"/>
    </row>
    <row r="45369" spans="15:17" x14ac:dyDescent="0.35">
      <c r="O45369" s="9"/>
      <c r="P45369" s="9"/>
      <c r="Q45369" s="21"/>
    </row>
    <row r="45370" spans="15:17" x14ac:dyDescent="0.35">
      <c r="O45370" s="9"/>
      <c r="P45370" s="9"/>
      <c r="Q45370" s="21"/>
    </row>
    <row r="45371" spans="15:17" x14ac:dyDescent="0.35">
      <c r="O45371" s="9"/>
      <c r="P45371" s="9"/>
      <c r="Q45371" s="21"/>
    </row>
    <row r="45372" spans="15:17" x14ac:dyDescent="0.35">
      <c r="O45372" s="9"/>
      <c r="P45372" s="9"/>
      <c r="Q45372" s="21"/>
    </row>
    <row r="45373" spans="15:17" x14ac:dyDescent="0.35">
      <c r="O45373" s="9"/>
      <c r="P45373" s="9"/>
      <c r="Q45373" s="21"/>
    </row>
    <row r="45374" spans="15:17" x14ac:dyDescent="0.35">
      <c r="O45374" s="9"/>
      <c r="P45374" s="9"/>
      <c r="Q45374" s="21"/>
    </row>
    <row r="45375" spans="15:17" x14ac:dyDescent="0.35">
      <c r="O45375" s="9"/>
      <c r="P45375" s="9"/>
      <c r="Q45375" s="21"/>
    </row>
    <row r="45376" spans="15:17" x14ac:dyDescent="0.35">
      <c r="O45376" s="9"/>
      <c r="P45376" s="9"/>
      <c r="Q45376" s="21"/>
    </row>
    <row r="45377" spans="15:17" x14ac:dyDescent="0.35">
      <c r="O45377" s="9"/>
      <c r="P45377" s="9"/>
      <c r="Q45377" s="21"/>
    </row>
    <row r="45378" spans="15:17" x14ac:dyDescent="0.35">
      <c r="O45378" s="9"/>
      <c r="P45378" s="9"/>
      <c r="Q45378" s="21"/>
    </row>
    <row r="45379" spans="15:17" x14ac:dyDescent="0.35">
      <c r="O45379" s="9"/>
      <c r="P45379" s="9"/>
      <c r="Q45379" s="21"/>
    </row>
    <row r="45380" spans="15:17" x14ac:dyDescent="0.35">
      <c r="O45380" s="9"/>
      <c r="P45380" s="9"/>
      <c r="Q45380" s="21"/>
    </row>
    <row r="45381" spans="15:17" x14ac:dyDescent="0.35">
      <c r="O45381" s="9"/>
      <c r="P45381" s="9"/>
      <c r="Q45381" s="21"/>
    </row>
    <row r="45382" spans="15:17" x14ac:dyDescent="0.35">
      <c r="O45382" s="9"/>
      <c r="P45382" s="9"/>
      <c r="Q45382" s="21"/>
    </row>
    <row r="45383" spans="15:17" x14ac:dyDescent="0.35">
      <c r="O45383" s="9"/>
      <c r="P45383" s="9"/>
      <c r="Q45383" s="21"/>
    </row>
    <row r="45384" spans="15:17" x14ac:dyDescent="0.35">
      <c r="O45384" s="9"/>
      <c r="P45384" s="9"/>
      <c r="Q45384" s="21"/>
    </row>
    <row r="45385" spans="15:17" x14ac:dyDescent="0.35">
      <c r="O45385" s="9"/>
      <c r="P45385" s="9"/>
      <c r="Q45385" s="21"/>
    </row>
    <row r="45386" spans="15:17" x14ac:dyDescent="0.35">
      <c r="O45386" s="9"/>
      <c r="P45386" s="9"/>
      <c r="Q45386" s="21"/>
    </row>
    <row r="45387" spans="15:17" x14ac:dyDescent="0.35">
      <c r="O45387" s="9"/>
      <c r="P45387" s="9"/>
      <c r="Q45387" s="21"/>
    </row>
    <row r="45388" spans="15:17" x14ac:dyDescent="0.35">
      <c r="O45388" s="9"/>
      <c r="P45388" s="9"/>
      <c r="Q45388" s="21"/>
    </row>
    <row r="45389" spans="15:17" x14ac:dyDescent="0.35">
      <c r="O45389" s="9"/>
      <c r="P45389" s="9"/>
      <c r="Q45389" s="21"/>
    </row>
    <row r="45390" spans="15:17" x14ac:dyDescent="0.35">
      <c r="O45390" s="9"/>
      <c r="P45390" s="9"/>
      <c r="Q45390" s="21"/>
    </row>
    <row r="45391" spans="15:17" x14ac:dyDescent="0.35">
      <c r="O45391" s="9"/>
      <c r="P45391" s="9"/>
      <c r="Q45391" s="21"/>
    </row>
    <row r="45392" spans="15:17" x14ac:dyDescent="0.35">
      <c r="O45392" s="9"/>
      <c r="P45392" s="9"/>
      <c r="Q45392" s="21"/>
    </row>
    <row r="45393" spans="15:17" x14ac:dyDescent="0.35">
      <c r="O45393" s="9"/>
      <c r="P45393" s="9"/>
      <c r="Q45393" s="21"/>
    </row>
    <row r="45394" spans="15:17" x14ac:dyDescent="0.35">
      <c r="O45394" s="9"/>
      <c r="P45394" s="9"/>
      <c r="Q45394" s="21"/>
    </row>
    <row r="45395" spans="15:17" x14ac:dyDescent="0.35">
      <c r="O45395" s="9"/>
      <c r="P45395" s="9"/>
      <c r="Q45395" s="21"/>
    </row>
    <row r="45396" spans="15:17" x14ac:dyDescent="0.35">
      <c r="O45396" s="9"/>
      <c r="P45396" s="9"/>
      <c r="Q45396" s="21"/>
    </row>
    <row r="45397" spans="15:17" x14ac:dyDescent="0.35">
      <c r="O45397" s="9"/>
      <c r="P45397" s="9"/>
      <c r="Q45397" s="21"/>
    </row>
    <row r="45398" spans="15:17" x14ac:dyDescent="0.35">
      <c r="O45398" s="9"/>
      <c r="P45398" s="9"/>
      <c r="Q45398" s="21"/>
    </row>
    <row r="45399" spans="15:17" x14ac:dyDescent="0.35">
      <c r="O45399" s="9"/>
      <c r="P45399" s="9"/>
      <c r="Q45399" s="21"/>
    </row>
    <row r="45400" spans="15:17" x14ac:dyDescent="0.35">
      <c r="O45400" s="9"/>
      <c r="P45400" s="9"/>
      <c r="Q45400" s="21"/>
    </row>
    <row r="45401" spans="15:17" x14ac:dyDescent="0.35">
      <c r="O45401" s="9"/>
      <c r="P45401" s="9"/>
      <c r="Q45401" s="21"/>
    </row>
    <row r="45402" spans="15:17" x14ac:dyDescent="0.35">
      <c r="O45402" s="9"/>
      <c r="P45402" s="9"/>
      <c r="Q45402" s="21"/>
    </row>
    <row r="45403" spans="15:17" x14ac:dyDescent="0.35">
      <c r="O45403" s="9"/>
      <c r="P45403" s="9"/>
      <c r="Q45403" s="21"/>
    </row>
    <row r="45404" spans="15:17" x14ac:dyDescent="0.35">
      <c r="O45404" s="9"/>
      <c r="P45404" s="9"/>
      <c r="Q45404" s="21"/>
    </row>
    <row r="45405" spans="15:17" x14ac:dyDescent="0.35">
      <c r="O45405" s="9"/>
      <c r="P45405" s="9"/>
      <c r="Q45405" s="21"/>
    </row>
    <row r="45406" spans="15:17" x14ac:dyDescent="0.35">
      <c r="O45406" s="9"/>
      <c r="P45406" s="9"/>
      <c r="Q45406" s="21"/>
    </row>
    <row r="45407" spans="15:17" x14ac:dyDescent="0.35">
      <c r="O45407" s="9"/>
      <c r="P45407" s="9"/>
      <c r="Q45407" s="21"/>
    </row>
    <row r="45408" spans="15:17" x14ac:dyDescent="0.35">
      <c r="O45408" s="9"/>
      <c r="P45408" s="9"/>
      <c r="Q45408" s="21"/>
    </row>
    <row r="45409" spans="15:17" x14ac:dyDescent="0.35">
      <c r="O45409" s="9"/>
      <c r="P45409" s="9"/>
      <c r="Q45409" s="21"/>
    </row>
    <row r="45410" spans="15:17" x14ac:dyDescent="0.35">
      <c r="O45410" s="9"/>
      <c r="P45410" s="9"/>
      <c r="Q45410" s="21"/>
    </row>
    <row r="45411" spans="15:17" x14ac:dyDescent="0.35">
      <c r="O45411" s="9"/>
      <c r="P45411" s="9"/>
      <c r="Q45411" s="21"/>
    </row>
    <row r="45412" spans="15:17" x14ac:dyDescent="0.35">
      <c r="O45412" s="9"/>
      <c r="P45412" s="9"/>
      <c r="Q45412" s="21"/>
    </row>
    <row r="45413" spans="15:17" x14ac:dyDescent="0.35">
      <c r="O45413" s="9"/>
      <c r="P45413" s="9"/>
      <c r="Q45413" s="21"/>
    </row>
    <row r="45414" spans="15:17" x14ac:dyDescent="0.35">
      <c r="O45414" s="9"/>
      <c r="P45414" s="9"/>
      <c r="Q45414" s="21"/>
    </row>
    <row r="45415" spans="15:17" x14ac:dyDescent="0.35">
      <c r="O45415" s="9"/>
      <c r="P45415" s="9"/>
      <c r="Q45415" s="21"/>
    </row>
    <row r="45416" spans="15:17" x14ac:dyDescent="0.35">
      <c r="O45416" s="9"/>
      <c r="P45416" s="9"/>
      <c r="Q45416" s="21"/>
    </row>
    <row r="45417" spans="15:17" x14ac:dyDescent="0.35">
      <c r="O45417" s="9"/>
      <c r="P45417" s="9"/>
      <c r="Q45417" s="21"/>
    </row>
    <row r="45418" spans="15:17" x14ac:dyDescent="0.35">
      <c r="O45418" s="9"/>
      <c r="P45418" s="9"/>
      <c r="Q45418" s="21"/>
    </row>
    <row r="45419" spans="15:17" x14ac:dyDescent="0.35">
      <c r="O45419" s="9"/>
      <c r="P45419" s="9"/>
      <c r="Q45419" s="21"/>
    </row>
    <row r="45420" spans="15:17" x14ac:dyDescent="0.35">
      <c r="O45420" s="9"/>
      <c r="P45420" s="9"/>
      <c r="Q45420" s="21"/>
    </row>
    <row r="45421" spans="15:17" x14ac:dyDescent="0.35">
      <c r="O45421" s="9"/>
      <c r="P45421" s="9"/>
      <c r="Q45421" s="21"/>
    </row>
    <row r="45422" spans="15:17" x14ac:dyDescent="0.35">
      <c r="O45422" s="9"/>
      <c r="P45422" s="9"/>
      <c r="Q45422" s="21"/>
    </row>
    <row r="45423" spans="15:17" x14ac:dyDescent="0.35">
      <c r="O45423" s="9"/>
      <c r="P45423" s="9"/>
      <c r="Q45423" s="21"/>
    </row>
    <row r="45424" spans="15:17" x14ac:dyDescent="0.35">
      <c r="O45424" s="9"/>
      <c r="P45424" s="9"/>
      <c r="Q45424" s="21"/>
    </row>
    <row r="45425" spans="15:17" x14ac:dyDescent="0.35">
      <c r="O45425" s="9"/>
      <c r="P45425" s="9"/>
      <c r="Q45425" s="21"/>
    </row>
    <row r="45426" spans="15:17" x14ac:dyDescent="0.35">
      <c r="O45426" s="9"/>
      <c r="P45426" s="9"/>
      <c r="Q45426" s="21"/>
    </row>
    <row r="45427" spans="15:17" x14ac:dyDescent="0.35">
      <c r="O45427" s="9"/>
      <c r="P45427" s="9"/>
      <c r="Q45427" s="21"/>
    </row>
    <row r="45428" spans="15:17" x14ac:dyDescent="0.35">
      <c r="O45428" s="9"/>
      <c r="P45428" s="9"/>
      <c r="Q45428" s="21"/>
    </row>
    <row r="45429" spans="15:17" x14ac:dyDescent="0.35">
      <c r="O45429" s="9"/>
      <c r="P45429" s="9"/>
      <c r="Q45429" s="21"/>
    </row>
    <row r="45430" spans="15:17" x14ac:dyDescent="0.35">
      <c r="O45430" s="9"/>
      <c r="P45430" s="9"/>
      <c r="Q45430" s="21"/>
    </row>
    <row r="45431" spans="15:17" x14ac:dyDescent="0.35">
      <c r="O45431" s="9"/>
      <c r="P45431" s="9"/>
      <c r="Q45431" s="21"/>
    </row>
    <row r="45432" spans="15:17" x14ac:dyDescent="0.35">
      <c r="O45432" s="9"/>
      <c r="P45432" s="9"/>
      <c r="Q45432" s="21"/>
    </row>
    <row r="45433" spans="15:17" x14ac:dyDescent="0.35">
      <c r="O45433" s="9"/>
      <c r="P45433" s="9"/>
      <c r="Q45433" s="21"/>
    </row>
    <row r="45434" spans="15:17" x14ac:dyDescent="0.35">
      <c r="O45434" s="9"/>
      <c r="P45434" s="9"/>
      <c r="Q45434" s="21"/>
    </row>
    <row r="45435" spans="15:17" x14ac:dyDescent="0.35">
      <c r="O45435" s="9"/>
      <c r="P45435" s="9"/>
      <c r="Q45435" s="21"/>
    </row>
    <row r="45436" spans="15:17" x14ac:dyDescent="0.35">
      <c r="O45436" s="9"/>
      <c r="P45436" s="9"/>
      <c r="Q45436" s="21"/>
    </row>
    <row r="45437" spans="15:17" x14ac:dyDescent="0.35">
      <c r="O45437" s="9"/>
      <c r="P45437" s="9"/>
      <c r="Q45437" s="21"/>
    </row>
    <row r="45438" spans="15:17" x14ac:dyDescent="0.35">
      <c r="O45438" s="9"/>
      <c r="P45438" s="9"/>
      <c r="Q45438" s="21"/>
    </row>
    <row r="45439" spans="15:17" x14ac:dyDescent="0.35">
      <c r="O45439" s="9"/>
      <c r="P45439" s="9"/>
      <c r="Q45439" s="21"/>
    </row>
    <row r="45440" spans="15:17" x14ac:dyDescent="0.35">
      <c r="O45440" s="9"/>
      <c r="P45440" s="9"/>
      <c r="Q45440" s="21"/>
    </row>
    <row r="45441" spans="15:17" x14ac:dyDescent="0.35">
      <c r="O45441" s="9"/>
      <c r="P45441" s="9"/>
      <c r="Q45441" s="21"/>
    </row>
    <row r="45442" spans="15:17" x14ac:dyDescent="0.35">
      <c r="O45442" s="9"/>
      <c r="P45442" s="9"/>
      <c r="Q45442" s="21"/>
    </row>
    <row r="45443" spans="15:17" x14ac:dyDescent="0.35">
      <c r="O45443" s="9"/>
      <c r="P45443" s="9"/>
      <c r="Q45443" s="21"/>
    </row>
    <row r="45444" spans="15:17" x14ac:dyDescent="0.35">
      <c r="O45444" s="9"/>
      <c r="P45444" s="9"/>
      <c r="Q45444" s="21"/>
    </row>
    <row r="45445" spans="15:17" x14ac:dyDescent="0.35">
      <c r="O45445" s="9"/>
      <c r="P45445" s="9"/>
      <c r="Q45445" s="21"/>
    </row>
    <row r="45446" spans="15:17" x14ac:dyDescent="0.35">
      <c r="O45446" s="9"/>
      <c r="P45446" s="9"/>
      <c r="Q45446" s="21"/>
    </row>
    <row r="45447" spans="15:17" x14ac:dyDescent="0.35">
      <c r="O45447" s="9"/>
      <c r="P45447" s="9"/>
      <c r="Q45447" s="21"/>
    </row>
    <row r="45448" spans="15:17" x14ac:dyDescent="0.35">
      <c r="O45448" s="9"/>
      <c r="P45448" s="9"/>
      <c r="Q45448" s="21"/>
    </row>
    <row r="45449" spans="15:17" x14ac:dyDescent="0.35">
      <c r="O45449" s="9"/>
      <c r="P45449" s="9"/>
      <c r="Q45449" s="21"/>
    </row>
    <row r="45450" spans="15:17" x14ac:dyDescent="0.35">
      <c r="O45450" s="9"/>
      <c r="P45450" s="9"/>
      <c r="Q45450" s="21"/>
    </row>
    <row r="45451" spans="15:17" x14ac:dyDescent="0.35">
      <c r="O45451" s="9"/>
      <c r="P45451" s="9"/>
      <c r="Q45451" s="21"/>
    </row>
    <row r="45452" spans="15:17" x14ac:dyDescent="0.35">
      <c r="O45452" s="9"/>
      <c r="P45452" s="9"/>
      <c r="Q45452" s="21"/>
    </row>
    <row r="45453" spans="15:17" x14ac:dyDescent="0.35">
      <c r="O45453" s="9"/>
      <c r="P45453" s="9"/>
      <c r="Q45453" s="21"/>
    </row>
    <row r="45454" spans="15:17" x14ac:dyDescent="0.35">
      <c r="O45454" s="9"/>
      <c r="P45454" s="9"/>
      <c r="Q45454" s="21"/>
    </row>
    <row r="45455" spans="15:17" x14ac:dyDescent="0.35">
      <c r="O45455" s="9"/>
      <c r="P45455" s="9"/>
      <c r="Q45455" s="21"/>
    </row>
    <row r="45456" spans="15:17" x14ac:dyDescent="0.35">
      <c r="O45456" s="9"/>
      <c r="P45456" s="9"/>
      <c r="Q45456" s="21"/>
    </row>
    <row r="45457" spans="15:17" x14ac:dyDescent="0.35">
      <c r="O45457" s="9"/>
      <c r="P45457" s="9"/>
      <c r="Q45457" s="21"/>
    </row>
    <row r="45458" spans="15:17" x14ac:dyDescent="0.35">
      <c r="O45458" s="9"/>
      <c r="P45458" s="9"/>
      <c r="Q45458" s="21"/>
    </row>
    <row r="45459" spans="15:17" x14ac:dyDescent="0.35">
      <c r="O45459" s="9"/>
      <c r="P45459" s="9"/>
      <c r="Q45459" s="21"/>
    </row>
    <row r="45460" spans="15:17" x14ac:dyDescent="0.35">
      <c r="O45460" s="9"/>
      <c r="P45460" s="9"/>
      <c r="Q45460" s="21"/>
    </row>
    <row r="45461" spans="15:17" x14ac:dyDescent="0.35">
      <c r="O45461" s="9"/>
      <c r="P45461" s="9"/>
      <c r="Q45461" s="21"/>
    </row>
    <row r="45462" spans="15:17" x14ac:dyDescent="0.35">
      <c r="O45462" s="9"/>
      <c r="P45462" s="9"/>
      <c r="Q45462" s="21"/>
    </row>
    <row r="45463" spans="15:17" x14ac:dyDescent="0.35">
      <c r="O45463" s="9"/>
      <c r="P45463" s="9"/>
      <c r="Q45463" s="21"/>
    </row>
    <row r="45464" spans="15:17" x14ac:dyDescent="0.35">
      <c r="O45464" s="9"/>
      <c r="P45464" s="9"/>
      <c r="Q45464" s="21"/>
    </row>
    <row r="45465" spans="15:17" x14ac:dyDescent="0.35">
      <c r="O45465" s="9"/>
      <c r="P45465" s="9"/>
      <c r="Q45465" s="21"/>
    </row>
    <row r="45466" spans="15:17" x14ac:dyDescent="0.35">
      <c r="O45466" s="9"/>
      <c r="P45466" s="9"/>
      <c r="Q45466" s="21"/>
    </row>
    <row r="45467" spans="15:17" x14ac:dyDescent="0.35">
      <c r="O45467" s="9"/>
      <c r="P45467" s="9"/>
      <c r="Q45467" s="21"/>
    </row>
    <row r="45468" spans="15:17" x14ac:dyDescent="0.35">
      <c r="O45468" s="9"/>
      <c r="P45468" s="9"/>
      <c r="Q45468" s="21"/>
    </row>
    <row r="45469" spans="15:17" x14ac:dyDescent="0.35">
      <c r="O45469" s="9"/>
      <c r="P45469" s="9"/>
      <c r="Q45469" s="21"/>
    </row>
    <row r="45470" spans="15:17" x14ac:dyDescent="0.35">
      <c r="O45470" s="9"/>
      <c r="P45470" s="9"/>
      <c r="Q45470" s="21"/>
    </row>
    <row r="45471" spans="15:17" x14ac:dyDescent="0.35">
      <c r="O45471" s="9"/>
      <c r="P45471" s="9"/>
      <c r="Q45471" s="21"/>
    </row>
    <row r="45472" spans="15:17" x14ac:dyDescent="0.35">
      <c r="O45472" s="9"/>
      <c r="P45472" s="9"/>
      <c r="Q45472" s="21"/>
    </row>
    <row r="45473" spans="15:17" x14ac:dyDescent="0.35">
      <c r="O45473" s="9"/>
      <c r="P45473" s="9"/>
      <c r="Q45473" s="21"/>
    </row>
    <row r="45474" spans="15:17" x14ac:dyDescent="0.35">
      <c r="O45474" s="9"/>
      <c r="P45474" s="9"/>
      <c r="Q45474" s="21"/>
    </row>
    <row r="45475" spans="15:17" x14ac:dyDescent="0.35">
      <c r="O45475" s="9"/>
      <c r="P45475" s="9"/>
      <c r="Q45475" s="21"/>
    </row>
    <row r="45476" spans="15:17" x14ac:dyDescent="0.35">
      <c r="O45476" s="9"/>
      <c r="P45476" s="9"/>
      <c r="Q45476" s="21"/>
    </row>
    <row r="45477" spans="15:17" x14ac:dyDescent="0.35">
      <c r="O45477" s="9"/>
      <c r="P45477" s="9"/>
      <c r="Q45477" s="21"/>
    </row>
    <row r="45478" spans="15:17" x14ac:dyDescent="0.35">
      <c r="O45478" s="9"/>
      <c r="P45478" s="9"/>
      <c r="Q45478" s="21"/>
    </row>
    <row r="45479" spans="15:17" x14ac:dyDescent="0.35">
      <c r="O45479" s="9"/>
      <c r="P45479" s="9"/>
      <c r="Q45479" s="21"/>
    </row>
    <row r="45480" spans="15:17" x14ac:dyDescent="0.35">
      <c r="O45480" s="9"/>
      <c r="P45480" s="9"/>
      <c r="Q45480" s="21"/>
    </row>
    <row r="45481" spans="15:17" x14ac:dyDescent="0.35">
      <c r="O45481" s="9"/>
      <c r="P45481" s="9"/>
      <c r="Q45481" s="21"/>
    </row>
    <row r="45482" spans="15:17" x14ac:dyDescent="0.35">
      <c r="O45482" s="9"/>
      <c r="P45482" s="9"/>
      <c r="Q45482" s="21"/>
    </row>
    <row r="45483" spans="15:17" x14ac:dyDescent="0.35">
      <c r="O45483" s="9"/>
      <c r="P45483" s="9"/>
      <c r="Q45483" s="21"/>
    </row>
    <row r="45484" spans="15:17" x14ac:dyDescent="0.35">
      <c r="O45484" s="9"/>
      <c r="P45484" s="9"/>
      <c r="Q45484" s="21"/>
    </row>
    <row r="45485" spans="15:17" x14ac:dyDescent="0.35">
      <c r="O45485" s="9"/>
      <c r="P45485" s="9"/>
      <c r="Q45485" s="21"/>
    </row>
    <row r="45486" spans="15:17" x14ac:dyDescent="0.35">
      <c r="O45486" s="9"/>
      <c r="P45486" s="9"/>
      <c r="Q45486" s="21"/>
    </row>
    <row r="45487" spans="15:17" x14ac:dyDescent="0.35">
      <c r="O45487" s="9"/>
      <c r="P45487" s="9"/>
      <c r="Q45487" s="21"/>
    </row>
    <row r="45488" spans="15:17" x14ac:dyDescent="0.35">
      <c r="O45488" s="9"/>
      <c r="P45488" s="9"/>
      <c r="Q45488" s="21"/>
    </row>
    <row r="45489" spans="15:17" x14ac:dyDescent="0.35">
      <c r="O45489" s="9"/>
      <c r="P45489" s="9"/>
      <c r="Q45489" s="21"/>
    </row>
    <row r="45490" spans="15:17" x14ac:dyDescent="0.35">
      <c r="O45490" s="9"/>
      <c r="P45490" s="9"/>
      <c r="Q45490" s="21"/>
    </row>
    <row r="45491" spans="15:17" x14ac:dyDescent="0.35">
      <c r="O45491" s="9"/>
      <c r="P45491" s="9"/>
      <c r="Q45491" s="21"/>
    </row>
    <row r="45492" spans="15:17" x14ac:dyDescent="0.35">
      <c r="O45492" s="9"/>
      <c r="P45492" s="9"/>
      <c r="Q45492" s="21"/>
    </row>
    <row r="45493" spans="15:17" x14ac:dyDescent="0.35">
      <c r="O45493" s="9"/>
      <c r="P45493" s="9"/>
      <c r="Q45493" s="21"/>
    </row>
    <row r="45494" spans="15:17" x14ac:dyDescent="0.35">
      <c r="O45494" s="9"/>
      <c r="P45494" s="9"/>
      <c r="Q45494" s="21"/>
    </row>
    <row r="45495" spans="15:17" x14ac:dyDescent="0.35">
      <c r="O45495" s="9"/>
      <c r="P45495" s="9"/>
      <c r="Q45495" s="21"/>
    </row>
    <row r="45496" spans="15:17" x14ac:dyDescent="0.35">
      <c r="O45496" s="9"/>
      <c r="P45496" s="9"/>
      <c r="Q45496" s="21"/>
    </row>
    <row r="45497" spans="15:17" x14ac:dyDescent="0.35">
      <c r="O45497" s="9"/>
      <c r="P45497" s="9"/>
      <c r="Q45497" s="21"/>
    </row>
    <row r="45498" spans="15:17" x14ac:dyDescent="0.35">
      <c r="O45498" s="9"/>
      <c r="P45498" s="9"/>
      <c r="Q45498" s="21"/>
    </row>
    <row r="45499" spans="15:17" x14ac:dyDescent="0.35">
      <c r="O45499" s="9"/>
      <c r="P45499" s="9"/>
      <c r="Q45499" s="21"/>
    </row>
    <row r="45500" spans="15:17" x14ac:dyDescent="0.35">
      <c r="O45500" s="9"/>
      <c r="P45500" s="9"/>
      <c r="Q45500" s="21"/>
    </row>
    <row r="45501" spans="15:17" x14ac:dyDescent="0.35">
      <c r="O45501" s="9"/>
      <c r="P45501" s="9"/>
      <c r="Q45501" s="21"/>
    </row>
    <row r="45502" spans="15:17" x14ac:dyDescent="0.35">
      <c r="O45502" s="9"/>
      <c r="P45502" s="9"/>
      <c r="Q45502" s="21"/>
    </row>
    <row r="45503" spans="15:17" x14ac:dyDescent="0.35">
      <c r="O45503" s="9"/>
      <c r="P45503" s="9"/>
      <c r="Q45503" s="21"/>
    </row>
    <row r="45504" spans="15:17" x14ac:dyDescent="0.35">
      <c r="O45504" s="9"/>
      <c r="P45504" s="9"/>
      <c r="Q45504" s="21"/>
    </row>
    <row r="45505" spans="15:17" x14ac:dyDescent="0.35">
      <c r="O45505" s="9"/>
      <c r="P45505" s="9"/>
      <c r="Q45505" s="21"/>
    </row>
    <row r="45506" spans="15:17" x14ac:dyDescent="0.35">
      <c r="O45506" s="9"/>
      <c r="P45506" s="9"/>
      <c r="Q45506" s="21"/>
    </row>
    <row r="45507" spans="15:17" x14ac:dyDescent="0.35">
      <c r="O45507" s="9"/>
      <c r="P45507" s="9"/>
      <c r="Q45507" s="21"/>
    </row>
    <row r="45508" spans="15:17" x14ac:dyDescent="0.35">
      <c r="O45508" s="9"/>
      <c r="P45508" s="9"/>
      <c r="Q45508" s="21"/>
    </row>
    <row r="45509" spans="15:17" x14ac:dyDescent="0.35">
      <c r="O45509" s="9"/>
      <c r="P45509" s="9"/>
      <c r="Q45509" s="21"/>
    </row>
    <row r="45510" spans="15:17" x14ac:dyDescent="0.35">
      <c r="O45510" s="9"/>
      <c r="P45510" s="9"/>
      <c r="Q45510" s="21"/>
    </row>
    <row r="45511" spans="15:17" x14ac:dyDescent="0.35">
      <c r="O45511" s="9"/>
      <c r="P45511" s="9"/>
      <c r="Q45511" s="21"/>
    </row>
    <row r="45512" spans="15:17" x14ac:dyDescent="0.35">
      <c r="O45512" s="9"/>
      <c r="P45512" s="9"/>
      <c r="Q45512" s="21"/>
    </row>
    <row r="45513" spans="15:17" x14ac:dyDescent="0.35">
      <c r="O45513" s="9"/>
      <c r="P45513" s="9"/>
      <c r="Q45513" s="21"/>
    </row>
    <row r="45514" spans="15:17" x14ac:dyDescent="0.35">
      <c r="O45514" s="9"/>
      <c r="P45514" s="9"/>
      <c r="Q45514" s="21"/>
    </row>
    <row r="45515" spans="15:17" x14ac:dyDescent="0.35">
      <c r="O45515" s="9"/>
      <c r="P45515" s="9"/>
      <c r="Q45515" s="21"/>
    </row>
    <row r="45516" spans="15:17" x14ac:dyDescent="0.35">
      <c r="O45516" s="9"/>
      <c r="P45516" s="9"/>
      <c r="Q45516" s="21"/>
    </row>
    <row r="45517" spans="15:17" x14ac:dyDescent="0.35">
      <c r="O45517" s="9"/>
      <c r="P45517" s="9"/>
      <c r="Q45517" s="21"/>
    </row>
    <row r="45518" spans="15:17" x14ac:dyDescent="0.35">
      <c r="O45518" s="9"/>
      <c r="P45518" s="9"/>
      <c r="Q45518" s="21"/>
    </row>
    <row r="45519" spans="15:17" x14ac:dyDescent="0.35">
      <c r="O45519" s="9"/>
      <c r="P45519" s="9"/>
      <c r="Q45519" s="21"/>
    </row>
    <row r="45520" spans="15:17" x14ac:dyDescent="0.35">
      <c r="O45520" s="9"/>
      <c r="P45520" s="9"/>
      <c r="Q45520" s="21"/>
    </row>
    <row r="45521" spans="15:17" x14ac:dyDescent="0.35">
      <c r="O45521" s="9"/>
      <c r="P45521" s="9"/>
      <c r="Q45521" s="21"/>
    </row>
    <row r="45522" spans="15:17" x14ac:dyDescent="0.35">
      <c r="O45522" s="9"/>
      <c r="P45522" s="9"/>
      <c r="Q45522" s="21"/>
    </row>
    <row r="45523" spans="15:17" x14ac:dyDescent="0.35">
      <c r="O45523" s="9"/>
      <c r="P45523" s="9"/>
      <c r="Q45523" s="21"/>
    </row>
    <row r="45524" spans="15:17" x14ac:dyDescent="0.35">
      <c r="O45524" s="9"/>
      <c r="P45524" s="9"/>
      <c r="Q45524" s="21"/>
    </row>
    <row r="45525" spans="15:17" x14ac:dyDescent="0.35">
      <c r="O45525" s="9"/>
      <c r="P45525" s="9"/>
      <c r="Q45525" s="21"/>
    </row>
    <row r="45526" spans="15:17" x14ac:dyDescent="0.35">
      <c r="O45526" s="9"/>
      <c r="P45526" s="9"/>
      <c r="Q45526" s="21"/>
    </row>
    <row r="45527" spans="15:17" x14ac:dyDescent="0.35">
      <c r="O45527" s="9"/>
      <c r="P45527" s="9"/>
      <c r="Q45527" s="21"/>
    </row>
    <row r="45528" spans="15:17" x14ac:dyDescent="0.35">
      <c r="O45528" s="9"/>
      <c r="P45528" s="9"/>
      <c r="Q45528" s="21"/>
    </row>
    <row r="45529" spans="15:17" x14ac:dyDescent="0.35">
      <c r="O45529" s="9"/>
      <c r="P45529" s="9"/>
      <c r="Q45529" s="21"/>
    </row>
    <row r="45530" spans="15:17" x14ac:dyDescent="0.35">
      <c r="O45530" s="9"/>
      <c r="P45530" s="9"/>
      <c r="Q45530" s="21"/>
    </row>
    <row r="45531" spans="15:17" x14ac:dyDescent="0.35">
      <c r="O45531" s="9"/>
      <c r="P45531" s="9"/>
      <c r="Q45531" s="21"/>
    </row>
    <row r="45532" spans="15:17" x14ac:dyDescent="0.35">
      <c r="O45532" s="9"/>
      <c r="P45532" s="9"/>
      <c r="Q45532" s="21"/>
    </row>
    <row r="45533" spans="15:17" x14ac:dyDescent="0.35">
      <c r="O45533" s="9"/>
      <c r="P45533" s="9"/>
      <c r="Q45533" s="21"/>
    </row>
    <row r="45534" spans="15:17" x14ac:dyDescent="0.35">
      <c r="O45534" s="9"/>
      <c r="P45534" s="9"/>
      <c r="Q45534" s="21"/>
    </row>
    <row r="45535" spans="15:17" x14ac:dyDescent="0.35">
      <c r="O45535" s="9"/>
      <c r="P45535" s="9"/>
      <c r="Q45535" s="21"/>
    </row>
    <row r="45536" spans="15:17" x14ac:dyDescent="0.35">
      <c r="O45536" s="9"/>
      <c r="P45536" s="9"/>
      <c r="Q45536" s="21"/>
    </row>
    <row r="45537" spans="15:17" x14ac:dyDescent="0.35">
      <c r="O45537" s="9"/>
      <c r="P45537" s="9"/>
      <c r="Q45537" s="21"/>
    </row>
    <row r="45538" spans="15:17" x14ac:dyDescent="0.35">
      <c r="O45538" s="9"/>
      <c r="P45538" s="9"/>
      <c r="Q45538" s="21"/>
    </row>
    <row r="45539" spans="15:17" x14ac:dyDescent="0.35">
      <c r="O45539" s="9"/>
      <c r="P45539" s="9"/>
      <c r="Q45539" s="21"/>
    </row>
    <row r="45540" spans="15:17" x14ac:dyDescent="0.35">
      <c r="O45540" s="9"/>
      <c r="P45540" s="9"/>
      <c r="Q45540" s="21"/>
    </row>
    <row r="45541" spans="15:17" x14ac:dyDescent="0.35">
      <c r="O45541" s="9"/>
      <c r="P45541" s="9"/>
      <c r="Q45541" s="21"/>
    </row>
    <row r="45542" spans="15:17" x14ac:dyDescent="0.35">
      <c r="O45542" s="9"/>
      <c r="P45542" s="9"/>
      <c r="Q45542" s="21"/>
    </row>
    <row r="45543" spans="15:17" x14ac:dyDescent="0.35">
      <c r="O45543" s="9"/>
      <c r="P45543" s="9"/>
      <c r="Q45543" s="21"/>
    </row>
    <row r="45544" spans="15:17" x14ac:dyDescent="0.35">
      <c r="O45544" s="9"/>
      <c r="P45544" s="9"/>
      <c r="Q45544" s="21"/>
    </row>
    <row r="45545" spans="15:17" x14ac:dyDescent="0.35">
      <c r="O45545" s="9"/>
      <c r="P45545" s="9"/>
      <c r="Q45545" s="21"/>
    </row>
    <row r="45546" spans="15:17" x14ac:dyDescent="0.35">
      <c r="O45546" s="9"/>
      <c r="P45546" s="9"/>
      <c r="Q45546" s="21"/>
    </row>
    <row r="45547" spans="15:17" x14ac:dyDescent="0.35">
      <c r="O45547" s="9"/>
      <c r="P45547" s="9"/>
      <c r="Q45547" s="21"/>
    </row>
    <row r="45548" spans="15:17" x14ac:dyDescent="0.35">
      <c r="O45548" s="9"/>
      <c r="P45548" s="9"/>
      <c r="Q45548" s="21"/>
    </row>
    <row r="45549" spans="15:17" x14ac:dyDescent="0.35">
      <c r="O45549" s="9"/>
      <c r="P45549" s="9"/>
      <c r="Q45549" s="21"/>
    </row>
    <row r="45550" spans="15:17" x14ac:dyDescent="0.35">
      <c r="O45550" s="9"/>
      <c r="P45550" s="9"/>
      <c r="Q45550" s="21"/>
    </row>
    <row r="45551" spans="15:17" x14ac:dyDescent="0.35">
      <c r="O45551" s="9"/>
      <c r="P45551" s="9"/>
      <c r="Q45551" s="21"/>
    </row>
    <row r="45552" spans="15:17" x14ac:dyDescent="0.35">
      <c r="O45552" s="9"/>
      <c r="P45552" s="9"/>
      <c r="Q45552" s="21"/>
    </row>
    <row r="45553" spans="15:17" x14ac:dyDescent="0.35">
      <c r="O45553" s="9"/>
      <c r="P45553" s="9"/>
      <c r="Q45553" s="21"/>
    </row>
    <row r="45554" spans="15:17" x14ac:dyDescent="0.35">
      <c r="O45554" s="9"/>
      <c r="P45554" s="9"/>
      <c r="Q45554" s="21"/>
    </row>
    <row r="45555" spans="15:17" x14ac:dyDescent="0.35">
      <c r="O45555" s="9"/>
      <c r="P45555" s="9"/>
      <c r="Q45555" s="21"/>
    </row>
    <row r="45556" spans="15:17" x14ac:dyDescent="0.35">
      <c r="O45556" s="9"/>
      <c r="P45556" s="9"/>
      <c r="Q45556" s="21"/>
    </row>
    <row r="45557" spans="15:17" x14ac:dyDescent="0.35">
      <c r="O45557" s="9"/>
      <c r="P45557" s="9"/>
      <c r="Q45557" s="21"/>
    </row>
    <row r="45558" spans="15:17" x14ac:dyDescent="0.35">
      <c r="O45558" s="9"/>
      <c r="P45558" s="9"/>
      <c r="Q45558" s="21"/>
    </row>
    <row r="45559" spans="15:17" x14ac:dyDescent="0.35">
      <c r="O45559" s="9"/>
      <c r="P45559" s="9"/>
      <c r="Q45559" s="21"/>
    </row>
    <row r="45560" spans="15:17" x14ac:dyDescent="0.35">
      <c r="O45560" s="9"/>
      <c r="P45560" s="9"/>
      <c r="Q45560" s="21"/>
    </row>
    <row r="45561" spans="15:17" x14ac:dyDescent="0.35">
      <c r="O45561" s="9"/>
      <c r="P45561" s="9"/>
      <c r="Q45561" s="21"/>
    </row>
    <row r="45562" spans="15:17" x14ac:dyDescent="0.35">
      <c r="O45562" s="9"/>
      <c r="P45562" s="9"/>
      <c r="Q45562" s="21"/>
    </row>
    <row r="45563" spans="15:17" x14ac:dyDescent="0.35">
      <c r="O45563" s="9"/>
      <c r="P45563" s="9"/>
      <c r="Q45563" s="21"/>
    </row>
    <row r="45564" spans="15:17" x14ac:dyDescent="0.35">
      <c r="O45564" s="9"/>
      <c r="P45564" s="9"/>
      <c r="Q45564" s="21"/>
    </row>
    <row r="45565" spans="15:17" x14ac:dyDescent="0.35">
      <c r="O45565" s="9"/>
      <c r="P45565" s="9"/>
      <c r="Q45565" s="21"/>
    </row>
    <row r="45566" spans="15:17" x14ac:dyDescent="0.35">
      <c r="O45566" s="9"/>
      <c r="P45566" s="9"/>
      <c r="Q45566" s="21"/>
    </row>
    <row r="45567" spans="15:17" x14ac:dyDescent="0.35">
      <c r="O45567" s="9"/>
      <c r="P45567" s="9"/>
      <c r="Q45567" s="21"/>
    </row>
    <row r="45568" spans="15:17" x14ac:dyDescent="0.35">
      <c r="O45568" s="9"/>
      <c r="P45568" s="9"/>
      <c r="Q45568" s="21"/>
    </row>
    <row r="45569" spans="15:17" x14ac:dyDescent="0.35">
      <c r="O45569" s="9"/>
      <c r="P45569" s="9"/>
      <c r="Q45569" s="21"/>
    </row>
    <row r="45570" spans="15:17" x14ac:dyDescent="0.35">
      <c r="O45570" s="9"/>
      <c r="P45570" s="9"/>
      <c r="Q45570" s="21"/>
    </row>
    <row r="45571" spans="15:17" x14ac:dyDescent="0.35">
      <c r="O45571" s="9"/>
      <c r="P45571" s="9"/>
      <c r="Q45571" s="21"/>
    </row>
    <row r="45572" spans="15:17" x14ac:dyDescent="0.35">
      <c r="O45572" s="9"/>
      <c r="P45572" s="9"/>
      <c r="Q45572" s="21"/>
    </row>
    <row r="45573" spans="15:17" x14ac:dyDescent="0.35">
      <c r="O45573" s="9"/>
      <c r="P45573" s="9"/>
      <c r="Q45573" s="21"/>
    </row>
    <row r="45574" spans="15:17" x14ac:dyDescent="0.35">
      <c r="O45574" s="9"/>
      <c r="P45574" s="9"/>
      <c r="Q45574" s="21"/>
    </row>
    <row r="45575" spans="15:17" x14ac:dyDescent="0.35">
      <c r="O45575" s="9"/>
      <c r="P45575" s="9"/>
      <c r="Q45575" s="21"/>
    </row>
    <row r="45576" spans="15:17" x14ac:dyDescent="0.35">
      <c r="O45576" s="9"/>
      <c r="P45576" s="9"/>
      <c r="Q45576" s="21"/>
    </row>
    <row r="45577" spans="15:17" x14ac:dyDescent="0.35">
      <c r="O45577" s="9"/>
      <c r="P45577" s="9"/>
      <c r="Q45577" s="21"/>
    </row>
    <row r="45578" spans="15:17" x14ac:dyDescent="0.35">
      <c r="O45578" s="9"/>
      <c r="P45578" s="9"/>
      <c r="Q45578" s="21"/>
    </row>
    <row r="45579" spans="15:17" x14ac:dyDescent="0.35">
      <c r="O45579" s="9"/>
      <c r="P45579" s="9"/>
      <c r="Q45579" s="21"/>
    </row>
    <row r="45580" spans="15:17" x14ac:dyDescent="0.35">
      <c r="O45580" s="9"/>
      <c r="P45580" s="9"/>
      <c r="Q45580" s="21"/>
    </row>
    <row r="45581" spans="15:17" x14ac:dyDescent="0.35">
      <c r="O45581" s="9"/>
      <c r="P45581" s="9"/>
      <c r="Q45581" s="21"/>
    </row>
    <row r="45582" spans="15:17" x14ac:dyDescent="0.35">
      <c r="O45582" s="9"/>
      <c r="P45582" s="9"/>
      <c r="Q45582" s="21"/>
    </row>
    <row r="45583" spans="15:17" x14ac:dyDescent="0.35">
      <c r="O45583" s="9"/>
      <c r="P45583" s="9"/>
      <c r="Q45583" s="21"/>
    </row>
    <row r="45584" spans="15:17" x14ac:dyDescent="0.35">
      <c r="O45584" s="9"/>
      <c r="P45584" s="9"/>
      <c r="Q45584" s="21"/>
    </row>
    <row r="45585" spans="15:17" x14ac:dyDescent="0.35">
      <c r="O45585" s="9"/>
      <c r="P45585" s="9"/>
      <c r="Q45585" s="21"/>
    </row>
    <row r="45586" spans="15:17" x14ac:dyDescent="0.35">
      <c r="O45586" s="9"/>
      <c r="P45586" s="9"/>
      <c r="Q45586" s="21"/>
    </row>
    <row r="45587" spans="15:17" x14ac:dyDescent="0.35">
      <c r="O45587" s="9"/>
      <c r="P45587" s="9"/>
      <c r="Q45587" s="21"/>
    </row>
    <row r="45588" spans="15:17" x14ac:dyDescent="0.35">
      <c r="O45588" s="9"/>
      <c r="P45588" s="9"/>
      <c r="Q45588" s="21"/>
    </row>
    <row r="45589" spans="15:17" x14ac:dyDescent="0.35">
      <c r="O45589" s="9"/>
      <c r="P45589" s="9"/>
      <c r="Q45589" s="21"/>
    </row>
    <row r="45590" spans="15:17" x14ac:dyDescent="0.35">
      <c r="O45590" s="9"/>
      <c r="P45590" s="9"/>
      <c r="Q45590" s="21"/>
    </row>
    <row r="45591" spans="15:17" x14ac:dyDescent="0.35">
      <c r="O45591" s="9"/>
      <c r="P45591" s="9"/>
      <c r="Q45591" s="21"/>
    </row>
    <row r="45592" spans="15:17" x14ac:dyDescent="0.35">
      <c r="O45592" s="9"/>
      <c r="P45592" s="9"/>
      <c r="Q45592" s="21"/>
    </row>
    <row r="45593" spans="15:17" x14ac:dyDescent="0.35">
      <c r="O45593" s="9"/>
      <c r="P45593" s="9"/>
      <c r="Q45593" s="21"/>
    </row>
    <row r="45594" spans="15:17" x14ac:dyDescent="0.35">
      <c r="O45594" s="9"/>
      <c r="P45594" s="9"/>
      <c r="Q45594" s="21"/>
    </row>
    <row r="45595" spans="15:17" x14ac:dyDescent="0.35">
      <c r="O45595" s="9"/>
      <c r="P45595" s="9"/>
      <c r="Q45595" s="21"/>
    </row>
    <row r="45596" spans="15:17" x14ac:dyDescent="0.35">
      <c r="O45596" s="9"/>
      <c r="P45596" s="9"/>
      <c r="Q45596" s="21"/>
    </row>
    <row r="45597" spans="15:17" x14ac:dyDescent="0.35">
      <c r="O45597" s="9"/>
      <c r="P45597" s="9"/>
      <c r="Q45597" s="21"/>
    </row>
    <row r="45598" spans="15:17" x14ac:dyDescent="0.35">
      <c r="O45598" s="9"/>
      <c r="P45598" s="9"/>
      <c r="Q45598" s="21"/>
    </row>
    <row r="45599" spans="15:17" x14ac:dyDescent="0.35">
      <c r="O45599" s="9"/>
      <c r="P45599" s="9"/>
      <c r="Q45599" s="21"/>
    </row>
    <row r="45600" spans="15:17" x14ac:dyDescent="0.35">
      <c r="O45600" s="9"/>
      <c r="P45600" s="9"/>
      <c r="Q45600" s="21"/>
    </row>
    <row r="45601" spans="15:17" x14ac:dyDescent="0.35">
      <c r="O45601" s="9"/>
      <c r="P45601" s="9"/>
      <c r="Q45601" s="21"/>
    </row>
    <row r="45602" spans="15:17" x14ac:dyDescent="0.35">
      <c r="O45602" s="9"/>
      <c r="P45602" s="9"/>
      <c r="Q45602" s="21"/>
    </row>
    <row r="45603" spans="15:17" x14ac:dyDescent="0.35">
      <c r="O45603" s="9"/>
      <c r="P45603" s="9"/>
      <c r="Q45603" s="21"/>
    </row>
    <row r="45604" spans="15:17" x14ac:dyDescent="0.35">
      <c r="O45604" s="9"/>
      <c r="P45604" s="9"/>
      <c r="Q45604" s="21"/>
    </row>
    <row r="45605" spans="15:17" x14ac:dyDescent="0.35">
      <c r="O45605" s="9"/>
      <c r="P45605" s="9"/>
      <c r="Q45605" s="21"/>
    </row>
    <row r="45606" spans="15:17" x14ac:dyDescent="0.35">
      <c r="O45606" s="9"/>
      <c r="P45606" s="9"/>
      <c r="Q45606" s="21"/>
    </row>
    <row r="45607" spans="15:17" x14ac:dyDescent="0.35">
      <c r="O45607" s="9"/>
      <c r="P45607" s="9"/>
      <c r="Q45607" s="21"/>
    </row>
    <row r="45608" spans="15:17" x14ac:dyDescent="0.35">
      <c r="O45608" s="9"/>
      <c r="P45608" s="9"/>
      <c r="Q45608" s="21"/>
    </row>
    <row r="45609" spans="15:17" x14ac:dyDescent="0.35">
      <c r="O45609" s="9"/>
      <c r="P45609" s="9"/>
      <c r="Q45609" s="21"/>
    </row>
    <row r="45610" spans="15:17" x14ac:dyDescent="0.35">
      <c r="O45610" s="9"/>
      <c r="P45610" s="9"/>
      <c r="Q45610" s="21"/>
    </row>
    <row r="45611" spans="15:17" x14ac:dyDescent="0.35">
      <c r="O45611" s="9"/>
      <c r="P45611" s="9"/>
      <c r="Q45611" s="21"/>
    </row>
    <row r="45612" spans="15:17" x14ac:dyDescent="0.35">
      <c r="O45612" s="9"/>
      <c r="P45612" s="9"/>
      <c r="Q45612" s="21"/>
    </row>
    <row r="45613" spans="15:17" x14ac:dyDescent="0.35">
      <c r="O45613" s="9"/>
      <c r="P45613" s="9"/>
      <c r="Q45613" s="21"/>
    </row>
    <row r="45614" spans="15:17" x14ac:dyDescent="0.35">
      <c r="O45614" s="9"/>
      <c r="P45614" s="9"/>
      <c r="Q45614" s="21"/>
    </row>
    <row r="45615" spans="15:17" x14ac:dyDescent="0.35">
      <c r="O45615" s="9"/>
      <c r="P45615" s="9"/>
      <c r="Q45615" s="21"/>
    </row>
    <row r="45616" spans="15:17" x14ac:dyDescent="0.35">
      <c r="O45616" s="9"/>
      <c r="P45616" s="9"/>
      <c r="Q45616" s="21"/>
    </row>
    <row r="45617" spans="15:17" x14ac:dyDescent="0.35">
      <c r="O45617" s="9"/>
      <c r="P45617" s="9"/>
      <c r="Q45617" s="21"/>
    </row>
    <row r="45618" spans="15:17" x14ac:dyDescent="0.35">
      <c r="O45618" s="9"/>
      <c r="P45618" s="9"/>
      <c r="Q45618" s="21"/>
    </row>
    <row r="45619" spans="15:17" x14ac:dyDescent="0.35">
      <c r="O45619" s="9"/>
      <c r="P45619" s="9"/>
      <c r="Q45619" s="21"/>
    </row>
    <row r="45620" spans="15:17" x14ac:dyDescent="0.35">
      <c r="O45620" s="9"/>
      <c r="P45620" s="9"/>
      <c r="Q45620" s="21"/>
    </row>
    <row r="45621" spans="15:17" x14ac:dyDescent="0.35">
      <c r="O45621" s="9"/>
      <c r="P45621" s="9"/>
      <c r="Q45621" s="21"/>
    </row>
    <row r="45622" spans="15:17" x14ac:dyDescent="0.35">
      <c r="O45622" s="9"/>
      <c r="P45622" s="9"/>
      <c r="Q45622" s="21"/>
    </row>
    <row r="45623" spans="15:17" x14ac:dyDescent="0.35">
      <c r="O45623" s="9"/>
      <c r="P45623" s="9"/>
      <c r="Q45623" s="21"/>
    </row>
    <row r="45624" spans="15:17" x14ac:dyDescent="0.35">
      <c r="O45624" s="9"/>
      <c r="P45624" s="9"/>
      <c r="Q45624" s="21"/>
    </row>
    <row r="45625" spans="15:17" x14ac:dyDescent="0.35">
      <c r="O45625" s="9"/>
      <c r="P45625" s="9"/>
      <c r="Q45625" s="21"/>
    </row>
    <row r="45626" spans="15:17" x14ac:dyDescent="0.35">
      <c r="O45626" s="9"/>
      <c r="P45626" s="9"/>
      <c r="Q45626" s="21"/>
    </row>
    <row r="45627" spans="15:17" x14ac:dyDescent="0.35">
      <c r="O45627" s="9"/>
      <c r="P45627" s="9"/>
      <c r="Q45627" s="21"/>
    </row>
    <row r="45628" spans="15:17" x14ac:dyDescent="0.35">
      <c r="O45628" s="9"/>
      <c r="P45628" s="9"/>
      <c r="Q45628" s="21"/>
    </row>
    <row r="45629" spans="15:17" x14ac:dyDescent="0.35">
      <c r="O45629" s="9"/>
      <c r="P45629" s="9"/>
      <c r="Q45629" s="21"/>
    </row>
    <row r="45630" spans="15:17" x14ac:dyDescent="0.35">
      <c r="O45630" s="9"/>
      <c r="P45630" s="9"/>
      <c r="Q45630" s="21"/>
    </row>
    <row r="45631" spans="15:17" x14ac:dyDescent="0.35">
      <c r="O45631" s="9"/>
      <c r="P45631" s="9"/>
      <c r="Q45631" s="21"/>
    </row>
    <row r="45632" spans="15:17" x14ac:dyDescent="0.35">
      <c r="O45632" s="9"/>
      <c r="P45632" s="9"/>
      <c r="Q45632" s="21"/>
    </row>
    <row r="45633" spans="15:17" x14ac:dyDescent="0.35">
      <c r="O45633" s="9"/>
      <c r="P45633" s="9"/>
      <c r="Q45633" s="21"/>
    </row>
    <row r="45634" spans="15:17" x14ac:dyDescent="0.35">
      <c r="O45634" s="9"/>
      <c r="P45634" s="9"/>
      <c r="Q45634" s="21"/>
    </row>
    <row r="45635" spans="15:17" x14ac:dyDescent="0.35">
      <c r="O45635" s="9"/>
      <c r="P45635" s="9"/>
      <c r="Q45635" s="21"/>
    </row>
    <row r="45636" spans="15:17" x14ac:dyDescent="0.35">
      <c r="O45636" s="9"/>
      <c r="P45636" s="9"/>
      <c r="Q45636" s="21"/>
    </row>
    <row r="45637" spans="15:17" x14ac:dyDescent="0.35">
      <c r="O45637" s="9"/>
      <c r="P45637" s="9"/>
      <c r="Q45637" s="21"/>
    </row>
    <row r="45638" spans="15:17" x14ac:dyDescent="0.35">
      <c r="O45638" s="9"/>
      <c r="P45638" s="9"/>
      <c r="Q45638" s="21"/>
    </row>
    <row r="45639" spans="15:17" x14ac:dyDescent="0.35">
      <c r="O45639" s="9"/>
      <c r="P45639" s="9"/>
      <c r="Q45639" s="21"/>
    </row>
    <row r="45640" spans="15:17" x14ac:dyDescent="0.35">
      <c r="O45640" s="9"/>
      <c r="P45640" s="9"/>
      <c r="Q45640" s="21"/>
    </row>
    <row r="45641" spans="15:17" x14ac:dyDescent="0.35">
      <c r="O45641" s="9"/>
      <c r="P45641" s="9"/>
      <c r="Q45641" s="21"/>
    </row>
    <row r="45642" spans="15:17" x14ac:dyDescent="0.35">
      <c r="O45642" s="9"/>
      <c r="P45642" s="9"/>
      <c r="Q45642" s="21"/>
    </row>
    <row r="45643" spans="15:17" x14ac:dyDescent="0.35">
      <c r="O45643" s="9"/>
      <c r="P45643" s="9"/>
      <c r="Q45643" s="21"/>
    </row>
    <row r="45644" spans="15:17" x14ac:dyDescent="0.35">
      <c r="O45644" s="9"/>
      <c r="P45644" s="9"/>
      <c r="Q45644" s="21"/>
    </row>
    <row r="45645" spans="15:17" x14ac:dyDescent="0.35">
      <c r="O45645" s="9"/>
      <c r="P45645" s="9"/>
      <c r="Q45645" s="21"/>
    </row>
    <row r="45646" spans="15:17" x14ac:dyDescent="0.35">
      <c r="O45646" s="9"/>
      <c r="P45646" s="9"/>
      <c r="Q45646" s="21"/>
    </row>
    <row r="45647" spans="15:17" x14ac:dyDescent="0.35">
      <c r="O45647" s="9"/>
      <c r="P45647" s="9"/>
      <c r="Q45647" s="21"/>
    </row>
    <row r="45648" spans="15:17" x14ac:dyDescent="0.35">
      <c r="O45648" s="9"/>
      <c r="P45648" s="9"/>
      <c r="Q45648" s="21"/>
    </row>
    <row r="45649" spans="15:17" x14ac:dyDescent="0.35">
      <c r="O45649" s="9"/>
      <c r="P45649" s="9"/>
      <c r="Q45649" s="21"/>
    </row>
    <row r="45650" spans="15:17" x14ac:dyDescent="0.35">
      <c r="O45650" s="9"/>
      <c r="P45650" s="9"/>
      <c r="Q45650" s="21"/>
    </row>
    <row r="45651" spans="15:17" x14ac:dyDescent="0.35">
      <c r="O45651" s="9"/>
      <c r="P45651" s="9"/>
      <c r="Q45651" s="21"/>
    </row>
    <row r="45652" spans="15:17" x14ac:dyDescent="0.35">
      <c r="O45652" s="9"/>
      <c r="P45652" s="9"/>
      <c r="Q45652" s="21"/>
    </row>
    <row r="45653" spans="15:17" x14ac:dyDescent="0.35">
      <c r="O45653" s="9"/>
      <c r="P45653" s="9"/>
      <c r="Q45653" s="21"/>
    </row>
    <row r="45654" spans="15:17" x14ac:dyDescent="0.35">
      <c r="O45654" s="9"/>
      <c r="P45654" s="9"/>
      <c r="Q45654" s="21"/>
    </row>
    <row r="45655" spans="15:17" x14ac:dyDescent="0.35">
      <c r="O45655" s="9"/>
      <c r="P45655" s="9"/>
      <c r="Q45655" s="21"/>
    </row>
    <row r="45656" spans="15:17" x14ac:dyDescent="0.35">
      <c r="O45656" s="9"/>
      <c r="P45656" s="9"/>
      <c r="Q45656" s="21"/>
    </row>
    <row r="45657" spans="15:17" x14ac:dyDescent="0.35">
      <c r="O45657" s="9"/>
      <c r="P45657" s="9"/>
      <c r="Q45657" s="21"/>
    </row>
    <row r="45658" spans="15:17" x14ac:dyDescent="0.35">
      <c r="O45658" s="9"/>
      <c r="P45658" s="9"/>
      <c r="Q45658" s="21"/>
    </row>
    <row r="45659" spans="15:17" x14ac:dyDescent="0.35">
      <c r="O45659" s="9"/>
      <c r="P45659" s="9"/>
      <c r="Q45659" s="21"/>
    </row>
    <row r="45660" spans="15:17" x14ac:dyDescent="0.35">
      <c r="O45660" s="9"/>
      <c r="P45660" s="9"/>
      <c r="Q45660" s="21"/>
    </row>
    <row r="45661" spans="15:17" x14ac:dyDescent="0.35">
      <c r="O45661" s="9"/>
      <c r="P45661" s="9"/>
      <c r="Q45661" s="21"/>
    </row>
    <row r="45662" spans="15:17" x14ac:dyDescent="0.35">
      <c r="O45662" s="9"/>
      <c r="P45662" s="9"/>
      <c r="Q45662" s="21"/>
    </row>
    <row r="45663" spans="15:17" x14ac:dyDescent="0.35">
      <c r="O45663" s="9"/>
      <c r="P45663" s="9"/>
      <c r="Q45663" s="21"/>
    </row>
    <row r="45664" spans="15:17" x14ac:dyDescent="0.35">
      <c r="O45664" s="9"/>
      <c r="P45664" s="9"/>
      <c r="Q45664" s="21"/>
    </row>
    <row r="45665" spans="15:17" x14ac:dyDescent="0.35">
      <c r="O45665" s="9"/>
      <c r="P45665" s="9"/>
      <c r="Q45665" s="21"/>
    </row>
    <row r="45666" spans="15:17" x14ac:dyDescent="0.35">
      <c r="O45666" s="9"/>
      <c r="P45666" s="9"/>
      <c r="Q45666" s="21"/>
    </row>
    <row r="45667" spans="15:17" x14ac:dyDescent="0.35">
      <c r="O45667" s="9"/>
      <c r="P45667" s="9"/>
      <c r="Q45667" s="21"/>
    </row>
    <row r="45668" spans="15:17" x14ac:dyDescent="0.35">
      <c r="O45668" s="9"/>
      <c r="P45668" s="9"/>
      <c r="Q45668" s="21"/>
    </row>
    <row r="45669" spans="15:17" x14ac:dyDescent="0.35">
      <c r="O45669" s="9"/>
      <c r="P45669" s="9"/>
      <c r="Q45669" s="21"/>
    </row>
    <row r="45670" spans="15:17" x14ac:dyDescent="0.35">
      <c r="O45670" s="9"/>
      <c r="P45670" s="9"/>
      <c r="Q45670" s="21"/>
    </row>
    <row r="45671" spans="15:17" x14ac:dyDescent="0.35">
      <c r="O45671" s="9"/>
      <c r="P45671" s="9"/>
      <c r="Q45671" s="21"/>
    </row>
    <row r="45672" spans="15:17" x14ac:dyDescent="0.35">
      <c r="O45672" s="9"/>
      <c r="P45672" s="9"/>
      <c r="Q45672" s="21"/>
    </row>
    <row r="45673" spans="15:17" x14ac:dyDescent="0.35">
      <c r="O45673" s="9"/>
      <c r="P45673" s="9"/>
      <c r="Q45673" s="21"/>
    </row>
    <row r="45674" spans="15:17" x14ac:dyDescent="0.35">
      <c r="O45674" s="9"/>
      <c r="P45674" s="9"/>
      <c r="Q45674" s="21"/>
    </row>
    <row r="45675" spans="15:17" x14ac:dyDescent="0.35">
      <c r="O45675" s="9"/>
      <c r="P45675" s="9"/>
      <c r="Q45675" s="21"/>
    </row>
    <row r="45676" spans="15:17" x14ac:dyDescent="0.35">
      <c r="O45676" s="9"/>
      <c r="P45676" s="9"/>
      <c r="Q45676" s="21"/>
    </row>
    <row r="45677" spans="15:17" x14ac:dyDescent="0.35">
      <c r="O45677" s="9"/>
      <c r="P45677" s="9"/>
      <c r="Q45677" s="21"/>
    </row>
    <row r="45678" spans="15:17" x14ac:dyDescent="0.35">
      <c r="O45678" s="9"/>
      <c r="P45678" s="9"/>
      <c r="Q45678" s="21"/>
    </row>
    <row r="45679" spans="15:17" x14ac:dyDescent="0.35">
      <c r="O45679" s="9"/>
      <c r="P45679" s="9"/>
      <c r="Q45679" s="21"/>
    </row>
    <row r="45680" spans="15:17" x14ac:dyDescent="0.35">
      <c r="O45680" s="9"/>
      <c r="P45680" s="9"/>
      <c r="Q45680" s="21"/>
    </row>
    <row r="45681" spans="15:17" x14ac:dyDescent="0.35">
      <c r="O45681" s="9"/>
      <c r="P45681" s="9"/>
      <c r="Q45681" s="21"/>
    </row>
    <row r="45682" spans="15:17" x14ac:dyDescent="0.35">
      <c r="O45682" s="9"/>
      <c r="P45682" s="9"/>
      <c r="Q45682" s="21"/>
    </row>
    <row r="45683" spans="15:17" x14ac:dyDescent="0.35">
      <c r="O45683" s="9"/>
      <c r="P45683" s="9"/>
      <c r="Q45683" s="21"/>
    </row>
    <row r="45684" spans="15:17" x14ac:dyDescent="0.35">
      <c r="O45684" s="9"/>
      <c r="P45684" s="9"/>
      <c r="Q45684" s="21"/>
    </row>
    <row r="45685" spans="15:17" x14ac:dyDescent="0.35">
      <c r="O45685" s="9"/>
      <c r="P45685" s="9"/>
      <c r="Q45685" s="21"/>
    </row>
    <row r="45686" spans="15:17" x14ac:dyDescent="0.35">
      <c r="O45686" s="9"/>
      <c r="P45686" s="9"/>
      <c r="Q45686" s="21"/>
    </row>
    <row r="45687" spans="15:17" x14ac:dyDescent="0.35">
      <c r="O45687" s="9"/>
      <c r="P45687" s="9"/>
      <c r="Q45687" s="21"/>
    </row>
    <row r="45688" spans="15:17" x14ac:dyDescent="0.35">
      <c r="O45688" s="9"/>
      <c r="P45688" s="9"/>
      <c r="Q45688" s="21"/>
    </row>
    <row r="45689" spans="15:17" x14ac:dyDescent="0.35">
      <c r="O45689" s="9"/>
      <c r="P45689" s="9"/>
      <c r="Q45689" s="21"/>
    </row>
    <row r="45690" spans="15:17" x14ac:dyDescent="0.35">
      <c r="O45690" s="9"/>
      <c r="P45690" s="9"/>
      <c r="Q45690" s="21"/>
    </row>
    <row r="45691" spans="15:17" x14ac:dyDescent="0.35">
      <c r="O45691" s="9"/>
      <c r="P45691" s="9"/>
      <c r="Q45691" s="21"/>
    </row>
    <row r="45692" spans="15:17" x14ac:dyDescent="0.35">
      <c r="O45692" s="9"/>
      <c r="P45692" s="9"/>
      <c r="Q45692" s="21"/>
    </row>
    <row r="45693" spans="15:17" x14ac:dyDescent="0.35">
      <c r="O45693" s="9"/>
      <c r="P45693" s="9"/>
      <c r="Q45693" s="21"/>
    </row>
    <row r="45694" spans="15:17" x14ac:dyDescent="0.35">
      <c r="O45694" s="9"/>
      <c r="P45694" s="9"/>
      <c r="Q45694" s="21"/>
    </row>
    <row r="45695" spans="15:17" x14ac:dyDescent="0.35">
      <c r="O45695" s="9"/>
      <c r="P45695" s="9"/>
      <c r="Q45695" s="21"/>
    </row>
    <row r="45696" spans="15:17" x14ac:dyDescent="0.35">
      <c r="O45696" s="9"/>
      <c r="P45696" s="9"/>
      <c r="Q45696" s="21"/>
    </row>
    <row r="45697" spans="15:17" x14ac:dyDescent="0.35">
      <c r="O45697" s="9"/>
      <c r="P45697" s="9"/>
      <c r="Q45697" s="21"/>
    </row>
    <row r="45698" spans="15:17" x14ac:dyDescent="0.35">
      <c r="O45698" s="9"/>
      <c r="P45698" s="9"/>
      <c r="Q45698" s="21"/>
    </row>
    <row r="45699" spans="15:17" x14ac:dyDescent="0.35">
      <c r="O45699" s="9"/>
      <c r="P45699" s="9"/>
      <c r="Q45699" s="21"/>
    </row>
    <row r="45700" spans="15:17" x14ac:dyDescent="0.35">
      <c r="O45700" s="9"/>
      <c r="P45700" s="9"/>
      <c r="Q45700" s="21"/>
    </row>
    <row r="45701" spans="15:17" x14ac:dyDescent="0.35">
      <c r="O45701" s="9"/>
      <c r="P45701" s="9"/>
      <c r="Q45701" s="21"/>
    </row>
    <row r="45702" spans="15:17" x14ac:dyDescent="0.35">
      <c r="O45702" s="9"/>
      <c r="P45702" s="9"/>
      <c r="Q45702" s="21"/>
    </row>
    <row r="45703" spans="15:17" x14ac:dyDescent="0.35">
      <c r="O45703" s="9"/>
      <c r="P45703" s="9"/>
      <c r="Q45703" s="21"/>
    </row>
    <row r="45704" spans="15:17" x14ac:dyDescent="0.35">
      <c r="O45704" s="9"/>
      <c r="P45704" s="9"/>
      <c r="Q45704" s="21"/>
    </row>
    <row r="45705" spans="15:17" x14ac:dyDescent="0.35">
      <c r="O45705" s="9"/>
      <c r="P45705" s="9"/>
      <c r="Q45705" s="21"/>
    </row>
    <row r="45706" spans="15:17" x14ac:dyDescent="0.35">
      <c r="O45706" s="9"/>
      <c r="P45706" s="9"/>
      <c r="Q45706" s="21"/>
    </row>
    <row r="45707" spans="15:17" x14ac:dyDescent="0.35">
      <c r="O45707" s="9"/>
      <c r="P45707" s="9"/>
      <c r="Q45707" s="21"/>
    </row>
    <row r="45708" spans="15:17" x14ac:dyDescent="0.35">
      <c r="O45708" s="9"/>
      <c r="P45708" s="9"/>
      <c r="Q45708" s="21"/>
    </row>
    <row r="45709" spans="15:17" x14ac:dyDescent="0.35">
      <c r="O45709" s="9"/>
      <c r="P45709" s="9"/>
      <c r="Q45709" s="21"/>
    </row>
    <row r="45710" spans="15:17" x14ac:dyDescent="0.35">
      <c r="O45710" s="9"/>
      <c r="P45710" s="9"/>
      <c r="Q45710" s="21"/>
    </row>
    <row r="45711" spans="15:17" x14ac:dyDescent="0.35">
      <c r="O45711" s="9"/>
      <c r="P45711" s="9"/>
      <c r="Q45711" s="21"/>
    </row>
    <row r="45712" spans="15:17" x14ac:dyDescent="0.35">
      <c r="O45712" s="9"/>
      <c r="P45712" s="9"/>
      <c r="Q45712" s="21"/>
    </row>
    <row r="45713" spans="15:17" x14ac:dyDescent="0.35">
      <c r="O45713" s="9"/>
      <c r="P45713" s="9"/>
      <c r="Q45713" s="21"/>
    </row>
    <row r="45714" spans="15:17" x14ac:dyDescent="0.35">
      <c r="O45714" s="9"/>
      <c r="P45714" s="9"/>
      <c r="Q45714" s="21"/>
    </row>
    <row r="45715" spans="15:17" x14ac:dyDescent="0.35">
      <c r="O45715" s="9"/>
      <c r="P45715" s="9"/>
      <c r="Q45715" s="21"/>
    </row>
    <row r="45716" spans="15:17" x14ac:dyDescent="0.35">
      <c r="O45716" s="9"/>
      <c r="P45716" s="9"/>
      <c r="Q45716" s="21"/>
    </row>
    <row r="45717" spans="15:17" x14ac:dyDescent="0.35">
      <c r="O45717" s="9"/>
      <c r="P45717" s="9"/>
      <c r="Q45717" s="21"/>
    </row>
    <row r="45718" spans="15:17" x14ac:dyDescent="0.35">
      <c r="O45718" s="9"/>
      <c r="P45718" s="9"/>
      <c r="Q45718" s="21"/>
    </row>
    <row r="45719" spans="15:17" x14ac:dyDescent="0.35">
      <c r="O45719" s="9"/>
      <c r="P45719" s="9"/>
      <c r="Q45719" s="21"/>
    </row>
    <row r="45720" spans="15:17" x14ac:dyDescent="0.35">
      <c r="O45720" s="9"/>
      <c r="P45720" s="9"/>
      <c r="Q45720" s="21"/>
    </row>
    <row r="45721" spans="15:17" x14ac:dyDescent="0.35">
      <c r="O45721" s="9"/>
      <c r="P45721" s="9"/>
      <c r="Q45721" s="21"/>
    </row>
    <row r="45722" spans="15:17" x14ac:dyDescent="0.35">
      <c r="O45722" s="9"/>
      <c r="P45722" s="9"/>
      <c r="Q45722" s="21"/>
    </row>
    <row r="45723" spans="15:17" x14ac:dyDescent="0.35">
      <c r="O45723" s="9"/>
      <c r="P45723" s="9"/>
      <c r="Q45723" s="21"/>
    </row>
    <row r="45724" spans="15:17" x14ac:dyDescent="0.35">
      <c r="O45724" s="9"/>
      <c r="P45724" s="9"/>
      <c r="Q45724" s="21"/>
    </row>
    <row r="45725" spans="15:17" x14ac:dyDescent="0.35">
      <c r="O45725" s="9"/>
      <c r="P45725" s="9"/>
      <c r="Q45725" s="21"/>
    </row>
    <row r="45726" spans="15:17" x14ac:dyDescent="0.35">
      <c r="O45726" s="9"/>
      <c r="P45726" s="9"/>
      <c r="Q45726" s="21"/>
    </row>
    <row r="45727" spans="15:17" x14ac:dyDescent="0.35">
      <c r="O45727" s="9"/>
      <c r="P45727" s="9"/>
      <c r="Q45727" s="21"/>
    </row>
    <row r="45728" spans="15:17" x14ac:dyDescent="0.35">
      <c r="O45728" s="9"/>
      <c r="P45728" s="9"/>
      <c r="Q45728" s="21"/>
    </row>
    <row r="45729" spans="15:17" x14ac:dyDescent="0.35">
      <c r="O45729" s="9"/>
      <c r="P45729" s="9"/>
      <c r="Q45729" s="21"/>
    </row>
    <row r="45730" spans="15:17" x14ac:dyDescent="0.35">
      <c r="O45730" s="9"/>
      <c r="P45730" s="9"/>
      <c r="Q45730" s="21"/>
    </row>
    <row r="45731" spans="15:17" x14ac:dyDescent="0.35">
      <c r="O45731" s="9"/>
      <c r="P45731" s="9"/>
      <c r="Q45731" s="21"/>
    </row>
    <row r="45732" spans="15:17" x14ac:dyDescent="0.35">
      <c r="O45732" s="9"/>
      <c r="P45732" s="9"/>
      <c r="Q45732" s="21"/>
    </row>
    <row r="45733" spans="15:17" x14ac:dyDescent="0.35">
      <c r="O45733" s="9"/>
      <c r="P45733" s="9"/>
      <c r="Q45733" s="21"/>
    </row>
    <row r="45734" spans="15:17" x14ac:dyDescent="0.35">
      <c r="O45734" s="9"/>
      <c r="P45734" s="9"/>
      <c r="Q45734" s="21"/>
    </row>
    <row r="45735" spans="15:17" x14ac:dyDescent="0.35">
      <c r="O45735" s="9"/>
      <c r="P45735" s="9"/>
      <c r="Q45735" s="21"/>
    </row>
    <row r="45736" spans="15:17" x14ac:dyDescent="0.35">
      <c r="O45736" s="9"/>
      <c r="P45736" s="9"/>
      <c r="Q45736" s="21"/>
    </row>
    <row r="45737" spans="15:17" x14ac:dyDescent="0.35">
      <c r="O45737" s="9"/>
      <c r="P45737" s="9"/>
      <c r="Q45737" s="21"/>
    </row>
    <row r="45738" spans="15:17" x14ac:dyDescent="0.35">
      <c r="O45738" s="9"/>
      <c r="P45738" s="9"/>
      <c r="Q45738" s="21"/>
    </row>
    <row r="45739" spans="15:17" x14ac:dyDescent="0.35">
      <c r="O45739" s="9"/>
      <c r="P45739" s="9"/>
      <c r="Q45739" s="21"/>
    </row>
    <row r="45740" spans="15:17" x14ac:dyDescent="0.35">
      <c r="O45740" s="9"/>
      <c r="P45740" s="9"/>
      <c r="Q45740" s="21"/>
    </row>
    <row r="45741" spans="15:17" x14ac:dyDescent="0.35">
      <c r="O45741" s="9"/>
      <c r="P45741" s="9"/>
      <c r="Q45741" s="21"/>
    </row>
    <row r="45742" spans="15:17" x14ac:dyDescent="0.35">
      <c r="O45742" s="9"/>
      <c r="P45742" s="9"/>
      <c r="Q45742" s="21"/>
    </row>
    <row r="45743" spans="15:17" x14ac:dyDescent="0.35">
      <c r="O45743" s="9"/>
      <c r="P45743" s="9"/>
      <c r="Q45743" s="21"/>
    </row>
    <row r="45744" spans="15:17" x14ac:dyDescent="0.35">
      <c r="O45744" s="9"/>
      <c r="P45744" s="9"/>
      <c r="Q45744" s="21"/>
    </row>
    <row r="45745" spans="15:17" x14ac:dyDescent="0.35">
      <c r="O45745" s="9"/>
      <c r="P45745" s="9"/>
      <c r="Q45745" s="21"/>
    </row>
    <row r="45746" spans="15:17" x14ac:dyDescent="0.35">
      <c r="O45746" s="9"/>
      <c r="P45746" s="9"/>
      <c r="Q45746" s="21"/>
    </row>
    <row r="45747" spans="15:17" x14ac:dyDescent="0.35">
      <c r="O45747" s="9"/>
      <c r="P45747" s="9"/>
      <c r="Q45747" s="21"/>
    </row>
    <row r="45748" spans="15:17" x14ac:dyDescent="0.35">
      <c r="O45748" s="9"/>
      <c r="P45748" s="9"/>
      <c r="Q45748" s="21"/>
    </row>
    <row r="45749" spans="15:17" x14ac:dyDescent="0.35">
      <c r="O45749" s="9"/>
      <c r="P45749" s="9"/>
      <c r="Q45749" s="21"/>
    </row>
    <row r="45750" spans="15:17" x14ac:dyDescent="0.35">
      <c r="O45750" s="9"/>
      <c r="P45750" s="9"/>
      <c r="Q45750" s="21"/>
    </row>
    <row r="45751" spans="15:17" x14ac:dyDescent="0.35">
      <c r="O45751" s="9"/>
      <c r="P45751" s="9"/>
      <c r="Q45751" s="21"/>
    </row>
    <row r="45752" spans="15:17" x14ac:dyDescent="0.35">
      <c r="O45752" s="9"/>
      <c r="P45752" s="9"/>
      <c r="Q45752" s="21"/>
    </row>
    <row r="45753" spans="15:17" x14ac:dyDescent="0.35">
      <c r="O45753" s="9"/>
      <c r="P45753" s="9"/>
      <c r="Q45753" s="21"/>
    </row>
    <row r="45754" spans="15:17" x14ac:dyDescent="0.35">
      <c r="O45754" s="9"/>
      <c r="P45754" s="9"/>
      <c r="Q45754" s="21"/>
    </row>
    <row r="45755" spans="15:17" x14ac:dyDescent="0.35">
      <c r="O45755" s="9"/>
      <c r="P45755" s="9"/>
      <c r="Q45755" s="21"/>
    </row>
    <row r="45756" spans="15:17" x14ac:dyDescent="0.35">
      <c r="O45756" s="9"/>
      <c r="P45756" s="9"/>
      <c r="Q45756" s="21"/>
    </row>
    <row r="45757" spans="15:17" x14ac:dyDescent="0.35">
      <c r="O45757" s="9"/>
      <c r="P45757" s="9"/>
      <c r="Q45757" s="21"/>
    </row>
    <row r="45758" spans="15:17" x14ac:dyDescent="0.35">
      <c r="O45758" s="9"/>
      <c r="P45758" s="9"/>
      <c r="Q45758" s="21"/>
    </row>
    <row r="45759" spans="15:17" x14ac:dyDescent="0.35">
      <c r="O45759" s="9"/>
      <c r="P45759" s="9"/>
      <c r="Q45759" s="21"/>
    </row>
    <row r="45760" spans="15:17" x14ac:dyDescent="0.35">
      <c r="O45760" s="9"/>
      <c r="P45760" s="9"/>
      <c r="Q45760" s="21"/>
    </row>
    <row r="45761" spans="15:17" x14ac:dyDescent="0.35">
      <c r="O45761" s="9"/>
      <c r="P45761" s="9"/>
      <c r="Q45761" s="21"/>
    </row>
    <row r="45762" spans="15:17" x14ac:dyDescent="0.35">
      <c r="O45762" s="9"/>
      <c r="P45762" s="9"/>
      <c r="Q45762" s="21"/>
    </row>
    <row r="45763" spans="15:17" x14ac:dyDescent="0.35">
      <c r="O45763" s="9"/>
      <c r="P45763" s="9"/>
      <c r="Q45763" s="21"/>
    </row>
    <row r="45764" spans="15:17" x14ac:dyDescent="0.35">
      <c r="O45764" s="9"/>
      <c r="P45764" s="9"/>
      <c r="Q45764" s="21"/>
    </row>
    <row r="45765" spans="15:17" x14ac:dyDescent="0.35">
      <c r="O45765" s="9"/>
      <c r="P45765" s="9"/>
      <c r="Q45765" s="21"/>
    </row>
    <row r="45766" spans="15:17" x14ac:dyDescent="0.35">
      <c r="O45766" s="9"/>
      <c r="P45766" s="9"/>
      <c r="Q45766" s="21"/>
    </row>
    <row r="45767" spans="15:17" x14ac:dyDescent="0.35">
      <c r="O45767" s="9"/>
      <c r="P45767" s="9"/>
      <c r="Q45767" s="21"/>
    </row>
    <row r="45768" spans="15:17" x14ac:dyDescent="0.35">
      <c r="O45768" s="9"/>
      <c r="P45768" s="9"/>
      <c r="Q45768" s="21"/>
    </row>
    <row r="45769" spans="15:17" x14ac:dyDescent="0.35">
      <c r="O45769" s="9"/>
      <c r="P45769" s="9"/>
      <c r="Q45769" s="21"/>
    </row>
    <row r="45770" spans="15:17" x14ac:dyDescent="0.35">
      <c r="O45770" s="9"/>
      <c r="P45770" s="9"/>
      <c r="Q45770" s="21"/>
    </row>
    <row r="45771" spans="15:17" x14ac:dyDescent="0.35">
      <c r="O45771" s="9"/>
      <c r="P45771" s="9"/>
      <c r="Q45771" s="21"/>
    </row>
    <row r="45772" spans="15:17" x14ac:dyDescent="0.35">
      <c r="O45772" s="9"/>
      <c r="P45772" s="9"/>
      <c r="Q45772" s="21"/>
    </row>
    <row r="45773" spans="15:17" x14ac:dyDescent="0.35">
      <c r="O45773" s="9"/>
      <c r="P45773" s="9"/>
      <c r="Q45773" s="21"/>
    </row>
    <row r="45774" spans="15:17" x14ac:dyDescent="0.35">
      <c r="O45774" s="9"/>
      <c r="P45774" s="9"/>
      <c r="Q45774" s="21"/>
    </row>
    <row r="45775" spans="15:17" x14ac:dyDescent="0.35">
      <c r="O45775" s="9"/>
      <c r="P45775" s="9"/>
      <c r="Q45775" s="21"/>
    </row>
    <row r="45776" spans="15:17" x14ac:dyDescent="0.35">
      <c r="O45776" s="9"/>
      <c r="P45776" s="9"/>
      <c r="Q45776" s="21"/>
    </row>
    <row r="45777" spans="15:17" x14ac:dyDescent="0.35">
      <c r="O45777" s="9"/>
      <c r="P45777" s="9"/>
      <c r="Q45777" s="21"/>
    </row>
    <row r="45778" spans="15:17" x14ac:dyDescent="0.35">
      <c r="O45778" s="9"/>
      <c r="P45778" s="9"/>
      <c r="Q45778" s="21"/>
    </row>
    <row r="45779" spans="15:17" x14ac:dyDescent="0.35">
      <c r="O45779" s="9"/>
      <c r="P45779" s="9"/>
      <c r="Q45779" s="21"/>
    </row>
    <row r="45780" spans="15:17" x14ac:dyDescent="0.35">
      <c r="O45780" s="9"/>
      <c r="P45780" s="9"/>
      <c r="Q45780" s="21"/>
    </row>
    <row r="45781" spans="15:17" x14ac:dyDescent="0.35">
      <c r="O45781" s="9"/>
      <c r="P45781" s="9"/>
      <c r="Q45781" s="21"/>
    </row>
    <row r="45782" spans="15:17" x14ac:dyDescent="0.35">
      <c r="O45782" s="9"/>
      <c r="P45782" s="9"/>
      <c r="Q45782" s="21"/>
    </row>
    <row r="45783" spans="15:17" x14ac:dyDescent="0.35">
      <c r="O45783" s="9"/>
      <c r="P45783" s="9"/>
      <c r="Q45783" s="21"/>
    </row>
    <row r="45784" spans="15:17" x14ac:dyDescent="0.35">
      <c r="O45784" s="9"/>
      <c r="P45784" s="9"/>
      <c r="Q45784" s="21"/>
    </row>
    <row r="45785" spans="15:17" x14ac:dyDescent="0.35">
      <c r="O45785" s="9"/>
      <c r="P45785" s="9"/>
      <c r="Q45785" s="21"/>
    </row>
    <row r="45786" spans="15:17" x14ac:dyDescent="0.35">
      <c r="O45786" s="9"/>
      <c r="P45786" s="9"/>
      <c r="Q45786" s="21"/>
    </row>
    <row r="45787" spans="15:17" x14ac:dyDescent="0.35">
      <c r="O45787" s="9"/>
      <c r="P45787" s="9"/>
      <c r="Q45787" s="21"/>
    </row>
    <row r="45788" spans="15:17" x14ac:dyDescent="0.35">
      <c r="O45788" s="9"/>
      <c r="P45788" s="9"/>
      <c r="Q45788" s="21"/>
    </row>
    <row r="45789" spans="15:17" x14ac:dyDescent="0.35">
      <c r="O45789" s="9"/>
      <c r="P45789" s="9"/>
      <c r="Q45789" s="21"/>
    </row>
    <row r="45790" spans="15:17" x14ac:dyDescent="0.35">
      <c r="O45790" s="9"/>
      <c r="P45790" s="9"/>
      <c r="Q45790" s="21"/>
    </row>
    <row r="45791" spans="15:17" x14ac:dyDescent="0.35">
      <c r="O45791" s="9"/>
      <c r="P45791" s="9"/>
      <c r="Q45791" s="21"/>
    </row>
    <row r="45792" spans="15:17" x14ac:dyDescent="0.35">
      <c r="O45792" s="9"/>
      <c r="P45792" s="9"/>
      <c r="Q45792" s="21"/>
    </row>
    <row r="45793" spans="15:17" x14ac:dyDescent="0.35">
      <c r="O45793" s="9"/>
      <c r="P45793" s="9"/>
      <c r="Q45793" s="21"/>
    </row>
    <row r="45794" spans="15:17" x14ac:dyDescent="0.35">
      <c r="O45794" s="9"/>
      <c r="P45794" s="9"/>
      <c r="Q45794" s="21"/>
    </row>
    <row r="45795" spans="15:17" x14ac:dyDescent="0.35">
      <c r="O45795" s="9"/>
      <c r="P45795" s="9"/>
      <c r="Q45795" s="21"/>
    </row>
    <row r="45796" spans="15:17" x14ac:dyDescent="0.35">
      <c r="O45796" s="9"/>
      <c r="P45796" s="9"/>
      <c r="Q45796" s="21"/>
    </row>
    <row r="45797" spans="15:17" x14ac:dyDescent="0.35">
      <c r="O45797" s="9"/>
      <c r="P45797" s="9"/>
      <c r="Q45797" s="21"/>
    </row>
    <row r="45798" spans="15:17" x14ac:dyDescent="0.35">
      <c r="O45798" s="9"/>
      <c r="P45798" s="9"/>
      <c r="Q45798" s="21"/>
    </row>
    <row r="45799" spans="15:17" x14ac:dyDescent="0.35">
      <c r="O45799" s="9"/>
      <c r="P45799" s="9"/>
      <c r="Q45799" s="21"/>
    </row>
    <row r="45800" spans="15:17" x14ac:dyDescent="0.35">
      <c r="O45800" s="9"/>
      <c r="P45800" s="9"/>
      <c r="Q45800" s="21"/>
    </row>
    <row r="45801" spans="15:17" x14ac:dyDescent="0.35">
      <c r="O45801" s="9"/>
      <c r="P45801" s="9"/>
      <c r="Q45801" s="21"/>
    </row>
    <row r="45802" spans="15:17" x14ac:dyDescent="0.35">
      <c r="O45802" s="9"/>
      <c r="P45802" s="9"/>
      <c r="Q45802" s="21"/>
    </row>
    <row r="45803" spans="15:17" x14ac:dyDescent="0.35">
      <c r="O45803" s="9"/>
      <c r="P45803" s="9"/>
      <c r="Q45803" s="21"/>
    </row>
    <row r="45804" spans="15:17" x14ac:dyDescent="0.35">
      <c r="O45804" s="9"/>
      <c r="P45804" s="9"/>
      <c r="Q45804" s="21"/>
    </row>
    <row r="45805" spans="15:17" x14ac:dyDescent="0.35">
      <c r="O45805" s="9"/>
      <c r="P45805" s="9"/>
      <c r="Q45805" s="21"/>
    </row>
    <row r="45806" spans="15:17" x14ac:dyDescent="0.35">
      <c r="O45806" s="9"/>
      <c r="P45806" s="9"/>
      <c r="Q45806" s="21"/>
    </row>
    <row r="45807" spans="15:17" x14ac:dyDescent="0.35">
      <c r="O45807" s="9"/>
      <c r="P45807" s="9"/>
      <c r="Q45807" s="21"/>
    </row>
    <row r="45808" spans="15:17" x14ac:dyDescent="0.35">
      <c r="O45808" s="9"/>
      <c r="P45808" s="9"/>
      <c r="Q45808" s="21"/>
    </row>
    <row r="45809" spans="15:17" x14ac:dyDescent="0.35">
      <c r="O45809" s="9"/>
      <c r="P45809" s="9"/>
      <c r="Q45809" s="21"/>
    </row>
    <row r="45810" spans="15:17" x14ac:dyDescent="0.35">
      <c r="O45810" s="9"/>
      <c r="P45810" s="9"/>
      <c r="Q45810" s="21"/>
    </row>
    <row r="45811" spans="15:17" x14ac:dyDescent="0.35">
      <c r="O45811" s="9"/>
      <c r="P45811" s="9"/>
      <c r="Q45811" s="21"/>
    </row>
    <row r="45812" spans="15:17" x14ac:dyDescent="0.35">
      <c r="O45812" s="9"/>
      <c r="P45812" s="9"/>
      <c r="Q45812" s="21"/>
    </row>
    <row r="45813" spans="15:17" x14ac:dyDescent="0.35">
      <c r="O45813" s="9"/>
      <c r="P45813" s="9"/>
      <c r="Q45813" s="21"/>
    </row>
    <row r="45814" spans="15:17" x14ac:dyDescent="0.35">
      <c r="O45814" s="9"/>
      <c r="P45814" s="9"/>
      <c r="Q45814" s="21"/>
    </row>
    <row r="45815" spans="15:17" x14ac:dyDescent="0.35">
      <c r="O45815" s="9"/>
      <c r="P45815" s="9"/>
      <c r="Q45815" s="21"/>
    </row>
    <row r="45816" spans="15:17" x14ac:dyDescent="0.35">
      <c r="O45816" s="9"/>
      <c r="P45816" s="9"/>
      <c r="Q45816" s="21"/>
    </row>
    <row r="45817" spans="15:17" x14ac:dyDescent="0.35">
      <c r="O45817" s="9"/>
      <c r="P45817" s="9"/>
      <c r="Q45817" s="21"/>
    </row>
    <row r="45818" spans="15:17" x14ac:dyDescent="0.35">
      <c r="O45818" s="9"/>
      <c r="P45818" s="9"/>
      <c r="Q45818" s="21"/>
    </row>
    <row r="45819" spans="15:17" x14ac:dyDescent="0.35">
      <c r="O45819" s="9"/>
      <c r="P45819" s="9"/>
      <c r="Q45819" s="21"/>
    </row>
    <row r="45820" spans="15:17" x14ac:dyDescent="0.35">
      <c r="O45820" s="9"/>
      <c r="P45820" s="9"/>
      <c r="Q45820" s="21"/>
    </row>
    <row r="45821" spans="15:17" x14ac:dyDescent="0.35">
      <c r="O45821" s="9"/>
      <c r="P45821" s="9"/>
      <c r="Q45821" s="21"/>
    </row>
    <row r="45822" spans="15:17" x14ac:dyDescent="0.35">
      <c r="O45822" s="9"/>
      <c r="P45822" s="9"/>
      <c r="Q45822" s="21"/>
    </row>
    <row r="45823" spans="15:17" x14ac:dyDescent="0.35">
      <c r="O45823" s="9"/>
      <c r="P45823" s="9"/>
      <c r="Q45823" s="21"/>
    </row>
    <row r="45824" spans="15:17" x14ac:dyDescent="0.35">
      <c r="O45824" s="9"/>
      <c r="P45824" s="9"/>
      <c r="Q45824" s="21"/>
    </row>
    <row r="45825" spans="15:17" x14ac:dyDescent="0.35">
      <c r="O45825" s="9"/>
      <c r="P45825" s="9"/>
      <c r="Q45825" s="21"/>
    </row>
    <row r="45826" spans="15:17" x14ac:dyDescent="0.35">
      <c r="O45826" s="9"/>
      <c r="P45826" s="9"/>
      <c r="Q45826" s="21"/>
    </row>
    <row r="45827" spans="15:17" x14ac:dyDescent="0.35">
      <c r="O45827" s="9"/>
      <c r="P45827" s="9"/>
      <c r="Q45827" s="21"/>
    </row>
    <row r="45828" spans="15:17" x14ac:dyDescent="0.35">
      <c r="O45828" s="9"/>
      <c r="P45828" s="9"/>
      <c r="Q45828" s="21"/>
    </row>
    <row r="45829" spans="15:17" x14ac:dyDescent="0.35">
      <c r="O45829" s="9"/>
      <c r="P45829" s="9"/>
      <c r="Q45829" s="21"/>
    </row>
    <row r="45830" spans="15:17" x14ac:dyDescent="0.35">
      <c r="O45830" s="9"/>
      <c r="P45830" s="9"/>
      <c r="Q45830" s="21"/>
    </row>
    <row r="45831" spans="15:17" x14ac:dyDescent="0.35">
      <c r="O45831" s="9"/>
      <c r="P45831" s="9"/>
      <c r="Q45831" s="21"/>
    </row>
    <row r="45832" spans="15:17" x14ac:dyDescent="0.35">
      <c r="O45832" s="9"/>
      <c r="P45832" s="9"/>
      <c r="Q45832" s="21"/>
    </row>
    <row r="45833" spans="15:17" x14ac:dyDescent="0.35">
      <c r="O45833" s="9"/>
      <c r="P45833" s="9"/>
      <c r="Q45833" s="21"/>
    </row>
    <row r="45834" spans="15:17" x14ac:dyDescent="0.35">
      <c r="O45834" s="9"/>
      <c r="P45834" s="9"/>
      <c r="Q45834" s="21"/>
    </row>
    <row r="45835" spans="15:17" x14ac:dyDescent="0.35">
      <c r="O45835" s="9"/>
      <c r="P45835" s="9"/>
      <c r="Q45835" s="21"/>
    </row>
    <row r="45836" spans="15:17" x14ac:dyDescent="0.35">
      <c r="O45836" s="9"/>
      <c r="P45836" s="9"/>
      <c r="Q45836" s="21"/>
    </row>
    <row r="45837" spans="15:17" x14ac:dyDescent="0.35">
      <c r="O45837" s="9"/>
      <c r="P45837" s="9"/>
      <c r="Q45837" s="21"/>
    </row>
    <row r="45838" spans="15:17" x14ac:dyDescent="0.35">
      <c r="O45838" s="9"/>
      <c r="P45838" s="9"/>
      <c r="Q45838" s="21"/>
    </row>
    <row r="45839" spans="15:17" x14ac:dyDescent="0.35">
      <c r="O45839" s="9"/>
      <c r="P45839" s="9"/>
      <c r="Q45839" s="21"/>
    </row>
    <row r="45840" spans="15:17" x14ac:dyDescent="0.35">
      <c r="O45840" s="9"/>
      <c r="P45840" s="9"/>
      <c r="Q45840" s="21"/>
    </row>
    <row r="45841" spans="15:17" x14ac:dyDescent="0.35">
      <c r="O45841" s="9"/>
      <c r="P45841" s="9"/>
      <c r="Q45841" s="21"/>
    </row>
    <row r="45842" spans="15:17" x14ac:dyDescent="0.35">
      <c r="O45842" s="9"/>
      <c r="P45842" s="9"/>
      <c r="Q45842" s="21"/>
    </row>
    <row r="45843" spans="15:17" x14ac:dyDescent="0.35">
      <c r="O45843" s="9"/>
      <c r="P45843" s="9"/>
      <c r="Q45843" s="21"/>
    </row>
    <row r="45844" spans="15:17" x14ac:dyDescent="0.35">
      <c r="O45844" s="9"/>
      <c r="P45844" s="9"/>
      <c r="Q45844" s="21"/>
    </row>
    <row r="45845" spans="15:17" x14ac:dyDescent="0.35">
      <c r="O45845" s="9"/>
      <c r="P45845" s="9"/>
      <c r="Q45845" s="21"/>
    </row>
    <row r="45846" spans="15:17" x14ac:dyDescent="0.35">
      <c r="O45846" s="9"/>
      <c r="P45846" s="9"/>
      <c r="Q45846" s="21"/>
    </row>
    <row r="45847" spans="15:17" x14ac:dyDescent="0.35">
      <c r="O45847" s="9"/>
      <c r="P45847" s="9"/>
      <c r="Q45847" s="21"/>
    </row>
    <row r="45848" spans="15:17" x14ac:dyDescent="0.35">
      <c r="O45848" s="9"/>
      <c r="P45848" s="9"/>
      <c r="Q45848" s="21"/>
    </row>
    <row r="45849" spans="15:17" x14ac:dyDescent="0.35">
      <c r="O45849" s="9"/>
      <c r="P45849" s="9"/>
      <c r="Q45849" s="21"/>
    </row>
    <row r="45850" spans="15:17" x14ac:dyDescent="0.35">
      <c r="O45850" s="9"/>
      <c r="P45850" s="9"/>
      <c r="Q45850" s="21"/>
    </row>
    <row r="45851" spans="15:17" x14ac:dyDescent="0.35">
      <c r="O45851" s="9"/>
      <c r="P45851" s="9"/>
      <c r="Q45851" s="21"/>
    </row>
    <row r="45852" spans="15:17" x14ac:dyDescent="0.35">
      <c r="O45852" s="9"/>
      <c r="P45852" s="9"/>
      <c r="Q45852" s="21"/>
    </row>
    <row r="45853" spans="15:17" x14ac:dyDescent="0.35">
      <c r="O45853" s="9"/>
      <c r="P45853" s="9"/>
      <c r="Q45853" s="21"/>
    </row>
    <row r="45854" spans="15:17" x14ac:dyDescent="0.35">
      <c r="O45854" s="9"/>
      <c r="P45854" s="9"/>
      <c r="Q45854" s="21"/>
    </row>
    <row r="45855" spans="15:17" x14ac:dyDescent="0.35">
      <c r="O45855" s="9"/>
      <c r="P45855" s="9"/>
      <c r="Q45855" s="21"/>
    </row>
    <row r="45856" spans="15:17" x14ac:dyDescent="0.35">
      <c r="O45856" s="9"/>
      <c r="P45856" s="9"/>
      <c r="Q45856" s="21"/>
    </row>
    <row r="45857" spans="15:17" x14ac:dyDescent="0.35">
      <c r="O45857" s="9"/>
      <c r="P45857" s="9"/>
      <c r="Q45857" s="21"/>
    </row>
    <row r="45858" spans="15:17" x14ac:dyDescent="0.35">
      <c r="O45858" s="9"/>
      <c r="P45858" s="9"/>
      <c r="Q45858" s="21"/>
    </row>
    <row r="45859" spans="15:17" x14ac:dyDescent="0.35">
      <c r="O45859" s="9"/>
      <c r="P45859" s="9"/>
      <c r="Q45859" s="21"/>
    </row>
    <row r="45860" spans="15:17" x14ac:dyDescent="0.35">
      <c r="O45860" s="9"/>
      <c r="P45860" s="9"/>
      <c r="Q45860" s="21"/>
    </row>
    <row r="45861" spans="15:17" x14ac:dyDescent="0.35">
      <c r="O45861" s="9"/>
      <c r="P45861" s="9"/>
      <c r="Q45861" s="21"/>
    </row>
    <row r="45862" spans="15:17" x14ac:dyDescent="0.35">
      <c r="O45862" s="9"/>
      <c r="P45862" s="9"/>
      <c r="Q45862" s="21"/>
    </row>
    <row r="45863" spans="15:17" x14ac:dyDescent="0.35">
      <c r="O45863" s="9"/>
      <c r="P45863" s="9"/>
      <c r="Q45863" s="21"/>
    </row>
    <row r="45864" spans="15:17" x14ac:dyDescent="0.35">
      <c r="O45864" s="9"/>
      <c r="P45864" s="9"/>
      <c r="Q45864" s="21"/>
    </row>
    <row r="45865" spans="15:17" x14ac:dyDescent="0.35">
      <c r="O45865" s="9"/>
      <c r="P45865" s="9"/>
      <c r="Q45865" s="21"/>
    </row>
    <row r="45866" spans="15:17" x14ac:dyDescent="0.35">
      <c r="O45866" s="9"/>
      <c r="P45866" s="9"/>
      <c r="Q45866" s="21"/>
    </row>
    <row r="45867" spans="15:17" x14ac:dyDescent="0.35">
      <c r="O45867" s="9"/>
      <c r="P45867" s="9"/>
      <c r="Q45867" s="21"/>
    </row>
    <row r="45868" spans="15:17" x14ac:dyDescent="0.35">
      <c r="O45868" s="9"/>
      <c r="P45868" s="9"/>
      <c r="Q45868" s="21"/>
    </row>
    <row r="45869" spans="15:17" x14ac:dyDescent="0.35">
      <c r="O45869" s="9"/>
      <c r="P45869" s="9"/>
      <c r="Q45869" s="21"/>
    </row>
    <row r="45870" spans="15:17" x14ac:dyDescent="0.35">
      <c r="O45870" s="9"/>
      <c r="P45870" s="9"/>
      <c r="Q45870" s="21"/>
    </row>
    <row r="45871" spans="15:17" x14ac:dyDescent="0.35">
      <c r="O45871" s="9"/>
      <c r="P45871" s="9"/>
      <c r="Q45871" s="21"/>
    </row>
    <row r="45872" spans="15:17" x14ac:dyDescent="0.35">
      <c r="O45872" s="9"/>
      <c r="P45872" s="9"/>
      <c r="Q45872" s="21"/>
    </row>
    <row r="45873" spans="15:17" x14ac:dyDescent="0.35">
      <c r="O45873" s="9"/>
      <c r="P45873" s="9"/>
      <c r="Q45873" s="21"/>
    </row>
    <row r="45874" spans="15:17" x14ac:dyDescent="0.35">
      <c r="O45874" s="9"/>
      <c r="P45874" s="9"/>
      <c r="Q45874" s="21"/>
    </row>
    <row r="45875" spans="15:17" x14ac:dyDescent="0.35">
      <c r="O45875" s="9"/>
      <c r="P45875" s="9"/>
      <c r="Q45875" s="21"/>
    </row>
    <row r="45876" spans="15:17" x14ac:dyDescent="0.35">
      <c r="O45876" s="9"/>
      <c r="P45876" s="9"/>
      <c r="Q45876" s="21"/>
    </row>
    <row r="45877" spans="15:17" x14ac:dyDescent="0.35">
      <c r="O45877" s="9"/>
      <c r="P45877" s="9"/>
      <c r="Q45877" s="21"/>
    </row>
    <row r="45878" spans="15:17" x14ac:dyDescent="0.35">
      <c r="O45878" s="9"/>
      <c r="P45878" s="9"/>
      <c r="Q45878" s="21"/>
    </row>
    <row r="45879" spans="15:17" x14ac:dyDescent="0.35">
      <c r="O45879" s="9"/>
      <c r="P45879" s="9"/>
      <c r="Q45879" s="21"/>
    </row>
    <row r="45880" spans="15:17" x14ac:dyDescent="0.35">
      <c r="O45880" s="9"/>
      <c r="P45880" s="9"/>
      <c r="Q45880" s="21"/>
    </row>
    <row r="45881" spans="15:17" x14ac:dyDescent="0.35">
      <c r="O45881" s="9"/>
      <c r="P45881" s="9"/>
      <c r="Q45881" s="21"/>
    </row>
    <row r="45882" spans="15:17" x14ac:dyDescent="0.35">
      <c r="O45882" s="9"/>
      <c r="P45882" s="9"/>
      <c r="Q45882" s="21"/>
    </row>
    <row r="45883" spans="15:17" x14ac:dyDescent="0.35">
      <c r="O45883" s="9"/>
      <c r="P45883" s="9"/>
      <c r="Q45883" s="21"/>
    </row>
    <row r="45884" spans="15:17" x14ac:dyDescent="0.35">
      <c r="O45884" s="9"/>
      <c r="P45884" s="9"/>
      <c r="Q45884" s="21"/>
    </row>
    <row r="45885" spans="15:17" x14ac:dyDescent="0.35">
      <c r="O45885" s="9"/>
      <c r="P45885" s="9"/>
      <c r="Q45885" s="21"/>
    </row>
    <row r="45886" spans="15:17" x14ac:dyDescent="0.35">
      <c r="O45886" s="9"/>
      <c r="P45886" s="9"/>
      <c r="Q45886" s="21"/>
    </row>
    <row r="45887" spans="15:17" x14ac:dyDescent="0.35">
      <c r="O45887" s="9"/>
      <c r="P45887" s="9"/>
      <c r="Q45887" s="21"/>
    </row>
    <row r="45888" spans="15:17" x14ac:dyDescent="0.35">
      <c r="O45888" s="9"/>
      <c r="P45888" s="9"/>
      <c r="Q45888" s="21"/>
    </row>
    <row r="45889" spans="15:17" x14ac:dyDescent="0.35">
      <c r="O45889" s="9"/>
      <c r="P45889" s="9"/>
      <c r="Q45889" s="21"/>
    </row>
    <row r="45890" spans="15:17" x14ac:dyDescent="0.35">
      <c r="O45890" s="9"/>
      <c r="P45890" s="9"/>
      <c r="Q45890" s="21"/>
    </row>
    <row r="45891" spans="15:17" x14ac:dyDescent="0.35">
      <c r="O45891" s="9"/>
      <c r="P45891" s="9"/>
      <c r="Q45891" s="21"/>
    </row>
    <row r="45892" spans="15:17" x14ac:dyDescent="0.35">
      <c r="O45892" s="9"/>
      <c r="P45892" s="9"/>
      <c r="Q45892" s="21"/>
    </row>
    <row r="45893" spans="15:17" x14ac:dyDescent="0.35">
      <c r="O45893" s="9"/>
      <c r="P45893" s="9"/>
      <c r="Q45893" s="21"/>
    </row>
    <row r="45894" spans="15:17" x14ac:dyDescent="0.35">
      <c r="O45894" s="9"/>
      <c r="P45894" s="9"/>
      <c r="Q45894" s="21"/>
    </row>
    <row r="45895" spans="15:17" x14ac:dyDescent="0.35">
      <c r="O45895" s="9"/>
      <c r="P45895" s="9"/>
      <c r="Q45895" s="21"/>
    </row>
    <row r="45896" spans="15:17" x14ac:dyDescent="0.35">
      <c r="O45896" s="9"/>
      <c r="P45896" s="9"/>
      <c r="Q45896" s="21"/>
    </row>
    <row r="45897" spans="15:17" x14ac:dyDescent="0.35">
      <c r="O45897" s="9"/>
      <c r="P45897" s="9"/>
      <c r="Q45897" s="21"/>
    </row>
    <row r="45898" spans="15:17" x14ac:dyDescent="0.35">
      <c r="O45898" s="9"/>
      <c r="P45898" s="9"/>
      <c r="Q45898" s="21"/>
    </row>
    <row r="45899" spans="15:17" x14ac:dyDescent="0.35">
      <c r="O45899" s="9"/>
      <c r="P45899" s="9"/>
      <c r="Q45899" s="21"/>
    </row>
    <row r="45900" spans="15:17" x14ac:dyDescent="0.35">
      <c r="O45900" s="9"/>
      <c r="P45900" s="9"/>
      <c r="Q45900" s="21"/>
    </row>
    <row r="45901" spans="15:17" x14ac:dyDescent="0.35">
      <c r="O45901" s="9"/>
      <c r="P45901" s="9"/>
      <c r="Q45901" s="21"/>
    </row>
    <row r="45902" spans="15:17" x14ac:dyDescent="0.35">
      <c r="O45902" s="9"/>
      <c r="P45902" s="9"/>
      <c r="Q45902" s="21"/>
    </row>
    <row r="45903" spans="15:17" x14ac:dyDescent="0.35">
      <c r="O45903" s="9"/>
      <c r="P45903" s="9"/>
      <c r="Q45903" s="21"/>
    </row>
    <row r="45904" spans="15:17" x14ac:dyDescent="0.35">
      <c r="O45904" s="9"/>
      <c r="P45904" s="9"/>
      <c r="Q45904" s="21"/>
    </row>
    <row r="45905" spans="15:17" x14ac:dyDescent="0.35">
      <c r="O45905" s="9"/>
      <c r="P45905" s="9"/>
      <c r="Q45905" s="21"/>
    </row>
    <row r="45906" spans="15:17" x14ac:dyDescent="0.35">
      <c r="O45906" s="9"/>
      <c r="P45906" s="9"/>
      <c r="Q45906" s="21"/>
    </row>
    <row r="45907" spans="15:17" x14ac:dyDescent="0.35">
      <c r="O45907" s="9"/>
      <c r="P45907" s="9"/>
      <c r="Q45907" s="21"/>
    </row>
    <row r="45908" spans="15:17" x14ac:dyDescent="0.35">
      <c r="O45908" s="9"/>
      <c r="P45908" s="9"/>
      <c r="Q45908" s="21"/>
    </row>
    <row r="45909" spans="15:17" x14ac:dyDescent="0.35">
      <c r="O45909" s="9"/>
      <c r="P45909" s="9"/>
      <c r="Q45909" s="21"/>
    </row>
    <row r="45910" spans="15:17" x14ac:dyDescent="0.35">
      <c r="O45910" s="9"/>
      <c r="P45910" s="9"/>
      <c r="Q45910" s="21"/>
    </row>
    <row r="45911" spans="15:17" x14ac:dyDescent="0.35">
      <c r="O45911" s="9"/>
      <c r="P45911" s="9"/>
      <c r="Q45911" s="21"/>
    </row>
    <row r="45912" spans="15:17" x14ac:dyDescent="0.35">
      <c r="O45912" s="9"/>
      <c r="P45912" s="9"/>
      <c r="Q45912" s="21"/>
    </row>
    <row r="45913" spans="15:17" x14ac:dyDescent="0.35">
      <c r="O45913" s="9"/>
      <c r="P45913" s="9"/>
      <c r="Q45913" s="21"/>
    </row>
    <row r="45914" spans="15:17" x14ac:dyDescent="0.35">
      <c r="O45914" s="9"/>
      <c r="P45914" s="9"/>
      <c r="Q45914" s="21"/>
    </row>
    <row r="45915" spans="15:17" x14ac:dyDescent="0.35">
      <c r="O45915" s="9"/>
      <c r="P45915" s="9"/>
      <c r="Q45915" s="21"/>
    </row>
    <row r="45916" spans="15:17" x14ac:dyDescent="0.35">
      <c r="O45916" s="9"/>
      <c r="P45916" s="9"/>
      <c r="Q45916" s="21"/>
    </row>
    <row r="45917" spans="15:17" x14ac:dyDescent="0.35">
      <c r="O45917" s="9"/>
      <c r="P45917" s="9"/>
      <c r="Q45917" s="21"/>
    </row>
    <row r="45918" spans="15:17" x14ac:dyDescent="0.35">
      <c r="O45918" s="9"/>
      <c r="P45918" s="9"/>
      <c r="Q45918" s="21"/>
    </row>
    <row r="45919" spans="15:17" x14ac:dyDescent="0.35">
      <c r="O45919" s="9"/>
      <c r="P45919" s="9"/>
      <c r="Q45919" s="21"/>
    </row>
    <row r="45920" spans="15:17" x14ac:dyDescent="0.35">
      <c r="O45920" s="9"/>
      <c r="P45920" s="9"/>
      <c r="Q45920" s="21"/>
    </row>
    <row r="45921" spans="15:17" x14ac:dyDescent="0.35">
      <c r="O45921" s="9"/>
      <c r="P45921" s="9"/>
      <c r="Q45921" s="21"/>
    </row>
    <row r="45922" spans="15:17" x14ac:dyDescent="0.35">
      <c r="O45922" s="9"/>
      <c r="P45922" s="9"/>
      <c r="Q45922" s="21"/>
    </row>
    <row r="45923" spans="15:17" x14ac:dyDescent="0.35">
      <c r="O45923" s="9"/>
      <c r="P45923" s="9"/>
      <c r="Q45923" s="21"/>
    </row>
    <row r="45924" spans="15:17" x14ac:dyDescent="0.35">
      <c r="O45924" s="9"/>
      <c r="P45924" s="9"/>
      <c r="Q45924" s="21"/>
    </row>
    <row r="45925" spans="15:17" x14ac:dyDescent="0.35">
      <c r="O45925" s="9"/>
      <c r="P45925" s="9"/>
      <c r="Q45925" s="21"/>
    </row>
    <row r="45926" spans="15:17" x14ac:dyDescent="0.35">
      <c r="O45926" s="9"/>
      <c r="P45926" s="9"/>
      <c r="Q45926" s="21"/>
    </row>
    <row r="45927" spans="15:17" x14ac:dyDescent="0.35">
      <c r="O45927" s="9"/>
      <c r="P45927" s="9"/>
      <c r="Q45927" s="21"/>
    </row>
    <row r="45928" spans="15:17" x14ac:dyDescent="0.35">
      <c r="O45928" s="9"/>
      <c r="P45928" s="9"/>
      <c r="Q45928" s="21"/>
    </row>
    <row r="45929" spans="15:17" x14ac:dyDescent="0.35">
      <c r="O45929" s="9"/>
      <c r="P45929" s="9"/>
      <c r="Q45929" s="21"/>
    </row>
    <row r="45930" spans="15:17" x14ac:dyDescent="0.35">
      <c r="O45930" s="9"/>
      <c r="P45930" s="9"/>
      <c r="Q45930" s="21"/>
    </row>
    <row r="45931" spans="15:17" x14ac:dyDescent="0.35">
      <c r="O45931" s="9"/>
      <c r="P45931" s="9"/>
      <c r="Q45931" s="21"/>
    </row>
    <row r="45932" spans="15:17" x14ac:dyDescent="0.35">
      <c r="O45932" s="9"/>
      <c r="P45932" s="9"/>
      <c r="Q45932" s="21"/>
    </row>
    <row r="45933" spans="15:17" x14ac:dyDescent="0.35">
      <c r="O45933" s="9"/>
      <c r="P45933" s="9"/>
      <c r="Q45933" s="21"/>
    </row>
    <row r="45934" spans="15:17" x14ac:dyDescent="0.35">
      <c r="O45934" s="9"/>
      <c r="P45934" s="9"/>
      <c r="Q45934" s="21"/>
    </row>
    <row r="45935" spans="15:17" x14ac:dyDescent="0.35">
      <c r="O45935" s="9"/>
      <c r="P45935" s="9"/>
      <c r="Q45935" s="21"/>
    </row>
    <row r="45936" spans="15:17" x14ac:dyDescent="0.35">
      <c r="O45936" s="9"/>
      <c r="P45936" s="9"/>
      <c r="Q45936" s="21"/>
    </row>
    <row r="45937" spans="15:17" x14ac:dyDescent="0.35">
      <c r="O45937" s="9"/>
      <c r="P45937" s="9"/>
      <c r="Q45937" s="21"/>
    </row>
    <row r="45938" spans="15:17" x14ac:dyDescent="0.35">
      <c r="O45938" s="9"/>
      <c r="P45938" s="9"/>
      <c r="Q45938" s="21"/>
    </row>
    <row r="45939" spans="15:17" x14ac:dyDescent="0.35">
      <c r="O45939" s="9"/>
      <c r="P45939" s="9"/>
      <c r="Q45939" s="21"/>
    </row>
    <row r="45940" spans="15:17" x14ac:dyDescent="0.35">
      <c r="O45940" s="9"/>
      <c r="P45940" s="9"/>
      <c r="Q45940" s="21"/>
    </row>
    <row r="45941" spans="15:17" x14ac:dyDescent="0.35">
      <c r="O45941" s="9"/>
      <c r="P45941" s="9"/>
      <c r="Q45941" s="21"/>
    </row>
    <row r="45942" spans="15:17" x14ac:dyDescent="0.35">
      <c r="O45942" s="9"/>
      <c r="P45942" s="9"/>
      <c r="Q45942" s="21"/>
    </row>
    <row r="45943" spans="15:17" x14ac:dyDescent="0.35">
      <c r="O45943" s="9"/>
      <c r="P45943" s="9"/>
      <c r="Q45943" s="21"/>
    </row>
    <row r="45944" spans="15:17" x14ac:dyDescent="0.35">
      <c r="O45944" s="9"/>
      <c r="P45944" s="9"/>
      <c r="Q45944" s="21"/>
    </row>
    <row r="45945" spans="15:17" x14ac:dyDescent="0.35">
      <c r="O45945" s="9"/>
      <c r="P45945" s="9"/>
      <c r="Q45945" s="21"/>
    </row>
    <row r="45946" spans="15:17" x14ac:dyDescent="0.35">
      <c r="O45946" s="9"/>
      <c r="P45946" s="9"/>
      <c r="Q45946" s="21"/>
    </row>
    <row r="45947" spans="15:17" x14ac:dyDescent="0.35">
      <c r="O45947" s="9"/>
      <c r="P45947" s="9"/>
      <c r="Q45947" s="21"/>
    </row>
    <row r="45948" spans="15:17" x14ac:dyDescent="0.35">
      <c r="O45948" s="9"/>
      <c r="P45948" s="9"/>
      <c r="Q45948" s="21"/>
    </row>
    <row r="45949" spans="15:17" x14ac:dyDescent="0.35">
      <c r="O45949" s="9"/>
      <c r="P45949" s="9"/>
      <c r="Q45949" s="21"/>
    </row>
    <row r="45950" spans="15:17" x14ac:dyDescent="0.35">
      <c r="O45950" s="9"/>
      <c r="P45950" s="9"/>
      <c r="Q45950" s="21"/>
    </row>
    <row r="45951" spans="15:17" x14ac:dyDescent="0.35">
      <c r="O45951" s="9"/>
      <c r="P45951" s="9"/>
      <c r="Q45951" s="21"/>
    </row>
    <row r="45952" spans="15:17" x14ac:dyDescent="0.35">
      <c r="O45952" s="9"/>
      <c r="P45952" s="9"/>
      <c r="Q45952" s="21"/>
    </row>
    <row r="45953" spans="15:17" x14ac:dyDescent="0.35">
      <c r="O45953" s="9"/>
      <c r="P45953" s="9"/>
      <c r="Q45953" s="21"/>
    </row>
    <row r="45954" spans="15:17" x14ac:dyDescent="0.35">
      <c r="O45954" s="9"/>
      <c r="P45954" s="9"/>
      <c r="Q45954" s="21"/>
    </row>
    <row r="45955" spans="15:17" x14ac:dyDescent="0.35">
      <c r="O45955" s="9"/>
      <c r="P45955" s="9"/>
      <c r="Q45955" s="21"/>
    </row>
    <row r="45956" spans="15:17" x14ac:dyDescent="0.35">
      <c r="O45956" s="9"/>
      <c r="P45956" s="9"/>
      <c r="Q45956" s="21"/>
    </row>
    <row r="45957" spans="15:17" x14ac:dyDescent="0.35">
      <c r="O45957" s="9"/>
      <c r="P45957" s="9"/>
      <c r="Q45957" s="21"/>
    </row>
    <row r="45958" spans="15:17" x14ac:dyDescent="0.35">
      <c r="O45958" s="9"/>
      <c r="P45958" s="9"/>
      <c r="Q45958" s="21"/>
    </row>
    <row r="45959" spans="15:17" x14ac:dyDescent="0.35">
      <c r="O45959" s="9"/>
      <c r="P45959" s="9"/>
      <c r="Q45959" s="21"/>
    </row>
    <row r="45960" spans="15:17" x14ac:dyDescent="0.35">
      <c r="O45960" s="9"/>
      <c r="P45960" s="9"/>
      <c r="Q45960" s="21"/>
    </row>
    <row r="45961" spans="15:17" x14ac:dyDescent="0.35">
      <c r="O45961" s="9"/>
      <c r="P45961" s="9"/>
      <c r="Q45961" s="21"/>
    </row>
    <row r="45962" spans="15:17" x14ac:dyDescent="0.35">
      <c r="O45962" s="9"/>
      <c r="P45962" s="9"/>
      <c r="Q45962" s="21"/>
    </row>
    <row r="45963" spans="15:17" x14ac:dyDescent="0.35">
      <c r="O45963" s="9"/>
      <c r="P45963" s="9"/>
      <c r="Q45963" s="21"/>
    </row>
    <row r="45964" spans="15:17" x14ac:dyDescent="0.35">
      <c r="O45964" s="9"/>
      <c r="P45964" s="9"/>
      <c r="Q45964" s="21"/>
    </row>
    <row r="45965" spans="15:17" x14ac:dyDescent="0.35">
      <c r="O45965" s="9"/>
      <c r="P45965" s="9"/>
      <c r="Q45965" s="21"/>
    </row>
    <row r="45966" spans="15:17" x14ac:dyDescent="0.35">
      <c r="O45966" s="9"/>
      <c r="P45966" s="9"/>
      <c r="Q45966" s="21"/>
    </row>
    <row r="45967" spans="15:17" x14ac:dyDescent="0.35">
      <c r="O45967" s="9"/>
      <c r="P45967" s="9"/>
      <c r="Q45967" s="21"/>
    </row>
    <row r="45968" spans="15:17" x14ac:dyDescent="0.35">
      <c r="O45968" s="9"/>
      <c r="P45968" s="9"/>
      <c r="Q45968" s="21"/>
    </row>
    <row r="45969" spans="15:17" x14ac:dyDescent="0.35">
      <c r="O45969" s="9"/>
      <c r="P45969" s="9"/>
      <c r="Q45969" s="21"/>
    </row>
    <row r="45970" spans="15:17" x14ac:dyDescent="0.35">
      <c r="O45970" s="9"/>
      <c r="P45970" s="9"/>
      <c r="Q45970" s="21"/>
    </row>
    <row r="45971" spans="15:17" x14ac:dyDescent="0.35">
      <c r="O45971" s="9"/>
      <c r="P45971" s="9"/>
      <c r="Q45971" s="21"/>
    </row>
    <row r="45972" spans="15:17" x14ac:dyDescent="0.35">
      <c r="O45972" s="9"/>
      <c r="P45972" s="9"/>
      <c r="Q45972" s="21"/>
    </row>
    <row r="45973" spans="15:17" x14ac:dyDescent="0.35">
      <c r="O45973" s="9"/>
      <c r="P45973" s="9"/>
      <c r="Q45973" s="21"/>
    </row>
    <row r="45974" spans="15:17" x14ac:dyDescent="0.35">
      <c r="O45974" s="9"/>
      <c r="P45974" s="9"/>
      <c r="Q45974" s="21"/>
    </row>
    <row r="45975" spans="15:17" x14ac:dyDescent="0.35">
      <c r="O45975" s="9"/>
      <c r="P45975" s="9"/>
      <c r="Q45975" s="21"/>
    </row>
    <row r="45976" spans="15:17" x14ac:dyDescent="0.35">
      <c r="O45976" s="9"/>
      <c r="P45976" s="9"/>
      <c r="Q45976" s="21"/>
    </row>
    <row r="45977" spans="15:17" x14ac:dyDescent="0.35">
      <c r="O45977" s="9"/>
      <c r="P45977" s="9"/>
      <c r="Q45977" s="21"/>
    </row>
    <row r="45978" spans="15:17" x14ac:dyDescent="0.35">
      <c r="O45978" s="9"/>
      <c r="P45978" s="9"/>
      <c r="Q45978" s="21"/>
    </row>
    <row r="45979" spans="15:17" x14ac:dyDescent="0.35">
      <c r="O45979" s="9"/>
      <c r="P45979" s="9"/>
      <c r="Q45979" s="21"/>
    </row>
    <row r="45980" spans="15:17" x14ac:dyDescent="0.35">
      <c r="O45980" s="9"/>
      <c r="P45980" s="9"/>
      <c r="Q45980" s="21"/>
    </row>
    <row r="45981" spans="15:17" x14ac:dyDescent="0.35">
      <c r="O45981" s="9"/>
      <c r="P45981" s="9"/>
      <c r="Q45981" s="21"/>
    </row>
    <row r="45982" spans="15:17" x14ac:dyDescent="0.35">
      <c r="O45982" s="9"/>
      <c r="P45982" s="9"/>
      <c r="Q45982" s="21"/>
    </row>
    <row r="45983" spans="15:17" x14ac:dyDescent="0.35">
      <c r="O45983" s="9"/>
      <c r="P45983" s="9"/>
      <c r="Q45983" s="21"/>
    </row>
    <row r="45984" spans="15:17" x14ac:dyDescent="0.35">
      <c r="O45984" s="9"/>
      <c r="P45984" s="9"/>
      <c r="Q45984" s="21"/>
    </row>
    <row r="45985" spans="15:17" x14ac:dyDescent="0.35">
      <c r="O45985" s="9"/>
      <c r="P45985" s="9"/>
      <c r="Q45985" s="21"/>
    </row>
    <row r="45986" spans="15:17" x14ac:dyDescent="0.35">
      <c r="O45986" s="9"/>
      <c r="P45986" s="9"/>
      <c r="Q45986" s="21"/>
    </row>
    <row r="45987" spans="15:17" x14ac:dyDescent="0.35">
      <c r="O45987" s="9"/>
      <c r="P45987" s="9"/>
      <c r="Q45987" s="21"/>
    </row>
    <row r="45988" spans="15:17" x14ac:dyDescent="0.35">
      <c r="O45988" s="9"/>
      <c r="P45988" s="9"/>
      <c r="Q45988" s="21"/>
    </row>
    <row r="45989" spans="15:17" x14ac:dyDescent="0.35">
      <c r="O45989" s="9"/>
      <c r="P45989" s="9"/>
      <c r="Q45989" s="21"/>
    </row>
    <row r="45990" spans="15:17" x14ac:dyDescent="0.35">
      <c r="O45990" s="9"/>
      <c r="P45990" s="9"/>
      <c r="Q45990" s="21"/>
    </row>
    <row r="45991" spans="15:17" x14ac:dyDescent="0.35">
      <c r="O45991" s="9"/>
      <c r="P45991" s="9"/>
      <c r="Q45991" s="21"/>
    </row>
    <row r="45992" spans="15:17" x14ac:dyDescent="0.35">
      <c r="O45992" s="9"/>
      <c r="P45992" s="9"/>
      <c r="Q45992" s="21"/>
    </row>
    <row r="45993" spans="15:17" x14ac:dyDescent="0.35">
      <c r="O45993" s="9"/>
      <c r="P45993" s="9"/>
      <c r="Q45993" s="21"/>
    </row>
    <row r="45994" spans="15:17" x14ac:dyDescent="0.35">
      <c r="O45994" s="9"/>
      <c r="P45994" s="9"/>
      <c r="Q45994" s="21"/>
    </row>
    <row r="45995" spans="15:17" x14ac:dyDescent="0.35">
      <c r="O45995" s="9"/>
      <c r="P45995" s="9"/>
      <c r="Q45995" s="21"/>
    </row>
    <row r="45996" spans="15:17" x14ac:dyDescent="0.35">
      <c r="O45996" s="9"/>
      <c r="P45996" s="9"/>
      <c r="Q45996" s="21"/>
    </row>
    <row r="45997" spans="15:17" x14ac:dyDescent="0.35">
      <c r="O45997" s="9"/>
      <c r="P45997" s="9"/>
      <c r="Q45997" s="21"/>
    </row>
    <row r="45998" spans="15:17" x14ac:dyDescent="0.35">
      <c r="O45998" s="9"/>
      <c r="P45998" s="9"/>
      <c r="Q45998" s="21"/>
    </row>
    <row r="45999" spans="15:17" x14ac:dyDescent="0.35">
      <c r="O45999" s="9"/>
      <c r="P45999" s="9"/>
      <c r="Q45999" s="21"/>
    </row>
    <row r="46000" spans="15:17" x14ac:dyDescent="0.35">
      <c r="O46000" s="9"/>
      <c r="P46000" s="9"/>
      <c r="Q46000" s="21"/>
    </row>
    <row r="46001" spans="15:17" x14ac:dyDescent="0.35">
      <c r="O46001" s="9"/>
      <c r="P46001" s="9"/>
      <c r="Q46001" s="21"/>
    </row>
    <row r="46002" spans="15:17" x14ac:dyDescent="0.35">
      <c r="O46002" s="9"/>
      <c r="P46002" s="9"/>
      <c r="Q46002" s="21"/>
    </row>
    <row r="46003" spans="15:17" x14ac:dyDescent="0.35">
      <c r="O46003" s="9"/>
      <c r="P46003" s="9"/>
      <c r="Q46003" s="21"/>
    </row>
    <row r="46004" spans="15:17" x14ac:dyDescent="0.35">
      <c r="O46004" s="9"/>
      <c r="P46004" s="9"/>
      <c r="Q46004" s="21"/>
    </row>
    <row r="46005" spans="15:17" x14ac:dyDescent="0.35">
      <c r="O46005" s="9"/>
      <c r="P46005" s="9"/>
      <c r="Q46005" s="21"/>
    </row>
    <row r="46006" spans="15:17" x14ac:dyDescent="0.35">
      <c r="O46006" s="9"/>
      <c r="P46006" s="9"/>
      <c r="Q46006" s="21"/>
    </row>
    <row r="46007" spans="15:17" x14ac:dyDescent="0.35">
      <c r="O46007" s="9"/>
      <c r="P46007" s="9"/>
      <c r="Q46007" s="21"/>
    </row>
    <row r="46008" spans="15:17" x14ac:dyDescent="0.35">
      <c r="O46008" s="9"/>
      <c r="P46008" s="9"/>
      <c r="Q46008" s="21"/>
    </row>
    <row r="46009" spans="15:17" x14ac:dyDescent="0.35">
      <c r="O46009" s="9"/>
      <c r="P46009" s="9"/>
      <c r="Q46009" s="21"/>
    </row>
    <row r="46010" spans="15:17" x14ac:dyDescent="0.35">
      <c r="O46010" s="9"/>
      <c r="P46010" s="9"/>
      <c r="Q46010" s="21"/>
    </row>
    <row r="46011" spans="15:17" x14ac:dyDescent="0.35">
      <c r="O46011" s="9"/>
      <c r="P46011" s="9"/>
      <c r="Q46011" s="21"/>
    </row>
    <row r="46012" spans="15:17" x14ac:dyDescent="0.35">
      <c r="O46012" s="9"/>
      <c r="P46012" s="9"/>
      <c r="Q46012" s="21"/>
    </row>
    <row r="46013" spans="15:17" x14ac:dyDescent="0.35">
      <c r="O46013" s="9"/>
      <c r="P46013" s="9"/>
      <c r="Q46013" s="21"/>
    </row>
    <row r="46014" spans="15:17" x14ac:dyDescent="0.35">
      <c r="O46014" s="9"/>
      <c r="P46014" s="9"/>
      <c r="Q46014" s="21"/>
    </row>
    <row r="46015" spans="15:17" x14ac:dyDescent="0.35">
      <c r="O46015" s="9"/>
      <c r="P46015" s="9"/>
      <c r="Q46015" s="21"/>
    </row>
    <row r="46016" spans="15:17" x14ac:dyDescent="0.35">
      <c r="O46016" s="9"/>
      <c r="P46016" s="9"/>
      <c r="Q46016" s="21"/>
    </row>
    <row r="46017" spans="15:17" x14ac:dyDescent="0.35">
      <c r="O46017" s="9"/>
      <c r="P46017" s="9"/>
      <c r="Q46017" s="21"/>
    </row>
    <row r="46018" spans="15:17" x14ac:dyDescent="0.35">
      <c r="O46018" s="9"/>
      <c r="P46018" s="9"/>
      <c r="Q46018" s="21"/>
    </row>
    <row r="46019" spans="15:17" x14ac:dyDescent="0.35">
      <c r="O46019" s="9"/>
      <c r="P46019" s="9"/>
      <c r="Q46019" s="21"/>
    </row>
    <row r="46020" spans="15:17" x14ac:dyDescent="0.35">
      <c r="O46020" s="9"/>
      <c r="P46020" s="9"/>
      <c r="Q46020" s="21"/>
    </row>
    <row r="46021" spans="15:17" x14ac:dyDescent="0.35">
      <c r="O46021" s="9"/>
      <c r="P46021" s="9"/>
      <c r="Q46021" s="21"/>
    </row>
    <row r="46022" spans="15:17" x14ac:dyDescent="0.35">
      <c r="O46022" s="9"/>
      <c r="P46022" s="9"/>
      <c r="Q46022" s="21"/>
    </row>
    <row r="46023" spans="15:17" x14ac:dyDescent="0.35">
      <c r="O46023" s="9"/>
      <c r="P46023" s="9"/>
      <c r="Q46023" s="21"/>
    </row>
    <row r="46024" spans="15:17" x14ac:dyDescent="0.35">
      <c r="O46024" s="9"/>
      <c r="P46024" s="9"/>
      <c r="Q46024" s="21"/>
    </row>
    <row r="46025" spans="15:17" x14ac:dyDescent="0.35">
      <c r="O46025" s="9"/>
      <c r="P46025" s="9"/>
      <c r="Q46025" s="21"/>
    </row>
    <row r="46026" spans="15:17" x14ac:dyDescent="0.35">
      <c r="O46026" s="9"/>
      <c r="P46026" s="9"/>
      <c r="Q46026" s="21"/>
    </row>
    <row r="46027" spans="15:17" x14ac:dyDescent="0.35">
      <c r="O46027" s="9"/>
      <c r="P46027" s="9"/>
      <c r="Q46027" s="21"/>
    </row>
    <row r="46028" spans="15:17" x14ac:dyDescent="0.35">
      <c r="O46028" s="9"/>
      <c r="P46028" s="9"/>
      <c r="Q46028" s="21"/>
    </row>
    <row r="46029" spans="15:17" x14ac:dyDescent="0.35">
      <c r="O46029" s="9"/>
      <c r="P46029" s="9"/>
      <c r="Q46029" s="21"/>
    </row>
    <row r="46030" spans="15:17" x14ac:dyDescent="0.35">
      <c r="O46030" s="9"/>
      <c r="P46030" s="9"/>
      <c r="Q46030" s="21"/>
    </row>
    <row r="46031" spans="15:17" x14ac:dyDescent="0.35">
      <c r="O46031" s="9"/>
      <c r="P46031" s="9"/>
      <c r="Q46031" s="21"/>
    </row>
    <row r="46032" spans="15:17" x14ac:dyDescent="0.35">
      <c r="O46032" s="9"/>
      <c r="P46032" s="9"/>
      <c r="Q46032" s="21"/>
    </row>
    <row r="46033" spans="15:17" x14ac:dyDescent="0.35">
      <c r="O46033" s="9"/>
      <c r="P46033" s="9"/>
      <c r="Q46033" s="21"/>
    </row>
    <row r="46034" spans="15:17" x14ac:dyDescent="0.35">
      <c r="O46034" s="9"/>
      <c r="P46034" s="9"/>
      <c r="Q46034" s="21"/>
    </row>
    <row r="46035" spans="15:17" x14ac:dyDescent="0.35">
      <c r="O46035" s="9"/>
      <c r="P46035" s="9"/>
      <c r="Q46035" s="21"/>
    </row>
    <row r="46036" spans="15:17" x14ac:dyDescent="0.35">
      <c r="O46036" s="9"/>
      <c r="P46036" s="9"/>
      <c r="Q46036" s="21"/>
    </row>
    <row r="46037" spans="15:17" x14ac:dyDescent="0.35">
      <c r="O46037" s="9"/>
      <c r="P46037" s="9"/>
      <c r="Q46037" s="21"/>
    </row>
    <row r="46038" spans="15:17" x14ac:dyDescent="0.35">
      <c r="O46038" s="9"/>
      <c r="P46038" s="9"/>
      <c r="Q46038" s="21"/>
    </row>
    <row r="46039" spans="15:17" x14ac:dyDescent="0.35">
      <c r="O46039" s="9"/>
      <c r="P46039" s="9"/>
      <c r="Q46039" s="21"/>
    </row>
    <row r="46040" spans="15:17" x14ac:dyDescent="0.35">
      <c r="O46040" s="9"/>
      <c r="P46040" s="9"/>
      <c r="Q46040" s="21"/>
    </row>
    <row r="46041" spans="15:17" x14ac:dyDescent="0.35">
      <c r="O46041" s="9"/>
      <c r="P46041" s="9"/>
      <c r="Q46041" s="21"/>
    </row>
    <row r="46042" spans="15:17" x14ac:dyDescent="0.35">
      <c r="O46042" s="9"/>
      <c r="P46042" s="9"/>
      <c r="Q46042" s="21"/>
    </row>
    <row r="46043" spans="15:17" x14ac:dyDescent="0.35">
      <c r="O46043" s="9"/>
      <c r="P46043" s="9"/>
      <c r="Q46043" s="21"/>
    </row>
    <row r="46044" spans="15:17" x14ac:dyDescent="0.35">
      <c r="O46044" s="9"/>
      <c r="P46044" s="9"/>
      <c r="Q46044" s="21"/>
    </row>
    <row r="46045" spans="15:17" x14ac:dyDescent="0.35">
      <c r="O46045" s="9"/>
      <c r="P46045" s="9"/>
      <c r="Q46045" s="21"/>
    </row>
    <row r="46046" spans="15:17" x14ac:dyDescent="0.35">
      <c r="O46046" s="9"/>
      <c r="P46046" s="9"/>
      <c r="Q46046" s="21"/>
    </row>
    <row r="46047" spans="15:17" x14ac:dyDescent="0.35">
      <c r="O46047" s="9"/>
      <c r="P46047" s="9"/>
      <c r="Q46047" s="21"/>
    </row>
    <row r="46048" spans="15:17" x14ac:dyDescent="0.35">
      <c r="O46048" s="9"/>
      <c r="P46048" s="9"/>
      <c r="Q46048" s="21"/>
    </row>
    <row r="46049" spans="15:17" x14ac:dyDescent="0.35">
      <c r="O46049" s="9"/>
      <c r="P46049" s="9"/>
      <c r="Q46049" s="21"/>
    </row>
    <row r="46050" spans="15:17" x14ac:dyDescent="0.35">
      <c r="O46050" s="9"/>
      <c r="P46050" s="9"/>
      <c r="Q46050" s="21"/>
    </row>
    <row r="46051" spans="15:17" x14ac:dyDescent="0.35">
      <c r="O46051" s="9"/>
      <c r="P46051" s="9"/>
      <c r="Q46051" s="21"/>
    </row>
    <row r="46052" spans="15:17" x14ac:dyDescent="0.35">
      <c r="O46052" s="9"/>
      <c r="P46052" s="9"/>
      <c r="Q46052" s="21"/>
    </row>
    <row r="46053" spans="15:17" x14ac:dyDescent="0.35">
      <c r="O46053" s="9"/>
      <c r="P46053" s="9"/>
      <c r="Q46053" s="21"/>
    </row>
    <row r="46054" spans="15:17" x14ac:dyDescent="0.35">
      <c r="O46054" s="9"/>
      <c r="P46054" s="9"/>
      <c r="Q46054" s="21"/>
    </row>
    <row r="46055" spans="15:17" x14ac:dyDescent="0.35">
      <c r="O46055" s="9"/>
      <c r="P46055" s="9"/>
      <c r="Q46055" s="21"/>
    </row>
    <row r="46056" spans="15:17" x14ac:dyDescent="0.35">
      <c r="O46056" s="9"/>
      <c r="P46056" s="9"/>
      <c r="Q46056" s="21"/>
    </row>
    <row r="46057" spans="15:17" x14ac:dyDescent="0.35">
      <c r="O46057" s="9"/>
      <c r="P46057" s="9"/>
      <c r="Q46057" s="21"/>
    </row>
    <row r="46058" spans="15:17" x14ac:dyDescent="0.35">
      <c r="O46058" s="9"/>
      <c r="P46058" s="9"/>
      <c r="Q46058" s="21"/>
    </row>
    <row r="46059" spans="15:17" x14ac:dyDescent="0.35">
      <c r="O46059" s="9"/>
      <c r="P46059" s="9"/>
      <c r="Q46059" s="21"/>
    </row>
    <row r="46060" spans="15:17" x14ac:dyDescent="0.35">
      <c r="O46060" s="9"/>
      <c r="P46060" s="9"/>
      <c r="Q46060" s="21"/>
    </row>
    <row r="46061" spans="15:17" x14ac:dyDescent="0.35">
      <c r="O46061" s="9"/>
      <c r="P46061" s="9"/>
      <c r="Q46061" s="21"/>
    </row>
    <row r="46062" spans="15:17" x14ac:dyDescent="0.35">
      <c r="O46062" s="9"/>
      <c r="P46062" s="9"/>
      <c r="Q46062" s="21"/>
    </row>
    <row r="46063" spans="15:17" x14ac:dyDescent="0.35">
      <c r="O46063" s="9"/>
      <c r="P46063" s="9"/>
      <c r="Q46063" s="21"/>
    </row>
    <row r="46064" spans="15:17" x14ac:dyDescent="0.35">
      <c r="O46064" s="9"/>
      <c r="P46064" s="9"/>
      <c r="Q46064" s="21"/>
    </row>
    <row r="46065" spans="15:17" x14ac:dyDescent="0.35">
      <c r="O46065" s="9"/>
      <c r="P46065" s="9"/>
      <c r="Q46065" s="21"/>
    </row>
    <row r="46066" spans="15:17" x14ac:dyDescent="0.35">
      <c r="O46066" s="9"/>
      <c r="P46066" s="9"/>
      <c r="Q46066" s="21"/>
    </row>
    <row r="46067" spans="15:17" x14ac:dyDescent="0.35">
      <c r="O46067" s="9"/>
      <c r="P46067" s="9"/>
      <c r="Q46067" s="21"/>
    </row>
    <row r="46068" spans="15:17" x14ac:dyDescent="0.35">
      <c r="O46068" s="9"/>
      <c r="P46068" s="9"/>
      <c r="Q46068" s="21"/>
    </row>
    <row r="46069" spans="15:17" x14ac:dyDescent="0.35">
      <c r="O46069" s="9"/>
      <c r="P46069" s="9"/>
      <c r="Q46069" s="21"/>
    </row>
    <row r="46070" spans="15:17" x14ac:dyDescent="0.35">
      <c r="O46070" s="9"/>
      <c r="P46070" s="9"/>
      <c r="Q46070" s="21"/>
    </row>
    <row r="46071" spans="15:17" x14ac:dyDescent="0.35">
      <c r="O46071" s="9"/>
      <c r="P46071" s="9"/>
      <c r="Q46071" s="21"/>
    </row>
    <row r="46072" spans="15:17" x14ac:dyDescent="0.35">
      <c r="O46072" s="9"/>
      <c r="P46072" s="9"/>
      <c r="Q46072" s="21"/>
    </row>
    <row r="46073" spans="15:17" x14ac:dyDescent="0.35">
      <c r="O46073" s="9"/>
      <c r="P46073" s="9"/>
      <c r="Q46073" s="21"/>
    </row>
    <row r="46074" spans="15:17" x14ac:dyDescent="0.35">
      <c r="O46074" s="9"/>
      <c r="P46074" s="9"/>
      <c r="Q46074" s="21"/>
    </row>
    <row r="46075" spans="15:17" x14ac:dyDescent="0.35">
      <c r="O46075" s="9"/>
      <c r="P46075" s="9"/>
      <c r="Q46075" s="21"/>
    </row>
    <row r="46076" spans="15:17" x14ac:dyDescent="0.35">
      <c r="O46076" s="9"/>
      <c r="P46076" s="9"/>
      <c r="Q46076" s="21"/>
    </row>
    <row r="46077" spans="15:17" x14ac:dyDescent="0.35">
      <c r="O46077" s="9"/>
      <c r="P46077" s="9"/>
      <c r="Q46077" s="21"/>
    </row>
    <row r="46078" spans="15:17" x14ac:dyDescent="0.35">
      <c r="O46078" s="9"/>
      <c r="P46078" s="9"/>
      <c r="Q46078" s="21"/>
    </row>
    <row r="46079" spans="15:17" x14ac:dyDescent="0.35">
      <c r="O46079" s="9"/>
      <c r="P46079" s="9"/>
      <c r="Q46079" s="21"/>
    </row>
    <row r="46080" spans="15:17" x14ac:dyDescent="0.35">
      <c r="O46080" s="9"/>
      <c r="P46080" s="9"/>
      <c r="Q46080" s="21"/>
    </row>
    <row r="46081" spans="15:17" x14ac:dyDescent="0.35">
      <c r="O46081" s="9"/>
      <c r="P46081" s="9"/>
      <c r="Q46081" s="21"/>
    </row>
    <row r="46082" spans="15:17" x14ac:dyDescent="0.35">
      <c r="O46082" s="9"/>
      <c r="P46082" s="9"/>
      <c r="Q46082" s="21"/>
    </row>
    <row r="46083" spans="15:17" x14ac:dyDescent="0.35">
      <c r="O46083" s="9"/>
      <c r="P46083" s="9"/>
      <c r="Q46083" s="21"/>
    </row>
    <row r="46084" spans="15:17" x14ac:dyDescent="0.35">
      <c r="O46084" s="9"/>
      <c r="P46084" s="9"/>
      <c r="Q46084" s="21"/>
    </row>
    <row r="46085" spans="15:17" x14ac:dyDescent="0.35">
      <c r="O46085" s="9"/>
      <c r="P46085" s="9"/>
      <c r="Q46085" s="21"/>
    </row>
    <row r="46086" spans="15:17" x14ac:dyDescent="0.35">
      <c r="O46086" s="9"/>
      <c r="P46086" s="9"/>
      <c r="Q46086" s="21"/>
    </row>
    <row r="46087" spans="15:17" x14ac:dyDescent="0.35">
      <c r="O46087" s="9"/>
      <c r="P46087" s="9"/>
      <c r="Q46087" s="21"/>
    </row>
    <row r="46088" spans="15:17" x14ac:dyDescent="0.35">
      <c r="O46088" s="9"/>
      <c r="P46088" s="9"/>
      <c r="Q46088" s="21"/>
    </row>
    <row r="46089" spans="15:17" x14ac:dyDescent="0.35">
      <c r="O46089" s="9"/>
      <c r="P46089" s="9"/>
      <c r="Q46089" s="21"/>
    </row>
    <row r="46090" spans="15:17" x14ac:dyDescent="0.35">
      <c r="O46090" s="9"/>
      <c r="P46090" s="9"/>
      <c r="Q46090" s="21"/>
    </row>
    <row r="46091" spans="15:17" x14ac:dyDescent="0.35">
      <c r="O46091" s="9"/>
      <c r="P46091" s="9"/>
      <c r="Q46091" s="21"/>
    </row>
    <row r="46092" spans="15:17" x14ac:dyDescent="0.35">
      <c r="O46092" s="9"/>
      <c r="P46092" s="9"/>
      <c r="Q46092" s="21"/>
    </row>
    <row r="46093" spans="15:17" x14ac:dyDescent="0.35">
      <c r="O46093" s="9"/>
      <c r="P46093" s="9"/>
      <c r="Q46093" s="21"/>
    </row>
    <row r="46094" spans="15:17" x14ac:dyDescent="0.35">
      <c r="O46094" s="9"/>
      <c r="P46094" s="9"/>
      <c r="Q46094" s="21"/>
    </row>
    <row r="46095" spans="15:17" x14ac:dyDescent="0.35">
      <c r="O46095" s="9"/>
      <c r="P46095" s="9"/>
      <c r="Q46095" s="21"/>
    </row>
    <row r="46096" spans="15:17" x14ac:dyDescent="0.35">
      <c r="O46096" s="9"/>
      <c r="P46096" s="9"/>
      <c r="Q46096" s="21"/>
    </row>
    <row r="46097" spans="15:17" x14ac:dyDescent="0.35">
      <c r="O46097" s="9"/>
      <c r="P46097" s="9"/>
      <c r="Q46097" s="21"/>
    </row>
    <row r="46098" spans="15:17" x14ac:dyDescent="0.35">
      <c r="O46098" s="9"/>
      <c r="P46098" s="9"/>
      <c r="Q46098" s="21"/>
    </row>
    <row r="46099" spans="15:17" x14ac:dyDescent="0.35">
      <c r="O46099" s="9"/>
      <c r="P46099" s="9"/>
      <c r="Q46099" s="21"/>
    </row>
    <row r="46100" spans="15:17" x14ac:dyDescent="0.35">
      <c r="O46100" s="9"/>
      <c r="P46100" s="9"/>
      <c r="Q46100" s="21"/>
    </row>
    <row r="46101" spans="15:17" x14ac:dyDescent="0.35">
      <c r="O46101" s="9"/>
      <c r="P46101" s="9"/>
      <c r="Q46101" s="21"/>
    </row>
    <row r="46102" spans="15:17" x14ac:dyDescent="0.35">
      <c r="O46102" s="9"/>
      <c r="P46102" s="9"/>
      <c r="Q46102" s="21"/>
    </row>
    <row r="46103" spans="15:17" x14ac:dyDescent="0.35">
      <c r="O46103" s="9"/>
      <c r="P46103" s="9"/>
      <c r="Q46103" s="21"/>
    </row>
    <row r="46104" spans="15:17" x14ac:dyDescent="0.35">
      <c r="O46104" s="9"/>
      <c r="P46104" s="9"/>
      <c r="Q46104" s="21"/>
    </row>
    <row r="46105" spans="15:17" x14ac:dyDescent="0.35">
      <c r="O46105" s="9"/>
      <c r="P46105" s="9"/>
      <c r="Q46105" s="21"/>
    </row>
    <row r="46106" spans="15:17" x14ac:dyDescent="0.35">
      <c r="O46106" s="9"/>
      <c r="P46106" s="9"/>
      <c r="Q46106" s="21"/>
    </row>
    <row r="46107" spans="15:17" x14ac:dyDescent="0.35">
      <c r="O46107" s="9"/>
      <c r="P46107" s="9"/>
      <c r="Q46107" s="21"/>
    </row>
    <row r="46108" spans="15:17" x14ac:dyDescent="0.35">
      <c r="O46108" s="9"/>
      <c r="P46108" s="9"/>
      <c r="Q46108" s="21"/>
    </row>
    <row r="46109" spans="15:17" x14ac:dyDescent="0.35">
      <c r="O46109" s="9"/>
      <c r="P46109" s="9"/>
      <c r="Q46109" s="21"/>
    </row>
    <row r="46110" spans="15:17" x14ac:dyDescent="0.35">
      <c r="O46110" s="9"/>
      <c r="P46110" s="9"/>
      <c r="Q46110" s="21"/>
    </row>
    <row r="46111" spans="15:17" x14ac:dyDescent="0.35">
      <c r="O46111" s="9"/>
      <c r="P46111" s="9"/>
      <c r="Q46111" s="21"/>
    </row>
    <row r="46112" spans="15:17" x14ac:dyDescent="0.35">
      <c r="O46112" s="9"/>
      <c r="P46112" s="9"/>
      <c r="Q46112" s="21"/>
    </row>
    <row r="46113" spans="15:17" x14ac:dyDescent="0.35">
      <c r="O46113" s="9"/>
      <c r="P46113" s="9"/>
      <c r="Q46113" s="21"/>
    </row>
    <row r="46114" spans="15:17" x14ac:dyDescent="0.35">
      <c r="O46114" s="9"/>
      <c r="P46114" s="9"/>
      <c r="Q46114" s="21"/>
    </row>
    <row r="46115" spans="15:17" x14ac:dyDescent="0.35">
      <c r="O46115" s="9"/>
      <c r="P46115" s="9"/>
      <c r="Q46115" s="21"/>
    </row>
    <row r="46116" spans="15:17" x14ac:dyDescent="0.35">
      <c r="O46116" s="9"/>
      <c r="P46116" s="9"/>
      <c r="Q46116" s="21"/>
    </row>
    <row r="46117" spans="15:17" x14ac:dyDescent="0.35">
      <c r="O46117" s="9"/>
      <c r="P46117" s="9"/>
      <c r="Q46117" s="21"/>
    </row>
    <row r="46118" spans="15:17" x14ac:dyDescent="0.35">
      <c r="O46118" s="9"/>
      <c r="P46118" s="9"/>
      <c r="Q46118" s="21"/>
    </row>
    <row r="46119" spans="15:17" x14ac:dyDescent="0.35">
      <c r="O46119" s="9"/>
      <c r="P46119" s="9"/>
      <c r="Q46119" s="21"/>
    </row>
    <row r="46120" spans="15:17" x14ac:dyDescent="0.35">
      <c r="O46120" s="9"/>
      <c r="P46120" s="9"/>
      <c r="Q46120" s="21"/>
    </row>
    <row r="46121" spans="15:17" x14ac:dyDescent="0.35">
      <c r="O46121" s="9"/>
      <c r="P46121" s="9"/>
      <c r="Q46121" s="21"/>
    </row>
    <row r="46122" spans="15:17" x14ac:dyDescent="0.35">
      <c r="O46122" s="9"/>
      <c r="P46122" s="9"/>
      <c r="Q46122" s="21"/>
    </row>
    <row r="46123" spans="15:17" x14ac:dyDescent="0.35">
      <c r="O46123" s="9"/>
      <c r="P46123" s="9"/>
      <c r="Q46123" s="21"/>
    </row>
    <row r="46124" spans="15:17" x14ac:dyDescent="0.35">
      <c r="O46124" s="9"/>
      <c r="P46124" s="9"/>
      <c r="Q46124" s="21"/>
    </row>
    <row r="46125" spans="15:17" x14ac:dyDescent="0.35">
      <c r="O46125" s="9"/>
      <c r="P46125" s="9"/>
      <c r="Q46125" s="21"/>
    </row>
    <row r="46126" spans="15:17" x14ac:dyDescent="0.35">
      <c r="O46126" s="9"/>
      <c r="P46126" s="9"/>
      <c r="Q46126" s="21"/>
    </row>
    <row r="46127" spans="15:17" x14ac:dyDescent="0.35">
      <c r="O46127" s="9"/>
      <c r="P46127" s="9"/>
      <c r="Q46127" s="21"/>
    </row>
    <row r="46128" spans="15:17" x14ac:dyDescent="0.35">
      <c r="O46128" s="9"/>
      <c r="P46128" s="9"/>
      <c r="Q46128" s="21"/>
    </row>
    <row r="46129" spans="15:17" x14ac:dyDescent="0.35">
      <c r="O46129" s="9"/>
      <c r="P46129" s="9"/>
      <c r="Q46129" s="21"/>
    </row>
    <row r="46130" spans="15:17" x14ac:dyDescent="0.35">
      <c r="O46130" s="9"/>
      <c r="P46130" s="9"/>
      <c r="Q46130" s="21"/>
    </row>
    <row r="46131" spans="15:17" x14ac:dyDescent="0.35">
      <c r="O46131" s="9"/>
      <c r="P46131" s="9"/>
      <c r="Q46131" s="21"/>
    </row>
    <row r="46132" spans="15:17" x14ac:dyDescent="0.35">
      <c r="O46132" s="9"/>
      <c r="P46132" s="9"/>
      <c r="Q46132" s="21"/>
    </row>
    <row r="46133" spans="15:17" x14ac:dyDescent="0.35">
      <c r="O46133" s="9"/>
      <c r="P46133" s="9"/>
      <c r="Q46133" s="21"/>
    </row>
    <row r="46134" spans="15:17" x14ac:dyDescent="0.35">
      <c r="O46134" s="9"/>
      <c r="P46134" s="9"/>
      <c r="Q46134" s="21"/>
    </row>
    <row r="46135" spans="15:17" x14ac:dyDescent="0.35">
      <c r="O46135" s="9"/>
      <c r="P46135" s="9"/>
      <c r="Q46135" s="21"/>
    </row>
    <row r="46136" spans="15:17" x14ac:dyDescent="0.35">
      <c r="O46136" s="9"/>
      <c r="P46136" s="9"/>
      <c r="Q46136" s="21"/>
    </row>
    <row r="46137" spans="15:17" x14ac:dyDescent="0.35">
      <c r="O46137" s="9"/>
      <c r="P46137" s="9"/>
      <c r="Q46137" s="21"/>
    </row>
    <row r="46138" spans="15:17" x14ac:dyDescent="0.35">
      <c r="O46138" s="9"/>
      <c r="P46138" s="9"/>
      <c r="Q46138" s="21"/>
    </row>
    <row r="46139" spans="15:17" x14ac:dyDescent="0.35">
      <c r="O46139" s="9"/>
      <c r="P46139" s="9"/>
      <c r="Q46139" s="21"/>
    </row>
    <row r="46140" spans="15:17" x14ac:dyDescent="0.35">
      <c r="O46140" s="9"/>
      <c r="P46140" s="9"/>
      <c r="Q46140" s="21"/>
    </row>
    <row r="46141" spans="15:17" x14ac:dyDescent="0.35">
      <c r="O46141" s="9"/>
      <c r="P46141" s="9"/>
      <c r="Q46141" s="21"/>
    </row>
    <row r="46142" spans="15:17" x14ac:dyDescent="0.35">
      <c r="O46142" s="9"/>
      <c r="P46142" s="9"/>
      <c r="Q46142" s="21"/>
    </row>
    <row r="46143" spans="15:17" x14ac:dyDescent="0.35">
      <c r="O46143" s="9"/>
      <c r="P46143" s="9"/>
      <c r="Q46143" s="21"/>
    </row>
    <row r="46144" spans="15:17" x14ac:dyDescent="0.35">
      <c r="O46144" s="9"/>
      <c r="P46144" s="9"/>
      <c r="Q46144" s="21"/>
    </row>
    <row r="46145" spans="15:17" x14ac:dyDescent="0.35">
      <c r="O46145" s="9"/>
      <c r="P46145" s="9"/>
      <c r="Q46145" s="21"/>
    </row>
    <row r="46146" spans="15:17" x14ac:dyDescent="0.35">
      <c r="O46146" s="9"/>
      <c r="P46146" s="9"/>
      <c r="Q46146" s="21"/>
    </row>
    <row r="46147" spans="15:17" x14ac:dyDescent="0.35">
      <c r="O46147" s="9"/>
      <c r="P46147" s="9"/>
      <c r="Q46147" s="21"/>
    </row>
    <row r="46148" spans="15:17" x14ac:dyDescent="0.35">
      <c r="O46148" s="9"/>
      <c r="P46148" s="9"/>
      <c r="Q46148" s="21"/>
    </row>
    <row r="46149" spans="15:17" x14ac:dyDescent="0.35">
      <c r="O46149" s="9"/>
      <c r="P46149" s="9"/>
      <c r="Q46149" s="21"/>
    </row>
    <row r="46150" spans="15:17" x14ac:dyDescent="0.35">
      <c r="O46150" s="9"/>
      <c r="P46150" s="9"/>
      <c r="Q46150" s="21"/>
    </row>
    <row r="46151" spans="15:17" x14ac:dyDescent="0.35">
      <c r="O46151" s="9"/>
      <c r="P46151" s="9"/>
      <c r="Q46151" s="21"/>
    </row>
    <row r="46152" spans="15:17" x14ac:dyDescent="0.35">
      <c r="O46152" s="9"/>
      <c r="P46152" s="9"/>
      <c r="Q46152" s="21"/>
    </row>
    <row r="46153" spans="15:17" x14ac:dyDescent="0.35">
      <c r="O46153" s="9"/>
      <c r="P46153" s="9"/>
      <c r="Q46153" s="21"/>
    </row>
    <row r="46154" spans="15:17" x14ac:dyDescent="0.35">
      <c r="O46154" s="9"/>
      <c r="P46154" s="9"/>
      <c r="Q46154" s="21"/>
    </row>
    <row r="46155" spans="15:17" x14ac:dyDescent="0.35">
      <c r="O46155" s="9"/>
      <c r="P46155" s="9"/>
      <c r="Q46155" s="21"/>
    </row>
    <row r="46156" spans="15:17" x14ac:dyDescent="0.35">
      <c r="O46156" s="9"/>
      <c r="P46156" s="9"/>
      <c r="Q46156" s="21"/>
    </row>
    <row r="46157" spans="15:17" x14ac:dyDescent="0.35">
      <c r="O46157" s="9"/>
      <c r="P46157" s="9"/>
      <c r="Q46157" s="21"/>
    </row>
    <row r="46158" spans="15:17" x14ac:dyDescent="0.35">
      <c r="O46158" s="9"/>
      <c r="P46158" s="9"/>
      <c r="Q46158" s="21"/>
    </row>
    <row r="46159" spans="15:17" x14ac:dyDescent="0.35">
      <c r="O46159" s="9"/>
      <c r="P46159" s="9"/>
      <c r="Q46159" s="21"/>
    </row>
    <row r="46160" spans="15:17" x14ac:dyDescent="0.35">
      <c r="O46160" s="9"/>
      <c r="P46160" s="9"/>
      <c r="Q46160" s="21"/>
    </row>
    <row r="46161" spans="15:17" x14ac:dyDescent="0.35">
      <c r="O46161" s="9"/>
      <c r="P46161" s="9"/>
      <c r="Q46161" s="21"/>
    </row>
    <row r="46162" spans="15:17" x14ac:dyDescent="0.35">
      <c r="O46162" s="9"/>
      <c r="P46162" s="9"/>
      <c r="Q46162" s="21"/>
    </row>
    <row r="46163" spans="15:17" x14ac:dyDescent="0.35">
      <c r="O46163" s="9"/>
      <c r="P46163" s="9"/>
      <c r="Q46163" s="21"/>
    </row>
    <row r="46164" spans="15:17" x14ac:dyDescent="0.35">
      <c r="O46164" s="9"/>
      <c r="P46164" s="9"/>
      <c r="Q46164" s="21"/>
    </row>
    <row r="46165" spans="15:17" x14ac:dyDescent="0.35">
      <c r="O46165" s="9"/>
      <c r="P46165" s="9"/>
      <c r="Q46165" s="21"/>
    </row>
    <row r="46166" spans="15:17" x14ac:dyDescent="0.35">
      <c r="O46166" s="9"/>
      <c r="P46166" s="9"/>
      <c r="Q46166" s="21"/>
    </row>
    <row r="46167" spans="15:17" x14ac:dyDescent="0.35">
      <c r="O46167" s="9"/>
      <c r="P46167" s="9"/>
      <c r="Q46167" s="21"/>
    </row>
    <row r="46168" spans="15:17" x14ac:dyDescent="0.35">
      <c r="O46168" s="9"/>
      <c r="P46168" s="9"/>
      <c r="Q46168" s="21"/>
    </row>
    <row r="46169" spans="15:17" x14ac:dyDescent="0.35">
      <c r="O46169" s="9"/>
      <c r="P46169" s="9"/>
      <c r="Q46169" s="21"/>
    </row>
    <row r="46170" spans="15:17" x14ac:dyDescent="0.35">
      <c r="O46170" s="9"/>
      <c r="P46170" s="9"/>
      <c r="Q46170" s="21"/>
    </row>
    <row r="46171" spans="15:17" x14ac:dyDescent="0.35">
      <c r="O46171" s="9"/>
      <c r="P46171" s="9"/>
      <c r="Q46171" s="21"/>
    </row>
    <row r="46172" spans="15:17" x14ac:dyDescent="0.35">
      <c r="O46172" s="9"/>
      <c r="P46172" s="9"/>
      <c r="Q46172" s="21"/>
    </row>
    <row r="46173" spans="15:17" x14ac:dyDescent="0.35">
      <c r="O46173" s="9"/>
      <c r="P46173" s="9"/>
      <c r="Q46173" s="21"/>
    </row>
    <row r="46174" spans="15:17" x14ac:dyDescent="0.35">
      <c r="O46174" s="9"/>
      <c r="P46174" s="9"/>
      <c r="Q46174" s="21"/>
    </row>
    <row r="46175" spans="15:17" x14ac:dyDescent="0.35">
      <c r="O46175" s="9"/>
      <c r="P46175" s="9"/>
      <c r="Q46175" s="21"/>
    </row>
    <row r="46176" spans="15:17" x14ac:dyDescent="0.35">
      <c r="O46176" s="9"/>
      <c r="P46176" s="9"/>
      <c r="Q46176" s="21"/>
    </row>
    <row r="46177" spans="15:17" x14ac:dyDescent="0.35">
      <c r="O46177" s="9"/>
      <c r="P46177" s="9"/>
      <c r="Q46177" s="21"/>
    </row>
    <row r="46178" spans="15:17" x14ac:dyDescent="0.35">
      <c r="O46178" s="9"/>
      <c r="P46178" s="9"/>
      <c r="Q46178" s="21"/>
    </row>
    <row r="46179" spans="15:17" x14ac:dyDescent="0.35">
      <c r="O46179" s="9"/>
      <c r="P46179" s="9"/>
      <c r="Q46179" s="21"/>
    </row>
    <row r="46180" spans="15:17" x14ac:dyDescent="0.35">
      <c r="O46180" s="9"/>
      <c r="P46180" s="9"/>
      <c r="Q46180" s="21"/>
    </row>
    <row r="46181" spans="15:17" x14ac:dyDescent="0.35">
      <c r="O46181" s="9"/>
      <c r="P46181" s="9"/>
      <c r="Q46181" s="21"/>
    </row>
    <row r="46182" spans="15:17" x14ac:dyDescent="0.35">
      <c r="O46182" s="9"/>
      <c r="P46182" s="9"/>
      <c r="Q46182" s="21"/>
    </row>
    <row r="46183" spans="15:17" x14ac:dyDescent="0.35">
      <c r="O46183" s="9"/>
      <c r="P46183" s="9"/>
      <c r="Q46183" s="21"/>
    </row>
    <row r="46184" spans="15:17" x14ac:dyDescent="0.35">
      <c r="O46184" s="9"/>
      <c r="P46184" s="9"/>
      <c r="Q46184" s="21"/>
    </row>
    <row r="46185" spans="15:17" x14ac:dyDescent="0.35">
      <c r="O46185" s="9"/>
      <c r="P46185" s="9"/>
      <c r="Q46185" s="21"/>
    </row>
    <row r="46186" spans="15:17" x14ac:dyDescent="0.35">
      <c r="O46186" s="9"/>
      <c r="P46186" s="9"/>
      <c r="Q46186" s="21"/>
    </row>
    <row r="46187" spans="15:17" x14ac:dyDescent="0.35">
      <c r="O46187" s="9"/>
      <c r="P46187" s="9"/>
      <c r="Q46187" s="21"/>
    </row>
    <row r="46188" spans="15:17" x14ac:dyDescent="0.35">
      <c r="O46188" s="9"/>
      <c r="P46188" s="9"/>
      <c r="Q46188" s="21"/>
    </row>
    <row r="46189" spans="15:17" x14ac:dyDescent="0.35">
      <c r="O46189" s="9"/>
      <c r="P46189" s="9"/>
      <c r="Q46189" s="21"/>
    </row>
    <row r="46190" spans="15:17" x14ac:dyDescent="0.35">
      <c r="O46190" s="9"/>
      <c r="P46190" s="9"/>
      <c r="Q46190" s="21"/>
    </row>
    <row r="46191" spans="15:17" x14ac:dyDescent="0.35">
      <c r="O46191" s="9"/>
      <c r="P46191" s="9"/>
      <c r="Q46191" s="21"/>
    </row>
    <row r="46192" spans="15:17" x14ac:dyDescent="0.35">
      <c r="O46192" s="9"/>
      <c r="P46192" s="9"/>
      <c r="Q46192" s="21"/>
    </row>
    <row r="46193" spans="15:17" x14ac:dyDescent="0.35">
      <c r="O46193" s="9"/>
      <c r="P46193" s="9"/>
      <c r="Q46193" s="21"/>
    </row>
    <row r="46194" spans="15:17" x14ac:dyDescent="0.35">
      <c r="O46194" s="9"/>
      <c r="P46194" s="9"/>
      <c r="Q46194" s="21"/>
    </row>
    <row r="46195" spans="15:17" x14ac:dyDescent="0.35">
      <c r="O46195" s="9"/>
      <c r="P46195" s="9"/>
      <c r="Q46195" s="21"/>
    </row>
    <row r="46196" spans="15:17" x14ac:dyDescent="0.35">
      <c r="O46196" s="9"/>
      <c r="P46196" s="9"/>
      <c r="Q46196" s="21"/>
    </row>
    <row r="46197" spans="15:17" x14ac:dyDescent="0.35">
      <c r="O46197" s="9"/>
      <c r="P46197" s="9"/>
      <c r="Q46197" s="21"/>
    </row>
    <row r="46198" spans="15:17" x14ac:dyDescent="0.35">
      <c r="O46198" s="9"/>
      <c r="P46198" s="9"/>
      <c r="Q46198" s="21"/>
    </row>
    <row r="46199" spans="15:17" x14ac:dyDescent="0.35">
      <c r="O46199" s="9"/>
      <c r="P46199" s="9"/>
      <c r="Q46199" s="21"/>
    </row>
    <row r="46200" spans="15:17" x14ac:dyDescent="0.35">
      <c r="O46200" s="9"/>
      <c r="P46200" s="9"/>
      <c r="Q46200" s="21"/>
    </row>
    <row r="46201" spans="15:17" x14ac:dyDescent="0.35">
      <c r="O46201" s="9"/>
      <c r="P46201" s="9"/>
      <c r="Q46201" s="21"/>
    </row>
    <row r="46202" spans="15:17" x14ac:dyDescent="0.35">
      <c r="O46202" s="9"/>
      <c r="P46202" s="9"/>
      <c r="Q46202" s="21"/>
    </row>
    <row r="46203" spans="15:17" x14ac:dyDescent="0.35">
      <c r="O46203" s="9"/>
      <c r="P46203" s="9"/>
      <c r="Q46203" s="21"/>
    </row>
    <row r="46204" spans="15:17" x14ac:dyDescent="0.35">
      <c r="O46204" s="9"/>
      <c r="P46204" s="9"/>
      <c r="Q46204" s="21"/>
    </row>
    <row r="46205" spans="15:17" x14ac:dyDescent="0.35">
      <c r="O46205" s="9"/>
      <c r="P46205" s="9"/>
      <c r="Q46205" s="21"/>
    </row>
    <row r="46206" spans="15:17" x14ac:dyDescent="0.35">
      <c r="O46206" s="9"/>
      <c r="P46206" s="9"/>
      <c r="Q46206" s="21"/>
    </row>
    <row r="46207" spans="15:17" x14ac:dyDescent="0.35">
      <c r="O46207" s="9"/>
      <c r="P46207" s="9"/>
      <c r="Q46207" s="21"/>
    </row>
    <row r="46208" spans="15:17" x14ac:dyDescent="0.35">
      <c r="O46208" s="9"/>
      <c r="P46208" s="9"/>
      <c r="Q46208" s="21"/>
    </row>
    <row r="46209" spans="15:17" x14ac:dyDescent="0.35">
      <c r="O46209" s="9"/>
      <c r="P46209" s="9"/>
      <c r="Q46209" s="21"/>
    </row>
    <row r="46210" spans="15:17" x14ac:dyDescent="0.35">
      <c r="O46210" s="9"/>
      <c r="P46210" s="9"/>
      <c r="Q46210" s="21"/>
    </row>
    <row r="46211" spans="15:17" x14ac:dyDescent="0.35">
      <c r="O46211" s="9"/>
      <c r="P46211" s="9"/>
      <c r="Q46211" s="21"/>
    </row>
    <row r="46212" spans="15:17" x14ac:dyDescent="0.35">
      <c r="O46212" s="9"/>
      <c r="P46212" s="9"/>
      <c r="Q46212" s="21"/>
    </row>
    <row r="46213" spans="15:17" x14ac:dyDescent="0.35">
      <c r="O46213" s="9"/>
      <c r="P46213" s="9"/>
      <c r="Q46213" s="21"/>
    </row>
    <row r="46214" spans="15:17" x14ac:dyDescent="0.35">
      <c r="O46214" s="9"/>
      <c r="P46214" s="9"/>
      <c r="Q46214" s="21"/>
    </row>
    <row r="46215" spans="15:17" x14ac:dyDescent="0.35">
      <c r="O46215" s="9"/>
      <c r="P46215" s="9"/>
      <c r="Q46215" s="21"/>
    </row>
    <row r="46216" spans="15:17" x14ac:dyDescent="0.35">
      <c r="O46216" s="9"/>
      <c r="P46216" s="9"/>
      <c r="Q46216" s="21"/>
    </row>
    <row r="46217" spans="15:17" x14ac:dyDescent="0.35">
      <c r="O46217" s="9"/>
      <c r="P46217" s="9"/>
      <c r="Q46217" s="21"/>
    </row>
    <row r="46218" spans="15:17" x14ac:dyDescent="0.35">
      <c r="O46218" s="9"/>
      <c r="P46218" s="9"/>
      <c r="Q46218" s="21"/>
    </row>
    <row r="46219" spans="15:17" x14ac:dyDescent="0.35">
      <c r="O46219" s="9"/>
      <c r="P46219" s="9"/>
      <c r="Q46219" s="21"/>
    </row>
    <row r="46220" spans="15:17" x14ac:dyDescent="0.35">
      <c r="O46220" s="9"/>
      <c r="P46220" s="9"/>
      <c r="Q46220" s="21"/>
    </row>
    <row r="46221" spans="15:17" x14ac:dyDescent="0.35">
      <c r="O46221" s="9"/>
      <c r="P46221" s="9"/>
      <c r="Q46221" s="21"/>
    </row>
    <row r="46222" spans="15:17" x14ac:dyDescent="0.35">
      <c r="O46222" s="9"/>
      <c r="P46222" s="9"/>
      <c r="Q46222" s="21"/>
    </row>
    <row r="46223" spans="15:17" x14ac:dyDescent="0.35">
      <c r="O46223" s="9"/>
      <c r="P46223" s="9"/>
      <c r="Q46223" s="21"/>
    </row>
    <row r="46224" spans="15:17" x14ac:dyDescent="0.35">
      <c r="O46224" s="9"/>
      <c r="P46224" s="9"/>
      <c r="Q46224" s="21"/>
    </row>
    <row r="46225" spans="15:17" x14ac:dyDescent="0.35">
      <c r="O46225" s="9"/>
      <c r="P46225" s="9"/>
      <c r="Q46225" s="21"/>
    </row>
    <row r="46226" spans="15:17" x14ac:dyDescent="0.35">
      <c r="O46226" s="9"/>
      <c r="P46226" s="9"/>
      <c r="Q46226" s="21"/>
    </row>
    <row r="46227" spans="15:17" x14ac:dyDescent="0.35">
      <c r="O46227" s="9"/>
      <c r="P46227" s="9"/>
      <c r="Q46227" s="21"/>
    </row>
    <row r="46228" spans="15:17" x14ac:dyDescent="0.35">
      <c r="O46228" s="9"/>
      <c r="P46228" s="9"/>
      <c r="Q46228" s="21"/>
    </row>
    <row r="46229" spans="15:17" x14ac:dyDescent="0.35">
      <c r="O46229" s="9"/>
      <c r="P46229" s="9"/>
      <c r="Q46229" s="21"/>
    </row>
    <row r="46230" spans="15:17" x14ac:dyDescent="0.35">
      <c r="O46230" s="9"/>
      <c r="P46230" s="9"/>
      <c r="Q46230" s="21"/>
    </row>
    <row r="46231" spans="15:17" x14ac:dyDescent="0.35">
      <c r="O46231" s="9"/>
      <c r="P46231" s="9"/>
      <c r="Q46231" s="21"/>
    </row>
    <row r="46232" spans="15:17" x14ac:dyDescent="0.35">
      <c r="O46232" s="9"/>
      <c r="P46232" s="9"/>
      <c r="Q46232" s="21"/>
    </row>
    <row r="46233" spans="15:17" x14ac:dyDescent="0.35">
      <c r="O46233" s="9"/>
      <c r="P46233" s="9"/>
      <c r="Q46233" s="21"/>
    </row>
    <row r="46234" spans="15:17" x14ac:dyDescent="0.35">
      <c r="O46234" s="9"/>
      <c r="P46234" s="9"/>
      <c r="Q46234" s="21"/>
    </row>
    <row r="46235" spans="15:17" x14ac:dyDescent="0.35">
      <c r="O46235" s="9"/>
      <c r="P46235" s="9"/>
      <c r="Q46235" s="21"/>
    </row>
    <row r="46236" spans="15:17" x14ac:dyDescent="0.35">
      <c r="O46236" s="9"/>
      <c r="P46236" s="9"/>
      <c r="Q46236" s="21"/>
    </row>
    <row r="46237" spans="15:17" x14ac:dyDescent="0.35">
      <c r="O46237" s="9"/>
      <c r="P46237" s="9"/>
      <c r="Q46237" s="21"/>
    </row>
    <row r="46238" spans="15:17" x14ac:dyDescent="0.35">
      <c r="O46238" s="9"/>
      <c r="P46238" s="9"/>
      <c r="Q46238" s="21"/>
    </row>
    <row r="46239" spans="15:17" x14ac:dyDescent="0.35">
      <c r="O46239" s="9"/>
      <c r="P46239" s="9"/>
      <c r="Q46239" s="21"/>
    </row>
    <row r="46240" spans="15:17" x14ac:dyDescent="0.35">
      <c r="O46240" s="9"/>
      <c r="P46240" s="9"/>
      <c r="Q46240" s="21"/>
    </row>
    <row r="46241" spans="15:17" x14ac:dyDescent="0.35">
      <c r="O46241" s="9"/>
      <c r="P46241" s="9"/>
      <c r="Q46241" s="21"/>
    </row>
    <row r="46242" spans="15:17" x14ac:dyDescent="0.35">
      <c r="O46242" s="9"/>
      <c r="P46242" s="9"/>
      <c r="Q46242" s="21"/>
    </row>
    <row r="46243" spans="15:17" x14ac:dyDescent="0.35">
      <c r="O46243" s="9"/>
      <c r="P46243" s="9"/>
      <c r="Q46243" s="21"/>
    </row>
    <row r="46244" spans="15:17" x14ac:dyDescent="0.35">
      <c r="O46244" s="9"/>
      <c r="P46244" s="9"/>
      <c r="Q46244" s="21"/>
    </row>
    <row r="46245" spans="15:17" x14ac:dyDescent="0.35">
      <c r="O46245" s="9"/>
      <c r="P46245" s="9"/>
      <c r="Q46245" s="21"/>
    </row>
    <row r="46246" spans="15:17" x14ac:dyDescent="0.35">
      <c r="O46246" s="9"/>
      <c r="P46246" s="9"/>
      <c r="Q46246" s="21"/>
    </row>
    <row r="46247" spans="15:17" x14ac:dyDescent="0.35">
      <c r="O46247" s="9"/>
      <c r="P46247" s="9"/>
      <c r="Q46247" s="21"/>
    </row>
    <row r="46248" spans="15:17" x14ac:dyDescent="0.35">
      <c r="O46248" s="9"/>
      <c r="P46248" s="9"/>
      <c r="Q46248" s="21"/>
    </row>
    <row r="46249" spans="15:17" x14ac:dyDescent="0.35">
      <c r="O46249" s="9"/>
      <c r="P46249" s="9"/>
      <c r="Q46249" s="21"/>
    </row>
    <row r="46250" spans="15:17" x14ac:dyDescent="0.35">
      <c r="O46250" s="9"/>
      <c r="P46250" s="9"/>
      <c r="Q46250" s="21"/>
    </row>
    <row r="46251" spans="15:17" x14ac:dyDescent="0.35">
      <c r="O46251" s="9"/>
      <c r="P46251" s="9"/>
      <c r="Q46251" s="21"/>
    </row>
    <row r="46252" spans="15:17" x14ac:dyDescent="0.35">
      <c r="O46252" s="9"/>
      <c r="P46252" s="9"/>
      <c r="Q46252" s="21"/>
    </row>
    <row r="46253" spans="15:17" x14ac:dyDescent="0.35">
      <c r="O46253" s="9"/>
      <c r="P46253" s="9"/>
      <c r="Q46253" s="21"/>
    </row>
    <row r="46254" spans="15:17" x14ac:dyDescent="0.35">
      <c r="O46254" s="9"/>
      <c r="P46254" s="9"/>
      <c r="Q46254" s="21"/>
    </row>
    <row r="46255" spans="15:17" x14ac:dyDescent="0.35">
      <c r="O46255" s="9"/>
      <c r="P46255" s="9"/>
      <c r="Q46255" s="21"/>
    </row>
    <row r="46256" spans="15:17" x14ac:dyDescent="0.35">
      <c r="O46256" s="9"/>
      <c r="P46256" s="9"/>
      <c r="Q46256" s="21"/>
    </row>
    <row r="46257" spans="15:17" x14ac:dyDescent="0.35">
      <c r="O46257" s="9"/>
      <c r="P46257" s="9"/>
      <c r="Q46257" s="21"/>
    </row>
    <row r="46258" spans="15:17" x14ac:dyDescent="0.35">
      <c r="O46258" s="9"/>
      <c r="P46258" s="9"/>
      <c r="Q46258" s="21"/>
    </row>
    <row r="46259" spans="15:17" x14ac:dyDescent="0.35">
      <c r="O46259" s="9"/>
      <c r="P46259" s="9"/>
      <c r="Q46259" s="21"/>
    </row>
    <row r="46260" spans="15:17" x14ac:dyDescent="0.35">
      <c r="O46260" s="9"/>
      <c r="P46260" s="9"/>
      <c r="Q46260" s="21"/>
    </row>
    <row r="46261" spans="15:17" x14ac:dyDescent="0.35">
      <c r="O46261" s="9"/>
      <c r="P46261" s="9"/>
      <c r="Q46261" s="21"/>
    </row>
    <row r="46262" spans="15:17" x14ac:dyDescent="0.35">
      <c r="O46262" s="9"/>
      <c r="P46262" s="9"/>
      <c r="Q46262" s="21"/>
    </row>
    <row r="46263" spans="15:17" x14ac:dyDescent="0.35">
      <c r="O46263" s="9"/>
      <c r="P46263" s="9"/>
      <c r="Q46263" s="21"/>
    </row>
    <row r="46264" spans="15:17" x14ac:dyDescent="0.35">
      <c r="O46264" s="9"/>
      <c r="P46264" s="9"/>
      <c r="Q46264" s="21"/>
    </row>
    <row r="46265" spans="15:17" x14ac:dyDescent="0.35">
      <c r="O46265" s="9"/>
      <c r="P46265" s="9"/>
      <c r="Q46265" s="21"/>
    </row>
    <row r="46266" spans="15:17" x14ac:dyDescent="0.35">
      <c r="O46266" s="9"/>
      <c r="P46266" s="9"/>
      <c r="Q46266" s="21"/>
    </row>
    <row r="46267" spans="15:17" x14ac:dyDescent="0.35">
      <c r="O46267" s="9"/>
      <c r="P46267" s="9"/>
      <c r="Q46267" s="21"/>
    </row>
    <row r="46268" spans="15:17" x14ac:dyDescent="0.35">
      <c r="O46268" s="9"/>
      <c r="P46268" s="9"/>
      <c r="Q46268" s="21"/>
    </row>
    <row r="46269" spans="15:17" x14ac:dyDescent="0.35">
      <c r="O46269" s="9"/>
      <c r="P46269" s="9"/>
      <c r="Q46269" s="21"/>
    </row>
    <row r="46270" spans="15:17" x14ac:dyDescent="0.35">
      <c r="O46270" s="9"/>
      <c r="P46270" s="9"/>
      <c r="Q46270" s="21"/>
    </row>
    <row r="46271" spans="15:17" x14ac:dyDescent="0.35">
      <c r="O46271" s="9"/>
      <c r="P46271" s="9"/>
      <c r="Q46271" s="21"/>
    </row>
    <row r="46272" spans="15:17" x14ac:dyDescent="0.35">
      <c r="O46272" s="9"/>
      <c r="P46272" s="9"/>
      <c r="Q46272" s="21"/>
    </row>
    <row r="46273" spans="15:17" x14ac:dyDescent="0.35">
      <c r="O46273" s="9"/>
      <c r="P46273" s="9"/>
      <c r="Q46273" s="21"/>
    </row>
    <row r="46274" spans="15:17" x14ac:dyDescent="0.35">
      <c r="O46274" s="9"/>
      <c r="P46274" s="9"/>
      <c r="Q46274" s="21"/>
    </row>
    <row r="46275" spans="15:17" x14ac:dyDescent="0.35">
      <c r="O46275" s="9"/>
      <c r="P46275" s="9"/>
      <c r="Q46275" s="21"/>
    </row>
    <row r="46276" spans="15:17" x14ac:dyDescent="0.35">
      <c r="O46276" s="9"/>
      <c r="P46276" s="9"/>
      <c r="Q46276" s="21"/>
    </row>
    <row r="46277" spans="15:17" x14ac:dyDescent="0.35">
      <c r="O46277" s="9"/>
      <c r="P46277" s="9"/>
      <c r="Q46277" s="21"/>
    </row>
    <row r="46278" spans="15:17" x14ac:dyDescent="0.35">
      <c r="O46278" s="9"/>
      <c r="P46278" s="9"/>
      <c r="Q46278" s="21"/>
    </row>
    <row r="46279" spans="15:17" x14ac:dyDescent="0.35">
      <c r="O46279" s="9"/>
      <c r="P46279" s="9"/>
      <c r="Q46279" s="21"/>
    </row>
    <row r="46280" spans="15:17" x14ac:dyDescent="0.35">
      <c r="O46280" s="9"/>
      <c r="P46280" s="9"/>
      <c r="Q46280" s="21"/>
    </row>
    <row r="46281" spans="15:17" x14ac:dyDescent="0.35">
      <c r="O46281" s="9"/>
      <c r="P46281" s="9"/>
      <c r="Q46281" s="21"/>
    </row>
    <row r="46282" spans="15:17" x14ac:dyDescent="0.35">
      <c r="O46282" s="9"/>
      <c r="P46282" s="9"/>
      <c r="Q46282" s="21"/>
    </row>
    <row r="46283" spans="15:17" x14ac:dyDescent="0.35">
      <c r="O46283" s="9"/>
      <c r="P46283" s="9"/>
      <c r="Q46283" s="21"/>
    </row>
    <row r="46284" spans="15:17" x14ac:dyDescent="0.35">
      <c r="O46284" s="9"/>
      <c r="P46284" s="9"/>
      <c r="Q46284" s="21"/>
    </row>
    <row r="46285" spans="15:17" x14ac:dyDescent="0.35">
      <c r="O46285" s="9"/>
      <c r="P46285" s="9"/>
      <c r="Q46285" s="21"/>
    </row>
    <row r="46286" spans="15:17" x14ac:dyDescent="0.35">
      <c r="O46286" s="9"/>
      <c r="P46286" s="9"/>
      <c r="Q46286" s="21"/>
    </row>
    <row r="46287" spans="15:17" x14ac:dyDescent="0.35">
      <c r="O46287" s="9"/>
      <c r="P46287" s="9"/>
      <c r="Q46287" s="21"/>
    </row>
    <row r="46288" spans="15:17" x14ac:dyDescent="0.35">
      <c r="O46288" s="9"/>
      <c r="P46288" s="9"/>
      <c r="Q46288" s="21"/>
    </row>
    <row r="46289" spans="15:17" x14ac:dyDescent="0.35">
      <c r="O46289" s="9"/>
      <c r="P46289" s="9"/>
      <c r="Q46289" s="21"/>
    </row>
    <row r="46290" spans="15:17" x14ac:dyDescent="0.35">
      <c r="O46290" s="9"/>
      <c r="P46290" s="9"/>
      <c r="Q46290" s="21"/>
    </row>
    <row r="46291" spans="15:17" x14ac:dyDescent="0.35">
      <c r="O46291" s="9"/>
      <c r="P46291" s="9"/>
      <c r="Q46291" s="21"/>
    </row>
    <row r="46292" spans="15:17" x14ac:dyDescent="0.35">
      <c r="O46292" s="9"/>
      <c r="P46292" s="9"/>
      <c r="Q46292" s="21"/>
    </row>
    <row r="46293" spans="15:17" x14ac:dyDescent="0.35">
      <c r="O46293" s="9"/>
      <c r="P46293" s="9"/>
      <c r="Q46293" s="21"/>
    </row>
    <row r="46294" spans="15:17" x14ac:dyDescent="0.35">
      <c r="O46294" s="9"/>
      <c r="P46294" s="9"/>
      <c r="Q46294" s="21"/>
    </row>
    <row r="46295" spans="15:17" x14ac:dyDescent="0.35">
      <c r="O46295" s="9"/>
      <c r="P46295" s="9"/>
      <c r="Q46295" s="21"/>
    </row>
    <row r="46296" spans="15:17" x14ac:dyDescent="0.35">
      <c r="O46296" s="9"/>
      <c r="P46296" s="9"/>
      <c r="Q46296" s="21"/>
    </row>
    <row r="46297" spans="15:17" x14ac:dyDescent="0.35">
      <c r="O46297" s="9"/>
      <c r="P46297" s="9"/>
      <c r="Q46297" s="21"/>
    </row>
    <row r="46298" spans="15:17" x14ac:dyDescent="0.35">
      <c r="O46298" s="9"/>
      <c r="P46298" s="9"/>
      <c r="Q46298" s="21"/>
    </row>
    <row r="46299" spans="15:17" x14ac:dyDescent="0.35">
      <c r="O46299" s="9"/>
      <c r="P46299" s="9"/>
      <c r="Q46299" s="21"/>
    </row>
    <row r="46300" spans="15:17" x14ac:dyDescent="0.35">
      <c r="O46300" s="9"/>
      <c r="P46300" s="9"/>
      <c r="Q46300" s="21"/>
    </row>
    <row r="46301" spans="15:17" x14ac:dyDescent="0.35">
      <c r="O46301" s="9"/>
      <c r="P46301" s="9"/>
      <c r="Q46301" s="21"/>
    </row>
    <row r="46302" spans="15:17" x14ac:dyDescent="0.35">
      <c r="O46302" s="9"/>
      <c r="P46302" s="9"/>
      <c r="Q46302" s="21"/>
    </row>
    <row r="46303" spans="15:17" x14ac:dyDescent="0.35">
      <c r="O46303" s="9"/>
      <c r="P46303" s="9"/>
      <c r="Q46303" s="21"/>
    </row>
    <row r="46304" spans="15:17" x14ac:dyDescent="0.35">
      <c r="O46304" s="9"/>
      <c r="P46304" s="9"/>
      <c r="Q46304" s="21"/>
    </row>
    <row r="46305" spans="15:17" x14ac:dyDescent="0.35">
      <c r="O46305" s="9"/>
      <c r="P46305" s="9"/>
      <c r="Q46305" s="21"/>
    </row>
    <row r="46306" spans="15:17" x14ac:dyDescent="0.35">
      <c r="O46306" s="9"/>
      <c r="P46306" s="9"/>
      <c r="Q46306" s="21"/>
    </row>
    <row r="46307" spans="15:17" x14ac:dyDescent="0.35">
      <c r="O46307" s="9"/>
      <c r="P46307" s="9"/>
      <c r="Q46307" s="21"/>
    </row>
    <row r="46308" spans="15:17" x14ac:dyDescent="0.35">
      <c r="O46308" s="9"/>
      <c r="P46308" s="9"/>
      <c r="Q46308" s="21"/>
    </row>
    <row r="46309" spans="15:17" x14ac:dyDescent="0.35">
      <c r="O46309" s="9"/>
      <c r="P46309" s="9"/>
      <c r="Q46309" s="21"/>
    </row>
    <row r="46310" spans="15:17" x14ac:dyDescent="0.35">
      <c r="O46310" s="9"/>
      <c r="P46310" s="9"/>
      <c r="Q46310" s="21"/>
    </row>
    <row r="46311" spans="15:17" x14ac:dyDescent="0.35">
      <c r="O46311" s="9"/>
      <c r="P46311" s="9"/>
      <c r="Q46311" s="21"/>
    </row>
    <row r="46312" spans="15:17" x14ac:dyDescent="0.35">
      <c r="O46312" s="9"/>
      <c r="P46312" s="9"/>
      <c r="Q46312" s="21"/>
    </row>
    <row r="46313" spans="15:17" x14ac:dyDescent="0.35">
      <c r="O46313" s="9"/>
      <c r="P46313" s="9"/>
      <c r="Q46313" s="21"/>
    </row>
    <row r="46314" spans="15:17" x14ac:dyDescent="0.35">
      <c r="O46314" s="9"/>
      <c r="P46314" s="9"/>
      <c r="Q46314" s="21"/>
    </row>
    <row r="46315" spans="15:17" x14ac:dyDescent="0.35">
      <c r="O46315" s="9"/>
      <c r="P46315" s="9"/>
      <c r="Q46315" s="21"/>
    </row>
    <row r="46316" spans="15:17" x14ac:dyDescent="0.35">
      <c r="O46316" s="9"/>
      <c r="P46316" s="9"/>
      <c r="Q46316" s="21"/>
    </row>
    <row r="46317" spans="15:17" x14ac:dyDescent="0.35">
      <c r="O46317" s="9"/>
      <c r="P46317" s="9"/>
      <c r="Q46317" s="21"/>
    </row>
    <row r="46318" spans="15:17" x14ac:dyDescent="0.35">
      <c r="O46318" s="9"/>
      <c r="P46318" s="9"/>
      <c r="Q46318" s="21"/>
    </row>
    <row r="46319" spans="15:17" x14ac:dyDescent="0.35">
      <c r="O46319" s="9"/>
      <c r="P46319" s="9"/>
      <c r="Q46319" s="21"/>
    </row>
    <row r="46320" spans="15:17" x14ac:dyDescent="0.35">
      <c r="O46320" s="9"/>
      <c r="P46320" s="9"/>
      <c r="Q46320" s="21"/>
    </row>
    <row r="46321" spans="15:17" x14ac:dyDescent="0.35">
      <c r="O46321" s="9"/>
      <c r="P46321" s="9"/>
      <c r="Q46321" s="21"/>
    </row>
    <row r="46322" spans="15:17" x14ac:dyDescent="0.35">
      <c r="O46322" s="9"/>
      <c r="P46322" s="9"/>
      <c r="Q46322" s="21"/>
    </row>
    <row r="46323" spans="15:17" x14ac:dyDescent="0.35">
      <c r="O46323" s="9"/>
      <c r="P46323" s="9"/>
      <c r="Q46323" s="21"/>
    </row>
    <row r="46324" spans="15:17" x14ac:dyDescent="0.35">
      <c r="O46324" s="9"/>
      <c r="P46324" s="9"/>
      <c r="Q46324" s="21"/>
    </row>
    <row r="46325" spans="15:17" x14ac:dyDescent="0.35">
      <c r="O46325" s="9"/>
      <c r="P46325" s="9"/>
      <c r="Q46325" s="21"/>
    </row>
    <row r="46326" spans="15:17" x14ac:dyDescent="0.35">
      <c r="O46326" s="9"/>
      <c r="P46326" s="9"/>
      <c r="Q46326" s="21"/>
    </row>
    <row r="46327" spans="15:17" x14ac:dyDescent="0.35">
      <c r="O46327" s="9"/>
      <c r="P46327" s="9"/>
      <c r="Q46327" s="21"/>
    </row>
    <row r="46328" spans="15:17" x14ac:dyDescent="0.35">
      <c r="O46328" s="9"/>
      <c r="P46328" s="9"/>
      <c r="Q46328" s="21"/>
    </row>
    <row r="46329" spans="15:17" x14ac:dyDescent="0.35">
      <c r="O46329" s="9"/>
      <c r="P46329" s="9"/>
      <c r="Q46329" s="21"/>
    </row>
    <row r="46330" spans="15:17" x14ac:dyDescent="0.35">
      <c r="O46330" s="9"/>
      <c r="P46330" s="9"/>
      <c r="Q46330" s="21"/>
    </row>
    <row r="46331" spans="15:17" x14ac:dyDescent="0.35">
      <c r="O46331" s="9"/>
      <c r="P46331" s="9"/>
      <c r="Q46331" s="21"/>
    </row>
    <row r="46332" spans="15:17" x14ac:dyDescent="0.35">
      <c r="O46332" s="9"/>
      <c r="P46332" s="9"/>
      <c r="Q46332" s="21"/>
    </row>
    <row r="46333" spans="15:17" x14ac:dyDescent="0.35">
      <c r="O46333" s="9"/>
      <c r="P46333" s="9"/>
      <c r="Q46333" s="21"/>
    </row>
    <row r="46334" spans="15:17" x14ac:dyDescent="0.35">
      <c r="O46334" s="9"/>
      <c r="P46334" s="9"/>
      <c r="Q46334" s="21"/>
    </row>
    <row r="46335" spans="15:17" x14ac:dyDescent="0.35">
      <c r="O46335" s="9"/>
      <c r="P46335" s="9"/>
      <c r="Q46335" s="21"/>
    </row>
    <row r="46336" spans="15:17" x14ac:dyDescent="0.35">
      <c r="O46336" s="9"/>
      <c r="P46336" s="9"/>
      <c r="Q46336" s="21"/>
    </row>
    <row r="46337" spans="15:17" x14ac:dyDescent="0.35">
      <c r="O46337" s="9"/>
      <c r="P46337" s="9"/>
      <c r="Q46337" s="21"/>
    </row>
    <row r="46338" spans="15:17" x14ac:dyDescent="0.35">
      <c r="O46338" s="9"/>
      <c r="P46338" s="9"/>
      <c r="Q46338" s="21"/>
    </row>
    <row r="46339" spans="15:17" x14ac:dyDescent="0.35">
      <c r="O46339" s="9"/>
      <c r="P46339" s="9"/>
      <c r="Q46339" s="21"/>
    </row>
    <row r="46340" spans="15:17" x14ac:dyDescent="0.35">
      <c r="O46340" s="9"/>
      <c r="P46340" s="9"/>
      <c r="Q46340" s="21"/>
    </row>
    <row r="46341" spans="15:17" x14ac:dyDescent="0.35">
      <c r="O46341" s="9"/>
      <c r="P46341" s="9"/>
      <c r="Q46341" s="21"/>
    </row>
    <row r="46342" spans="15:17" x14ac:dyDescent="0.35">
      <c r="O46342" s="9"/>
      <c r="P46342" s="9"/>
      <c r="Q46342" s="21"/>
    </row>
    <row r="46343" spans="15:17" x14ac:dyDescent="0.35">
      <c r="O46343" s="9"/>
      <c r="P46343" s="9"/>
      <c r="Q46343" s="21"/>
    </row>
    <row r="46344" spans="15:17" x14ac:dyDescent="0.35">
      <c r="O46344" s="9"/>
      <c r="P46344" s="9"/>
      <c r="Q46344" s="21"/>
    </row>
    <row r="46345" spans="15:17" x14ac:dyDescent="0.35">
      <c r="O46345" s="9"/>
      <c r="P46345" s="9"/>
      <c r="Q46345" s="21"/>
    </row>
    <row r="46346" spans="15:17" x14ac:dyDescent="0.35">
      <c r="O46346" s="9"/>
      <c r="P46346" s="9"/>
      <c r="Q46346" s="21"/>
    </row>
    <row r="46347" spans="15:17" x14ac:dyDescent="0.35">
      <c r="O46347" s="9"/>
      <c r="P46347" s="9"/>
      <c r="Q46347" s="21"/>
    </row>
    <row r="46348" spans="15:17" x14ac:dyDescent="0.35">
      <c r="O46348" s="9"/>
      <c r="P46348" s="9"/>
      <c r="Q46348" s="21"/>
    </row>
    <row r="46349" spans="15:17" x14ac:dyDescent="0.35">
      <c r="O46349" s="9"/>
      <c r="P46349" s="9"/>
      <c r="Q46349" s="21"/>
    </row>
    <row r="46350" spans="15:17" x14ac:dyDescent="0.35">
      <c r="O46350" s="9"/>
      <c r="P46350" s="9"/>
      <c r="Q46350" s="21"/>
    </row>
    <row r="46351" spans="15:17" x14ac:dyDescent="0.35">
      <c r="O46351" s="9"/>
      <c r="P46351" s="9"/>
      <c r="Q46351" s="21"/>
    </row>
    <row r="46352" spans="15:17" x14ac:dyDescent="0.35">
      <c r="O46352" s="9"/>
      <c r="P46352" s="9"/>
      <c r="Q46352" s="21"/>
    </row>
    <row r="46353" spans="15:17" x14ac:dyDescent="0.35">
      <c r="O46353" s="9"/>
      <c r="P46353" s="9"/>
      <c r="Q46353" s="21"/>
    </row>
    <row r="46354" spans="15:17" x14ac:dyDescent="0.35">
      <c r="O46354" s="9"/>
      <c r="P46354" s="9"/>
      <c r="Q46354" s="21"/>
    </row>
    <row r="46355" spans="15:17" x14ac:dyDescent="0.35">
      <c r="O46355" s="9"/>
      <c r="P46355" s="9"/>
      <c r="Q46355" s="21"/>
    </row>
    <row r="46356" spans="15:17" x14ac:dyDescent="0.35">
      <c r="O46356" s="9"/>
      <c r="P46356" s="9"/>
      <c r="Q46356" s="21"/>
    </row>
    <row r="46357" spans="15:17" x14ac:dyDescent="0.35">
      <c r="O46357" s="9"/>
      <c r="P46357" s="9"/>
      <c r="Q46357" s="21"/>
    </row>
    <row r="46358" spans="15:17" x14ac:dyDescent="0.35">
      <c r="O46358" s="9"/>
      <c r="P46358" s="9"/>
      <c r="Q46358" s="21"/>
    </row>
    <row r="46359" spans="15:17" x14ac:dyDescent="0.35">
      <c r="O46359" s="9"/>
      <c r="P46359" s="9"/>
      <c r="Q46359" s="21"/>
    </row>
    <row r="46360" spans="15:17" x14ac:dyDescent="0.35">
      <c r="O46360" s="9"/>
      <c r="P46360" s="9"/>
      <c r="Q46360" s="21"/>
    </row>
    <row r="46361" spans="15:17" x14ac:dyDescent="0.35">
      <c r="O46361" s="9"/>
      <c r="P46361" s="9"/>
      <c r="Q46361" s="21"/>
    </row>
    <row r="46362" spans="15:17" x14ac:dyDescent="0.35">
      <c r="O46362" s="9"/>
      <c r="P46362" s="9"/>
      <c r="Q46362" s="21"/>
    </row>
    <row r="46363" spans="15:17" x14ac:dyDescent="0.35">
      <c r="O46363" s="9"/>
      <c r="P46363" s="9"/>
      <c r="Q46363" s="21"/>
    </row>
    <row r="46364" spans="15:17" x14ac:dyDescent="0.35">
      <c r="O46364" s="9"/>
      <c r="P46364" s="9"/>
      <c r="Q46364" s="21"/>
    </row>
    <row r="46365" spans="15:17" x14ac:dyDescent="0.35">
      <c r="O46365" s="9"/>
      <c r="P46365" s="9"/>
      <c r="Q46365" s="21"/>
    </row>
    <row r="46366" spans="15:17" x14ac:dyDescent="0.35">
      <c r="O46366" s="9"/>
      <c r="P46366" s="9"/>
      <c r="Q46366" s="21"/>
    </row>
    <row r="46367" spans="15:17" x14ac:dyDescent="0.35">
      <c r="O46367" s="9"/>
      <c r="P46367" s="9"/>
      <c r="Q46367" s="21"/>
    </row>
    <row r="46368" spans="15:17" x14ac:dyDescent="0.35">
      <c r="O46368" s="9"/>
      <c r="P46368" s="9"/>
      <c r="Q46368" s="21"/>
    </row>
    <row r="46369" spans="15:17" x14ac:dyDescent="0.35">
      <c r="O46369" s="9"/>
      <c r="P46369" s="9"/>
      <c r="Q46369" s="21"/>
    </row>
    <row r="46370" spans="15:17" x14ac:dyDescent="0.35">
      <c r="O46370" s="9"/>
      <c r="P46370" s="9"/>
      <c r="Q46370" s="21"/>
    </row>
    <row r="46371" spans="15:17" x14ac:dyDescent="0.35">
      <c r="O46371" s="9"/>
      <c r="P46371" s="9"/>
      <c r="Q46371" s="21"/>
    </row>
    <row r="46372" spans="15:17" x14ac:dyDescent="0.35">
      <c r="O46372" s="9"/>
      <c r="P46372" s="9"/>
      <c r="Q46372" s="21"/>
    </row>
    <row r="46373" spans="15:17" x14ac:dyDescent="0.35">
      <c r="O46373" s="9"/>
      <c r="P46373" s="9"/>
      <c r="Q46373" s="21"/>
    </row>
    <row r="46374" spans="15:17" x14ac:dyDescent="0.35">
      <c r="O46374" s="9"/>
      <c r="P46374" s="9"/>
      <c r="Q46374" s="21"/>
    </row>
    <row r="46375" spans="15:17" x14ac:dyDescent="0.35">
      <c r="O46375" s="9"/>
      <c r="P46375" s="9"/>
      <c r="Q46375" s="21"/>
    </row>
    <row r="46376" spans="15:17" x14ac:dyDescent="0.35">
      <c r="O46376" s="9"/>
      <c r="P46376" s="9"/>
      <c r="Q46376" s="21"/>
    </row>
    <row r="46377" spans="15:17" x14ac:dyDescent="0.35">
      <c r="O46377" s="9"/>
      <c r="P46377" s="9"/>
      <c r="Q46377" s="21"/>
    </row>
    <row r="46378" spans="15:17" x14ac:dyDescent="0.35">
      <c r="O46378" s="9"/>
      <c r="P46378" s="9"/>
      <c r="Q46378" s="21"/>
    </row>
    <row r="46379" spans="15:17" x14ac:dyDescent="0.35">
      <c r="O46379" s="9"/>
      <c r="P46379" s="9"/>
      <c r="Q46379" s="21"/>
    </row>
    <row r="46380" spans="15:17" x14ac:dyDescent="0.35">
      <c r="O46380" s="9"/>
      <c r="P46380" s="9"/>
      <c r="Q46380" s="21"/>
    </row>
    <row r="46381" spans="15:17" x14ac:dyDescent="0.35">
      <c r="O46381" s="9"/>
      <c r="P46381" s="9"/>
      <c r="Q46381" s="21"/>
    </row>
    <row r="46382" spans="15:17" x14ac:dyDescent="0.35">
      <c r="O46382" s="9"/>
      <c r="P46382" s="9"/>
      <c r="Q46382" s="21"/>
    </row>
    <row r="46383" spans="15:17" x14ac:dyDescent="0.35">
      <c r="O46383" s="9"/>
      <c r="P46383" s="9"/>
      <c r="Q46383" s="21"/>
    </row>
    <row r="46384" spans="15:17" x14ac:dyDescent="0.35">
      <c r="O46384" s="9"/>
      <c r="P46384" s="9"/>
      <c r="Q46384" s="21"/>
    </row>
    <row r="46385" spans="15:17" x14ac:dyDescent="0.35">
      <c r="O46385" s="9"/>
      <c r="P46385" s="9"/>
      <c r="Q46385" s="21"/>
    </row>
    <row r="46386" spans="15:17" x14ac:dyDescent="0.35">
      <c r="O46386" s="9"/>
      <c r="P46386" s="9"/>
      <c r="Q46386" s="21"/>
    </row>
    <row r="46387" spans="15:17" x14ac:dyDescent="0.35">
      <c r="O46387" s="9"/>
      <c r="P46387" s="9"/>
      <c r="Q46387" s="21"/>
    </row>
    <row r="46388" spans="15:17" x14ac:dyDescent="0.35">
      <c r="O46388" s="9"/>
      <c r="P46388" s="9"/>
      <c r="Q46388" s="21"/>
    </row>
    <row r="46389" spans="15:17" x14ac:dyDescent="0.35">
      <c r="O46389" s="9"/>
      <c r="P46389" s="9"/>
      <c r="Q46389" s="21"/>
    </row>
    <row r="46390" spans="15:17" x14ac:dyDescent="0.35">
      <c r="O46390" s="9"/>
      <c r="P46390" s="9"/>
      <c r="Q46390" s="21"/>
    </row>
    <row r="46391" spans="15:17" x14ac:dyDescent="0.35">
      <c r="O46391" s="9"/>
      <c r="P46391" s="9"/>
      <c r="Q46391" s="21"/>
    </row>
    <row r="46392" spans="15:17" x14ac:dyDescent="0.35">
      <c r="O46392" s="9"/>
      <c r="P46392" s="9"/>
      <c r="Q46392" s="21"/>
    </row>
    <row r="46393" spans="15:17" x14ac:dyDescent="0.35">
      <c r="O46393" s="9"/>
      <c r="P46393" s="9"/>
      <c r="Q46393" s="21"/>
    </row>
    <row r="46394" spans="15:17" x14ac:dyDescent="0.35">
      <c r="O46394" s="9"/>
      <c r="P46394" s="9"/>
      <c r="Q46394" s="21"/>
    </row>
    <row r="46395" spans="15:17" x14ac:dyDescent="0.35">
      <c r="O46395" s="9"/>
      <c r="P46395" s="9"/>
      <c r="Q46395" s="21"/>
    </row>
    <row r="46396" spans="15:17" x14ac:dyDescent="0.35">
      <c r="O46396" s="9"/>
      <c r="P46396" s="9"/>
      <c r="Q46396" s="21"/>
    </row>
    <row r="46397" spans="15:17" x14ac:dyDescent="0.35">
      <c r="O46397" s="9"/>
      <c r="P46397" s="9"/>
      <c r="Q46397" s="21"/>
    </row>
    <row r="46398" spans="15:17" x14ac:dyDescent="0.35">
      <c r="O46398" s="9"/>
      <c r="P46398" s="9"/>
      <c r="Q46398" s="21"/>
    </row>
    <row r="46399" spans="15:17" x14ac:dyDescent="0.35">
      <c r="O46399" s="9"/>
      <c r="P46399" s="9"/>
      <c r="Q46399" s="21"/>
    </row>
    <row r="46400" spans="15:17" x14ac:dyDescent="0.35">
      <c r="O46400" s="9"/>
      <c r="P46400" s="9"/>
      <c r="Q46400" s="21"/>
    </row>
    <row r="46401" spans="15:17" x14ac:dyDescent="0.35">
      <c r="O46401" s="9"/>
      <c r="P46401" s="9"/>
      <c r="Q46401" s="21"/>
    </row>
    <row r="46402" spans="15:17" x14ac:dyDescent="0.35">
      <c r="O46402" s="9"/>
      <c r="P46402" s="9"/>
      <c r="Q46402" s="21"/>
    </row>
    <row r="46403" spans="15:17" x14ac:dyDescent="0.35">
      <c r="O46403" s="9"/>
      <c r="P46403" s="9"/>
      <c r="Q46403" s="21"/>
    </row>
    <row r="46404" spans="15:17" x14ac:dyDescent="0.35">
      <c r="O46404" s="9"/>
      <c r="P46404" s="9"/>
      <c r="Q46404" s="21"/>
    </row>
    <row r="46405" spans="15:17" x14ac:dyDescent="0.35">
      <c r="O46405" s="9"/>
      <c r="P46405" s="9"/>
      <c r="Q46405" s="21"/>
    </row>
    <row r="46406" spans="15:17" x14ac:dyDescent="0.35">
      <c r="O46406" s="9"/>
      <c r="P46406" s="9"/>
      <c r="Q46406" s="21"/>
    </row>
    <row r="46407" spans="15:17" x14ac:dyDescent="0.35">
      <c r="O46407" s="9"/>
      <c r="P46407" s="9"/>
      <c r="Q46407" s="21"/>
    </row>
    <row r="46408" spans="15:17" x14ac:dyDescent="0.35">
      <c r="O46408" s="9"/>
      <c r="P46408" s="9"/>
      <c r="Q46408" s="21"/>
    </row>
    <row r="46409" spans="15:17" x14ac:dyDescent="0.35">
      <c r="O46409" s="9"/>
      <c r="P46409" s="9"/>
      <c r="Q46409" s="21"/>
    </row>
    <row r="46410" spans="15:17" x14ac:dyDescent="0.35">
      <c r="O46410" s="9"/>
      <c r="P46410" s="9"/>
      <c r="Q46410" s="21"/>
    </row>
    <row r="46411" spans="15:17" x14ac:dyDescent="0.35">
      <c r="O46411" s="9"/>
      <c r="P46411" s="9"/>
      <c r="Q46411" s="21"/>
    </row>
    <row r="46412" spans="15:17" x14ac:dyDescent="0.35">
      <c r="O46412" s="9"/>
      <c r="P46412" s="9"/>
      <c r="Q46412" s="21"/>
    </row>
    <row r="46413" spans="15:17" x14ac:dyDescent="0.35">
      <c r="O46413" s="9"/>
      <c r="P46413" s="9"/>
      <c r="Q46413" s="21"/>
    </row>
    <row r="46414" spans="15:17" x14ac:dyDescent="0.35">
      <c r="O46414" s="9"/>
      <c r="P46414" s="9"/>
      <c r="Q46414" s="21"/>
    </row>
    <row r="46415" spans="15:17" x14ac:dyDescent="0.35">
      <c r="O46415" s="9"/>
      <c r="P46415" s="9"/>
      <c r="Q46415" s="21"/>
    </row>
    <row r="46416" spans="15:17" x14ac:dyDescent="0.35">
      <c r="O46416" s="9"/>
      <c r="P46416" s="9"/>
      <c r="Q46416" s="21"/>
    </row>
    <row r="46417" spans="15:17" x14ac:dyDescent="0.35">
      <c r="O46417" s="9"/>
      <c r="P46417" s="9"/>
      <c r="Q46417" s="21"/>
    </row>
    <row r="46418" spans="15:17" x14ac:dyDescent="0.35">
      <c r="O46418" s="9"/>
      <c r="P46418" s="9"/>
      <c r="Q46418" s="21"/>
    </row>
    <row r="46419" spans="15:17" x14ac:dyDescent="0.35">
      <c r="O46419" s="9"/>
      <c r="P46419" s="9"/>
      <c r="Q46419" s="21"/>
    </row>
    <row r="46420" spans="15:17" x14ac:dyDescent="0.35">
      <c r="O46420" s="9"/>
      <c r="P46420" s="9"/>
      <c r="Q46420" s="21"/>
    </row>
    <row r="46421" spans="15:17" x14ac:dyDescent="0.35">
      <c r="O46421" s="9"/>
      <c r="P46421" s="9"/>
      <c r="Q46421" s="21"/>
    </row>
    <row r="46422" spans="15:17" x14ac:dyDescent="0.35">
      <c r="O46422" s="9"/>
      <c r="P46422" s="9"/>
      <c r="Q46422" s="21"/>
    </row>
    <row r="46423" spans="15:17" x14ac:dyDescent="0.35">
      <c r="O46423" s="9"/>
      <c r="P46423" s="9"/>
      <c r="Q46423" s="21"/>
    </row>
    <row r="46424" spans="15:17" x14ac:dyDescent="0.35">
      <c r="O46424" s="9"/>
      <c r="P46424" s="9"/>
      <c r="Q46424" s="21"/>
    </row>
    <row r="46425" spans="15:17" x14ac:dyDescent="0.35">
      <c r="O46425" s="9"/>
      <c r="P46425" s="9"/>
      <c r="Q46425" s="21"/>
    </row>
    <row r="46426" spans="15:17" x14ac:dyDescent="0.35">
      <c r="O46426" s="9"/>
      <c r="P46426" s="9"/>
      <c r="Q46426" s="21"/>
    </row>
    <row r="46427" spans="15:17" x14ac:dyDescent="0.35">
      <c r="O46427" s="9"/>
      <c r="P46427" s="9"/>
      <c r="Q46427" s="21"/>
    </row>
    <row r="46428" spans="15:17" x14ac:dyDescent="0.35">
      <c r="O46428" s="9"/>
      <c r="P46428" s="9"/>
      <c r="Q46428" s="21"/>
    </row>
    <row r="46429" spans="15:17" x14ac:dyDescent="0.35">
      <c r="O46429" s="9"/>
      <c r="P46429" s="9"/>
      <c r="Q46429" s="21"/>
    </row>
    <row r="46430" spans="15:17" x14ac:dyDescent="0.35">
      <c r="O46430" s="9"/>
      <c r="P46430" s="9"/>
      <c r="Q46430" s="21"/>
    </row>
    <row r="46431" spans="15:17" x14ac:dyDescent="0.35">
      <c r="O46431" s="9"/>
      <c r="P46431" s="9"/>
      <c r="Q46431" s="21"/>
    </row>
    <row r="46432" spans="15:17" x14ac:dyDescent="0.35">
      <c r="O46432" s="9"/>
      <c r="P46432" s="9"/>
      <c r="Q46432" s="21"/>
    </row>
    <row r="46433" spans="15:17" x14ac:dyDescent="0.35">
      <c r="O46433" s="9"/>
      <c r="P46433" s="9"/>
      <c r="Q46433" s="21"/>
    </row>
    <row r="46434" spans="15:17" x14ac:dyDescent="0.35">
      <c r="O46434" s="9"/>
      <c r="P46434" s="9"/>
      <c r="Q46434" s="21"/>
    </row>
    <row r="46435" spans="15:17" x14ac:dyDescent="0.35">
      <c r="O46435" s="9"/>
      <c r="P46435" s="9"/>
      <c r="Q46435" s="21"/>
    </row>
    <row r="46436" spans="15:17" x14ac:dyDescent="0.35">
      <c r="O46436" s="9"/>
      <c r="P46436" s="9"/>
      <c r="Q46436" s="21"/>
    </row>
    <row r="46437" spans="15:17" x14ac:dyDescent="0.35">
      <c r="O46437" s="9"/>
      <c r="P46437" s="9"/>
      <c r="Q46437" s="21"/>
    </row>
    <row r="46438" spans="15:17" x14ac:dyDescent="0.35">
      <c r="O46438" s="9"/>
      <c r="P46438" s="9"/>
      <c r="Q46438" s="21"/>
    </row>
    <row r="46439" spans="15:17" x14ac:dyDescent="0.35">
      <c r="O46439" s="9"/>
      <c r="P46439" s="9"/>
      <c r="Q46439" s="21"/>
    </row>
    <row r="46440" spans="15:17" x14ac:dyDescent="0.35">
      <c r="O46440" s="9"/>
      <c r="P46440" s="9"/>
      <c r="Q46440" s="21"/>
    </row>
    <row r="46441" spans="15:17" x14ac:dyDescent="0.35">
      <c r="O46441" s="9"/>
      <c r="P46441" s="9"/>
      <c r="Q46441" s="21"/>
    </row>
    <row r="46442" spans="15:17" x14ac:dyDescent="0.35">
      <c r="O46442" s="9"/>
      <c r="P46442" s="9"/>
      <c r="Q46442" s="21"/>
    </row>
    <row r="46443" spans="15:17" x14ac:dyDescent="0.35">
      <c r="O46443" s="9"/>
      <c r="P46443" s="9"/>
      <c r="Q46443" s="21"/>
    </row>
    <row r="46444" spans="15:17" x14ac:dyDescent="0.35">
      <c r="O46444" s="9"/>
      <c r="P46444" s="9"/>
      <c r="Q46444" s="21"/>
    </row>
    <row r="46445" spans="15:17" x14ac:dyDescent="0.35">
      <c r="O46445" s="9"/>
      <c r="P46445" s="9"/>
      <c r="Q46445" s="21"/>
    </row>
    <row r="46446" spans="15:17" x14ac:dyDescent="0.35">
      <c r="O46446" s="9"/>
      <c r="P46446" s="9"/>
      <c r="Q46446" s="21"/>
    </row>
    <row r="46447" spans="15:17" x14ac:dyDescent="0.35">
      <c r="O46447" s="9"/>
      <c r="P46447" s="9"/>
      <c r="Q46447" s="21"/>
    </row>
    <row r="46448" spans="15:17" x14ac:dyDescent="0.35">
      <c r="O46448" s="9"/>
      <c r="P46448" s="9"/>
      <c r="Q46448" s="21"/>
    </row>
    <row r="46449" spans="15:17" x14ac:dyDescent="0.35">
      <c r="O46449" s="9"/>
      <c r="P46449" s="9"/>
      <c r="Q46449" s="21"/>
    </row>
    <row r="46450" spans="15:17" x14ac:dyDescent="0.35">
      <c r="O46450" s="9"/>
      <c r="P46450" s="9"/>
      <c r="Q46450" s="21"/>
    </row>
    <row r="46451" spans="15:17" x14ac:dyDescent="0.35">
      <c r="O46451" s="9"/>
      <c r="P46451" s="9"/>
      <c r="Q46451" s="21"/>
    </row>
    <row r="46452" spans="15:17" x14ac:dyDescent="0.35">
      <c r="O46452" s="9"/>
      <c r="P46452" s="9"/>
      <c r="Q46452" s="21"/>
    </row>
    <row r="46453" spans="15:17" x14ac:dyDescent="0.35">
      <c r="O46453" s="9"/>
      <c r="P46453" s="9"/>
      <c r="Q46453" s="21"/>
    </row>
    <row r="46454" spans="15:17" x14ac:dyDescent="0.35">
      <c r="O46454" s="9"/>
      <c r="P46454" s="9"/>
      <c r="Q46454" s="21"/>
    </row>
    <row r="46455" spans="15:17" x14ac:dyDescent="0.35">
      <c r="O46455" s="9"/>
      <c r="P46455" s="9"/>
      <c r="Q46455" s="21"/>
    </row>
    <row r="46456" spans="15:17" x14ac:dyDescent="0.35">
      <c r="O46456" s="9"/>
      <c r="P46456" s="9"/>
      <c r="Q46456" s="21"/>
    </row>
    <row r="46457" spans="15:17" x14ac:dyDescent="0.35">
      <c r="O46457" s="9"/>
      <c r="P46457" s="9"/>
      <c r="Q46457" s="21"/>
    </row>
    <row r="46458" spans="15:17" x14ac:dyDescent="0.35">
      <c r="O46458" s="9"/>
      <c r="P46458" s="9"/>
      <c r="Q46458" s="21"/>
    </row>
    <row r="46459" spans="15:17" x14ac:dyDescent="0.35">
      <c r="O46459" s="9"/>
      <c r="P46459" s="9"/>
      <c r="Q46459" s="21"/>
    </row>
    <row r="46460" spans="15:17" x14ac:dyDescent="0.35">
      <c r="O46460" s="9"/>
      <c r="P46460" s="9"/>
      <c r="Q46460" s="21"/>
    </row>
    <row r="46461" spans="15:17" x14ac:dyDescent="0.35">
      <c r="O46461" s="9"/>
      <c r="P46461" s="9"/>
      <c r="Q46461" s="21"/>
    </row>
    <row r="46462" spans="15:17" x14ac:dyDescent="0.35">
      <c r="O46462" s="9"/>
      <c r="P46462" s="9"/>
      <c r="Q46462" s="21"/>
    </row>
    <row r="46463" spans="15:17" x14ac:dyDescent="0.35">
      <c r="O46463" s="9"/>
      <c r="P46463" s="9"/>
      <c r="Q46463" s="21"/>
    </row>
    <row r="46464" spans="15:17" x14ac:dyDescent="0.35">
      <c r="O46464" s="9"/>
      <c r="P46464" s="9"/>
      <c r="Q46464" s="21"/>
    </row>
    <row r="46465" spans="15:17" x14ac:dyDescent="0.35">
      <c r="O46465" s="9"/>
      <c r="P46465" s="9"/>
      <c r="Q46465" s="21"/>
    </row>
    <row r="46466" spans="15:17" x14ac:dyDescent="0.35">
      <c r="O46466" s="9"/>
      <c r="P46466" s="9"/>
      <c r="Q46466" s="21"/>
    </row>
    <row r="46467" spans="15:17" x14ac:dyDescent="0.35">
      <c r="O46467" s="9"/>
      <c r="P46467" s="9"/>
      <c r="Q46467" s="21"/>
    </row>
    <row r="46468" spans="15:17" x14ac:dyDescent="0.35">
      <c r="O46468" s="9"/>
      <c r="P46468" s="9"/>
      <c r="Q46468" s="21"/>
    </row>
    <row r="46469" spans="15:17" x14ac:dyDescent="0.35">
      <c r="O46469" s="9"/>
      <c r="P46469" s="9"/>
      <c r="Q46469" s="21"/>
    </row>
    <row r="46470" spans="15:17" x14ac:dyDescent="0.35">
      <c r="O46470" s="9"/>
      <c r="P46470" s="9"/>
      <c r="Q46470" s="21"/>
    </row>
    <row r="46471" spans="15:17" x14ac:dyDescent="0.35">
      <c r="O46471" s="9"/>
      <c r="P46471" s="9"/>
      <c r="Q46471" s="21"/>
    </row>
    <row r="46472" spans="15:17" x14ac:dyDescent="0.35">
      <c r="O46472" s="9"/>
      <c r="P46472" s="9"/>
      <c r="Q46472" s="21"/>
    </row>
    <row r="46473" spans="15:17" x14ac:dyDescent="0.35">
      <c r="O46473" s="9"/>
      <c r="P46473" s="9"/>
      <c r="Q46473" s="21"/>
    </row>
    <row r="46474" spans="15:17" x14ac:dyDescent="0.35">
      <c r="O46474" s="9"/>
      <c r="P46474" s="9"/>
      <c r="Q46474" s="21"/>
    </row>
    <row r="46475" spans="15:17" x14ac:dyDescent="0.35">
      <c r="O46475" s="9"/>
      <c r="P46475" s="9"/>
      <c r="Q46475" s="21"/>
    </row>
    <row r="46476" spans="15:17" x14ac:dyDescent="0.35">
      <c r="O46476" s="9"/>
      <c r="P46476" s="9"/>
      <c r="Q46476" s="21"/>
    </row>
    <row r="46477" spans="15:17" x14ac:dyDescent="0.35">
      <c r="O46477" s="9"/>
      <c r="P46477" s="9"/>
      <c r="Q46477" s="21"/>
    </row>
    <row r="46478" spans="15:17" x14ac:dyDescent="0.35">
      <c r="O46478" s="9"/>
      <c r="P46478" s="9"/>
      <c r="Q46478" s="21"/>
    </row>
    <row r="46479" spans="15:17" x14ac:dyDescent="0.35">
      <c r="O46479" s="9"/>
      <c r="P46479" s="9"/>
      <c r="Q46479" s="21"/>
    </row>
    <row r="46480" spans="15:17" x14ac:dyDescent="0.35">
      <c r="O46480" s="9"/>
      <c r="P46480" s="9"/>
      <c r="Q46480" s="21"/>
    </row>
    <row r="46481" spans="15:17" x14ac:dyDescent="0.35">
      <c r="O46481" s="9"/>
      <c r="P46481" s="9"/>
      <c r="Q46481" s="21"/>
    </row>
    <row r="46482" spans="15:17" x14ac:dyDescent="0.35">
      <c r="O46482" s="9"/>
      <c r="P46482" s="9"/>
      <c r="Q46482" s="21"/>
    </row>
    <row r="46483" spans="15:17" x14ac:dyDescent="0.35">
      <c r="O46483" s="9"/>
      <c r="P46483" s="9"/>
      <c r="Q46483" s="21"/>
    </row>
    <row r="46484" spans="15:17" x14ac:dyDescent="0.35">
      <c r="O46484" s="9"/>
      <c r="P46484" s="9"/>
      <c r="Q46484" s="21"/>
    </row>
    <row r="46485" spans="15:17" x14ac:dyDescent="0.35">
      <c r="O46485" s="9"/>
      <c r="P46485" s="9"/>
      <c r="Q46485" s="21"/>
    </row>
    <row r="46486" spans="15:17" x14ac:dyDescent="0.35">
      <c r="O46486" s="9"/>
      <c r="P46486" s="9"/>
      <c r="Q46486" s="21"/>
    </row>
    <row r="46487" spans="15:17" x14ac:dyDescent="0.35">
      <c r="O46487" s="9"/>
      <c r="P46487" s="9"/>
      <c r="Q46487" s="21"/>
    </row>
    <row r="46488" spans="15:17" x14ac:dyDescent="0.35">
      <c r="O46488" s="9"/>
      <c r="P46488" s="9"/>
      <c r="Q46488" s="21"/>
    </row>
    <row r="46489" spans="15:17" x14ac:dyDescent="0.35">
      <c r="O46489" s="9"/>
      <c r="P46489" s="9"/>
      <c r="Q46489" s="21"/>
    </row>
    <row r="46490" spans="15:17" x14ac:dyDescent="0.35">
      <c r="O46490" s="9"/>
      <c r="P46490" s="9"/>
      <c r="Q46490" s="21"/>
    </row>
    <row r="46491" spans="15:17" x14ac:dyDescent="0.35">
      <c r="O46491" s="9"/>
      <c r="P46491" s="9"/>
      <c r="Q46491" s="21"/>
    </row>
    <row r="46492" spans="15:17" x14ac:dyDescent="0.35">
      <c r="O46492" s="9"/>
      <c r="P46492" s="9"/>
      <c r="Q46492" s="21"/>
    </row>
    <row r="46493" spans="15:17" x14ac:dyDescent="0.35">
      <c r="O46493" s="9"/>
      <c r="P46493" s="9"/>
      <c r="Q46493" s="21"/>
    </row>
    <row r="46494" spans="15:17" x14ac:dyDescent="0.35">
      <c r="O46494" s="9"/>
      <c r="P46494" s="9"/>
      <c r="Q46494" s="21"/>
    </row>
    <row r="46495" spans="15:17" x14ac:dyDescent="0.35">
      <c r="O46495" s="9"/>
      <c r="P46495" s="9"/>
      <c r="Q46495" s="21"/>
    </row>
    <row r="46496" spans="15:17" x14ac:dyDescent="0.35">
      <c r="O46496" s="9"/>
      <c r="P46496" s="9"/>
      <c r="Q46496" s="21"/>
    </row>
    <row r="46497" spans="15:17" x14ac:dyDescent="0.35">
      <c r="O46497" s="9"/>
      <c r="P46497" s="9"/>
      <c r="Q46497" s="21"/>
    </row>
    <row r="46498" spans="15:17" x14ac:dyDescent="0.35">
      <c r="O46498" s="9"/>
      <c r="P46498" s="9"/>
      <c r="Q46498" s="21"/>
    </row>
    <row r="46499" spans="15:17" x14ac:dyDescent="0.35">
      <c r="O46499" s="9"/>
      <c r="P46499" s="9"/>
      <c r="Q46499" s="21"/>
    </row>
    <row r="46500" spans="15:17" x14ac:dyDescent="0.35">
      <c r="O46500" s="9"/>
      <c r="P46500" s="9"/>
      <c r="Q46500" s="21"/>
    </row>
    <row r="46501" spans="15:17" x14ac:dyDescent="0.35">
      <c r="O46501" s="9"/>
      <c r="P46501" s="9"/>
      <c r="Q46501" s="21"/>
    </row>
    <row r="46502" spans="15:17" x14ac:dyDescent="0.35">
      <c r="O46502" s="9"/>
      <c r="P46502" s="9"/>
      <c r="Q46502" s="21"/>
    </row>
    <row r="46503" spans="15:17" x14ac:dyDescent="0.35">
      <c r="O46503" s="9"/>
      <c r="P46503" s="9"/>
      <c r="Q46503" s="21"/>
    </row>
    <row r="46504" spans="15:17" x14ac:dyDescent="0.35">
      <c r="O46504" s="9"/>
      <c r="P46504" s="9"/>
      <c r="Q46504" s="21"/>
    </row>
    <row r="46505" spans="15:17" x14ac:dyDescent="0.35">
      <c r="O46505" s="9"/>
      <c r="P46505" s="9"/>
      <c r="Q46505" s="21"/>
    </row>
    <row r="46506" spans="15:17" x14ac:dyDescent="0.35">
      <c r="O46506" s="9"/>
      <c r="P46506" s="9"/>
      <c r="Q46506" s="21"/>
    </row>
    <row r="46507" spans="15:17" x14ac:dyDescent="0.35">
      <c r="O46507" s="9"/>
      <c r="P46507" s="9"/>
      <c r="Q46507" s="21"/>
    </row>
    <row r="46508" spans="15:17" x14ac:dyDescent="0.35">
      <c r="O46508" s="9"/>
      <c r="P46508" s="9"/>
      <c r="Q46508" s="21"/>
    </row>
    <row r="46509" spans="15:17" x14ac:dyDescent="0.35">
      <c r="O46509" s="9"/>
      <c r="P46509" s="9"/>
      <c r="Q46509" s="21"/>
    </row>
    <row r="46510" spans="15:17" x14ac:dyDescent="0.35">
      <c r="O46510" s="9"/>
      <c r="P46510" s="9"/>
      <c r="Q46510" s="21"/>
    </row>
    <row r="46511" spans="15:17" x14ac:dyDescent="0.35">
      <c r="O46511" s="9"/>
      <c r="P46511" s="9"/>
      <c r="Q46511" s="21"/>
    </row>
    <row r="46512" spans="15:17" x14ac:dyDescent="0.35">
      <c r="O46512" s="9"/>
      <c r="P46512" s="9"/>
      <c r="Q46512" s="21"/>
    </row>
    <row r="46513" spans="15:17" x14ac:dyDescent="0.35">
      <c r="O46513" s="9"/>
      <c r="P46513" s="9"/>
      <c r="Q46513" s="21"/>
    </row>
    <row r="46514" spans="15:17" x14ac:dyDescent="0.35">
      <c r="O46514" s="9"/>
      <c r="P46514" s="9"/>
      <c r="Q46514" s="21"/>
    </row>
    <row r="46515" spans="15:17" x14ac:dyDescent="0.35">
      <c r="O46515" s="9"/>
      <c r="P46515" s="9"/>
      <c r="Q46515" s="21"/>
    </row>
    <row r="46516" spans="15:17" x14ac:dyDescent="0.35">
      <c r="O46516" s="9"/>
      <c r="P46516" s="9"/>
      <c r="Q46516" s="21"/>
    </row>
    <row r="46517" spans="15:17" x14ac:dyDescent="0.35">
      <c r="O46517" s="9"/>
      <c r="P46517" s="9"/>
      <c r="Q46517" s="21"/>
    </row>
    <row r="46518" spans="15:17" x14ac:dyDescent="0.35">
      <c r="O46518" s="9"/>
      <c r="P46518" s="9"/>
      <c r="Q46518" s="21"/>
    </row>
    <row r="46519" spans="15:17" x14ac:dyDescent="0.35">
      <c r="O46519" s="9"/>
      <c r="P46519" s="9"/>
      <c r="Q46519" s="21"/>
    </row>
    <row r="46520" spans="15:17" x14ac:dyDescent="0.35">
      <c r="O46520" s="9"/>
      <c r="P46520" s="9"/>
      <c r="Q46520" s="21"/>
    </row>
    <row r="46521" spans="15:17" x14ac:dyDescent="0.35">
      <c r="O46521" s="9"/>
      <c r="P46521" s="9"/>
      <c r="Q46521" s="21"/>
    </row>
    <row r="46522" spans="15:17" x14ac:dyDescent="0.35">
      <c r="O46522" s="9"/>
      <c r="P46522" s="9"/>
      <c r="Q46522" s="21"/>
    </row>
    <row r="46523" spans="15:17" x14ac:dyDescent="0.35">
      <c r="O46523" s="9"/>
      <c r="P46523" s="9"/>
      <c r="Q46523" s="21"/>
    </row>
    <row r="46524" spans="15:17" x14ac:dyDescent="0.35">
      <c r="O46524" s="9"/>
      <c r="P46524" s="9"/>
      <c r="Q46524" s="21"/>
    </row>
    <row r="46525" spans="15:17" x14ac:dyDescent="0.35">
      <c r="O46525" s="9"/>
      <c r="P46525" s="9"/>
      <c r="Q46525" s="21"/>
    </row>
    <row r="46526" spans="15:17" x14ac:dyDescent="0.35">
      <c r="O46526" s="9"/>
      <c r="P46526" s="9"/>
      <c r="Q46526" s="21"/>
    </row>
    <row r="46527" spans="15:17" x14ac:dyDescent="0.35">
      <c r="O46527" s="9"/>
      <c r="P46527" s="9"/>
      <c r="Q46527" s="21"/>
    </row>
    <row r="46528" spans="15:17" x14ac:dyDescent="0.35">
      <c r="O46528" s="9"/>
      <c r="P46528" s="9"/>
      <c r="Q46528" s="21"/>
    </row>
    <row r="46529" spans="15:17" x14ac:dyDescent="0.35">
      <c r="O46529" s="9"/>
      <c r="P46529" s="9"/>
      <c r="Q46529" s="21"/>
    </row>
    <row r="46530" spans="15:17" x14ac:dyDescent="0.35">
      <c r="O46530" s="9"/>
      <c r="P46530" s="9"/>
      <c r="Q46530" s="21"/>
    </row>
    <row r="46531" spans="15:17" x14ac:dyDescent="0.35">
      <c r="O46531" s="9"/>
      <c r="P46531" s="9"/>
      <c r="Q46531" s="21"/>
    </row>
    <row r="46532" spans="15:17" x14ac:dyDescent="0.35">
      <c r="O46532" s="9"/>
      <c r="P46532" s="9"/>
      <c r="Q46532" s="21"/>
    </row>
    <row r="46533" spans="15:17" x14ac:dyDescent="0.35">
      <c r="O46533" s="9"/>
      <c r="P46533" s="9"/>
      <c r="Q46533" s="21"/>
    </row>
    <row r="46534" spans="15:17" x14ac:dyDescent="0.35">
      <c r="O46534" s="9"/>
      <c r="P46534" s="9"/>
      <c r="Q46534" s="21"/>
    </row>
    <row r="46535" spans="15:17" x14ac:dyDescent="0.35">
      <c r="O46535" s="9"/>
      <c r="P46535" s="9"/>
      <c r="Q46535" s="21"/>
    </row>
    <row r="46536" spans="15:17" x14ac:dyDescent="0.35">
      <c r="O46536" s="9"/>
      <c r="P46536" s="9"/>
      <c r="Q46536" s="21"/>
    </row>
    <row r="46537" spans="15:17" x14ac:dyDescent="0.35">
      <c r="O46537" s="9"/>
      <c r="P46537" s="9"/>
      <c r="Q46537" s="21"/>
    </row>
    <row r="46538" spans="15:17" x14ac:dyDescent="0.35">
      <c r="O46538" s="9"/>
      <c r="P46538" s="9"/>
      <c r="Q46538" s="21"/>
    </row>
    <row r="46539" spans="15:17" x14ac:dyDescent="0.35">
      <c r="O46539" s="9"/>
      <c r="P46539" s="9"/>
      <c r="Q46539" s="21"/>
    </row>
    <row r="46540" spans="15:17" x14ac:dyDescent="0.35">
      <c r="O46540" s="9"/>
      <c r="P46540" s="9"/>
      <c r="Q46540" s="21"/>
    </row>
    <row r="46541" spans="15:17" x14ac:dyDescent="0.35">
      <c r="O46541" s="9"/>
      <c r="P46541" s="9"/>
      <c r="Q46541" s="21"/>
    </row>
    <row r="46542" spans="15:17" x14ac:dyDescent="0.35">
      <c r="O46542" s="9"/>
      <c r="P46542" s="9"/>
      <c r="Q46542" s="21"/>
    </row>
    <row r="46543" spans="15:17" x14ac:dyDescent="0.35">
      <c r="O46543" s="9"/>
      <c r="P46543" s="9"/>
      <c r="Q46543" s="21"/>
    </row>
    <row r="46544" spans="15:17" x14ac:dyDescent="0.35">
      <c r="O46544" s="9"/>
      <c r="P46544" s="9"/>
      <c r="Q46544" s="21"/>
    </row>
    <row r="46545" spans="15:17" x14ac:dyDescent="0.35">
      <c r="O46545" s="9"/>
      <c r="P46545" s="9"/>
      <c r="Q46545" s="21"/>
    </row>
    <row r="46546" spans="15:17" x14ac:dyDescent="0.35">
      <c r="O46546" s="9"/>
      <c r="P46546" s="9"/>
      <c r="Q46546" s="21"/>
    </row>
    <row r="46547" spans="15:17" x14ac:dyDescent="0.35">
      <c r="O46547" s="9"/>
      <c r="P46547" s="9"/>
      <c r="Q46547" s="21"/>
    </row>
    <row r="46548" spans="15:17" x14ac:dyDescent="0.35">
      <c r="O46548" s="9"/>
      <c r="P46548" s="9"/>
      <c r="Q46548" s="21"/>
    </row>
    <row r="46549" spans="15:17" x14ac:dyDescent="0.35">
      <c r="O46549" s="9"/>
      <c r="P46549" s="9"/>
      <c r="Q46549" s="21"/>
    </row>
    <row r="46550" spans="15:17" x14ac:dyDescent="0.35">
      <c r="O46550" s="9"/>
      <c r="P46550" s="9"/>
      <c r="Q46550" s="21"/>
    </row>
    <row r="46551" spans="15:17" x14ac:dyDescent="0.35">
      <c r="O46551" s="9"/>
      <c r="P46551" s="9"/>
      <c r="Q46551" s="21"/>
    </row>
    <row r="46552" spans="15:17" x14ac:dyDescent="0.35">
      <c r="O46552" s="9"/>
      <c r="P46552" s="9"/>
      <c r="Q46552" s="21"/>
    </row>
    <row r="46553" spans="15:17" x14ac:dyDescent="0.35">
      <c r="O46553" s="9"/>
      <c r="P46553" s="9"/>
      <c r="Q46553" s="21"/>
    </row>
    <row r="46554" spans="15:17" x14ac:dyDescent="0.35">
      <c r="O46554" s="9"/>
      <c r="P46554" s="9"/>
      <c r="Q46554" s="21"/>
    </row>
    <row r="46555" spans="15:17" x14ac:dyDescent="0.35">
      <c r="O46555" s="9"/>
      <c r="P46555" s="9"/>
      <c r="Q46555" s="21"/>
    </row>
    <row r="46556" spans="15:17" x14ac:dyDescent="0.35">
      <c r="O46556" s="9"/>
      <c r="P46556" s="9"/>
      <c r="Q46556" s="21"/>
    </row>
    <row r="46557" spans="15:17" x14ac:dyDescent="0.35">
      <c r="O46557" s="9"/>
      <c r="P46557" s="9"/>
      <c r="Q46557" s="21"/>
    </row>
    <row r="46558" spans="15:17" x14ac:dyDescent="0.35">
      <c r="O46558" s="9"/>
      <c r="P46558" s="9"/>
      <c r="Q46558" s="21"/>
    </row>
    <row r="46559" spans="15:17" x14ac:dyDescent="0.35">
      <c r="O46559" s="9"/>
      <c r="P46559" s="9"/>
      <c r="Q46559" s="21"/>
    </row>
    <row r="46560" spans="15:17" x14ac:dyDescent="0.35">
      <c r="O46560" s="9"/>
      <c r="P46560" s="9"/>
      <c r="Q46560" s="21"/>
    </row>
    <row r="46561" spans="15:17" x14ac:dyDescent="0.35">
      <c r="O46561" s="9"/>
      <c r="P46561" s="9"/>
      <c r="Q46561" s="21"/>
    </row>
    <row r="46562" spans="15:17" x14ac:dyDescent="0.35">
      <c r="O46562" s="9"/>
      <c r="P46562" s="9"/>
      <c r="Q46562" s="21"/>
    </row>
    <row r="46563" spans="15:17" x14ac:dyDescent="0.35">
      <c r="O46563" s="9"/>
      <c r="P46563" s="9"/>
      <c r="Q46563" s="21"/>
    </row>
    <row r="46564" spans="15:17" x14ac:dyDescent="0.35">
      <c r="O46564" s="9"/>
      <c r="P46564" s="9"/>
      <c r="Q46564" s="21"/>
    </row>
    <row r="46565" spans="15:17" x14ac:dyDescent="0.35">
      <c r="O46565" s="9"/>
      <c r="P46565" s="9"/>
      <c r="Q46565" s="21"/>
    </row>
    <row r="46566" spans="15:17" x14ac:dyDescent="0.35">
      <c r="O46566" s="9"/>
      <c r="P46566" s="9"/>
      <c r="Q46566" s="21"/>
    </row>
    <row r="46567" spans="15:17" x14ac:dyDescent="0.35">
      <c r="O46567" s="9"/>
      <c r="P46567" s="9"/>
      <c r="Q46567" s="21"/>
    </row>
    <row r="46568" spans="15:17" x14ac:dyDescent="0.35">
      <c r="O46568" s="9"/>
      <c r="P46568" s="9"/>
      <c r="Q46568" s="21"/>
    </row>
    <row r="46569" spans="15:17" x14ac:dyDescent="0.35">
      <c r="O46569" s="9"/>
      <c r="P46569" s="9"/>
      <c r="Q46569" s="21"/>
    </row>
    <row r="46570" spans="15:17" x14ac:dyDescent="0.35">
      <c r="O46570" s="9"/>
      <c r="P46570" s="9"/>
      <c r="Q46570" s="21"/>
    </row>
    <row r="46571" spans="15:17" x14ac:dyDescent="0.35">
      <c r="O46571" s="9"/>
      <c r="P46571" s="9"/>
      <c r="Q46571" s="21"/>
    </row>
    <row r="46572" spans="15:17" x14ac:dyDescent="0.35">
      <c r="O46572" s="9"/>
      <c r="P46572" s="9"/>
      <c r="Q46572" s="21"/>
    </row>
    <row r="46573" spans="15:17" x14ac:dyDescent="0.35">
      <c r="O46573" s="9"/>
      <c r="P46573" s="9"/>
      <c r="Q46573" s="21"/>
    </row>
    <row r="46574" spans="15:17" x14ac:dyDescent="0.35">
      <c r="O46574" s="9"/>
      <c r="P46574" s="9"/>
      <c r="Q46574" s="21"/>
    </row>
    <row r="46575" spans="15:17" x14ac:dyDescent="0.35">
      <c r="O46575" s="9"/>
      <c r="P46575" s="9"/>
      <c r="Q46575" s="21"/>
    </row>
    <row r="46576" spans="15:17" x14ac:dyDescent="0.35">
      <c r="O46576" s="9"/>
      <c r="P46576" s="9"/>
      <c r="Q46576" s="21"/>
    </row>
    <row r="46577" spans="15:17" x14ac:dyDescent="0.35">
      <c r="O46577" s="9"/>
      <c r="P46577" s="9"/>
      <c r="Q46577" s="21"/>
    </row>
    <row r="46578" spans="15:17" x14ac:dyDescent="0.35">
      <c r="O46578" s="9"/>
      <c r="P46578" s="9"/>
      <c r="Q46578" s="21"/>
    </row>
    <row r="46579" spans="15:17" x14ac:dyDescent="0.35">
      <c r="O46579" s="9"/>
      <c r="P46579" s="9"/>
      <c r="Q46579" s="21"/>
    </row>
    <row r="46580" spans="15:17" x14ac:dyDescent="0.35">
      <c r="O46580" s="9"/>
      <c r="P46580" s="9"/>
      <c r="Q46580" s="21"/>
    </row>
    <row r="46581" spans="15:17" x14ac:dyDescent="0.35">
      <c r="O46581" s="9"/>
      <c r="P46581" s="9"/>
      <c r="Q46581" s="21"/>
    </row>
    <row r="46582" spans="15:17" x14ac:dyDescent="0.35">
      <c r="O46582" s="9"/>
      <c r="P46582" s="9"/>
      <c r="Q46582" s="21"/>
    </row>
    <row r="46583" spans="15:17" x14ac:dyDescent="0.35">
      <c r="O46583" s="9"/>
      <c r="P46583" s="9"/>
      <c r="Q46583" s="21"/>
    </row>
    <row r="46584" spans="15:17" x14ac:dyDescent="0.35">
      <c r="O46584" s="9"/>
      <c r="P46584" s="9"/>
      <c r="Q46584" s="21"/>
    </row>
    <row r="46585" spans="15:17" x14ac:dyDescent="0.35">
      <c r="O46585" s="9"/>
      <c r="P46585" s="9"/>
      <c r="Q46585" s="21"/>
    </row>
    <row r="46586" spans="15:17" x14ac:dyDescent="0.35">
      <c r="O46586" s="9"/>
      <c r="P46586" s="9"/>
      <c r="Q46586" s="21"/>
    </row>
    <row r="46587" spans="15:17" x14ac:dyDescent="0.35">
      <c r="O46587" s="9"/>
      <c r="P46587" s="9"/>
      <c r="Q46587" s="21"/>
    </row>
    <row r="46588" spans="15:17" x14ac:dyDescent="0.35">
      <c r="O46588" s="9"/>
      <c r="P46588" s="9"/>
      <c r="Q46588" s="21"/>
    </row>
    <row r="46589" spans="15:17" x14ac:dyDescent="0.35">
      <c r="O46589" s="9"/>
      <c r="P46589" s="9"/>
      <c r="Q46589" s="21"/>
    </row>
    <row r="46590" spans="15:17" x14ac:dyDescent="0.35">
      <c r="O46590" s="9"/>
      <c r="P46590" s="9"/>
      <c r="Q46590" s="21"/>
    </row>
    <row r="46591" spans="15:17" x14ac:dyDescent="0.35">
      <c r="O46591" s="9"/>
      <c r="P46591" s="9"/>
      <c r="Q46591" s="21"/>
    </row>
    <row r="46592" spans="15:17" x14ac:dyDescent="0.35">
      <c r="O46592" s="9"/>
      <c r="P46592" s="9"/>
      <c r="Q46592" s="21"/>
    </row>
    <row r="46593" spans="15:17" x14ac:dyDescent="0.35">
      <c r="O46593" s="9"/>
      <c r="P46593" s="9"/>
      <c r="Q46593" s="21"/>
    </row>
    <row r="46594" spans="15:17" x14ac:dyDescent="0.35">
      <c r="O46594" s="9"/>
      <c r="P46594" s="9"/>
      <c r="Q46594" s="21"/>
    </row>
    <row r="46595" spans="15:17" x14ac:dyDescent="0.35">
      <c r="O46595" s="9"/>
      <c r="P46595" s="9"/>
      <c r="Q46595" s="21"/>
    </row>
    <row r="46596" spans="15:17" x14ac:dyDescent="0.35">
      <c r="O46596" s="9"/>
      <c r="P46596" s="9"/>
      <c r="Q46596" s="21"/>
    </row>
    <row r="46597" spans="15:17" x14ac:dyDescent="0.35">
      <c r="O46597" s="9"/>
      <c r="P46597" s="9"/>
      <c r="Q46597" s="21"/>
    </row>
    <row r="46598" spans="15:17" x14ac:dyDescent="0.35">
      <c r="O46598" s="9"/>
      <c r="P46598" s="9"/>
      <c r="Q46598" s="21"/>
    </row>
    <row r="46599" spans="15:17" x14ac:dyDescent="0.35">
      <c r="O46599" s="9"/>
      <c r="P46599" s="9"/>
      <c r="Q46599" s="21"/>
    </row>
    <row r="46600" spans="15:17" x14ac:dyDescent="0.35">
      <c r="O46600" s="9"/>
      <c r="P46600" s="9"/>
      <c r="Q46600" s="21"/>
    </row>
    <row r="46601" spans="15:17" x14ac:dyDescent="0.35">
      <c r="O46601" s="9"/>
      <c r="P46601" s="9"/>
      <c r="Q46601" s="21"/>
    </row>
    <row r="46602" spans="15:17" x14ac:dyDescent="0.35">
      <c r="O46602" s="9"/>
      <c r="P46602" s="9"/>
      <c r="Q46602" s="21"/>
    </row>
    <row r="46603" spans="15:17" x14ac:dyDescent="0.35">
      <c r="O46603" s="9"/>
      <c r="P46603" s="9"/>
      <c r="Q46603" s="21"/>
    </row>
    <row r="46604" spans="15:17" x14ac:dyDescent="0.35">
      <c r="O46604" s="9"/>
      <c r="P46604" s="9"/>
      <c r="Q46604" s="21"/>
    </row>
    <row r="46605" spans="15:17" x14ac:dyDescent="0.35">
      <c r="O46605" s="9"/>
      <c r="P46605" s="9"/>
      <c r="Q46605" s="21"/>
    </row>
    <row r="46606" spans="15:17" x14ac:dyDescent="0.35">
      <c r="O46606" s="9"/>
      <c r="P46606" s="9"/>
      <c r="Q46606" s="21"/>
    </row>
    <row r="46607" spans="15:17" x14ac:dyDescent="0.35">
      <c r="O46607" s="9"/>
      <c r="P46607" s="9"/>
      <c r="Q46607" s="21"/>
    </row>
    <row r="46608" spans="15:17" x14ac:dyDescent="0.35">
      <c r="O46608" s="9"/>
      <c r="P46608" s="9"/>
      <c r="Q46608" s="21"/>
    </row>
    <row r="46609" spans="15:17" x14ac:dyDescent="0.35">
      <c r="O46609" s="9"/>
      <c r="P46609" s="9"/>
      <c r="Q46609" s="21"/>
    </row>
    <row r="46610" spans="15:17" x14ac:dyDescent="0.35">
      <c r="O46610" s="9"/>
      <c r="P46610" s="9"/>
      <c r="Q46610" s="21"/>
    </row>
    <row r="46611" spans="15:17" x14ac:dyDescent="0.35">
      <c r="O46611" s="9"/>
      <c r="P46611" s="9"/>
      <c r="Q46611" s="21"/>
    </row>
    <row r="46612" spans="15:17" x14ac:dyDescent="0.35">
      <c r="O46612" s="9"/>
      <c r="P46612" s="9"/>
      <c r="Q46612" s="21"/>
    </row>
    <row r="46613" spans="15:17" x14ac:dyDescent="0.35">
      <c r="O46613" s="9"/>
      <c r="P46613" s="9"/>
      <c r="Q46613" s="21"/>
    </row>
    <row r="46614" spans="15:17" x14ac:dyDescent="0.35">
      <c r="O46614" s="9"/>
      <c r="P46614" s="9"/>
      <c r="Q46614" s="21"/>
    </row>
    <row r="46615" spans="15:17" x14ac:dyDescent="0.35">
      <c r="O46615" s="9"/>
      <c r="P46615" s="9"/>
      <c r="Q46615" s="21"/>
    </row>
    <row r="46616" spans="15:17" x14ac:dyDescent="0.35">
      <c r="O46616" s="9"/>
      <c r="P46616" s="9"/>
      <c r="Q46616" s="21"/>
    </row>
    <row r="46617" spans="15:17" x14ac:dyDescent="0.35">
      <c r="O46617" s="9"/>
      <c r="P46617" s="9"/>
      <c r="Q46617" s="21"/>
    </row>
    <row r="46618" spans="15:17" x14ac:dyDescent="0.35">
      <c r="O46618" s="9"/>
      <c r="P46618" s="9"/>
      <c r="Q46618" s="21"/>
    </row>
    <row r="46619" spans="15:17" x14ac:dyDescent="0.35">
      <c r="O46619" s="9"/>
      <c r="P46619" s="9"/>
      <c r="Q46619" s="21"/>
    </row>
    <row r="46620" spans="15:17" x14ac:dyDescent="0.35">
      <c r="O46620" s="9"/>
      <c r="P46620" s="9"/>
      <c r="Q46620" s="21"/>
    </row>
    <row r="46621" spans="15:17" x14ac:dyDescent="0.35">
      <c r="O46621" s="9"/>
      <c r="P46621" s="9"/>
      <c r="Q46621" s="21"/>
    </row>
    <row r="46622" spans="15:17" x14ac:dyDescent="0.35">
      <c r="O46622" s="9"/>
      <c r="P46622" s="9"/>
      <c r="Q46622" s="21"/>
    </row>
    <row r="46623" spans="15:17" x14ac:dyDescent="0.35">
      <c r="O46623" s="9"/>
      <c r="P46623" s="9"/>
      <c r="Q46623" s="21"/>
    </row>
    <row r="46624" spans="15:17" x14ac:dyDescent="0.35">
      <c r="O46624" s="9"/>
      <c r="P46624" s="9"/>
      <c r="Q46624" s="21"/>
    </row>
    <row r="46625" spans="15:17" x14ac:dyDescent="0.35">
      <c r="O46625" s="9"/>
      <c r="P46625" s="9"/>
      <c r="Q46625" s="21"/>
    </row>
    <row r="46626" spans="15:17" x14ac:dyDescent="0.35">
      <c r="O46626" s="9"/>
      <c r="P46626" s="9"/>
      <c r="Q46626" s="21"/>
    </row>
    <row r="46627" spans="15:17" x14ac:dyDescent="0.35">
      <c r="O46627" s="9"/>
      <c r="P46627" s="9"/>
      <c r="Q46627" s="21"/>
    </row>
    <row r="46628" spans="15:17" x14ac:dyDescent="0.35">
      <c r="O46628" s="9"/>
      <c r="P46628" s="9"/>
      <c r="Q46628" s="21"/>
    </row>
    <row r="46629" spans="15:17" x14ac:dyDescent="0.35">
      <c r="O46629" s="9"/>
      <c r="P46629" s="9"/>
      <c r="Q46629" s="21"/>
    </row>
    <row r="46630" spans="15:17" x14ac:dyDescent="0.35">
      <c r="O46630" s="9"/>
      <c r="P46630" s="9"/>
      <c r="Q46630" s="21"/>
    </row>
    <row r="46631" spans="15:17" x14ac:dyDescent="0.35">
      <c r="O46631" s="9"/>
      <c r="P46631" s="9"/>
      <c r="Q46631" s="21"/>
    </row>
    <row r="46632" spans="15:17" x14ac:dyDescent="0.35">
      <c r="O46632" s="9"/>
      <c r="P46632" s="9"/>
      <c r="Q46632" s="21"/>
    </row>
    <row r="46633" spans="15:17" x14ac:dyDescent="0.35">
      <c r="O46633" s="9"/>
      <c r="P46633" s="9"/>
      <c r="Q46633" s="21"/>
    </row>
    <row r="46634" spans="15:17" x14ac:dyDescent="0.35">
      <c r="O46634" s="9"/>
      <c r="P46634" s="9"/>
      <c r="Q46634" s="21"/>
    </row>
    <row r="46635" spans="15:17" x14ac:dyDescent="0.35">
      <c r="O46635" s="9"/>
      <c r="P46635" s="9"/>
      <c r="Q46635" s="21"/>
    </row>
    <row r="46636" spans="15:17" x14ac:dyDescent="0.35">
      <c r="O46636" s="9"/>
      <c r="P46636" s="9"/>
      <c r="Q46636" s="21"/>
    </row>
    <row r="46637" spans="15:17" x14ac:dyDescent="0.35">
      <c r="O46637" s="9"/>
      <c r="P46637" s="9"/>
      <c r="Q46637" s="21"/>
    </row>
    <row r="46638" spans="15:17" x14ac:dyDescent="0.35">
      <c r="O46638" s="9"/>
      <c r="P46638" s="9"/>
      <c r="Q46638" s="21"/>
    </row>
    <row r="46639" spans="15:17" x14ac:dyDescent="0.35">
      <c r="O46639" s="9"/>
      <c r="P46639" s="9"/>
      <c r="Q46639" s="21"/>
    </row>
    <row r="46640" spans="15:17" x14ac:dyDescent="0.35">
      <c r="O46640" s="9"/>
      <c r="P46640" s="9"/>
      <c r="Q46640" s="21"/>
    </row>
    <row r="46641" spans="15:17" x14ac:dyDescent="0.35">
      <c r="O46641" s="9"/>
      <c r="P46641" s="9"/>
      <c r="Q46641" s="21"/>
    </row>
    <row r="46642" spans="15:17" x14ac:dyDescent="0.35">
      <c r="O46642" s="9"/>
      <c r="P46642" s="9"/>
      <c r="Q46642" s="21"/>
    </row>
    <row r="46643" spans="15:17" x14ac:dyDescent="0.35">
      <c r="O46643" s="9"/>
      <c r="P46643" s="9"/>
      <c r="Q46643" s="21"/>
    </row>
    <row r="46644" spans="15:17" x14ac:dyDescent="0.35">
      <c r="O46644" s="9"/>
      <c r="P46644" s="9"/>
      <c r="Q46644" s="21"/>
    </row>
    <row r="46645" spans="15:17" x14ac:dyDescent="0.35">
      <c r="O46645" s="9"/>
      <c r="P46645" s="9"/>
      <c r="Q46645" s="21"/>
    </row>
    <row r="46646" spans="15:17" x14ac:dyDescent="0.35">
      <c r="O46646" s="9"/>
      <c r="P46646" s="9"/>
      <c r="Q46646" s="21"/>
    </row>
    <row r="46647" spans="15:17" x14ac:dyDescent="0.35">
      <c r="O46647" s="9"/>
      <c r="P46647" s="9"/>
      <c r="Q46647" s="21"/>
    </row>
    <row r="46648" spans="15:17" x14ac:dyDescent="0.35">
      <c r="O46648" s="9"/>
      <c r="P46648" s="9"/>
      <c r="Q46648" s="21"/>
    </row>
    <row r="46649" spans="15:17" x14ac:dyDescent="0.35">
      <c r="O46649" s="9"/>
      <c r="P46649" s="9"/>
      <c r="Q46649" s="21"/>
    </row>
    <row r="46650" spans="15:17" x14ac:dyDescent="0.35">
      <c r="O46650" s="9"/>
      <c r="P46650" s="9"/>
      <c r="Q46650" s="21"/>
    </row>
    <row r="46651" spans="15:17" x14ac:dyDescent="0.35">
      <c r="O46651" s="9"/>
      <c r="P46651" s="9"/>
      <c r="Q46651" s="21"/>
    </row>
    <row r="46652" spans="15:17" x14ac:dyDescent="0.35">
      <c r="O46652" s="9"/>
      <c r="P46652" s="9"/>
      <c r="Q46652" s="21"/>
    </row>
    <row r="46653" spans="15:17" x14ac:dyDescent="0.35">
      <c r="O46653" s="9"/>
      <c r="P46653" s="9"/>
      <c r="Q46653" s="21"/>
    </row>
    <row r="46654" spans="15:17" x14ac:dyDescent="0.35">
      <c r="O46654" s="9"/>
      <c r="P46654" s="9"/>
      <c r="Q46654" s="21"/>
    </row>
    <row r="46655" spans="15:17" x14ac:dyDescent="0.35">
      <c r="O46655" s="9"/>
      <c r="P46655" s="9"/>
      <c r="Q46655" s="21"/>
    </row>
    <row r="46656" spans="15:17" x14ac:dyDescent="0.35">
      <c r="O46656" s="9"/>
      <c r="P46656" s="9"/>
      <c r="Q46656" s="21"/>
    </row>
    <row r="46657" spans="15:17" x14ac:dyDescent="0.35">
      <c r="O46657" s="9"/>
      <c r="P46657" s="9"/>
      <c r="Q46657" s="21"/>
    </row>
    <row r="46658" spans="15:17" x14ac:dyDescent="0.35">
      <c r="O46658" s="9"/>
      <c r="P46658" s="9"/>
      <c r="Q46658" s="21"/>
    </row>
    <row r="46659" spans="15:17" x14ac:dyDescent="0.35">
      <c r="O46659" s="9"/>
      <c r="P46659" s="9"/>
      <c r="Q46659" s="21"/>
    </row>
    <row r="46660" spans="15:17" x14ac:dyDescent="0.35">
      <c r="O46660" s="9"/>
      <c r="P46660" s="9"/>
      <c r="Q46660" s="21"/>
    </row>
    <row r="46661" spans="15:17" x14ac:dyDescent="0.35">
      <c r="O46661" s="9"/>
      <c r="P46661" s="9"/>
      <c r="Q46661" s="21"/>
    </row>
    <row r="46662" spans="15:17" x14ac:dyDescent="0.35">
      <c r="O46662" s="9"/>
      <c r="P46662" s="9"/>
      <c r="Q46662" s="21"/>
    </row>
    <row r="46663" spans="15:17" x14ac:dyDescent="0.35">
      <c r="O46663" s="9"/>
      <c r="P46663" s="9"/>
      <c r="Q46663" s="21"/>
    </row>
    <row r="46664" spans="15:17" x14ac:dyDescent="0.35">
      <c r="O46664" s="9"/>
      <c r="P46664" s="9"/>
      <c r="Q46664" s="21"/>
    </row>
    <row r="46665" spans="15:17" x14ac:dyDescent="0.35">
      <c r="O46665" s="9"/>
      <c r="P46665" s="9"/>
      <c r="Q46665" s="21"/>
    </row>
    <row r="46666" spans="15:17" x14ac:dyDescent="0.35">
      <c r="O46666" s="9"/>
      <c r="P46666" s="9"/>
      <c r="Q46666" s="21"/>
    </row>
    <row r="46667" spans="15:17" x14ac:dyDescent="0.35">
      <c r="O46667" s="9"/>
      <c r="P46667" s="9"/>
      <c r="Q46667" s="21"/>
    </row>
    <row r="46668" spans="15:17" x14ac:dyDescent="0.35">
      <c r="O46668" s="9"/>
      <c r="P46668" s="9"/>
      <c r="Q46668" s="21"/>
    </row>
    <row r="46669" spans="15:17" x14ac:dyDescent="0.35">
      <c r="O46669" s="9"/>
      <c r="P46669" s="9"/>
      <c r="Q46669" s="21"/>
    </row>
    <row r="46670" spans="15:17" x14ac:dyDescent="0.35">
      <c r="O46670" s="9"/>
      <c r="P46670" s="9"/>
      <c r="Q46670" s="21"/>
    </row>
    <row r="46671" spans="15:17" x14ac:dyDescent="0.35">
      <c r="O46671" s="9"/>
      <c r="P46671" s="9"/>
      <c r="Q46671" s="21"/>
    </row>
    <row r="46672" spans="15:17" x14ac:dyDescent="0.35">
      <c r="O46672" s="9"/>
      <c r="P46672" s="9"/>
      <c r="Q46672" s="21"/>
    </row>
    <row r="46673" spans="15:17" x14ac:dyDescent="0.35">
      <c r="O46673" s="9"/>
      <c r="P46673" s="9"/>
      <c r="Q46673" s="21"/>
    </row>
    <row r="46674" spans="15:17" x14ac:dyDescent="0.35">
      <c r="O46674" s="9"/>
      <c r="P46674" s="9"/>
      <c r="Q46674" s="21"/>
    </row>
    <row r="46675" spans="15:17" x14ac:dyDescent="0.35">
      <c r="O46675" s="9"/>
      <c r="P46675" s="9"/>
      <c r="Q46675" s="21"/>
    </row>
    <row r="46676" spans="15:17" x14ac:dyDescent="0.35">
      <c r="O46676" s="9"/>
      <c r="P46676" s="9"/>
      <c r="Q46676" s="21"/>
    </row>
    <row r="46677" spans="15:17" x14ac:dyDescent="0.35">
      <c r="O46677" s="9"/>
      <c r="P46677" s="9"/>
      <c r="Q46677" s="21"/>
    </row>
    <row r="46678" spans="15:17" x14ac:dyDescent="0.35">
      <c r="O46678" s="9"/>
      <c r="P46678" s="9"/>
      <c r="Q46678" s="21"/>
    </row>
    <row r="46679" spans="15:17" x14ac:dyDescent="0.35">
      <c r="O46679" s="9"/>
      <c r="P46679" s="9"/>
      <c r="Q46679" s="21"/>
    </row>
    <row r="46680" spans="15:17" x14ac:dyDescent="0.35">
      <c r="O46680" s="9"/>
      <c r="P46680" s="9"/>
      <c r="Q46680" s="21"/>
    </row>
    <row r="46681" spans="15:17" x14ac:dyDescent="0.35">
      <c r="O46681" s="9"/>
      <c r="P46681" s="9"/>
      <c r="Q46681" s="21"/>
    </row>
    <row r="46682" spans="15:17" x14ac:dyDescent="0.35">
      <c r="O46682" s="9"/>
      <c r="P46682" s="9"/>
      <c r="Q46682" s="21"/>
    </row>
    <row r="46683" spans="15:17" x14ac:dyDescent="0.35">
      <c r="O46683" s="9"/>
      <c r="P46683" s="9"/>
      <c r="Q46683" s="21"/>
    </row>
    <row r="46684" spans="15:17" x14ac:dyDescent="0.35">
      <c r="O46684" s="9"/>
      <c r="P46684" s="9"/>
      <c r="Q46684" s="21"/>
    </row>
    <row r="46685" spans="15:17" x14ac:dyDescent="0.35">
      <c r="O46685" s="9"/>
      <c r="P46685" s="9"/>
      <c r="Q46685" s="21"/>
    </row>
    <row r="46686" spans="15:17" x14ac:dyDescent="0.35">
      <c r="O46686" s="9"/>
      <c r="P46686" s="9"/>
      <c r="Q46686" s="21"/>
    </row>
    <row r="46687" spans="15:17" x14ac:dyDescent="0.35">
      <c r="O46687" s="9"/>
      <c r="P46687" s="9"/>
      <c r="Q46687" s="21"/>
    </row>
    <row r="46688" spans="15:17" x14ac:dyDescent="0.35">
      <c r="O46688" s="9"/>
      <c r="P46688" s="9"/>
      <c r="Q46688" s="21"/>
    </row>
    <row r="46689" spans="15:17" x14ac:dyDescent="0.35">
      <c r="O46689" s="9"/>
      <c r="P46689" s="9"/>
      <c r="Q46689" s="21"/>
    </row>
    <row r="46690" spans="15:17" x14ac:dyDescent="0.35">
      <c r="O46690" s="9"/>
      <c r="P46690" s="9"/>
      <c r="Q46690" s="21"/>
    </row>
    <row r="46691" spans="15:17" x14ac:dyDescent="0.35">
      <c r="O46691" s="9"/>
      <c r="P46691" s="9"/>
      <c r="Q46691" s="21"/>
    </row>
    <row r="46692" spans="15:17" x14ac:dyDescent="0.35">
      <c r="O46692" s="9"/>
      <c r="P46692" s="9"/>
      <c r="Q46692" s="21"/>
    </row>
    <row r="46693" spans="15:17" x14ac:dyDescent="0.35">
      <c r="O46693" s="9"/>
      <c r="P46693" s="9"/>
      <c r="Q46693" s="21"/>
    </row>
    <row r="46694" spans="15:17" x14ac:dyDescent="0.35">
      <c r="O46694" s="9"/>
      <c r="P46694" s="9"/>
      <c r="Q46694" s="21"/>
    </row>
    <row r="46695" spans="15:17" x14ac:dyDescent="0.35">
      <c r="O46695" s="9"/>
      <c r="P46695" s="9"/>
      <c r="Q46695" s="21"/>
    </row>
    <row r="46696" spans="15:17" x14ac:dyDescent="0.35">
      <c r="O46696" s="9"/>
      <c r="P46696" s="9"/>
      <c r="Q46696" s="21"/>
    </row>
    <row r="46697" spans="15:17" x14ac:dyDescent="0.35">
      <c r="O46697" s="9"/>
      <c r="P46697" s="9"/>
      <c r="Q46697" s="21"/>
    </row>
    <row r="46698" spans="15:17" x14ac:dyDescent="0.35">
      <c r="O46698" s="9"/>
      <c r="P46698" s="9"/>
      <c r="Q46698" s="21"/>
    </row>
    <row r="46699" spans="15:17" x14ac:dyDescent="0.35">
      <c r="O46699" s="9"/>
      <c r="P46699" s="9"/>
      <c r="Q46699" s="21"/>
    </row>
    <row r="46700" spans="15:17" x14ac:dyDescent="0.35">
      <c r="O46700" s="9"/>
      <c r="P46700" s="9"/>
      <c r="Q46700" s="21"/>
    </row>
    <row r="46701" spans="15:17" x14ac:dyDescent="0.35">
      <c r="O46701" s="9"/>
      <c r="P46701" s="9"/>
      <c r="Q46701" s="21"/>
    </row>
    <row r="46702" spans="15:17" x14ac:dyDescent="0.35">
      <c r="O46702" s="9"/>
      <c r="P46702" s="9"/>
      <c r="Q46702" s="21"/>
    </row>
    <row r="46703" spans="15:17" x14ac:dyDescent="0.35">
      <c r="O46703" s="9"/>
      <c r="P46703" s="9"/>
      <c r="Q46703" s="21"/>
    </row>
    <row r="46704" spans="15:17" x14ac:dyDescent="0.35">
      <c r="O46704" s="9"/>
      <c r="P46704" s="9"/>
      <c r="Q46704" s="21"/>
    </row>
    <row r="46705" spans="15:17" x14ac:dyDescent="0.35">
      <c r="O46705" s="9"/>
      <c r="P46705" s="9"/>
      <c r="Q46705" s="21"/>
    </row>
    <row r="46706" spans="15:17" x14ac:dyDescent="0.35">
      <c r="O46706" s="9"/>
      <c r="P46706" s="9"/>
      <c r="Q46706" s="21"/>
    </row>
    <row r="46707" spans="15:17" x14ac:dyDescent="0.35">
      <c r="O46707" s="9"/>
      <c r="P46707" s="9"/>
      <c r="Q46707" s="21"/>
    </row>
    <row r="46708" spans="15:17" x14ac:dyDescent="0.35">
      <c r="O46708" s="9"/>
      <c r="P46708" s="9"/>
      <c r="Q46708" s="21"/>
    </row>
    <row r="46709" spans="15:17" x14ac:dyDescent="0.35">
      <c r="O46709" s="9"/>
      <c r="P46709" s="9"/>
      <c r="Q46709" s="21"/>
    </row>
    <row r="46710" spans="15:17" x14ac:dyDescent="0.35">
      <c r="O46710" s="9"/>
      <c r="P46710" s="9"/>
      <c r="Q46710" s="21"/>
    </row>
    <row r="46711" spans="15:17" x14ac:dyDescent="0.35">
      <c r="O46711" s="9"/>
      <c r="P46711" s="9"/>
      <c r="Q46711" s="21"/>
    </row>
    <row r="46712" spans="15:17" x14ac:dyDescent="0.35">
      <c r="O46712" s="9"/>
      <c r="P46712" s="9"/>
      <c r="Q46712" s="21"/>
    </row>
    <row r="46713" spans="15:17" x14ac:dyDescent="0.35">
      <c r="O46713" s="9"/>
      <c r="P46713" s="9"/>
      <c r="Q46713" s="21"/>
    </row>
    <row r="46714" spans="15:17" x14ac:dyDescent="0.35">
      <c r="O46714" s="9"/>
      <c r="P46714" s="9"/>
      <c r="Q46714" s="21"/>
    </row>
    <row r="46715" spans="15:17" x14ac:dyDescent="0.35">
      <c r="O46715" s="9"/>
      <c r="P46715" s="9"/>
      <c r="Q46715" s="21"/>
    </row>
    <row r="46716" spans="15:17" x14ac:dyDescent="0.35">
      <c r="O46716" s="9"/>
      <c r="P46716" s="9"/>
      <c r="Q46716" s="21"/>
    </row>
    <row r="46717" spans="15:17" x14ac:dyDescent="0.35">
      <c r="O46717" s="9"/>
      <c r="P46717" s="9"/>
      <c r="Q46717" s="21"/>
    </row>
    <row r="46718" spans="15:17" x14ac:dyDescent="0.35">
      <c r="O46718" s="9"/>
      <c r="P46718" s="9"/>
      <c r="Q46718" s="21"/>
    </row>
    <row r="46719" spans="15:17" x14ac:dyDescent="0.35">
      <c r="O46719" s="9"/>
      <c r="P46719" s="9"/>
      <c r="Q46719" s="21"/>
    </row>
    <row r="46720" spans="15:17" x14ac:dyDescent="0.35">
      <c r="O46720" s="9"/>
      <c r="P46720" s="9"/>
      <c r="Q46720" s="21"/>
    </row>
    <row r="46721" spans="15:17" x14ac:dyDescent="0.35">
      <c r="O46721" s="9"/>
      <c r="P46721" s="9"/>
      <c r="Q46721" s="21"/>
    </row>
    <row r="46722" spans="15:17" x14ac:dyDescent="0.35">
      <c r="O46722" s="9"/>
      <c r="P46722" s="9"/>
      <c r="Q46722" s="21"/>
    </row>
    <row r="46723" spans="15:17" x14ac:dyDescent="0.35">
      <c r="O46723" s="9"/>
      <c r="P46723" s="9"/>
      <c r="Q46723" s="21"/>
    </row>
    <row r="46724" spans="15:17" x14ac:dyDescent="0.35">
      <c r="O46724" s="9"/>
      <c r="P46724" s="9"/>
      <c r="Q46724" s="21"/>
    </row>
    <row r="46725" spans="15:17" x14ac:dyDescent="0.35">
      <c r="O46725" s="9"/>
      <c r="P46725" s="9"/>
      <c r="Q46725" s="21"/>
    </row>
    <row r="46726" spans="15:17" x14ac:dyDescent="0.35">
      <c r="O46726" s="9"/>
      <c r="P46726" s="9"/>
      <c r="Q46726" s="21"/>
    </row>
    <row r="46727" spans="15:17" x14ac:dyDescent="0.35">
      <c r="O46727" s="9"/>
      <c r="P46727" s="9"/>
      <c r="Q46727" s="21"/>
    </row>
    <row r="46728" spans="15:17" x14ac:dyDescent="0.35">
      <c r="O46728" s="9"/>
      <c r="P46728" s="9"/>
      <c r="Q46728" s="21"/>
    </row>
    <row r="46729" spans="15:17" x14ac:dyDescent="0.35">
      <c r="O46729" s="9"/>
      <c r="P46729" s="9"/>
      <c r="Q46729" s="21"/>
    </row>
    <row r="46730" spans="15:17" x14ac:dyDescent="0.35">
      <c r="O46730" s="9"/>
      <c r="P46730" s="9"/>
      <c r="Q46730" s="21"/>
    </row>
    <row r="46731" spans="15:17" x14ac:dyDescent="0.35">
      <c r="O46731" s="9"/>
      <c r="P46731" s="9"/>
      <c r="Q46731" s="21"/>
    </row>
    <row r="46732" spans="15:17" x14ac:dyDescent="0.35">
      <c r="O46732" s="9"/>
      <c r="P46732" s="9"/>
      <c r="Q46732" s="21"/>
    </row>
    <row r="46733" spans="15:17" x14ac:dyDescent="0.35">
      <c r="O46733" s="9"/>
      <c r="P46733" s="9"/>
      <c r="Q46733" s="21"/>
    </row>
    <row r="46734" spans="15:17" x14ac:dyDescent="0.35">
      <c r="O46734" s="9"/>
      <c r="P46734" s="9"/>
      <c r="Q46734" s="21"/>
    </row>
    <row r="46735" spans="15:17" x14ac:dyDescent="0.35">
      <c r="O46735" s="9"/>
      <c r="P46735" s="9"/>
      <c r="Q46735" s="21"/>
    </row>
    <row r="46736" spans="15:17" x14ac:dyDescent="0.35">
      <c r="O46736" s="9"/>
      <c r="P46736" s="9"/>
      <c r="Q46736" s="21"/>
    </row>
    <row r="46737" spans="15:17" x14ac:dyDescent="0.35">
      <c r="O46737" s="9"/>
      <c r="P46737" s="9"/>
      <c r="Q46737" s="21"/>
    </row>
    <row r="46738" spans="15:17" x14ac:dyDescent="0.35">
      <c r="O46738" s="9"/>
      <c r="P46738" s="9"/>
      <c r="Q46738" s="21"/>
    </row>
    <row r="46739" spans="15:17" x14ac:dyDescent="0.35">
      <c r="O46739" s="9"/>
      <c r="P46739" s="9"/>
      <c r="Q46739" s="21"/>
    </row>
    <row r="46740" spans="15:17" x14ac:dyDescent="0.35">
      <c r="O46740" s="9"/>
      <c r="P46740" s="9"/>
      <c r="Q46740" s="21"/>
    </row>
    <row r="46741" spans="15:17" x14ac:dyDescent="0.35">
      <c r="O46741" s="9"/>
      <c r="P46741" s="9"/>
      <c r="Q46741" s="21"/>
    </row>
    <row r="46742" spans="15:17" x14ac:dyDescent="0.35">
      <c r="O46742" s="9"/>
      <c r="P46742" s="9"/>
      <c r="Q46742" s="21"/>
    </row>
    <row r="46743" spans="15:17" x14ac:dyDescent="0.35">
      <c r="O46743" s="9"/>
      <c r="P46743" s="9"/>
      <c r="Q46743" s="21"/>
    </row>
    <row r="46744" spans="15:17" x14ac:dyDescent="0.35">
      <c r="O46744" s="9"/>
      <c r="P46744" s="9"/>
      <c r="Q46744" s="21"/>
    </row>
    <row r="46745" spans="15:17" x14ac:dyDescent="0.35">
      <c r="O46745" s="9"/>
      <c r="P46745" s="9"/>
      <c r="Q46745" s="21"/>
    </row>
    <row r="46746" spans="15:17" x14ac:dyDescent="0.35">
      <c r="O46746" s="9"/>
      <c r="P46746" s="9"/>
      <c r="Q46746" s="21"/>
    </row>
    <row r="46747" spans="15:17" x14ac:dyDescent="0.35">
      <c r="O46747" s="9"/>
      <c r="P46747" s="9"/>
      <c r="Q46747" s="21"/>
    </row>
    <row r="46748" spans="15:17" x14ac:dyDescent="0.35">
      <c r="O46748" s="9"/>
      <c r="P46748" s="9"/>
      <c r="Q46748" s="21"/>
    </row>
    <row r="46749" spans="15:17" x14ac:dyDescent="0.35">
      <c r="O46749" s="9"/>
      <c r="P46749" s="9"/>
      <c r="Q46749" s="21"/>
    </row>
    <row r="46750" spans="15:17" x14ac:dyDescent="0.35">
      <c r="O46750" s="9"/>
      <c r="P46750" s="9"/>
      <c r="Q46750" s="21"/>
    </row>
    <row r="46751" spans="15:17" x14ac:dyDescent="0.35">
      <c r="O46751" s="9"/>
      <c r="P46751" s="9"/>
      <c r="Q46751" s="21"/>
    </row>
    <row r="46752" spans="15:17" x14ac:dyDescent="0.35">
      <c r="O46752" s="9"/>
      <c r="P46752" s="9"/>
      <c r="Q46752" s="21"/>
    </row>
    <row r="46753" spans="15:17" x14ac:dyDescent="0.35">
      <c r="O46753" s="9"/>
      <c r="P46753" s="9"/>
      <c r="Q46753" s="21"/>
    </row>
    <row r="46754" spans="15:17" x14ac:dyDescent="0.35">
      <c r="O46754" s="9"/>
      <c r="P46754" s="9"/>
      <c r="Q46754" s="21"/>
    </row>
    <row r="46755" spans="15:17" x14ac:dyDescent="0.35">
      <c r="O46755" s="9"/>
      <c r="P46755" s="9"/>
      <c r="Q46755" s="21"/>
    </row>
    <row r="46756" spans="15:17" x14ac:dyDescent="0.35">
      <c r="O46756" s="9"/>
      <c r="P46756" s="9"/>
      <c r="Q46756" s="21"/>
    </row>
    <row r="46757" spans="15:17" x14ac:dyDescent="0.35">
      <c r="O46757" s="9"/>
      <c r="P46757" s="9"/>
      <c r="Q46757" s="21"/>
    </row>
    <row r="46758" spans="15:17" x14ac:dyDescent="0.35">
      <c r="O46758" s="9"/>
      <c r="P46758" s="9"/>
      <c r="Q46758" s="21"/>
    </row>
    <row r="46759" spans="15:17" x14ac:dyDescent="0.35">
      <c r="O46759" s="9"/>
      <c r="P46759" s="9"/>
      <c r="Q46759" s="21"/>
    </row>
    <row r="46760" spans="15:17" x14ac:dyDescent="0.35">
      <c r="O46760" s="9"/>
      <c r="P46760" s="9"/>
      <c r="Q46760" s="21"/>
    </row>
    <row r="46761" spans="15:17" x14ac:dyDescent="0.35">
      <c r="O46761" s="9"/>
      <c r="P46761" s="9"/>
      <c r="Q46761" s="21"/>
    </row>
    <row r="46762" spans="15:17" x14ac:dyDescent="0.35">
      <c r="O46762" s="9"/>
      <c r="P46762" s="9"/>
      <c r="Q46762" s="21"/>
    </row>
    <row r="46763" spans="15:17" x14ac:dyDescent="0.35">
      <c r="O46763" s="9"/>
      <c r="P46763" s="9"/>
      <c r="Q46763" s="21"/>
    </row>
    <row r="46764" spans="15:17" x14ac:dyDescent="0.35">
      <c r="O46764" s="9"/>
      <c r="P46764" s="9"/>
      <c r="Q46764" s="21"/>
    </row>
    <row r="46765" spans="15:17" x14ac:dyDescent="0.35">
      <c r="O46765" s="9"/>
      <c r="P46765" s="9"/>
      <c r="Q46765" s="21"/>
    </row>
    <row r="46766" spans="15:17" x14ac:dyDescent="0.35">
      <c r="O46766" s="9"/>
      <c r="P46766" s="9"/>
      <c r="Q46766" s="21"/>
    </row>
    <row r="46767" spans="15:17" x14ac:dyDescent="0.35">
      <c r="O46767" s="9"/>
      <c r="P46767" s="9"/>
      <c r="Q46767" s="21"/>
    </row>
    <row r="46768" spans="15:17" x14ac:dyDescent="0.35">
      <c r="O46768" s="9"/>
      <c r="P46768" s="9"/>
      <c r="Q46768" s="21"/>
    </row>
    <row r="46769" spans="15:17" x14ac:dyDescent="0.35">
      <c r="O46769" s="9"/>
      <c r="P46769" s="9"/>
      <c r="Q46769" s="21"/>
    </row>
    <row r="46770" spans="15:17" x14ac:dyDescent="0.35">
      <c r="O46770" s="9"/>
      <c r="P46770" s="9"/>
      <c r="Q46770" s="21"/>
    </row>
    <row r="46771" spans="15:17" x14ac:dyDescent="0.35">
      <c r="O46771" s="9"/>
      <c r="P46771" s="9"/>
      <c r="Q46771" s="21"/>
    </row>
    <row r="46772" spans="15:17" x14ac:dyDescent="0.35">
      <c r="O46772" s="9"/>
      <c r="P46772" s="9"/>
      <c r="Q46772" s="21"/>
    </row>
    <row r="46773" spans="15:17" x14ac:dyDescent="0.35">
      <c r="O46773" s="9"/>
      <c r="P46773" s="9"/>
      <c r="Q46773" s="21"/>
    </row>
    <row r="46774" spans="15:17" x14ac:dyDescent="0.35">
      <c r="O46774" s="9"/>
      <c r="P46774" s="9"/>
      <c r="Q46774" s="21"/>
    </row>
    <row r="46775" spans="15:17" x14ac:dyDescent="0.35">
      <c r="O46775" s="9"/>
      <c r="P46775" s="9"/>
      <c r="Q46775" s="21"/>
    </row>
    <row r="46776" spans="15:17" x14ac:dyDescent="0.35">
      <c r="O46776" s="9"/>
      <c r="P46776" s="9"/>
      <c r="Q46776" s="21"/>
    </row>
    <row r="46777" spans="15:17" x14ac:dyDescent="0.35">
      <c r="O46777" s="9"/>
      <c r="P46777" s="9"/>
      <c r="Q46777" s="21"/>
    </row>
    <row r="46778" spans="15:17" x14ac:dyDescent="0.35">
      <c r="O46778" s="9"/>
      <c r="P46778" s="9"/>
      <c r="Q46778" s="21"/>
    </row>
    <row r="46779" spans="15:17" x14ac:dyDescent="0.35">
      <c r="O46779" s="9"/>
      <c r="P46779" s="9"/>
      <c r="Q46779" s="21"/>
    </row>
    <row r="46780" spans="15:17" x14ac:dyDescent="0.35">
      <c r="O46780" s="9"/>
      <c r="P46780" s="9"/>
      <c r="Q46780" s="21"/>
    </row>
    <row r="46781" spans="15:17" x14ac:dyDescent="0.35">
      <c r="O46781" s="9"/>
      <c r="P46781" s="9"/>
      <c r="Q46781" s="21"/>
    </row>
    <row r="46782" spans="15:17" x14ac:dyDescent="0.35">
      <c r="O46782" s="9"/>
      <c r="P46782" s="9"/>
      <c r="Q46782" s="21"/>
    </row>
    <row r="46783" spans="15:17" x14ac:dyDescent="0.35">
      <c r="O46783" s="9"/>
      <c r="P46783" s="9"/>
      <c r="Q46783" s="21"/>
    </row>
    <row r="46784" spans="15:17" x14ac:dyDescent="0.35">
      <c r="O46784" s="9"/>
      <c r="P46784" s="9"/>
      <c r="Q46784" s="21"/>
    </row>
    <row r="46785" spans="15:17" x14ac:dyDescent="0.35">
      <c r="O46785" s="9"/>
      <c r="P46785" s="9"/>
      <c r="Q46785" s="21"/>
    </row>
    <row r="46786" spans="15:17" x14ac:dyDescent="0.35">
      <c r="O46786" s="9"/>
      <c r="P46786" s="9"/>
      <c r="Q46786" s="21"/>
    </row>
    <row r="46787" spans="15:17" x14ac:dyDescent="0.35">
      <c r="O46787" s="9"/>
      <c r="P46787" s="9"/>
      <c r="Q46787" s="21"/>
    </row>
    <row r="46788" spans="15:17" x14ac:dyDescent="0.35">
      <c r="O46788" s="9"/>
      <c r="P46788" s="9"/>
      <c r="Q46788" s="21"/>
    </row>
    <row r="46789" spans="15:17" x14ac:dyDescent="0.35">
      <c r="O46789" s="9"/>
      <c r="P46789" s="9"/>
      <c r="Q46789" s="21"/>
    </row>
    <row r="46790" spans="15:17" x14ac:dyDescent="0.35">
      <c r="O46790" s="9"/>
      <c r="P46790" s="9"/>
      <c r="Q46790" s="21"/>
    </row>
    <row r="46791" spans="15:17" x14ac:dyDescent="0.35">
      <c r="O46791" s="9"/>
      <c r="P46791" s="9"/>
      <c r="Q46791" s="21"/>
    </row>
    <row r="46792" spans="15:17" x14ac:dyDescent="0.35">
      <c r="O46792" s="9"/>
      <c r="P46792" s="9"/>
      <c r="Q46792" s="21"/>
    </row>
    <row r="46793" spans="15:17" x14ac:dyDescent="0.35">
      <c r="O46793" s="9"/>
      <c r="P46793" s="9"/>
      <c r="Q46793" s="21"/>
    </row>
    <row r="46794" spans="15:17" x14ac:dyDescent="0.35">
      <c r="O46794" s="9"/>
      <c r="P46794" s="9"/>
      <c r="Q46794" s="21"/>
    </row>
    <row r="46795" spans="15:17" x14ac:dyDescent="0.35">
      <c r="O46795" s="9"/>
      <c r="P46795" s="9"/>
      <c r="Q46795" s="21"/>
    </row>
    <row r="46796" spans="15:17" x14ac:dyDescent="0.35">
      <c r="O46796" s="9"/>
      <c r="P46796" s="9"/>
      <c r="Q46796" s="21"/>
    </row>
    <row r="46797" spans="15:17" x14ac:dyDescent="0.35">
      <c r="O46797" s="9"/>
      <c r="P46797" s="9"/>
      <c r="Q46797" s="21"/>
    </row>
    <row r="46798" spans="15:17" x14ac:dyDescent="0.35">
      <c r="O46798" s="9"/>
      <c r="P46798" s="9"/>
      <c r="Q46798" s="21"/>
    </row>
    <row r="46799" spans="15:17" x14ac:dyDescent="0.35">
      <c r="O46799" s="9"/>
      <c r="P46799" s="9"/>
      <c r="Q46799" s="21"/>
    </row>
    <row r="46800" spans="15:17" x14ac:dyDescent="0.35">
      <c r="O46800" s="9"/>
      <c r="P46800" s="9"/>
      <c r="Q46800" s="21"/>
    </row>
    <row r="46801" spans="15:17" x14ac:dyDescent="0.35">
      <c r="O46801" s="9"/>
      <c r="P46801" s="9"/>
      <c r="Q46801" s="21"/>
    </row>
    <row r="46802" spans="15:17" x14ac:dyDescent="0.35">
      <c r="O46802" s="9"/>
      <c r="P46802" s="9"/>
      <c r="Q46802" s="21"/>
    </row>
    <row r="46803" spans="15:17" x14ac:dyDescent="0.35">
      <c r="O46803" s="9"/>
      <c r="P46803" s="9"/>
      <c r="Q46803" s="21"/>
    </row>
    <row r="46804" spans="15:17" x14ac:dyDescent="0.35">
      <c r="O46804" s="9"/>
      <c r="P46804" s="9"/>
      <c r="Q46804" s="21"/>
    </row>
    <row r="46805" spans="15:17" x14ac:dyDescent="0.35">
      <c r="O46805" s="9"/>
      <c r="P46805" s="9"/>
      <c r="Q46805" s="21"/>
    </row>
    <row r="46806" spans="15:17" x14ac:dyDescent="0.35">
      <c r="O46806" s="9"/>
      <c r="P46806" s="9"/>
      <c r="Q46806" s="21"/>
    </row>
    <row r="46807" spans="15:17" x14ac:dyDescent="0.35">
      <c r="O46807" s="9"/>
      <c r="P46807" s="9"/>
      <c r="Q46807" s="21"/>
    </row>
    <row r="46808" spans="15:17" x14ac:dyDescent="0.35">
      <c r="O46808" s="9"/>
      <c r="P46808" s="9"/>
      <c r="Q46808" s="21"/>
    </row>
    <row r="46809" spans="15:17" x14ac:dyDescent="0.35">
      <c r="O46809" s="9"/>
      <c r="P46809" s="9"/>
      <c r="Q46809" s="21"/>
    </row>
    <row r="46810" spans="15:17" x14ac:dyDescent="0.35">
      <c r="O46810" s="9"/>
      <c r="P46810" s="9"/>
      <c r="Q46810" s="21"/>
    </row>
    <row r="46811" spans="15:17" x14ac:dyDescent="0.35">
      <c r="O46811" s="9"/>
      <c r="P46811" s="9"/>
      <c r="Q46811" s="21"/>
    </row>
    <row r="46812" spans="15:17" x14ac:dyDescent="0.35">
      <c r="O46812" s="9"/>
      <c r="P46812" s="9"/>
      <c r="Q46812" s="21"/>
    </row>
    <row r="46813" spans="15:17" x14ac:dyDescent="0.35">
      <c r="O46813" s="9"/>
      <c r="P46813" s="9"/>
      <c r="Q46813" s="21"/>
    </row>
    <row r="46814" spans="15:17" x14ac:dyDescent="0.35">
      <c r="O46814" s="9"/>
      <c r="P46814" s="9"/>
      <c r="Q46814" s="21"/>
    </row>
    <row r="46815" spans="15:17" x14ac:dyDescent="0.35">
      <c r="O46815" s="9"/>
      <c r="P46815" s="9"/>
      <c r="Q46815" s="21"/>
    </row>
    <row r="46816" spans="15:17" x14ac:dyDescent="0.35">
      <c r="O46816" s="9"/>
      <c r="P46816" s="9"/>
      <c r="Q46816" s="21"/>
    </row>
    <row r="46817" spans="15:17" x14ac:dyDescent="0.35">
      <c r="O46817" s="9"/>
      <c r="P46817" s="9"/>
      <c r="Q46817" s="21"/>
    </row>
    <row r="46818" spans="15:17" x14ac:dyDescent="0.35">
      <c r="O46818" s="9"/>
      <c r="P46818" s="9"/>
      <c r="Q46818" s="21"/>
    </row>
    <row r="46819" spans="15:17" x14ac:dyDescent="0.35">
      <c r="O46819" s="9"/>
      <c r="P46819" s="9"/>
      <c r="Q46819" s="21"/>
    </row>
    <row r="46820" spans="15:17" x14ac:dyDescent="0.35">
      <c r="O46820" s="9"/>
      <c r="P46820" s="9"/>
      <c r="Q46820" s="21"/>
    </row>
    <row r="46821" spans="15:17" x14ac:dyDescent="0.35">
      <c r="O46821" s="9"/>
      <c r="P46821" s="9"/>
      <c r="Q46821" s="21"/>
    </row>
    <row r="46822" spans="15:17" x14ac:dyDescent="0.35">
      <c r="O46822" s="9"/>
      <c r="P46822" s="9"/>
      <c r="Q46822" s="21"/>
    </row>
    <row r="46823" spans="15:17" x14ac:dyDescent="0.35">
      <c r="O46823" s="9"/>
      <c r="P46823" s="9"/>
      <c r="Q46823" s="21"/>
    </row>
    <row r="46824" spans="15:17" x14ac:dyDescent="0.35">
      <c r="O46824" s="9"/>
      <c r="P46824" s="9"/>
      <c r="Q46824" s="21"/>
    </row>
    <row r="46825" spans="15:17" x14ac:dyDescent="0.35">
      <c r="O46825" s="9"/>
      <c r="P46825" s="9"/>
      <c r="Q46825" s="21"/>
    </row>
    <row r="46826" spans="15:17" x14ac:dyDescent="0.35">
      <c r="O46826" s="9"/>
      <c r="P46826" s="9"/>
      <c r="Q46826" s="21"/>
    </row>
    <row r="46827" spans="15:17" x14ac:dyDescent="0.35">
      <c r="O46827" s="9"/>
      <c r="P46827" s="9"/>
      <c r="Q46827" s="21"/>
    </row>
    <row r="46828" spans="15:17" x14ac:dyDescent="0.35">
      <c r="O46828" s="9"/>
      <c r="P46828" s="9"/>
      <c r="Q46828" s="21"/>
    </row>
    <row r="46829" spans="15:17" x14ac:dyDescent="0.35">
      <c r="O46829" s="9"/>
      <c r="P46829" s="9"/>
      <c r="Q46829" s="21"/>
    </row>
    <row r="46830" spans="15:17" x14ac:dyDescent="0.35">
      <c r="O46830" s="9"/>
      <c r="P46830" s="9"/>
      <c r="Q46830" s="21"/>
    </row>
    <row r="46831" spans="15:17" x14ac:dyDescent="0.35">
      <c r="O46831" s="9"/>
      <c r="P46831" s="9"/>
      <c r="Q46831" s="21"/>
    </row>
    <row r="46832" spans="15:17" x14ac:dyDescent="0.35">
      <c r="O46832" s="9"/>
      <c r="P46832" s="9"/>
      <c r="Q46832" s="21"/>
    </row>
    <row r="46833" spans="15:17" x14ac:dyDescent="0.35">
      <c r="O46833" s="9"/>
      <c r="P46833" s="9"/>
      <c r="Q46833" s="21"/>
    </row>
    <row r="46834" spans="15:17" x14ac:dyDescent="0.35">
      <c r="O46834" s="9"/>
      <c r="P46834" s="9"/>
      <c r="Q46834" s="21"/>
    </row>
    <row r="46835" spans="15:17" x14ac:dyDescent="0.35">
      <c r="O46835" s="9"/>
      <c r="P46835" s="9"/>
      <c r="Q46835" s="21"/>
    </row>
    <row r="46836" spans="15:17" x14ac:dyDescent="0.35">
      <c r="O46836" s="9"/>
      <c r="P46836" s="9"/>
      <c r="Q46836" s="21"/>
    </row>
    <row r="46837" spans="15:17" x14ac:dyDescent="0.35">
      <c r="O46837" s="9"/>
      <c r="P46837" s="9"/>
      <c r="Q46837" s="21"/>
    </row>
    <row r="46838" spans="15:17" x14ac:dyDescent="0.35">
      <c r="O46838" s="9"/>
      <c r="P46838" s="9"/>
      <c r="Q46838" s="21"/>
    </row>
    <row r="46839" spans="15:17" x14ac:dyDescent="0.35">
      <c r="O46839" s="9"/>
      <c r="P46839" s="9"/>
      <c r="Q46839" s="21"/>
    </row>
    <row r="46840" spans="15:17" x14ac:dyDescent="0.35">
      <c r="O46840" s="9"/>
      <c r="P46840" s="9"/>
      <c r="Q46840" s="21"/>
    </row>
    <row r="46841" spans="15:17" x14ac:dyDescent="0.35">
      <c r="O46841" s="9"/>
      <c r="P46841" s="9"/>
      <c r="Q46841" s="21"/>
    </row>
    <row r="46842" spans="15:17" x14ac:dyDescent="0.35">
      <c r="O46842" s="9"/>
      <c r="P46842" s="9"/>
      <c r="Q46842" s="21"/>
    </row>
    <row r="46843" spans="15:17" x14ac:dyDescent="0.35">
      <c r="O46843" s="9"/>
      <c r="P46843" s="9"/>
      <c r="Q46843" s="21"/>
    </row>
    <row r="46844" spans="15:17" x14ac:dyDescent="0.35">
      <c r="O46844" s="9"/>
      <c r="P46844" s="9"/>
      <c r="Q46844" s="21"/>
    </row>
    <row r="46845" spans="15:17" x14ac:dyDescent="0.35">
      <c r="O46845" s="9"/>
      <c r="P46845" s="9"/>
      <c r="Q46845" s="21"/>
    </row>
    <row r="46846" spans="15:17" x14ac:dyDescent="0.35">
      <c r="O46846" s="9"/>
      <c r="P46846" s="9"/>
      <c r="Q46846" s="21"/>
    </row>
    <row r="46847" spans="15:17" x14ac:dyDescent="0.35">
      <c r="O46847" s="9"/>
      <c r="P46847" s="9"/>
      <c r="Q46847" s="21"/>
    </row>
    <row r="46848" spans="15:17" x14ac:dyDescent="0.35">
      <c r="O46848" s="9"/>
      <c r="P46848" s="9"/>
      <c r="Q46848" s="21"/>
    </row>
    <row r="46849" spans="15:17" x14ac:dyDescent="0.35">
      <c r="O46849" s="9"/>
      <c r="P46849" s="9"/>
      <c r="Q46849" s="21"/>
    </row>
    <row r="46850" spans="15:17" x14ac:dyDescent="0.35">
      <c r="O46850" s="9"/>
      <c r="P46850" s="9"/>
      <c r="Q46850" s="21"/>
    </row>
    <row r="46851" spans="15:17" x14ac:dyDescent="0.35">
      <c r="O46851" s="9"/>
      <c r="P46851" s="9"/>
      <c r="Q46851" s="21"/>
    </row>
    <row r="46852" spans="15:17" x14ac:dyDescent="0.35">
      <c r="O46852" s="9"/>
      <c r="P46852" s="9"/>
      <c r="Q46852" s="21"/>
    </row>
    <row r="46853" spans="15:17" x14ac:dyDescent="0.35">
      <c r="O46853" s="9"/>
      <c r="P46853" s="9"/>
      <c r="Q46853" s="21"/>
    </row>
    <row r="46854" spans="15:17" x14ac:dyDescent="0.35">
      <c r="O46854" s="9"/>
      <c r="P46854" s="9"/>
      <c r="Q46854" s="21"/>
    </row>
    <row r="46855" spans="15:17" x14ac:dyDescent="0.35">
      <c r="O46855" s="9"/>
      <c r="P46855" s="9"/>
      <c r="Q46855" s="21"/>
    </row>
    <row r="46856" spans="15:17" x14ac:dyDescent="0.35">
      <c r="O46856" s="9"/>
      <c r="P46856" s="9"/>
      <c r="Q46856" s="21"/>
    </row>
    <row r="46857" spans="15:17" x14ac:dyDescent="0.35">
      <c r="O46857" s="9"/>
      <c r="P46857" s="9"/>
      <c r="Q46857" s="21"/>
    </row>
    <row r="46858" spans="15:17" x14ac:dyDescent="0.35">
      <c r="O46858" s="9"/>
      <c r="P46858" s="9"/>
      <c r="Q46858" s="21"/>
    </row>
    <row r="46859" spans="15:17" x14ac:dyDescent="0.35">
      <c r="O46859" s="9"/>
      <c r="P46859" s="9"/>
      <c r="Q46859" s="21"/>
    </row>
    <row r="46860" spans="15:17" x14ac:dyDescent="0.35">
      <c r="O46860" s="9"/>
      <c r="P46860" s="9"/>
      <c r="Q46860" s="21"/>
    </row>
    <row r="46861" spans="15:17" x14ac:dyDescent="0.35">
      <c r="O46861" s="9"/>
      <c r="P46861" s="9"/>
      <c r="Q46861" s="21"/>
    </row>
    <row r="46862" spans="15:17" x14ac:dyDescent="0.35">
      <c r="O46862" s="9"/>
      <c r="P46862" s="9"/>
      <c r="Q46862" s="21"/>
    </row>
    <row r="46863" spans="15:17" x14ac:dyDescent="0.35">
      <c r="O46863" s="9"/>
      <c r="P46863" s="9"/>
      <c r="Q46863" s="21"/>
    </row>
    <row r="46864" spans="15:17" x14ac:dyDescent="0.35">
      <c r="O46864" s="9"/>
      <c r="P46864" s="9"/>
      <c r="Q46864" s="21"/>
    </row>
    <row r="46865" spans="15:17" x14ac:dyDescent="0.35">
      <c r="O46865" s="9"/>
      <c r="P46865" s="9"/>
      <c r="Q46865" s="21"/>
    </row>
    <row r="46866" spans="15:17" x14ac:dyDescent="0.35">
      <c r="O46866" s="9"/>
      <c r="P46866" s="9"/>
      <c r="Q46866" s="21"/>
    </row>
    <row r="46867" spans="15:17" x14ac:dyDescent="0.35">
      <c r="O46867" s="9"/>
      <c r="P46867" s="9"/>
      <c r="Q46867" s="21"/>
    </row>
    <row r="46868" spans="15:17" x14ac:dyDescent="0.35">
      <c r="O46868" s="9"/>
      <c r="P46868" s="9"/>
      <c r="Q46868" s="21"/>
    </row>
    <row r="46869" spans="15:17" x14ac:dyDescent="0.35">
      <c r="O46869" s="9"/>
      <c r="P46869" s="9"/>
      <c r="Q46869" s="21"/>
    </row>
    <row r="46870" spans="15:17" x14ac:dyDescent="0.35">
      <c r="O46870" s="9"/>
      <c r="P46870" s="9"/>
      <c r="Q46870" s="21"/>
    </row>
    <row r="46871" spans="15:17" x14ac:dyDescent="0.35">
      <c r="O46871" s="9"/>
      <c r="P46871" s="9"/>
      <c r="Q46871" s="21"/>
    </row>
    <row r="46872" spans="15:17" x14ac:dyDescent="0.35">
      <c r="O46872" s="9"/>
      <c r="P46872" s="9"/>
      <c r="Q46872" s="21"/>
    </row>
    <row r="46873" spans="15:17" x14ac:dyDescent="0.35">
      <c r="O46873" s="9"/>
      <c r="P46873" s="9"/>
      <c r="Q46873" s="21"/>
    </row>
    <row r="46874" spans="15:17" x14ac:dyDescent="0.35">
      <c r="O46874" s="9"/>
      <c r="P46874" s="9"/>
      <c r="Q46874" s="21"/>
    </row>
    <row r="46875" spans="15:17" x14ac:dyDescent="0.35">
      <c r="O46875" s="9"/>
      <c r="P46875" s="9"/>
      <c r="Q46875" s="21"/>
    </row>
    <row r="46876" spans="15:17" x14ac:dyDescent="0.35">
      <c r="O46876" s="9"/>
      <c r="P46876" s="9"/>
      <c r="Q46876" s="21"/>
    </row>
    <row r="46877" spans="15:17" x14ac:dyDescent="0.35">
      <c r="O46877" s="9"/>
      <c r="P46877" s="9"/>
      <c r="Q46877" s="21"/>
    </row>
    <row r="46878" spans="15:17" x14ac:dyDescent="0.35">
      <c r="O46878" s="9"/>
      <c r="P46878" s="9"/>
      <c r="Q46878" s="21"/>
    </row>
    <row r="46879" spans="15:17" x14ac:dyDescent="0.35">
      <c r="O46879" s="9"/>
      <c r="P46879" s="9"/>
      <c r="Q46879" s="21"/>
    </row>
    <row r="46880" spans="15:17" x14ac:dyDescent="0.35">
      <c r="O46880" s="9"/>
      <c r="P46880" s="9"/>
      <c r="Q46880" s="21"/>
    </row>
    <row r="46881" spans="15:17" x14ac:dyDescent="0.35">
      <c r="O46881" s="9"/>
      <c r="P46881" s="9"/>
      <c r="Q46881" s="21"/>
    </row>
    <row r="46882" spans="15:17" x14ac:dyDescent="0.35">
      <c r="O46882" s="9"/>
      <c r="P46882" s="9"/>
      <c r="Q46882" s="21"/>
    </row>
    <row r="46883" spans="15:17" x14ac:dyDescent="0.35">
      <c r="O46883" s="9"/>
      <c r="P46883" s="9"/>
      <c r="Q46883" s="21"/>
    </row>
    <row r="46884" spans="15:17" x14ac:dyDescent="0.35">
      <c r="O46884" s="9"/>
      <c r="P46884" s="9"/>
      <c r="Q46884" s="21"/>
    </row>
    <row r="46885" spans="15:17" x14ac:dyDescent="0.35">
      <c r="O46885" s="9"/>
      <c r="P46885" s="9"/>
      <c r="Q46885" s="21"/>
    </row>
    <row r="46886" spans="15:17" x14ac:dyDescent="0.35">
      <c r="O46886" s="9"/>
      <c r="P46886" s="9"/>
      <c r="Q46886" s="21"/>
    </row>
    <row r="46887" spans="15:17" x14ac:dyDescent="0.35">
      <c r="O46887" s="9"/>
      <c r="P46887" s="9"/>
      <c r="Q46887" s="21"/>
    </row>
    <row r="46888" spans="15:17" x14ac:dyDescent="0.35">
      <c r="O46888" s="9"/>
      <c r="P46888" s="9"/>
      <c r="Q46888" s="21"/>
    </row>
    <row r="46889" spans="15:17" x14ac:dyDescent="0.35">
      <c r="O46889" s="9"/>
      <c r="P46889" s="9"/>
      <c r="Q46889" s="21"/>
    </row>
    <row r="46890" spans="15:17" x14ac:dyDescent="0.35">
      <c r="O46890" s="9"/>
      <c r="P46890" s="9"/>
      <c r="Q46890" s="21"/>
    </row>
    <row r="46891" spans="15:17" x14ac:dyDescent="0.35">
      <c r="O46891" s="9"/>
      <c r="P46891" s="9"/>
      <c r="Q46891" s="21"/>
    </row>
    <row r="46892" spans="15:17" x14ac:dyDescent="0.35">
      <c r="O46892" s="9"/>
      <c r="P46892" s="9"/>
      <c r="Q46892" s="21"/>
    </row>
    <row r="46893" spans="15:17" x14ac:dyDescent="0.35">
      <c r="O46893" s="9"/>
      <c r="P46893" s="9"/>
      <c r="Q46893" s="21"/>
    </row>
    <row r="46894" spans="15:17" x14ac:dyDescent="0.35">
      <c r="O46894" s="9"/>
      <c r="P46894" s="9"/>
      <c r="Q46894" s="21"/>
    </row>
    <row r="46895" spans="15:17" x14ac:dyDescent="0.35">
      <c r="O46895" s="9"/>
      <c r="P46895" s="9"/>
      <c r="Q46895" s="21"/>
    </row>
    <row r="46896" spans="15:17" x14ac:dyDescent="0.35">
      <c r="O46896" s="9"/>
      <c r="P46896" s="9"/>
      <c r="Q46896" s="21"/>
    </row>
    <row r="46897" spans="15:17" x14ac:dyDescent="0.35">
      <c r="O46897" s="9"/>
      <c r="P46897" s="9"/>
      <c r="Q46897" s="21"/>
    </row>
    <row r="46898" spans="15:17" x14ac:dyDescent="0.35">
      <c r="O46898" s="9"/>
      <c r="P46898" s="9"/>
      <c r="Q46898" s="21"/>
    </row>
    <row r="46899" spans="15:17" x14ac:dyDescent="0.35">
      <c r="O46899" s="9"/>
      <c r="P46899" s="9"/>
      <c r="Q46899" s="21"/>
    </row>
    <row r="46900" spans="15:17" x14ac:dyDescent="0.35">
      <c r="O46900" s="9"/>
      <c r="P46900" s="9"/>
      <c r="Q46900" s="21"/>
    </row>
    <row r="46901" spans="15:17" x14ac:dyDescent="0.35">
      <c r="O46901" s="9"/>
      <c r="P46901" s="9"/>
      <c r="Q46901" s="21"/>
    </row>
    <row r="46902" spans="15:17" x14ac:dyDescent="0.35">
      <c r="O46902" s="9"/>
      <c r="P46902" s="9"/>
      <c r="Q46902" s="21"/>
    </row>
    <row r="46903" spans="15:17" x14ac:dyDescent="0.35">
      <c r="O46903" s="9"/>
      <c r="P46903" s="9"/>
      <c r="Q46903" s="21"/>
    </row>
    <row r="46904" spans="15:17" x14ac:dyDescent="0.35">
      <c r="O46904" s="9"/>
      <c r="P46904" s="9"/>
      <c r="Q46904" s="21"/>
    </row>
    <row r="46905" spans="15:17" x14ac:dyDescent="0.35">
      <c r="O46905" s="9"/>
      <c r="P46905" s="9"/>
      <c r="Q46905" s="21"/>
    </row>
    <row r="46906" spans="15:17" x14ac:dyDescent="0.35">
      <c r="O46906" s="9"/>
      <c r="P46906" s="9"/>
      <c r="Q46906" s="21"/>
    </row>
    <row r="46907" spans="15:17" x14ac:dyDescent="0.35">
      <c r="O46907" s="9"/>
      <c r="P46907" s="9"/>
      <c r="Q46907" s="21"/>
    </row>
    <row r="46908" spans="15:17" x14ac:dyDescent="0.35">
      <c r="O46908" s="9"/>
      <c r="P46908" s="9"/>
      <c r="Q46908" s="21"/>
    </row>
    <row r="46909" spans="15:17" x14ac:dyDescent="0.35">
      <c r="O46909" s="9"/>
      <c r="P46909" s="9"/>
      <c r="Q46909" s="21"/>
    </row>
    <row r="46910" spans="15:17" x14ac:dyDescent="0.35">
      <c r="O46910" s="9"/>
      <c r="P46910" s="9"/>
      <c r="Q46910" s="21"/>
    </row>
    <row r="46911" spans="15:17" x14ac:dyDescent="0.35">
      <c r="O46911" s="9"/>
      <c r="P46911" s="9"/>
      <c r="Q46911" s="21"/>
    </row>
    <row r="46912" spans="15:17" x14ac:dyDescent="0.35">
      <c r="O46912" s="9"/>
      <c r="P46912" s="9"/>
      <c r="Q46912" s="21"/>
    </row>
    <row r="46913" spans="15:17" x14ac:dyDescent="0.35">
      <c r="O46913" s="9"/>
      <c r="P46913" s="9"/>
      <c r="Q46913" s="21"/>
    </row>
    <row r="46914" spans="15:17" x14ac:dyDescent="0.35">
      <c r="O46914" s="9"/>
      <c r="P46914" s="9"/>
      <c r="Q46914" s="21"/>
    </row>
    <row r="46915" spans="15:17" x14ac:dyDescent="0.35">
      <c r="O46915" s="9"/>
      <c r="P46915" s="9"/>
      <c r="Q46915" s="21"/>
    </row>
    <row r="46916" spans="15:17" x14ac:dyDescent="0.35">
      <c r="O46916" s="9"/>
      <c r="P46916" s="9"/>
      <c r="Q46916" s="21"/>
    </row>
    <row r="46917" spans="15:17" x14ac:dyDescent="0.35">
      <c r="O46917" s="9"/>
      <c r="P46917" s="9"/>
      <c r="Q46917" s="21"/>
    </row>
    <row r="46918" spans="15:17" x14ac:dyDescent="0.35">
      <c r="O46918" s="9"/>
      <c r="P46918" s="9"/>
      <c r="Q46918" s="21"/>
    </row>
    <row r="46919" spans="15:17" x14ac:dyDescent="0.35">
      <c r="O46919" s="9"/>
      <c r="P46919" s="9"/>
      <c r="Q46919" s="21"/>
    </row>
    <row r="46920" spans="15:17" x14ac:dyDescent="0.35">
      <c r="O46920" s="9"/>
      <c r="P46920" s="9"/>
      <c r="Q46920" s="21"/>
    </row>
    <row r="46921" spans="15:17" x14ac:dyDescent="0.35">
      <c r="O46921" s="9"/>
      <c r="P46921" s="9"/>
      <c r="Q46921" s="21"/>
    </row>
    <row r="46922" spans="15:17" x14ac:dyDescent="0.35">
      <c r="O46922" s="9"/>
      <c r="P46922" s="9"/>
      <c r="Q46922" s="21"/>
    </row>
    <row r="46923" spans="15:17" x14ac:dyDescent="0.35">
      <c r="O46923" s="9"/>
      <c r="P46923" s="9"/>
      <c r="Q46923" s="21"/>
    </row>
    <row r="46924" spans="15:17" x14ac:dyDescent="0.35">
      <c r="O46924" s="9"/>
      <c r="P46924" s="9"/>
      <c r="Q46924" s="21"/>
    </row>
    <row r="46925" spans="15:17" x14ac:dyDescent="0.35">
      <c r="O46925" s="9"/>
      <c r="P46925" s="9"/>
      <c r="Q46925" s="21"/>
    </row>
    <row r="46926" spans="15:17" x14ac:dyDescent="0.35">
      <c r="O46926" s="9"/>
      <c r="P46926" s="9"/>
      <c r="Q46926" s="21"/>
    </row>
    <row r="46927" spans="15:17" x14ac:dyDescent="0.35">
      <c r="O46927" s="9"/>
      <c r="P46927" s="9"/>
      <c r="Q46927" s="21"/>
    </row>
    <row r="46928" spans="15:17" x14ac:dyDescent="0.35">
      <c r="O46928" s="9"/>
      <c r="P46928" s="9"/>
      <c r="Q46928" s="21"/>
    </row>
    <row r="46929" spans="15:17" x14ac:dyDescent="0.35">
      <c r="O46929" s="9"/>
      <c r="P46929" s="9"/>
      <c r="Q46929" s="21"/>
    </row>
    <row r="46930" spans="15:17" x14ac:dyDescent="0.35">
      <c r="O46930" s="9"/>
      <c r="P46930" s="9"/>
      <c r="Q46930" s="21"/>
    </row>
    <row r="46931" spans="15:17" x14ac:dyDescent="0.35">
      <c r="O46931" s="9"/>
      <c r="P46931" s="9"/>
      <c r="Q46931" s="21"/>
    </row>
    <row r="46932" spans="15:17" x14ac:dyDescent="0.35">
      <c r="O46932" s="9"/>
      <c r="P46932" s="9"/>
      <c r="Q46932" s="21"/>
    </row>
    <row r="46933" spans="15:17" x14ac:dyDescent="0.35">
      <c r="O46933" s="9"/>
      <c r="P46933" s="9"/>
      <c r="Q46933" s="21"/>
    </row>
    <row r="46934" spans="15:17" x14ac:dyDescent="0.35">
      <c r="O46934" s="9"/>
      <c r="P46934" s="9"/>
      <c r="Q46934" s="21"/>
    </row>
    <row r="46935" spans="15:17" x14ac:dyDescent="0.35">
      <c r="O46935" s="9"/>
      <c r="P46935" s="9"/>
      <c r="Q46935" s="21"/>
    </row>
    <row r="46936" spans="15:17" x14ac:dyDescent="0.35">
      <c r="O46936" s="9"/>
      <c r="P46936" s="9"/>
      <c r="Q46936" s="21"/>
    </row>
    <row r="46937" spans="15:17" x14ac:dyDescent="0.35">
      <c r="O46937" s="9"/>
      <c r="P46937" s="9"/>
      <c r="Q46937" s="21"/>
    </row>
    <row r="46938" spans="15:17" x14ac:dyDescent="0.35">
      <c r="O46938" s="9"/>
      <c r="P46938" s="9"/>
      <c r="Q46938" s="21"/>
    </row>
    <row r="46939" spans="15:17" x14ac:dyDescent="0.35">
      <c r="O46939" s="9"/>
      <c r="P46939" s="9"/>
      <c r="Q46939" s="21"/>
    </row>
    <row r="46940" spans="15:17" x14ac:dyDescent="0.35">
      <c r="O46940" s="9"/>
      <c r="P46940" s="9"/>
      <c r="Q46940" s="21"/>
    </row>
    <row r="46941" spans="15:17" x14ac:dyDescent="0.35">
      <c r="O46941" s="9"/>
      <c r="P46941" s="9"/>
      <c r="Q46941" s="21"/>
    </row>
    <row r="46942" spans="15:17" x14ac:dyDescent="0.35">
      <c r="O46942" s="9"/>
      <c r="P46942" s="9"/>
      <c r="Q46942" s="21"/>
    </row>
    <row r="46943" spans="15:17" x14ac:dyDescent="0.35">
      <c r="O46943" s="9"/>
      <c r="P46943" s="9"/>
      <c r="Q46943" s="21"/>
    </row>
    <row r="46944" spans="15:17" x14ac:dyDescent="0.35">
      <c r="O46944" s="9"/>
      <c r="P46944" s="9"/>
      <c r="Q46944" s="21"/>
    </row>
    <row r="46945" spans="15:17" x14ac:dyDescent="0.35">
      <c r="O46945" s="9"/>
      <c r="P46945" s="9"/>
      <c r="Q46945" s="21"/>
    </row>
    <row r="46946" spans="15:17" x14ac:dyDescent="0.35">
      <c r="O46946" s="9"/>
      <c r="P46946" s="9"/>
      <c r="Q46946" s="21"/>
    </row>
    <row r="46947" spans="15:17" x14ac:dyDescent="0.35">
      <c r="O46947" s="9"/>
      <c r="P46947" s="9"/>
      <c r="Q46947" s="21"/>
    </row>
    <row r="46948" spans="15:17" x14ac:dyDescent="0.35">
      <c r="O46948" s="9"/>
      <c r="P46948" s="9"/>
      <c r="Q46948" s="21"/>
    </row>
    <row r="46949" spans="15:17" x14ac:dyDescent="0.35">
      <c r="O46949" s="9"/>
      <c r="P46949" s="9"/>
      <c r="Q46949" s="21"/>
    </row>
    <row r="46950" spans="15:17" x14ac:dyDescent="0.35">
      <c r="O46950" s="9"/>
      <c r="P46950" s="9"/>
      <c r="Q46950" s="21"/>
    </row>
    <row r="46951" spans="15:17" x14ac:dyDescent="0.35">
      <c r="O46951" s="9"/>
      <c r="P46951" s="9"/>
      <c r="Q46951" s="21"/>
    </row>
    <row r="46952" spans="15:17" x14ac:dyDescent="0.35">
      <c r="O46952" s="9"/>
      <c r="P46952" s="9"/>
      <c r="Q46952" s="21"/>
    </row>
    <row r="46953" spans="15:17" x14ac:dyDescent="0.35">
      <c r="O46953" s="9"/>
      <c r="P46953" s="9"/>
      <c r="Q46953" s="21"/>
    </row>
    <row r="46954" spans="15:17" x14ac:dyDescent="0.35">
      <c r="O46954" s="9"/>
      <c r="P46954" s="9"/>
      <c r="Q46954" s="21"/>
    </row>
    <row r="46955" spans="15:17" x14ac:dyDescent="0.35">
      <c r="O46955" s="9"/>
      <c r="P46955" s="9"/>
      <c r="Q46955" s="21"/>
    </row>
    <row r="46956" spans="15:17" x14ac:dyDescent="0.35">
      <c r="O46956" s="9"/>
      <c r="P46956" s="9"/>
      <c r="Q46956" s="21"/>
    </row>
    <row r="46957" spans="15:17" x14ac:dyDescent="0.35">
      <c r="O46957" s="9"/>
      <c r="P46957" s="9"/>
      <c r="Q46957" s="21"/>
    </row>
    <row r="46958" spans="15:17" x14ac:dyDescent="0.35">
      <c r="O46958" s="9"/>
      <c r="P46958" s="9"/>
      <c r="Q46958" s="21"/>
    </row>
    <row r="46959" spans="15:17" x14ac:dyDescent="0.35">
      <c r="O46959" s="9"/>
      <c r="P46959" s="9"/>
      <c r="Q46959" s="21"/>
    </row>
    <row r="46960" spans="15:17" x14ac:dyDescent="0.35">
      <c r="O46960" s="9"/>
      <c r="P46960" s="9"/>
      <c r="Q46960" s="21"/>
    </row>
    <row r="46961" spans="15:17" x14ac:dyDescent="0.35">
      <c r="O46961" s="9"/>
      <c r="P46961" s="9"/>
      <c r="Q46961" s="21"/>
    </row>
    <row r="46962" spans="15:17" x14ac:dyDescent="0.35">
      <c r="O46962" s="9"/>
      <c r="P46962" s="9"/>
      <c r="Q46962" s="21"/>
    </row>
    <row r="46963" spans="15:17" x14ac:dyDescent="0.35">
      <c r="O46963" s="9"/>
      <c r="P46963" s="9"/>
      <c r="Q46963" s="21"/>
    </row>
    <row r="46964" spans="15:17" x14ac:dyDescent="0.35">
      <c r="O46964" s="9"/>
      <c r="P46964" s="9"/>
      <c r="Q46964" s="21"/>
    </row>
    <row r="46965" spans="15:17" x14ac:dyDescent="0.35">
      <c r="O46965" s="9"/>
      <c r="P46965" s="9"/>
      <c r="Q46965" s="21"/>
    </row>
    <row r="46966" spans="15:17" x14ac:dyDescent="0.35">
      <c r="O46966" s="9"/>
      <c r="P46966" s="9"/>
      <c r="Q46966" s="21"/>
    </row>
    <row r="46967" spans="15:17" x14ac:dyDescent="0.35">
      <c r="O46967" s="9"/>
      <c r="P46967" s="9"/>
      <c r="Q46967" s="21"/>
    </row>
    <row r="46968" spans="15:17" x14ac:dyDescent="0.35">
      <c r="O46968" s="9"/>
      <c r="P46968" s="9"/>
      <c r="Q46968" s="21"/>
    </row>
    <row r="46969" spans="15:17" x14ac:dyDescent="0.35">
      <c r="O46969" s="9"/>
      <c r="P46969" s="9"/>
      <c r="Q46969" s="21"/>
    </row>
    <row r="46970" spans="15:17" x14ac:dyDescent="0.35">
      <c r="O46970" s="9"/>
      <c r="P46970" s="9"/>
      <c r="Q46970" s="21"/>
    </row>
    <row r="46971" spans="15:17" x14ac:dyDescent="0.35">
      <c r="O46971" s="9"/>
      <c r="P46971" s="9"/>
      <c r="Q46971" s="21"/>
    </row>
    <row r="46972" spans="15:17" x14ac:dyDescent="0.35">
      <c r="O46972" s="9"/>
      <c r="P46972" s="9"/>
      <c r="Q46972" s="21"/>
    </row>
    <row r="46973" spans="15:17" x14ac:dyDescent="0.35">
      <c r="O46973" s="9"/>
      <c r="P46973" s="9"/>
      <c r="Q46973" s="21"/>
    </row>
    <row r="46974" spans="15:17" x14ac:dyDescent="0.35">
      <c r="O46974" s="9"/>
      <c r="P46974" s="9"/>
      <c r="Q46974" s="21"/>
    </row>
    <row r="46975" spans="15:17" x14ac:dyDescent="0.35">
      <c r="O46975" s="9"/>
      <c r="P46975" s="9"/>
      <c r="Q46975" s="21"/>
    </row>
    <row r="46976" spans="15:17" x14ac:dyDescent="0.35">
      <c r="O46976" s="9"/>
      <c r="P46976" s="9"/>
      <c r="Q46976" s="21"/>
    </row>
    <row r="46977" spans="15:17" x14ac:dyDescent="0.35">
      <c r="O46977" s="9"/>
      <c r="P46977" s="9"/>
      <c r="Q46977" s="21"/>
    </row>
    <row r="46978" spans="15:17" x14ac:dyDescent="0.35">
      <c r="O46978" s="9"/>
      <c r="P46978" s="9"/>
      <c r="Q46978" s="21"/>
    </row>
    <row r="46979" spans="15:17" x14ac:dyDescent="0.35">
      <c r="O46979" s="9"/>
      <c r="P46979" s="9"/>
      <c r="Q46979" s="21"/>
    </row>
    <row r="46980" spans="15:17" x14ac:dyDescent="0.35">
      <c r="O46980" s="9"/>
      <c r="P46980" s="9"/>
      <c r="Q46980" s="21"/>
    </row>
    <row r="46981" spans="15:17" x14ac:dyDescent="0.35">
      <c r="O46981" s="9"/>
      <c r="P46981" s="9"/>
      <c r="Q46981" s="21"/>
    </row>
    <row r="46982" spans="15:17" x14ac:dyDescent="0.35">
      <c r="O46982" s="9"/>
      <c r="P46982" s="9"/>
      <c r="Q46982" s="21"/>
    </row>
    <row r="46983" spans="15:17" x14ac:dyDescent="0.35">
      <c r="O46983" s="9"/>
      <c r="P46983" s="9"/>
      <c r="Q46983" s="21"/>
    </row>
    <row r="46984" spans="15:17" x14ac:dyDescent="0.35">
      <c r="O46984" s="9"/>
      <c r="P46984" s="9"/>
      <c r="Q46984" s="21"/>
    </row>
    <row r="46985" spans="15:17" x14ac:dyDescent="0.35">
      <c r="O46985" s="9"/>
      <c r="P46985" s="9"/>
      <c r="Q46985" s="21"/>
    </row>
    <row r="46986" spans="15:17" x14ac:dyDescent="0.35">
      <c r="O46986" s="9"/>
      <c r="P46986" s="9"/>
      <c r="Q46986" s="21"/>
    </row>
    <row r="46987" spans="15:17" x14ac:dyDescent="0.35">
      <c r="O46987" s="9"/>
      <c r="P46987" s="9"/>
      <c r="Q46987" s="21"/>
    </row>
    <row r="46988" spans="15:17" x14ac:dyDescent="0.35">
      <c r="O46988" s="9"/>
      <c r="P46988" s="9"/>
      <c r="Q46988" s="21"/>
    </row>
    <row r="46989" spans="15:17" x14ac:dyDescent="0.35">
      <c r="O46989" s="9"/>
      <c r="P46989" s="9"/>
      <c r="Q46989" s="21"/>
    </row>
    <row r="46990" spans="15:17" x14ac:dyDescent="0.35">
      <c r="O46990" s="9"/>
      <c r="P46990" s="9"/>
      <c r="Q46990" s="21"/>
    </row>
    <row r="46991" spans="15:17" x14ac:dyDescent="0.35">
      <c r="O46991" s="9"/>
      <c r="P46991" s="9"/>
      <c r="Q46991" s="21"/>
    </row>
    <row r="46992" spans="15:17" x14ac:dyDescent="0.35">
      <c r="O46992" s="9"/>
      <c r="P46992" s="9"/>
      <c r="Q46992" s="21"/>
    </row>
    <row r="46993" spans="15:17" x14ac:dyDescent="0.35">
      <c r="O46993" s="9"/>
      <c r="P46993" s="9"/>
      <c r="Q46993" s="21"/>
    </row>
    <row r="46994" spans="15:17" x14ac:dyDescent="0.35">
      <c r="O46994" s="9"/>
      <c r="P46994" s="9"/>
      <c r="Q46994" s="21"/>
    </row>
    <row r="46995" spans="15:17" x14ac:dyDescent="0.35">
      <c r="O46995" s="9"/>
      <c r="P46995" s="9"/>
      <c r="Q46995" s="21"/>
    </row>
    <row r="46996" spans="15:17" x14ac:dyDescent="0.35">
      <c r="O46996" s="9"/>
      <c r="P46996" s="9"/>
      <c r="Q46996" s="21"/>
    </row>
    <row r="46997" spans="15:17" x14ac:dyDescent="0.35">
      <c r="O46997" s="9"/>
      <c r="P46997" s="9"/>
      <c r="Q46997" s="21"/>
    </row>
    <row r="46998" spans="15:17" x14ac:dyDescent="0.35">
      <c r="O46998" s="9"/>
      <c r="P46998" s="9"/>
      <c r="Q46998" s="21"/>
    </row>
    <row r="46999" spans="15:17" x14ac:dyDescent="0.35">
      <c r="O46999" s="9"/>
      <c r="P46999" s="9"/>
      <c r="Q46999" s="21"/>
    </row>
    <row r="47000" spans="15:17" x14ac:dyDescent="0.35">
      <c r="O47000" s="9"/>
      <c r="P47000" s="9"/>
      <c r="Q47000" s="21"/>
    </row>
    <row r="47001" spans="15:17" x14ac:dyDescent="0.35">
      <c r="O47001" s="9"/>
      <c r="P47001" s="9"/>
      <c r="Q47001" s="21"/>
    </row>
    <row r="47002" spans="15:17" x14ac:dyDescent="0.35">
      <c r="O47002" s="9"/>
      <c r="P47002" s="9"/>
      <c r="Q47002" s="21"/>
    </row>
    <row r="47003" spans="15:17" x14ac:dyDescent="0.35">
      <c r="O47003" s="9"/>
      <c r="P47003" s="9"/>
      <c r="Q47003" s="21"/>
    </row>
    <row r="47004" spans="15:17" x14ac:dyDescent="0.35">
      <c r="O47004" s="9"/>
      <c r="P47004" s="9"/>
      <c r="Q47004" s="21"/>
    </row>
    <row r="47005" spans="15:17" x14ac:dyDescent="0.35">
      <c r="O47005" s="9"/>
      <c r="P47005" s="9"/>
      <c r="Q47005" s="21"/>
    </row>
    <row r="47006" spans="15:17" x14ac:dyDescent="0.35">
      <c r="O47006" s="9"/>
      <c r="P47006" s="9"/>
      <c r="Q47006" s="21"/>
    </row>
    <row r="47007" spans="15:17" x14ac:dyDescent="0.35">
      <c r="O47007" s="9"/>
      <c r="P47007" s="9"/>
      <c r="Q47007" s="21"/>
    </row>
    <row r="47008" spans="15:17" x14ac:dyDescent="0.35">
      <c r="O47008" s="9"/>
      <c r="P47008" s="9"/>
      <c r="Q47008" s="21"/>
    </row>
    <row r="47009" spans="15:17" x14ac:dyDescent="0.35">
      <c r="O47009" s="9"/>
      <c r="P47009" s="9"/>
      <c r="Q47009" s="21"/>
    </row>
    <row r="47010" spans="15:17" x14ac:dyDescent="0.35">
      <c r="O47010" s="9"/>
      <c r="P47010" s="9"/>
      <c r="Q47010" s="21"/>
    </row>
    <row r="47011" spans="15:17" x14ac:dyDescent="0.35">
      <c r="O47011" s="9"/>
      <c r="P47011" s="9"/>
      <c r="Q47011" s="21"/>
    </row>
    <row r="47012" spans="15:17" x14ac:dyDescent="0.35">
      <c r="O47012" s="9"/>
      <c r="P47012" s="9"/>
      <c r="Q47012" s="21"/>
    </row>
    <row r="47013" spans="15:17" x14ac:dyDescent="0.35">
      <c r="O47013" s="9"/>
      <c r="P47013" s="9"/>
      <c r="Q47013" s="21"/>
    </row>
    <row r="47014" spans="15:17" x14ac:dyDescent="0.35">
      <c r="O47014" s="9"/>
      <c r="P47014" s="9"/>
      <c r="Q47014" s="21"/>
    </row>
    <row r="47015" spans="15:17" x14ac:dyDescent="0.35">
      <c r="O47015" s="9"/>
      <c r="P47015" s="9"/>
      <c r="Q47015" s="21"/>
    </row>
    <row r="47016" spans="15:17" x14ac:dyDescent="0.35">
      <c r="O47016" s="9"/>
      <c r="P47016" s="9"/>
      <c r="Q47016" s="21"/>
    </row>
    <row r="47017" spans="15:17" x14ac:dyDescent="0.35">
      <c r="O47017" s="9"/>
      <c r="P47017" s="9"/>
      <c r="Q47017" s="21"/>
    </row>
    <row r="47018" spans="15:17" x14ac:dyDescent="0.35">
      <c r="O47018" s="9"/>
      <c r="P47018" s="9"/>
      <c r="Q47018" s="21"/>
    </row>
    <row r="47019" spans="15:17" x14ac:dyDescent="0.35">
      <c r="O47019" s="9"/>
      <c r="P47019" s="9"/>
      <c r="Q47019" s="21"/>
    </row>
    <row r="47020" spans="15:17" x14ac:dyDescent="0.35">
      <c r="O47020" s="9"/>
      <c r="P47020" s="9"/>
      <c r="Q47020" s="21"/>
    </row>
    <row r="47021" spans="15:17" x14ac:dyDescent="0.35">
      <c r="O47021" s="9"/>
      <c r="P47021" s="9"/>
      <c r="Q47021" s="21"/>
    </row>
    <row r="47022" spans="15:17" x14ac:dyDescent="0.35">
      <c r="O47022" s="9"/>
      <c r="P47022" s="9"/>
      <c r="Q47022" s="21"/>
    </row>
    <row r="47023" spans="15:17" x14ac:dyDescent="0.35">
      <c r="O47023" s="9"/>
      <c r="P47023" s="9"/>
      <c r="Q47023" s="21"/>
    </row>
    <row r="47024" spans="15:17" x14ac:dyDescent="0.35">
      <c r="O47024" s="9"/>
      <c r="P47024" s="9"/>
      <c r="Q47024" s="21"/>
    </row>
    <row r="47025" spans="15:17" x14ac:dyDescent="0.35">
      <c r="O47025" s="9"/>
      <c r="P47025" s="9"/>
      <c r="Q47025" s="21"/>
    </row>
    <row r="47026" spans="15:17" x14ac:dyDescent="0.35">
      <c r="O47026" s="9"/>
      <c r="P47026" s="9"/>
      <c r="Q47026" s="21"/>
    </row>
    <row r="47027" spans="15:17" x14ac:dyDescent="0.35">
      <c r="O47027" s="9"/>
      <c r="P47027" s="9"/>
      <c r="Q47027" s="21"/>
    </row>
    <row r="47028" spans="15:17" x14ac:dyDescent="0.35">
      <c r="O47028" s="9"/>
      <c r="P47028" s="9"/>
      <c r="Q47028" s="21"/>
    </row>
    <row r="47029" spans="15:17" x14ac:dyDescent="0.35">
      <c r="O47029" s="9"/>
      <c r="P47029" s="9"/>
      <c r="Q47029" s="21"/>
    </row>
    <row r="47030" spans="15:17" x14ac:dyDescent="0.35">
      <c r="O47030" s="9"/>
      <c r="P47030" s="9"/>
      <c r="Q47030" s="21"/>
    </row>
    <row r="47031" spans="15:17" x14ac:dyDescent="0.35">
      <c r="O47031" s="9"/>
      <c r="P47031" s="9"/>
      <c r="Q47031" s="21"/>
    </row>
    <row r="47032" spans="15:17" x14ac:dyDescent="0.35">
      <c r="O47032" s="9"/>
      <c r="P47032" s="9"/>
      <c r="Q47032" s="21"/>
    </row>
    <row r="47033" spans="15:17" x14ac:dyDescent="0.35">
      <c r="O47033" s="9"/>
      <c r="P47033" s="9"/>
      <c r="Q47033" s="21"/>
    </row>
    <row r="47034" spans="15:17" x14ac:dyDescent="0.35">
      <c r="O47034" s="9"/>
      <c r="P47034" s="9"/>
      <c r="Q47034" s="21"/>
    </row>
    <row r="47035" spans="15:17" x14ac:dyDescent="0.35">
      <c r="O47035" s="9"/>
      <c r="P47035" s="9"/>
      <c r="Q47035" s="21"/>
    </row>
    <row r="47036" spans="15:17" x14ac:dyDescent="0.35">
      <c r="O47036" s="9"/>
      <c r="P47036" s="9"/>
      <c r="Q47036" s="21"/>
    </row>
    <row r="47037" spans="15:17" x14ac:dyDescent="0.35">
      <c r="O47037" s="9"/>
      <c r="P47037" s="9"/>
      <c r="Q47037" s="21"/>
    </row>
    <row r="47038" spans="15:17" x14ac:dyDescent="0.35">
      <c r="O47038" s="9"/>
      <c r="P47038" s="9"/>
      <c r="Q47038" s="21"/>
    </row>
    <row r="47039" spans="15:17" x14ac:dyDescent="0.35">
      <c r="O47039" s="9"/>
      <c r="P47039" s="9"/>
      <c r="Q47039" s="21"/>
    </row>
    <row r="47040" spans="15:17" x14ac:dyDescent="0.35">
      <c r="O47040" s="9"/>
      <c r="P47040" s="9"/>
      <c r="Q47040" s="21"/>
    </row>
    <row r="47041" spans="15:17" x14ac:dyDescent="0.35">
      <c r="O47041" s="9"/>
      <c r="P47041" s="9"/>
      <c r="Q47041" s="21"/>
    </row>
    <row r="47042" spans="15:17" x14ac:dyDescent="0.35">
      <c r="O47042" s="9"/>
      <c r="P47042" s="9"/>
      <c r="Q47042" s="21"/>
    </row>
    <row r="47043" spans="15:17" x14ac:dyDescent="0.35">
      <c r="O47043" s="9"/>
      <c r="P47043" s="9"/>
      <c r="Q47043" s="21"/>
    </row>
    <row r="47044" spans="15:17" x14ac:dyDescent="0.35">
      <c r="O47044" s="9"/>
      <c r="P47044" s="9"/>
      <c r="Q47044" s="21"/>
    </row>
    <row r="47045" spans="15:17" x14ac:dyDescent="0.35">
      <c r="O47045" s="9"/>
      <c r="P47045" s="9"/>
      <c r="Q47045" s="21"/>
    </row>
    <row r="47046" spans="15:17" x14ac:dyDescent="0.35">
      <c r="O47046" s="9"/>
      <c r="P47046" s="9"/>
      <c r="Q47046" s="21"/>
    </row>
    <row r="47047" spans="15:17" x14ac:dyDescent="0.35">
      <c r="O47047" s="9"/>
      <c r="P47047" s="9"/>
      <c r="Q47047" s="21"/>
    </row>
    <row r="47048" spans="15:17" x14ac:dyDescent="0.35">
      <c r="O47048" s="9"/>
      <c r="P47048" s="9"/>
      <c r="Q47048" s="21"/>
    </row>
    <row r="47049" spans="15:17" x14ac:dyDescent="0.35">
      <c r="O47049" s="9"/>
      <c r="P47049" s="9"/>
      <c r="Q47049" s="21"/>
    </row>
    <row r="47050" spans="15:17" x14ac:dyDescent="0.35">
      <c r="O47050" s="9"/>
      <c r="P47050" s="9"/>
      <c r="Q47050" s="21"/>
    </row>
    <row r="47051" spans="15:17" x14ac:dyDescent="0.35">
      <c r="O47051" s="9"/>
      <c r="P47051" s="9"/>
      <c r="Q47051" s="21"/>
    </row>
    <row r="47052" spans="15:17" x14ac:dyDescent="0.35">
      <c r="O47052" s="9"/>
      <c r="P47052" s="9"/>
      <c r="Q47052" s="21"/>
    </row>
    <row r="47053" spans="15:17" x14ac:dyDescent="0.35">
      <c r="O47053" s="9"/>
      <c r="P47053" s="9"/>
      <c r="Q47053" s="21"/>
    </row>
    <row r="47054" spans="15:17" x14ac:dyDescent="0.35">
      <c r="O47054" s="9"/>
      <c r="P47054" s="9"/>
      <c r="Q47054" s="21"/>
    </row>
    <row r="47055" spans="15:17" x14ac:dyDescent="0.35">
      <c r="O47055" s="9"/>
      <c r="P47055" s="9"/>
      <c r="Q47055" s="21"/>
    </row>
    <row r="47056" spans="15:17" x14ac:dyDescent="0.35">
      <c r="O47056" s="9"/>
      <c r="P47056" s="9"/>
      <c r="Q47056" s="21"/>
    </row>
    <row r="47057" spans="15:17" x14ac:dyDescent="0.35">
      <c r="O47057" s="9"/>
      <c r="P47057" s="9"/>
      <c r="Q47057" s="21"/>
    </row>
    <row r="47058" spans="15:17" x14ac:dyDescent="0.35">
      <c r="O47058" s="9"/>
      <c r="P47058" s="9"/>
      <c r="Q47058" s="21"/>
    </row>
    <row r="47059" spans="15:17" x14ac:dyDescent="0.35">
      <c r="O47059" s="9"/>
      <c r="P47059" s="9"/>
      <c r="Q47059" s="21"/>
    </row>
    <row r="47060" spans="15:17" x14ac:dyDescent="0.35">
      <c r="O47060" s="9"/>
      <c r="P47060" s="9"/>
      <c r="Q47060" s="21"/>
    </row>
    <row r="47061" spans="15:17" x14ac:dyDescent="0.35">
      <c r="O47061" s="9"/>
      <c r="P47061" s="9"/>
      <c r="Q47061" s="21"/>
    </row>
    <row r="47062" spans="15:17" x14ac:dyDescent="0.35">
      <c r="O47062" s="9"/>
      <c r="P47062" s="9"/>
      <c r="Q47062" s="21"/>
    </row>
    <row r="47063" spans="15:17" x14ac:dyDescent="0.35">
      <c r="O47063" s="9"/>
      <c r="P47063" s="9"/>
      <c r="Q47063" s="21"/>
    </row>
    <row r="47064" spans="15:17" x14ac:dyDescent="0.35">
      <c r="O47064" s="9"/>
      <c r="P47064" s="9"/>
      <c r="Q47064" s="21"/>
    </row>
    <row r="47065" spans="15:17" x14ac:dyDescent="0.35">
      <c r="O47065" s="9"/>
      <c r="P47065" s="9"/>
      <c r="Q47065" s="21"/>
    </row>
    <row r="47066" spans="15:17" x14ac:dyDescent="0.35">
      <c r="O47066" s="9"/>
      <c r="P47066" s="9"/>
      <c r="Q47066" s="21"/>
    </row>
    <row r="47067" spans="15:17" x14ac:dyDescent="0.35">
      <c r="O47067" s="9"/>
      <c r="P47067" s="9"/>
      <c r="Q47067" s="21"/>
    </row>
    <row r="47068" spans="15:17" x14ac:dyDescent="0.35">
      <c r="O47068" s="9"/>
      <c r="P47068" s="9"/>
      <c r="Q47068" s="21"/>
    </row>
    <row r="47069" spans="15:17" x14ac:dyDescent="0.35">
      <c r="O47069" s="9"/>
      <c r="P47069" s="9"/>
      <c r="Q47069" s="21"/>
    </row>
    <row r="47070" spans="15:17" x14ac:dyDescent="0.35">
      <c r="O47070" s="9"/>
      <c r="P47070" s="9"/>
      <c r="Q47070" s="21"/>
    </row>
    <row r="47071" spans="15:17" x14ac:dyDescent="0.35">
      <c r="O47071" s="9"/>
      <c r="P47071" s="9"/>
      <c r="Q47071" s="21"/>
    </row>
    <row r="47072" spans="15:17" x14ac:dyDescent="0.35">
      <c r="O47072" s="9"/>
      <c r="P47072" s="9"/>
      <c r="Q47072" s="21"/>
    </row>
    <row r="47073" spans="15:17" x14ac:dyDescent="0.35">
      <c r="O47073" s="9"/>
      <c r="P47073" s="9"/>
      <c r="Q47073" s="21"/>
    </row>
    <row r="47074" spans="15:17" x14ac:dyDescent="0.35">
      <c r="O47074" s="9"/>
      <c r="P47074" s="9"/>
      <c r="Q47074" s="21"/>
    </row>
    <row r="47075" spans="15:17" x14ac:dyDescent="0.35">
      <c r="O47075" s="9"/>
      <c r="P47075" s="9"/>
      <c r="Q47075" s="21"/>
    </row>
    <row r="47076" spans="15:17" x14ac:dyDescent="0.35">
      <c r="O47076" s="9"/>
      <c r="P47076" s="9"/>
      <c r="Q47076" s="21"/>
    </row>
    <row r="47077" spans="15:17" x14ac:dyDescent="0.35">
      <c r="O47077" s="9"/>
      <c r="P47077" s="9"/>
      <c r="Q47077" s="21"/>
    </row>
    <row r="47078" spans="15:17" x14ac:dyDescent="0.35">
      <c r="O47078" s="9"/>
      <c r="P47078" s="9"/>
      <c r="Q47078" s="21"/>
    </row>
    <row r="47079" spans="15:17" x14ac:dyDescent="0.35">
      <c r="O47079" s="9"/>
      <c r="P47079" s="9"/>
      <c r="Q47079" s="21"/>
    </row>
    <row r="47080" spans="15:17" x14ac:dyDescent="0.35">
      <c r="O47080" s="9"/>
      <c r="P47080" s="9"/>
      <c r="Q47080" s="21"/>
    </row>
    <row r="47081" spans="15:17" x14ac:dyDescent="0.35">
      <c r="O47081" s="9"/>
      <c r="P47081" s="9"/>
      <c r="Q47081" s="21"/>
    </row>
    <row r="47082" spans="15:17" x14ac:dyDescent="0.35">
      <c r="O47082" s="9"/>
      <c r="P47082" s="9"/>
      <c r="Q47082" s="21"/>
    </row>
    <row r="47083" spans="15:17" x14ac:dyDescent="0.35">
      <c r="O47083" s="9"/>
      <c r="P47083" s="9"/>
      <c r="Q47083" s="21"/>
    </row>
    <row r="47084" spans="15:17" x14ac:dyDescent="0.35">
      <c r="O47084" s="9"/>
      <c r="P47084" s="9"/>
      <c r="Q47084" s="21"/>
    </row>
    <row r="47085" spans="15:17" x14ac:dyDescent="0.35">
      <c r="O47085" s="9"/>
      <c r="P47085" s="9"/>
      <c r="Q47085" s="21"/>
    </row>
    <row r="47086" spans="15:17" x14ac:dyDescent="0.35">
      <c r="O47086" s="9"/>
      <c r="P47086" s="9"/>
      <c r="Q47086" s="21"/>
    </row>
    <row r="47087" spans="15:17" x14ac:dyDescent="0.35">
      <c r="O47087" s="9"/>
      <c r="P47087" s="9"/>
      <c r="Q47087" s="21"/>
    </row>
    <row r="47088" spans="15:17" x14ac:dyDescent="0.35">
      <c r="O47088" s="9"/>
      <c r="P47088" s="9"/>
      <c r="Q47088" s="21"/>
    </row>
    <row r="47089" spans="15:17" x14ac:dyDescent="0.35">
      <c r="O47089" s="9"/>
      <c r="P47089" s="9"/>
      <c r="Q47089" s="21"/>
    </row>
    <row r="47090" spans="15:17" x14ac:dyDescent="0.35">
      <c r="O47090" s="9"/>
      <c r="P47090" s="9"/>
      <c r="Q47090" s="21"/>
    </row>
    <row r="47091" spans="15:17" x14ac:dyDescent="0.35">
      <c r="O47091" s="9"/>
      <c r="P47091" s="9"/>
      <c r="Q47091" s="21"/>
    </row>
    <row r="47092" spans="15:17" x14ac:dyDescent="0.35">
      <c r="O47092" s="9"/>
      <c r="P47092" s="9"/>
      <c r="Q47092" s="21"/>
    </row>
    <row r="47093" spans="15:17" x14ac:dyDescent="0.35">
      <c r="O47093" s="9"/>
      <c r="P47093" s="9"/>
      <c r="Q47093" s="21"/>
    </row>
    <row r="47094" spans="15:17" x14ac:dyDescent="0.35">
      <c r="O47094" s="9"/>
      <c r="P47094" s="9"/>
      <c r="Q47094" s="21"/>
    </row>
    <row r="47095" spans="15:17" x14ac:dyDescent="0.35">
      <c r="O47095" s="9"/>
      <c r="P47095" s="9"/>
      <c r="Q47095" s="21"/>
    </row>
    <row r="47096" spans="15:17" x14ac:dyDescent="0.35">
      <c r="O47096" s="9"/>
      <c r="P47096" s="9"/>
      <c r="Q47096" s="21"/>
    </row>
    <row r="47097" spans="15:17" x14ac:dyDescent="0.35">
      <c r="O47097" s="9"/>
      <c r="P47097" s="9"/>
      <c r="Q47097" s="21"/>
    </row>
    <row r="47098" spans="15:17" x14ac:dyDescent="0.35">
      <c r="O47098" s="9"/>
      <c r="P47098" s="9"/>
      <c r="Q47098" s="21"/>
    </row>
    <row r="47099" spans="15:17" x14ac:dyDescent="0.35">
      <c r="O47099" s="9"/>
      <c r="P47099" s="9"/>
      <c r="Q47099" s="21"/>
    </row>
    <row r="47100" spans="15:17" x14ac:dyDescent="0.35">
      <c r="O47100" s="9"/>
      <c r="P47100" s="9"/>
      <c r="Q47100" s="21"/>
    </row>
    <row r="47101" spans="15:17" x14ac:dyDescent="0.35">
      <c r="O47101" s="9"/>
      <c r="P47101" s="9"/>
      <c r="Q47101" s="21"/>
    </row>
    <row r="47102" spans="15:17" x14ac:dyDescent="0.35">
      <c r="O47102" s="9"/>
      <c r="P47102" s="9"/>
      <c r="Q47102" s="21"/>
    </row>
    <row r="47103" spans="15:17" x14ac:dyDescent="0.35">
      <c r="O47103" s="9"/>
      <c r="P47103" s="9"/>
      <c r="Q47103" s="21"/>
    </row>
    <row r="47104" spans="15:17" x14ac:dyDescent="0.35">
      <c r="O47104" s="9"/>
      <c r="P47104" s="9"/>
      <c r="Q47104" s="21"/>
    </row>
    <row r="47105" spans="15:17" x14ac:dyDescent="0.35">
      <c r="O47105" s="9"/>
      <c r="P47105" s="9"/>
      <c r="Q47105" s="21"/>
    </row>
    <row r="47106" spans="15:17" x14ac:dyDescent="0.35">
      <c r="O47106" s="9"/>
      <c r="P47106" s="9"/>
      <c r="Q47106" s="21"/>
    </row>
    <row r="47107" spans="15:17" x14ac:dyDescent="0.35">
      <c r="O47107" s="9"/>
      <c r="P47107" s="9"/>
      <c r="Q47107" s="21"/>
    </row>
    <row r="47108" spans="15:17" x14ac:dyDescent="0.35">
      <c r="O47108" s="9"/>
      <c r="P47108" s="9"/>
      <c r="Q47108" s="21"/>
    </row>
    <row r="47109" spans="15:17" x14ac:dyDescent="0.35">
      <c r="O47109" s="9"/>
      <c r="P47109" s="9"/>
      <c r="Q47109" s="21"/>
    </row>
    <row r="47110" spans="15:17" x14ac:dyDescent="0.35">
      <c r="O47110" s="9"/>
      <c r="P47110" s="9"/>
      <c r="Q47110" s="21"/>
    </row>
    <row r="47111" spans="15:17" x14ac:dyDescent="0.35">
      <c r="O47111" s="9"/>
      <c r="P47111" s="9"/>
      <c r="Q47111" s="21"/>
    </row>
    <row r="47112" spans="15:17" x14ac:dyDescent="0.35">
      <c r="O47112" s="9"/>
      <c r="P47112" s="9"/>
      <c r="Q47112" s="21"/>
    </row>
    <row r="47113" spans="15:17" x14ac:dyDescent="0.35">
      <c r="O47113" s="9"/>
      <c r="P47113" s="9"/>
      <c r="Q47113" s="21"/>
    </row>
    <row r="47114" spans="15:17" x14ac:dyDescent="0.35">
      <c r="O47114" s="9"/>
      <c r="P47114" s="9"/>
      <c r="Q47114" s="21"/>
    </row>
    <row r="47115" spans="15:17" x14ac:dyDescent="0.35">
      <c r="O47115" s="9"/>
      <c r="P47115" s="9"/>
      <c r="Q47115" s="21"/>
    </row>
    <row r="47116" spans="15:17" x14ac:dyDescent="0.35">
      <c r="O47116" s="9"/>
      <c r="P47116" s="9"/>
      <c r="Q47116" s="21"/>
    </row>
    <row r="47117" spans="15:17" x14ac:dyDescent="0.35">
      <c r="O47117" s="9"/>
      <c r="P47117" s="9"/>
      <c r="Q47117" s="21"/>
    </row>
    <row r="47118" spans="15:17" x14ac:dyDescent="0.35">
      <c r="O47118" s="9"/>
      <c r="P47118" s="9"/>
      <c r="Q47118" s="21"/>
    </row>
    <row r="47119" spans="15:17" x14ac:dyDescent="0.35">
      <c r="O47119" s="9"/>
      <c r="P47119" s="9"/>
      <c r="Q47119" s="21"/>
    </row>
    <row r="47120" spans="15:17" x14ac:dyDescent="0.35">
      <c r="O47120" s="9"/>
      <c r="P47120" s="9"/>
      <c r="Q47120" s="21"/>
    </row>
    <row r="47121" spans="15:17" x14ac:dyDescent="0.35">
      <c r="O47121" s="9"/>
      <c r="P47121" s="9"/>
      <c r="Q47121" s="21"/>
    </row>
    <row r="47122" spans="15:17" x14ac:dyDescent="0.35">
      <c r="O47122" s="9"/>
      <c r="P47122" s="9"/>
      <c r="Q47122" s="21"/>
    </row>
    <row r="47123" spans="15:17" x14ac:dyDescent="0.35">
      <c r="O47123" s="9"/>
      <c r="P47123" s="9"/>
      <c r="Q47123" s="21"/>
    </row>
    <row r="47124" spans="15:17" x14ac:dyDescent="0.35">
      <c r="O47124" s="9"/>
      <c r="P47124" s="9"/>
      <c r="Q47124" s="21"/>
    </row>
    <row r="47125" spans="15:17" x14ac:dyDescent="0.35">
      <c r="O47125" s="9"/>
      <c r="P47125" s="9"/>
      <c r="Q47125" s="21"/>
    </row>
    <row r="47126" spans="15:17" x14ac:dyDescent="0.35">
      <c r="O47126" s="9"/>
      <c r="P47126" s="9"/>
      <c r="Q47126" s="21"/>
    </row>
    <row r="47127" spans="15:17" x14ac:dyDescent="0.35">
      <c r="O47127" s="9"/>
      <c r="P47127" s="9"/>
      <c r="Q47127" s="21"/>
    </row>
    <row r="47128" spans="15:17" x14ac:dyDescent="0.35">
      <c r="O47128" s="9"/>
      <c r="P47128" s="9"/>
      <c r="Q47128" s="21"/>
    </row>
    <row r="47129" spans="15:17" x14ac:dyDescent="0.35">
      <c r="O47129" s="9"/>
      <c r="P47129" s="9"/>
      <c r="Q47129" s="21"/>
    </row>
    <row r="47130" spans="15:17" x14ac:dyDescent="0.35">
      <c r="O47130" s="9"/>
      <c r="P47130" s="9"/>
      <c r="Q47130" s="21"/>
    </row>
    <row r="47131" spans="15:17" x14ac:dyDescent="0.35">
      <c r="O47131" s="9"/>
      <c r="P47131" s="9"/>
      <c r="Q47131" s="21"/>
    </row>
    <row r="47132" spans="15:17" x14ac:dyDescent="0.35">
      <c r="O47132" s="9"/>
      <c r="P47132" s="9"/>
      <c r="Q47132" s="21"/>
    </row>
    <row r="47133" spans="15:17" x14ac:dyDescent="0.35">
      <c r="O47133" s="9"/>
      <c r="P47133" s="9"/>
      <c r="Q47133" s="21"/>
    </row>
    <row r="47134" spans="15:17" x14ac:dyDescent="0.35">
      <c r="O47134" s="9"/>
      <c r="P47134" s="9"/>
      <c r="Q47134" s="21"/>
    </row>
    <row r="47135" spans="15:17" x14ac:dyDescent="0.35">
      <c r="O47135" s="9"/>
      <c r="P47135" s="9"/>
      <c r="Q47135" s="21"/>
    </row>
    <row r="47136" spans="15:17" x14ac:dyDescent="0.35">
      <c r="O47136" s="9"/>
      <c r="P47136" s="9"/>
      <c r="Q47136" s="21"/>
    </row>
    <row r="47137" spans="15:17" x14ac:dyDescent="0.35">
      <c r="O47137" s="9"/>
      <c r="P47137" s="9"/>
      <c r="Q47137" s="21"/>
    </row>
    <row r="47138" spans="15:17" x14ac:dyDescent="0.35">
      <c r="O47138" s="9"/>
      <c r="P47138" s="9"/>
      <c r="Q47138" s="21"/>
    </row>
    <row r="47139" spans="15:17" x14ac:dyDescent="0.35">
      <c r="O47139" s="9"/>
      <c r="P47139" s="9"/>
      <c r="Q47139" s="21"/>
    </row>
    <row r="47140" spans="15:17" x14ac:dyDescent="0.35">
      <c r="O47140" s="9"/>
      <c r="P47140" s="9"/>
      <c r="Q47140" s="21"/>
    </row>
    <row r="47141" spans="15:17" x14ac:dyDescent="0.35">
      <c r="O47141" s="9"/>
      <c r="P47141" s="9"/>
      <c r="Q47141" s="21"/>
    </row>
    <row r="47142" spans="15:17" x14ac:dyDescent="0.35">
      <c r="O47142" s="9"/>
      <c r="P47142" s="9"/>
      <c r="Q47142" s="21"/>
    </row>
    <row r="47143" spans="15:17" x14ac:dyDescent="0.35">
      <c r="O47143" s="9"/>
      <c r="P47143" s="9"/>
      <c r="Q47143" s="21"/>
    </row>
    <row r="47144" spans="15:17" x14ac:dyDescent="0.35">
      <c r="O47144" s="9"/>
      <c r="P47144" s="9"/>
      <c r="Q47144" s="21"/>
    </row>
    <row r="47145" spans="15:17" x14ac:dyDescent="0.35">
      <c r="O47145" s="9"/>
      <c r="P47145" s="9"/>
      <c r="Q47145" s="21"/>
    </row>
    <row r="47146" spans="15:17" x14ac:dyDescent="0.35">
      <c r="O47146" s="9"/>
      <c r="P47146" s="9"/>
      <c r="Q47146" s="21"/>
    </row>
    <row r="47147" spans="15:17" x14ac:dyDescent="0.35">
      <c r="O47147" s="9"/>
      <c r="P47147" s="9"/>
      <c r="Q47147" s="21"/>
    </row>
    <row r="47148" spans="15:17" x14ac:dyDescent="0.35">
      <c r="O47148" s="9"/>
      <c r="P47148" s="9"/>
      <c r="Q47148" s="21"/>
    </row>
    <row r="47149" spans="15:17" x14ac:dyDescent="0.35">
      <c r="O47149" s="9"/>
      <c r="P47149" s="9"/>
      <c r="Q47149" s="21"/>
    </row>
    <row r="47150" spans="15:17" x14ac:dyDescent="0.35">
      <c r="O47150" s="9"/>
      <c r="P47150" s="9"/>
      <c r="Q47150" s="21"/>
    </row>
    <row r="47151" spans="15:17" x14ac:dyDescent="0.35">
      <c r="O47151" s="9"/>
      <c r="P47151" s="9"/>
      <c r="Q47151" s="21"/>
    </row>
    <row r="47152" spans="15:17" x14ac:dyDescent="0.35">
      <c r="O47152" s="9"/>
      <c r="P47152" s="9"/>
      <c r="Q47152" s="21"/>
    </row>
    <row r="47153" spans="15:17" x14ac:dyDescent="0.35">
      <c r="O47153" s="9"/>
      <c r="P47153" s="9"/>
      <c r="Q47153" s="21"/>
    </row>
    <row r="47154" spans="15:17" x14ac:dyDescent="0.35">
      <c r="O47154" s="9"/>
      <c r="P47154" s="9"/>
      <c r="Q47154" s="21"/>
    </row>
    <row r="47155" spans="15:17" x14ac:dyDescent="0.35">
      <c r="O47155" s="9"/>
      <c r="P47155" s="9"/>
      <c r="Q47155" s="21"/>
    </row>
    <row r="47156" spans="15:17" x14ac:dyDescent="0.35">
      <c r="O47156" s="9"/>
      <c r="P47156" s="9"/>
      <c r="Q47156" s="21"/>
    </row>
    <row r="47157" spans="15:17" x14ac:dyDescent="0.35">
      <c r="O47157" s="9"/>
      <c r="P47157" s="9"/>
      <c r="Q47157" s="21"/>
    </row>
    <row r="47158" spans="15:17" x14ac:dyDescent="0.35">
      <c r="O47158" s="9"/>
      <c r="P47158" s="9"/>
      <c r="Q47158" s="21"/>
    </row>
    <row r="47159" spans="15:17" x14ac:dyDescent="0.35">
      <c r="O47159" s="9"/>
      <c r="P47159" s="9"/>
      <c r="Q47159" s="21"/>
    </row>
    <row r="47160" spans="15:17" x14ac:dyDescent="0.35">
      <c r="O47160" s="9"/>
      <c r="P47160" s="9"/>
      <c r="Q47160" s="21"/>
    </row>
    <row r="47161" spans="15:17" x14ac:dyDescent="0.35">
      <c r="O47161" s="9"/>
      <c r="P47161" s="9"/>
      <c r="Q47161" s="21"/>
    </row>
    <row r="47162" spans="15:17" x14ac:dyDescent="0.35">
      <c r="O47162" s="9"/>
      <c r="P47162" s="9"/>
      <c r="Q47162" s="21"/>
    </row>
    <row r="47163" spans="15:17" x14ac:dyDescent="0.35">
      <c r="O47163" s="9"/>
      <c r="P47163" s="9"/>
      <c r="Q47163" s="21"/>
    </row>
    <row r="47164" spans="15:17" x14ac:dyDescent="0.35">
      <c r="O47164" s="9"/>
      <c r="P47164" s="9"/>
      <c r="Q47164" s="21"/>
    </row>
    <row r="47165" spans="15:17" x14ac:dyDescent="0.35">
      <c r="O47165" s="9"/>
      <c r="P47165" s="9"/>
      <c r="Q47165" s="21"/>
    </row>
    <row r="47166" spans="15:17" x14ac:dyDescent="0.35">
      <c r="O47166" s="9"/>
      <c r="P47166" s="9"/>
      <c r="Q47166" s="21"/>
    </row>
    <row r="47167" spans="15:17" x14ac:dyDescent="0.35">
      <c r="O47167" s="9"/>
      <c r="P47167" s="9"/>
      <c r="Q47167" s="21"/>
    </row>
    <row r="47168" spans="15:17" x14ac:dyDescent="0.35">
      <c r="O47168" s="9"/>
      <c r="P47168" s="9"/>
      <c r="Q47168" s="21"/>
    </row>
    <row r="47169" spans="15:17" x14ac:dyDescent="0.35">
      <c r="O47169" s="9"/>
      <c r="P47169" s="9"/>
      <c r="Q47169" s="21"/>
    </row>
    <row r="47170" spans="15:17" x14ac:dyDescent="0.35">
      <c r="O47170" s="9"/>
      <c r="P47170" s="9"/>
      <c r="Q47170" s="21"/>
    </row>
    <row r="47171" spans="15:17" x14ac:dyDescent="0.35">
      <c r="O47171" s="9"/>
      <c r="P47171" s="9"/>
      <c r="Q47171" s="21"/>
    </row>
    <row r="47172" spans="15:17" x14ac:dyDescent="0.35">
      <c r="O47172" s="9"/>
      <c r="P47172" s="9"/>
      <c r="Q47172" s="21"/>
    </row>
    <row r="47173" spans="15:17" x14ac:dyDescent="0.35">
      <c r="O47173" s="9"/>
      <c r="P47173" s="9"/>
      <c r="Q47173" s="21"/>
    </row>
    <row r="47174" spans="15:17" x14ac:dyDescent="0.35">
      <c r="O47174" s="9"/>
      <c r="P47174" s="9"/>
      <c r="Q47174" s="21"/>
    </row>
    <row r="47175" spans="15:17" x14ac:dyDescent="0.35">
      <c r="O47175" s="9"/>
      <c r="P47175" s="9"/>
      <c r="Q47175" s="21"/>
    </row>
    <row r="47176" spans="15:17" x14ac:dyDescent="0.35">
      <c r="O47176" s="9"/>
      <c r="P47176" s="9"/>
      <c r="Q47176" s="21"/>
    </row>
    <row r="47177" spans="15:17" x14ac:dyDescent="0.35">
      <c r="O47177" s="9"/>
      <c r="P47177" s="9"/>
      <c r="Q47177" s="21"/>
    </row>
    <row r="47178" spans="15:17" x14ac:dyDescent="0.35">
      <c r="O47178" s="9"/>
      <c r="P47178" s="9"/>
      <c r="Q47178" s="21"/>
    </row>
    <row r="47179" spans="15:17" x14ac:dyDescent="0.35">
      <c r="O47179" s="9"/>
      <c r="P47179" s="9"/>
      <c r="Q47179" s="21"/>
    </row>
    <row r="47180" spans="15:17" x14ac:dyDescent="0.35">
      <c r="O47180" s="9"/>
      <c r="P47180" s="9"/>
      <c r="Q47180" s="21"/>
    </row>
    <row r="47181" spans="15:17" x14ac:dyDescent="0.35">
      <c r="O47181" s="9"/>
      <c r="P47181" s="9"/>
      <c r="Q47181" s="21"/>
    </row>
    <row r="47182" spans="15:17" x14ac:dyDescent="0.35">
      <c r="O47182" s="9"/>
      <c r="P47182" s="9"/>
      <c r="Q47182" s="21"/>
    </row>
    <row r="47183" spans="15:17" x14ac:dyDescent="0.35">
      <c r="O47183" s="9"/>
      <c r="P47183" s="9"/>
      <c r="Q47183" s="21"/>
    </row>
    <row r="47184" spans="15:17" x14ac:dyDescent="0.35">
      <c r="O47184" s="9"/>
      <c r="P47184" s="9"/>
      <c r="Q47184" s="21"/>
    </row>
    <row r="47185" spans="15:17" x14ac:dyDescent="0.35">
      <c r="O47185" s="9"/>
      <c r="P47185" s="9"/>
      <c r="Q47185" s="21"/>
    </row>
    <row r="47186" spans="15:17" x14ac:dyDescent="0.35">
      <c r="O47186" s="9"/>
      <c r="P47186" s="9"/>
      <c r="Q47186" s="21"/>
    </row>
    <row r="47187" spans="15:17" x14ac:dyDescent="0.35">
      <c r="O47187" s="9"/>
      <c r="P47187" s="9"/>
      <c r="Q47187" s="21"/>
    </row>
    <row r="47188" spans="15:17" x14ac:dyDescent="0.35">
      <c r="O47188" s="9"/>
      <c r="P47188" s="9"/>
      <c r="Q47188" s="21"/>
    </row>
    <row r="47189" spans="15:17" x14ac:dyDescent="0.35">
      <c r="O47189" s="9"/>
      <c r="P47189" s="9"/>
      <c r="Q47189" s="21"/>
    </row>
    <row r="47190" spans="15:17" x14ac:dyDescent="0.35">
      <c r="O47190" s="9"/>
      <c r="P47190" s="9"/>
      <c r="Q47190" s="21"/>
    </row>
    <row r="47191" spans="15:17" x14ac:dyDescent="0.35">
      <c r="O47191" s="9"/>
      <c r="P47191" s="9"/>
      <c r="Q47191" s="21"/>
    </row>
    <row r="47192" spans="15:17" x14ac:dyDescent="0.35">
      <c r="O47192" s="9"/>
      <c r="P47192" s="9"/>
      <c r="Q47192" s="21"/>
    </row>
    <row r="47193" spans="15:17" x14ac:dyDescent="0.35">
      <c r="O47193" s="9"/>
      <c r="P47193" s="9"/>
      <c r="Q47193" s="21"/>
    </row>
    <row r="47194" spans="15:17" x14ac:dyDescent="0.35">
      <c r="O47194" s="9"/>
      <c r="P47194" s="9"/>
      <c r="Q47194" s="21"/>
    </row>
    <row r="47195" spans="15:17" x14ac:dyDescent="0.35">
      <c r="O47195" s="9"/>
      <c r="P47195" s="9"/>
      <c r="Q47195" s="21"/>
    </row>
    <row r="47196" spans="15:17" x14ac:dyDescent="0.35">
      <c r="O47196" s="9"/>
      <c r="P47196" s="9"/>
      <c r="Q47196" s="21"/>
    </row>
    <row r="47197" spans="15:17" x14ac:dyDescent="0.35">
      <c r="O47197" s="9"/>
      <c r="P47197" s="9"/>
      <c r="Q47197" s="21"/>
    </row>
    <row r="47198" spans="15:17" x14ac:dyDescent="0.35">
      <c r="O47198" s="9"/>
      <c r="P47198" s="9"/>
      <c r="Q47198" s="21"/>
    </row>
    <row r="47199" spans="15:17" x14ac:dyDescent="0.35">
      <c r="O47199" s="9"/>
      <c r="P47199" s="9"/>
      <c r="Q47199" s="21"/>
    </row>
    <row r="47200" spans="15:17" x14ac:dyDescent="0.35">
      <c r="O47200" s="9"/>
      <c r="P47200" s="9"/>
      <c r="Q47200" s="21"/>
    </row>
    <row r="47201" spans="15:17" x14ac:dyDescent="0.35">
      <c r="O47201" s="9"/>
      <c r="P47201" s="9"/>
      <c r="Q47201" s="21"/>
    </row>
    <row r="47202" spans="15:17" x14ac:dyDescent="0.35">
      <c r="O47202" s="9"/>
      <c r="P47202" s="9"/>
      <c r="Q47202" s="21"/>
    </row>
    <row r="47203" spans="15:17" x14ac:dyDescent="0.35">
      <c r="O47203" s="9"/>
      <c r="P47203" s="9"/>
      <c r="Q47203" s="21"/>
    </row>
    <row r="47204" spans="15:17" x14ac:dyDescent="0.35">
      <c r="O47204" s="9"/>
      <c r="P47204" s="9"/>
      <c r="Q47204" s="21"/>
    </row>
    <row r="47205" spans="15:17" x14ac:dyDescent="0.35">
      <c r="O47205" s="9"/>
      <c r="P47205" s="9"/>
      <c r="Q47205" s="21"/>
    </row>
    <row r="47206" spans="15:17" x14ac:dyDescent="0.35">
      <c r="O47206" s="9"/>
      <c r="P47206" s="9"/>
      <c r="Q47206" s="21"/>
    </row>
    <row r="47207" spans="15:17" x14ac:dyDescent="0.35">
      <c r="O47207" s="9"/>
      <c r="P47207" s="9"/>
      <c r="Q47207" s="21"/>
    </row>
    <row r="47208" spans="15:17" x14ac:dyDescent="0.35">
      <c r="O47208" s="9"/>
      <c r="P47208" s="9"/>
      <c r="Q47208" s="21"/>
    </row>
    <row r="47209" spans="15:17" x14ac:dyDescent="0.35">
      <c r="O47209" s="9"/>
      <c r="P47209" s="9"/>
      <c r="Q47209" s="21"/>
    </row>
    <row r="47210" spans="15:17" x14ac:dyDescent="0.35">
      <c r="O47210" s="9"/>
      <c r="P47210" s="9"/>
      <c r="Q47210" s="21"/>
    </row>
    <row r="47211" spans="15:17" x14ac:dyDescent="0.35">
      <c r="O47211" s="9"/>
      <c r="P47211" s="9"/>
      <c r="Q47211" s="21"/>
    </row>
    <row r="47212" spans="15:17" x14ac:dyDescent="0.35">
      <c r="O47212" s="9"/>
      <c r="P47212" s="9"/>
      <c r="Q47212" s="21"/>
    </row>
    <row r="47213" spans="15:17" x14ac:dyDescent="0.35">
      <c r="O47213" s="9"/>
      <c r="P47213" s="9"/>
      <c r="Q47213" s="21"/>
    </row>
    <row r="47214" spans="15:17" x14ac:dyDescent="0.35">
      <c r="O47214" s="9"/>
      <c r="P47214" s="9"/>
      <c r="Q47214" s="21"/>
    </row>
    <row r="47215" spans="15:17" x14ac:dyDescent="0.35">
      <c r="O47215" s="9"/>
      <c r="P47215" s="9"/>
      <c r="Q47215" s="21"/>
    </row>
    <row r="47216" spans="15:17" x14ac:dyDescent="0.35">
      <c r="O47216" s="9"/>
      <c r="P47216" s="9"/>
      <c r="Q47216" s="21"/>
    </row>
    <row r="47217" spans="15:17" x14ac:dyDescent="0.35">
      <c r="O47217" s="9"/>
      <c r="P47217" s="9"/>
      <c r="Q47217" s="21"/>
    </row>
    <row r="47218" spans="15:17" x14ac:dyDescent="0.35">
      <c r="O47218" s="9"/>
      <c r="P47218" s="9"/>
      <c r="Q47218" s="21"/>
    </row>
    <row r="47219" spans="15:17" x14ac:dyDescent="0.35">
      <c r="O47219" s="9"/>
      <c r="P47219" s="9"/>
      <c r="Q47219" s="21"/>
    </row>
    <row r="47220" spans="15:17" x14ac:dyDescent="0.35">
      <c r="O47220" s="9"/>
      <c r="P47220" s="9"/>
      <c r="Q47220" s="21"/>
    </row>
    <row r="47221" spans="15:17" x14ac:dyDescent="0.35">
      <c r="O47221" s="9"/>
      <c r="P47221" s="9"/>
      <c r="Q47221" s="21"/>
    </row>
    <row r="47222" spans="15:17" x14ac:dyDescent="0.35">
      <c r="O47222" s="9"/>
      <c r="P47222" s="9"/>
      <c r="Q47222" s="21"/>
    </row>
    <row r="47223" spans="15:17" x14ac:dyDescent="0.35">
      <c r="O47223" s="9"/>
      <c r="P47223" s="9"/>
      <c r="Q47223" s="21"/>
    </row>
    <row r="47224" spans="15:17" x14ac:dyDescent="0.35">
      <c r="O47224" s="9"/>
      <c r="P47224" s="9"/>
      <c r="Q47224" s="21"/>
    </row>
    <row r="47225" spans="15:17" x14ac:dyDescent="0.35">
      <c r="O47225" s="9"/>
      <c r="P47225" s="9"/>
      <c r="Q47225" s="21"/>
    </row>
    <row r="47226" spans="15:17" x14ac:dyDescent="0.35">
      <c r="O47226" s="9"/>
      <c r="P47226" s="9"/>
      <c r="Q47226" s="21"/>
    </row>
    <row r="47227" spans="15:17" x14ac:dyDescent="0.35">
      <c r="O47227" s="9"/>
      <c r="P47227" s="9"/>
      <c r="Q47227" s="21"/>
    </row>
    <row r="47228" spans="15:17" x14ac:dyDescent="0.35">
      <c r="O47228" s="9"/>
      <c r="P47228" s="9"/>
      <c r="Q47228" s="21"/>
    </row>
    <row r="47229" spans="15:17" x14ac:dyDescent="0.35">
      <c r="O47229" s="9"/>
      <c r="P47229" s="9"/>
      <c r="Q47229" s="21"/>
    </row>
    <row r="47230" spans="15:17" x14ac:dyDescent="0.35">
      <c r="O47230" s="9"/>
      <c r="P47230" s="9"/>
      <c r="Q47230" s="21"/>
    </row>
    <row r="47231" spans="15:17" x14ac:dyDescent="0.35">
      <c r="O47231" s="9"/>
      <c r="P47231" s="9"/>
      <c r="Q47231" s="21"/>
    </row>
    <row r="47232" spans="15:17" x14ac:dyDescent="0.35">
      <c r="O47232" s="9"/>
      <c r="P47232" s="9"/>
      <c r="Q47232" s="21"/>
    </row>
    <row r="47233" spans="15:17" x14ac:dyDescent="0.35">
      <c r="O47233" s="9"/>
      <c r="P47233" s="9"/>
      <c r="Q47233" s="21"/>
    </row>
    <row r="47234" spans="15:17" x14ac:dyDescent="0.35">
      <c r="O47234" s="9"/>
      <c r="P47234" s="9"/>
      <c r="Q47234" s="21"/>
    </row>
    <row r="47235" spans="15:17" x14ac:dyDescent="0.35">
      <c r="O47235" s="9"/>
      <c r="P47235" s="9"/>
      <c r="Q47235" s="21"/>
    </row>
    <row r="47236" spans="15:17" x14ac:dyDescent="0.35">
      <c r="O47236" s="9"/>
      <c r="P47236" s="9"/>
      <c r="Q47236" s="21"/>
    </row>
    <row r="47237" spans="15:17" x14ac:dyDescent="0.35">
      <c r="O47237" s="9"/>
      <c r="P47237" s="9"/>
      <c r="Q47237" s="21"/>
    </row>
    <row r="47238" spans="15:17" x14ac:dyDescent="0.35">
      <c r="O47238" s="9"/>
      <c r="P47238" s="9"/>
      <c r="Q47238" s="21"/>
    </row>
    <row r="47239" spans="15:17" x14ac:dyDescent="0.35">
      <c r="O47239" s="9"/>
      <c r="P47239" s="9"/>
      <c r="Q47239" s="21"/>
    </row>
    <row r="47240" spans="15:17" x14ac:dyDescent="0.35">
      <c r="O47240" s="9"/>
      <c r="P47240" s="9"/>
      <c r="Q47240" s="21"/>
    </row>
    <row r="47241" spans="15:17" x14ac:dyDescent="0.35">
      <c r="O47241" s="9"/>
      <c r="P47241" s="9"/>
      <c r="Q47241" s="21"/>
    </row>
    <row r="47242" spans="15:17" x14ac:dyDescent="0.35">
      <c r="O47242" s="9"/>
      <c r="P47242" s="9"/>
      <c r="Q47242" s="21"/>
    </row>
    <row r="47243" spans="15:17" x14ac:dyDescent="0.35">
      <c r="O47243" s="9"/>
      <c r="P47243" s="9"/>
      <c r="Q47243" s="21"/>
    </row>
    <row r="47244" spans="15:17" x14ac:dyDescent="0.35">
      <c r="O47244" s="9"/>
      <c r="P47244" s="9"/>
      <c r="Q47244" s="21"/>
    </row>
    <row r="47245" spans="15:17" x14ac:dyDescent="0.35">
      <c r="O47245" s="9"/>
      <c r="P47245" s="9"/>
      <c r="Q47245" s="21"/>
    </row>
    <row r="47246" spans="15:17" x14ac:dyDescent="0.35">
      <c r="O47246" s="9"/>
      <c r="P47246" s="9"/>
      <c r="Q47246" s="21"/>
    </row>
    <row r="47247" spans="15:17" x14ac:dyDescent="0.35">
      <c r="O47247" s="9"/>
      <c r="P47247" s="9"/>
      <c r="Q47247" s="21"/>
    </row>
    <row r="47248" spans="15:17" x14ac:dyDescent="0.35">
      <c r="O47248" s="9"/>
      <c r="P47248" s="9"/>
      <c r="Q47248" s="21"/>
    </row>
    <row r="47249" spans="15:17" x14ac:dyDescent="0.35">
      <c r="O47249" s="9"/>
      <c r="P47249" s="9"/>
      <c r="Q47249" s="21"/>
    </row>
    <row r="47250" spans="15:17" x14ac:dyDescent="0.35">
      <c r="O47250" s="9"/>
      <c r="P47250" s="9"/>
      <c r="Q47250" s="21"/>
    </row>
    <row r="47251" spans="15:17" x14ac:dyDescent="0.35">
      <c r="O47251" s="9"/>
      <c r="P47251" s="9"/>
      <c r="Q47251" s="21"/>
    </row>
    <row r="47252" spans="15:17" x14ac:dyDescent="0.35">
      <c r="O47252" s="9"/>
      <c r="P47252" s="9"/>
      <c r="Q47252" s="21"/>
    </row>
    <row r="47253" spans="15:17" x14ac:dyDescent="0.35">
      <c r="O47253" s="9"/>
      <c r="P47253" s="9"/>
      <c r="Q47253" s="21"/>
    </row>
    <row r="47254" spans="15:17" x14ac:dyDescent="0.35">
      <c r="O47254" s="9"/>
      <c r="P47254" s="9"/>
      <c r="Q47254" s="21"/>
    </row>
    <row r="47255" spans="15:17" x14ac:dyDescent="0.35">
      <c r="O47255" s="9"/>
      <c r="P47255" s="9"/>
      <c r="Q47255" s="21"/>
    </row>
    <row r="47256" spans="15:17" x14ac:dyDescent="0.35">
      <c r="O47256" s="9"/>
      <c r="P47256" s="9"/>
      <c r="Q47256" s="21"/>
    </row>
    <row r="47257" spans="15:17" x14ac:dyDescent="0.35">
      <c r="O47257" s="9"/>
      <c r="P47257" s="9"/>
      <c r="Q47257" s="21"/>
    </row>
    <row r="47258" spans="15:17" x14ac:dyDescent="0.35">
      <c r="O47258" s="9"/>
      <c r="P47258" s="9"/>
      <c r="Q47258" s="21"/>
    </row>
    <row r="47259" spans="15:17" x14ac:dyDescent="0.35">
      <c r="O47259" s="9"/>
      <c r="P47259" s="9"/>
      <c r="Q47259" s="21"/>
    </row>
    <row r="47260" spans="15:17" x14ac:dyDescent="0.35">
      <c r="O47260" s="9"/>
      <c r="P47260" s="9"/>
      <c r="Q47260" s="21"/>
    </row>
    <row r="47261" spans="15:17" x14ac:dyDescent="0.35">
      <c r="O47261" s="9"/>
      <c r="P47261" s="9"/>
      <c r="Q47261" s="21"/>
    </row>
    <row r="47262" spans="15:17" x14ac:dyDescent="0.35">
      <c r="O47262" s="9"/>
      <c r="P47262" s="9"/>
      <c r="Q47262" s="21"/>
    </row>
    <row r="47263" spans="15:17" x14ac:dyDescent="0.35">
      <c r="O47263" s="9"/>
      <c r="P47263" s="9"/>
      <c r="Q47263" s="21"/>
    </row>
    <row r="47264" spans="15:17" x14ac:dyDescent="0.35">
      <c r="O47264" s="9"/>
      <c r="P47264" s="9"/>
      <c r="Q47264" s="21"/>
    </row>
    <row r="47265" spans="15:17" x14ac:dyDescent="0.35">
      <c r="O47265" s="9"/>
      <c r="P47265" s="9"/>
      <c r="Q47265" s="21"/>
    </row>
    <row r="47266" spans="15:17" x14ac:dyDescent="0.35">
      <c r="O47266" s="9"/>
      <c r="P47266" s="9"/>
      <c r="Q47266" s="21"/>
    </row>
    <row r="47267" spans="15:17" x14ac:dyDescent="0.35">
      <c r="O47267" s="9"/>
      <c r="P47267" s="9"/>
      <c r="Q47267" s="21"/>
    </row>
    <row r="47268" spans="15:17" x14ac:dyDescent="0.35">
      <c r="O47268" s="9"/>
      <c r="P47268" s="9"/>
      <c r="Q47268" s="21"/>
    </row>
    <row r="47269" spans="15:17" x14ac:dyDescent="0.35">
      <c r="O47269" s="9"/>
      <c r="P47269" s="9"/>
      <c r="Q47269" s="21"/>
    </row>
    <row r="47270" spans="15:17" x14ac:dyDescent="0.35">
      <c r="O47270" s="9"/>
      <c r="P47270" s="9"/>
      <c r="Q47270" s="21"/>
    </row>
    <row r="47271" spans="15:17" x14ac:dyDescent="0.35">
      <c r="O47271" s="9"/>
      <c r="P47271" s="9"/>
      <c r="Q47271" s="21"/>
    </row>
    <row r="47272" spans="15:17" x14ac:dyDescent="0.35">
      <c r="O47272" s="9"/>
      <c r="P47272" s="9"/>
      <c r="Q47272" s="21"/>
    </row>
    <row r="47273" spans="15:17" x14ac:dyDescent="0.35">
      <c r="O47273" s="9"/>
      <c r="P47273" s="9"/>
      <c r="Q47273" s="21"/>
    </row>
    <row r="47274" spans="15:17" x14ac:dyDescent="0.35">
      <c r="O47274" s="9"/>
      <c r="P47274" s="9"/>
      <c r="Q47274" s="21"/>
    </row>
    <row r="47275" spans="15:17" x14ac:dyDescent="0.35">
      <c r="O47275" s="9"/>
      <c r="P47275" s="9"/>
      <c r="Q47275" s="21"/>
    </row>
    <row r="47276" spans="15:17" x14ac:dyDescent="0.35">
      <c r="O47276" s="9"/>
      <c r="P47276" s="9"/>
      <c r="Q47276" s="21"/>
    </row>
    <row r="47277" spans="15:17" x14ac:dyDescent="0.35">
      <c r="O47277" s="9"/>
      <c r="P47277" s="9"/>
      <c r="Q47277" s="21"/>
    </row>
    <row r="47278" spans="15:17" x14ac:dyDescent="0.35">
      <c r="O47278" s="9"/>
      <c r="P47278" s="9"/>
      <c r="Q47278" s="21"/>
    </row>
    <row r="47279" spans="15:17" x14ac:dyDescent="0.35">
      <c r="O47279" s="9"/>
      <c r="P47279" s="9"/>
      <c r="Q47279" s="21"/>
    </row>
    <row r="47280" spans="15:17" x14ac:dyDescent="0.35">
      <c r="O47280" s="9"/>
      <c r="P47280" s="9"/>
      <c r="Q47280" s="21"/>
    </row>
    <row r="47281" spans="15:17" x14ac:dyDescent="0.35">
      <c r="O47281" s="9"/>
      <c r="P47281" s="9"/>
      <c r="Q47281" s="21"/>
    </row>
    <row r="47282" spans="15:17" x14ac:dyDescent="0.35">
      <c r="O47282" s="9"/>
      <c r="P47282" s="9"/>
      <c r="Q47282" s="21"/>
    </row>
    <row r="47283" spans="15:17" x14ac:dyDescent="0.35">
      <c r="O47283" s="9"/>
      <c r="P47283" s="9"/>
      <c r="Q47283" s="21"/>
    </row>
    <row r="47284" spans="15:17" x14ac:dyDescent="0.35">
      <c r="O47284" s="9"/>
      <c r="P47284" s="9"/>
      <c r="Q47284" s="21"/>
    </row>
    <row r="47285" spans="15:17" x14ac:dyDescent="0.35">
      <c r="O47285" s="9"/>
      <c r="P47285" s="9"/>
      <c r="Q47285" s="21"/>
    </row>
    <row r="47286" spans="15:17" x14ac:dyDescent="0.35">
      <c r="O47286" s="9"/>
      <c r="P47286" s="9"/>
      <c r="Q47286" s="21"/>
    </row>
    <row r="47287" spans="15:17" x14ac:dyDescent="0.35">
      <c r="O47287" s="9"/>
      <c r="P47287" s="9"/>
      <c r="Q47287" s="21"/>
    </row>
    <row r="47288" spans="15:17" x14ac:dyDescent="0.35">
      <c r="O47288" s="9"/>
      <c r="P47288" s="9"/>
      <c r="Q47288" s="21"/>
    </row>
    <row r="47289" spans="15:17" x14ac:dyDescent="0.35">
      <c r="O47289" s="9"/>
      <c r="P47289" s="9"/>
      <c r="Q47289" s="21"/>
    </row>
    <row r="47290" spans="15:17" x14ac:dyDescent="0.35">
      <c r="O47290" s="9"/>
      <c r="P47290" s="9"/>
      <c r="Q47290" s="21"/>
    </row>
    <row r="47291" spans="15:17" x14ac:dyDescent="0.35">
      <c r="O47291" s="9"/>
      <c r="P47291" s="9"/>
      <c r="Q47291" s="21"/>
    </row>
    <row r="47292" spans="15:17" x14ac:dyDescent="0.35">
      <c r="O47292" s="9"/>
      <c r="P47292" s="9"/>
      <c r="Q47292" s="21"/>
    </row>
    <row r="47293" spans="15:17" x14ac:dyDescent="0.35">
      <c r="O47293" s="9"/>
      <c r="P47293" s="9"/>
      <c r="Q47293" s="21"/>
    </row>
    <row r="47294" spans="15:17" x14ac:dyDescent="0.35">
      <c r="O47294" s="9"/>
      <c r="P47294" s="9"/>
      <c r="Q47294" s="21"/>
    </row>
    <row r="47295" spans="15:17" x14ac:dyDescent="0.35">
      <c r="O47295" s="9"/>
      <c r="P47295" s="9"/>
      <c r="Q47295" s="21"/>
    </row>
    <row r="47296" spans="15:17" x14ac:dyDescent="0.35">
      <c r="O47296" s="9"/>
      <c r="P47296" s="9"/>
      <c r="Q47296" s="21"/>
    </row>
    <row r="47297" spans="15:17" x14ac:dyDescent="0.35">
      <c r="O47297" s="9"/>
      <c r="P47297" s="9"/>
      <c r="Q47297" s="21"/>
    </row>
    <row r="47298" spans="15:17" x14ac:dyDescent="0.35">
      <c r="O47298" s="9"/>
      <c r="P47298" s="9"/>
      <c r="Q47298" s="21"/>
    </row>
    <row r="47299" spans="15:17" x14ac:dyDescent="0.35">
      <c r="O47299" s="9"/>
      <c r="P47299" s="9"/>
      <c r="Q47299" s="21"/>
    </row>
    <row r="47300" spans="15:17" x14ac:dyDescent="0.35">
      <c r="O47300" s="9"/>
      <c r="P47300" s="9"/>
      <c r="Q47300" s="21"/>
    </row>
    <row r="47301" spans="15:17" x14ac:dyDescent="0.35">
      <c r="O47301" s="9"/>
      <c r="P47301" s="9"/>
      <c r="Q47301" s="21"/>
    </row>
    <row r="47302" spans="15:17" x14ac:dyDescent="0.35">
      <c r="O47302" s="9"/>
      <c r="P47302" s="9"/>
      <c r="Q47302" s="21"/>
    </row>
    <row r="47303" spans="15:17" x14ac:dyDescent="0.35">
      <c r="O47303" s="9"/>
      <c r="P47303" s="9"/>
      <c r="Q47303" s="21"/>
    </row>
    <row r="47304" spans="15:17" x14ac:dyDescent="0.35">
      <c r="O47304" s="9"/>
      <c r="P47304" s="9"/>
      <c r="Q47304" s="21"/>
    </row>
    <row r="47305" spans="15:17" x14ac:dyDescent="0.35">
      <c r="O47305" s="9"/>
      <c r="P47305" s="9"/>
      <c r="Q47305" s="21"/>
    </row>
    <row r="47306" spans="15:17" x14ac:dyDescent="0.35">
      <c r="O47306" s="9"/>
      <c r="P47306" s="9"/>
      <c r="Q47306" s="21"/>
    </row>
    <row r="47307" spans="15:17" x14ac:dyDescent="0.35">
      <c r="O47307" s="9"/>
      <c r="P47307" s="9"/>
      <c r="Q47307" s="21"/>
    </row>
    <row r="47308" spans="15:17" x14ac:dyDescent="0.35">
      <c r="O47308" s="9"/>
      <c r="P47308" s="9"/>
      <c r="Q47308" s="21"/>
    </row>
    <row r="47309" spans="15:17" x14ac:dyDescent="0.35">
      <c r="O47309" s="9"/>
      <c r="P47309" s="9"/>
      <c r="Q47309" s="21"/>
    </row>
    <row r="47310" spans="15:17" x14ac:dyDescent="0.35">
      <c r="O47310" s="9"/>
      <c r="P47310" s="9"/>
      <c r="Q47310" s="21"/>
    </row>
    <row r="47311" spans="15:17" x14ac:dyDescent="0.35">
      <c r="O47311" s="9"/>
      <c r="P47311" s="9"/>
      <c r="Q47311" s="21"/>
    </row>
    <row r="47312" spans="15:17" x14ac:dyDescent="0.35">
      <c r="O47312" s="9"/>
      <c r="P47312" s="9"/>
      <c r="Q47312" s="21"/>
    </row>
    <row r="47313" spans="15:17" x14ac:dyDescent="0.35">
      <c r="O47313" s="9"/>
      <c r="P47313" s="9"/>
      <c r="Q47313" s="21"/>
    </row>
    <row r="47314" spans="15:17" x14ac:dyDescent="0.35">
      <c r="O47314" s="9"/>
      <c r="P47314" s="9"/>
      <c r="Q47314" s="21"/>
    </row>
    <row r="47315" spans="15:17" x14ac:dyDescent="0.35">
      <c r="O47315" s="9"/>
      <c r="P47315" s="9"/>
      <c r="Q47315" s="21"/>
    </row>
    <row r="47316" spans="15:17" x14ac:dyDescent="0.35">
      <c r="O47316" s="9"/>
      <c r="P47316" s="9"/>
      <c r="Q47316" s="21"/>
    </row>
    <row r="47317" spans="15:17" x14ac:dyDescent="0.35">
      <c r="O47317" s="9"/>
      <c r="P47317" s="9"/>
      <c r="Q47317" s="21"/>
    </row>
    <row r="47318" spans="15:17" x14ac:dyDescent="0.35">
      <c r="O47318" s="9"/>
      <c r="P47318" s="9"/>
      <c r="Q47318" s="21"/>
    </row>
    <row r="47319" spans="15:17" x14ac:dyDescent="0.35">
      <c r="O47319" s="9"/>
      <c r="P47319" s="9"/>
      <c r="Q47319" s="21"/>
    </row>
    <row r="47320" spans="15:17" x14ac:dyDescent="0.35">
      <c r="O47320" s="9"/>
      <c r="P47320" s="9"/>
      <c r="Q47320" s="21"/>
    </row>
    <row r="47321" spans="15:17" x14ac:dyDescent="0.35">
      <c r="O47321" s="9"/>
      <c r="P47321" s="9"/>
      <c r="Q47321" s="21"/>
    </row>
    <row r="47322" spans="15:17" x14ac:dyDescent="0.35">
      <c r="O47322" s="9"/>
      <c r="P47322" s="9"/>
      <c r="Q47322" s="21"/>
    </row>
    <row r="47323" spans="15:17" x14ac:dyDescent="0.35">
      <c r="O47323" s="9"/>
      <c r="P47323" s="9"/>
      <c r="Q47323" s="21"/>
    </row>
    <row r="47324" spans="15:17" x14ac:dyDescent="0.35">
      <c r="O47324" s="9"/>
      <c r="P47324" s="9"/>
      <c r="Q47324" s="21"/>
    </row>
    <row r="47325" spans="15:17" x14ac:dyDescent="0.35">
      <c r="O47325" s="9"/>
      <c r="P47325" s="9"/>
      <c r="Q47325" s="21"/>
    </row>
    <row r="47326" spans="15:17" x14ac:dyDescent="0.35">
      <c r="O47326" s="9"/>
      <c r="P47326" s="9"/>
      <c r="Q47326" s="21"/>
    </row>
    <row r="47327" spans="15:17" x14ac:dyDescent="0.35">
      <c r="O47327" s="9"/>
      <c r="P47327" s="9"/>
      <c r="Q47327" s="21"/>
    </row>
    <row r="47328" spans="15:17" x14ac:dyDescent="0.35">
      <c r="O47328" s="9"/>
      <c r="P47328" s="9"/>
      <c r="Q47328" s="21"/>
    </row>
    <row r="47329" spans="15:17" x14ac:dyDescent="0.35">
      <c r="O47329" s="9"/>
      <c r="P47329" s="9"/>
      <c r="Q47329" s="21"/>
    </row>
    <row r="47330" spans="15:17" x14ac:dyDescent="0.35">
      <c r="O47330" s="9"/>
      <c r="P47330" s="9"/>
      <c r="Q47330" s="21"/>
    </row>
    <row r="47331" spans="15:17" x14ac:dyDescent="0.35">
      <c r="O47331" s="9"/>
      <c r="P47331" s="9"/>
      <c r="Q47331" s="21"/>
    </row>
    <row r="47332" spans="15:17" x14ac:dyDescent="0.35">
      <c r="O47332" s="9"/>
      <c r="P47332" s="9"/>
      <c r="Q47332" s="21"/>
    </row>
    <row r="47333" spans="15:17" x14ac:dyDescent="0.35">
      <c r="O47333" s="9"/>
      <c r="P47333" s="9"/>
      <c r="Q47333" s="21"/>
    </row>
    <row r="47334" spans="15:17" x14ac:dyDescent="0.35">
      <c r="O47334" s="9"/>
      <c r="P47334" s="9"/>
      <c r="Q47334" s="21"/>
    </row>
    <row r="47335" spans="15:17" x14ac:dyDescent="0.35">
      <c r="O47335" s="9"/>
      <c r="P47335" s="9"/>
      <c r="Q47335" s="21"/>
    </row>
    <row r="47336" spans="15:17" x14ac:dyDescent="0.35">
      <c r="O47336" s="9"/>
      <c r="P47336" s="9"/>
      <c r="Q47336" s="21"/>
    </row>
    <row r="47337" spans="15:17" x14ac:dyDescent="0.35">
      <c r="O47337" s="9"/>
      <c r="P47337" s="9"/>
      <c r="Q47337" s="21"/>
    </row>
    <row r="47338" spans="15:17" x14ac:dyDescent="0.35">
      <c r="O47338" s="9"/>
      <c r="P47338" s="9"/>
      <c r="Q47338" s="21"/>
    </row>
    <row r="47339" spans="15:17" x14ac:dyDescent="0.35">
      <c r="O47339" s="9"/>
      <c r="P47339" s="9"/>
      <c r="Q47339" s="21"/>
    </row>
    <row r="47340" spans="15:17" x14ac:dyDescent="0.35">
      <c r="O47340" s="9"/>
      <c r="P47340" s="9"/>
      <c r="Q47340" s="21"/>
    </row>
    <row r="47341" spans="15:17" x14ac:dyDescent="0.35">
      <c r="O47341" s="9"/>
      <c r="P47341" s="9"/>
      <c r="Q47341" s="21"/>
    </row>
    <row r="47342" spans="15:17" x14ac:dyDescent="0.35">
      <c r="O47342" s="9"/>
      <c r="P47342" s="9"/>
      <c r="Q47342" s="21"/>
    </row>
    <row r="47343" spans="15:17" x14ac:dyDescent="0.35">
      <c r="O47343" s="9"/>
      <c r="P47343" s="9"/>
      <c r="Q47343" s="21"/>
    </row>
    <row r="47344" spans="15:17" x14ac:dyDescent="0.35">
      <c r="O47344" s="9"/>
      <c r="P47344" s="9"/>
      <c r="Q47344" s="21"/>
    </row>
    <row r="47345" spans="15:17" x14ac:dyDescent="0.35">
      <c r="O47345" s="9"/>
      <c r="P47345" s="9"/>
      <c r="Q47345" s="21"/>
    </row>
    <row r="47346" spans="15:17" x14ac:dyDescent="0.35">
      <c r="O47346" s="9"/>
      <c r="P47346" s="9"/>
      <c r="Q47346" s="21"/>
    </row>
    <row r="47347" spans="15:17" x14ac:dyDescent="0.35">
      <c r="O47347" s="9"/>
      <c r="P47347" s="9"/>
      <c r="Q47347" s="21"/>
    </row>
    <row r="47348" spans="15:17" x14ac:dyDescent="0.35">
      <c r="O47348" s="9"/>
      <c r="P47348" s="9"/>
      <c r="Q47348" s="21"/>
    </row>
    <row r="47349" spans="15:17" x14ac:dyDescent="0.35">
      <c r="O47349" s="9"/>
      <c r="P47349" s="9"/>
      <c r="Q47349" s="21"/>
    </row>
    <row r="47350" spans="15:17" x14ac:dyDescent="0.35">
      <c r="O47350" s="9"/>
      <c r="P47350" s="9"/>
      <c r="Q47350" s="21"/>
    </row>
    <row r="47351" spans="15:17" x14ac:dyDescent="0.35">
      <c r="O47351" s="9"/>
      <c r="P47351" s="9"/>
      <c r="Q47351" s="21"/>
    </row>
    <row r="47352" spans="15:17" x14ac:dyDescent="0.35">
      <c r="O47352" s="9"/>
      <c r="P47352" s="9"/>
      <c r="Q47352" s="21"/>
    </row>
    <row r="47353" spans="15:17" x14ac:dyDescent="0.35">
      <c r="O47353" s="9"/>
      <c r="P47353" s="9"/>
      <c r="Q47353" s="21"/>
    </row>
    <row r="47354" spans="15:17" x14ac:dyDescent="0.35">
      <c r="O47354" s="9"/>
      <c r="P47354" s="9"/>
      <c r="Q47354" s="21"/>
    </row>
    <row r="47355" spans="15:17" x14ac:dyDescent="0.35">
      <c r="O47355" s="9"/>
      <c r="P47355" s="9"/>
      <c r="Q47355" s="21"/>
    </row>
    <row r="47356" spans="15:17" x14ac:dyDescent="0.35">
      <c r="O47356" s="9"/>
      <c r="P47356" s="9"/>
      <c r="Q47356" s="21"/>
    </row>
    <row r="47357" spans="15:17" x14ac:dyDescent="0.35">
      <c r="O47357" s="9"/>
      <c r="P47357" s="9"/>
      <c r="Q47357" s="21"/>
    </row>
    <row r="47358" spans="15:17" x14ac:dyDescent="0.35">
      <c r="O47358" s="9"/>
      <c r="P47358" s="9"/>
      <c r="Q47358" s="21"/>
    </row>
    <row r="47359" spans="15:17" x14ac:dyDescent="0.35">
      <c r="O47359" s="9"/>
      <c r="P47359" s="9"/>
      <c r="Q47359" s="21"/>
    </row>
    <row r="47360" spans="15:17" x14ac:dyDescent="0.35">
      <c r="O47360" s="9"/>
      <c r="P47360" s="9"/>
      <c r="Q47360" s="21"/>
    </row>
    <row r="47361" spans="15:17" x14ac:dyDescent="0.35">
      <c r="O47361" s="9"/>
      <c r="P47361" s="9"/>
      <c r="Q47361" s="21"/>
    </row>
    <row r="47362" spans="15:17" x14ac:dyDescent="0.35">
      <c r="O47362" s="9"/>
      <c r="P47362" s="9"/>
      <c r="Q47362" s="21"/>
    </row>
    <row r="47363" spans="15:17" x14ac:dyDescent="0.35">
      <c r="O47363" s="9"/>
      <c r="P47363" s="9"/>
      <c r="Q47363" s="21"/>
    </row>
    <row r="47364" spans="15:17" x14ac:dyDescent="0.35">
      <c r="O47364" s="9"/>
      <c r="P47364" s="9"/>
      <c r="Q47364" s="21"/>
    </row>
    <row r="47365" spans="15:17" x14ac:dyDescent="0.35">
      <c r="O47365" s="9"/>
      <c r="P47365" s="9"/>
      <c r="Q47365" s="21"/>
    </row>
    <row r="47366" spans="15:17" x14ac:dyDescent="0.35">
      <c r="O47366" s="9"/>
      <c r="P47366" s="9"/>
      <c r="Q47366" s="21"/>
    </row>
    <row r="47367" spans="15:17" x14ac:dyDescent="0.35">
      <c r="O47367" s="9"/>
      <c r="P47367" s="9"/>
      <c r="Q47367" s="21"/>
    </row>
    <row r="47368" spans="15:17" x14ac:dyDescent="0.35">
      <c r="O47368" s="9"/>
      <c r="P47368" s="9"/>
      <c r="Q47368" s="21"/>
    </row>
    <row r="47369" spans="15:17" x14ac:dyDescent="0.35">
      <c r="O47369" s="9"/>
      <c r="P47369" s="9"/>
      <c r="Q47369" s="21"/>
    </row>
    <row r="47370" spans="15:17" x14ac:dyDescent="0.35">
      <c r="O47370" s="9"/>
      <c r="P47370" s="9"/>
      <c r="Q47370" s="21"/>
    </row>
    <row r="47371" spans="15:17" x14ac:dyDescent="0.35">
      <c r="O47371" s="9"/>
      <c r="P47371" s="9"/>
      <c r="Q47371" s="21"/>
    </row>
    <row r="47372" spans="15:17" x14ac:dyDescent="0.35">
      <c r="O47372" s="9"/>
      <c r="P47372" s="9"/>
      <c r="Q47372" s="21"/>
    </row>
    <row r="47373" spans="15:17" x14ac:dyDescent="0.35">
      <c r="O47373" s="9"/>
      <c r="P47373" s="9"/>
      <c r="Q47373" s="21"/>
    </row>
    <row r="47374" spans="15:17" x14ac:dyDescent="0.35">
      <c r="O47374" s="9"/>
      <c r="P47374" s="9"/>
      <c r="Q47374" s="21"/>
    </row>
    <row r="47375" spans="15:17" x14ac:dyDescent="0.35">
      <c r="O47375" s="9"/>
      <c r="P47375" s="9"/>
      <c r="Q47375" s="21"/>
    </row>
    <row r="47376" spans="15:17" x14ac:dyDescent="0.35">
      <c r="O47376" s="9"/>
      <c r="P47376" s="9"/>
      <c r="Q47376" s="21"/>
    </row>
    <row r="47377" spans="15:17" x14ac:dyDescent="0.35">
      <c r="O47377" s="9"/>
      <c r="P47377" s="9"/>
      <c r="Q47377" s="21"/>
    </row>
    <row r="47378" spans="15:17" x14ac:dyDescent="0.35">
      <c r="O47378" s="9"/>
      <c r="P47378" s="9"/>
      <c r="Q47378" s="21"/>
    </row>
    <row r="47379" spans="15:17" x14ac:dyDescent="0.35">
      <c r="O47379" s="9"/>
      <c r="P47379" s="9"/>
      <c r="Q47379" s="21"/>
    </row>
    <row r="47380" spans="15:17" x14ac:dyDescent="0.35">
      <c r="O47380" s="9"/>
      <c r="P47380" s="9"/>
      <c r="Q47380" s="21"/>
    </row>
    <row r="47381" spans="15:17" x14ac:dyDescent="0.35">
      <c r="O47381" s="9"/>
      <c r="P47381" s="9"/>
      <c r="Q47381" s="21"/>
    </row>
    <row r="47382" spans="15:17" x14ac:dyDescent="0.35">
      <c r="O47382" s="9"/>
      <c r="P47382" s="9"/>
      <c r="Q47382" s="21"/>
    </row>
    <row r="47383" spans="15:17" x14ac:dyDescent="0.35">
      <c r="O47383" s="9"/>
      <c r="P47383" s="9"/>
      <c r="Q47383" s="21"/>
    </row>
    <row r="47384" spans="15:17" x14ac:dyDescent="0.35">
      <c r="O47384" s="9"/>
      <c r="P47384" s="9"/>
      <c r="Q47384" s="21"/>
    </row>
    <row r="47385" spans="15:17" x14ac:dyDescent="0.35">
      <c r="O47385" s="9"/>
      <c r="P47385" s="9"/>
      <c r="Q47385" s="21"/>
    </row>
    <row r="47386" spans="15:17" x14ac:dyDescent="0.35">
      <c r="O47386" s="9"/>
      <c r="P47386" s="9"/>
      <c r="Q47386" s="21"/>
    </row>
    <row r="47387" spans="15:17" x14ac:dyDescent="0.35">
      <c r="O47387" s="9"/>
      <c r="P47387" s="9"/>
      <c r="Q47387" s="21"/>
    </row>
    <row r="47388" spans="15:17" x14ac:dyDescent="0.35">
      <c r="O47388" s="9"/>
      <c r="P47388" s="9"/>
      <c r="Q47388" s="21"/>
    </row>
    <row r="47389" spans="15:17" x14ac:dyDescent="0.35">
      <c r="O47389" s="9"/>
      <c r="P47389" s="9"/>
      <c r="Q47389" s="21"/>
    </row>
    <row r="47390" spans="15:17" x14ac:dyDescent="0.35">
      <c r="O47390" s="9"/>
      <c r="P47390" s="9"/>
      <c r="Q47390" s="21"/>
    </row>
    <row r="47391" spans="15:17" x14ac:dyDescent="0.35">
      <c r="O47391" s="9"/>
      <c r="P47391" s="9"/>
      <c r="Q47391" s="21"/>
    </row>
    <row r="47392" spans="15:17" x14ac:dyDescent="0.35">
      <c r="O47392" s="9"/>
      <c r="P47392" s="9"/>
      <c r="Q47392" s="21"/>
    </row>
    <row r="47393" spans="15:17" x14ac:dyDescent="0.35">
      <c r="O47393" s="9"/>
      <c r="P47393" s="9"/>
      <c r="Q47393" s="21"/>
    </row>
    <row r="47394" spans="15:17" x14ac:dyDescent="0.35">
      <c r="O47394" s="9"/>
      <c r="P47394" s="9"/>
      <c r="Q47394" s="21"/>
    </row>
    <row r="47395" spans="15:17" x14ac:dyDescent="0.35">
      <c r="O47395" s="9"/>
      <c r="P47395" s="9"/>
      <c r="Q47395" s="21"/>
    </row>
    <row r="47396" spans="15:17" x14ac:dyDescent="0.35">
      <c r="O47396" s="9"/>
      <c r="P47396" s="9"/>
      <c r="Q47396" s="21"/>
    </row>
    <row r="47397" spans="15:17" x14ac:dyDescent="0.35">
      <c r="O47397" s="9"/>
      <c r="P47397" s="9"/>
      <c r="Q47397" s="21"/>
    </row>
    <row r="47398" spans="15:17" x14ac:dyDescent="0.35">
      <c r="O47398" s="9"/>
      <c r="P47398" s="9"/>
      <c r="Q47398" s="21"/>
    </row>
    <row r="47399" spans="15:17" x14ac:dyDescent="0.35">
      <c r="O47399" s="9"/>
      <c r="P47399" s="9"/>
      <c r="Q47399" s="21"/>
    </row>
    <row r="47400" spans="15:17" x14ac:dyDescent="0.35">
      <c r="O47400" s="9"/>
      <c r="P47400" s="9"/>
      <c r="Q47400" s="21"/>
    </row>
    <row r="47401" spans="15:17" x14ac:dyDescent="0.35">
      <c r="O47401" s="9"/>
      <c r="P47401" s="9"/>
      <c r="Q47401" s="21"/>
    </row>
    <row r="47402" spans="15:17" x14ac:dyDescent="0.35">
      <c r="O47402" s="9"/>
      <c r="P47402" s="9"/>
      <c r="Q47402" s="21"/>
    </row>
    <row r="47403" spans="15:17" x14ac:dyDescent="0.35">
      <c r="O47403" s="9"/>
      <c r="P47403" s="9"/>
      <c r="Q47403" s="21"/>
    </row>
    <row r="47404" spans="15:17" x14ac:dyDescent="0.35">
      <c r="O47404" s="9"/>
      <c r="P47404" s="9"/>
      <c r="Q47404" s="21"/>
    </row>
    <row r="47405" spans="15:17" x14ac:dyDescent="0.35">
      <c r="O47405" s="9"/>
      <c r="P47405" s="9"/>
      <c r="Q47405" s="21"/>
    </row>
    <row r="47406" spans="15:17" x14ac:dyDescent="0.35">
      <c r="O47406" s="9"/>
      <c r="P47406" s="9"/>
      <c r="Q47406" s="21"/>
    </row>
    <row r="47407" spans="15:17" x14ac:dyDescent="0.35">
      <c r="O47407" s="9"/>
      <c r="P47407" s="9"/>
      <c r="Q47407" s="21"/>
    </row>
    <row r="47408" spans="15:17" x14ac:dyDescent="0.35">
      <c r="O47408" s="9"/>
      <c r="P47408" s="9"/>
      <c r="Q47408" s="21"/>
    </row>
    <row r="47409" spans="15:17" x14ac:dyDescent="0.35">
      <c r="O47409" s="9"/>
      <c r="P47409" s="9"/>
      <c r="Q47409" s="21"/>
    </row>
    <row r="47410" spans="15:17" x14ac:dyDescent="0.35">
      <c r="O47410" s="9"/>
      <c r="P47410" s="9"/>
      <c r="Q47410" s="21"/>
    </row>
    <row r="47411" spans="15:17" x14ac:dyDescent="0.35">
      <c r="O47411" s="9"/>
      <c r="P47411" s="9"/>
      <c r="Q47411" s="21"/>
    </row>
    <row r="47412" spans="15:17" x14ac:dyDescent="0.35">
      <c r="O47412" s="9"/>
      <c r="P47412" s="9"/>
      <c r="Q47412" s="21"/>
    </row>
    <row r="47413" spans="15:17" x14ac:dyDescent="0.35">
      <c r="O47413" s="9"/>
      <c r="P47413" s="9"/>
      <c r="Q47413" s="21"/>
    </row>
    <row r="47414" spans="15:17" x14ac:dyDescent="0.35">
      <c r="O47414" s="9"/>
      <c r="P47414" s="9"/>
      <c r="Q47414" s="21"/>
    </row>
    <row r="47415" spans="15:17" x14ac:dyDescent="0.35">
      <c r="O47415" s="9"/>
      <c r="P47415" s="9"/>
      <c r="Q47415" s="21"/>
    </row>
    <row r="47416" spans="15:17" x14ac:dyDescent="0.35">
      <c r="O47416" s="9"/>
      <c r="P47416" s="9"/>
      <c r="Q47416" s="21"/>
    </row>
    <row r="47417" spans="15:17" x14ac:dyDescent="0.35">
      <c r="O47417" s="9"/>
      <c r="P47417" s="9"/>
      <c r="Q47417" s="21"/>
    </row>
    <row r="47418" spans="15:17" x14ac:dyDescent="0.35">
      <c r="O47418" s="9"/>
      <c r="P47418" s="9"/>
      <c r="Q47418" s="21"/>
    </row>
    <row r="47419" spans="15:17" x14ac:dyDescent="0.35">
      <c r="O47419" s="9"/>
      <c r="P47419" s="9"/>
      <c r="Q47419" s="21"/>
    </row>
    <row r="47420" spans="15:17" x14ac:dyDescent="0.35">
      <c r="O47420" s="9"/>
      <c r="P47420" s="9"/>
      <c r="Q47420" s="21"/>
    </row>
    <row r="47421" spans="15:17" x14ac:dyDescent="0.35">
      <c r="O47421" s="9"/>
      <c r="P47421" s="9"/>
      <c r="Q47421" s="21"/>
    </row>
    <row r="47422" spans="15:17" x14ac:dyDescent="0.35">
      <c r="O47422" s="9"/>
      <c r="P47422" s="9"/>
      <c r="Q47422" s="21"/>
    </row>
    <row r="47423" spans="15:17" x14ac:dyDescent="0.35">
      <c r="O47423" s="9"/>
      <c r="P47423" s="9"/>
      <c r="Q47423" s="21"/>
    </row>
    <row r="47424" spans="15:17" x14ac:dyDescent="0.35">
      <c r="O47424" s="9"/>
      <c r="P47424" s="9"/>
      <c r="Q47424" s="21"/>
    </row>
    <row r="47425" spans="15:17" x14ac:dyDescent="0.35">
      <c r="O47425" s="9"/>
      <c r="P47425" s="9"/>
      <c r="Q47425" s="21"/>
    </row>
    <row r="47426" spans="15:17" x14ac:dyDescent="0.35">
      <c r="O47426" s="9"/>
      <c r="P47426" s="9"/>
      <c r="Q47426" s="21"/>
    </row>
    <row r="47427" spans="15:17" x14ac:dyDescent="0.35">
      <c r="O47427" s="9"/>
      <c r="P47427" s="9"/>
      <c r="Q47427" s="21"/>
    </row>
    <row r="47428" spans="15:17" x14ac:dyDescent="0.35">
      <c r="O47428" s="9"/>
      <c r="P47428" s="9"/>
      <c r="Q47428" s="21"/>
    </row>
    <row r="47429" spans="15:17" x14ac:dyDescent="0.35">
      <c r="O47429" s="9"/>
      <c r="P47429" s="9"/>
      <c r="Q47429" s="21"/>
    </row>
    <row r="47430" spans="15:17" x14ac:dyDescent="0.35">
      <c r="O47430" s="9"/>
      <c r="P47430" s="9"/>
      <c r="Q47430" s="21"/>
    </row>
    <row r="47431" spans="15:17" x14ac:dyDescent="0.35">
      <c r="O47431" s="9"/>
      <c r="P47431" s="9"/>
      <c r="Q47431" s="21"/>
    </row>
    <row r="47432" spans="15:17" x14ac:dyDescent="0.35">
      <c r="O47432" s="9"/>
      <c r="P47432" s="9"/>
      <c r="Q47432" s="21"/>
    </row>
    <row r="47433" spans="15:17" x14ac:dyDescent="0.35">
      <c r="O47433" s="9"/>
      <c r="P47433" s="9"/>
      <c r="Q47433" s="21"/>
    </row>
    <row r="47434" spans="15:17" x14ac:dyDescent="0.35">
      <c r="O47434" s="9"/>
      <c r="P47434" s="9"/>
      <c r="Q47434" s="21"/>
    </row>
    <row r="47435" spans="15:17" x14ac:dyDescent="0.35">
      <c r="O47435" s="9"/>
      <c r="P47435" s="9"/>
      <c r="Q47435" s="21"/>
    </row>
    <row r="47436" spans="15:17" x14ac:dyDescent="0.35">
      <c r="O47436" s="9"/>
      <c r="P47436" s="9"/>
      <c r="Q47436" s="21"/>
    </row>
    <row r="47437" spans="15:17" x14ac:dyDescent="0.35">
      <c r="O47437" s="9"/>
      <c r="P47437" s="9"/>
      <c r="Q47437" s="21"/>
    </row>
    <row r="47438" spans="15:17" x14ac:dyDescent="0.35">
      <c r="O47438" s="9"/>
      <c r="P47438" s="9"/>
      <c r="Q47438" s="21"/>
    </row>
    <row r="47439" spans="15:17" x14ac:dyDescent="0.35">
      <c r="O47439" s="9"/>
      <c r="P47439" s="9"/>
      <c r="Q47439" s="21"/>
    </row>
    <row r="47440" spans="15:17" x14ac:dyDescent="0.35">
      <c r="O47440" s="9"/>
      <c r="P47440" s="9"/>
      <c r="Q47440" s="21"/>
    </row>
    <row r="47441" spans="15:17" x14ac:dyDescent="0.35">
      <c r="O47441" s="9"/>
      <c r="P47441" s="9"/>
      <c r="Q47441" s="21"/>
    </row>
    <row r="47442" spans="15:17" x14ac:dyDescent="0.35">
      <c r="O47442" s="9"/>
      <c r="P47442" s="9"/>
      <c r="Q47442" s="21"/>
    </row>
    <row r="47443" spans="15:17" x14ac:dyDescent="0.35">
      <c r="O47443" s="9"/>
      <c r="P47443" s="9"/>
      <c r="Q47443" s="21"/>
    </row>
    <row r="47444" spans="15:17" x14ac:dyDescent="0.35">
      <c r="O47444" s="9"/>
      <c r="P47444" s="9"/>
      <c r="Q47444" s="21"/>
    </row>
    <row r="47445" spans="15:17" x14ac:dyDescent="0.35">
      <c r="O47445" s="9"/>
      <c r="P47445" s="9"/>
      <c r="Q47445" s="21"/>
    </row>
    <row r="47446" spans="15:17" x14ac:dyDescent="0.35">
      <c r="O47446" s="9"/>
      <c r="P47446" s="9"/>
      <c r="Q47446" s="21"/>
    </row>
    <row r="47447" spans="15:17" x14ac:dyDescent="0.35">
      <c r="O47447" s="9"/>
      <c r="P47447" s="9"/>
      <c r="Q47447" s="21"/>
    </row>
    <row r="47448" spans="15:17" x14ac:dyDescent="0.35">
      <c r="O47448" s="9"/>
      <c r="P47448" s="9"/>
      <c r="Q47448" s="21"/>
    </row>
    <row r="47449" spans="15:17" x14ac:dyDescent="0.35">
      <c r="O47449" s="9"/>
      <c r="P47449" s="9"/>
      <c r="Q47449" s="21"/>
    </row>
    <row r="47450" spans="15:17" x14ac:dyDescent="0.35">
      <c r="O47450" s="9"/>
      <c r="P47450" s="9"/>
      <c r="Q47450" s="21"/>
    </row>
    <row r="47451" spans="15:17" x14ac:dyDescent="0.35">
      <c r="O47451" s="9"/>
      <c r="P47451" s="9"/>
      <c r="Q47451" s="21"/>
    </row>
    <row r="47452" spans="15:17" x14ac:dyDescent="0.35">
      <c r="O47452" s="9"/>
      <c r="P47452" s="9"/>
      <c r="Q47452" s="21"/>
    </row>
    <row r="47453" spans="15:17" x14ac:dyDescent="0.35">
      <c r="O47453" s="9"/>
      <c r="P47453" s="9"/>
      <c r="Q47453" s="21"/>
    </row>
    <row r="47454" spans="15:17" x14ac:dyDescent="0.35">
      <c r="O47454" s="9"/>
      <c r="P47454" s="9"/>
      <c r="Q47454" s="21"/>
    </row>
    <row r="47455" spans="15:17" x14ac:dyDescent="0.35">
      <c r="O47455" s="9"/>
      <c r="P47455" s="9"/>
      <c r="Q47455" s="21"/>
    </row>
    <row r="47456" spans="15:17" x14ac:dyDescent="0.35">
      <c r="O47456" s="9"/>
      <c r="P47456" s="9"/>
      <c r="Q47456" s="21"/>
    </row>
    <row r="47457" spans="15:17" x14ac:dyDescent="0.35">
      <c r="O47457" s="9"/>
      <c r="P47457" s="9"/>
      <c r="Q47457" s="21"/>
    </row>
    <row r="47458" spans="15:17" x14ac:dyDescent="0.35">
      <c r="O47458" s="9"/>
      <c r="P47458" s="9"/>
      <c r="Q47458" s="21"/>
    </row>
    <row r="47459" spans="15:17" x14ac:dyDescent="0.35">
      <c r="O47459" s="9"/>
      <c r="P47459" s="9"/>
      <c r="Q47459" s="21"/>
    </row>
    <row r="47460" spans="15:17" x14ac:dyDescent="0.35">
      <c r="O47460" s="9"/>
      <c r="P47460" s="9"/>
      <c r="Q47460" s="21"/>
    </row>
    <row r="47461" spans="15:17" x14ac:dyDescent="0.35">
      <c r="O47461" s="9"/>
      <c r="P47461" s="9"/>
      <c r="Q47461" s="21"/>
    </row>
    <row r="47462" spans="15:17" x14ac:dyDescent="0.35">
      <c r="O47462" s="9"/>
      <c r="P47462" s="9"/>
      <c r="Q47462" s="21"/>
    </row>
    <row r="47463" spans="15:17" x14ac:dyDescent="0.35">
      <c r="O47463" s="9"/>
      <c r="P47463" s="9"/>
      <c r="Q47463" s="21"/>
    </row>
    <row r="47464" spans="15:17" x14ac:dyDescent="0.35">
      <c r="O47464" s="9"/>
      <c r="P47464" s="9"/>
      <c r="Q47464" s="21"/>
    </row>
    <row r="47465" spans="15:17" x14ac:dyDescent="0.35">
      <c r="O47465" s="9"/>
      <c r="P47465" s="9"/>
      <c r="Q47465" s="21"/>
    </row>
    <row r="47466" spans="15:17" x14ac:dyDescent="0.35">
      <c r="O47466" s="9"/>
      <c r="P47466" s="9"/>
      <c r="Q47466" s="21"/>
    </row>
    <row r="47467" spans="15:17" x14ac:dyDescent="0.35">
      <c r="O47467" s="9"/>
      <c r="P47467" s="9"/>
      <c r="Q47467" s="21"/>
    </row>
    <row r="47468" spans="15:17" x14ac:dyDescent="0.35">
      <c r="O47468" s="9"/>
      <c r="P47468" s="9"/>
      <c r="Q47468" s="21"/>
    </row>
    <row r="47469" spans="15:17" x14ac:dyDescent="0.35">
      <c r="O47469" s="9"/>
      <c r="P47469" s="9"/>
      <c r="Q47469" s="21"/>
    </row>
    <row r="47470" spans="15:17" x14ac:dyDescent="0.35">
      <c r="O47470" s="9"/>
      <c r="P47470" s="9"/>
      <c r="Q47470" s="21"/>
    </row>
    <row r="47471" spans="15:17" x14ac:dyDescent="0.35">
      <c r="O47471" s="9"/>
      <c r="P47471" s="9"/>
      <c r="Q47471" s="21"/>
    </row>
    <row r="47472" spans="15:17" x14ac:dyDescent="0.35">
      <c r="O47472" s="9"/>
      <c r="P47472" s="9"/>
      <c r="Q47472" s="21"/>
    </row>
    <row r="47473" spans="15:17" x14ac:dyDescent="0.35">
      <c r="O47473" s="9"/>
      <c r="P47473" s="9"/>
      <c r="Q47473" s="21"/>
    </row>
    <row r="47474" spans="15:17" x14ac:dyDescent="0.35">
      <c r="O47474" s="9"/>
      <c r="P47474" s="9"/>
      <c r="Q47474" s="21"/>
    </row>
    <row r="47475" spans="15:17" x14ac:dyDescent="0.35">
      <c r="O47475" s="9"/>
      <c r="P47475" s="9"/>
      <c r="Q47475" s="21"/>
    </row>
    <row r="47476" spans="15:17" x14ac:dyDescent="0.35">
      <c r="O47476" s="9"/>
      <c r="P47476" s="9"/>
      <c r="Q47476" s="21"/>
    </row>
    <row r="47477" spans="15:17" x14ac:dyDescent="0.35">
      <c r="O47477" s="9"/>
      <c r="P47477" s="9"/>
      <c r="Q47477" s="21"/>
    </row>
    <row r="47478" spans="15:17" x14ac:dyDescent="0.35">
      <c r="O47478" s="9"/>
      <c r="P47478" s="9"/>
      <c r="Q47478" s="21"/>
    </row>
    <row r="47479" spans="15:17" x14ac:dyDescent="0.35">
      <c r="O47479" s="9"/>
      <c r="P47479" s="9"/>
      <c r="Q47479" s="21"/>
    </row>
    <row r="47480" spans="15:17" x14ac:dyDescent="0.35">
      <c r="O47480" s="9"/>
      <c r="P47480" s="9"/>
      <c r="Q47480" s="21"/>
    </row>
    <row r="47481" spans="15:17" x14ac:dyDescent="0.35">
      <c r="O47481" s="9"/>
      <c r="P47481" s="9"/>
      <c r="Q47481" s="21"/>
    </row>
    <row r="47482" spans="15:17" x14ac:dyDescent="0.35">
      <c r="O47482" s="9"/>
      <c r="P47482" s="9"/>
      <c r="Q47482" s="21"/>
    </row>
    <row r="47483" spans="15:17" x14ac:dyDescent="0.35">
      <c r="O47483" s="9"/>
      <c r="P47483" s="9"/>
      <c r="Q47483" s="21"/>
    </row>
    <row r="47484" spans="15:17" x14ac:dyDescent="0.35">
      <c r="O47484" s="9"/>
      <c r="P47484" s="9"/>
      <c r="Q47484" s="21"/>
    </row>
    <row r="47485" spans="15:17" x14ac:dyDescent="0.35">
      <c r="O47485" s="9"/>
      <c r="P47485" s="9"/>
      <c r="Q47485" s="21"/>
    </row>
    <row r="47486" spans="15:17" x14ac:dyDescent="0.35">
      <c r="O47486" s="9"/>
      <c r="P47486" s="9"/>
      <c r="Q47486" s="21"/>
    </row>
    <row r="47487" spans="15:17" x14ac:dyDescent="0.35">
      <c r="O47487" s="9"/>
      <c r="P47487" s="9"/>
      <c r="Q47487" s="21"/>
    </row>
    <row r="47488" spans="15:17" x14ac:dyDescent="0.35">
      <c r="O47488" s="9"/>
      <c r="P47488" s="9"/>
      <c r="Q47488" s="21"/>
    </row>
    <row r="47489" spans="15:17" x14ac:dyDescent="0.35">
      <c r="O47489" s="9"/>
      <c r="P47489" s="9"/>
      <c r="Q47489" s="21"/>
    </row>
    <row r="47490" spans="15:17" x14ac:dyDescent="0.35">
      <c r="O47490" s="9"/>
      <c r="P47490" s="9"/>
      <c r="Q47490" s="21"/>
    </row>
    <row r="47491" spans="15:17" x14ac:dyDescent="0.35">
      <c r="O47491" s="9"/>
      <c r="P47491" s="9"/>
      <c r="Q47491" s="21"/>
    </row>
    <row r="47492" spans="15:17" x14ac:dyDescent="0.35">
      <c r="O47492" s="9"/>
      <c r="P47492" s="9"/>
      <c r="Q47492" s="21"/>
    </row>
    <row r="47493" spans="15:17" x14ac:dyDescent="0.35">
      <c r="O47493" s="9"/>
      <c r="P47493" s="9"/>
      <c r="Q47493" s="21"/>
    </row>
    <row r="47494" spans="15:17" x14ac:dyDescent="0.35">
      <c r="O47494" s="9"/>
      <c r="P47494" s="9"/>
      <c r="Q47494" s="21"/>
    </row>
    <row r="47495" spans="15:17" x14ac:dyDescent="0.35">
      <c r="O47495" s="9"/>
      <c r="P47495" s="9"/>
      <c r="Q47495" s="21"/>
    </row>
    <row r="47496" spans="15:17" x14ac:dyDescent="0.35">
      <c r="O47496" s="9"/>
      <c r="P47496" s="9"/>
      <c r="Q47496" s="21"/>
    </row>
    <row r="47497" spans="15:17" x14ac:dyDescent="0.35">
      <c r="O47497" s="9"/>
      <c r="P47497" s="9"/>
      <c r="Q47497" s="21"/>
    </row>
    <row r="47498" spans="15:17" x14ac:dyDescent="0.35">
      <c r="O47498" s="9"/>
      <c r="P47498" s="9"/>
      <c r="Q47498" s="21"/>
    </row>
    <row r="47499" spans="15:17" x14ac:dyDescent="0.35">
      <c r="O47499" s="9"/>
      <c r="P47499" s="9"/>
      <c r="Q47499" s="21"/>
    </row>
    <row r="47500" spans="15:17" x14ac:dyDescent="0.35">
      <c r="O47500" s="9"/>
      <c r="P47500" s="9"/>
      <c r="Q47500" s="21"/>
    </row>
    <row r="47501" spans="15:17" x14ac:dyDescent="0.35">
      <c r="O47501" s="9"/>
      <c r="P47501" s="9"/>
      <c r="Q47501" s="21"/>
    </row>
    <row r="47502" spans="15:17" x14ac:dyDescent="0.35">
      <c r="O47502" s="9"/>
      <c r="P47502" s="9"/>
      <c r="Q47502" s="21"/>
    </row>
    <row r="47503" spans="15:17" x14ac:dyDescent="0.35">
      <c r="O47503" s="9"/>
      <c r="P47503" s="9"/>
      <c r="Q47503" s="21"/>
    </row>
    <row r="47504" spans="15:17" x14ac:dyDescent="0.35">
      <c r="O47504" s="9"/>
      <c r="P47504" s="9"/>
      <c r="Q47504" s="21"/>
    </row>
    <row r="47505" spans="15:17" x14ac:dyDescent="0.35">
      <c r="O47505" s="9"/>
      <c r="P47505" s="9"/>
      <c r="Q47505" s="21"/>
    </row>
    <row r="47506" spans="15:17" x14ac:dyDescent="0.35">
      <c r="O47506" s="9"/>
      <c r="P47506" s="9"/>
      <c r="Q47506" s="21"/>
    </row>
    <row r="47507" spans="15:17" x14ac:dyDescent="0.35">
      <c r="O47507" s="9"/>
      <c r="P47507" s="9"/>
      <c r="Q47507" s="21"/>
    </row>
    <row r="47508" spans="15:17" x14ac:dyDescent="0.35">
      <c r="O47508" s="9"/>
      <c r="P47508" s="9"/>
      <c r="Q47508" s="21"/>
    </row>
    <row r="47509" spans="15:17" x14ac:dyDescent="0.35">
      <c r="O47509" s="9"/>
      <c r="P47509" s="9"/>
      <c r="Q47509" s="21"/>
    </row>
    <row r="47510" spans="15:17" x14ac:dyDescent="0.35">
      <c r="O47510" s="9"/>
      <c r="P47510" s="9"/>
      <c r="Q47510" s="21"/>
    </row>
    <row r="47511" spans="15:17" x14ac:dyDescent="0.35">
      <c r="O47511" s="9"/>
      <c r="P47511" s="9"/>
      <c r="Q47511" s="21"/>
    </row>
    <row r="47512" spans="15:17" x14ac:dyDescent="0.35">
      <c r="O47512" s="9"/>
      <c r="P47512" s="9"/>
      <c r="Q47512" s="21"/>
    </row>
    <row r="47513" spans="15:17" x14ac:dyDescent="0.35">
      <c r="O47513" s="9"/>
      <c r="P47513" s="9"/>
      <c r="Q47513" s="21"/>
    </row>
    <row r="47514" spans="15:17" x14ac:dyDescent="0.35">
      <c r="O47514" s="9"/>
      <c r="P47514" s="9"/>
      <c r="Q47514" s="21"/>
    </row>
    <row r="47515" spans="15:17" x14ac:dyDescent="0.35">
      <c r="O47515" s="9"/>
      <c r="P47515" s="9"/>
      <c r="Q47515" s="21"/>
    </row>
    <row r="47516" spans="15:17" x14ac:dyDescent="0.35">
      <c r="O47516" s="9"/>
      <c r="P47516" s="9"/>
      <c r="Q47516" s="21"/>
    </row>
    <row r="47517" spans="15:17" x14ac:dyDescent="0.35">
      <c r="O47517" s="9"/>
      <c r="P47517" s="9"/>
      <c r="Q47517" s="21"/>
    </row>
    <row r="47518" spans="15:17" x14ac:dyDescent="0.35">
      <c r="O47518" s="9"/>
      <c r="P47518" s="9"/>
      <c r="Q47518" s="21"/>
    </row>
    <row r="47519" spans="15:17" x14ac:dyDescent="0.35">
      <c r="O47519" s="9"/>
      <c r="P47519" s="9"/>
      <c r="Q47519" s="21"/>
    </row>
    <row r="47520" spans="15:17" x14ac:dyDescent="0.35">
      <c r="O47520" s="9"/>
      <c r="P47520" s="9"/>
      <c r="Q47520" s="21"/>
    </row>
    <row r="47521" spans="15:17" x14ac:dyDescent="0.35">
      <c r="O47521" s="9"/>
      <c r="P47521" s="9"/>
      <c r="Q47521" s="21"/>
    </row>
    <row r="47522" spans="15:17" x14ac:dyDescent="0.35">
      <c r="O47522" s="9"/>
      <c r="P47522" s="9"/>
      <c r="Q47522" s="21"/>
    </row>
    <row r="47523" spans="15:17" x14ac:dyDescent="0.35">
      <c r="O47523" s="9"/>
      <c r="P47523" s="9"/>
      <c r="Q47523" s="21"/>
    </row>
    <row r="47524" spans="15:17" x14ac:dyDescent="0.35">
      <c r="O47524" s="9"/>
      <c r="P47524" s="9"/>
      <c r="Q47524" s="21"/>
    </row>
    <row r="47525" spans="15:17" x14ac:dyDescent="0.35">
      <c r="O47525" s="9"/>
      <c r="P47525" s="9"/>
      <c r="Q47525" s="21"/>
    </row>
    <row r="47526" spans="15:17" x14ac:dyDescent="0.35">
      <c r="O47526" s="9"/>
      <c r="P47526" s="9"/>
      <c r="Q47526" s="21"/>
    </row>
    <row r="47527" spans="15:17" x14ac:dyDescent="0.35">
      <c r="O47527" s="9"/>
      <c r="P47527" s="9"/>
      <c r="Q47527" s="21"/>
    </row>
    <row r="47528" spans="15:17" x14ac:dyDescent="0.35">
      <c r="O47528" s="9"/>
      <c r="P47528" s="9"/>
      <c r="Q47528" s="21"/>
    </row>
    <row r="47529" spans="15:17" x14ac:dyDescent="0.35">
      <c r="O47529" s="9"/>
      <c r="P47529" s="9"/>
      <c r="Q47529" s="21"/>
    </row>
    <row r="47530" spans="15:17" x14ac:dyDescent="0.35">
      <c r="O47530" s="9"/>
      <c r="P47530" s="9"/>
      <c r="Q47530" s="21"/>
    </row>
    <row r="47531" spans="15:17" x14ac:dyDescent="0.35">
      <c r="O47531" s="9"/>
      <c r="P47531" s="9"/>
      <c r="Q47531" s="21"/>
    </row>
    <row r="47532" spans="15:17" x14ac:dyDescent="0.35">
      <c r="O47532" s="9"/>
      <c r="P47532" s="9"/>
      <c r="Q47532" s="21"/>
    </row>
    <row r="47533" spans="15:17" x14ac:dyDescent="0.35">
      <c r="O47533" s="9"/>
      <c r="P47533" s="9"/>
      <c r="Q47533" s="21"/>
    </row>
    <row r="47534" spans="15:17" x14ac:dyDescent="0.35">
      <c r="O47534" s="9"/>
      <c r="P47534" s="9"/>
      <c r="Q47534" s="21"/>
    </row>
    <row r="47535" spans="15:17" x14ac:dyDescent="0.35">
      <c r="O47535" s="9"/>
      <c r="P47535" s="9"/>
      <c r="Q47535" s="21"/>
    </row>
    <row r="47536" spans="15:17" x14ac:dyDescent="0.35">
      <c r="O47536" s="9"/>
      <c r="P47536" s="9"/>
      <c r="Q47536" s="21"/>
    </row>
    <row r="47537" spans="15:17" x14ac:dyDescent="0.35">
      <c r="O47537" s="9"/>
      <c r="P47537" s="9"/>
      <c r="Q47537" s="21"/>
    </row>
    <row r="47538" spans="15:17" x14ac:dyDescent="0.35">
      <c r="O47538" s="9"/>
      <c r="P47538" s="9"/>
      <c r="Q47538" s="21"/>
    </row>
    <row r="47539" spans="15:17" x14ac:dyDescent="0.35">
      <c r="O47539" s="9"/>
      <c r="P47539" s="9"/>
      <c r="Q47539" s="21"/>
    </row>
    <row r="47540" spans="15:17" x14ac:dyDescent="0.35">
      <c r="O47540" s="9"/>
      <c r="P47540" s="9"/>
      <c r="Q47540" s="21"/>
    </row>
    <row r="47541" spans="15:17" x14ac:dyDescent="0.35">
      <c r="O47541" s="9"/>
      <c r="P47541" s="9"/>
      <c r="Q47541" s="21"/>
    </row>
    <row r="47542" spans="15:17" x14ac:dyDescent="0.35">
      <c r="O47542" s="9"/>
      <c r="P47542" s="9"/>
      <c r="Q47542" s="21"/>
    </row>
    <row r="47543" spans="15:17" x14ac:dyDescent="0.35">
      <c r="O47543" s="9"/>
      <c r="P47543" s="9"/>
      <c r="Q47543" s="21"/>
    </row>
    <row r="47544" spans="15:17" x14ac:dyDescent="0.35">
      <c r="O47544" s="9"/>
      <c r="P47544" s="9"/>
      <c r="Q47544" s="21"/>
    </row>
    <row r="47545" spans="15:17" x14ac:dyDescent="0.35">
      <c r="O47545" s="9"/>
      <c r="P47545" s="9"/>
      <c r="Q47545" s="21"/>
    </row>
    <row r="47546" spans="15:17" x14ac:dyDescent="0.35">
      <c r="O47546" s="9"/>
      <c r="P47546" s="9"/>
      <c r="Q47546" s="21"/>
    </row>
    <row r="47547" spans="15:17" x14ac:dyDescent="0.35">
      <c r="O47547" s="9"/>
      <c r="P47547" s="9"/>
      <c r="Q47547" s="21"/>
    </row>
    <row r="47548" spans="15:17" x14ac:dyDescent="0.35">
      <c r="O47548" s="9"/>
      <c r="P47548" s="9"/>
      <c r="Q47548" s="21"/>
    </row>
    <row r="47549" spans="15:17" x14ac:dyDescent="0.35">
      <c r="O47549" s="9"/>
      <c r="P47549" s="9"/>
      <c r="Q47549" s="21"/>
    </row>
    <row r="47550" spans="15:17" x14ac:dyDescent="0.35">
      <c r="O47550" s="9"/>
      <c r="P47550" s="9"/>
      <c r="Q47550" s="21"/>
    </row>
    <row r="47551" spans="15:17" x14ac:dyDescent="0.35">
      <c r="O47551" s="9"/>
      <c r="P47551" s="9"/>
      <c r="Q47551" s="21"/>
    </row>
    <row r="47552" spans="15:17" x14ac:dyDescent="0.35">
      <c r="O47552" s="9"/>
      <c r="P47552" s="9"/>
      <c r="Q47552" s="21"/>
    </row>
    <row r="47553" spans="15:17" x14ac:dyDescent="0.35">
      <c r="O47553" s="9"/>
      <c r="P47553" s="9"/>
      <c r="Q47553" s="21"/>
    </row>
    <row r="47554" spans="15:17" x14ac:dyDescent="0.35">
      <c r="O47554" s="9"/>
      <c r="P47554" s="9"/>
      <c r="Q47554" s="21"/>
    </row>
    <row r="47555" spans="15:17" x14ac:dyDescent="0.35">
      <c r="O47555" s="9"/>
      <c r="P47555" s="9"/>
      <c r="Q47555" s="21"/>
    </row>
    <row r="47556" spans="15:17" x14ac:dyDescent="0.35">
      <c r="O47556" s="9"/>
      <c r="P47556" s="9"/>
      <c r="Q47556" s="21"/>
    </row>
    <row r="47557" spans="15:17" x14ac:dyDescent="0.35">
      <c r="O47557" s="9"/>
      <c r="P47557" s="9"/>
      <c r="Q47557" s="21"/>
    </row>
    <row r="47558" spans="15:17" x14ac:dyDescent="0.35">
      <c r="O47558" s="9"/>
      <c r="P47558" s="9"/>
      <c r="Q47558" s="21"/>
    </row>
    <row r="47559" spans="15:17" x14ac:dyDescent="0.35">
      <c r="O47559" s="9"/>
      <c r="P47559" s="9"/>
      <c r="Q47559" s="21"/>
    </row>
    <row r="47560" spans="15:17" x14ac:dyDescent="0.35">
      <c r="O47560" s="9"/>
      <c r="P47560" s="9"/>
      <c r="Q47560" s="21"/>
    </row>
    <row r="47561" spans="15:17" x14ac:dyDescent="0.35">
      <c r="O47561" s="9"/>
      <c r="P47561" s="9"/>
      <c r="Q47561" s="21"/>
    </row>
    <row r="47562" spans="15:17" x14ac:dyDescent="0.35">
      <c r="O47562" s="9"/>
      <c r="P47562" s="9"/>
      <c r="Q47562" s="21"/>
    </row>
    <row r="47563" spans="15:17" x14ac:dyDescent="0.35">
      <c r="O47563" s="9"/>
      <c r="P47563" s="9"/>
      <c r="Q47563" s="21"/>
    </row>
    <row r="47564" spans="15:17" x14ac:dyDescent="0.35">
      <c r="O47564" s="9"/>
      <c r="P47564" s="9"/>
      <c r="Q47564" s="21"/>
    </row>
    <row r="47565" spans="15:17" x14ac:dyDescent="0.35">
      <c r="O47565" s="9"/>
      <c r="P47565" s="9"/>
      <c r="Q47565" s="21"/>
    </row>
    <row r="47566" spans="15:17" x14ac:dyDescent="0.35">
      <c r="O47566" s="9"/>
      <c r="P47566" s="9"/>
      <c r="Q47566" s="21"/>
    </row>
    <row r="47567" spans="15:17" x14ac:dyDescent="0.35">
      <c r="O47567" s="9"/>
      <c r="P47567" s="9"/>
      <c r="Q47567" s="21"/>
    </row>
    <row r="47568" spans="15:17" x14ac:dyDescent="0.35">
      <c r="O47568" s="9"/>
      <c r="P47568" s="9"/>
      <c r="Q47568" s="21"/>
    </row>
    <row r="47569" spans="15:17" x14ac:dyDescent="0.35">
      <c r="O47569" s="9"/>
      <c r="P47569" s="9"/>
      <c r="Q47569" s="21"/>
    </row>
    <row r="47570" spans="15:17" x14ac:dyDescent="0.35">
      <c r="O47570" s="9"/>
      <c r="P47570" s="9"/>
      <c r="Q47570" s="21"/>
    </row>
    <row r="47571" spans="15:17" x14ac:dyDescent="0.35">
      <c r="O47571" s="9"/>
      <c r="P47571" s="9"/>
      <c r="Q47571" s="21"/>
    </row>
    <row r="47572" spans="15:17" x14ac:dyDescent="0.35">
      <c r="O47572" s="9"/>
      <c r="P47572" s="9"/>
      <c r="Q47572" s="21"/>
    </row>
    <row r="47573" spans="15:17" x14ac:dyDescent="0.35">
      <c r="O47573" s="9"/>
      <c r="P47573" s="9"/>
      <c r="Q47573" s="21"/>
    </row>
    <row r="47574" spans="15:17" x14ac:dyDescent="0.35">
      <c r="O47574" s="9"/>
      <c r="P47574" s="9"/>
      <c r="Q47574" s="21"/>
    </row>
    <row r="47575" spans="15:17" x14ac:dyDescent="0.35">
      <c r="O47575" s="9"/>
      <c r="P47575" s="9"/>
      <c r="Q47575" s="21"/>
    </row>
    <row r="47576" spans="15:17" x14ac:dyDescent="0.35">
      <c r="O47576" s="9"/>
      <c r="P47576" s="9"/>
      <c r="Q47576" s="21"/>
    </row>
    <row r="47577" spans="15:17" x14ac:dyDescent="0.35">
      <c r="O47577" s="9"/>
      <c r="P47577" s="9"/>
      <c r="Q47577" s="21"/>
    </row>
    <row r="47578" spans="15:17" x14ac:dyDescent="0.35">
      <c r="O47578" s="9"/>
      <c r="P47578" s="9"/>
      <c r="Q47578" s="21"/>
    </row>
    <row r="47579" spans="15:17" x14ac:dyDescent="0.35">
      <c r="O47579" s="9"/>
      <c r="P47579" s="9"/>
      <c r="Q47579" s="21"/>
    </row>
    <row r="47580" spans="15:17" x14ac:dyDescent="0.35">
      <c r="O47580" s="9"/>
      <c r="P47580" s="9"/>
      <c r="Q47580" s="21"/>
    </row>
    <row r="47581" spans="15:17" x14ac:dyDescent="0.35">
      <c r="O47581" s="9"/>
      <c r="P47581" s="9"/>
      <c r="Q47581" s="21"/>
    </row>
    <row r="47582" spans="15:17" x14ac:dyDescent="0.35">
      <c r="O47582" s="9"/>
      <c r="P47582" s="9"/>
      <c r="Q47582" s="21"/>
    </row>
    <row r="47583" spans="15:17" x14ac:dyDescent="0.35">
      <c r="O47583" s="9"/>
      <c r="P47583" s="9"/>
      <c r="Q47583" s="21"/>
    </row>
    <row r="47584" spans="15:17" x14ac:dyDescent="0.35">
      <c r="O47584" s="9"/>
      <c r="P47584" s="9"/>
      <c r="Q47584" s="21"/>
    </row>
    <row r="47585" spans="15:17" x14ac:dyDescent="0.35">
      <c r="O47585" s="9"/>
      <c r="P47585" s="9"/>
      <c r="Q47585" s="21"/>
    </row>
    <row r="47586" spans="15:17" x14ac:dyDescent="0.35">
      <c r="O47586" s="9"/>
      <c r="P47586" s="9"/>
      <c r="Q47586" s="21"/>
    </row>
    <row r="47587" spans="15:17" x14ac:dyDescent="0.35">
      <c r="O47587" s="9"/>
      <c r="P47587" s="9"/>
      <c r="Q47587" s="21"/>
    </row>
    <row r="47588" spans="15:17" x14ac:dyDescent="0.35">
      <c r="O47588" s="9"/>
      <c r="P47588" s="9"/>
      <c r="Q47588" s="21"/>
    </row>
    <row r="47589" spans="15:17" x14ac:dyDescent="0.35">
      <c r="O47589" s="9"/>
      <c r="P47589" s="9"/>
      <c r="Q47589" s="21"/>
    </row>
    <row r="47590" spans="15:17" x14ac:dyDescent="0.35">
      <c r="O47590" s="9"/>
      <c r="P47590" s="9"/>
      <c r="Q47590" s="21"/>
    </row>
    <row r="47591" spans="15:17" x14ac:dyDescent="0.35">
      <c r="O47591" s="9"/>
      <c r="P47591" s="9"/>
      <c r="Q47591" s="21"/>
    </row>
    <row r="47592" spans="15:17" x14ac:dyDescent="0.35">
      <c r="O47592" s="9"/>
      <c r="P47592" s="9"/>
      <c r="Q47592" s="21"/>
    </row>
    <row r="47593" spans="15:17" x14ac:dyDescent="0.35">
      <c r="O47593" s="9"/>
      <c r="P47593" s="9"/>
      <c r="Q47593" s="21"/>
    </row>
    <row r="47594" spans="15:17" x14ac:dyDescent="0.35">
      <c r="O47594" s="9"/>
      <c r="P47594" s="9"/>
      <c r="Q47594" s="21"/>
    </row>
    <row r="47595" spans="15:17" x14ac:dyDescent="0.35">
      <c r="O47595" s="9"/>
      <c r="P47595" s="9"/>
      <c r="Q47595" s="21"/>
    </row>
    <row r="47596" spans="15:17" x14ac:dyDescent="0.35">
      <c r="O47596" s="9"/>
      <c r="P47596" s="9"/>
      <c r="Q47596" s="21"/>
    </row>
    <row r="47597" spans="15:17" x14ac:dyDescent="0.35">
      <c r="O47597" s="9"/>
      <c r="P47597" s="9"/>
      <c r="Q47597" s="21"/>
    </row>
    <row r="47598" spans="15:17" x14ac:dyDescent="0.35">
      <c r="O47598" s="9"/>
      <c r="P47598" s="9"/>
      <c r="Q47598" s="21"/>
    </row>
    <row r="47599" spans="15:17" x14ac:dyDescent="0.35">
      <c r="O47599" s="9"/>
      <c r="P47599" s="9"/>
      <c r="Q47599" s="21"/>
    </row>
    <row r="47600" spans="15:17" x14ac:dyDescent="0.35">
      <c r="O47600" s="9"/>
      <c r="P47600" s="9"/>
      <c r="Q47600" s="21"/>
    </row>
    <row r="47601" spans="15:17" x14ac:dyDescent="0.35">
      <c r="O47601" s="9"/>
      <c r="P47601" s="9"/>
      <c r="Q47601" s="21"/>
    </row>
    <row r="47602" spans="15:17" x14ac:dyDescent="0.35">
      <c r="O47602" s="9"/>
      <c r="P47602" s="9"/>
      <c r="Q47602" s="21"/>
    </row>
    <row r="47603" spans="15:17" x14ac:dyDescent="0.35">
      <c r="O47603" s="9"/>
      <c r="P47603" s="9"/>
      <c r="Q47603" s="21"/>
    </row>
    <row r="47604" spans="15:17" x14ac:dyDescent="0.35">
      <c r="O47604" s="9"/>
      <c r="P47604" s="9"/>
      <c r="Q47604" s="21"/>
    </row>
    <row r="47605" spans="15:17" x14ac:dyDescent="0.35">
      <c r="O47605" s="9"/>
      <c r="P47605" s="9"/>
      <c r="Q47605" s="21"/>
    </row>
    <row r="47606" spans="15:17" x14ac:dyDescent="0.35">
      <c r="O47606" s="9"/>
      <c r="P47606" s="9"/>
      <c r="Q47606" s="21"/>
    </row>
    <row r="47607" spans="15:17" x14ac:dyDescent="0.35">
      <c r="O47607" s="9"/>
      <c r="P47607" s="9"/>
      <c r="Q47607" s="21"/>
    </row>
    <row r="47608" spans="15:17" x14ac:dyDescent="0.35">
      <c r="O47608" s="9"/>
      <c r="P47608" s="9"/>
      <c r="Q47608" s="21"/>
    </row>
    <row r="47609" spans="15:17" x14ac:dyDescent="0.35">
      <c r="O47609" s="9"/>
      <c r="P47609" s="9"/>
      <c r="Q47609" s="21"/>
    </row>
    <row r="47610" spans="15:17" x14ac:dyDescent="0.35">
      <c r="O47610" s="9"/>
      <c r="P47610" s="9"/>
      <c r="Q47610" s="21"/>
    </row>
    <row r="47611" spans="15:17" x14ac:dyDescent="0.35">
      <c r="O47611" s="9"/>
      <c r="P47611" s="9"/>
      <c r="Q47611" s="21"/>
    </row>
    <row r="47612" spans="15:17" x14ac:dyDescent="0.35">
      <c r="O47612" s="9"/>
      <c r="P47612" s="9"/>
      <c r="Q47612" s="21"/>
    </row>
    <row r="47613" spans="15:17" x14ac:dyDescent="0.35">
      <c r="O47613" s="9"/>
      <c r="P47613" s="9"/>
      <c r="Q47613" s="21"/>
    </row>
    <row r="47614" spans="15:17" x14ac:dyDescent="0.35">
      <c r="O47614" s="9"/>
      <c r="P47614" s="9"/>
      <c r="Q47614" s="21"/>
    </row>
    <row r="47615" spans="15:17" x14ac:dyDescent="0.35">
      <c r="O47615" s="9"/>
      <c r="P47615" s="9"/>
      <c r="Q47615" s="21"/>
    </row>
    <row r="47616" spans="15:17" x14ac:dyDescent="0.35">
      <c r="O47616" s="9"/>
      <c r="P47616" s="9"/>
      <c r="Q47616" s="21"/>
    </row>
    <row r="47617" spans="15:17" x14ac:dyDescent="0.35">
      <c r="O47617" s="9"/>
      <c r="P47617" s="9"/>
      <c r="Q47617" s="21"/>
    </row>
    <row r="47618" spans="15:17" x14ac:dyDescent="0.35">
      <c r="O47618" s="9"/>
      <c r="P47618" s="9"/>
      <c r="Q47618" s="21"/>
    </row>
    <row r="47619" spans="15:17" x14ac:dyDescent="0.35">
      <c r="O47619" s="9"/>
      <c r="P47619" s="9"/>
      <c r="Q47619" s="21"/>
    </row>
    <row r="47620" spans="15:17" x14ac:dyDescent="0.35">
      <c r="O47620" s="9"/>
      <c r="P47620" s="9"/>
      <c r="Q47620" s="21"/>
    </row>
    <row r="47621" spans="15:17" x14ac:dyDescent="0.35">
      <c r="O47621" s="9"/>
      <c r="P47621" s="9"/>
      <c r="Q47621" s="21"/>
    </row>
    <row r="47622" spans="15:17" x14ac:dyDescent="0.35">
      <c r="O47622" s="9"/>
      <c r="P47622" s="9"/>
      <c r="Q47622" s="21"/>
    </row>
    <row r="47623" spans="15:17" x14ac:dyDescent="0.35">
      <c r="O47623" s="9"/>
      <c r="P47623" s="9"/>
      <c r="Q47623" s="21"/>
    </row>
    <row r="47624" spans="15:17" x14ac:dyDescent="0.35">
      <c r="O47624" s="9"/>
      <c r="P47624" s="9"/>
      <c r="Q47624" s="21"/>
    </row>
    <row r="47625" spans="15:17" x14ac:dyDescent="0.35">
      <c r="O47625" s="9"/>
      <c r="P47625" s="9"/>
      <c r="Q47625" s="21"/>
    </row>
    <row r="47626" spans="15:17" x14ac:dyDescent="0.35">
      <c r="O47626" s="9"/>
      <c r="P47626" s="9"/>
      <c r="Q47626" s="21"/>
    </row>
    <row r="47627" spans="15:17" x14ac:dyDescent="0.35">
      <c r="O47627" s="9"/>
      <c r="P47627" s="9"/>
      <c r="Q47627" s="21"/>
    </row>
    <row r="47628" spans="15:17" x14ac:dyDescent="0.35">
      <c r="O47628" s="9"/>
      <c r="P47628" s="9"/>
      <c r="Q47628" s="21"/>
    </row>
    <row r="47629" spans="15:17" x14ac:dyDescent="0.35">
      <c r="O47629" s="9"/>
      <c r="P47629" s="9"/>
      <c r="Q47629" s="21"/>
    </row>
    <row r="47630" spans="15:17" x14ac:dyDescent="0.35">
      <c r="O47630" s="9"/>
      <c r="P47630" s="9"/>
      <c r="Q47630" s="21"/>
    </row>
    <row r="47631" spans="15:17" x14ac:dyDescent="0.35">
      <c r="O47631" s="9"/>
      <c r="P47631" s="9"/>
      <c r="Q47631" s="21"/>
    </row>
    <row r="47632" spans="15:17" x14ac:dyDescent="0.35">
      <c r="O47632" s="9"/>
      <c r="P47632" s="9"/>
      <c r="Q47632" s="21"/>
    </row>
    <row r="47633" spans="15:17" x14ac:dyDescent="0.35">
      <c r="O47633" s="9"/>
      <c r="P47633" s="9"/>
      <c r="Q47633" s="21"/>
    </row>
    <row r="47634" spans="15:17" x14ac:dyDescent="0.35">
      <c r="O47634" s="9"/>
      <c r="P47634" s="9"/>
      <c r="Q47634" s="21"/>
    </row>
    <row r="47635" spans="15:17" x14ac:dyDescent="0.35">
      <c r="O47635" s="9"/>
      <c r="P47635" s="9"/>
      <c r="Q47635" s="21"/>
    </row>
    <row r="47636" spans="15:17" x14ac:dyDescent="0.35">
      <c r="O47636" s="9"/>
      <c r="P47636" s="9"/>
      <c r="Q47636" s="21"/>
    </row>
    <row r="47637" spans="15:17" x14ac:dyDescent="0.35">
      <c r="O47637" s="9"/>
      <c r="P47637" s="9"/>
      <c r="Q47637" s="21"/>
    </row>
    <row r="47638" spans="15:17" x14ac:dyDescent="0.35">
      <c r="O47638" s="9"/>
      <c r="P47638" s="9"/>
      <c r="Q47638" s="21"/>
    </row>
    <row r="47639" spans="15:17" x14ac:dyDescent="0.35">
      <c r="O47639" s="9"/>
      <c r="P47639" s="9"/>
      <c r="Q47639" s="21"/>
    </row>
    <row r="47640" spans="15:17" x14ac:dyDescent="0.35">
      <c r="O47640" s="9"/>
      <c r="P47640" s="9"/>
      <c r="Q47640" s="21"/>
    </row>
    <row r="47641" spans="15:17" x14ac:dyDescent="0.35">
      <c r="O47641" s="9"/>
      <c r="P47641" s="9"/>
      <c r="Q47641" s="21"/>
    </row>
    <row r="47642" spans="15:17" x14ac:dyDescent="0.35">
      <c r="O47642" s="9"/>
      <c r="P47642" s="9"/>
      <c r="Q47642" s="21"/>
    </row>
    <row r="47643" spans="15:17" x14ac:dyDescent="0.35">
      <c r="O47643" s="9"/>
      <c r="P47643" s="9"/>
      <c r="Q47643" s="21"/>
    </row>
    <row r="47644" spans="15:17" x14ac:dyDescent="0.35">
      <c r="O47644" s="9"/>
      <c r="P47644" s="9"/>
      <c r="Q47644" s="21"/>
    </row>
    <row r="47645" spans="15:17" x14ac:dyDescent="0.35">
      <c r="O47645" s="9"/>
      <c r="P47645" s="9"/>
      <c r="Q47645" s="21"/>
    </row>
    <row r="47646" spans="15:17" x14ac:dyDescent="0.35">
      <c r="O47646" s="9"/>
      <c r="P47646" s="9"/>
      <c r="Q47646" s="21"/>
    </row>
    <row r="47647" spans="15:17" x14ac:dyDescent="0.35">
      <c r="O47647" s="9"/>
      <c r="P47647" s="9"/>
      <c r="Q47647" s="21"/>
    </row>
    <row r="47648" spans="15:17" x14ac:dyDescent="0.35">
      <c r="O47648" s="9"/>
      <c r="P47648" s="9"/>
      <c r="Q47648" s="21"/>
    </row>
    <row r="47649" spans="15:17" x14ac:dyDescent="0.35">
      <c r="O47649" s="9"/>
      <c r="P47649" s="9"/>
      <c r="Q47649" s="21"/>
    </row>
    <row r="47650" spans="15:17" x14ac:dyDescent="0.35">
      <c r="O47650" s="9"/>
      <c r="P47650" s="9"/>
      <c r="Q47650" s="21"/>
    </row>
    <row r="47651" spans="15:17" x14ac:dyDescent="0.35">
      <c r="O47651" s="9"/>
      <c r="P47651" s="9"/>
      <c r="Q47651" s="21"/>
    </row>
    <row r="47652" spans="15:17" x14ac:dyDescent="0.35">
      <c r="O47652" s="9"/>
      <c r="P47652" s="9"/>
      <c r="Q47652" s="21"/>
    </row>
    <row r="47653" spans="15:17" x14ac:dyDescent="0.35">
      <c r="O47653" s="9"/>
      <c r="P47653" s="9"/>
      <c r="Q47653" s="21"/>
    </row>
    <row r="47654" spans="15:17" x14ac:dyDescent="0.35">
      <c r="O47654" s="9"/>
      <c r="P47654" s="9"/>
      <c r="Q47654" s="21"/>
    </row>
    <row r="47655" spans="15:17" x14ac:dyDescent="0.35">
      <c r="O47655" s="9"/>
      <c r="P47655" s="9"/>
      <c r="Q47655" s="21"/>
    </row>
    <row r="47656" spans="15:17" x14ac:dyDescent="0.35">
      <c r="O47656" s="9"/>
      <c r="P47656" s="9"/>
      <c r="Q47656" s="21"/>
    </row>
    <row r="47657" spans="15:17" x14ac:dyDescent="0.35">
      <c r="O47657" s="9"/>
      <c r="P47657" s="9"/>
      <c r="Q47657" s="21"/>
    </row>
    <row r="47658" spans="15:17" x14ac:dyDescent="0.35">
      <c r="O47658" s="9"/>
      <c r="P47658" s="9"/>
      <c r="Q47658" s="21"/>
    </row>
    <row r="47659" spans="15:17" x14ac:dyDescent="0.35">
      <c r="O47659" s="9"/>
      <c r="P47659" s="9"/>
      <c r="Q47659" s="21"/>
    </row>
    <row r="47660" spans="15:17" x14ac:dyDescent="0.35">
      <c r="O47660" s="9"/>
      <c r="P47660" s="9"/>
      <c r="Q47660" s="21"/>
    </row>
    <row r="47661" spans="15:17" x14ac:dyDescent="0.35">
      <c r="O47661" s="9"/>
      <c r="P47661" s="9"/>
      <c r="Q47661" s="21"/>
    </row>
    <row r="47662" spans="15:17" x14ac:dyDescent="0.35">
      <c r="O47662" s="9"/>
      <c r="P47662" s="9"/>
      <c r="Q47662" s="21"/>
    </row>
    <row r="47663" spans="15:17" x14ac:dyDescent="0.35">
      <c r="O47663" s="9"/>
      <c r="P47663" s="9"/>
      <c r="Q47663" s="21"/>
    </row>
    <row r="47664" spans="15:17" x14ac:dyDescent="0.35">
      <c r="O47664" s="9"/>
      <c r="P47664" s="9"/>
      <c r="Q47664" s="21"/>
    </row>
    <row r="47665" spans="15:17" x14ac:dyDescent="0.35">
      <c r="O47665" s="9"/>
      <c r="P47665" s="9"/>
      <c r="Q47665" s="21"/>
    </row>
    <row r="47666" spans="15:17" x14ac:dyDescent="0.35">
      <c r="O47666" s="9"/>
      <c r="P47666" s="9"/>
      <c r="Q47666" s="21"/>
    </row>
    <row r="47667" spans="15:17" x14ac:dyDescent="0.35">
      <c r="O47667" s="9"/>
      <c r="P47667" s="9"/>
      <c r="Q47667" s="21"/>
    </row>
    <row r="47668" spans="15:17" x14ac:dyDescent="0.35">
      <c r="O47668" s="9"/>
      <c r="P47668" s="9"/>
      <c r="Q47668" s="21"/>
    </row>
    <row r="47669" spans="15:17" x14ac:dyDescent="0.35">
      <c r="O47669" s="9"/>
      <c r="P47669" s="9"/>
      <c r="Q47669" s="21"/>
    </row>
    <row r="47670" spans="15:17" x14ac:dyDescent="0.35">
      <c r="O47670" s="9"/>
      <c r="P47670" s="9"/>
      <c r="Q47670" s="21"/>
    </row>
    <row r="47671" spans="15:17" x14ac:dyDescent="0.35">
      <c r="O47671" s="9"/>
      <c r="P47671" s="9"/>
      <c r="Q47671" s="21"/>
    </row>
    <row r="47672" spans="15:17" x14ac:dyDescent="0.35">
      <c r="O47672" s="9"/>
      <c r="P47672" s="9"/>
      <c r="Q47672" s="21"/>
    </row>
    <row r="47673" spans="15:17" x14ac:dyDescent="0.35">
      <c r="O47673" s="9"/>
      <c r="P47673" s="9"/>
      <c r="Q47673" s="21"/>
    </row>
    <row r="47674" spans="15:17" x14ac:dyDescent="0.35">
      <c r="O47674" s="9"/>
      <c r="P47674" s="9"/>
      <c r="Q47674" s="21"/>
    </row>
    <row r="47675" spans="15:17" x14ac:dyDescent="0.35">
      <c r="O47675" s="9"/>
      <c r="P47675" s="9"/>
      <c r="Q47675" s="21"/>
    </row>
    <row r="47676" spans="15:17" x14ac:dyDescent="0.35">
      <c r="O47676" s="9"/>
      <c r="P47676" s="9"/>
      <c r="Q47676" s="21"/>
    </row>
    <row r="47677" spans="15:17" x14ac:dyDescent="0.35">
      <c r="O47677" s="9"/>
      <c r="P47677" s="9"/>
      <c r="Q47677" s="21"/>
    </row>
    <row r="47678" spans="15:17" x14ac:dyDescent="0.35">
      <c r="O47678" s="9"/>
      <c r="P47678" s="9"/>
      <c r="Q47678" s="21"/>
    </row>
    <row r="47679" spans="15:17" x14ac:dyDescent="0.35">
      <c r="O47679" s="9"/>
      <c r="P47679" s="9"/>
      <c r="Q47679" s="21"/>
    </row>
    <row r="47680" spans="15:17" x14ac:dyDescent="0.35">
      <c r="O47680" s="9"/>
      <c r="P47680" s="9"/>
      <c r="Q47680" s="21"/>
    </row>
    <row r="47681" spans="15:17" x14ac:dyDescent="0.35">
      <c r="O47681" s="9"/>
      <c r="P47681" s="9"/>
      <c r="Q47681" s="21"/>
    </row>
    <row r="47682" spans="15:17" x14ac:dyDescent="0.35">
      <c r="O47682" s="9"/>
      <c r="P47682" s="9"/>
      <c r="Q47682" s="21"/>
    </row>
    <row r="47683" spans="15:17" x14ac:dyDescent="0.35">
      <c r="O47683" s="9"/>
      <c r="P47683" s="9"/>
      <c r="Q47683" s="21"/>
    </row>
    <row r="47684" spans="15:17" x14ac:dyDescent="0.35">
      <c r="O47684" s="9"/>
      <c r="P47684" s="9"/>
      <c r="Q47684" s="21"/>
    </row>
    <row r="47685" spans="15:17" x14ac:dyDescent="0.35">
      <c r="O47685" s="9"/>
      <c r="P47685" s="9"/>
      <c r="Q47685" s="21"/>
    </row>
    <row r="47686" spans="15:17" x14ac:dyDescent="0.35">
      <c r="O47686" s="9"/>
      <c r="P47686" s="9"/>
      <c r="Q47686" s="21"/>
    </row>
    <row r="47687" spans="15:17" x14ac:dyDescent="0.35">
      <c r="O47687" s="9"/>
      <c r="P47687" s="9"/>
      <c r="Q47687" s="21"/>
    </row>
    <row r="47688" spans="15:17" x14ac:dyDescent="0.35">
      <c r="O47688" s="9"/>
      <c r="P47688" s="9"/>
      <c r="Q47688" s="21"/>
    </row>
    <row r="47689" spans="15:17" x14ac:dyDescent="0.35">
      <c r="O47689" s="9"/>
      <c r="P47689" s="9"/>
      <c r="Q47689" s="21"/>
    </row>
    <row r="47690" spans="15:17" x14ac:dyDescent="0.35">
      <c r="O47690" s="9"/>
      <c r="P47690" s="9"/>
      <c r="Q47690" s="21"/>
    </row>
    <row r="47691" spans="15:17" x14ac:dyDescent="0.35">
      <c r="O47691" s="9"/>
      <c r="P47691" s="9"/>
      <c r="Q47691" s="21"/>
    </row>
    <row r="47692" spans="15:17" x14ac:dyDescent="0.35">
      <c r="O47692" s="9"/>
      <c r="P47692" s="9"/>
      <c r="Q47692" s="21"/>
    </row>
    <row r="47693" spans="15:17" x14ac:dyDescent="0.35">
      <c r="O47693" s="9"/>
      <c r="P47693" s="9"/>
      <c r="Q47693" s="21"/>
    </row>
    <row r="47694" spans="15:17" x14ac:dyDescent="0.35">
      <c r="O47694" s="9"/>
      <c r="P47694" s="9"/>
      <c r="Q47694" s="21"/>
    </row>
    <row r="47695" spans="15:17" x14ac:dyDescent="0.35">
      <c r="O47695" s="9"/>
      <c r="P47695" s="9"/>
      <c r="Q47695" s="21"/>
    </row>
    <row r="47696" spans="15:17" x14ac:dyDescent="0.35">
      <c r="O47696" s="9"/>
      <c r="P47696" s="9"/>
      <c r="Q47696" s="21"/>
    </row>
    <row r="47697" spans="15:17" x14ac:dyDescent="0.35">
      <c r="O47697" s="9"/>
      <c r="P47697" s="9"/>
      <c r="Q47697" s="21"/>
    </row>
    <row r="47698" spans="15:17" x14ac:dyDescent="0.35">
      <c r="O47698" s="9"/>
      <c r="P47698" s="9"/>
      <c r="Q47698" s="21"/>
    </row>
    <row r="47699" spans="15:17" x14ac:dyDescent="0.35">
      <c r="O47699" s="9"/>
      <c r="P47699" s="9"/>
      <c r="Q47699" s="21"/>
    </row>
    <row r="47700" spans="15:17" x14ac:dyDescent="0.35">
      <c r="O47700" s="9"/>
      <c r="P47700" s="9"/>
      <c r="Q47700" s="21"/>
    </row>
    <row r="47701" spans="15:17" x14ac:dyDescent="0.35">
      <c r="O47701" s="9"/>
      <c r="P47701" s="9"/>
      <c r="Q47701" s="21"/>
    </row>
    <row r="47702" spans="15:17" x14ac:dyDescent="0.35">
      <c r="O47702" s="9"/>
      <c r="P47702" s="9"/>
      <c r="Q47702" s="21"/>
    </row>
    <row r="47703" spans="15:17" x14ac:dyDescent="0.35">
      <c r="O47703" s="9"/>
      <c r="P47703" s="9"/>
      <c r="Q47703" s="21"/>
    </row>
    <row r="47704" spans="15:17" x14ac:dyDescent="0.35">
      <c r="O47704" s="9"/>
      <c r="P47704" s="9"/>
      <c r="Q47704" s="21"/>
    </row>
    <row r="47705" spans="15:17" x14ac:dyDescent="0.35">
      <c r="O47705" s="9"/>
      <c r="P47705" s="9"/>
      <c r="Q47705" s="21"/>
    </row>
    <row r="47706" spans="15:17" x14ac:dyDescent="0.35">
      <c r="O47706" s="9"/>
      <c r="P47706" s="9"/>
      <c r="Q47706" s="21"/>
    </row>
    <row r="47707" spans="15:17" x14ac:dyDescent="0.35">
      <c r="O47707" s="9"/>
      <c r="P47707" s="9"/>
      <c r="Q47707" s="21"/>
    </row>
    <row r="47708" spans="15:17" x14ac:dyDescent="0.35">
      <c r="O47708" s="9"/>
      <c r="P47708" s="9"/>
      <c r="Q47708" s="21"/>
    </row>
    <row r="47709" spans="15:17" x14ac:dyDescent="0.35">
      <c r="O47709" s="9"/>
      <c r="P47709" s="9"/>
      <c r="Q47709" s="21"/>
    </row>
    <row r="47710" spans="15:17" x14ac:dyDescent="0.35">
      <c r="O47710" s="9"/>
      <c r="P47710" s="9"/>
      <c r="Q47710" s="21"/>
    </row>
    <row r="47711" spans="15:17" x14ac:dyDescent="0.35">
      <c r="O47711" s="9"/>
      <c r="P47711" s="9"/>
      <c r="Q47711" s="21"/>
    </row>
    <row r="47712" spans="15:17" x14ac:dyDescent="0.35">
      <c r="O47712" s="9"/>
      <c r="P47712" s="9"/>
      <c r="Q47712" s="21"/>
    </row>
    <row r="47713" spans="15:17" x14ac:dyDescent="0.35">
      <c r="O47713" s="9"/>
      <c r="P47713" s="9"/>
      <c r="Q47713" s="21"/>
    </row>
    <row r="47714" spans="15:17" x14ac:dyDescent="0.35">
      <c r="O47714" s="9"/>
      <c r="P47714" s="9"/>
      <c r="Q47714" s="21"/>
    </row>
    <row r="47715" spans="15:17" x14ac:dyDescent="0.35">
      <c r="O47715" s="9"/>
      <c r="P47715" s="9"/>
      <c r="Q47715" s="21"/>
    </row>
    <row r="47716" spans="15:17" x14ac:dyDescent="0.35">
      <c r="O47716" s="9"/>
      <c r="P47716" s="9"/>
      <c r="Q47716" s="21"/>
    </row>
    <row r="47717" spans="15:17" x14ac:dyDescent="0.35">
      <c r="O47717" s="9"/>
      <c r="P47717" s="9"/>
      <c r="Q47717" s="21"/>
    </row>
    <row r="47718" spans="15:17" x14ac:dyDescent="0.35">
      <c r="O47718" s="9"/>
      <c r="P47718" s="9"/>
      <c r="Q47718" s="21"/>
    </row>
    <row r="47719" spans="15:17" x14ac:dyDescent="0.35">
      <c r="O47719" s="9"/>
      <c r="P47719" s="9"/>
      <c r="Q47719" s="21"/>
    </row>
    <row r="47720" spans="15:17" x14ac:dyDescent="0.35">
      <c r="O47720" s="9"/>
      <c r="P47720" s="9"/>
      <c r="Q47720" s="21"/>
    </row>
    <row r="47721" spans="15:17" x14ac:dyDescent="0.35">
      <c r="O47721" s="9"/>
      <c r="P47721" s="9"/>
      <c r="Q47721" s="21"/>
    </row>
    <row r="47722" spans="15:17" x14ac:dyDescent="0.35">
      <c r="O47722" s="9"/>
      <c r="P47722" s="9"/>
      <c r="Q47722" s="21"/>
    </row>
    <row r="47723" spans="15:17" x14ac:dyDescent="0.35">
      <c r="O47723" s="9"/>
      <c r="P47723" s="9"/>
      <c r="Q47723" s="21"/>
    </row>
    <row r="47724" spans="15:17" x14ac:dyDescent="0.35">
      <c r="O47724" s="9"/>
      <c r="P47724" s="9"/>
      <c r="Q47724" s="21"/>
    </row>
    <row r="47725" spans="15:17" x14ac:dyDescent="0.35">
      <c r="O47725" s="9"/>
      <c r="P47725" s="9"/>
      <c r="Q47725" s="21"/>
    </row>
    <row r="47726" spans="15:17" x14ac:dyDescent="0.35">
      <c r="O47726" s="9"/>
      <c r="P47726" s="9"/>
      <c r="Q47726" s="21"/>
    </row>
    <row r="47727" spans="15:17" x14ac:dyDescent="0.35">
      <c r="O47727" s="9"/>
      <c r="P47727" s="9"/>
      <c r="Q47727" s="21"/>
    </row>
    <row r="47728" spans="15:17" x14ac:dyDescent="0.35">
      <c r="O47728" s="9"/>
      <c r="P47728" s="9"/>
      <c r="Q47728" s="21"/>
    </row>
    <row r="47729" spans="15:17" x14ac:dyDescent="0.35">
      <c r="O47729" s="9"/>
      <c r="P47729" s="9"/>
      <c r="Q47729" s="21"/>
    </row>
    <row r="47730" spans="15:17" x14ac:dyDescent="0.35">
      <c r="O47730" s="9"/>
      <c r="P47730" s="9"/>
      <c r="Q47730" s="21"/>
    </row>
    <row r="47731" spans="15:17" x14ac:dyDescent="0.35">
      <c r="O47731" s="9"/>
      <c r="P47731" s="9"/>
      <c r="Q47731" s="21"/>
    </row>
    <row r="47732" spans="15:17" x14ac:dyDescent="0.35">
      <c r="O47732" s="9"/>
      <c r="P47732" s="9"/>
      <c r="Q47732" s="21"/>
    </row>
    <row r="47733" spans="15:17" x14ac:dyDescent="0.35">
      <c r="O47733" s="9"/>
      <c r="P47733" s="9"/>
      <c r="Q47733" s="21"/>
    </row>
    <row r="47734" spans="15:17" x14ac:dyDescent="0.35">
      <c r="O47734" s="9"/>
      <c r="P47734" s="9"/>
      <c r="Q47734" s="21"/>
    </row>
    <row r="47735" spans="15:17" x14ac:dyDescent="0.35">
      <c r="O47735" s="9"/>
      <c r="P47735" s="9"/>
      <c r="Q47735" s="21"/>
    </row>
    <row r="47736" spans="15:17" x14ac:dyDescent="0.35">
      <c r="O47736" s="9"/>
      <c r="P47736" s="9"/>
      <c r="Q47736" s="21"/>
    </row>
    <row r="47737" spans="15:17" x14ac:dyDescent="0.35">
      <c r="O47737" s="9"/>
      <c r="P47737" s="9"/>
      <c r="Q47737" s="21"/>
    </row>
    <row r="47738" spans="15:17" x14ac:dyDescent="0.35">
      <c r="O47738" s="9"/>
      <c r="P47738" s="9"/>
      <c r="Q47738" s="21"/>
    </row>
    <row r="47739" spans="15:17" x14ac:dyDescent="0.35">
      <c r="O47739" s="9"/>
      <c r="P47739" s="9"/>
      <c r="Q47739" s="21"/>
    </row>
    <row r="47740" spans="15:17" x14ac:dyDescent="0.35">
      <c r="O47740" s="9"/>
      <c r="P47740" s="9"/>
      <c r="Q47740" s="21"/>
    </row>
    <row r="47741" spans="15:17" x14ac:dyDescent="0.35">
      <c r="O47741" s="9"/>
      <c r="P47741" s="9"/>
      <c r="Q47741" s="21"/>
    </row>
    <row r="47742" spans="15:17" x14ac:dyDescent="0.35">
      <c r="O47742" s="9"/>
      <c r="P47742" s="9"/>
      <c r="Q47742" s="21"/>
    </row>
    <row r="47743" spans="15:17" x14ac:dyDescent="0.35">
      <c r="O47743" s="9"/>
      <c r="P47743" s="9"/>
      <c r="Q47743" s="21"/>
    </row>
    <row r="47744" spans="15:17" x14ac:dyDescent="0.35">
      <c r="O47744" s="9"/>
      <c r="P47744" s="9"/>
      <c r="Q47744" s="21"/>
    </row>
    <row r="47745" spans="15:17" x14ac:dyDescent="0.35">
      <c r="O47745" s="9"/>
      <c r="P47745" s="9"/>
      <c r="Q47745" s="21"/>
    </row>
    <row r="47746" spans="15:17" x14ac:dyDescent="0.35">
      <c r="O47746" s="9"/>
      <c r="P47746" s="9"/>
      <c r="Q47746" s="21"/>
    </row>
    <row r="47747" spans="15:17" x14ac:dyDescent="0.35">
      <c r="O47747" s="9"/>
      <c r="P47747" s="9"/>
      <c r="Q47747" s="21"/>
    </row>
    <row r="47748" spans="15:17" x14ac:dyDescent="0.35">
      <c r="O47748" s="9"/>
      <c r="P47748" s="9"/>
      <c r="Q47748" s="21"/>
    </row>
    <row r="47749" spans="15:17" x14ac:dyDescent="0.35">
      <c r="O47749" s="9"/>
      <c r="P47749" s="9"/>
      <c r="Q47749" s="21"/>
    </row>
    <row r="47750" spans="15:17" x14ac:dyDescent="0.35">
      <c r="O47750" s="9"/>
      <c r="P47750" s="9"/>
      <c r="Q47750" s="21"/>
    </row>
    <row r="47751" spans="15:17" x14ac:dyDescent="0.35">
      <c r="O47751" s="9"/>
      <c r="P47751" s="9"/>
      <c r="Q47751" s="21"/>
    </row>
    <row r="47752" spans="15:17" x14ac:dyDescent="0.35">
      <c r="O47752" s="9"/>
      <c r="P47752" s="9"/>
      <c r="Q47752" s="21"/>
    </row>
    <row r="47753" spans="15:17" x14ac:dyDescent="0.35">
      <c r="O47753" s="9"/>
      <c r="P47753" s="9"/>
      <c r="Q47753" s="21"/>
    </row>
    <row r="47754" spans="15:17" x14ac:dyDescent="0.35">
      <c r="O47754" s="9"/>
      <c r="P47754" s="9"/>
      <c r="Q47754" s="21"/>
    </row>
    <row r="47755" spans="15:17" x14ac:dyDescent="0.35">
      <c r="O47755" s="9"/>
      <c r="P47755" s="9"/>
      <c r="Q47755" s="21"/>
    </row>
    <row r="47756" spans="15:17" x14ac:dyDescent="0.35">
      <c r="O47756" s="9"/>
      <c r="P47756" s="9"/>
      <c r="Q47756" s="21"/>
    </row>
    <row r="47757" spans="15:17" x14ac:dyDescent="0.35">
      <c r="O47757" s="9"/>
      <c r="P47757" s="9"/>
      <c r="Q47757" s="21"/>
    </row>
    <row r="47758" spans="15:17" x14ac:dyDescent="0.35">
      <c r="O47758" s="9"/>
      <c r="P47758" s="9"/>
      <c r="Q47758" s="21"/>
    </row>
    <row r="47759" spans="15:17" x14ac:dyDescent="0.35">
      <c r="O47759" s="9"/>
      <c r="P47759" s="9"/>
      <c r="Q47759" s="21"/>
    </row>
    <row r="47760" spans="15:17" x14ac:dyDescent="0.35">
      <c r="O47760" s="9"/>
      <c r="P47760" s="9"/>
      <c r="Q47760" s="21"/>
    </row>
    <row r="47761" spans="15:17" x14ac:dyDescent="0.35">
      <c r="O47761" s="9"/>
      <c r="P47761" s="9"/>
      <c r="Q47761" s="21"/>
    </row>
    <row r="47762" spans="15:17" x14ac:dyDescent="0.35">
      <c r="O47762" s="9"/>
      <c r="P47762" s="9"/>
      <c r="Q47762" s="21"/>
    </row>
    <row r="47763" spans="15:17" x14ac:dyDescent="0.35">
      <c r="O47763" s="9"/>
      <c r="P47763" s="9"/>
      <c r="Q47763" s="21"/>
    </row>
    <row r="47764" spans="15:17" x14ac:dyDescent="0.35">
      <c r="O47764" s="9"/>
      <c r="P47764" s="9"/>
      <c r="Q47764" s="21"/>
    </row>
    <row r="47765" spans="15:17" x14ac:dyDescent="0.35">
      <c r="O47765" s="9"/>
      <c r="P47765" s="9"/>
      <c r="Q47765" s="21"/>
    </row>
    <row r="47766" spans="15:17" x14ac:dyDescent="0.35">
      <c r="O47766" s="9"/>
      <c r="P47766" s="9"/>
      <c r="Q47766" s="21"/>
    </row>
    <row r="47767" spans="15:17" x14ac:dyDescent="0.35">
      <c r="O47767" s="9"/>
      <c r="P47767" s="9"/>
      <c r="Q47767" s="21"/>
    </row>
    <row r="47768" spans="15:17" x14ac:dyDescent="0.35">
      <c r="O47768" s="9"/>
      <c r="P47768" s="9"/>
      <c r="Q47768" s="21"/>
    </row>
    <row r="47769" spans="15:17" x14ac:dyDescent="0.35">
      <c r="O47769" s="9"/>
      <c r="P47769" s="9"/>
      <c r="Q47769" s="21"/>
    </row>
    <row r="47770" spans="15:17" x14ac:dyDescent="0.35">
      <c r="O47770" s="9"/>
      <c r="P47770" s="9"/>
      <c r="Q47770" s="21"/>
    </row>
    <row r="47771" spans="15:17" x14ac:dyDescent="0.35">
      <c r="O47771" s="9"/>
      <c r="P47771" s="9"/>
      <c r="Q47771" s="21"/>
    </row>
    <row r="47772" spans="15:17" x14ac:dyDescent="0.35">
      <c r="O47772" s="9"/>
      <c r="P47772" s="9"/>
      <c r="Q47772" s="21"/>
    </row>
    <row r="47773" spans="15:17" x14ac:dyDescent="0.35">
      <c r="O47773" s="9"/>
      <c r="P47773" s="9"/>
      <c r="Q47773" s="21"/>
    </row>
    <row r="47774" spans="15:17" x14ac:dyDescent="0.35">
      <c r="O47774" s="9"/>
      <c r="P47774" s="9"/>
      <c r="Q47774" s="21"/>
    </row>
    <row r="47775" spans="15:17" x14ac:dyDescent="0.35">
      <c r="O47775" s="9"/>
      <c r="P47775" s="9"/>
      <c r="Q47775" s="21"/>
    </row>
    <row r="47776" spans="15:17" x14ac:dyDescent="0.35">
      <c r="O47776" s="9"/>
      <c r="P47776" s="9"/>
      <c r="Q47776" s="21"/>
    </row>
    <row r="47777" spans="15:17" x14ac:dyDescent="0.35">
      <c r="O47777" s="9"/>
      <c r="P47777" s="9"/>
      <c r="Q47777" s="21"/>
    </row>
    <row r="47778" spans="15:17" x14ac:dyDescent="0.35">
      <c r="O47778" s="9"/>
      <c r="P47778" s="9"/>
      <c r="Q47778" s="21"/>
    </row>
    <row r="47779" spans="15:17" x14ac:dyDescent="0.35">
      <c r="O47779" s="9"/>
      <c r="P47779" s="9"/>
      <c r="Q47779" s="21"/>
    </row>
    <row r="47780" spans="15:17" x14ac:dyDescent="0.35">
      <c r="O47780" s="9"/>
      <c r="P47780" s="9"/>
      <c r="Q47780" s="21"/>
    </row>
    <row r="47781" spans="15:17" x14ac:dyDescent="0.35">
      <c r="O47781" s="9"/>
      <c r="P47781" s="9"/>
      <c r="Q47781" s="21"/>
    </row>
    <row r="47782" spans="15:17" x14ac:dyDescent="0.35">
      <c r="O47782" s="9"/>
      <c r="P47782" s="9"/>
      <c r="Q47782" s="21"/>
    </row>
    <row r="47783" spans="15:17" x14ac:dyDescent="0.35">
      <c r="O47783" s="9"/>
      <c r="P47783" s="9"/>
      <c r="Q47783" s="21"/>
    </row>
    <row r="47784" spans="15:17" x14ac:dyDescent="0.35">
      <c r="O47784" s="9"/>
      <c r="P47784" s="9"/>
      <c r="Q47784" s="21"/>
    </row>
    <row r="47785" spans="15:17" x14ac:dyDescent="0.35">
      <c r="O47785" s="9"/>
      <c r="P47785" s="9"/>
      <c r="Q47785" s="21"/>
    </row>
    <row r="47786" spans="15:17" x14ac:dyDescent="0.35">
      <c r="O47786" s="9"/>
      <c r="P47786" s="9"/>
      <c r="Q47786" s="21"/>
    </row>
    <row r="47787" spans="15:17" x14ac:dyDescent="0.35">
      <c r="O47787" s="9"/>
      <c r="P47787" s="9"/>
      <c r="Q47787" s="21"/>
    </row>
    <row r="47788" spans="15:17" x14ac:dyDescent="0.35">
      <c r="O47788" s="9"/>
      <c r="P47788" s="9"/>
      <c r="Q47788" s="21"/>
    </row>
    <row r="47789" spans="15:17" x14ac:dyDescent="0.35">
      <c r="O47789" s="9"/>
      <c r="P47789" s="9"/>
      <c r="Q47789" s="21"/>
    </row>
    <row r="47790" spans="15:17" x14ac:dyDescent="0.35">
      <c r="O47790" s="9"/>
      <c r="P47790" s="9"/>
      <c r="Q47790" s="21"/>
    </row>
    <row r="47791" spans="15:17" x14ac:dyDescent="0.35">
      <c r="O47791" s="9"/>
      <c r="P47791" s="9"/>
      <c r="Q47791" s="21"/>
    </row>
    <row r="47792" spans="15:17" x14ac:dyDescent="0.35">
      <c r="O47792" s="9"/>
      <c r="P47792" s="9"/>
      <c r="Q47792" s="21"/>
    </row>
    <row r="47793" spans="15:17" x14ac:dyDescent="0.35">
      <c r="O47793" s="9"/>
      <c r="P47793" s="9"/>
      <c r="Q47793" s="21"/>
    </row>
    <row r="47794" spans="15:17" x14ac:dyDescent="0.35">
      <c r="O47794" s="9"/>
      <c r="P47794" s="9"/>
      <c r="Q47794" s="21"/>
    </row>
    <row r="47795" spans="15:17" x14ac:dyDescent="0.35">
      <c r="O47795" s="9"/>
      <c r="P47795" s="9"/>
      <c r="Q47795" s="21"/>
    </row>
    <row r="47796" spans="15:17" x14ac:dyDescent="0.35">
      <c r="O47796" s="9"/>
      <c r="P47796" s="9"/>
      <c r="Q47796" s="21"/>
    </row>
    <row r="47797" spans="15:17" x14ac:dyDescent="0.35">
      <c r="O47797" s="9"/>
      <c r="P47797" s="9"/>
      <c r="Q47797" s="21"/>
    </row>
    <row r="47798" spans="15:17" x14ac:dyDescent="0.35">
      <c r="O47798" s="9"/>
      <c r="P47798" s="9"/>
      <c r="Q47798" s="21"/>
    </row>
    <row r="47799" spans="15:17" x14ac:dyDescent="0.35">
      <c r="O47799" s="9"/>
      <c r="P47799" s="9"/>
      <c r="Q47799" s="21"/>
    </row>
    <row r="47800" spans="15:17" x14ac:dyDescent="0.35">
      <c r="O47800" s="9"/>
      <c r="P47800" s="9"/>
      <c r="Q47800" s="21"/>
    </row>
    <row r="47801" spans="15:17" x14ac:dyDescent="0.35">
      <c r="O47801" s="9"/>
      <c r="P47801" s="9"/>
      <c r="Q47801" s="21"/>
    </row>
    <row r="47802" spans="15:17" x14ac:dyDescent="0.35">
      <c r="O47802" s="9"/>
      <c r="P47802" s="9"/>
      <c r="Q47802" s="21"/>
    </row>
    <row r="47803" spans="15:17" x14ac:dyDescent="0.35">
      <c r="O47803" s="9"/>
      <c r="P47803" s="9"/>
      <c r="Q47803" s="21"/>
    </row>
    <row r="47804" spans="15:17" x14ac:dyDescent="0.35">
      <c r="O47804" s="9"/>
      <c r="P47804" s="9"/>
      <c r="Q47804" s="21"/>
    </row>
    <row r="47805" spans="15:17" x14ac:dyDescent="0.35">
      <c r="O47805" s="9"/>
      <c r="P47805" s="9"/>
      <c r="Q47805" s="21"/>
    </row>
    <row r="47806" spans="15:17" x14ac:dyDescent="0.35">
      <c r="O47806" s="9"/>
      <c r="P47806" s="9"/>
      <c r="Q47806" s="21"/>
    </row>
    <row r="47807" spans="15:17" x14ac:dyDescent="0.35">
      <c r="O47807" s="9"/>
      <c r="P47807" s="9"/>
      <c r="Q47807" s="21"/>
    </row>
    <row r="47808" spans="15:17" x14ac:dyDescent="0.35">
      <c r="O47808" s="9"/>
      <c r="P47808" s="9"/>
      <c r="Q47808" s="21"/>
    </row>
    <row r="47809" spans="15:17" x14ac:dyDescent="0.35">
      <c r="O47809" s="9"/>
      <c r="P47809" s="9"/>
      <c r="Q47809" s="21"/>
    </row>
    <row r="47810" spans="15:17" x14ac:dyDescent="0.35">
      <c r="O47810" s="9"/>
      <c r="P47810" s="9"/>
      <c r="Q47810" s="21"/>
    </row>
    <row r="47811" spans="15:17" x14ac:dyDescent="0.35">
      <c r="O47811" s="9"/>
      <c r="P47811" s="9"/>
      <c r="Q47811" s="21"/>
    </row>
    <row r="47812" spans="15:17" x14ac:dyDescent="0.35">
      <c r="O47812" s="9"/>
      <c r="P47812" s="9"/>
      <c r="Q47812" s="21"/>
    </row>
    <row r="47813" spans="15:17" x14ac:dyDescent="0.35">
      <c r="O47813" s="9"/>
      <c r="P47813" s="9"/>
      <c r="Q47813" s="21"/>
    </row>
    <row r="47814" spans="15:17" x14ac:dyDescent="0.35">
      <c r="O47814" s="9"/>
      <c r="P47814" s="9"/>
      <c r="Q47814" s="21"/>
    </row>
    <row r="47815" spans="15:17" x14ac:dyDescent="0.35">
      <c r="O47815" s="9"/>
      <c r="P47815" s="9"/>
      <c r="Q47815" s="21"/>
    </row>
    <row r="47816" spans="15:17" x14ac:dyDescent="0.35">
      <c r="O47816" s="9"/>
      <c r="P47816" s="9"/>
      <c r="Q47816" s="21"/>
    </row>
    <row r="47817" spans="15:17" x14ac:dyDescent="0.35">
      <c r="O47817" s="9"/>
      <c r="P47817" s="9"/>
      <c r="Q47817" s="21"/>
    </row>
    <row r="47818" spans="15:17" x14ac:dyDescent="0.35">
      <c r="O47818" s="9"/>
      <c r="P47818" s="9"/>
      <c r="Q47818" s="21"/>
    </row>
    <row r="47819" spans="15:17" x14ac:dyDescent="0.35">
      <c r="O47819" s="9"/>
      <c r="P47819" s="9"/>
      <c r="Q47819" s="21"/>
    </row>
    <row r="47820" spans="15:17" x14ac:dyDescent="0.35">
      <c r="O47820" s="9"/>
      <c r="P47820" s="9"/>
      <c r="Q47820" s="21"/>
    </row>
    <row r="47821" spans="15:17" x14ac:dyDescent="0.35">
      <c r="O47821" s="9"/>
      <c r="P47821" s="9"/>
      <c r="Q47821" s="21"/>
    </row>
    <row r="47822" spans="15:17" x14ac:dyDescent="0.35">
      <c r="O47822" s="9"/>
      <c r="P47822" s="9"/>
      <c r="Q47822" s="21"/>
    </row>
    <row r="47823" spans="15:17" x14ac:dyDescent="0.35">
      <c r="O47823" s="9"/>
      <c r="P47823" s="9"/>
      <c r="Q47823" s="21"/>
    </row>
    <row r="47824" spans="15:17" x14ac:dyDescent="0.35">
      <c r="O47824" s="9"/>
      <c r="P47824" s="9"/>
      <c r="Q47824" s="21"/>
    </row>
    <row r="47825" spans="15:17" x14ac:dyDescent="0.35">
      <c r="O47825" s="9"/>
      <c r="P47825" s="9"/>
      <c r="Q47825" s="21"/>
    </row>
    <row r="47826" spans="15:17" x14ac:dyDescent="0.35">
      <c r="O47826" s="9"/>
      <c r="P47826" s="9"/>
      <c r="Q47826" s="21"/>
    </row>
    <row r="47827" spans="15:17" x14ac:dyDescent="0.35">
      <c r="O47827" s="9"/>
      <c r="P47827" s="9"/>
      <c r="Q47827" s="21"/>
    </row>
    <row r="47828" spans="15:17" x14ac:dyDescent="0.35">
      <c r="O47828" s="9"/>
      <c r="P47828" s="9"/>
      <c r="Q47828" s="21"/>
    </row>
    <row r="47829" spans="15:17" x14ac:dyDescent="0.35">
      <c r="O47829" s="9"/>
      <c r="P47829" s="9"/>
      <c r="Q47829" s="21"/>
    </row>
    <row r="47830" spans="15:17" x14ac:dyDescent="0.35">
      <c r="O47830" s="9"/>
      <c r="P47830" s="9"/>
      <c r="Q47830" s="21"/>
    </row>
    <row r="47831" spans="15:17" x14ac:dyDescent="0.35">
      <c r="O47831" s="9"/>
      <c r="P47831" s="9"/>
      <c r="Q47831" s="21"/>
    </row>
    <row r="47832" spans="15:17" x14ac:dyDescent="0.35">
      <c r="O47832" s="9"/>
      <c r="P47832" s="9"/>
      <c r="Q47832" s="21"/>
    </row>
    <row r="47833" spans="15:17" x14ac:dyDescent="0.35">
      <c r="O47833" s="9"/>
      <c r="P47833" s="9"/>
      <c r="Q47833" s="21"/>
    </row>
    <row r="47834" spans="15:17" x14ac:dyDescent="0.35">
      <c r="O47834" s="9"/>
      <c r="P47834" s="9"/>
      <c r="Q47834" s="21"/>
    </row>
    <row r="47835" spans="15:17" x14ac:dyDescent="0.35">
      <c r="O47835" s="9"/>
      <c r="P47835" s="9"/>
      <c r="Q47835" s="21"/>
    </row>
    <row r="47836" spans="15:17" x14ac:dyDescent="0.35">
      <c r="O47836" s="9"/>
      <c r="P47836" s="9"/>
      <c r="Q47836" s="21"/>
    </row>
    <row r="47837" spans="15:17" x14ac:dyDescent="0.35">
      <c r="O47837" s="9"/>
      <c r="P47837" s="9"/>
      <c r="Q47837" s="21"/>
    </row>
    <row r="47838" spans="15:17" x14ac:dyDescent="0.35">
      <c r="O47838" s="9"/>
      <c r="P47838" s="9"/>
      <c r="Q47838" s="21"/>
    </row>
    <row r="47839" spans="15:17" x14ac:dyDescent="0.35">
      <c r="O47839" s="9"/>
      <c r="P47839" s="9"/>
      <c r="Q47839" s="21"/>
    </row>
    <row r="47840" spans="15:17" x14ac:dyDescent="0.35">
      <c r="O47840" s="9"/>
      <c r="P47840" s="9"/>
      <c r="Q47840" s="21"/>
    </row>
    <row r="47841" spans="15:17" x14ac:dyDescent="0.35">
      <c r="O47841" s="9"/>
      <c r="P47841" s="9"/>
      <c r="Q47841" s="21"/>
    </row>
    <row r="47842" spans="15:17" x14ac:dyDescent="0.35">
      <c r="O47842" s="9"/>
      <c r="P47842" s="9"/>
      <c r="Q47842" s="21"/>
    </row>
    <row r="47843" spans="15:17" x14ac:dyDescent="0.35">
      <c r="O47843" s="9"/>
      <c r="P47843" s="9"/>
      <c r="Q47843" s="21"/>
    </row>
    <row r="47844" spans="15:17" x14ac:dyDescent="0.35">
      <c r="O47844" s="9"/>
      <c r="P47844" s="9"/>
      <c r="Q47844" s="21"/>
    </row>
    <row r="47845" spans="15:17" x14ac:dyDescent="0.35">
      <c r="O47845" s="9"/>
      <c r="P47845" s="9"/>
      <c r="Q47845" s="21"/>
    </row>
    <row r="47846" spans="15:17" x14ac:dyDescent="0.35">
      <c r="O47846" s="9"/>
      <c r="P47846" s="9"/>
      <c r="Q47846" s="21"/>
    </row>
    <row r="47847" spans="15:17" x14ac:dyDescent="0.35">
      <c r="O47847" s="9"/>
      <c r="P47847" s="9"/>
      <c r="Q47847" s="21"/>
    </row>
    <row r="47848" spans="15:17" x14ac:dyDescent="0.35">
      <c r="O47848" s="9"/>
      <c r="P47848" s="9"/>
      <c r="Q47848" s="21"/>
    </row>
    <row r="47849" spans="15:17" x14ac:dyDescent="0.35">
      <c r="O47849" s="9"/>
      <c r="P47849" s="9"/>
      <c r="Q47849" s="21"/>
    </row>
    <row r="47850" spans="15:17" x14ac:dyDescent="0.35">
      <c r="O47850" s="9"/>
      <c r="P47850" s="9"/>
      <c r="Q47850" s="21"/>
    </row>
    <row r="47851" spans="15:17" x14ac:dyDescent="0.35">
      <c r="O47851" s="9"/>
      <c r="P47851" s="9"/>
      <c r="Q47851" s="21"/>
    </row>
    <row r="47852" spans="15:17" x14ac:dyDescent="0.35">
      <c r="O47852" s="9"/>
      <c r="P47852" s="9"/>
      <c r="Q47852" s="21"/>
    </row>
    <row r="47853" spans="15:17" x14ac:dyDescent="0.35">
      <c r="O47853" s="9"/>
      <c r="P47853" s="9"/>
      <c r="Q47853" s="21"/>
    </row>
    <row r="47854" spans="15:17" x14ac:dyDescent="0.35">
      <c r="O47854" s="9"/>
      <c r="P47854" s="9"/>
      <c r="Q47854" s="21"/>
    </row>
    <row r="47855" spans="15:17" x14ac:dyDescent="0.35">
      <c r="O47855" s="9"/>
      <c r="P47855" s="9"/>
      <c r="Q47855" s="21"/>
    </row>
    <row r="47856" spans="15:17" x14ac:dyDescent="0.35">
      <c r="O47856" s="9"/>
      <c r="P47856" s="9"/>
      <c r="Q47856" s="21"/>
    </row>
    <row r="47857" spans="15:17" x14ac:dyDescent="0.35">
      <c r="O47857" s="9"/>
      <c r="P47857" s="9"/>
      <c r="Q47857" s="21"/>
    </row>
    <row r="47858" spans="15:17" x14ac:dyDescent="0.35">
      <c r="O47858" s="9"/>
      <c r="P47858" s="9"/>
      <c r="Q47858" s="21"/>
    </row>
    <row r="47859" spans="15:17" x14ac:dyDescent="0.35">
      <c r="O47859" s="9"/>
      <c r="P47859" s="9"/>
      <c r="Q47859" s="21"/>
    </row>
    <row r="47860" spans="15:17" x14ac:dyDescent="0.35">
      <c r="O47860" s="9"/>
      <c r="P47860" s="9"/>
      <c r="Q47860" s="21"/>
    </row>
    <row r="47861" spans="15:17" x14ac:dyDescent="0.35">
      <c r="O47861" s="9"/>
      <c r="P47861" s="9"/>
      <c r="Q47861" s="21"/>
    </row>
    <row r="47862" spans="15:17" x14ac:dyDescent="0.35">
      <c r="O47862" s="9"/>
      <c r="P47862" s="9"/>
      <c r="Q47862" s="21"/>
    </row>
    <row r="47863" spans="15:17" x14ac:dyDescent="0.35">
      <c r="O47863" s="9"/>
      <c r="P47863" s="9"/>
      <c r="Q47863" s="21"/>
    </row>
    <row r="47864" spans="15:17" x14ac:dyDescent="0.35">
      <c r="O47864" s="9"/>
      <c r="P47864" s="9"/>
      <c r="Q47864" s="21"/>
    </row>
    <row r="47865" spans="15:17" x14ac:dyDescent="0.35">
      <c r="O47865" s="9"/>
      <c r="P47865" s="9"/>
      <c r="Q47865" s="21"/>
    </row>
    <row r="47866" spans="15:17" x14ac:dyDescent="0.35">
      <c r="O47866" s="9"/>
      <c r="P47866" s="9"/>
      <c r="Q47866" s="21"/>
    </row>
    <row r="47867" spans="15:17" x14ac:dyDescent="0.35">
      <c r="O47867" s="9"/>
      <c r="P47867" s="9"/>
      <c r="Q47867" s="21"/>
    </row>
    <row r="47868" spans="15:17" x14ac:dyDescent="0.35">
      <c r="O47868" s="9"/>
      <c r="P47868" s="9"/>
      <c r="Q47868" s="21"/>
    </row>
    <row r="47869" spans="15:17" x14ac:dyDescent="0.35">
      <c r="O47869" s="9"/>
      <c r="P47869" s="9"/>
      <c r="Q47869" s="21"/>
    </row>
    <row r="47870" spans="15:17" x14ac:dyDescent="0.35">
      <c r="O47870" s="9"/>
      <c r="P47870" s="9"/>
      <c r="Q47870" s="21"/>
    </row>
    <row r="47871" spans="15:17" x14ac:dyDescent="0.35">
      <c r="O47871" s="9"/>
      <c r="P47871" s="9"/>
      <c r="Q47871" s="21"/>
    </row>
    <row r="47872" spans="15:17" x14ac:dyDescent="0.35">
      <c r="O47872" s="9"/>
      <c r="P47872" s="9"/>
      <c r="Q47872" s="21"/>
    </row>
    <row r="47873" spans="15:17" x14ac:dyDescent="0.35">
      <c r="O47873" s="9"/>
      <c r="P47873" s="9"/>
      <c r="Q47873" s="21"/>
    </row>
    <row r="47874" spans="15:17" x14ac:dyDescent="0.35">
      <c r="O47874" s="9"/>
      <c r="P47874" s="9"/>
      <c r="Q47874" s="21"/>
    </row>
    <row r="47875" spans="15:17" x14ac:dyDescent="0.35">
      <c r="O47875" s="9"/>
      <c r="P47875" s="9"/>
      <c r="Q47875" s="21"/>
    </row>
    <row r="47876" spans="15:17" x14ac:dyDescent="0.35">
      <c r="O47876" s="9"/>
      <c r="P47876" s="9"/>
      <c r="Q47876" s="21"/>
    </row>
    <row r="47877" spans="15:17" x14ac:dyDescent="0.35">
      <c r="O47877" s="9"/>
      <c r="P47877" s="9"/>
      <c r="Q47877" s="21"/>
    </row>
    <row r="47878" spans="15:17" x14ac:dyDescent="0.35">
      <c r="O47878" s="9"/>
      <c r="P47878" s="9"/>
      <c r="Q47878" s="21"/>
    </row>
    <row r="47879" spans="15:17" x14ac:dyDescent="0.35">
      <c r="O47879" s="9"/>
      <c r="P47879" s="9"/>
      <c r="Q47879" s="21"/>
    </row>
    <row r="47880" spans="15:17" x14ac:dyDescent="0.35">
      <c r="O47880" s="9"/>
      <c r="P47880" s="9"/>
      <c r="Q47880" s="21"/>
    </row>
    <row r="47881" spans="15:17" x14ac:dyDescent="0.35">
      <c r="O47881" s="9"/>
      <c r="P47881" s="9"/>
      <c r="Q47881" s="21"/>
    </row>
    <row r="47882" spans="15:17" x14ac:dyDescent="0.35">
      <c r="O47882" s="9"/>
      <c r="P47882" s="9"/>
      <c r="Q47882" s="21"/>
    </row>
    <row r="47883" spans="15:17" x14ac:dyDescent="0.35">
      <c r="O47883" s="9"/>
      <c r="P47883" s="9"/>
      <c r="Q47883" s="21"/>
    </row>
    <row r="47884" spans="15:17" x14ac:dyDescent="0.35">
      <c r="O47884" s="9"/>
      <c r="P47884" s="9"/>
      <c r="Q47884" s="21"/>
    </row>
    <row r="47885" spans="15:17" x14ac:dyDescent="0.35">
      <c r="O47885" s="9"/>
      <c r="P47885" s="9"/>
      <c r="Q47885" s="21"/>
    </row>
    <row r="47886" spans="15:17" x14ac:dyDescent="0.35">
      <c r="O47886" s="9"/>
      <c r="P47886" s="9"/>
      <c r="Q47886" s="21"/>
    </row>
    <row r="47887" spans="15:17" x14ac:dyDescent="0.35">
      <c r="O47887" s="9"/>
      <c r="P47887" s="9"/>
      <c r="Q47887" s="21"/>
    </row>
    <row r="47888" spans="15:17" x14ac:dyDescent="0.35">
      <c r="O47888" s="9"/>
      <c r="P47888" s="9"/>
      <c r="Q47888" s="21"/>
    </row>
    <row r="47889" spans="15:17" x14ac:dyDescent="0.35">
      <c r="O47889" s="9"/>
      <c r="P47889" s="9"/>
      <c r="Q47889" s="21"/>
    </row>
    <row r="47890" spans="15:17" x14ac:dyDescent="0.35">
      <c r="O47890" s="9"/>
      <c r="P47890" s="9"/>
      <c r="Q47890" s="21"/>
    </row>
    <row r="47891" spans="15:17" x14ac:dyDescent="0.35">
      <c r="O47891" s="9"/>
      <c r="P47891" s="9"/>
      <c r="Q47891" s="21"/>
    </row>
    <row r="47892" spans="15:17" x14ac:dyDescent="0.35">
      <c r="O47892" s="9"/>
      <c r="P47892" s="9"/>
      <c r="Q47892" s="21"/>
    </row>
    <row r="47893" spans="15:17" x14ac:dyDescent="0.35">
      <c r="O47893" s="9"/>
      <c r="P47893" s="9"/>
      <c r="Q47893" s="21"/>
    </row>
    <row r="47894" spans="15:17" x14ac:dyDescent="0.35">
      <c r="O47894" s="9"/>
      <c r="P47894" s="9"/>
      <c r="Q47894" s="21"/>
    </row>
    <row r="47895" spans="15:17" x14ac:dyDescent="0.35">
      <c r="O47895" s="9"/>
      <c r="P47895" s="9"/>
      <c r="Q47895" s="21"/>
    </row>
    <row r="47896" spans="15:17" x14ac:dyDescent="0.35">
      <c r="O47896" s="9"/>
      <c r="P47896" s="9"/>
      <c r="Q47896" s="21"/>
    </row>
    <row r="47897" spans="15:17" x14ac:dyDescent="0.35">
      <c r="O47897" s="9"/>
      <c r="P47897" s="9"/>
      <c r="Q47897" s="21"/>
    </row>
    <row r="47898" spans="15:17" x14ac:dyDescent="0.35">
      <c r="O47898" s="9"/>
      <c r="P47898" s="9"/>
      <c r="Q47898" s="21"/>
    </row>
    <row r="47899" spans="15:17" x14ac:dyDescent="0.35">
      <c r="O47899" s="9"/>
      <c r="P47899" s="9"/>
      <c r="Q47899" s="21"/>
    </row>
    <row r="47900" spans="15:17" x14ac:dyDescent="0.35">
      <c r="O47900" s="9"/>
      <c r="P47900" s="9"/>
      <c r="Q47900" s="21"/>
    </row>
    <row r="47901" spans="15:17" x14ac:dyDescent="0.35">
      <c r="O47901" s="9"/>
      <c r="P47901" s="9"/>
      <c r="Q47901" s="21"/>
    </row>
    <row r="47902" spans="15:17" x14ac:dyDescent="0.35">
      <c r="O47902" s="9"/>
      <c r="P47902" s="9"/>
      <c r="Q47902" s="21"/>
    </row>
    <row r="47903" spans="15:17" x14ac:dyDescent="0.35">
      <c r="O47903" s="9"/>
      <c r="P47903" s="9"/>
      <c r="Q47903" s="21"/>
    </row>
    <row r="47904" spans="15:17" x14ac:dyDescent="0.35">
      <c r="O47904" s="9"/>
      <c r="P47904" s="9"/>
      <c r="Q47904" s="21"/>
    </row>
    <row r="47905" spans="15:17" x14ac:dyDescent="0.35">
      <c r="O47905" s="9"/>
      <c r="P47905" s="9"/>
      <c r="Q47905" s="21"/>
    </row>
    <row r="47906" spans="15:17" x14ac:dyDescent="0.35">
      <c r="O47906" s="9"/>
      <c r="P47906" s="9"/>
      <c r="Q47906" s="21"/>
    </row>
    <row r="47907" spans="15:17" x14ac:dyDescent="0.35">
      <c r="O47907" s="9"/>
      <c r="P47907" s="9"/>
      <c r="Q47907" s="21"/>
    </row>
    <row r="47908" spans="15:17" x14ac:dyDescent="0.35">
      <c r="O47908" s="9"/>
      <c r="P47908" s="9"/>
      <c r="Q47908" s="21"/>
    </row>
    <row r="47909" spans="15:17" x14ac:dyDescent="0.35">
      <c r="O47909" s="9"/>
      <c r="P47909" s="9"/>
      <c r="Q47909" s="21"/>
    </row>
    <row r="47910" spans="15:17" x14ac:dyDescent="0.35">
      <c r="O47910" s="9"/>
      <c r="P47910" s="9"/>
      <c r="Q47910" s="21"/>
    </row>
    <row r="47911" spans="15:17" x14ac:dyDescent="0.35">
      <c r="O47911" s="9"/>
      <c r="P47911" s="9"/>
      <c r="Q47911" s="21"/>
    </row>
    <row r="47912" spans="15:17" x14ac:dyDescent="0.35">
      <c r="O47912" s="9"/>
      <c r="P47912" s="9"/>
      <c r="Q47912" s="21"/>
    </row>
    <row r="47913" spans="15:17" x14ac:dyDescent="0.35">
      <c r="O47913" s="9"/>
      <c r="P47913" s="9"/>
      <c r="Q47913" s="21"/>
    </row>
    <row r="47914" spans="15:17" x14ac:dyDescent="0.35">
      <c r="O47914" s="9"/>
      <c r="P47914" s="9"/>
      <c r="Q47914" s="21"/>
    </row>
    <row r="47915" spans="15:17" x14ac:dyDescent="0.35">
      <c r="O47915" s="9"/>
      <c r="P47915" s="9"/>
      <c r="Q47915" s="21"/>
    </row>
    <row r="47916" spans="15:17" x14ac:dyDescent="0.35">
      <c r="O47916" s="9"/>
      <c r="P47916" s="9"/>
      <c r="Q47916" s="21"/>
    </row>
    <row r="47917" spans="15:17" x14ac:dyDescent="0.35">
      <c r="O47917" s="9"/>
      <c r="P47917" s="9"/>
      <c r="Q47917" s="21"/>
    </row>
    <row r="47918" spans="15:17" x14ac:dyDescent="0.35">
      <c r="O47918" s="9"/>
      <c r="P47918" s="9"/>
      <c r="Q47918" s="21"/>
    </row>
    <row r="47919" spans="15:17" x14ac:dyDescent="0.35">
      <c r="O47919" s="9"/>
      <c r="P47919" s="9"/>
      <c r="Q47919" s="21"/>
    </row>
    <row r="47920" spans="15:17" x14ac:dyDescent="0.35">
      <c r="O47920" s="9"/>
      <c r="P47920" s="9"/>
      <c r="Q47920" s="21"/>
    </row>
    <row r="47921" spans="15:17" x14ac:dyDescent="0.35">
      <c r="O47921" s="9"/>
      <c r="P47921" s="9"/>
      <c r="Q47921" s="21"/>
    </row>
    <row r="47922" spans="15:17" x14ac:dyDescent="0.35">
      <c r="O47922" s="9"/>
      <c r="P47922" s="9"/>
      <c r="Q47922" s="21"/>
    </row>
    <row r="47923" spans="15:17" x14ac:dyDescent="0.35">
      <c r="O47923" s="9"/>
      <c r="P47923" s="9"/>
      <c r="Q47923" s="21"/>
    </row>
    <row r="47924" spans="15:17" x14ac:dyDescent="0.35">
      <c r="O47924" s="9"/>
      <c r="P47924" s="9"/>
      <c r="Q47924" s="21"/>
    </row>
    <row r="47925" spans="15:17" x14ac:dyDescent="0.35">
      <c r="O47925" s="9"/>
      <c r="P47925" s="9"/>
      <c r="Q47925" s="21"/>
    </row>
    <row r="47926" spans="15:17" x14ac:dyDescent="0.35">
      <c r="O47926" s="9"/>
      <c r="P47926" s="9"/>
      <c r="Q47926" s="21"/>
    </row>
    <row r="47927" spans="15:17" x14ac:dyDescent="0.35">
      <c r="O47927" s="9"/>
      <c r="P47927" s="9"/>
      <c r="Q47927" s="21"/>
    </row>
    <row r="47928" spans="15:17" x14ac:dyDescent="0.35">
      <c r="O47928" s="9"/>
      <c r="P47928" s="9"/>
      <c r="Q47928" s="21"/>
    </row>
    <row r="47929" spans="15:17" x14ac:dyDescent="0.35">
      <c r="O47929" s="9"/>
      <c r="P47929" s="9"/>
      <c r="Q47929" s="21"/>
    </row>
    <row r="47930" spans="15:17" x14ac:dyDescent="0.35">
      <c r="O47930" s="9"/>
      <c r="P47930" s="9"/>
      <c r="Q47930" s="21"/>
    </row>
    <row r="47931" spans="15:17" x14ac:dyDescent="0.35">
      <c r="O47931" s="9"/>
      <c r="P47931" s="9"/>
      <c r="Q47931" s="21"/>
    </row>
    <row r="47932" spans="15:17" x14ac:dyDescent="0.35">
      <c r="O47932" s="9"/>
      <c r="P47932" s="9"/>
      <c r="Q47932" s="21"/>
    </row>
    <row r="47933" spans="15:17" x14ac:dyDescent="0.35">
      <c r="O47933" s="9"/>
      <c r="P47933" s="9"/>
      <c r="Q47933" s="21"/>
    </row>
    <row r="47934" spans="15:17" x14ac:dyDescent="0.35">
      <c r="O47934" s="9"/>
      <c r="P47934" s="9"/>
      <c r="Q47934" s="21"/>
    </row>
    <row r="47935" spans="15:17" x14ac:dyDescent="0.35">
      <c r="O47935" s="9"/>
      <c r="P47935" s="9"/>
      <c r="Q47935" s="21"/>
    </row>
    <row r="47936" spans="15:17" x14ac:dyDescent="0.35">
      <c r="O47936" s="9"/>
      <c r="P47936" s="9"/>
      <c r="Q47936" s="21"/>
    </row>
    <row r="47937" spans="15:17" x14ac:dyDescent="0.35">
      <c r="O47937" s="9"/>
      <c r="P47937" s="9"/>
      <c r="Q47937" s="21"/>
    </row>
    <row r="47938" spans="15:17" x14ac:dyDescent="0.35">
      <c r="O47938" s="9"/>
      <c r="P47938" s="9"/>
      <c r="Q47938" s="21"/>
    </row>
    <row r="47939" spans="15:17" x14ac:dyDescent="0.35">
      <c r="O47939" s="9"/>
      <c r="P47939" s="9"/>
      <c r="Q47939" s="21"/>
    </row>
    <row r="47940" spans="15:17" x14ac:dyDescent="0.35">
      <c r="O47940" s="9"/>
      <c r="P47940" s="9"/>
      <c r="Q47940" s="21"/>
    </row>
    <row r="47941" spans="15:17" x14ac:dyDescent="0.35">
      <c r="O47941" s="9"/>
      <c r="P47941" s="9"/>
      <c r="Q47941" s="21"/>
    </row>
    <row r="47942" spans="15:17" x14ac:dyDescent="0.35">
      <c r="O47942" s="9"/>
      <c r="P47942" s="9"/>
      <c r="Q47942" s="21"/>
    </row>
    <row r="47943" spans="15:17" x14ac:dyDescent="0.35">
      <c r="O47943" s="9"/>
      <c r="P47943" s="9"/>
      <c r="Q47943" s="21"/>
    </row>
    <row r="47944" spans="15:17" x14ac:dyDescent="0.35">
      <c r="O47944" s="9"/>
      <c r="P47944" s="9"/>
      <c r="Q47944" s="21"/>
    </row>
    <row r="47945" spans="15:17" x14ac:dyDescent="0.35">
      <c r="O47945" s="9"/>
      <c r="P47945" s="9"/>
      <c r="Q47945" s="21"/>
    </row>
    <row r="47946" spans="15:17" x14ac:dyDescent="0.35">
      <c r="O47946" s="9"/>
      <c r="P47946" s="9"/>
      <c r="Q47946" s="21"/>
    </row>
    <row r="47947" spans="15:17" x14ac:dyDescent="0.35">
      <c r="O47947" s="9"/>
      <c r="P47947" s="9"/>
      <c r="Q47947" s="21"/>
    </row>
    <row r="47948" spans="15:17" x14ac:dyDescent="0.35">
      <c r="O47948" s="9"/>
      <c r="P47948" s="9"/>
      <c r="Q47948" s="21"/>
    </row>
    <row r="47949" spans="15:17" x14ac:dyDescent="0.35">
      <c r="O47949" s="9"/>
      <c r="P47949" s="9"/>
      <c r="Q47949" s="21"/>
    </row>
    <row r="47950" spans="15:17" x14ac:dyDescent="0.35">
      <c r="O47950" s="9"/>
      <c r="P47950" s="9"/>
      <c r="Q47950" s="21"/>
    </row>
    <row r="47951" spans="15:17" x14ac:dyDescent="0.35">
      <c r="O47951" s="9"/>
      <c r="P47951" s="9"/>
      <c r="Q47951" s="21"/>
    </row>
    <row r="47952" spans="15:17" x14ac:dyDescent="0.35">
      <c r="O47952" s="9"/>
      <c r="P47952" s="9"/>
      <c r="Q47952" s="21"/>
    </row>
    <row r="47953" spans="15:17" x14ac:dyDescent="0.35">
      <c r="O47953" s="9"/>
      <c r="P47953" s="9"/>
      <c r="Q47953" s="21"/>
    </row>
    <row r="47954" spans="15:17" x14ac:dyDescent="0.35">
      <c r="O47954" s="9"/>
      <c r="P47954" s="9"/>
      <c r="Q47954" s="21"/>
    </row>
    <row r="47955" spans="15:17" x14ac:dyDescent="0.35">
      <c r="O47955" s="9"/>
      <c r="P47955" s="9"/>
      <c r="Q47955" s="21"/>
    </row>
    <row r="47956" spans="15:17" x14ac:dyDescent="0.35">
      <c r="O47956" s="9"/>
      <c r="P47956" s="9"/>
      <c r="Q47956" s="21"/>
    </row>
    <row r="47957" spans="15:17" x14ac:dyDescent="0.35">
      <c r="O47957" s="9"/>
      <c r="P47957" s="9"/>
      <c r="Q47957" s="21"/>
    </row>
    <row r="47958" spans="15:17" x14ac:dyDescent="0.35">
      <c r="O47958" s="9"/>
      <c r="P47958" s="9"/>
      <c r="Q47958" s="21"/>
    </row>
    <row r="47959" spans="15:17" x14ac:dyDescent="0.35">
      <c r="O47959" s="9"/>
      <c r="P47959" s="9"/>
      <c r="Q47959" s="21"/>
    </row>
    <row r="47960" spans="15:17" x14ac:dyDescent="0.35">
      <c r="O47960" s="9"/>
      <c r="P47960" s="9"/>
      <c r="Q47960" s="21"/>
    </row>
    <row r="47961" spans="15:17" x14ac:dyDescent="0.35">
      <c r="O47961" s="9"/>
      <c r="P47961" s="9"/>
      <c r="Q47961" s="21"/>
    </row>
    <row r="47962" spans="15:17" x14ac:dyDescent="0.35">
      <c r="O47962" s="9"/>
      <c r="P47962" s="9"/>
      <c r="Q47962" s="21"/>
    </row>
    <row r="47963" spans="15:17" x14ac:dyDescent="0.35">
      <c r="O47963" s="9"/>
      <c r="P47963" s="9"/>
      <c r="Q47963" s="21"/>
    </row>
    <row r="47964" spans="15:17" x14ac:dyDescent="0.35">
      <c r="O47964" s="9"/>
      <c r="P47964" s="9"/>
      <c r="Q47964" s="21"/>
    </row>
    <row r="47965" spans="15:17" x14ac:dyDescent="0.35">
      <c r="O47965" s="9"/>
      <c r="P47965" s="9"/>
      <c r="Q47965" s="21"/>
    </row>
    <row r="47966" spans="15:17" x14ac:dyDescent="0.35">
      <c r="O47966" s="9"/>
      <c r="P47966" s="9"/>
      <c r="Q47966" s="21"/>
    </row>
    <row r="47967" spans="15:17" x14ac:dyDescent="0.35">
      <c r="O47967" s="9"/>
      <c r="P47967" s="9"/>
      <c r="Q47967" s="21"/>
    </row>
    <row r="47968" spans="15:17" x14ac:dyDescent="0.35">
      <c r="O47968" s="9"/>
      <c r="P47968" s="9"/>
      <c r="Q47968" s="21"/>
    </row>
    <row r="47969" spans="15:17" x14ac:dyDescent="0.35">
      <c r="O47969" s="9"/>
      <c r="P47969" s="9"/>
      <c r="Q47969" s="21"/>
    </row>
    <row r="47970" spans="15:17" x14ac:dyDescent="0.35">
      <c r="O47970" s="9"/>
      <c r="P47970" s="9"/>
      <c r="Q47970" s="21"/>
    </row>
    <row r="47971" spans="15:17" x14ac:dyDescent="0.35">
      <c r="O47971" s="9"/>
      <c r="P47971" s="9"/>
      <c r="Q47971" s="21"/>
    </row>
    <row r="47972" spans="15:17" x14ac:dyDescent="0.35">
      <c r="O47972" s="9"/>
      <c r="P47972" s="9"/>
      <c r="Q47972" s="21"/>
    </row>
    <row r="47973" spans="15:17" x14ac:dyDescent="0.35">
      <c r="O47973" s="9"/>
      <c r="P47973" s="9"/>
      <c r="Q47973" s="21"/>
    </row>
    <row r="47974" spans="15:17" x14ac:dyDescent="0.35">
      <c r="O47974" s="9"/>
      <c r="P47974" s="9"/>
      <c r="Q47974" s="21"/>
    </row>
    <row r="47975" spans="15:17" x14ac:dyDescent="0.35">
      <c r="O47975" s="9"/>
      <c r="P47975" s="9"/>
      <c r="Q47975" s="21"/>
    </row>
    <row r="47976" spans="15:17" x14ac:dyDescent="0.35">
      <c r="O47976" s="9"/>
      <c r="P47976" s="9"/>
      <c r="Q47976" s="21"/>
    </row>
    <row r="47977" spans="15:17" x14ac:dyDescent="0.35">
      <c r="O47977" s="9"/>
      <c r="P47977" s="9"/>
      <c r="Q47977" s="21"/>
    </row>
    <row r="47978" spans="15:17" x14ac:dyDescent="0.35">
      <c r="O47978" s="9"/>
      <c r="P47978" s="9"/>
      <c r="Q47978" s="21"/>
    </row>
    <row r="47979" spans="15:17" x14ac:dyDescent="0.35">
      <c r="O47979" s="9"/>
      <c r="P47979" s="9"/>
      <c r="Q47979" s="21"/>
    </row>
    <row r="47980" spans="15:17" x14ac:dyDescent="0.35">
      <c r="O47980" s="9"/>
      <c r="P47980" s="9"/>
      <c r="Q47980" s="21"/>
    </row>
    <row r="47981" spans="15:17" x14ac:dyDescent="0.35">
      <c r="O47981" s="9"/>
      <c r="P47981" s="9"/>
      <c r="Q47981" s="21"/>
    </row>
    <row r="47982" spans="15:17" x14ac:dyDescent="0.35">
      <c r="O47982" s="9"/>
      <c r="P47982" s="9"/>
      <c r="Q47982" s="21"/>
    </row>
    <row r="47983" spans="15:17" x14ac:dyDescent="0.35">
      <c r="O47983" s="9"/>
      <c r="P47983" s="9"/>
      <c r="Q47983" s="21"/>
    </row>
    <row r="47984" spans="15:17" x14ac:dyDescent="0.35">
      <c r="O47984" s="9"/>
      <c r="P47984" s="9"/>
      <c r="Q47984" s="21"/>
    </row>
    <row r="47985" spans="15:17" x14ac:dyDescent="0.35">
      <c r="O47985" s="9"/>
      <c r="P47985" s="9"/>
      <c r="Q47985" s="21"/>
    </row>
    <row r="47986" spans="15:17" x14ac:dyDescent="0.35">
      <c r="O47986" s="9"/>
      <c r="P47986" s="9"/>
      <c r="Q47986" s="21"/>
    </row>
    <row r="47987" spans="15:17" x14ac:dyDescent="0.35">
      <c r="O47987" s="9"/>
      <c r="P47987" s="9"/>
      <c r="Q47987" s="21"/>
    </row>
    <row r="47988" spans="15:17" x14ac:dyDescent="0.35">
      <c r="O47988" s="9"/>
      <c r="P47988" s="9"/>
      <c r="Q47988" s="21"/>
    </row>
    <row r="47989" spans="15:17" x14ac:dyDescent="0.35">
      <c r="O47989" s="9"/>
      <c r="P47989" s="9"/>
      <c r="Q47989" s="21"/>
    </row>
    <row r="47990" spans="15:17" x14ac:dyDescent="0.35">
      <c r="O47990" s="9"/>
      <c r="P47990" s="9"/>
      <c r="Q47990" s="21"/>
    </row>
    <row r="47991" spans="15:17" x14ac:dyDescent="0.35">
      <c r="O47991" s="9"/>
      <c r="P47991" s="9"/>
      <c r="Q47991" s="21"/>
    </row>
    <row r="47992" spans="15:17" x14ac:dyDescent="0.35">
      <c r="O47992" s="9"/>
      <c r="P47992" s="9"/>
      <c r="Q47992" s="21"/>
    </row>
    <row r="47993" spans="15:17" x14ac:dyDescent="0.35">
      <c r="O47993" s="9"/>
      <c r="P47993" s="9"/>
      <c r="Q47993" s="21"/>
    </row>
    <row r="47994" spans="15:17" x14ac:dyDescent="0.35">
      <c r="O47994" s="9"/>
      <c r="P47994" s="9"/>
      <c r="Q47994" s="21"/>
    </row>
    <row r="47995" spans="15:17" x14ac:dyDescent="0.35">
      <c r="O47995" s="9"/>
      <c r="P47995" s="9"/>
      <c r="Q47995" s="21"/>
    </row>
    <row r="47996" spans="15:17" x14ac:dyDescent="0.35">
      <c r="O47996" s="9"/>
      <c r="P47996" s="9"/>
      <c r="Q47996" s="21"/>
    </row>
    <row r="47997" spans="15:17" x14ac:dyDescent="0.35">
      <c r="O47997" s="9"/>
      <c r="P47997" s="9"/>
      <c r="Q47997" s="21"/>
    </row>
    <row r="47998" spans="15:17" x14ac:dyDescent="0.35">
      <c r="O47998" s="9"/>
      <c r="P47998" s="9"/>
      <c r="Q47998" s="21"/>
    </row>
    <row r="47999" spans="15:17" x14ac:dyDescent="0.35">
      <c r="O47999" s="9"/>
      <c r="P47999" s="9"/>
      <c r="Q47999" s="21"/>
    </row>
    <row r="48000" spans="15:17" x14ac:dyDescent="0.35">
      <c r="O48000" s="9"/>
      <c r="P48000" s="9"/>
      <c r="Q48000" s="21"/>
    </row>
    <row r="48001" spans="15:17" x14ac:dyDescent="0.35">
      <c r="O48001" s="9"/>
      <c r="P48001" s="9"/>
      <c r="Q48001" s="21"/>
    </row>
    <row r="48002" spans="15:17" x14ac:dyDescent="0.35">
      <c r="O48002" s="9"/>
      <c r="P48002" s="9"/>
      <c r="Q48002" s="21"/>
    </row>
    <row r="48003" spans="15:17" x14ac:dyDescent="0.35">
      <c r="O48003" s="9"/>
      <c r="P48003" s="9"/>
      <c r="Q48003" s="21"/>
    </row>
    <row r="48004" spans="15:17" x14ac:dyDescent="0.35">
      <c r="O48004" s="9"/>
      <c r="P48004" s="9"/>
      <c r="Q48004" s="21"/>
    </row>
    <row r="48005" spans="15:17" x14ac:dyDescent="0.35">
      <c r="O48005" s="9"/>
      <c r="P48005" s="9"/>
      <c r="Q48005" s="21"/>
    </row>
    <row r="48006" spans="15:17" x14ac:dyDescent="0.35">
      <c r="O48006" s="9"/>
      <c r="P48006" s="9"/>
      <c r="Q48006" s="21"/>
    </row>
    <row r="48007" spans="15:17" x14ac:dyDescent="0.35">
      <c r="O48007" s="9"/>
      <c r="P48007" s="9"/>
      <c r="Q48007" s="21"/>
    </row>
    <row r="48008" spans="15:17" x14ac:dyDescent="0.35">
      <c r="O48008" s="9"/>
      <c r="P48008" s="9"/>
      <c r="Q48008" s="21"/>
    </row>
    <row r="48009" spans="15:17" x14ac:dyDescent="0.35">
      <c r="O48009" s="9"/>
      <c r="P48009" s="9"/>
      <c r="Q48009" s="21"/>
    </row>
    <row r="48010" spans="15:17" x14ac:dyDescent="0.35">
      <c r="O48010" s="9"/>
      <c r="P48010" s="9"/>
      <c r="Q48010" s="21"/>
    </row>
    <row r="48011" spans="15:17" x14ac:dyDescent="0.35">
      <c r="O48011" s="9"/>
      <c r="P48011" s="9"/>
      <c r="Q48011" s="21"/>
    </row>
    <row r="48012" spans="15:17" x14ac:dyDescent="0.35">
      <c r="O48012" s="9"/>
      <c r="P48012" s="9"/>
      <c r="Q48012" s="21"/>
    </row>
    <row r="48013" spans="15:17" x14ac:dyDescent="0.35">
      <c r="O48013" s="9"/>
      <c r="P48013" s="9"/>
      <c r="Q48013" s="21"/>
    </row>
    <row r="48014" spans="15:17" x14ac:dyDescent="0.35">
      <c r="O48014" s="9"/>
      <c r="P48014" s="9"/>
      <c r="Q48014" s="21"/>
    </row>
    <row r="48015" spans="15:17" x14ac:dyDescent="0.35">
      <c r="O48015" s="9"/>
      <c r="P48015" s="9"/>
      <c r="Q48015" s="21"/>
    </row>
    <row r="48016" spans="15:17" x14ac:dyDescent="0.35">
      <c r="O48016" s="9"/>
      <c r="P48016" s="9"/>
      <c r="Q48016" s="21"/>
    </row>
    <row r="48017" spans="15:17" x14ac:dyDescent="0.35">
      <c r="O48017" s="9"/>
      <c r="P48017" s="9"/>
      <c r="Q48017" s="21"/>
    </row>
    <row r="48018" spans="15:17" x14ac:dyDescent="0.35">
      <c r="O48018" s="9"/>
      <c r="P48018" s="9"/>
      <c r="Q48018" s="21"/>
    </row>
    <row r="48019" spans="15:17" x14ac:dyDescent="0.35">
      <c r="O48019" s="9"/>
      <c r="P48019" s="9"/>
      <c r="Q48019" s="21"/>
    </row>
    <row r="48020" spans="15:17" x14ac:dyDescent="0.35">
      <c r="O48020" s="9"/>
      <c r="P48020" s="9"/>
      <c r="Q48020" s="21"/>
    </row>
    <row r="48021" spans="15:17" x14ac:dyDescent="0.35">
      <c r="O48021" s="9"/>
      <c r="P48021" s="9"/>
      <c r="Q48021" s="21"/>
    </row>
    <row r="48022" spans="15:17" x14ac:dyDescent="0.35">
      <c r="O48022" s="9"/>
      <c r="P48022" s="9"/>
      <c r="Q48022" s="21"/>
    </row>
    <row r="48023" spans="15:17" x14ac:dyDescent="0.35">
      <c r="O48023" s="9"/>
      <c r="P48023" s="9"/>
      <c r="Q48023" s="21"/>
    </row>
    <row r="48024" spans="15:17" x14ac:dyDescent="0.35">
      <c r="O48024" s="9"/>
      <c r="P48024" s="9"/>
      <c r="Q48024" s="21"/>
    </row>
    <row r="48025" spans="15:17" x14ac:dyDescent="0.35">
      <c r="O48025" s="9"/>
      <c r="P48025" s="9"/>
      <c r="Q48025" s="21"/>
    </row>
    <row r="48026" spans="15:17" x14ac:dyDescent="0.35">
      <c r="O48026" s="9"/>
      <c r="P48026" s="9"/>
      <c r="Q48026" s="21"/>
    </row>
    <row r="48027" spans="15:17" x14ac:dyDescent="0.35">
      <c r="O48027" s="9"/>
      <c r="P48027" s="9"/>
      <c r="Q48027" s="21"/>
    </row>
    <row r="48028" spans="15:17" x14ac:dyDescent="0.35">
      <c r="O48028" s="9"/>
      <c r="P48028" s="9"/>
      <c r="Q48028" s="21"/>
    </row>
    <row r="48029" spans="15:17" x14ac:dyDescent="0.35">
      <c r="O48029" s="9"/>
      <c r="P48029" s="9"/>
      <c r="Q48029" s="21"/>
    </row>
    <row r="48030" spans="15:17" x14ac:dyDescent="0.35">
      <c r="O48030" s="9"/>
      <c r="P48030" s="9"/>
      <c r="Q48030" s="21"/>
    </row>
    <row r="48031" spans="15:17" x14ac:dyDescent="0.35">
      <c r="O48031" s="9"/>
      <c r="P48031" s="9"/>
      <c r="Q48031" s="21"/>
    </row>
    <row r="48032" spans="15:17" x14ac:dyDescent="0.35">
      <c r="O48032" s="9"/>
      <c r="P48032" s="9"/>
      <c r="Q48032" s="21"/>
    </row>
    <row r="48033" spans="15:17" x14ac:dyDescent="0.35">
      <c r="O48033" s="9"/>
      <c r="P48033" s="9"/>
      <c r="Q48033" s="21"/>
    </row>
    <row r="48034" spans="15:17" x14ac:dyDescent="0.35">
      <c r="O48034" s="9"/>
      <c r="P48034" s="9"/>
      <c r="Q48034" s="21"/>
    </row>
    <row r="48035" spans="15:17" x14ac:dyDescent="0.35">
      <c r="O48035" s="9"/>
      <c r="P48035" s="9"/>
      <c r="Q48035" s="21"/>
    </row>
    <row r="48036" spans="15:17" x14ac:dyDescent="0.35">
      <c r="O48036" s="9"/>
      <c r="P48036" s="9"/>
      <c r="Q48036" s="21"/>
    </row>
    <row r="48037" spans="15:17" x14ac:dyDescent="0.35">
      <c r="O48037" s="9"/>
      <c r="P48037" s="9"/>
      <c r="Q48037" s="21"/>
    </row>
    <row r="48038" spans="15:17" x14ac:dyDescent="0.35">
      <c r="O48038" s="9"/>
      <c r="P48038" s="9"/>
      <c r="Q48038" s="21"/>
    </row>
    <row r="48039" spans="15:17" x14ac:dyDescent="0.35">
      <c r="O48039" s="9"/>
      <c r="P48039" s="9"/>
      <c r="Q48039" s="21"/>
    </row>
    <row r="48040" spans="15:17" x14ac:dyDescent="0.35">
      <c r="O48040" s="9"/>
      <c r="P48040" s="9"/>
      <c r="Q48040" s="21"/>
    </row>
    <row r="48041" spans="15:17" x14ac:dyDescent="0.35">
      <c r="O48041" s="9"/>
      <c r="P48041" s="9"/>
      <c r="Q48041" s="21"/>
    </row>
    <row r="48042" spans="15:17" x14ac:dyDescent="0.35">
      <c r="O48042" s="9"/>
      <c r="P48042" s="9"/>
      <c r="Q48042" s="21"/>
    </row>
    <row r="48043" spans="15:17" x14ac:dyDescent="0.35">
      <c r="O48043" s="9"/>
      <c r="P48043" s="9"/>
      <c r="Q48043" s="21"/>
    </row>
    <row r="48044" spans="15:17" x14ac:dyDescent="0.35">
      <c r="O48044" s="9"/>
      <c r="P48044" s="9"/>
      <c r="Q48044" s="21"/>
    </row>
    <row r="48045" spans="15:17" x14ac:dyDescent="0.35">
      <c r="O48045" s="9"/>
      <c r="P48045" s="9"/>
      <c r="Q48045" s="21"/>
    </row>
    <row r="48046" spans="15:17" x14ac:dyDescent="0.35">
      <c r="O48046" s="9"/>
      <c r="P48046" s="9"/>
      <c r="Q48046" s="21"/>
    </row>
    <row r="48047" spans="15:17" x14ac:dyDescent="0.35">
      <c r="O48047" s="9"/>
      <c r="P48047" s="9"/>
      <c r="Q48047" s="21"/>
    </row>
    <row r="48048" spans="15:17" x14ac:dyDescent="0.35">
      <c r="O48048" s="9"/>
      <c r="P48048" s="9"/>
      <c r="Q48048" s="21"/>
    </row>
    <row r="48049" spans="15:17" x14ac:dyDescent="0.35">
      <c r="O48049" s="9"/>
      <c r="P48049" s="9"/>
      <c r="Q48049" s="21"/>
    </row>
    <row r="48050" spans="15:17" x14ac:dyDescent="0.35">
      <c r="O48050" s="9"/>
      <c r="P48050" s="9"/>
      <c r="Q48050" s="21"/>
    </row>
    <row r="48051" spans="15:17" x14ac:dyDescent="0.35">
      <c r="O48051" s="9"/>
      <c r="P48051" s="9"/>
      <c r="Q48051" s="21"/>
    </row>
    <row r="48052" spans="15:17" x14ac:dyDescent="0.35">
      <c r="O48052" s="9"/>
      <c r="P48052" s="9"/>
      <c r="Q48052" s="21"/>
    </row>
    <row r="48053" spans="15:17" x14ac:dyDescent="0.35">
      <c r="O48053" s="9"/>
      <c r="P48053" s="9"/>
      <c r="Q48053" s="21"/>
    </row>
    <row r="48054" spans="15:17" x14ac:dyDescent="0.35">
      <c r="O48054" s="9"/>
      <c r="P48054" s="9"/>
      <c r="Q48054" s="21"/>
    </row>
    <row r="48055" spans="15:17" x14ac:dyDescent="0.35">
      <c r="O48055" s="9"/>
      <c r="P48055" s="9"/>
      <c r="Q48055" s="21"/>
    </row>
    <row r="48056" spans="15:17" x14ac:dyDescent="0.35">
      <c r="O48056" s="9"/>
      <c r="P48056" s="9"/>
      <c r="Q48056" s="21"/>
    </row>
    <row r="48057" spans="15:17" x14ac:dyDescent="0.35">
      <c r="O48057" s="9"/>
      <c r="P48057" s="9"/>
      <c r="Q48057" s="21"/>
    </row>
    <row r="48058" spans="15:17" x14ac:dyDescent="0.35">
      <c r="O48058" s="9"/>
      <c r="P48058" s="9"/>
      <c r="Q48058" s="21"/>
    </row>
    <row r="48059" spans="15:17" x14ac:dyDescent="0.35">
      <c r="O48059" s="9"/>
      <c r="P48059" s="9"/>
      <c r="Q48059" s="21"/>
    </row>
    <row r="48060" spans="15:17" x14ac:dyDescent="0.35">
      <c r="O48060" s="9"/>
      <c r="P48060" s="9"/>
      <c r="Q48060" s="21"/>
    </row>
    <row r="48061" spans="15:17" x14ac:dyDescent="0.35">
      <c r="O48061" s="9"/>
      <c r="P48061" s="9"/>
      <c r="Q48061" s="21"/>
    </row>
    <row r="48062" spans="15:17" x14ac:dyDescent="0.35">
      <c r="O48062" s="9"/>
      <c r="P48062" s="9"/>
      <c r="Q48062" s="21"/>
    </row>
    <row r="48063" spans="15:17" x14ac:dyDescent="0.35">
      <c r="O48063" s="9"/>
      <c r="P48063" s="9"/>
      <c r="Q48063" s="21"/>
    </row>
    <row r="48064" spans="15:17" x14ac:dyDescent="0.35">
      <c r="O48064" s="9"/>
      <c r="P48064" s="9"/>
      <c r="Q48064" s="21"/>
    </row>
    <row r="48065" spans="15:17" x14ac:dyDescent="0.35">
      <c r="O48065" s="9"/>
      <c r="P48065" s="9"/>
      <c r="Q48065" s="21"/>
    </row>
    <row r="48066" spans="15:17" x14ac:dyDescent="0.35">
      <c r="O48066" s="9"/>
      <c r="P48066" s="9"/>
      <c r="Q48066" s="21"/>
    </row>
    <row r="48067" spans="15:17" x14ac:dyDescent="0.35">
      <c r="O48067" s="9"/>
      <c r="P48067" s="9"/>
      <c r="Q48067" s="21"/>
    </row>
    <row r="48068" spans="15:17" x14ac:dyDescent="0.35">
      <c r="O48068" s="9"/>
      <c r="P48068" s="9"/>
      <c r="Q48068" s="21"/>
    </row>
    <row r="48069" spans="15:17" x14ac:dyDescent="0.35">
      <c r="O48069" s="9"/>
      <c r="P48069" s="9"/>
      <c r="Q48069" s="21"/>
    </row>
    <row r="48070" spans="15:17" x14ac:dyDescent="0.35">
      <c r="O48070" s="9"/>
      <c r="P48070" s="9"/>
      <c r="Q48070" s="21"/>
    </row>
    <row r="48071" spans="15:17" x14ac:dyDescent="0.35">
      <c r="O48071" s="9"/>
      <c r="P48071" s="9"/>
      <c r="Q48071" s="21"/>
    </row>
    <row r="48072" spans="15:17" x14ac:dyDescent="0.35">
      <c r="O48072" s="9"/>
      <c r="P48072" s="9"/>
      <c r="Q48072" s="21"/>
    </row>
    <row r="48073" spans="15:17" x14ac:dyDescent="0.35">
      <c r="O48073" s="9"/>
      <c r="P48073" s="9"/>
      <c r="Q48073" s="21"/>
    </row>
    <row r="48074" spans="15:17" x14ac:dyDescent="0.35">
      <c r="O48074" s="9"/>
      <c r="P48074" s="9"/>
      <c r="Q48074" s="21"/>
    </row>
    <row r="48075" spans="15:17" x14ac:dyDescent="0.35">
      <c r="O48075" s="9"/>
      <c r="P48075" s="9"/>
      <c r="Q48075" s="21"/>
    </row>
    <row r="48076" spans="15:17" x14ac:dyDescent="0.35">
      <c r="O48076" s="9"/>
      <c r="P48076" s="9"/>
      <c r="Q48076" s="21"/>
    </row>
    <row r="48077" spans="15:17" x14ac:dyDescent="0.35">
      <c r="O48077" s="9"/>
      <c r="P48077" s="9"/>
      <c r="Q48077" s="21"/>
    </row>
    <row r="48078" spans="15:17" x14ac:dyDescent="0.35">
      <c r="O48078" s="9"/>
      <c r="P48078" s="9"/>
      <c r="Q48078" s="21"/>
    </row>
    <row r="48079" spans="15:17" x14ac:dyDescent="0.35">
      <c r="O48079" s="9"/>
      <c r="P48079" s="9"/>
      <c r="Q48079" s="21"/>
    </row>
    <row r="48080" spans="15:17" x14ac:dyDescent="0.35">
      <c r="O48080" s="9"/>
      <c r="P48080" s="9"/>
      <c r="Q48080" s="21"/>
    </row>
    <row r="48081" spans="15:17" x14ac:dyDescent="0.35">
      <c r="O48081" s="9"/>
      <c r="P48081" s="9"/>
      <c r="Q48081" s="21"/>
    </row>
    <row r="48082" spans="15:17" x14ac:dyDescent="0.35">
      <c r="O48082" s="9"/>
      <c r="P48082" s="9"/>
      <c r="Q48082" s="21"/>
    </row>
    <row r="48083" spans="15:17" x14ac:dyDescent="0.35">
      <c r="O48083" s="9"/>
      <c r="P48083" s="9"/>
      <c r="Q48083" s="21"/>
    </row>
    <row r="48084" spans="15:17" x14ac:dyDescent="0.35">
      <c r="O48084" s="9"/>
      <c r="P48084" s="9"/>
      <c r="Q48084" s="21"/>
    </row>
    <row r="48085" spans="15:17" x14ac:dyDescent="0.35">
      <c r="O48085" s="9"/>
      <c r="P48085" s="9"/>
      <c r="Q48085" s="21"/>
    </row>
    <row r="48086" spans="15:17" x14ac:dyDescent="0.35">
      <c r="O48086" s="9"/>
      <c r="P48086" s="9"/>
      <c r="Q48086" s="21"/>
    </row>
    <row r="48087" spans="15:17" x14ac:dyDescent="0.35">
      <c r="O48087" s="9"/>
      <c r="P48087" s="9"/>
      <c r="Q48087" s="21"/>
    </row>
    <row r="48088" spans="15:17" x14ac:dyDescent="0.35">
      <c r="O48088" s="9"/>
      <c r="P48088" s="9"/>
      <c r="Q48088" s="21"/>
    </row>
    <row r="48089" spans="15:17" x14ac:dyDescent="0.35">
      <c r="O48089" s="9"/>
      <c r="P48089" s="9"/>
      <c r="Q48089" s="21"/>
    </row>
    <row r="48090" spans="15:17" x14ac:dyDescent="0.35">
      <c r="O48090" s="9"/>
      <c r="P48090" s="9"/>
      <c r="Q48090" s="21"/>
    </row>
    <row r="48091" spans="15:17" x14ac:dyDescent="0.35">
      <c r="O48091" s="9"/>
      <c r="P48091" s="9"/>
      <c r="Q48091" s="21"/>
    </row>
    <row r="48092" spans="15:17" x14ac:dyDescent="0.35">
      <c r="O48092" s="9"/>
      <c r="P48092" s="9"/>
      <c r="Q48092" s="21"/>
    </row>
    <row r="48093" spans="15:17" x14ac:dyDescent="0.35">
      <c r="O48093" s="9"/>
      <c r="P48093" s="9"/>
      <c r="Q48093" s="21"/>
    </row>
    <row r="48094" spans="15:17" x14ac:dyDescent="0.35">
      <c r="O48094" s="9"/>
      <c r="P48094" s="9"/>
      <c r="Q48094" s="21"/>
    </row>
    <row r="48095" spans="15:17" x14ac:dyDescent="0.35">
      <c r="O48095" s="9"/>
      <c r="P48095" s="9"/>
      <c r="Q48095" s="21"/>
    </row>
    <row r="48096" spans="15:17" x14ac:dyDescent="0.35">
      <c r="O48096" s="9"/>
      <c r="P48096" s="9"/>
      <c r="Q48096" s="21"/>
    </row>
    <row r="48097" spans="15:17" x14ac:dyDescent="0.35">
      <c r="O48097" s="9"/>
      <c r="P48097" s="9"/>
      <c r="Q48097" s="21"/>
    </row>
    <row r="48098" spans="15:17" x14ac:dyDescent="0.35">
      <c r="O48098" s="9"/>
      <c r="P48098" s="9"/>
      <c r="Q48098" s="21"/>
    </row>
    <row r="48099" spans="15:17" x14ac:dyDescent="0.35">
      <c r="O48099" s="9"/>
      <c r="P48099" s="9"/>
      <c r="Q48099" s="21"/>
    </row>
    <row r="48100" spans="15:17" x14ac:dyDescent="0.35">
      <c r="O48100" s="9"/>
      <c r="P48100" s="9"/>
      <c r="Q48100" s="21"/>
    </row>
    <row r="48101" spans="15:17" x14ac:dyDescent="0.35">
      <c r="O48101" s="9"/>
      <c r="P48101" s="9"/>
      <c r="Q48101" s="21"/>
    </row>
    <row r="48102" spans="15:17" x14ac:dyDescent="0.35">
      <c r="O48102" s="9"/>
      <c r="P48102" s="9"/>
      <c r="Q48102" s="21"/>
    </row>
    <row r="48103" spans="15:17" x14ac:dyDescent="0.35">
      <c r="O48103" s="9"/>
      <c r="P48103" s="9"/>
      <c r="Q48103" s="21"/>
    </row>
    <row r="48104" spans="15:17" x14ac:dyDescent="0.35">
      <c r="O48104" s="9"/>
      <c r="P48104" s="9"/>
      <c r="Q48104" s="21"/>
    </row>
    <row r="48105" spans="15:17" x14ac:dyDescent="0.35">
      <c r="O48105" s="9"/>
      <c r="P48105" s="9"/>
      <c r="Q48105" s="21"/>
    </row>
    <row r="48106" spans="15:17" x14ac:dyDescent="0.35">
      <c r="O48106" s="9"/>
      <c r="P48106" s="9"/>
      <c r="Q48106" s="21"/>
    </row>
    <row r="48107" spans="15:17" x14ac:dyDescent="0.35">
      <c r="O48107" s="9"/>
      <c r="P48107" s="9"/>
      <c r="Q48107" s="21"/>
    </row>
    <row r="48108" spans="15:17" x14ac:dyDescent="0.35">
      <c r="O48108" s="9"/>
      <c r="P48108" s="9"/>
      <c r="Q48108" s="21"/>
    </row>
    <row r="48109" spans="15:17" x14ac:dyDescent="0.35">
      <c r="O48109" s="9"/>
      <c r="P48109" s="9"/>
      <c r="Q48109" s="21"/>
    </row>
    <row r="48110" spans="15:17" x14ac:dyDescent="0.35">
      <c r="O48110" s="9"/>
      <c r="P48110" s="9"/>
      <c r="Q48110" s="21"/>
    </row>
    <row r="48111" spans="15:17" x14ac:dyDescent="0.35">
      <c r="O48111" s="9"/>
      <c r="P48111" s="9"/>
      <c r="Q48111" s="21"/>
    </row>
    <row r="48112" spans="15:17" x14ac:dyDescent="0.35">
      <c r="O48112" s="9"/>
      <c r="P48112" s="9"/>
      <c r="Q48112" s="21"/>
    </row>
    <row r="48113" spans="15:17" x14ac:dyDescent="0.35">
      <c r="O48113" s="9"/>
      <c r="P48113" s="9"/>
      <c r="Q48113" s="21"/>
    </row>
    <row r="48114" spans="15:17" x14ac:dyDescent="0.35">
      <c r="O48114" s="9"/>
      <c r="P48114" s="9"/>
      <c r="Q48114" s="21"/>
    </row>
    <row r="48115" spans="15:17" x14ac:dyDescent="0.35">
      <c r="O48115" s="9"/>
      <c r="P48115" s="9"/>
      <c r="Q48115" s="21"/>
    </row>
    <row r="48116" spans="15:17" x14ac:dyDescent="0.35">
      <c r="O48116" s="9"/>
      <c r="P48116" s="9"/>
      <c r="Q48116" s="21"/>
    </row>
    <row r="48117" spans="15:17" x14ac:dyDescent="0.35">
      <c r="O48117" s="9"/>
      <c r="P48117" s="9"/>
      <c r="Q48117" s="21"/>
    </row>
    <row r="48118" spans="15:17" x14ac:dyDescent="0.35">
      <c r="O48118" s="9"/>
      <c r="P48118" s="9"/>
      <c r="Q48118" s="21"/>
    </row>
    <row r="48119" spans="15:17" x14ac:dyDescent="0.35">
      <c r="O48119" s="9"/>
      <c r="P48119" s="9"/>
      <c r="Q48119" s="21"/>
    </row>
    <row r="48120" spans="15:17" x14ac:dyDescent="0.35">
      <c r="O48120" s="9"/>
      <c r="P48120" s="9"/>
      <c r="Q48120" s="21"/>
    </row>
    <row r="48121" spans="15:17" x14ac:dyDescent="0.35">
      <c r="O48121" s="9"/>
      <c r="P48121" s="9"/>
      <c r="Q48121" s="21"/>
    </row>
    <row r="48122" spans="15:17" x14ac:dyDescent="0.35">
      <c r="O48122" s="9"/>
      <c r="P48122" s="9"/>
      <c r="Q48122" s="21"/>
    </row>
    <row r="48123" spans="15:17" x14ac:dyDescent="0.35">
      <c r="O48123" s="9"/>
      <c r="P48123" s="9"/>
      <c r="Q48123" s="21"/>
    </row>
    <row r="48124" spans="15:17" x14ac:dyDescent="0.35">
      <c r="O48124" s="9"/>
      <c r="P48124" s="9"/>
      <c r="Q48124" s="21"/>
    </row>
    <row r="48125" spans="15:17" x14ac:dyDescent="0.35">
      <c r="O48125" s="9"/>
      <c r="P48125" s="9"/>
      <c r="Q48125" s="21"/>
    </row>
    <row r="48126" spans="15:17" x14ac:dyDescent="0.35">
      <c r="O48126" s="9"/>
      <c r="P48126" s="9"/>
      <c r="Q48126" s="21"/>
    </row>
    <row r="48127" spans="15:17" x14ac:dyDescent="0.35">
      <c r="O48127" s="9"/>
      <c r="P48127" s="9"/>
      <c r="Q48127" s="21"/>
    </row>
    <row r="48128" spans="15:17" x14ac:dyDescent="0.35">
      <c r="O48128" s="9"/>
      <c r="P48128" s="9"/>
      <c r="Q48128" s="21"/>
    </row>
    <row r="48129" spans="15:17" x14ac:dyDescent="0.35">
      <c r="O48129" s="9"/>
      <c r="P48129" s="9"/>
      <c r="Q48129" s="21"/>
    </row>
    <row r="48130" spans="15:17" x14ac:dyDescent="0.35">
      <c r="O48130" s="9"/>
      <c r="P48130" s="9"/>
      <c r="Q48130" s="21"/>
    </row>
    <row r="48131" spans="15:17" x14ac:dyDescent="0.35">
      <c r="O48131" s="9"/>
      <c r="P48131" s="9"/>
      <c r="Q48131" s="21"/>
    </row>
    <row r="48132" spans="15:17" x14ac:dyDescent="0.35">
      <c r="O48132" s="9"/>
      <c r="P48132" s="9"/>
      <c r="Q48132" s="21"/>
    </row>
    <row r="48133" spans="15:17" x14ac:dyDescent="0.35">
      <c r="O48133" s="9"/>
      <c r="P48133" s="9"/>
      <c r="Q48133" s="21"/>
    </row>
    <row r="48134" spans="15:17" x14ac:dyDescent="0.35">
      <c r="O48134" s="9"/>
      <c r="P48134" s="9"/>
      <c r="Q48134" s="21"/>
    </row>
    <row r="48135" spans="15:17" x14ac:dyDescent="0.35">
      <c r="O48135" s="9"/>
      <c r="P48135" s="9"/>
      <c r="Q48135" s="21"/>
    </row>
    <row r="48136" spans="15:17" x14ac:dyDescent="0.35">
      <c r="O48136" s="9"/>
      <c r="P48136" s="9"/>
      <c r="Q48136" s="21"/>
    </row>
    <row r="48137" spans="15:17" x14ac:dyDescent="0.35">
      <c r="O48137" s="9"/>
      <c r="P48137" s="9"/>
      <c r="Q48137" s="21"/>
    </row>
    <row r="48138" spans="15:17" x14ac:dyDescent="0.35">
      <c r="O48138" s="9"/>
      <c r="P48138" s="9"/>
      <c r="Q48138" s="21"/>
    </row>
    <row r="48139" spans="15:17" x14ac:dyDescent="0.35">
      <c r="O48139" s="9"/>
      <c r="P48139" s="9"/>
      <c r="Q48139" s="21"/>
    </row>
    <row r="48140" spans="15:17" x14ac:dyDescent="0.35">
      <c r="O48140" s="9"/>
      <c r="P48140" s="9"/>
      <c r="Q48140" s="21"/>
    </row>
    <row r="48141" spans="15:17" x14ac:dyDescent="0.35">
      <c r="O48141" s="9"/>
      <c r="P48141" s="9"/>
      <c r="Q48141" s="21"/>
    </row>
    <row r="48142" spans="15:17" x14ac:dyDescent="0.35">
      <c r="O48142" s="9"/>
      <c r="P48142" s="9"/>
      <c r="Q48142" s="21"/>
    </row>
    <row r="48143" spans="15:17" x14ac:dyDescent="0.35">
      <c r="O48143" s="9"/>
      <c r="P48143" s="9"/>
      <c r="Q48143" s="21"/>
    </row>
    <row r="48144" spans="15:17" x14ac:dyDescent="0.35">
      <c r="O48144" s="9"/>
      <c r="P48144" s="9"/>
      <c r="Q48144" s="21"/>
    </row>
    <row r="48145" spans="15:17" x14ac:dyDescent="0.35">
      <c r="O48145" s="9"/>
      <c r="P48145" s="9"/>
      <c r="Q48145" s="21"/>
    </row>
    <row r="48146" spans="15:17" x14ac:dyDescent="0.35">
      <c r="O48146" s="9"/>
      <c r="P48146" s="9"/>
      <c r="Q48146" s="21"/>
    </row>
    <row r="48147" spans="15:17" x14ac:dyDescent="0.35">
      <c r="O48147" s="9"/>
      <c r="P48147" s="9"/>
      <c r="Q48147" s="21"/>
    </row>
    <row r="48148" spans="15:17" x14ac:dyDescent="0.35">
      <c r="O48148" s="9"/>
      <c r="P48148" s="9"/>
      <c r="Q48148" s="21"/>
    </row>
    <row r="48149" spans="15:17" x14ac:dyDescent="0.35">
      <c r="O48149" s="9"/>
      <c r="P48149" s="9"/>
      <c r="Q48149" s="21"/>
    </row>
    <row r="48150" spans="15:17" x14ac:dyDescent="0.35">
      <c r="O48150" s="9"/>
      <c r="P48150" s="9"/>
      <c r="Q48150" s="21"/>
    </row>
    <row r="48151" spans="15:17" x14ac:dyDescent="0.35">
      <c r="O48151" s="9"/>
      <c r="P48151" s="9"/>
      <c r="Q48151" s="21"/>
    </row>
    <row r="48152" spans="15:17" x14ac:dyDescent="0.35">
      <c r="O48152" s="9"/>
      <c r="P48152" s="9"/>
      <c r="Q48152" s="21"/>
    </row>
    <row r="48153" spans="15:17" x14ac:dyDescent="0.35">
      <c r="O48153" s="9"/>
      <c r="P48153" s="9"/>
      <c r="Q48153" s="21"/>
    </row>
    <row r="48154" spans="15:17" x14ac:dyDescent="0.35">
      <c r="O48154" s="9"/>
      <c r="P48154" s="9"/>
      <c r="Q48154" s="21"/>
    </row>
    <row r="48155" spans="15:17" x14ac:dyDescent="0.35">
      <c r="O48155" s="9"/>
      <c r="P48155" s="9"/>
      <c r="Q48155" s="21"/>
    </row>
    <row r="48156" spans="15:17" x14ac:dyDescent="0.35">
      <c r="O48156" s="9"/>
      <c r="P48156" s="9"/>
      <c r="Q48156" s="21"/>
    </row>
    <row r="48157" spans="15:17" x14ac:dyDescent="0.35">
      <c r="O48157" s="9"/>
      <c r="P48157" s="9"/>
      <c r="Q48157" s="21"/>
    </row>
    <row r="48158" spans="15:17" x14ac:dyDescent="0.35">
      <c r="O48158" s="9"/>
      <c r="P48158" s="9"/>
      <c r="Q48158" s="21"/>
    </row>
    <row r="48159" spans="15:17" x14ac:dyDescent="0.35">
      <c r="O48159" s="9"/>
      <c r="P48159" s="9"/>
      <c r="Q48159" s="21"/>
    </row>
    <row r="48160" spans="15:17" x14ac:dyDescent="0.35">
      <c r="O48160" s="9"/>
      <c r="P48160" s="9"/>
      <c r="Q48160" s="21"/>
    </row>
    <row r="48161" spans="15:17" x14ac:dyDescent="0.35">
      <c r="O48161" s="9"/>
      <c r="P48161" s="9"/>
      <c r="Q48161" s="21"/>
    </row>
    <row r="48162" spans="15:17" x14ac:dyDescent="0.35">
      <c r="O48162" s="9"/>
      <c r="P48162" s="9"/>
      <c r="Q48162" s="21"/>
    </row>
    <row r="48163" spans="15:17" x14ac:dyDescent="0.35">
      <c r="O48163" s="9"/>
      <c r="P48163" s="9"/>
      <c r="Q48163" s="21"/>
    </row>
    <row r="48164" spans="15:17" x14ac:dyDescent="0.35">
      <c r="O48164" s="9"/>
      <c r="P48164" s="9"/>
      <c r="Q48164" s="21"/>
    </row>
    <row r="48165" spans="15:17" x14ac:dyDescent="0.35">
      <c r="O48165" s="9"/>
      <c r="P48165" s="9"/>
      <c r="Q48165" s="21"/>
    </row>
    <row r="48166" spans="15:17" x14ac:dyDescent="0.35">
      <c r="O48166" s="9"/>
      <c r="P48166" s="9"/>
      <c r="Q48166" s="21"/>
    </row>
    <row r="48167" spans="15:17" x14ac:dyDescent="0.35">
      <c r="O48167" s="9"/>
      <c r="P48167" s="9"/>
      <c r="Q48167" s="21"/>
    </row>
    <row r="48168" spans="15:17" x14ac:dyDescent="0.35">
      <c r="O48168" s="9"/>
      <c r="P48168" s="9"/>
      <c r="Q48168" s="21"/>
    </row>
    <row r="48169" spans="15:17" x14ac:dyDescent="0.35">
      <c r="O48169" s="9"/>
      <c r="P48169" s="9"/>
      <c r="Q48169" s="21"/>
    </row>
    <row r="48170" spans="15:17" x14ac:dyDescent="0.35">
      <c r="O48170" s="9"/>
      <c r="P48170" s="9"/>
      <c r="Q48170" s="21"/>
    </row>
    <row r="48171" spans="15:17" x14ac:dyDescent="0.35">
      <c r="O48171" s="9"/>
      <c r="P48171" s="9"/>
      <c r="Q48171" s="21"/>
    </row>
    <row r="48172" spans="15:17" x14ac:dyDescent="0.35">
      <c r="O48172" s="9"/>
      <c r="P48172" s="9"/>
      <c r="Q48172" s="21"/>
    </row>
    <row r="48173" spans="15:17" x14ac:dyDescent="0.35">
      <c r="O48173" s="9"/>
      <c r="P48173" s="9"/>
      <c r="Q48173" s="21"/>
    </row>
    <row r="48174" spans="15:17" x14ac:dyDescent="0.35">
      <c r="O48174" s="9"/>
      <c r="P48174" s="9"/>
      <c r="Q48174" s="21"/>
    </row>
    <row r="48175" spans="15:17" x14ac:dyDescent="0.35">
      <c r="O48175" s="9"/>
      <c r="P48175" s="9"/>
      <c r="Q48175" s="21"/>
    </row>
    <row r="48176" spans="15:17" x14ac:dyDescent="0.35">
      <c r="O48176" s="9"/>
      <c r="P48176" s="9"/>
      <c r="Q48176" s="21"/>
    </row>
    <row r="48177" spans="15:17" x14ac:dyDescent="0.35">
      <c r="O48177" s="9"/>
      <c r="P48177" s="9"/>
      <c r="Q48177" s="21"/>
    </row>
    <row r="48178" spans="15:17" x14ac:dyDescent="0.35">
      <c r="O48178" s="9"/>
      <c r="P48178" s="9"/>
      <c r="Q48178" s="21"/>
    </row>
    <row r="48179" spans="15:17" x14ac:dyDescent="0.35">
      <c r="O48179" s="9"/>
      <c r="P48179" s="9"/>
      <c r="Q48179" s="21"/>
    </row>
    <row r="48180" spans="15:17" x14ac:dyDescent="0.35">
      <c r="O48180" s="9"/>
      <c r="P48180" s="9"/>
      <c r="Q48180" s="21"/>
    </row>
    <row r="48181" spans="15:17" x14ac:dyDescent="0.35">
      <c r="O48181" s="9"/>
      <c r="P48181" s="9"/>
      <c r="Q48181" s="21"/>
    </row>
    <row r="48182" spans="15:17" x14ac:dyDescent="0.35">
      <c r="O48182" s="9"/>
      <c r="P48182" s="9"/>
      <c r="Q48182" s="21"/>
    </row>
    <row r="48183" spans="15:17" x14ac:dyDescent="0.35">
      <c r="O48183" s="9"/>
      <c r="P48183" s="9"/>
      <c r="Q48183" s="21"/>
    </row>
    <row r="48184" spans="15:17" x14ac:dyDescent="0.35">
      <c r="O48184" s="9"/>
      <c r="P48184" s="9"/>
      <c r="Q48184" s="21"/>
    </row>
    <row r="48185" spans="15:17" x14ac:dyDescent="0.35">
      <c r="O48185" s="9"/>
      <c r="P48185" s="9"/>
      <c r="Q48185" s="21"/>
    </row>
    <row r="48186" spans="15:17" x14ac:dyDescent="0.35">
      <c r="O48186" s="9"/>
      <c r="P48186" s="9"/>
      <c r="Q48186" s="21"/>
    </row>
    <row r="48187" spans="15:17" x14ac:dyDescent="0.35">
      <c r="O48187" s="9"/>
      <c r="P48187" s="9"/>
      <c r="Q48187" s="21"/>
    </row>
    <row r="48188" spans="15:17" x14ac:dyDescent="0.35">
      <c r="O48188" s="9"/>
      <c r="P48188" s="9"/>
      <c r="Q48188" s="21"/>
    </row>
    <row r="48189" spans="15:17" x14ac:dyDescent="0.35">
      <c r="O48189" s="9"/>
      <c r="P48189" s="9"/>
      <c r="Q48189" s="21"/>
    </row>
    <row r="48190" spans="15:17" x14ac:dyDescent="0.35">
      <c r="O48190" s="9"/>
      <c r="P48190" s="9"/>
      <c r="Q48190" s="21"/>
    </row>
    <row r="48191" spans="15:17" x14ac:dyDescent="0.35">
      <c r="O48191" s="9"/>
      <c r="P48191" s="9"/>
      <c r="Q48191" s="21"/>
    </row>
    <row r="48192" spans="15:17" x14ac:dyDescent="0.35">
      <c r="O48192" s="9"/>
      <c r="P48192" s="9"/>
      <c r="Q48192" s="21"/>
    </row>
    <row r="48193" spans="15:17" x14ac:dyDescent="0.35">
      <c r="O48193" s="9"/>
      <c r="P48193" s="9"/>
      <c r="Q48193" s="21"/>
    </row>
    <row r="48194" spans="15:17" x14ac:dyDescent="0.35">
      <c r="O48194" s="9"/>
      <c r="P48194" s="9"/>
      <c r="Q48194" s="21"/>
    </row>
    <row r="48195" spans="15:17" x14ac:dyDescent="0.35">
      <c r="O48195" s="9"/>
      <c r="P48195" s="9"/>
      <c r="Q48195" s="21"/>
    </row>
    <row r="48196" spans="15:17" x14ac:dyDescent="0.35">
      <c r="O48196" s="9"/>
      <c r="P48196" s="9"/>
      <c r="Q48196" s="21"/>
    </row>
    <row r="48197" spans="15:17" x14ac:dyDescent="0.35">
      <c r="O48197" s="9"/>
      <c r="P48197" s="9"/>
      <c r="Q48197" s="21"/>
    </row>
    <row r="48198" spans="15:17" x14ac:dyDescent="0.35">
      <c r="O48198" s="9"/>
      <c r="P48198" s="9"/>
      <c r="Q48198" s="21"/>
    </row>
    <row r="48199" spans="15:17" x14ac:dyDescent="0.35">
      <c r="O48199" s="9"/>
      <c r="P48199" s="9"/>
      <c r="Q48199" s="21"/>
    </row>
    <row r="48200" spans="15:17" x14ac:dyDescent="0.35">
      <c r="O48200" s="9"/>
      <c r="P48200" s="9"/>
      <c r="Q48200" s="21"/>
    </row>
    <row r="48201" spans="15:17" x14ac:dyDescent="0.35">
      <c r="O48201" s="9"/>
      <c r="P48201" s="9"/>
      <c r="Q48201" s="21"/>
    </row>
    <row r="48202" spans="15:17" x14ac:dyDescent="0.35">
      <c r="O48202" s="9"/>
      <c r="P48202" s="9"/>
      <c r="Q48202" s="21"/>
    </row>
    <row r="48203" spans="15:17" x14ac:dyDescent="0.35">
      <c r="O48203" s="9"/>
      <c r="P48203" s="9"/>
      <c r="Q48203" s="21"/>
    </row>
    <row r="48204" spans="15:17" x14ac:dyDescent="0.35">
      <c r="O48204" s="9"/>
      <c r="P48204" s="9"/>
      <c r="Q48204" s="21"/>
    </row>
    <row r="48205" spans="15:17" x14ac:dyDescent="0.35">
      <c r="O48205" s="9"/>
      <c r="P48205" s="9"/>
      <c r="Q48205" s="21"/>
    </row>
    <row r="48206" spans="15:17" x14ac:dyDescent="0.35">
      <c r="O48206" s="9"/>
      <c r="P48206" s="9"/>
      <c r="Q48206" s="21"/>
    </row>
    <row r="48207" spans="15:17" x14ac:dyDescent="0.35">
      <c r="O48207" s="9"/>
      <c r="P48207" s="9"/>
      <c r="Q48207" s="21"/>
    </row>
    <row r="48208" spans="15:17" x14ac:dyDescent="0.35">
      <c r="O48208" s="9"/>
      <c r="P48208" s="9"/>
      <c r="Q48208" s="21"/>
    </row>
    <row r="48209" spans="15:17" x14ac:dyDescent="0.35">
      <c r="O48209" s="9"/>
      <c r="P48209" s="9"/>
      <c r="Q48209" s="21"/>
    </row>
    <row r="48210" spans="15:17" x14ac:dyDescent="0.35">
      <c r="O48210" s="9"/>
      <c r="P48210" s="9"/>
      <c r="Q48210" s="21"/>
    </row>
    <row r="48211" spans="15:17" x14ac:dyDescent="0.35">
      <c r="O48211" s="9"/>
      <c r="P48211" s="9"/>
      <c r="Q48211" s="21"/>
    </row>
    <row r="48212" spans="15:17" x14ac:dyDescent="0.35">
      <c r="O48212" s="9"/>
      <c r="P48212" s="9"/>
      <c r="Q48212" s="21"/>
    </row>
    <row r="48213" spans="15:17" x14ac:dyDescent="0.35">
      <c r="O48213" s="9"/>
      <c r="P48213" s="9"/>
      <c r="Q48213" s="21"/>
    </row>
    <row r="48214" spans="15:17" x14ac:dyDescent="0.35">
      <c r="O48214" s="9"/>
      <c r="P48214" s="9"/>
      <c r="Q48214" s="21"/>
    </row>
    <row r="48215" spans="15:17" x14ac:dyDescent="0.35">
      <c r="O48215" s="9"/>
      <c r="P48215" s="9"/>
      <c r="Q48215" s="21"/>
    </row>
    <row r="48216" spans="15:17" x14ac:dyDescent="0.35">
      <c r="O48216" s="9"/>
      <c r="P48216" s="9"/>
      <c r="Q48216" s="21"/>
    </row>
    <row r="48217" spans="15:17" x14ac:dyDescent="0.35">
      <c r="O48217" s="9"/>
      <c r="P48217" s="9"/>
      <c r="Q48217" s="21"/>
    </row>
    <row r="48218" spans="15:17" x14ac:dyDescent="0.35">
      <c r="O48218" s="9"/>
      <c r="P48218" s="9"/>
      <c r="Q48218" s="21"/>
    </row>
    <row r="48219" spans="15:17" x14ac:dyDescent="0.35">
      <c r="O48219" s="9"/>
      <c r="P48219" s="9"/>
      <c r="Q48219" s="21"/>
    </row>
    <row r="48220" spans="15:17" x14ac:dyDescent="0.35">
      <c r="O48220" s="9"/>
      <c r="P48220" s="9"/>
      <c r="Q48220" s="21"/>
    </row>
    <row r="48221" spans="15:17" x14ac:dyDescent="0.35">
      <c r="O48221" s="9"/>
      <c r="P48221" s="9"/>
      <c r="Q48221" s="21"/>
    </row>
    <row r="48222" spans="15:17" x14ac:dyDescent="0.35">
      <c r="O48222" s="9"/>
      <c r="P48222" s="9"/>
      <c r="Q48222" s="21"/>
    </row>
    <row r="48223" spans="15:17" x14ac:dyDescent="0.35">
      <c r="O48223" s="9"/>
      <c r="P48223" s="9"/>
      <c r="Q48223" s="21"/>
    </row>
    <row r="48224" spans="15:17" x14ac:dyDescent="0.35">
      <c r="O48224" s="9"/>
      <c r="P48224" s="9"/>
      <c r="Q48224" s="21"/>
    </row>
    <row r="48225" spans="15:17" x14ac:dyDescent="0.35">
      <c r="O48225" s="9"/>
      <c r="P48225" s="9"/>
      <c r="Q48225" s="21"/>
    </row>
    <row r="48226" spans="15:17" x14ac:dyDescent="0.35">
      <c r="O48226" s="9"/>
      <c r="P48226" s="9"/>
      <c r="Q48226" s="21"/>
    </row>
    <row r="48227" spans="15:17" x14ac:dyDescent="0.35">
      <c r="O48227" s="9"/>
      <c r="P48227" s="9"/>
      <c r="Q48227" s="21"/>
    </row>
    <row r="48228" spans="15:17" x14ac:dyDescent="0.35">
      <c r="O48228" s="9"/>
      <c r="P48228" s="9"/>
      <c r="Q48228" s="21"/>
    </row>
    <row r="48229" spans="15:17" x14ac:dyDescent="0.35">
      <c r="O48229" s="9"/>
      <c r="P48229" s="9"/>
      <c r="Q48229" s="21"/>
    </row>
    <row r="48230" spans="15:17" x14ac:dyDescent="0.35">
      <c r="O48230" s="9"/>
      <c r="P48230" s="9"/>
      <c r="Q48230" s="21"/>
    </row>
    <row r="48231" spans="15:17" x14ac:dyDescent="0.35">
      <c r="O48231" s="9"/>
      <c r="P48231" s="9"/>
      <c r="Q48231" s="21"/>
    </row>
    <row r="48232" spans="15:17" x14ac:dyDescent="0.35">
      <c r="O48232" s="9"/>
      <c r="P48232" s="9"/>
      <c r="Q48232" s="21"/>
    </row>
    <row r="48233" spans="15:17" x14ac:dyDescent="0.35">
      <c r="O48233" s="9"/>
      <c r="P48233" s="9"/>
      <c r="Q48233" s="21"/>
    </row>
    <row r="48234" spans="15:17" x14ac:dyDescent="0.35">
      <c r="O48234" s="9"/>
      <c r="P48234" s="9"/>
      <c r="Q48234" s="21"/>
    </row>
    <row r="48235" spans="15:17" x14ac:dyDescent="0.35">
      <c r="O48235" s="9"/>
      <c r="P48235" s="9"/>
      <c r="Q48235" s="21"/>
    </row>
    <row r="48236" spans="15:17" x14ac:dyDescent="0.35">
      <c r="O48236" s="9"/>
      <c r="P48236" s="9"/>
      <c r="Q48236" s="21"/>
    </row>
    <row r="48237" spans="15:17" x14ac:dyDescent="0.35">
      <c r="O48237" s="9"/>
      <c r="P48237" s="9"/>
      <c r="Q48237" s="21"/>
    </row>
    <row r="48238" spans="15:17" x14ac:dyDescent="0.35">
      <c r="O48238" s="9"/>
      <c r="P48238" s="9"/>
      <c r="Q48238" s="21"/>
    </row>
    <row r="48239" spans="15:17" x14ac:dyDescent="0.35">
      <c r="O48239" s="9"/>
      <c r="P48239" s="9"/>
      <c r="Q48239" s="21"/>
    </row>
    <row r="48240" spans="15:17" x14ac:dyDescent="0.35">
      <c r="O48240" s="9"/>
      <c r="P48240" s="9"/>
      <c r="Q48240" s="21"/>
    </row>
    <row r="48241" spans="15:17" x14ac:dyDescent="0.35">
      <c r="O48241" s="9"/>
      <c r="P48241" s="9"/>
      <c r="Q48241" s="21"/>
    </row>
    <row r="48242" spans="15:17" x14ac:dyDescent="0.35">
      <c r="O48242" s="9"/>
      <c r="P48242" s="9"/>
      <c r="Q48242" s="21"/>
    </row>
    <row r="48243" spans="15:17" x14ac:dyDescent="0.35">
      <c r="O48243" s="9"/>
      <c r="P48243" s="9"/>
      <c r="Q48243" s="21"/>
    </row>
    <row r="48244" spans="15:17" x14ac:dyDescent="0.35">
      <c r="O48244" s="9"/>
      <c r="P48244" s="9"/>
      <c r="Q48244" s="21"/>
    </row>
    <row r="48245" spans="15:17" x14ac:dyDescent="0.35">
      <c r="O48245" s="9"/>
      <c r="P48245" s="9"/>
      <c r="Q48245" s="21"/>
    </row>
    <row r="48246" spans="15:17" x14ac:dyDescent="0.35">
      <c r="O48246" s="9"/>
      <c r="P48246" s="9"/>
      <c r="Q48246" s="21"/>
    </row>
    <row r="48247" spans="15:17" x14ac:dyDescent="0.35">
      <c r="O48247" s="9"/>
      <c r="P48247" s="9"/>
      <c r="Q48247" s="21"/>
    </row>
    <row r="48248" spans="15:17" x14ac:dyDescent="0.35">
      <c r="O48248" s="9"/>
      <c r="P48248" s="9"/>
      <c r="Q48248" s="21"/>
    </row>
    <row r="48249" spans="15:17" x14ac:dyDescent="0.35">
      <c r="O48249" s="9"/>
      <c r="P48249" s="9"/>
      <c r="Q48249" s="21"/>
    </row>
    <row r="48250" spans="15:17" x14ac:dyDescent="0.35">
      <c r="O48250" s="9"/>
      <c r="P48250" s="9"/>
      <c r="Q48250" s="21"/>
    </row>
    <row r="48251" spans="15:17" x14ac:dyDescent="0.35">
      <c r="O48251" s="9"/>
      <c r="P48251" s="9"/>
      <c r="Q48251" s="21"/>
    </row>
    <row r="48252" spans="15:17" x14ac:dyDescent="0.35">
      <c r="O48252" s="9"/>
      <c r="P48252" s="9"/>
      <c r="Q48252" s="21"/>
    </row>
    <row r="48253" spans="15:17" x14ac:dyDescent="0.35">
      <c r="O48253" s="9"/>
      <c r="P48253" s="9"/>
      <c r="Q48253" s="21"/>
    </row>
    <row r="48254" spans="15:17" x14ac:dyDescent="0.35">
      <c r="O48254" s="9"/>
      <c r="P48254" s="9"/>
      <c r="Q48254" s="21"/>
    </row>
    <row r="48255" spans="15:17" x14ac:dyDescent="0.35">
      <c r="O48255" s="9"/>
      <c r="P48255" s="9"/>
      <c r="Q48255" s="21"/>
    </row>
    <row r="48256" spans="15:17" x14ac:dyDescent="0.35">
      <c r="O48256" s="9"/>
      <c r="P48256" s="9"/>
      <c r="Q48256" s="21"/>
    </row>
    <row r="48257" spans="15:17" x14ac:dyDescent="0.35">
      <c r="O48257" s="9"/>
      <c r="P48257" s="9"/>
      <c r="Q48257" s="21"/>
    </row>
    <row r="48258" spans="15:17" x14ac:dyDescent="0.35">
      <c r="O48258" s="9"/>
      <c r="P48258" s="9"/>
      <c r="Q48258" s="21"/>
    </row>
    <row r="48259" spans="15:17" x14ac:dyDescent="0.35">
      <c r="O48259" s="9"/>
      <c r="P48259" s="9"/>
      <c r="Q48259" s="21"/>
    </row>
    <row r="48260" spans="15:17" x14ac:dyDescent="0.35">
      <c r="O48260" s="9"/>
      <c r="P48260" s="9"/>
      <c r="Q48260" s="21"/>
    </row>
    <row r="48261" spans="15:17" x14ac:dyDescent="0.35">
      <c r="O48261" s="9"/>
      <c r="P48261" s="9"/>
      <c r="Q48261" s="21"/>
    </row>
    <row r="48262" spans="15:17" x14ac:dyDescent="0.35">
      <c r="O48262" s="9"/>
      <c r="P48262" s="9"/>
      <c r="Q48262" s="21"/>
    </row>
    <row r="48263" spans="15:17" x14ac:dyDescent="0.35">
      <c r="O48263" s="9"/>
      <c r="P48263" s="9"/>
      <c r="Q48263" s="21"/>
    </row>
    <row r="48264" spans="15:17" x14ac:dyDescent="0.35">
      <c r="O48264" s="9"/>
      <c r="P48264" s="9"/>
      <c r="Q48264" s="21"/>
    </row>
    <row r="48265" spans="15:17" x14ac:dyDescent="0.35">
      <c r="O48265" s="9"/>
      <c r="P48265" s="9"/>
      <c r="Q48265" s="21"/>
    </row>
    <row r="48266" spans="15:17" x14ac:dyDescent="0.35">
      <c r="O48266" s="9"/>
      <c r="P48266" s="9"/>
      <c r="Q48266" s="21"/>
    </row>
    <row r="48267" spans="15:17" x14ac:dyDescent="0.35">
      <c r="O48267" s="9"/>
      <c r="P48267" s="9"/>
      <c r="Q48267" s="21"/>
    </row>
    <row r="48268" spans="15:17" x14ac:dyDescent="0.35">
      <c r="O48268" s="9"/>
      <c r="P48268" s="9"/>
      <c r="Q48268" s="21"/>
    </row>
    <row r="48269" spans="15:17" x14ac:dyDescent="0.35">
      <c r="O48269" s="9"/>
      <c r="P48269" s="9"/>
      <c r="Q48269" s="21"/>
    </row>
    <row r="48270" spans="15:17" x14ac:dyDescent="0.35">
      <c r="O48270" s="9"/>
      <c r="P48270" s="9"/>
      <c r="Q48270" s="21"/>
    </row>
    <row r="48271" spans="15:17" x14ac:dyDescent="0.35">
      <c r="O48271" s="9"/>
      <c r="P48271" s="9"/>
      <c r="Q48271" s="21"/>
    </row>
    <row r="48272" spans="15:17" x14ac:dyDescent="0.35">
      <c r="O48272" s="9"/>
      <c r="P48272" s="9"/>
      <c r="Q48272" s="21"/>
    </row>
    <row r="48273" spans="15:17" x14ac:dyDescent="0.35">
      <c r="O48273" s="9"/>
      <c r="P48273" s="9"/>
      <c r="Q48273" s="21"/>
    </row>
    <row r="48274" spans="15:17" x14ac:dyDescent="0.35">
      <c r="O48274" s="9"/>
      <c r="P48274" s="9"/>
      <c r="Q48274" s="21"/>
    </row>
    <row r="48275" spans="15:17" x14ac:dyDescent="0.35">
      <c r="O48275" s="9"/>
      <c r="P48275" s="9"/>
      <c r="Q48275" s="21"/>
    </row>
    <row r="48276" spans="15:17" x14ac:dyDescent="0.35">
      <c r="O48276" s="9"/>
      <c r="P48276" s="9"/>
      <c r="Q48276" s="21"/>
    </row>
    <row r="48277" spans="15:17" x14ac:dyDescent="0.35">
      <c r="O48277" s="9"/>
      <c r="P48277" s="9"/>
      <c r="Q48277" s="21"/>
    </row>
    <row r="48278" spans="15:17" x14ac:dyDescent="0.35">
      <c r="O48278" s="9"/>
      <c r="P48278" s="9"/>
      <c r="Q48278" s="21"/>
    </row>
    <row r="48279" spans="15:17" x14ac:dyDescent="0.35">
      <c r="O48279" s="9"/>
      <c r="P48279" s="9"/>
      <c r="Q48279" s="21"/>
    </row>
    <row r="48280" spans="15:17" x14ac:dyDescent="0.35">
      <c r="O48280" s="9"/>
      <c r="P48280" s="9"/>
      <c r="Q48280" s="21"/>
    </row>
    <row r="48281" spans="15:17" x14ac:dyDescent="0.35">
      <c r="O48281" s="9"/>
      <c r="P48281" s="9"/>
      <c r="Q48281" s="21"/>
    </row>
    <row r="48282" spans="15:17" x14ac:dyDescent="0.35">
      <c r="O48282" s="9"/>
      <c r="P48282" s="9"/>
      <c r="Q48282" s="21"/>
    </row>
    <row r="48283" spans="15:17" x14ac:dyDescent="0.35">
      <c r="O48283" s="9"/>
      <c r="P48283" s="9"/>
      <c r="Q48283" s="21"/>
    </row>
    <row r="48284" spans="15:17" x14ac:dyDescent="0.35">
      <c r="O48284" s="9"/>
      <c r="P48284" s="9"/>
      <c r="Q48284" s="21"/>
    </row>
    <row r="48285" spans="15:17" x14ac:dyDescent="0.35">
      <c r="O48285" s="9"/>
      <c r="P48285" s="9"/>
      <c r="Q48285" s="21"/>
    </row>
    <row r="48286" spans="15:17" x14ac:dyDescent="0.35">
      <c r="O48286" s="9"/>
      <c r="P48286" s="9"/>
      <c r="Q48286" s="21"/>
    </row>
    <row r="48287" spans="15:17" x14ac:dyDescent="0.35">
      <c r="O48287" s="9"/>
      <c r="P48287" s="9"/>
      <c r="Q48287" s="21"/>
    </row>
    <row r="48288" spans="15:17" x14ac:dyDescent="0.35">
      <c r="O48288" s="9"/>
      <c r="P48288" s="9"/>
      <c r="Q48288" s="21"/>
    </row>
    <row r="48289" spans="15:17" x14ac:dyDescent="0.35">
      <c r="O48289" s="9"/>
      <c r="P48289" s="9"/>
      <c r="Q48289" s="21"/>
    </row>
    <row r="48290" spans="15:17" x14ac:dyDescent="0.35">
      <c r="O48290" s="9"/>
      <c r="P48290" s="9"/>
      <c r="Q48290" s="21"/>
    </row>
    <row r="48291" spans="15:17" x14ac:dyDescent="0.35">
      <c r="O48291" s="9"/>
      <c r="P48291" s="9"/>
      <c r="Q48291" s="21"/>
    </row>
    <row r="48292" spans="15:17" x14ac:dyDescent="0.35">
      <c r="O48292" s="9"/>
      <c r="P48292" s="9"/>
      <c r="Q48292" s="21"/>
    </row>
    <row r="48293" spans="15:17" x14ac:dyDescent="0.35">
      <c r="O48293" s="9"/>
      <c r="P48293" s="9"/>
      <c r="Q48293" s="21"/>
    </row>
    <row r="48294" spans="15:17" x14ac:dyDescent="0.35">
      <c r="O48294" s="9"/>
      <c r="P48294" s="9"/>
      <c r="Q48294" s="21"/>
    </row>
    <row r="48295" spans="15:17" x14ac:dyDescent="0.35">
      <c r="O48295" s="9"/>
      <c r="P48295" s="9"/>
      <c r="Q48295" s="21"/>
    </row>
    <row r="48296" spans="15:17" x14ac:dyDescent="0.35">
      <c r="O48296" s="9"/>
      <c r="P48296" s="9"/>
      <c r="Q48296" s="21"/>
    </row>
    <row r="48297" spans="15:17" x14ac:dyDescent="0.35">
      <c r="O48297" s="9"/>
      <c r="P48297" s="9"/>
      <c r="Q48297" s="21"/>
    </row>
    <row r="48298" spans="15:17" x14ac:dyDescent="0.35">
      <c r="O48298" s="9"/>
      <c r="P48298" s="9"/>
      <c r="Q48298" s="21"/>
    </row>
    <row r="48299" spans="15:17" x14ac:dyDescent="0.35">
      <c r="O48299" s="9"/>
      <c r="P48299" s="9"/>
      <c r="Q48299" s="21"/>
    </row>
    <row r="48300" spans="15:17" x14ac:dyDescent="0.35">
      <c r="O48300" s="9"/>
      <c r="P48300" s="9"/>
      <c r="Q48300" s="21"/>
    </row>
    <row r="48301" spans="15:17" x14ac:dyDescent="0.35">
      <c r="O48301" s="9"/>
      <c r="P48301" s="9"/>
      <c r="Q48301" s="21"/>
    </row>
    <row r="48302" spans="15:17" x14ac:dyDescent="0.35">
      <c r="O48302" s="9"/>
      <c r="P48302" s="9"/>
      <c r="Q48302" s="21"/>
    </row>
    <row r="48303" spans="15:17" x14ac:dyDescent="0.35">
      <c r="O48303" s="9"/>
      <c r="P48303" s="9"/>
      <c r="Q48303" s="21"/>
    </row>
    <row r="48304" spans="15:17" x14ac:dyDescent="0.35">
      <c r="O48304" s="9"/>
      <c r="P48304" s="9"/>
      <c r="Q48304" s="21"/>
    </row>
    <row r="48305" spans="15:17" x14ac:dyDescent="0.35">
      <c r="O48305" s="9"/>
      <c r="P48305" s="9"/>
      <c r="Q48305" s="21"/>
    </row>
    <row r="48306" spans="15:17" x14ac:dyDescent="0.35">
      <c r="O48306" s="9"/>
      <c r="P48306" s="9"/>
      <c r="Q48306" s="21"/>
    </row>
    <row r="48307" spans="15:17" x14ac:dyDescent="0.35">
      <c r="O48307" s="9"/>
      <c r="P48307" s="9"/>
      <c r="Q48307" s="21"/>
    </row>
    <row r="48308" spans="15:17" x14ac:dyDescent="0.35">
      <c r="O48308" s="9"/>
      <c r="P48308" s="9"/>
      <c r="Q48308" s="21"/>
    </row>
    <row r="48309" spans="15:17" x14ac:dyDescent="0.35">
      <c r="O48309" s="9"/>
      <c r="P48309" s="9"/>
      <c r="Q48309" s="21"/>
    </row>
    <row r="48310" spans="15:17" x14ac:dyDescent="0.35">
      <c r="O48310" s="9"/>
      <c r="P48310" s="9"/>
      <c r="Q48310" s="21"/>
    </row>
    <row r="48311" spans="15:17" x14ac:dyDescent="0.35">
      <c r="O48311" s="9"/>
      <c r="P48311" s="9"/>
      <c r="Q48311" s="21"/>
    </row>
    <row r="48312" spans="15:17" x14ac:dyDescent="0.35">
      <c r="O48312" s="9"/>
      <c r="P48312" s="9"/>
      <c r="Q48312" s="21"/>
    </row>
    <row r="48313" spans="15:17" x14ac:dyDescent="0.35">
      <c r="O48313" s="9"/>
      <c r="P48313" s="9"/>
      <c r="Q48313" s="21"/>
    </row>
    <row r="48314" spans="15:17" x14ac:dyDescent="0.35">
      <c r="O48314" s="9"/>
      <c r="P48314" s="9"/>
      <c r="Q48314" s="21"/>
    </row>
    <row r="48315" spans="15:17" x14ac:dyDescent="0.35">
      <c r="O48315" s="9"/>
      <c r="P48315" s="9"/>
      <c r="Q48315" s="21"/>
    </row>
    <row r="48316" spans="15:17" x14ac:dyDescent="0.35">
      <c r="O48316" s="9"/>
      <c r="P48316" s="9"/>
      <c r="Q48316" s="21"/>
    </row>
    <row r="48317" spans="15:17" x14ac:dyDescent="0.35">
      <c r="O48317" s="9"/>
      <c r="P48317" s="9"/>
      <c r="Q48317" s="21"/>
    </row>
    <row r="48318" spans="15:17" x14ac:dyDescent="0.35">
      <c r="O48318" s="9"/>
      <c r="P48318" s="9"/>
      <c r="Q48318" s="21"/>
    </row>
    <row r="48319" spans="15:17" x14ac:dyDescent="0.35">
      <c r="O48319" s="9"/>
      <c r="P48319" s="9"/>
      <c r="Q48319" s="21"/>
    </row>
    <row r="48320" spans="15:17" x14ac:dyDescent="0.35">
      <c r="O48320" s="9"/>
      <c r="P48320" s="9"/>
      <c r="Q48320" s="21"/>
    </row>
    <row r="48321" spans="15:17" x14ac:dyDescent="0.35">
      <c r="O48321" s="9"/>
      <c r="P48321" s="9"/>
      <c r="Q48321" s="21"/>
    </row>
    <row r="48322" spans="15:17" x14ac:dyDescent="0.35">
      <c r="O48322" s="9"/>
      <c r="P48322" s="9"/>
      <c r="Q48322" s="21"/>
    </row>
    <row r="48323" spans="15:17" x14ac:dyDescent="0.35">
      <c r="O48323" s="9"/>
      <c r="P48323" s="9"/>
      <c r="Q48323" s="21"/>
    </row>
    <row r="48324" spans="15:17" x14ac:dyDescent="0.35">
      <c r="O48324" s="9"/>
      <c r="P48324" s="9"/>
      <c r="Q48324" s="21"/>
    </row>
    <row r="48325" spans="15:17" x14ac:dyDescent="0.35">
      <c r="O48325" s="9"/>
      <c r="P48325" s="9"/>
      <c r="Q48325" s="21"/>
    </row>
    <row r="48326" spans="15:17" x14ac:dyDescent="0.35">
      <c r="O48326" s="9"/>
      <c r="P48326" s="9"/>
      <c r="Q48326" s="21"/>
    </row>
    <row r="48327" spans="15:17" x14ac:dyDescent="0.35">
      <c r="O48327" s="9"/>
      <c r="P48327" s="9"/>
      <c r="Q48327" s="21"/>
    </row>
    <row r="48328" spans="15:17" x14ac:dyDescent="0.35">
      <c r="O48328" s="9"/>
      <c r="P48328" s="9"/>
      <c r="Q48328" s="21"/>
    </row>
    <row r="48329" spans="15:17" x14ac:dyDescent="0.35">
      <c r="O48329" s="9"/>
      <c r="P48329" s="9"/>
      <c r="Q48329" s="21"/>
    </row>
    <row r="48330" spans="15:17" x14ac:dyDescent="0.35">
      <c r="O48330" s="9"/>
      <c r="P48330" s="9"/>
      <c r="Q48330" s="21"/>
    </row>
    <row r="48331" spans="15:17" x14ac:dyDescent="0.35">
      <c r="O48331" s="9"/>
      <c r="P48331" s="9"/>
      <c r="Q48331" s="21"/>
    </row>
    <row r="48332" spans="15:17" x14ac:dyDescent="0.35">
      <c r="O48332" s="9"/>
      <c r="P48332" s="9"/>
      <c r="Q48332" s="21"/>
    </row>
    <row r="48333" spans="15:17" x14ac:dyDescent="0.35">
      <c r="O48333" s="9"/>
      <c r="P48333" s="9"/>
      <c r="Q48333" s="21"/>
    </row>
    <row r="48334" spans="15:17" x14ac:dyDescent="0.35">
      <c r="O48334" s="9"/>
      <c r="P48334" s="9"/>
      <c r="Q48334" s="21"/>
    </row>
    <row r="48335" spans="15:17" x14ac:dyDescent="0.35">
      <c r="O48335" s="9"/>
      <c r="P48335" s="9"/>
      <c r="Q48335" s="21"/>
    </row>
    <row r="48336" spans="15:17" x14ac:dyDescent="0.35">
      <c r="O48336" s="9"/>
      <c r="P48336" s="9"/>
      <c r="Q48336" s="21"/>
    </row>
    <row r="48337" spans="15:17" x14ac:dyDescent="0.35">
      <c r="O48337" s="9"/>
      <c r="P48337" s="9"/>
      <c r="Q48337" s="21"/>
    </row>
    <row r="48338" spans="15:17" x14ac:dyDescent="0.35">
      <c r="O48338" s="9"/>
      <c r="P48338" s="9"/>
      <c r="Q48338" s="21"/>
    </row>
    <row r="48339" spans="15:17" x14ac:dyDescent="0.35">
      <c r="O48339" s="9"/>
      <c r="P48339" s="9"/>
      <c r="Q48339" s="21"/>
    </row>
    <row r="48340" spans="15:17" x14ac:dyDescent="0.35">
      <c r="O48340" s="9"/>
      <c r="P48340" s="9"/>
      <c r="Q48340" s="21"/>
    </row>
    <row r="48341" spans="15:17" x14ac:dyDescent="0.35">
      <c r="O48341" s="9"/>
      <c r="P48341" s="9"/>
      <c r="Q48341" s="21"/>
    </row>
    <row r="48342" spans="15:17" x14ac:dyDescent="0.35">
      <c r="O48342" s="9"/>
      <c r="P48342" s="9"/>
      <c r="Q48342" s="21"/>
    </row>
    <row r="48343" spans="15:17" x14ac:dyDescent="0.35">
      <c r="O48343" s="9"/>
      <c r="P48343" s="9"/>
      <c r="Q48343" s="21"/>
    </row>
    <row r="48344" spans="15:17" x14ac:dyDescent="0.35">
      <c r="O48344" s="9"/>
      <c r="P48344" s="9"/>
      <c r="Q48344" s="21"/>
    </row>
    <row r="48345" spans="15:17" x14ac:dyDescent="0.35">
      <c r="O48345" s="9"/>
      <c r="P48345" s="9"/>
      <c r="Q48345" s="21"/>
    </row>
    <row r="48346" spans="15:17" x14ac:dyDescent="0.35">
      <c r="O48346" s="9"/>
      <c r="P48346" s="9"/>
      <c r="Q48346" s="21"/>
    </row>
    <row r="48347" spans="15:17" x14ac:dyDescent="0.35">
      <c r="O48347" s="9"/>
      <c r="P48347" s="9"/>
      <c r="Q48347" s="21"/>
    </row>
    <row r="48348" spans="15:17" x14ac:dyDescent="0.35">
      <c r="O48348" s="9"/>
      <c r="P48348" s="9"/>
      <c r="Q48348" s="21"/>
    </row>
    <row r="48349" spans="15:17" x14ac:dyDescent="0.35">
      <c r="O48349" s="9"/>
      <c r="P48349" s="9"/>
      <c r="Q48349" s="21"/>
    </row>
    <row r="48350" spans="15:17" x14ac:dyDescent="0.35">
      <c r="O48350" s="9"/>
      <c r="P48350" s="9"/>
      <c r="Q48350" s="21"/>
    </row>
    <row r="48351" spans="15:17" x14ac:dyDescent="0.35">
      <c r="O48351" s="9"/>
      <c r="P48351" s="9"/>
      <c r="Q48351" s="21"/>
    </row>
    <row r="48352" spans="15:17" x14ac:dyDescent="0.35">
      <c r="O48352" s="9"/>
      <c r="P48352" s="9"/>
      <c r="Q48352" s="21"/>
    </row>
    <row r="48353" spans="15:17" x14ac:dyDescent="0.35">
      <c r="O48353" s="9"/>
      <c r="P48353" s="9"/>
      <c r="Q48353" s="21"/>
    </row>
    <row r="48354" spans="15:17" x14ac:dyDescent="0.35">
      <c r="O48354" s="9"/>
      <c r="P48354" s="9"/>
      <c r="Q48354" s="21"/>
    </row>
    <row r="48355" spans="15:17" x14ac:dyDescent="0.35">
      <c r="O48355" s="9"/>
      <c r="P48355" s="9"/>
      <c r="Q48355" s="21"/>
    </row>
    <row r="48356" spans="15:17" x14ac:dyDescent="0.35">
      <c r="O48356" s="9"/>
      <c r="P48356" s="9"/>
      <c r="Q48356" s="21"/>
    </row>
    <row r="48357" spans="15:17" x14ac:dyDescent="0.35">
      <c r="O48357" s="9"/>
      <c r="P48357" s="9"/>
      <c r="Q48357" s="21"/>
    </row>
    <row r="48358" spans="15:17" x14ac:dyDescent="0.35">
      <c r="O48358" s="9"/>
      <c r="P48358" s="9"/>
      <c r="Q48358" s="21"/>
    </row>
    <row r="48359" spans="15:17" x14ac:dyDescent="0.35">
      <c r="O48359" s="9"/>
      <c r="P48359" s="9"/>
      <c r="Q48359" s="21"/>
    </row>
    <row r="48360" spans="15:17" x14ac:dyDescent="0.35">
      <c r="O48360" s="9"/>
      <c r="P48360" s="9"/>
      <c r="Q48360" s="21"/>
    </row>
    <row r="48361" spans="15:17" x14ac:dyDescent="0.35">
      <c r="O48361" s="9"/>
      <c r="P48361" s="9"/>
      <c r="Q48361" s="21"/>
    </row>
    <row r="48362" spans="15:17" x14ac:dyDescent="0.35">
      <c r="O48362" s="9"/>
      <c r="P48362" s="9"/>
      <c r="Q48362" s="21"/>
    </row>
    <row r="48363" spans="15:17" x14ac:dyDescent="0.35">
      <c r="O48363" s="9"/>
      <c r="P48363" s="9"/>
      <c r="Q48363" s="21"/>
    </row>
    <row r="48364" spans="15:17" x14ac:dyDescent="0.35">
      <c r="O48364" s="9"/>
      <c r="P48364" s="9"/>
      <c r="Q48364" s="21"/>
    </row>
    <row r="48365" spans="15:17" x14ac:dyDescent="0.35">
      <c r="O48365" s="9"/>
      <c r="P48365" s="9"/>
      <c r="Q48365" s="21"/>
    </row>
    <row r="48366" spans="15:17" x14ac:dyDescent="0.35">
      <c r="O48366" s="9"/>
      <c r="P48366" s="9"/>
      <c r="Q48366" s="21"/>
    </row>
    <row r="48367" spans="15:17" x14ac:dyDescent="0.35">
      <c r="O48367" s="9"/>
      <c r="P48367" s="9"/>
      <c r="Q48367" s="21"/>
    </row>
    <row r="48368" spans="15:17" x14ac:dyDescent="0.35">
      <c r="O48368" s="9"/>
      <c r="P48368" s="9"/>
      <c r="Q48368" s="21"/>
    </row>
    <row r="48369" spans="15:17" x14ac:dyDescent="0.35">
      <c r="O48369" s="9"/>
      <c r="P48369" s="9"/>
      <c r="Q48369" s="21"/>
    </row>
    <row r="48370" spans="15:17" x14ac:dyDescent="0.35">
      <c r="O48370" s="9"/>
      <c r="P48370" s="9"/>
      <c r="Q48370" s="21"/>
    </row>
    <row r="48371" spans="15:17" x14ac:dyDescent="0.35">
      <c r="O48371" s="9"/>
      <c r="P48371" s="9"/>
      <c r="Q48371" s="21"/>
    </row>
    <row r="48372" spans="15:17" x14ac:dyDescent="0.35">
      <c r="O48372" s="9"/>
      <c r="P48372" s="9"/>
      <c r="Q48372" s="21"/>
    </row>
    <row r="48373" spans="15:17" x14ac:dyDescent="0.35">
      <c r="O48373" s="9"/>
      <c r="P48373" s="9"/>
      <c r="Q48373" s="21"/>
    </row>
    <row r="48374" spans="15:17" x14ac:dyDescent="0.35">
      <c r="O48374" s="9"/>
      <c r="P48374" s="9"/>
      <c r="Q48374" s="21"/>
    </row>
    <row r="48375" spans="15:17" x14ac:dyDescent="0.35">
      <c r="O48375" s="9"/>
      <c r="P48375" s="9"/>
      <c r="Q48375" s="21"/>
    </row>
    <row r="48376" spans="15:17" x14ac:dyDescent="0.35">
      <c r="O48376" s="9"/>
      <c r="P48376" s="9"/>
      <c r="Q48376" s="21"/>
    </row>
    <row r="48377" spans="15:17" x14ac:dyDescent="0.35">
      <c r="O48377" s="9"/>
      <c r="P48377" s="9"/>
      <c r="Q48377" s="21"/>
    </row>
    <row r="48378" spans="15:17" x14ac:dyDescent="0.35">
      <c r="O48378" s="9"/>
      <c r="P48378" s="9"/>
      <c r="Q48378" s="21"/>
    </row>
    <row r="48379" spans="15:17" x14ac:dyDescent="0.35">
      <c r="O48379" s="9"/>
      <c r="P48379" s="9"/>
      <c r="Q48379" s="21"/>
    </row>
    <row r="48380" spans="15:17" x14ac:dyDescent="0.35">
      <c r="O48380" s="9"/>
      <c r="P48380" s="9"/>
      <c r="Q48380" s="21"/>
    </row>
    <row r="48381" spans="15:17" x14ac:dyDescent="0.35">
      <c r="O48381" s="9"/>
      <c r="P48381" s="9"/>
      <c r="Q48381" s="21"/>
    </row>
    <row r="48382" spans="15:17" x14ac:dyDescent="0.35">
      <c r="O48382" s="9"/>
      <c r="P48382" s="9"/>
      <c r="Q48382" s="21"/>
    </row>
    <row r="48383" spans="15:17" x14ac:dyDescent="0.35">
      <c r="O48383" s="9"/>
      <c r="P48383" s="9"/>
      <c r="Q48383" s="21"/>
    </row>
    <row r="48384" spans="15:17" x14ac:dyDescent="0.35">
      <c r="O48384" s="9"/>
      <c r="P48384" s="9"/>
      <c r="Q48384" s="21"/>
    </row>
    <row r="48385" spans="15:17" x14ac:dyDescent="0.35">
      <c r="O48385" s="9"/>
      <c r="P48385" s="9"/>
      <c r="Q48385" s="21"/>
    </row>
    <row r="48386" spans="15:17" x14ac:dyDescent="0.35">
      <c r="O48386" s="9"/>
      <c r="P48386" s="9"/>
      <c r="Q48386" s="21"/>
    </row>
    <row r="48387" spans="15:17" x14ac:dyDescent="0.35">
      <c r="O48387" s="9"/>
      <c r="P48387" s="9"/>
      <c r="Q48387" s="21"/>
    </row>
    <row r="48388" spans="15:17" x14ac:dyDescent="0.35">
      <c r="O48388" s="9"/>
      <c r="P48388" s="9"/>
      <c r="Q48388" s="21"/>
    </row>
    <row r="48389" spans="15:17" x14ac:dyDescent="0.35">
      <c r="O48389" s="9"/>
      <c r="P48389" s="9"/>
      <c r="Q48389" s="21"/>
    </row>
    <row r="48390" spans="15:17" x14ac:dyDescent="0.35">
      <c r="O48390" s="9"/>
      <c r="P48390" s="9"/>
      <c r="Q48390" s="21"/>
    </row>
    <row r="48391" spans="15:17" x14ac:dyDescent="0.35">
      <c r="O48391" s="9"/>
      <c r="P48391" s="9"/>
      <c r="Q48391" s="21"/>
    </row>
    <row r="48392" spans="15:17" x14ac:dyDescent="0.35">
      <c r="O48392" s="9"/>
      <c r="P48392" s="9"/>
      <c r="Q48392" s="21"/>
    </row>
    <row r="48393" spans="15:17" x14ac:dyDescent="0.35">
      <c r="O48393" s="9"/>
      <c r="P48393" s="9"/>
      <c r="Q48393" s="21"/>
    </row>
    <row r="48394" spans="15:17" x14ac:dyDescent="0.35">
      <c r="O48394" s="9"/>
      <c r="P48394" s="9"/>
      <c r="Q48394" s="21"/>
    </row>
    <row r="48395" spans="15:17" x14ac:dyDescent="0.35">
      <c r="O48395" s="9"/>
      <c r="P48395" s="9"/>
      <c r="Q48395" s="21"/>
    </row>
    <row r="48396" spans="15:17" x14ac:dyDescent="0.35">
      <c r="O48396" s="9"/>
      <c r="P48396" s="9"/>
      <c r="Q48396" s="21"/>
    </row>
    <row r="48397" spans="15:17" x14ac:dyDescent="0.35">
      <c r="O48397" s="9"/>
      <c r="P48397" s="9"/>
      <c r="Q48397" s="21"/>
    </row>
    <row r="48398" spans="15:17" x14ac:dyDescent="0.35">
      <c r="O48398" s="9"/>
      <c r="P48398" s="9"/>
      <c r="Q48398" s="21"/>
    </row>
    <row r="48399" spans="15:17" x14ac:dyDescent="0.35">
      <c r="O48399" s="9"/>
      <c r="P48399" s="9"/>
      <c r="Q48399" s="21"/>
    </row>
    <row r="48400" spans="15:17" x14ac:dyDescent="0.35">
      <c r="O48400" s="9"/>
      <c r="P48400" s="9"/>
      <c r="Q48400" s="21"/>
    </row>
    <row r="48401" spans="15:17" x14ac:dyDescent="0.35">
      <c r="O48401" s="9"/>
      <c r="P48401" s="9"/>
      <c r="Q48401" s="21"/>
    </row>
    <row r="48402" spans="15:17" x14ac:dyDescent="0.35">
      <c r="O48402" s="9"/>
      <c r="P48402" s="9"/>
      <c r="Q48402" s="21"/>
    </row>
    <row r="48403" spans="15:17" x14ac:dyDescent="0.35">
      <c r="O48403" s="9"/>
      <c r="P48403" s="9"/>
      <c r="Q48403" s="21"/>
    </row>
    <row r="48404" spans="15:17" x14ac:dyDescent="0.35">
      <c r="O48404" s="9"/>
      <c r="P48404" s="9"/>
      <c r="Q48404" s="21"/>
    </row>
    <row r="48405" spans="15:17" x14ac:dyDescent="0.35">
      <c r="O48405" s="9"/>
      <c r="P48405" s="9"/>
      <c r="Q48405" s="21"/>
    </row>
    <row r="48406" spans="15:17" x14ac:dyDescent="0.35">
      <c r="O48406" s="9"/>
      <c r="P48406" s="9"/>
      <c r="Q48406" s="21"/>
    </row>
    <row r="48407" spans="15:17" x14ac:dyDescent="0.35">
      <c r="O48407" s="9"/>
      <c r="P48407" s="9"/>
      <c r="Q48407" s="21"/>
    </row>
    <row r="48408" spans="15:17" x14ac:dyDescent="0.35">
      <c r="O48408" s="9"/>
      <c r="P48408" s="9"/>
      <c r="Q48408" s="21"/>
    </row>
    <row r="48409" spans="15:17" x14ac:dyDescent="0.35">
      <c r="O48409" s="9"/>
      <c r="P48409" s="9"/>
      <c r="Q48409" s="21"/>
    </row>
    <row r="48410" spans="15:17" x14ac:dyDescent="0.35">
      <c r="O48410" s="9"/>
      <c r="P48410" s="9"/>
      <c r="Q48410" s="21"/>
    </row>
    <row r="48411" spans="15:17" x14ac:dyDescent="0.35">
      <c r="O48411" s="9"/>
      <c r="P48411" s="9"/>
      <c r="Q48411" s="21"/>
    </row>
    <row r="48412" spans="15:17" x14ac:dyDescent="0.35">
      <c r="O48412" s="9"/>
      <c r="P48412" s="9"/>
      <c r="Q48412" s="21"/>
    </row>
    <row r="48413" spans="15:17" x14ac:dyDescent="0.35">
      <c r="O48413" s="9"/>
      <c r="P48413" s="9"/>
      <c r="Q48413" s="21"/>
    </row>
    <row r="48414" spans="15:17" x14ac:dyDescent="0.35">
      <c r="O48414" s="9"/>
      <c r="P48414" s="9"/>
      <c r="Q48414" s="21"/>
    </row>
    <row r="48415" spans="15:17" x14ac:dyDescent="0.35">
      <c r="O48415" s="9"/>
      <c r="P48415" s="9"/>
      <c r="Q48415" s="21"/>
    </row>
    <row r="48416" spans="15:17" x14ac:dyDescent="0.35">
      <c r="O48416" s="9"/>
      <c r="P48416" s="9"/>
      <c r="Q48416" s="21"/>
    </row>
    <row r="48417" spans="15:17" x14ac:dyDescent="0.35">
      <c r="O48417" s="9"/>
      <c r="P48417" s="9"/>
      <c r="Q48417" s="21"/>
    </row>
    <row r="48418" spans="15:17" x14ac:dyDescent="0.35">
      <c r="O48418" s="9"/>
      <c r="P48418" s="9"/>
      <c r="Q48418" s="21"/>
    </row>
    <row r="48419" spans="15:17" x14ac:dyDescent="0.35">
      <c r="O48419" s="9"/>
      <c r="P48419" s="9"/>
      <c r="Q48419" s="21"/>
    </row>
    <row r="48420" spans="15:17" x14ac:dyDescent="0.35">
      <c r="O48420" s="9"/>
      <c r="P48420" s="9"/>
      <c r="Q48420" s="21"/>
    </row>
    <row r="48421" spans="15:17" x14ac:dyDescent="0.35">
      <c r="O48421" s="9"/>
      <c r="P48421" s="9"/>
      <c r="Q48421" s="21"/>
    </row>
    <row r="48422" spans="15:17" x14ac:dyDescent="0.35">
      <c r="O48422" s="9"/>
      <c r="P48422" s="9"/>
      <c r="Q48422" s="21"/>
    </row>
    <row r="48423" spans="15:17" x14ac:dyDescent="0.35">
      <c r="O48423" s="9"/>
      <c r="P48423" s="9"/>
      <c r="Q48423" s="21"/>
    </row>
    <row r="48424" spans="15:17" x14ac:dyDescent="0.35">
      <c r="O48424" s="9"/>
      <c r="P48424" s="9"/>
      <c r="Q48424" s="21"/>
    </row>
    <row r="48425" spans="15:17" x14ac:dyDescent="0.35">
      <c r="O48425" s="9"/>
      <c r="P48425" s="9"/>
      <c r="Q48425" s="21"/>
    </row>
    <row r="48426" spans="15:17" x14ac:dyDescent="0.35">
      <c r="O48426" s="9"/>
      <c r="P48426" s="9"/>
      <c r="Q48426" s="21"/>
    </row>
    <row r="48427" spans="15:17" x14ac:dyDescent="0.35">
      <c r="O48427" s="9"/>
      <c r="P48427" s="9"/>
      <c r="Q48427" s="21"/>
    </row>
    <row r="48428" spans="15:17" x14ac:dyDescent="0.35">
      <c r="O48428" s="9"/>
      <c r="P48428" s="9"/>
      <c r="Q48428" s="21"/>
    </row>
    <row r="48429" spans="15:17" x14ac:dyDescent="0.35">
      <c r="O48429" s="9"/>
      <c r="P48429" s="9"/>
      <c r="Q48429" s="21"/>
    </row>
    <row r="48430" spans="15:17" x14ac:dyDescent="0.35">
      <c r="O48430" s="9"/>
      <c r="P48430" s="9"/>
      <c r="Q48430" s="21"/>
    </row>
    <row r="48431" spans="15:17" x14ac:dyDescent="0.35">
      <c r="O48431" s="9"/>
      <c r="P48431" s="9"/>
      <c r="Q48431" s="21"/>
    </row>
    <row r="48432" spans="15:17" x14ac:dyDescent="0.35">
      <c r="O48432" s="9"/>
      <c r="P48432" s="9"/>
      <c r="Q48432" s="21"/>
    </row>
    <row r="48433" spans="15:17" x14ac:dyDescent="0.35">
      <c r="O48433" s="9"/>
      <c r="P48433" s="9"/>
      <c r="Q48433" s="21"/>
    </row>
    <row r="48434" spans="15:17" x14ac:dyDescent="0.35">
      <c r="O48434" s="9"/>
      <c r="P48434" s="9"/>
      <c r="Q48434" s="21"/>
    </row>
    <row r="48435" spans="15:17" x14ac:dyDescent="0.35">
      <c r="O48435" s="9"/>
      <c r="P48435" s="9"/>
      <c r="Q48435" s="21"/>
    </row>
    <row r="48436" spans="15:17" x14ac:dyDescent="0.35">
      <c r="O48436" s="9"/>
      <c r="P48436" s="9"/>
      <c r="Q48436" s="21"/>
    </row>
    <row r="48437" spans="15:17" x14ac:dyDescent="0.35">
      <c r="O48437" s="9"/>
      <c r="P48437" s="9"/>
      <c r="Q48437" s="21"/>
    </row>
    <row r="48438" spans="15:17" x14ac:dyDescent="0.35">
      <c r="O48438" s="9"/>
      <c r="P48438" s="9"/>
      <c r="Q48438" s="21"/>
    </row>
    <row r="48439" spans="15:17" x14ac:dyDescent="0.35">
      <c r="O48439" s="9"/>
      <c r="P48439" s="9"/>
      <c r="Q48439" s="21"/>
    </row>
    <row r="48440" spans="15:17" x14ac:dyDescent="0.35">
      <c r="O48440" s="9"/>
      <c r="P48440" s="9"/>
      <c r="Q48440" s="21"/>
    </row>
    <row r="48441" spans="15:17" x14ac:dyDescent="0.35">
      <c r="O48441" s="9"/>
      <c r="P48441" s="9"/>
      <c r="Q48441" s="21"/>
    </row>
    <row r="48442" spans="15:17" x14ac:dyDescent="0.35">
      <c r="O48442" s="9"/>
      <c r="P48442" s="9"/>
      <c r="Q48442" s="21"/>
    </row>
    <row r="48443" spans="15:17" x14ac:dyDescent="0.35">
      <c r="O48443" s="9"/>
      <c r="P48443" s="9"/>
      <c r="Q48443" s="21"/>
    </row>
    <row r="48444" spans="15:17" x14ac:dyDescent="0.35">
      <c r="O48444" s="9"/>
      <c r="P48444" s="9"/>
      <c r="Q48444" s="21"/>
    </row>
    <row r="48445" spans="15:17" x14ac:dyDescent="0.35">
      <c r="O48445" s="9"/>
      <c r="P48445" s="9"/>
      <c r="Q48445" s="21"/>
    </row>
    <row r="48446" spans="15:17" x14ac:dyDescent="0.35">
      <c r="O48446" s="9"/>
      <c r="P48446" s="9"/>
      <c r="Q48446" s="21"/>
    </row>
    <row r="48447" spans="15:17" x14ac:dyDescent="0.35">
      <c r="O48447" s="9"/>
      <c r="P48447" s="9"/>
      <c r="Q48447" s="21"/>
    </row>
    <row r="48448" spans="15:17" x14ac:dyDescent="0.35">
      <c r="O48448" s="9"/>
      <c r="P48448" s="9"/>
      <c r="Q48448" s="21"/>
    </row>
    <row r="48449" spans="15:17" x14ac:dyDescent="0.35">
      <c r="O48449" s="9"/>
      <c r="P48449" s="9"/>
      <c r="Q48449" s="21"/>
    </row>
    <row r="48450" spans="15:17" x14ac:dyDescent="0.35">
      <c r="O48450" s="9"/>
      <c r="P48450" s="9"/>
      <c r="Q48450" s="21"/>
    </row>
    <row r="48451" spans="15:17" x14ac:dyDescent="0.35">
      <c r="O48451" s="9"/>
      <c r="P48451" s="9"/>
      <c r="Q48451" s="21"/>
    </row>
    <row r="48452" spans="15:17" x14ac:dyDescent="0.35">
      <c r="O48452" s="9"/>
      <c r="P48452" s="9"/>
      <c r="Q48452" s="21"/>
    </row>
    <row r="48453" spans="15:17" x14ac:dyDescent="0.35">
      <c r="O48453" s="9"/>
      <c r="P48453" s="9"/>
      <c r="Q48453" s="21"/>
    </row>
    <row r="48454" spans="15:17" x14ac:dyDescent="0.35">
      <c r="O48454" s="9"/>
      <c r="P48454" s="9"/>
      <c r="Q48454" s="21"/>
    </row>
    <row r="48455" spans="15:17" x14ac:dyDescent="0.35">
      <c r="O48455" s="9"/>
      <c r="P48455" s="9"/>
      <c r="Q48455" s="21"/>
    </row>
    <row r="48456" spans="15:17" x14ac:dyDescent="0.35">
      <c r="O48456" s="9"/>
      <c r="P48456" s="9"/>
      <c r="Q48456" s="21"/>
    </row>
    <row r="48457" spans="15:17" x14ac:dyDescent="0.35">
      <c r="O48457" s="9"/>
      <c r="P48457" s="9"/>
      <c r="Q48457" s="21"/>
    </row>
    <row r="48458" spans="15:17" x14ac:dyDescent="0.35">
      <c r="O48458" s="9"/>
      <c r="P48458" s="9"/>
      <c r="Q48458" s="21"/>
    </row>
    <row r="48459" spans="15:17" x14ac:dyDescent="0.35">
      <c r="O48459" s="9"/>
      <c r="P48459" s="9"/>
      <c r="Q48459" s="21"/>
    </row>
    <row r="48460" spans="15:17" x14ac:dyDescent="0.35">
      <c r="O48460" s="9"/>
      <c r="P48460" s="9"/>
      <c r="Q48460" s="21"/>
    </row>
    <row r="48461" spans="15:17" x14ac:dyDescent="0.35">
      <c r="O48461" s="9"/>
      <c r="P48461" s="9"/>
      <c r="Q48461" s="21"/>
    </row>
    <row r="48462" spans="15:17" x14ac:dyDescent="0.35">
      <c r="O48462" s="9"/>
      <c r="P48462" s="9"/>
      <c r="Q48462" s="21"/>
    </row>
    <row r="48463" spans="15:17" x14ac:dyDescent="0.35">
      <c r="O48463" s="9"/>
      <c r="P48463" s="9"/>
      <c r="Q48463" s="21"/>
    </row>
    <row r="48464" spans="15:17" x14ac:dyDescent="0.35">
      <c r="O48464" s="9"/>
      <c r="P48464" s="9"/>
      <c r="Q48464" s="21"/>
    </row>
    <row r="48465" spans="15:17" x14ac:dyDescent="0.35">
      <c r="O48465" s="9"/>
      <c r="P48465" s="9"/>
      <c r="Q48465" s="21"/>
    </row>
    <row r="48466" spans="15:17" x14ac:dyDescent="0.35">
      <c r="O48466" s="9"/>
      <c r="P48466" s="9"/>
      <c r="Q48466" s="21"/>
    </row>
    <row r="48467" spans="15:17" x14ac:dyDescent="0.35">
      <c r="O48467" s="9"/>
      <c r="P48467" s="9"/>
      <c r="Q48467" s="21"/>
    </row>
    <row r="48468" spans="15:17" x14ac:dyDescent="0.35">
      <c r="O48468" s="9"/>
      <c r="P48468" s="9"/>
      <c r="Q48468" s="21"/>
    </row>
    <row r="48469" spans="15:17" x14ac:dyDescent="0.35">
      <c r="O48469" s="9"/>
      <c r="P48469" s="9"/>
      <c r="Q48469" s="21"/>
    </row>
    <row r="48470" spans="15:17" x14ac:dyDescent="0.35">
      <c r="O48470" s="9"/>
      <c r="P48470" s="9"/>
      <c r="Q48470" s="21"/>
    </row>
    <row r="48471" spans="15:17" x14ac:dyDescent="0.35">
      <c r="O48471" s="9"/>
      <c r="P48471" s="9"/>
      <c r="Q48471" s="21"/>
    </row>
    <row r="48472" spans="15:17" x14ac:dyDescent="0.35">
      <c r="O48472" s="9"/>
      <c r="P48472" s="9"/>
      <c r="Q48472" s="21"/>
    </row>
    <row r="48473" spans="15:17" x14ac:dyDescent="0.35">
      <c r="O48473" s="9"/>
      <c r="P48473" s="9"/>
      <c r="Q48473" s="21"/>
    </row>
    <row r="48474" spans="15:17" x14ac:dyDescent="0.35">
      <c r="O48474" s="9"/>
      <c r="P48474" s="9"/>
      <c r="Q48474" s="21"/>
    </row>
    <row r="48475" spans="15:17" x14ac:dyDescent="0.35">
      <c r="O48475" s="9"/>
      <c r="P48475" s="9"/>
      <c r="Q48475" s="21"/>
    </row>
    <row r="48476" spans="15:17" x14ac:dyDescent="0.35">
      <c r="O48476" s="9"/>
      <c r="P48476" s="9"/>
      <c r="Q48476" s="21"/>
    </row>
    <row r="48477" spans="15:17" x14ac:dyDescent="0.35">
      <c r="O48477" s="9"/>
      <c r="P48477" s="9"/>
      <c r="Q48477" s="21"/>
    </row>
    <row r="48478" spans="15:17" x14ac:dyDescent="0.35">
      <c r="O48478" s="9"/>
      <c r="P48478" s="9"/>
      <c r="Q48478" s="21"/>
    </row>
    <row r="48479" spans="15:17" x14ac:dyDescent="0.35">
      <c r="O48479" s="9"/>
      <c r="P48479" s="9"/>
      <c r="Q48479" s="21"/>
    </row>
    <row r="48480" spans="15:17" x14ac:dyDescent="0.35">
      <c r="O48480" s="9"/>
      <c r="P48480" s="9"/>
      <c r="Q48480" s="21"/>
    </row>
    <row r="48481" spans="15:17" x14ac:dyDescent="0.35">
      <c r="O48481" s="9"/>
      <c r="P48481" s="9"/>
      <c r="Q48481" s="21"/>
    </row>
    <row r="48482" spans="15:17" x14ac:dyDescent="0.35">
      <c r="O48482" s="9"/>
      <c r="P48482" s="9"/>
      <c r="Q48482" s="21"/>
    </row>
    <row r="48483" spans="15:17" x14ac:dyDescent="0.35">
      <c r="O48483" s="9"/>
      <c r="P48483" s="9"/>
      <c r="Q48483" s="21"/>
    </row>
    <row r="48484" spans="15:17" x14ac:dyDescent="0.35">
      <c r="O48484" s="9"/>
      <c r="P48484" s="9"/>
      <c r="Q48484" s="21"/>
    </row>
    <row r="48485" spans="15:17" x14ac:dyDescent="0.35">
      <c r="O48485" s="9"/>
      <c r="P48485" s="9"/>
      <c r="Q48485" s="21"/>
    </row>
    <row r="48486" spans="15:17" x14ac:dyDescent="0.35">
      <c r="O48486" s="9"/>
      <c r="P48486" s="9"/>
      <c r="Q48486" s="21"/>
    </row>
    <row r="48487" spans="15:17" x14ac:dyDescent="0.35">
      <c r="O48487" s="9"/>
      <c r="P48487" s="9"/>
      <c r="Q48487" s="21"/>
    </row>
    <row r="48488" spans="15:17" x14ac:dyDescent="0.35">
      <c r="O48488" s="9"/>
      <c r="P48488" s="9"/>
      <c r="Q48488" s="21"/>
    </row>
    <row r="48489" spans="15:17" x14ac:dyDescent="0.35">
      <c r="O48489" s="9"/>
      <c r="P48489" s="9"/>
      <c r="Q48489" s="21"/>
    </row>
    <row r="48490" spans="15:17" x14ac:dyDescent="0.35">
      <c r="O48490" s="9"/>
      <c r="P48490" s="9"/>
      <c r="Q48490" s="21"/>
    </row>
    <row r="48491" spans="15:17" x14ac:dyDescent="0.35">
      <c r="O48491" s="9"/>
      <c r="P48491" s="9"/>
      <c r="Q48491" s="21"/>
    </row>
    <row r="48492" spans="15:17" x14ac:dyDescent="0.35">
      <c r="O48492" s="9"/>
      <c r="P48492" s="9"/>
      <c r="Q48492" s="21"/>
    </row>
    <row r="48493" spans="15:17" x14ac:dyDescent="0.35">
      <c r="O48493" s="9"/>
      <c r="P48493" s="9"/>
      <c r="Q48493" s="21"/>
    </row>
    <row r="48494" spans="15:17" x14ac:dyDescent="0.35">
      <c r="O48494" s="9"/>
      <c r="P48494" s="9"/>
      <c r="Q48494" s="21"/>
    </row>
    <row r="48495" spans="15:17" x14ac:dyDescent="0.35">
      <c r="O48495" s="9"/>
      <c r="P48495" s="9"/>
      <c r="Q48495" s="21"/>
    </row>
    <row r="48496" spans="15:17" x14ac:dyDescent="0.35">
      <c r="O48496" s="9"/>
      <c r="P48496" s="9"/>
      <c r="Q48496" s="21"/>
    </row>
    <row r="48497" spans="15:17" x14ac:dyDescent="0.35">
      <c r="O48497" s="9"/>
      <c r="P48497" s="9"/>
      <c r="Q48497" s="21"/>
    </row>
    <row r="48498" spans="15:17" x14ac:dyDescent="0.35">
      <c r="O48498" s="9"/>
      <c r="P48498" s="9"/>
      <c r="Q48498" s="21"/>
    </row>
    <row r="48499" spans="15:17" x14ac:dyDescent="0.35">
      <c r="O48499" s="9"/>
      <c r="P48499" s="9"/>
      <c r="Q48499" s="21"/>
    </row>
    <row r="48500" spans="15:17" x14ac:dyDescent="0.35">
      <c r="O48500" s="9"/>
      <c r="P48500" s="9"/>
      <c r="Q48500" s="21"/>
    </row>
    <row r="48501" spans="15:17" x14ac:dyDescent="0.35">
      <c r="O48501" s="9"/>
      <c r="P48501" s="9"/>
      <c r="Q48501" s="21"/>
    </row>
    <row r="48502" spans="15:17" x14ac:dyDescent="0.35">
      <c r="O48502" s="9"/>
      <c r="P48502" s="9"/>
      <c r="Q48502" s="21"/>
    </row>
    <row r="48503" spans="15:17" x14ac:dyDescent="0.35">
      <c r="O48503" s="9"/>
      <c r="P48503" s="9"/>
      <c r="Q48503" s="21"/>
    </row>
    <row r="48504" spans="15:17" x14ac:dyDescent="0.35">
      <c r="O48504" s="9"/>
      <c r="P48504" s="9"/>
      <c r="Q48504" s="21"/>
    </row>
    <row r="48505" spans="15:17" x14ac:dyDescent="0.35">
      <c r="O48505" s="9"/>
      <c r="P48505" s="9"/>
      <c r="Q48505" s="21"/>
    </row>
    <row r="48506" spans="15:17" x14ac:dyDescent="0.35">
      <c r="O48506" s="9"/>
      <c r="P48506" s="9"/>
      <c r="Q48506" s="21"/>
    </row>
    <row r="48507" spans="15:17" x14ac:dyDescent="0.35">
      <c r="O48507" s="9"/>
      <c r="P48507" s="9"/>
      <c r="Q48507" s="21"/>
    </row>
    <row r="48508" spans="15:17" x14ac:dyDescent="0.35">
      <c r="O48508" s="9"/>
      <c r="P48508" s="9"/>
      <c r="Q48508" s="21"/>
    </row>
    <row r="48509" spans="15:17" x14ac:dyDescent="0.35">
      <c r="O48509" s="9"/>
      <c r="P48509" s="9"/>
      <c r="Q48509" s="21"/>
    </row>
    <row r="48510" spans="15:17" x14ac:dyDescent="0.35">
      <c r="O48510" s="9"/>
      <c r="P48510" s="9"/>
      <c r="Q48510" s="21"/>
    </row>
    <row r="48511" spans="15:17" x14ac:dyDescent="0.35">
      <c r="O48511" s="9"/>
      <c r="P48511" s="9"/>
      <c r="Q48511" s="21"/>
    </row>
    <row r="48512" spans="15:17" x14ac:dyDescent="0.35">
      <c r="O48512" s="9"/>
      <c r="P48512" s="9"/>
      <c r="Q48512" s="21"/>
    </row>
    <row r="48513" spans="15:17" x14ac:dyDescent="0.35">
      <c r="O48513" s="9"/>
      <c r="P48513" s="9"/>
      <c r="Q48513" s="21"/>
    </row>
    <row r="48514" spans="15:17" x14ac:dyDescent="0.35">
      <c r="O48514" s="9"/>
      <c r="P48514" s="9"/>
      <c r="Q48514" s="21"/>
    </row>
    <row r="48515" spans="15:17" x14ac:dyDescent="0.35">
      <c r="O48515" s="9"/>
      <c r="P48515" s="9"/>
      <c r="Q48515" s="21"/>
    </row>
    <row r="48516" spans="15:17" x14ac:dyDescent="0.35">
      <c r="O48516" s="9"/>
      <c r="P48516" s="9"/>
      <c r="Q48516" s="21"/>
    </row>
    <row r="48517" spans="15:17" x14ac:dyDescent="0.35">
      <c r="O48517" s="9"/>
      <c r="P48517" s="9"/>
      <c r="Q48517" s="21"/>
    </row>
    <row r="48518" spans="15:17" x14ac:dyDescent="0.35">
      <c r="O48518" s="9"/>
      <c r="P48518" s="9"/>
      <c r="Q48518" s="21"/>
    </row>
    <row r="48519" spans="15:17" x14ac:dyDescent="0.35">
      <c r="O48519" s="9"/>
      <c r="P48519" s="9"/>
      <c r="Q48519" s="21"/>
    </row>
    <row r="48520" spans="15:17" x14ac:dyDescent="0.35">
      <c r="O48520" s="9"/>
      <c r="P48520" s="9"/>
      <c r="Q48520" s="21"/>
    </row>
    <row r="48521" spans="15:17" x14ac:dyDescent="0.35">
      <c r="O48521" s="9"/>
      <c r="P48521" s="9"/>
      <c r="Q48521" s="21"/>
    </row>
    <row r="48522" spans="15:17" x14ac:dyDescent="0.35">
      <c r="O48522" s="9"/>
      <c r="P48522" s="9"/>
      <c r="Q48522" s="21"/>
    </row>
    <row r="48523" spans="15:17" x14ac:dyDescent="0.35">
      <c r="O48523" s="9"/>
      <c r="P48523" s="9"/>
      <c r="Q48523" s="21"/>
    </row>
    <row r="48524" spans="15:17" x14ac:dyDescent="0.35">
      <c r="O48524" s="9"/>
      <c r="P48524" s="9"/>
      <c r="Q48524" s="21"/>
    </row>
    <row r="48525" spans="15:17" x14ac:dyDescent="0.35">
      <c r="O48525" s="9"/>
      <c r="P48525" s="9"/>
      <c r="Q48525" s="21"/>
    </row>
    <row r="48526" spans="15:17" x14ac:dyDescent="0.35">
      <c r="O48526" s="9"/>
      <c r="P48526" s="9"/>
      <c r="Q48526" s="21"/>
    </row>
    <row r="48527" spans="15:17" x14ac:dyDescent="0.35">
      <c r="O48527" s="9"/>
      <c r="P48527" s="9"/>
      <c r="Q48527" s="21"/>
    </row>
    <row r="48528" spans="15:17" x14ac:dyDescent="0.35">
      <c r="O48528" s="9"/>
      <c r="P48528" s="9"/>
      <c r="Q48528" s="21"/>
    </row>
    <row r="48529" spans="15:17" x14ac:dyDescent="0.35">
      <c r="O48529" s="9"/>
      <c r="P48529" s="9"/>
      <c r="Q48529" s="21"/>
    </row>
    <row r="48530" spans="15:17" x14ac:dyDescent="0.35">
      <c r="O48530" s="9"/>
      <c r="P48530" s="9"/>
      <c r="Q48530" s="21"/>
    </row>
    <row r="48531" spans="15:17" x14ac:dyDescent="0.35">
      <c r="O48531" s="9"/>
      <c r="P48531" s="9"/>
      <c r="Q48531" s="21"/>
    </row>
    <row r="48532" spans="15:17" x14ac:dyDescent="0.35">
      <c r="O48532" s="9"/>
      <c r="P48532" s="9"/>
      <c r="Q48532" s="21"/>
    </row>
    <row r="48533" spans="15:17" x14ac:dyDescent="0.35">
      <c r="O48533" s="9"/>
      <c r="P48533" s="9"/>
      <c r="Q48533" s="21"/>
    </row>
    <row r="48534" spans="15:17" x14ac:dyDescent="0.35">
      <c r="O48534" s="9"/>
      <c r="P48534" s="9"/>
      <c r="Q48534" s="21"/>
    </row>
    <row r="48535" spans="15:17" x14ac:dyDescent="0.35">
      <c r="O48535" s="9"/>
      <c r="P48535" s="9"/>
      <c r="Q48535" s="21"/>
    </row>
    <row r="48536" spans="15:17" x14ac:dyDescent="0.35">
      <c r="O48536" s="9"/>
      <c r="P48536" s="9"/>
      <c r="Q48536" s="21"/>
    </row>
    <row r="48537" spans="15:17" x14ac:dyDescent="0.35">
      <c r="O48537" s="9"/>
      <c r="P48537" s="9"/>
      <c r="Q48537" s="21"/>
    </row>
    <row r="48538" spans="15:17" x14ac:dyDescent="0.35">
      <c r="O48538" s="9"/>
      <c r="P48538" s="9"/>
      <c r="Q48538" s="21"/>
    </row>
    <row r="48539" spans="15:17" x14ac:dyDescent="0.35">
      <c r="O48539" s="9"/>
      <c r="P48539" s="9"/>
      <c r="Q48539" s="21"/>
    </row>
    <row r="48540" spans="15:17" x14ac:dyDescent="0.35">
      <c r="O48540" s="9"/>
      <c r="P48540" s="9"/>
      <c r="Q48540" s="21"/>
    </row>
    <row r="48541" spans="15:17" x14ac:dyDescent="0.35">
      <c r="O48541" s="9"/>
      <c r="P48541" s="9"/>
      <c r="Q48541" s="21"/>
    </row>
    <row r="48542" spans="15:17" x14ac:dyDescent="0.35">
      <c r="O48542" s="9"/>
      <c r="P48542" s="9"/>
      <c r="Q48542" s="21"/>
    </row>
    <row r="48543" spans="15:17" x14ac:dyDescent="0.35">
      <c r="O48543" s="9"/>
      <c r="P48543" s="9"/>
      <c r="Q48543" s="21"/>
    </row>
    <row r="48544" spans="15:17" x14ac:dyDescent="0.35">
      <c r="O48544" s="9"/>
      <c r="P48544" s="9"/>
      <c r="Q48544" s="21"/>
    </row>
    <row r="48545" spans="15:17" x14ac:dyDescent="0.35">
      <c r="O48545" s="9"/>
      <c r="P48545" s="9"/>
      <c r="Q48545" s="21"/>
    </row>
    <row r="48546" spans="15:17" x14ac:dyDescent="0.35">
      <c r="O48546" s="9"/>
      <c r="P48546" s="9"/>
      <c r="Q48546" s="21"/>
    </row>
    <row r="48547" spans="15:17" x14ac:dyDescent="0.35">
      <c r="O48547" s="9"/>
      <c r="P48547" s="9"/>
      <c r="Q48547" s="21"/>
    </row>
    <row r="48548" spans="15:17" x14ac:dyDescent="0.35">
      <c r="O48548" s="9"/>
      <c r="P48548" s="9"/>
      <c r="Q48548" s="21"/>
    </row>
    <row r="48549" spans="15:17" x14ac:dyDescent="0.35">
      <c r="O48549" s="9"/>
      <c r="P48549" s="9"/>
      <c r="Q48549" s="21"/>
    </row>
    <row r="48550" spans="15:17" x14ac:dyDescent="0.35">
      <c r="O48550" s="9"/>
      <c r="P48550" s="9"/>
      <c r="Q48550" s="21"/>
    </row>
    <row r="48551" spans="15:17" x14ac:dyDescent="0.35">
      <c r="O48551" s="9"/>
      <c r="P48551" s="9"/>
      <c r="Q48551" s="21"/>
    </row>
    <row r="48552" spans="15:17" x14ac:dyDescent="0.35">
      <c r="O48552" s="9"/>
      <c r="P48552" s="9"/>
      <c r="Q48552" s="21"/>
    </row>
    <row r="48553" spans="15:17" x14ac:dyDescent="0.35">
      <c r="O48553" s="9"/>
      <c r="P48553" s="9"/>
      <c r="Q48553" s="21"/>
    </row>
    <row r="48554" spans="15:17" x14ac:dyDescent="0.35">
      <c r="O48554" s="9"/>
      <c r="P48554" s="9"/>
      <c r="Q48554" s="21"/>
    </row>
    <row r="48555" spans="15:17" x14ac:dyDescent="0.35">
      <c r="O48555" s="9"/>
      <c r="P48555" s="9"/>
      <c r="Q48555" s="21"/>
    </row>
    <row r="48556" spans="15:17" x14ac:dyDescent="0.35">
      <c r="O48556" s="9"/>
      <c r="P48556" s="9"/>
      <c r="Q48556" s="21"/>
    </row>
    <row r="48557" spans="15:17" x14ac:dyDescent="0.35">
      <c r="O48557" s="9"/>
      <c r="P48557" s="9"/>
      <c r="Q48557" s="21"/>
    </row>
    <row r="48558" spans="15:17" x14ac:dyDescent="0.35">
      <c r="O48558" s="9"/>
      <c r="P48558" s="9"/>
      <c r="Q48558" s="21"/>
    </row>
    <row r="48559" spans="15:17" x14ac:dyDescent="0.35">
      <c r="O48559" s="9"/>
      <c r="P48559" s="9"/>
      <c r="Q48559" s="21"/>
    </row>
    <row r="48560" spans="15:17" x14ac:dyDescent="0.35">
      <c r="O48560" s="9"/>
      <c r="P48560" s="9"/>
      <c r="Q48560" s="21"/>
    </row>
    <row r="48561" spans="15:17" x14ac:dyDescent="0.35">
      <c r="O48561" s="9"/>
      <c r="P48561" s="9"/>
      <c r="Q48561" s="21"/>
    </row>
    <row r="48562" spans="15:17" x14ac:dyDescent="0.35">
      <c r="O48562" s="9"/>
      <c r="P48562" s="9"/>
      <c r="Q48562" s="21"/>
    </row>
    <row r="48563" spans="15:17" x14ac:dyDescent="0.35">
      <c r="O48563" s="9"/>
      <c r="P48563" s="9"/>
      <c r="Q48563" s="21"/>
    </row>
    <row r="48564" spans="15:17" x14ac:dyDescent="0.35">
      <c r="O48564" s="9"/>
      <c r="P48564" s="9"/>
      <c r="Q48564" s="21"/>
    </row>
    <row r="48565" spans="15:17" x14ac:dyDescent="0.35">
      <c r="O48565" s="9"/>
      <c r="P48565" s="9"/>
      <c r="Q48565" s="21"/>
    </row>
    <row r="48566" spans="15:17" x14ac:dyDescent="0.35">
      <c r="O48566" s="9"/>
      <c r="P48566" s="9"/>
      <c r="Q48566" s="21"/>
    </row>
    <row r="48567" spans="15:17" x14ac:dyDescent="0.35">
      <c r="O48567" s="9"/>
      <c r="P48567" s="9"/>
      <c r="Q48567" s="21"/>
    </row>
    <row r="48568" spans="15:17" x14ac:dyDescent="0.35">
      <c r="O48568" s="9"/>
      <c r="P48568" s="9"/>
      <c r="Q48568" s="21"/>
    </row>
    <row r="48569" spans="15:17" x14ac:dyDescent="0.35">
      <c r="O48569" s="9"/>
      <c r="P48569" s="9"/>
      <c r="Q48569" s="21"/>
    </row>
    <row r="48570" spans="15:17" x14ac:dyDescent="0.35">
      <c r="O48570" s="9"/>
      <c r="P48570" s="9"/>
      <c r="Q48570" s="21"/>
    </row>
    <row r="48571" spans="15:17" x14ac:dyDescent="0.35">
      <c r="O48571" s="9"/>
      <c r="P48571" s="9"/>
      <c r="Q48571" s="21"/>
    </row>
    <row r="48572" spans="15:17" x14ac:dyDescent="0.35">
      <c r="O48572" s="9"/>
      <c r="P48572" s="9"/>
      <c r="Q48572" s="21"/>
    </row>
    <row r="48573" spans="15:17" x14ac:dyDescent="0.35">
      <c r="O48573" s="9"/>
      <c r="P48573" s="9"/>
      <c r="Q48573" s="21"/>
    </row>
    <row r="48574" spans="15:17" x14ac:dyDescent="0.35">
      <c r="O48574" s="9"/>
      <c r="P48574" s="9"/>
      <c r="Q48574" s="21"/>
    </row>
    <row r="48575" spans="15:17" x14ac:dyDescent="0.35">
      <c r="O48575" s="9"/>
      <c r="P48575" s="9"/>
      <c r="Q48575" s="21"/>
    </row>
    <row r="48576" spans="15:17" x14ac:dyDescent="0.35">
      <c r="O48576" s="9"/>
      <c r="P48576" s="9"/>
      <c r="Q48576" s="21"/>
    </row>
    <row r="48577" spans="15:17" x14ac:dyDescent="0.35">
      <c r="O48577" s="9"/>
      <c r="P48577" s="9"/>
      <c r="Q48577" s="21"/>
    </row>
    <row r="48578" spans="15:17" x14ac:dyDescent="0.35">
      <c r="O48578" s="9"/>
      <c r="P48578" s="9"/>
      <c r="Q48578" s="21"/>
    </row>
    <row r="48579" spans="15:17" x14ac:dyDescent="0.35">
      <c r="O48579" s="9"/>
      <c r="P48579" s="9"/>
      <c r="Q48579" s="21"/>
    </row>
    <row r="48580" spans="15:17" x14ac:dyDescent="0.35">
      <c r="O48580" s="9"/>
      <c r="P48580" s="9"/>
      <c r="Q48580" s="21"/>
    </row>
    <row r="48581" spans="15:17" x14ac:dyDescent="0.35">
      <c r="O48581" s="9"/>
      <c r="P48581" s="9"/>
      <c r="Q48581" s="21"/>
    </row>
    <row r="48582" spans="15:17" x14ac:dyDescent="0.35">
      <c r="O48582" s="9"/>
      <c r="P48582" s="9"/>
      <c r="Q48582" s="21"/>
    </row>
    <row r="48583" spans="15:17" x14ac:dyDescent="0.35">
      <c r="O48583" s="9"/>
      <c r="P48583" s="9"/>
      <c r="Q48583" s="21"/>
    </row>
    <row r="48584" spans="15:17" x14ac:dyDescent="0.35">
      <c r="O48584" s="9"/>
      <c r="P48584" s="9"/>
      <c r="Q48584" s="21"/>
    </row>
    <row r="48585" spans="15:17" x14ac:dyDescent="0.35">
      <c r="O48585" s="9"/>
      <c r="P48585" s="9"/>
      <c r="Q48585" s="21"/>
    </row>
    <row r="48586" spans="15:17" x14ac:dyDescent="0.35">
      <c r="O48586" s="9"/>
      <c r="P48586" s="9"/>
      <c r="Q48586" s="21"/>
    </row>
    <row r="48587" spans="15:17" x14ac:dyDescent="0.35">
      <c r="O48587" s="9"/>
      <c r="P48587" s="9"/>
      <c r="Q48587" s="21"/>
    </row>
    <row r="48588" spans="15:17" x14ac:dyDescent="0.35">
      <c r="O48588" s="9"/>
      <c r="P48588" s="9"/>
      <c r="Q48588" s="21"/>
    </row>
    <row r="48589" spans="15:17" x14ac:dyDescent="0.35">
      <c r="O48589" s="9"/>
      <c r="P48589" s="9"/>
      <c r="Q48589" s="21"/>
    </row>
    <row r="48590" spans="15:17" x14ac:dyDescent="0.35">
      <c r="O48590" s="9"/>
      <c r="P48590" s="9"/>
      <c r="Q48590" s="21"/>
    </row>
    <row r="48591" spans="15:17" x14ac:dyDescent="0.35">
      <c r="O48591" s="9"/>
      <c r="P48591" s="9"/>
      <c r="Q48591" s="21"/>
    </row>
    <row r="48592" spans="15:17" x14ac:dyDescent="0.35">
      <c r="O48592" s="9"/>
      <c r="P48592" s="9"/>
      <c r="Q48592" s="21"/>
    </row>
    <row r="48593" spans="15:17" x14ac:dyDescent="0.35">
      <c r="O48593" s="9"/>
      <c r="P48593" s="9"/>
      <c r="Q48593" s="21"/>
    </row>
    <row r="48594" spans="15:17" x14ac:dyDescent="0.35">
      <c r="O48594" s="9"/>
      <c r="P48594" s="9"/>
      <c r="Q48594" s="21"/>
    </row>
    <row r="48595" spans="15:17" x14ac:dyDescent="0.35">
      <c r="O48595" s="9"/>
      <c r="P48595" s="9"/>
      <c r="Q48595" s="21"/>
    </row>
    <row r="48596" spans="15:17" x14ac:dyDescent="0.35">
      <c r="O48596" s="9"/>
      <c r="P48596" s="9"/>
      <c r="Q48596" s="21"/>
    </row>
    <row r="48597" spans="15:17" x14ac:dyDescent="0.35">
      <c r="O48597" s="9"/>
      <c r="P48597" s="9"/>
      <c r="Q48597" s="21"/>
    </row>
    <row r="48598" spans="15:17" x14ac:dyDescent="0.35">
      <c r="O48598" s="9"/>
      <c r="P48598" s="9"/>
      <c r="Q48598" s="21"/>
    </row>
    <row r="48599" spans="15:17" x14ac:dyDescent="0.35">
      <c r="O48599" s="9"/>
      <c r="P48599" s="9"/>
      <c r="Q48599" s="21"/>
    </row>
    <row r="48600" spans="15:17" x14ac:dyDescent="0.35">
      <c r="O48600" s="9"/>
      <c r="P48600" s="9"/>
      <c r="Q48600" s="21"/>
    </row>
    <row r="48601" spans="15:17" x14ac:dyDescent="0.35">
      <c r="O48601" s="9"/>
      <c r="P48601" s="9"/>
      <c r="Q48601" s="21"/>
    </row>
    <row r="48602" spans="15:17" x14ac:dyDescent="0.35">
      <c r="O48602" s="9"/>
      <c r="P48602" s="9"/>
      <c r="Q48602" s="21"/>
    </row>
    <row r="48603" spans="15:17" x14ac:dyDescent="0.35">
      <c r="O48603" s="9"/>
      <c r="P48603" s="9"/>
      <c r="Q48603" s="21"/>
    </row>
    <row r="48604" spans="15:17" x14ac:dyDescent="0.35">
      <c r="O48604" s="9"/>
      <c r="P48604" s="9"/>
      <c r="Q48604" s="21"/>
    </row>
    <row r="48605" spans="15:17" x14ac:dyDescent="0.35">
      <c r="O48605" s="9"/>
      <c r="P48605" s="9"/>
      <c r="Q48605" s="21"/>
    </row>
    <row r="48606" spans="15:17" x14ac:dyDescent="0.35">
      <c r="O48606" s="9"/>
      <c r="P48606" s="9"/>
      <c r="Q48606" s="21"/>
    </row>
    <row r="48607" spans="15:17" x14ac:dyDescent="0.35">
      <c r="O48607" s="9"/>
      <c r="P48607" s="9"/>
      <c r="Q48607" s="21"/>
    </row>
    <row r="48608" spans="15:17" x14ac:dyDescent="0.35">
      <c r="O48608" s="9"/>
      <c r="P48608" s="9"/>
      <c r="Q48608" s="21"/>
    </row>
    <row r="48609" spans="15:17" x14ac:dyDescent="0.35">
      <c r="O48609" s="9"/>
      <c r="P48609" s="9"/>
      <c r="Q48609" s="21"/>
    </row>
    <row r="48610" spans="15:17" x14ac:dyDescent="0.35">
      <c r="O48610" s="9"/>
      <c r="P48610" s="9"/>
      <c r="Q48610" s="21"/>
    </row>
    <row r="48611" spans="15:17" x14ac:dyDescent="0.35">
      <c r="O48611" s="9"/>
      <c r="P48611" s="9"/>
      <c r="Q48611" s="21"/>
    </row>
    <row r="48612" spans="15:17" x14ac:dyDescent="0.35">
      <c r="O48612" s="9"/>
      <c r="P48612" s="9"/>
      <c r="Q48612" s="21"/>
    </row>
    <row r="48613" spans="15:17" x14ac:dyDescent="0.35">
      <c r="O48613" s="9"/>
      <c r="P48613" s="9"/>
      <c r="Q48613" s="21"/>
    </row>
    <row r="48614" spans="15:17" x14ac:dyDescent="0.35">
      <c r="O48614" s="9"/>
      <c r="P48614" s="9"/>
      <c r="Q48614" s="21"/>
    </row>
    <row r="48615" spans="15:17" x14ac:dyDescent="0.35">
      <c r="O48615" s="9"/>
      <c r="P48615" s="9"/>
      <c r="Q48615" s="21"/>
    </row>
    <row r="48616" spans="15:17" x14ac:dyDescent="0.35">
      <c r="O48616" s="9"/>
      <c r="P48616" s="9"/>
      <c r="Q48616" s="21"/>
    </row>
    <row r="48617" spans="15:17" x14ac:dyDescent="0.35">
      <c r="O48617" s="9"/>
      <c r="P48617" s="9"/>
      <c r="Q48617" s="21"/>
    </row>
    <row r="48618" spans="15:17" x14ac:dyDescent="0.35">
      <c r="O48618" s="9"/>
      <c r="P48618" s="9"/>
      <c r="Q48618" s="21"/>
    </row>
    <row r="48619" spans="15:17" x14ac:dyDescent="0.35">
      <c r="O48619" s="9"/>
      <c r="P48619" s="9"/>
      <c r="Q48619" s="21"/>
    </row>
    <row r="48620" spans="15:17" x14ac:dyDescent="0.35">
      <c r="O48620" s="9"/>
      <c r="P48620" s="9"/>
      <c r="Q48620" s="21"/>
    </row>
    <row r="48621" spans="15:17" x14ac:dyDescent="0.35">
      <c r="O48621" s="9"/>
      <c r="P48621" s="9"/>
      <c r="Q48621" s="21"/>
    </row>
    <row r="48622" spans="15:17" x14ac:dyDescent="0.35">
      <c r="O48622" s="9"/>
      <c r="P48622" s="9"/>
      <c r="Q48622" s="21"/>
    </row>
    <row r="48623" spans="15:17" x14ac:dyDescent="0.35">
      <c r="O48623" s="9"/>
      <c r="P48623" s="9"/>
      <c r="Q48623" s="21"/>
    </row>
    <row r="48624" spans="15:17" x14ac:dyDescent="0.35">
      <c r="O48624" s="9"/>
      <c r="P48624" s="9"/>
      <c r="Q48624" s="21"/>
    </row>
    <row r="48625" spans="15:17" x14ac:dyDescent="0.35">
      <c r="O48625" s="9"/>
      <c r="P48625" s="9"/>
      <c r="Q48625" s="21"/>
    </row>
    <row r="48626" spans="15:17" x14ac:dyDescent="0.35">
      <c r="O48626" s="9"/>
      <c r="P48626" s="9"/>
      <c r="Q48626" s="21"/>
    </row>
    <row r="48627" spans="15:17" x14ac:dyDescent="0.35">
      <c r="O48627" s="9"/>
      <c r="P48627" s="9"/>
      <c r="Q48627" s="21"/>
    </row>
    <row r="48628" spans="15:17" x14ac:dyDescent="0.35">
      <c r="O48628" s="9"/>
      <c r="P48628" s="9"/>
      <c r="Q48628" s="21"/>
    </row>
    <row r="48629" spans="15:17" x14ac:dyDescent="0.35">
      <c r="O48629" s="9"/>
      <c r="P48629" s="9"/>
      <c r="Q48629" s="21"/>
    </row>
    <row r="48630" spans="15:17" x14ac:dyDescent="0.35">
      <c r="O48630" s="9"/>
      <c r="P48630" s="9"/>
      <c r="Q48630" s="21"/>
    </row>
    <row r="48631" spans="15:17" x14ac:dyDescent="0.35">
      <c r="O48631" s="9"/>
      <c r="P48631" s="9"/>
      <c r="Q48631" s="21"/>
    </row>
    <row r="48632" spans="15:17" x14ac:dyDescent="0.35">
      <c r="O48632" s="9"/>
      <c r="P48632" s="9"/>
      <c r="Q48632" s="21"/>
    </row>
    <row r="48633" spans="15:17" x14ac:dyDescent="0.35">
      <c r="O48633" s="9"/>
      <c r="P48633" s="9"/>
      <c r="Q48633" s="21"/>
    </row>
    <row r="48634" spans="15:17" x14ac:dyDescent="0.35">
      <c r="O48634" s="9"/>
      <c r="P48634" s="9"/>
      <c r="Q48634" s="21"/>
    </row>
    <row r="48635" spans="15:17" x14ac:dyDescent="0.35">
      <c r="O48635" s="9"/>
      <c r="P48635" s="9"/>
      <c r="Q48635" s="21"/>
    </row>
    <row r="48636" spans="15:17" x14ac:dyDescent="0.35">
      <c r="O48636" s="9"/>
      <c r="P48636" s="9"/>
      <c r="Q48636" s="21"/>
    </row>
    <row r="48637" spans="15:17" x14ac:dyDescent="0.35">
      <c r="O48637" s="9"/>
      <c r="P48637" s="9"/>
      <c r="Q48637" s="21"/>
    </row>
    <row r="48638" spans="15:17" x14ac:dyDescent="0.35">
      <c r="O48638" s="9"/>
      <c r="P48638" s="9"/>
      <c r="Q48638" s="21"/>
    </row>
    <row r="48639" spans="15:17" x14ac:dyDescent="0.35">
      <c r="O48639" s="9"/>
      <c r="P48639" s="9"/>
      <c r="Q48639" s="21"/>
    </row>
    <row r="48640" spans="15:17" x14ac:dyDescent="0.35">
      <c r="O48640" s="9"/>
      <c r="P48640" s="9"/>
      <c r="Q48640" s="21"/>
    </row>
    <row r="48641" spans="15:17" x14ac:dyDescent="0.35">
      <c r="O48641" s="9"/>
      <c r="P48641" s="9"/>
      <c r="Q48641" s="21"/>
    </row>
    <row r="48642" spans="15:17" x14ac:dyDescent="0.35">
      <c r="O48642" s="9"/>
      <c r="P48642" s="9"/>
      <c r="Q48642" s="21"/>
    </row>
    <row r="48643" spans="15:17" x14ac:dyDescent="0.35">
      <c r="O48643" s="9"/>
      <c r="P48643" s="9"/>
      <c r="Q48643" s="21"/>
    </row>
    <row r="48644" spans="15:17" x14ac:dyDescent="0.35">
      <c r="O48644" s="9"/>
      <c r="P48644" s="9"/>
      <c r="Q48644" s="21"/>
    </row>
    <row r="48645" spans="15:17" x14ac:dyDescent="0.35">
      <c r="O48645" s="9"/>
      <c r="P48645" s="9"/>
      <c r="Q48645" s="21"/>
    </row>
    <row r="48646" spans="15:17" x14ac:dyDescent="0.35">
      <c r="O48646" s="9"/>
      <c r="P48646" s="9"/>
      <c r="Q48646" s="21"/>
    </row>
    <row r="48647" spans="15:17" x14ac:dyDescent="0.35">
      <c r="O48647" s="9"/>
      <c r="P48647" s="9"/>
      <c r="Q48647" s="21"/>
    </row>
    <row r="48648" spans="15:17" x14ac:dyDescent="0.35">
      <c r="O48648" s="9"/>
      <c r="P48648" s="9"/>
      <c r="Q48648" s="21"/>
    </row>
    <row r="48649" spans="15:17" x14ac:dyDescent="0.35">
      <c r="O48649" s="9"/>
      <c r="P48649" s="9"/>
      <c r="Q48649" s="21"/>
    </row>
    <row r="48650" spans="15:17" x14ac:dyDescent="0.35">
      <c r="O48650" s="9"/>
      <c r="P48650" s="9"/>
      <c r="Q48650" s="21"/>
    </row>
    <row r="48651" spans="15:17" x14ac:dyDescent="0.35">
      <c r="O48651" s="9"/>
      <c r="P48651" s="9"/>
      <c r="Q48651" s="21"/>
    </row>
    <row r="48652" spans="15:17" x14ac:dyDescent="0.35">
      <c r="O48652" s="9"/>
      <c r="P48652" s="9"/>
      <c r="Q48652" s="21"/>
    </row>
    <row r="48653" spans="15:17" x14ac:dyDescent="0.35">
      <c r="O48653" s="9"/>
      <c r="P48653" s="9"/>
      <c r="Q48653" s="21"/>
    </row>
    <row r="48654" spans="15:17" x14ac:dyDescent="0.35">
      <c r="O48654" s="9"/>
      <c r="P48654" s="9"/>
      <c r="Q48654" s="21"/>
    </row>
    <row r="48655" spans="15:17" x14ac:dyDescent="0.35">
      <c r="O48655" s="9"/>
      <c r="P48655" s="9"/>
      <c r="Q48655" s="21"/>
    </row>
    <row r="48656" spans="15:17" x14ac:dyDescent="0.35">
      <c r="O48656" s="9"/>
      <c r="P48656" s="9"/>
      <c r="Q48656" s="21"/>
    </row>
    <row r="48657" spans="15:17" x14ac:dyDescent="0.35">
      <c r="O48657" s="9"/>
      <c r="P48657" s="9"/>
      <c r="Q48657" s="21"/>
    </row>
    <row r="48658" spans="15:17" x14ac:dyDescent="0.35">
      <c r="O48658" s="9"/>
      <c r="P48658" s="9"/>
      <c r="Q48658" s="21"/>
    </row>
    <row r="48659" spans="15:17" x14ac:dyDescent="0.35">
      <c r="O48659" s="9"/>
      <c r="P48659" s="9"/>
      <c r="Q48659" s="21"/>
    </row>
    <row r="48660" spans="15:17" x14ac:dyDescent="0.35">
      <c r="O48660" s="9"/>
      <c r="P48660" s="9"/>
      <c r="Q48660" s="21"/>
    </row>
    <row r="48661" spans="15:17" x14ac:dyDescent="0.35">
      <c r="O48661" s="9"/>
      <c r="P48661" s="9"/>
      <c r="Q48661" s="21"/>
    </row>
    <row r="48662" spans="15:17" x14ac:dyDescent="0.35">
      <c r="O48662" s="9"/>
      <c r="P48662" s="9"/>
      <c r="Q48662" s="21"/>
    </row>
    <row r="48663" spans="15:17" x14ac:dyDescent="0.35">
      <c r="O48663" s="9"/>
      <c r="P48663" s="9"/>
      <c r="Q48663" s="21"/>
    </row>
    <row r="48664" spans="15:17" x14ac:dyDescent="0.35">
      <c r="O48664" s="9"/>
      <c r="P48664" s="9"/>
      <c r="Q48664" s="21"/>
    </row>
    <row r="48665" spans="15:17" x14ac:dyDescent="0.35">
      <c r="O48665" s="9"/>
      <c r="P48665" s="9"/>
      <c r="Q48665" s="21"/>
    </row>
    <row r="48666" spans="15:17" x14ac:dyDescent="0.35">
      <c r="O48666" s="9"/>
      <c r="P48666" s="9"/>
      <c r="Q48666" s="21"/>
    </row>
    <row r="48667" spans="15:17" x14ac:dyDescent="0.35">
      <c r="O48667" s="9"/>
      <c r="P48667" s="9"/>
      <c r="Q48667" s="21"/>
    </row>
    <row r="48668" spans="15:17" x14ac:dyDescent="0.35">
      <c r="O48668" s="9"/>
      <c r="P48668" s="9"/>
      <c r="Q48668" s="21"/>
    </row>
    <row r="48669" spans="15:17" x14ac:dyDescent="0.35">
      <c r="O48669" s="9"/>
      <c r="P48669" s="9"/>
      <c r="Q48669" s="21"/>
    </row>
    <row r="48670" spans="15:17" x14ac:dyDescent="0.35">
      <c r="O48670" s="9"/>
      <c r="P48670" s="9"/>
      <c r="Q48670" s="21"/>
    </row>
    <row r="48671" spans="15:17" x14ac:dyDescent="0.35">
      <c r="O48671" s="9"/>
      <c r="P48671" s="9"/>
      <c r="Q48671" s="21"/>
    </row>
    <row r="48672" spans="15:17" x14ac:dyDescent="0.35">
      <c r="O48672" s="9"/>
      <c r="P48672" s="9"/>
      <c r="Q48672" s="21"/>
    </row>
    <row r="48673" spans="15:17" x14ac:dyDescent="0.35">
      <c r="O48673" s="9"/>
      <c r="P48673" s="9"/>
      <c r="Q48673" s="21"/>
    </row>
    <row r="48674" spans="15:17" x14ac:dyDescent="0.35">
      <c r="O48674" s="9"/>
      <c r="P48674" s="9"/>
      <c r="Q48674" s="21"/>
    </row>
    <row r="48675" spans="15:17" x14ac:dyDescent="0.35">
      <c r="O48675" s="9"/>
      <c r="P48675" s="9"/>
      <c r="Q48675" s="21"/>
    </row>
    <row r="48676" spans="15:17" x14ac:dyDescent="0.35">
      <c r="O48676" s="9"/>
      <c r="P48676" s="9"/>
      <c r="Q48676" s="21"/>
    </row>
    <row r="48677" spans="15:17" x14ac:dyDescent="0.35">
      <c r="O48677" s="9"/>
      <c r="P48677" s="9"/>
      <c r="Q48677" s="21"/>
    </row>
    <row r="48678" spans="15:17" x14ac:dyDescent="0.35">
      <c r="O48678" s="9"/>
      <c r="P48678" s="9"/>
      <c r="Q48678" s="21"/>
    </row>
    <row r="48679" spans="15:17" x14ac:dyDescent="0.35">
      <c r="O48679" s="9"/>
      <c r="P48679" s="9"/>
      <c r="Q48679" s="21"/>
    </row>
    <row r="48680" spans="15:17" x14ac:dyDescent="0.35">
      <c r="O48680" s="9"/>
      <c r="P48680" s="9"/>
      <c r="Q48680" s="21"/>
    </row>
    <row r="48681" spans="15:17" x14ac:dyDescent="0.35">
      <c r="O48681" s="9"/>
      <c r="P48681" s="9"/>
      <c r="Q48681" s="21"/>
    </row>
    <row r="48682" spans="15:17" x14ac:dyDescent="0.35">
      <c r="O48682" s="9"/>
      <c r="P48682" s="9"/>
      <c r="Q48682" s="21"/>
    </row>
    <row r="48683" spans="15:17" x14ac:dyDescent="0.35">
      <c r="O48683" s="9"/>
      <c r="P48683" s="9"/>
      <c r="Q48683" s="21"/>
    </row>
    <row r="48684" spans="15:17" x14ac:dyDescent="0.35">
      <c r="O48684" s="9"/>
      <c r="P48684" s="9"/>
      <c r="Q48684" s="21"/>
    </row>
    <row r="48685" spans="15:17" x14ac:dyDescent="0.35">
      <c r="O48685" s="9"/>
      <c r="P48685" s="9"/>
      <c r="Q48685" s="21"/>
    </row>
    <row r="48686" spans="15:17" x14ac:dyDescent="0.35">
      <c r="O48686" s="9"/>
      <c r="P48686" s="9"/>
      <c r="Q48686" s="21"/>
    </row>
    <row r="48687" spans="15:17" x14ac:dyDescent="0.35">
      <c r="O48687" s="9"/>
      <c r="P48687" s="9"/>
      <c r="Q48687" s="21"/>
    </row>
    <row r="48688" spans="15:17" x14ac:dyDescent="0.35">
      <c r="O48688" s="9"/>
      <c r="P48688" s="9"/>
      <c r="Q48688" s="21"/>
    </row>
    <row r="48689" spans="15:17" x14ac:dyDescent="0.35">
      <c r="O48689" s="9"/>
      <c r="P48689" s="9"/>
      <c r="Q48689" s="21"/>
    </row>
    <row r="48690" spans="15:17" x14ac:dyDescent="0.35">
      <c r="O48690" s="9"/>
      <c r="P48690" s="9"/>
      <c r="Q48690" s="21"/>
    </row>
    <row r="48691" spans="15:17" x14ac:dyDescent="0.35">
      <c r="O48691" s="9"/>
      <c r="P48691" s="9"/>
      <c r="Q48691" s="21"/>
    </row>
    <row r="48692" spans="15:17" x14ac:dyDescent="0.35">
      <c r="O48692" s="9"/>
      <c r="P48692" s="9"/>
      <c r="Q48692" s="21"/>
    </row>
    <row r="48693" spans="15:17" x14ac:dyDescent="0.35">
      <c r="O48693" s="9"/>
      <c r="P48693" s="9"/>
      <c r="Q48693" s="21"/>
    </row>
    <row r="48694" spans="15:17" x14ac:dyDescent="0.35">
      <c r="O48694" s="9"/>
      <c r="P48694" s="9"/>
      <c r="Q48694" s="21"/>
    </row>
    <row r="48695" spans="15:17" x14ac:dyDescent="0.35">
      <c r="O48695" s="9"/>
      <c r="P48695" s="9"/>
      <c r="Q48695" s="21"/>
    </row>
    <row r="48696" spans="15:17" x14ac:dyDescent="0.35">
      <c r="O48696" s="9"/>
      <c r="P48696" s="9"/>
      <c r="Q48696" s="21"/>
    </row>
    <row r="48697" spans="15:17" x14ac:dyDescent="0.35">
      <c r="O48697" s="9"/>
      <c r="P48697" s="9"/>
      <c r="Q48697" s="21"/>
    </row>
    <row r="48698" spans="15:17" x14ac:dyDescent="0.35">
      <c r="O48698" s="9"/>
      <c r="P48698" s="9"/>
      <c r="Q48698" s="21"/>
    </row>
    <row r="48699" spans="15:17" x14ac:dyDescent="0.35">
      <c r="O48699" s="9"/>
      <c r="P48699" s="9"/>
      <c r="Q48699" s="21"/>
    </row>
    <row r="48700" spans="15:17" x14ac:dyDescent="0.35">
      <c r="O48700" s="9"/>
      <c r="P48700" s="9"/>
      <c r="Q48700" s="21"/>
    </row>
    <row r="48701" spans="15:17" x14ac:dyDescent="0.35">
      <c r="O48701" s="9"/>
      <c r="P48701" s="9"/>
      <c r="Q48701" s="21"/>
    </row>
    <row r="48702" spans="15:17" x14ac:dyDescent="0.35">
      <c r="O48702" s="9"/>
      <c r="P48702" s="9"/>
      <c r="Q48702" s="21"/>
    </row>
    <row r="48703" spans="15:17" x14ac:dyDescent="0.35">
      <c r="O48703" s="9"/>
      <c r="P48703" s="9"/>
      <c r="Q48703" s="21"/>
    </row>
    <row r="48704" spans="15:17" x14ac:dyDescent="0.35">
      <c r="O48704" s="9"/>
      <c r="P48704" s="9"/>
      <c r="Q48704" s="21"/>
    </row>
    <row r="48705" spans="15:17" x14ac:dyDescent="0.35">
      <c r="O48705" s="9"/>
      <c r="P48705" s="9"/>
      <c r="Q48705" s="21"/>
    </row>
    <row r="48706" spans="15:17" x14ac:dyDescent="0.35">
      <c r="O48706" s="9"/>
      <c r="P48706" s="9"/>
      <c r="Q48706" s="21"/>
    </row>
    <row r="48707" spans="15:17" x14ac:dyDescent="0.35">
      <c r="O48707" s="9"/>
      <c r="P48707" s="9"/>
      <c r="Q48707" s="21"/>
    </row>
    <row r="48708" spans="15:17" x14ac:dyDescent="0.35">
      <c r="O48708" s="9"/>
      <c r="P48708" s="9"/>
      <c r="Q48708" s="21"/>
    </row>
    <row r="48709" spans="15:17" x14ac:dyDescent="0.35">
      <c r="O48709" s="9"/>
      <c r="P48709" s="9"/>
      <c r="Q48709" s="21"/>
    </row>
    <row r="48710" spans="15:17" x14ac:dyDescent="0.35">
      <c r="O48710" s="9"/>
      <c r="P48710" s="9"/>
      <c r="Q48710" s="21"/>
    </row>
    <row r="48711" spans="15:17" x14ac:dyDescent="0.35">
      <c r="O48711" s="9"/>
      <c r="P48711" s="9"/>
      <c r="Q48711" s="21"/>
    </row>
    <row r="48712" spans="15:17" x14ac:dyDescent="0.35">
      <c r="O48712" s="9"/>
      <c r="P48712" s="9"/>
      <c r="Q48712" s="21"/>
    </row>
    <row r="48713" spans="15:17" x14ac:dyDescent="0.35">
      <c r="O48713" s="9"/>
      <c r="P48713" s="9"/>
      <c r="Q48713" s="21"/>
    </row>
    <row r="48714" spans="15:17" x14ac:dyDescent="0.35">
      <c r="O48714" s="9"/>
      <c r="P48714" s="9"/>
      <c r="Q48714" s="21"/>
    </row>
    <row r="48715" spans="15:17" x14ac:dyDescent="0.35">
      <c r="O48715" s="9"/>
      <c r="P48715" s="9"/>
      <c r="Q48715" s="21"/>
    </row>
    <row r="48716" spans="15:17" x14ac:dyDescent="0.35">
      <c r="O48716" s="9"/>
      <c r="P48716" s="9"/>
      <c r="Q48716" s="21"/>
    </row>
    <row r="48717" spans="15:17" x14ac:dyDescent="0.35">
      <c r="O48717" s="9"/>
      <c r="P48717" s="9"/>
      <c r="Q48717" s="21"/>
    </row>
    <row r="48718" spans="15:17" x14ac:dyDescent="0.35">
      <c r="O48718" s="9"/>
      <c r="P48718" s="9"/>
      <c r="Q48718" s="21"/>
    </row>
    <row r="48719" spans="15:17" x14ac:dyDescent="0.35">
      <c r="O48719" s="9"/>
      <c r="P48719" s="9"/>
      <c r="Q48719" s="21"/>
    </row>
    <row r="48720" spans="15:17" x14ac:dyDescent="0.35">
      <c r="O48720" s="9"/>
      <c r="P48720" s="9"/>
      <c r="Q48720" s="21"/>
    </row>
    <row r="48721" spans="15:17" x14ac:dyDescent="0.35">
      <c r="O48721" s="9"/>
      <c r="P48721" s="9"/>
      <c r="Q48721" s="21"/>
    </row>
    <row r="48722" spans="15:17" x14ac:dyDescent="0.35">
      <c r="O48722" s="9"/>
      <c r="P48722" s="9"/>
      <c r="Q48722" s="21"/>
    </row>
    <row r="48723" spans="15:17" x14ac:dyDescent="0.35">
      <c r="O48723" s="9"/>
      <c r="P48723" s="9"/>
      <c r="Q48723" s="21"/>
    </row>
    <row r="48724" spans="15:17" x14ac:dyDescent="0.35">
      <c r="O48724" s="9"/>
      <c r="P48724" s="9"/>
      <c r="Q48724" s="21"/>
    </row>
    <row r="48725" spans="15:17" x14ac:dyDescent="0.35">
      <c r="O48725" s="9"/>
      <c r="P48725" s="9"/>
      <c r="Q48725" s="21"/>
    </row>
    <row r="48726" spans="15:17" x14ac:dyDescent="0.35">
      <c r="O48726" s="9"/>
      <c r="P48726" s="9"/>
      <c r="Q48726" s="21"/>
    </row>
    <row r="48727" spans="15:17" x14ac:dyDescent="0.35">
      <c r="O48727" s="9"/>
      <c r="P48727" s="9"/>
      <c r="Q48727" s="21"/>
    </row>
    <row r="48728" spans="15:17" x14ac:dyDescent="0.35">
      <c r="O48728" s="9"/>
      <c r="P48728" s="9"/>
      <c r="Q48728" s="21"/>
    </row>
    <row r="48729" spans="15:17" x14ac:dyDescent="0.35">
      <c r="O48729" s="9"/>
      <c r="P48729" s="9"/>
      <c r="Q48729" s="21"/>
    </row>
    <row r="48730" spans="15:17" x14ac:dyDescent="0.35">
      <c r="O48730" s="9"/>
      <c r="P48730" s="9"/>
      <c r="Q48730" s="21"/>
    </row>
    <row r="48731" spans="15:17" x14ac:dyDescent="0.35">
      <c r="O48731" s="9"/>
      <c r="P48731" s="9"/>
      <c r="Q48731" s="21"/>
    </row>
    <row r="48732" spans="15:17" x14ac:dyDescent="0.35">
      <c r="O48732" s="9"/>
      <c r="P48732" s="9"/>
      <c r="Q48732" s="21"/>
    </row>
    <row r="48733" spans="15:17" x14ac:dyDescent="0.35">
      <c r="O48733" s="9"/>
      <c r="P48733" s="9"/>
      <c r="Q48733" s="21"/>
    </row>
    <row r="48734" spans="15:17" x14ac:dyDescent="0.35">
      <c r="O48734" s="9"/>
      <c r="P48734" s="9"/>
      <c r="Q48734" s="21"/>
    </row>
    <row r="48735" spans="15:17" x14ac:dyDescent="0.35">
      <c r="O48735" s="9"/>
      <c r="P48735" s="9"/>
      <c r="Q48735" s="21"/>
    </row>
    <row r="48736" spans="15:17" x14ac:dyDescent="0.35">
      <c r="O48736" s="9"/>
      <c r="P48736" s="9"/>
      <c r="Q48736" s="21"/>
    </row>
    <row r="48737" spans="15:17" x14ac:dyDescent="0.35">
      <c r="O48737" s="9"/>
      <c r="P48737" s="9"/>
      <c r="Q48737" s="21"/>
    </row>
    <row r="48738" spans="15:17" x14ac:dyDescent="0.35">
      <c r="O48738" s="9"/>
      <c r="P48738" s="9"/>
      <c r="Q48738" s="21"/>
    </row>
    <row r="48739" spans="15:17" x14ac:dyDescent="0.35">
      <c r="O48739" s="9"/>
      <c r="P48739" s="9"/>
      <c r="Q48739" s="21"/>
    </row>
    <row r="48740" spans="15:17" x14ac:dyDescent="0.35">
      <c r="O48740" s="9"/>
      <c r="P48740" s="9"/>
      <c r="Q48740" s="21"/>
    </row>
    <row r="48741" spans="15:17" x14ac:dyDescent="0.35">
      <c r="O48741" s="9"/>
      <c r="P48741" s="9"/>
      <c r="Q48741" s="21"/>
    </row>
    <row r="48742" spans="15:17" x14ac:dyDescent="0.35">
      <c r="O48742" s="9"/>
      <c r="P48742" s="9"/>
      <c r="Q48742" s="21"/>
    </row>
    <row r="48743" spans="15:17" x14ac:dyDescent="0.35">
      <c r="O48743" s="9"/>
      <c r="P48743" s="9"/>
      <c r="Q48743" s="21"/>
    </row>
    <row r="48744" spans="15:17" x14ac:dyDescent="0.35">
      <c r="O48744" s="9"/>
      <c r="P48744" s="9"/>
      <c r="Q48744" s="21"/>
    </row>
    <row r="48745" spans="15:17" x14ac:dyDescent="0.35">
      <c r="O48745" s="9"/>
      <c r="P48745" s="9"/>
      <c r="Q48745" s="21"/>
    </row>
    <row r="48746" spans="15:17" x14ac:dyDescent="0.35">
      <c r="O48746" s="9"/>
      <c r="P48746" s="9"/>
      <c r="Q48746" s="21"/>
    </row>
    <row r="48747" spans="15:17" x14ac:dyDescent="0.35">
      <c r="O48747" s="9"/>
      <c r="P48747" s="9"/>
      <c r="Q48747" s="21"/>
    </row>
    <row r="48748" spans="15:17" x14ac:dyDescent="0.35">
      <c r="O48748" s="9"/>
      <c r="P48748" s="9"/>
      <c r="Q48748" s="21"/>
    </row>
    <row r="48749" spans="15:17" x14ac:dyDescent="0.35">
      <c r="O48749" s="9"/>
      <c r="P48749" s="9"/>
      <c r="Q48749" s="21"/>
    </row>
    <row r="48750" spans="15:17" x14ac:dyDescent="0.35">
      <c r="O48750" s="9"/>
      <c r="P48750" s="9"/>
      <c r="Q48750" s="21"/>
    </row>
    <row r="48751" spans="15:17" x14ac:dyDescent="0.35">
      <c r="O48751" s="9"/>
      <c r="P48751" s="9"/>
      <c r="Q48751" s="21"/>
    </row>
    <row r="48752" spans="15:17" x14ac:dyDescent="0.35">
      <c r="O48752" s="9"/>
      <c r="P48752" s="9"/>
      <c r="Q48752" s="21"/>
    </row>
    <row r="48753" spans="15:17" x14ac:dyDescent="0.35">
      <c r="O48753" s="9"/>
      <c r="P48753" s="9"/>
      <c r="Q48753" s="21"/>
    </row>
    <row r="48754" spans="15:17" x14ac:dyDescent="0.35">
      <c r="O48754" s="9"/>
      <c r="P48754" s="9"/>
      <c r="Q48754" s="21"/>
    </row>
    <row r="48755" spans="15:17" x14ac:dyDescent="0.35">
      <c r="O48755" s="9"/>
      <c r="P48755" s="9"/>
      <c r="Q48755" s="21"/>
    </row>
    <row r="48756" spans="15:17" x14ac:dyDescent="0.35">
      <c r="O48756" s="9"/>
      <c r="P48756" s="9"/>
      <c r="Q48756" s="21"/>
    </row>
    <row r="48757" spans="15:17" x14ac:dyDescent="0.35">
      <c r="O48757" s="9"/>
      <c r="P48757" s="9"/>
      <c r="Q48757" s="21"/>
    </row>
    <row r="48758" spans="15:17" x14ac:dyDescent="0.35">
      <c r="O48758" s="9"/>
      <c r="P48758" s="9"/>
      <c r="Q48758" s="21"/>
    </row>
    <row r="48759" spans="15:17" x14ac:dyDescent="0.35">
      <c r="O48759" s="9"/>
      <c r="P48759" s="9"/>
      <c r="Q48759" s="21"/>
    </row>
    <row r="48760" spans="15:17" x14ac:dyDescent="0.35">
      <c r="O48760" s="9"/>
      <c r="P48760" s="9"/>
      <c r="Q48760" s="21"/>
    </row>
    <row r="48761" spans="15:17" x14ac:dyDescent="0.35">
      <c r="O48761" s="9"/>
      <c r="P48761" s="9"/>
      <c r="Q48761" s="21"/>
    </row>
    <row r="48762" spans="15:17" x14ac:dyDescent="0.35">
      <c r="O48762" s="9"/>
      <c r="P48762" s="9"/>
      <c r="Q48762" s="21"/>
    </row>
    <row r="48763" spans="15:17" x14ac:dyDescent="0.35">
      <c r="O48763" s="9"/>
      <c r="P48763" s="9"/>
      <c r="Q48763" s="21"/>
    </row>
    <row r="48764" spans="15:17" x14ac:dyDescent="0.35">
      <c r="O48764" s="9"/>
      <c r="P48764" s="9"/>
      <c r="Q48764" s="21"/>
    </row>
    <row r="48765" spans="15:17" x14ac:dyDescent="0.35">
      <c r="O48765" s="9"/>
      <c r="P48765" s="9"/>
      <c r="Q48765" s="21"/>
    </row>
    <row r="48766" spans="15:17" x14ac:dyDescent="0.35">
      <c r="O48766" s="9"/>
      <c r="P48766" s="9"/>
      <c r="Q48766" s="21"/>
    </row>
    <row r="48767" spans="15:17" x14ac:dyDescent="0.35">
      <c r="O48767" s="9"/>
      <c r="P48767" s="9"/>
      <c r="Q48767" s="21"/>
    </row>
    <row r="48768" spans="15:17" x14ac:dyDescent="0.35">
      <c r="O48768" s="9"/>
      <c r="P48768" s="9"/>
      <c r="Q48768" s="21"/>
    </row>
    <row r="48769" spans="15:17" x14ac:dyDescent="0.35">
      <c r="O48769" s="9"/>
      <c r="P48769" s="9"/>
      <c r="Q48769" s="21"/>
    </row>
    <row r="48770" spans="15:17" x14ac:dyDescent="0.35">
      <c r="O48770" s="9"/>
      <c r="P48770" s="9"/>
      <c r="Q48770" s="21"/>
    </row>
    <row r="48771" spans="15:17" x14ac:dyDescent="0.35">
      <c r="O48771" s="9"/>
      <c r="P48771" s="9"/>
      <c r="Q48771" s="21"/>
    </row>
    <row r="48772" spans="15:17" x14ac:dyDescent="0.35">
      <c r="O48772" s="9"/>
      <c r="P48772" s="9"/>
      <c r="Q48772" s="21"/>
    </row>
    <row r="48773" spans="15:17" x14ac:dyDescent="0.35">
      <c r="O48773" s="9"/>
      <c r="P48773" s="9"/>
      <c r="Q48773" s="21"/>
    </row>
    <row r="48774" spans="15:17" x14ac:dyDescent="0.35">
      <c r="O48774" s="9"/>
      <c r="P48774" s="9"/>
      <c r="Q48774" s="21"/>
    </row>
    <row r="48775" spans="15:17" x14ac:dyDescent="0.35">
      <c r="O48775" s="9"/>
      <c r="P48775" s="9"/>
      <c r="Q48775" s="21"/>
    </row>
    <row r="48776" spans="15:17" x14ac:dyDescent="0.35">
      <c r="O48776" s="9"/>
      <c r="P48776" s="9"/>
      <c r="Q48776" s="21"/>
    </row>
    <row r="48777" spans="15:17" x14ac:dyDescent="0.35">
      <c r="O48777" s="9"/>
      <c r="P48777" s="9"/>
      <c r="Q48777" s="21"/>
    </row>
    <row r="48778" spans="15:17" x14ac:dyDescent="0.35">
      <c r="O48778" s="9"/>
      <c r="P48778" s="9"/>
      <c r="Q48778" s="21"/>
    </row>
    <row r="48779" spans="15:17" x14ac:dyDescent="0.35">
      <c r="O48779" s="9"/>
      <c r="P48779" s="9"/>
      <c r="Q48779" s="21"/>
    </row>
    <row r="48780" spans="15:17" x14ac:dyDescent="0.35">
      <c r="O48780" s="9"/>
      <c r="P48780" s="9"/>
      <c r="Q48780" s="21"/>
    </row>
    <row r="48781" spans="15:17" x14ac:dyDescent="0.35">
      <c r="O48781" s="9"/>
      <c r="P48781" s="9"/>
      <c r="Q48781" s="21"/>
    </row>
    <row r="48782" spans="15:17" x14ac:dyDescent="0.35">
      <c r="O48782" s="9"/>
      <c r="P48782" s="9"/>
      <c r="Q48782" s="21"/>
    </row>
    <row r="48783" spans="15:17" x14ac:dyDescent="0.35">
      <c r="O48783" s="9"/>
      <c r="P48783" s="9"/>
      <c r="Q48783" s="21"/>
    </row>
    <row r="48784" spans="15:17" x14ac:dyDescent="0.35">
      <c r="O48784" s="9"/>
      <c r="P48784" s="9"/>
      <c r="Q48784" s="21"/>
    </row>
    <row r="48785" spans="15:17" x14ac:dyDescent="0.35">
      <c r="O48785" s="9"/>
      <c r="P48785" s="9"/>
      <c r="Q48785" s="21"/>
    </row>
    <row r="48786" spans="15:17" x14ac:dyDescent="0.35">
      <c r="O48786" s="9"/>
      <c r="P48786" s="9"/>
      <c r="Q48786" s="21"/>
    </row>
    <row r="48787" spans="15:17" x14ac:dyDescent="0.35">
      <c r="O48787" s="9"/>
      <c r="P48787" s="9"/>
      <c r="Q48787" s="21"/>
    </row>
    <row r="48788" spans="15:17" x14ac:dyDescent="0.35">
      <c r="O48788" s="9"/>
      <c r="P48788" s="9"/>
      <c r="Q48788" s="21"/>
    </row>
    <row r="48789" spans="15:17" x14ac:dyDescent="0.35">
      <c r="O48789" s="9"/>
      <c r="P48789" s="9"/>
      <c r="Q48789" s="21"/>
    </row>
    <row r="48790" spans="15:17" x14ac:dyDescent="0.35">
      <c r="O48790" s="9"/>
      <c r="P48790" s="9"/>
      <c r="Q48790" s="21"/>
    </row>
    <row r="48791" spans="15:17" x14ac:dyDescent="0.35">
      <c r="O48791" s="9"/>
      <c r="P48791" s="9"/>
      <c r="Q48791" s="21"/>
    </row>
    <row r="48792" spans="15:17" x14ac:dyDescent="0.35">
      <c r="O48792" s="9"/>
      <c r="P48792" s="9"/>
      <c r="Q48792" s="21"/>
    </row>
    <row r="48793" spans="15:17" x14ac:dyDescent="0.35">
      <c r="O48793" s="9"/>
      <c r="P48793" s="9"/>
      <c r="Q48793" s="21"/>
    </row>
    <row r="48794" spans="15:17" x14ac:dyDescent="0.35">
      <c r="O48794" s="9"/>
      <c r="P48794" s="9"/>
      <c r="Q48794" s="21"/>
    </row>
    <row r="48795" spans="15:17" x14ac:dyDescent="0.35">
      <c r="O48795" s="9"/>
      <c r="P48795" s="9"/>
      <c r="Q48795" s="21"/>
    </row>
    <row r="48796" spans="15:17" x14ac:dyDescent="0.35">
      <c r="O48796" s="9"/>
      <c r="P48796" s="9"/>
      <c r="Q48796" s="21"/>
    </row>
    <row r="48797" spans="15:17" x14ac:dyDescent="0.35">
      <c r="O48797" s="9"/>
      <c r="P48797" s="9"/>
      <c r="Q48797" s="21"/>
    </row>
    <row r="48798" spans="15:17" x14ac:dyDescent="0.35">
      <c r="O48798" s="9"/>
      <c r="P48798" s="9"/>
      <c r="Q48798" s="21"/>
    </row>
    <row r="48799" spans="15:17" x14ac:dyDescent="0.35">
      <c r="O48799" s="9"/>
      <c r="P48799" s="9"/>
      <c r="Q48799" s="21"/>
    </row>
    <row r="48800" spans="15:17" x14ac:dyDescent="0.35">
      <c r="O48800" s="9"/>
      <c r="P48800" s="9"/>
      <c r="Q48800" s="21"/>
    </row>
    <row r="48801" spans="15:17" x14ac:dyDescent="0.35">
      <c r="O48801" s="9"/>
      <c r="P48801" s="9"/>
      <c r="Q48801" s="21"/>
    </row>
    <row r="48802" spans="15:17" x14ac:dyDescent="0.35">
      <c r="O48802" s="9"/>
      <c r="P48802" s="9"/>
      <c r="Q48802" s="21"/>
    </row>
    <row r="48803" spans="15:17" x14ac:dyDescent="0.35">
      <c r="O48803" s="9"/>
      <c r="P48803" s="9"/>
      <c r="Q48803" s="21"/>
    </row>
    <row r="48804" spans="15:17" x14ac:dyDescent="0.35">
      <c r="O48804" s="9"/>
      <c r="P48804" s="9"/>
      <c r="Q48804" s="21"/>
    </row>
    <row r="48805" spans="15:17" x14ac:dyDescent="0.35">
      <c r="O48805" s="9"/>
      <c r="P48805" s="9"/>
      <c r="Q48805" s="21"/>
    </row>
    <row r="48806" spans="15:17" x14ac:dyDescent="0.35">
      <c r="O48806" s="9"/>
      <c r="P48806" s="9"/>
      <c r="Q48806" s="21"/>
    </row>
    <row r="48807" spans="15:17" x14ac:dyDescent="0.35">
      <c r="O48807" s="9"/>
      <c r="P48807" s="9"/>
      <c r="Q48807" s="21"/>
    </row>
    <row r="48808" spans="15:17" x14ac:dyDescent="0.35">
      <c r="O48808" s="9"/>
      <c r="P48808" s="9"/>
      <c r="Q48808" s="21"/>
    </row>
    <row r="48809" spans="15:17" x14ac:dyDescent="0.35">
      <c r="O48809" s="9"/>
      <c r="P48809" s="9"/>
      <c r="Q48809" s="21"/>
    </row>
    <row r="48810" spans="15:17" x14ac:dyDescent="0.35">
      <c r="O48810" s="9"/>
      <c r="P48810" s="9"/>
      <c r="Q48810" s="21"/>
    </row>
    <row r="48811" spans="15:17" x14ac:dyDescent="0.35">
      <c r="O48811" s="9"/>
      <c r="P48811" s="9"/>
      <c r="Q48811" s="21"/>
    </row>
    <row r="48812" spans="15:17" x14ac:dyDescent="0.35">
      <c r="O48812" s="9"/>
      <c r="P48812" s="9"/>
      <c r="Q48812" s="21"/>
    </row>
    <row r="48813" spans="15:17" x14ac:dyDescent="0.35">
      <c r="O48813" s="9"/>
      <c r="P48813" s="9"/>
      <c r="Q48813" s="21"/>
    </row>
    <row r="48814" spans="15:17" x14ac:dyDescent="0.35">
      <c r="O48814" s="9"/>
      <c r="P48814" s="9"/>
      <c r="Q48814" s="21"/>
    </row>
    <row r="48815" spans="15:17" x14ac:dyDescent="0.35">
      <c r="O48815" s="9"/>
      <c r="P48815" s="9"/>
      <c r="Q48815" s="21"/>
    </row>
    <row r="48816" spans="15:17" x14ac:dyDescent="0.35">
      <c r="O48816" s="9"/>
      <c r="P48816" s="9"/>
      <c r="Q48816" s="21"/>
    </row>
    <row r="48817" spans="15:17" x14ac:dyDescent="0.35">
      <c r="O48817" s="9"/>
      <c r="P48817" s="9"/>
      <c r="Q48817" s="21"/>
    </row>
    <row r="48818" spans="15:17" x14ac:dyDescent="0.35">
      <c r="O48818" s="9"/>
      <c r="P48818" s="9"/>
      <c r="Q48818" s="21"/>
    </row>
    <row r="48819" spans="15:17" x14ac:dyDescent="0.35">
      <c r="O48819" s="9"/>
      <c r="P48819" s="9"/>
      <c r="Q48819" s="21"/>
    </row>
    <row r="48820" spans="15:17" x14ac:dyDescent="0.35">
      <c r="O48820" s="9"/>
      <c r="P48820" s="9"/>
      <c r="Q48820" s="21"/>
    </row>
    <row r="48821" spans="15:17" x14ac:dyDescent="0.35">
      <c r="O48821" s="9"/>
      <c r="P48821" s="9"/>
      <c r="Q48821" s="21"/>
    </row>
    <row r="48822" spans="15:17" x14ac:dyDescent="0.35">
      <c r="O48822" s="9"/>
      <c r="P48822" s="9"/>
      <c r="Q48822" s="21"/>
    </row>
    <row r="48823" spans="15:17" x14ac:dyDescent="0.35">
      <c r="O48823" s="9"/>
      <c r="P48823" s="9"/>
      <c r="Q48823" s="21"/>
    </row>
    <row r="48824" spans="15:17" x14ac:dyDescent="0.35">
      <c r="O48824" s="9"/>
      <c r="P48824" s="9"/>
      <c r="Q48824" s="21"/>
    </row>
    <row r="48825" spans="15:17" x14ac:dyDescent="0.35">
      <c r="O48825" s="9"/>
      <c r="P48825" s="9"/>
      <c r="Q48825" s="21"/>
    </row>
    <row r="48826" spans="15:17" x14ac:dyDescent="0.35">
      <c r="O48826" s="9"/>
      <c r="P48826" s="9"/>
      <c r="Q48826" s="21"/>
    </row>
    <row r="48827" spans="15:17" x14ac:dyDescent="0.35">
      <c r="O48827" s="9"/>
      <c r="P48827" s="9"/>
      <c r="Q48827" s="21"/>
    </row>
    <row r="48828" spans="15:17" x14ac:dyDescent="0.35">
      <c r="O48828" s="9"/>
      <c r="P48828" s="9"/>
      <c r="Q48828" s="21"/>
    </row>
    <row r="48829" spans="15:17" x14ac:dyDescent="0.35">
      <c r="O48829" s="9"/>
      <c r="P48829" s="9"/>
      <c r="Q48829" s="21"/>
    </row>
    <row r="48830" spans="15:17" x14ac:dyDescent="0.35">
      <c r="O48830" s="9"/>
      <c r="P48830" s="9"/>
      <c r="Q48830" s="21"/>
    </row>
    <row r="48831" spans="15:17" x14ac:dyDescent="0.35">
      <c r="O48831" s="9"/>
      <c r="P48831" s="9"/>
      <c r="Q48831" s="21"/>
    </row>
    <row r="48832" spans="15:17" x14ac:dyDescent="0.35">
      <c r="O48832" s="9"/>
      <c r="P48832" s="9"/>
      <c r="Q48832" s="21"/>
    </row>
    <row r="48833" spans="15:17" x14ac:dyDescent="0.35">
      <c r="O48833" s="9"/>
      <c r="P48833" s="9"/>
      <c r="Q48833" s="21"/>
    </row>
    <row r="48834" spans="15:17" x14ac:dyDescent="0.35">
      <c r="O48834" s="9"/>
      <c r="P48834" s="9"/>
      <c r="Q48834" s="21"/>
    </row>
    <row r="48835" spans="15:17" x14ac:dyDescent="0.35">
      <c r="O48835" s="9"/>
      <c r="P48835" s="9"/>
      <c r="Q48835" s="21"/>
    </row>
    <row r="48836" spans="15:17" x14ac:dyDescent="0.35">
      <c r="O48836" s="9"/>
      <c r="P48836" s="9"/>
      <c r="Q48836" s="21"/>
    </row>
    <row r="48837" spans="15:17" x14ac:dyDescent="0.35">
      <c r="O48837" s="9"/>
      <c r="P48837" s="9"/>
      <c r="Q48837" s="21"/>
    </row>
    <row r="48838" spans="15:17" x14ac:dyDescent="0.35">
      <c r="O48838" s="9"/>
      <c r="P48838" s="9"/>
      <c r="Q48838" s="21"/>
    </row>
    <row r="48839" spans="15:17" x14ac:dyDescent="0.35">
      <c r="O48839" s="9"/>
      <c r="P48839" s="9"/>
      <c r="Q48839" s="21"/>
    </row>
    <row r="48840" spans="15:17" x14ac:dyDescent="0.35">
      <c r="O48840" s="9"/>
      <c r="P48840" s="9"/>
      <c r="Q48840" s="21"/>
    </row>
    <row r="48841" spans="15:17" x14ac:dyDescent="0.35">
      <c r="O48841" s="9"/>
      <c r="P48841" s="9"/>
      <c r="Q48841" s="21"/>
    </row>
    <row r="48842" spans="15:17" x14ac:dyDescent="0.35">
      <c r="O48842" s="9"/>
      <c r="P48842" s="9"/>
      <c r="Q48842" s="21"/>
    </row>
    <row r="48843" spans="15:17" x14ac:dyDescent="0.35">
      <c r="O48843" s="9"/>
      <c r="P48843" s="9"/>
      <c r="Q48843" s="21"/>
    </row>
    <row r="48844" spans="15:17" x14ac:dyDescent="0.35">
      <c r="O48844" s="9"/>
      <c r="P48844" s="9"/>
      <c r="Q48844" s="21"/>
    </row>
    <row r="48845" spans="15:17" x14ac:dyDescent="0.35">
      <c r="O48845" s="9"/>
      <c r="P48845" s="9"/>
      <c r="Q48845" s="21"/>
    </row>
    <row r="48846" spans="15:17" x14ac:dyDescent="0.35">
      <c r="O48846" s="9"/>
      <c r="P48846" s="9"/>
      <c r="Q48846" s="21"/>
    </row>
    <row r="48847" spans="15:17" x14ac:dyDescent="0.35">
      <c r="O48847" s="9"/>
      <c r="P48847" s="9"/>
      <c r="Q48847" s="21"/>
    </row>
    <row r="48848" spans="15:17" x14ac:dyDescent="0.35">
      <c r="O48848" s="9"/>
      <c r="P48848" s="9"/>
      <c r="Q48848" s="21"/>
    </row>
    <row r="48849" spans="15:17" x14ac:dyDescent="0.35">
      <c r="O48849" s="9"/>
      <c r="P48849" s="9"/>
      <c r="Q48849" s="21"/>
    </row>
    <row r="48850" spans="15:17" x14ac:dyDescent="0.35">
      <c r="O48850" s="9"/>
      <c r="P48850" s="9"/>
      <c r="Q48850" s="21"/>
    </row>
    <row r="48851" spans="15:17" x14ac:dyDescent="0.35">
      <c r="O48851" s="9"/>
      <c r="P48851" s="9"/>
      <c r="Q48851" s="21"/>
    </row>
    <row r="48852" spans="15:17" x14ac:dyDescent="0.35">
      <c r="O48852" s="9"/>
      <c r="P48852" s="9"/>
      <c r="Q48852" s="21"/>
    </row>
    <row r="48853" spans="15:17" x14ac:dyDescent="0.35">
      <c r="O48853" s="9"/>
      <c r="P48853" s="9"/>
      <c r="Q48853" s="21"/>
    </row>
    <row r="48854" spans="15:17" x14ac:dyDescent="0.35">
      <c r="O48854" s="9"/>
      <c r="P48854" s="9"/>
      <c r="Q48854" s="21"/>
    </row>
    <row r="48855" spans="15:17" x14ac:dyDescent="0.35">
      <c r="O48855" s="9"/>
      <c r="P48855" s="9"/>
      <c r="Q48855" s="21"/>
    </row>
    <row r="48856" spans="15:17" x14ac:dyDescent="0.35">
      <c r="O48856" s="9"/>
      <c r="P48856" s="9"/>
      <c r="Q48856" s="21"/>
    </row>
    <row r="48857" spans="15:17" x14ac:dyDescent="0.35">
      <c r="O48857" s="9"/>
      <c r="P48857" s="9"/>
      <c r="Q48857" s="21"/>
    </row>
    <row r="48858" spans="15:17" x14ac:dyDescent="0.35">
      <c r="O48858" s="9"/>
      <c r="P48858" s="9"/>
      <c r="Q48858" s="21"/>
    </row>
    <row r="48859" spans="15:17" x14ac:dyDescent="0.35">
      <c r="O48859" s="9"/>
      <c r="P48859" s="9"/>
      <c r="Q48859" s="21"/>
    </row>
    <row r="48860" spans="15:17" x14ac:dyDescent="0.35">
      <c r="O48860" s="9"/>
      <c r="P48860" s="9"/>
      <c r="Q48860" s="21"/>
    </row>
    <row r="48861" spans="15:17" x14ac:dyDescent="0.35">
      <c r="O48861" s="9"/>
      <c r="P48861" s="9"/>
      <c r="Q48861" s="21"/>
    </row>
    <row r="48862" spans="15:17" x14ac:dyDescent="0.35">
      <c r="O48862" s="9"/>
      <c r="P48862" s="9"/>
      <c r="Q48862" s="21"/>
    </row>
    <row r="48863" spans="15:17" x14ac:dyDescent="0.35">
      <c r="O48863" s="9"/>
      <c r="P48863" s="9"/>
      <c r="Q48863" s="21"/>
    </row>
    <row r="48864" spans="15:17" x14ac:dyDescent="0.35">
      <c r="O48864" s="9"/>
      <c r="P48864" s="9"/>
      <c r="Q48864" s="21"/>
    </row>
    <row r="48865" spans="15:17" x14ac:dyDescent="0.35">
      <c r="O48865" s="9"/>
      <c r="P48865" s="9"/>
      <c r="Q48865" s="21"/>
    </row>
    <row r="48866" spans="15:17" x14ac:dyDescent="0.35">
      <c r="O48866" s="9"/>
      <c r="P48866" s="9"/>
      <c r="Q48866" s="21"/>
    </row>
    <row r="48867" spans="15:17" x14ac:dyDescent="0.35">
      <c r="O48867" s="9"/>
      <c r="P48867" s="9"/>
      <c r="Q48867" s="21"/>
    </row>
    <row r="48868" spans="15:17" x14ac:dyDescent="0.35">
      <c r="O48868" s="9"/>
      <c r="P48868" s="9"/>
      <c r="Q48868" s="21"/>
    </row>
    <row r="48869" spans="15:17" x14ac:dyDescent="0.35">
      <c r="O48869" s="9"/>
      <c r="P48869" s="9"/>
      <c r="Q48869" s="21"/>
    </row>
    <row r="48870" spans="15:17" x14ac:dyDescent="0.35">
      <c r="O48870" s="9"/>
      <c r="P48870" s="9"/>
      <c r="Q48870" s="21"/>
    </row>
    <row r="48871" spans="15:17" x14ac:dyDescent="0.35">
      <c r="O48871" s="9"/>
      <c r="P48871" s="9"/>
      <c r="Q48871" s="21"/>
    </row>
    <row r="48872" spans="15:17" x14ac:dyDescent="0.35">
      <c r="O48872" s="9"/>
      <c r="P48872" s="9"/>
      <c r="Q48872" s="21"/>
    </row>
    <row r="48873" spans="15:17" x14ac:dyDescent="0.35">
      <c r="O48873" s="9"/>
      <c r="P48873" s="9"/>
      <c r="Q48873" s="21"/>
    </row>
    <row r="48874" spans="15:17" x14ac:dyDescent="0.35">
      <c r="O48874" s="9"/>
      <c r="P48874" s="9"/>
      <c r="Q48874" s="21"/>
    </row>
    <row r="48875" spans="15:17" x14ac:dyDescent="0.35">
      <c r="O48875" s="9"/>
      <c r="P48875" s="9"/>
      <c r="Q48875" s="21"/>
    </row>
    <row r="48876" spans="15:17" x14ac:dyDescent="0.35">
      <c r="O48876" s="9"/>
      <c r="P48876" s="9"/>
      <c r="Q48876" s="21"/>
    </row>
    <row r="48877" spans="15:17" x14ac:dyDescent="0.35">
      <c r="O48877" s="9"/>
      <c r="P48877" s="9"/>
      <c r="Q48877" s="21"/>
    </row>
    <row r="48878" spans="15:17" x14ac:dyDescent="0.35">
      <c r="O48878" s="9"/>
      <c r="P48878" s="9"/>
      <c r="Q48878" s="21"/>
    </row>
    <row r="48879" spans="15:17" x14ac:dyDescent="0.35">
      <c r="O48879" s="9"/>
      <c r="P48879" s="9"/>
      <c r="Q48879" s="21"/>
    </row>
    <row r="48880" spans="15:17" x14ac:dyDescent="0.35">
      <c r="O48880" s="9"/>
      <c r="P48880" s="9"/>
      <c r="Q48880" s="21"/>
    </row>
    <row r="48881" spans="15:17" x14ac:dyDescent="0.35">
      <c r="O48881" s="9"/>
      <c r="P48881" s="9"/>
      <c r="Q48881" s="21"/>
    </row>
    <row r="48882" spans="15:17" x14ac:dyDescent="0.35">
      <c r="O48882" s="9"/>
      <c r="P48882" s="9"/>
      <c r="Q48882" s="21"/>
    </row>
    <row r="48883" spans="15:17" x14ac:dyDescent="0.35">
      <c r="O48883" s="9"/>
      <c r="P48883" s="9"/>
      <c r="Q48883" s="21"/>
    </row>
    <row r="48884" spans="15:17" x14ac:dyDescent="0.35">
      <c r="O48884" s="9"/>
      <c r="P48884" s="9"/>
      <c r="Q48884" s="21"/>
    </row>
    <row r="48885" spans="15:17" x14ac:dyDescent="0.35">
      <c r="O48885" s="9"/>
      <c r="P48885" s="9"/>
      <c r="Q48885" s="21"/>
    </row>
    <row r="48886" spans="15:17" x14ac:dyDescent="0.35">
      <c r="O48886" s="9"/>
      <c r="P48886" s="9"/>
      <c r="Q48886" s="21"/>
    </row>
    <row r="48887" spans="15:17" x14ac:dyDescent="0.35">
      <c r="O48887" s="9"/>
      <c r="P48887" s="9"/>
      <c r="Q48887" s="21"/>
    </row>
    <row r="48888" spans="15:17" x14ac:dyDescent="0.35">
      <c r="O48888" s="9"/>
      <c r="P48888" s="9"/>
      <c r="Q48888" s="21"/>
    </row>
    <row r="48889" spans="15:17" x14ac:dyDescent="0.35">
      <c r="O48889" s="9"/>
      <c r="P48889" s="9"/>
      <c r="Q48889" s="21"/>
    </row>
    <row r="48890" spans="15:17" x14ac:dyDescent="0.35">
      <c r="O48890" s="9"/>
      <c r="P48890" s="9"/>
      <c r="Q48890" s="21"/>
    </row>
    <row r="48891" spans="15:17" x14ac:dyDescent="0.35">
      <c r="O48891" s="9"/>
      <c r="P48891" s="9"/>
      <c r="Q48891" s="21"/>
    </row>
    <row r="48892" spans="15:17" x14ac:dyDescent="0.35">
      <c r="O48892" s="9"/>
      <c r="P48892" s="9"/>
      <c r="Q48892" s="21"/>
    </row>
    <row r="48893" spans="15:17" x14ac:dyDescent="0.35">
      <c r="O48893" s="9"/>
      <c r="P48893" s="9"/>
      <c r="Q48893" s="21"/>
    </row>
    <row r="48894" spans="15:17" x14ac:dyDescent="0.35">
      <c r="O48894" s="9"/>
      <c r="P48894" s="9"/>
      <c r="Q48894" s="21"/>
    </row>
    <row r="48895" spans="15:17" x14ac:dyDescent="0.35">
      <c r="O48895" s="9"/>
      <c r="P48895" s="9"/>
      <c r="Q48895" s="21"/>
    </row>
    <row r="48896" spans="15:17" x14ac:dyDescent="0.35">
      <c r="O48896" s="9"/>
      <c r="P48896" s="9"/>
      <c r="Q48896" s="21"/>
    </row>
    <row r="48897" spans="15:17" x14ac:dyDescent="0.35">
      <c r="O48897" s="9"/>
      <c r="P48897" s="9"/>
      <c r="Q48897" s="21"/>
    </row>
    <row r="48898" spans="15:17" x14ac:dyDescent="0.35">
      <c r="O48898" s="9"/>
      <c r="P48898" s="9"/>
      <c r="Q48898" s="21"/>
    </row>
    <row r="48899" spans="15:17" x14ac:dyDescent="0.35">
      <c r="O48899" s="9"/>
      <c r="P48899" s="9"/>
      <c r="Q48899" s="21"/>
    </row>
    <row r="48900" spans="15:17" x14ac:dyDescent="0.35">
      <c r="O48900" s="9"/>
      <c r="P48900" s="9"/>
      <c r="Q48900" s="21"/>
    </row>
    <row r="48901" spans="15:17" x14ac:dyDescent="0.35">
      <c r="O48901" s="9"/>
      <c r="P48901" s="9"/>
      <c r="Q48901" s="21"/>
    </row>
    <row r="48902" spans="15:17" x14ac:dyDescent="0.35">
      <c r="O48902" s="9"/>
      <c r="P48902" s="9"/>
      <c r="Q48902" s="21"/>
    </row>
    <row r="48903" spans="15:17" x14ac:dyDescent="0.35">
      <c r="O48903" s="9"/>
      <c r="P48903" s="9"/>
      <c r="Q48903" s="21"/>
    </row>
    <row r="48904" spans="15:17" x14ac:dyDescent="0.35">
      <c r="O48904" s="9"/>
      <c r="P48904" s="9"/>
      <c r="Q48904" s="21"/>
    </row>
    <row r="48905" spans="15:17" x14ac:dyDescent="0.35">
      <c r="O48905" s="9"/>
      <c r="P48905" s="9"/>
      <c r="Q48905" s="21"/>
    </row>
    <row r="48906" spans="15:17" x14ac:dyDescent="0.35">
      <c r="O48906" s="9"/>
      <c r="P48906" s="9"/>
      <c r="Q48906" s="21"/>
    </row>
    <row r="48907" spans="15:17" x14ac:dyDescent="0.35">
      <c r="O48907" s="9"/>
      <c r="P48907" s="9"/>
      <c r="Q48907" s="21"/>
    </row>
    <row r="48908" spans="15:17" x14ac:dyDescent="0.35">
      <c r="O48908" s="9"/>
      <c r="P48908" s="9"/>
      <c r="Q48908" s="21"/>
    </row>
    <row r="48909" spans="15:17" x14ac:dyDescent="0.35">
      <c r="O48909" s="9"/>
      <c r="P48909" s="9"/>
      <c r="Q48909" s="21"/>
    </row>
    <row r="48910" spans="15:17" x14ac:dyDescent="0.35">
      <c r="O48910" s="9"/>
      <c r="P48910" s="9"/>
      <c r="Q48910" s="21"/>
    </row>
    <row r="48911" spans="15:17" x14ac:dyDescent="0.35">
      <c r="O48911" s="9"/>
      <c r="P48911" s="9"/>
      <c r="Q48911" s="21"/>
    </row>
    <row r="48912" spans="15:17" x14ac:dyDescent="0.35">
      <c r="O48912" s="9"/>
      <c r="P48912" s="9"/>
      <c r="Q48912" s="21"/>
    </row>
    <row r="48913" spans="15:17" x14ac:dyDescent="0.35">
      <c r="O48913" s="9"/>
      <c r="P48913" s="9"/>
      <c r="Q48913" s="21"/>
    </row>
    <row r="48914" spans="15:17" x14ac:dyDescent="0.35">
      <c r="O48914" s="9"/>
      <c r="P48914" s="9"/>
      <c r="Q48914" s="21"/>
    </row>
    <row r="48915" spans="15:17" x14ac:dyDescent="0.35">
      <c r="O48915" s="9"/>
      <c r="P48915" s="9"/>
      <c r="Q48915" s="21"/>
    </row>
    <row r="48916" spans="15:17" x14ac:dyDescent="0.35">
      <c r="O48916" s="9"/>
      <c r="P48916" s="9"/>
      <c r="Q48916" s="21"/>
    </row>
    <row r="48917" spans="15:17" x14ac:dyDescent="0.35">
      <c r="O48917" s="9"/>
      <c r="P48917" s="9"/>
      <c r="Q48917" s="21"/>
    </row>
    <row r="48918" spans="15:17" x14ac:dyDescent="0.35">
      <c r="O48918" s="9"/>
      <c r="P48918" s="9"/>
      <c r="Q48918" s="21"/>
    </row>
    <row r="48919" spans="15:17" x14ac:dyDescent="0.35">
      <c r="O48919" s="9"/>
      <c r="P48919" s="9"/>
      <c r="Q48919" s="21"/>
    </row>
    <row r="48920" spans="15:17" x14ac:dyDescent="0.35">
      <c r="O48920" s="9"/>
      <c r="P48920" s="9"/>
      <c r="Q48920" s="21"/>
    </row>
    <row r="48921" spans="15:17" x14ac:dyDescent="0.35">
      <c r="O48921" s="9"/>
      <c r="P48921" s="9"/>
      <c r="Q48921" s="21"/>
    </row>
    <row r="48922" spans="15:17" x14ac:dyDescent="0.35">
      <c r="O48922" s="9"/>
      <c r="P48922" s="9"/>
      <c r="Q48922" s="21"/>
    </row>
    <row r="48923" spans="15:17" x14ac:dyDescent="0.35">
      <c r="O48923" s="9"/>
      <c r="P48923" s="9"/>
      <c r="Q48923" s="21"/>
    </row>
    <row r="48924" spans="15:17" x14ac:dyDescent="0.35">
      <c r="O48924" s="9"/>
      <c r="P48924" s="9"/>
      <c r="Q48924" s="21"/>
    </row>
    <row r="48925" spans="15:17" x14ac:dyDescent="0.35">
      <c r="O48925" s="9"/>
      <c r="P48925" s="9"/>
      <c r="Q48925" s="21"/>
    </row>
    <row r="48926" spans="15:17" x14ac:dyDescent="0.35">
      <c r="O48926" s="9"/>
      <c r="P48926" s="9"/>
      <c r="Q48926" s="21"/>
    </row>
    <row r="48927" spans="15:17" x14ac:dyDescent="0.35">
      <c r="O48927" s="9"/>
      <c r="P48927" s="9"/>
      <c r="Q48927" s="21"/>
    </row>
    <row r="48928" spans="15:17" x14ac:dyDescent="0.35">
      <c r="O48928" s="9"/>
      <c r="P48928" s="9"/>
      <c r="Q48928" s="21"/>
    </row>
    <row r="48929" spans="15:17" x14ac:dyDescent="0.35">
      <c r="O48929" s="9"/>
      <c r="P48929" s="9"/>
      <c r="Q48929" s="21"/>
    </row>
    <row r="48930" spans="15:17" x14ac:dyDescent="0.35">
      <c r="O48930" s="9"/>
      <c r="P48930" s="9"/>
      <c r="Q48930" s="21"/>
    </row>
    <row r="48931" spans="15:17" x14ac:dyDescent="0.35">
      <c r="O48931" s="9"/>
      <c r="P48931" s="9"/>
      <c r="Q48931" s="21"/>
    </row>
    <row r="48932" spans="15:17" x14ac:dyDescent="0.35">
      <c r="O48932" s="9"/>
      <c r="P48932" s="9"/>
      <c r="Q48932" s="21"/>
    </row>
    <row r="48933" spans="15:17" x14ac:dyDescent="0.35">
      <c r="O48933" s="9"/>
      <c r="P48933" s="9"/>
      <c r="Q48933" s="21"/>
    </row>
    <row r="48934" spans="15:17" x14ac:dyDescent="0.35">
      <c r="O48934" s="9"/>
      <c r="P48934" s="9"/>
      <c r="Q48934" s="21"/>
    </row>
    <row r="48935" spans="15:17" x14ac:dyDescent="0.35">
      <c r="O48935" s="9"/>
      <c r="P48935" s="9"/>
      <c r="Q48935" s="21"/>
    </row>
    <row r="48936" spans="15:17" x14ac:dyDescent="0.35">
      <c r="O48936" s="9"/>
      <c r="P48936" s="9"/>
      <c r="Q48936" s="21"/>
    </row>
    <row r="48937" spans="15:17" x14ac:dyDescent="0.35">
      <c r="O48937" s="9"/>
      <c r="P48937" s="9"/>
      <c r="Q48937" s="21"/>
    </row>
    <row r="48938" spans="15:17" x14ac:dyDescent="0.35">
      <c r="O48938" s="9"/>
      <c r="P48938" s="9"/>
      <c r="Q48938" s="21"/>
    </row>
    <row r="48939" spans="15:17" x14ac:dyDescent="0.35">
      <c r="O48939" s="9"/>
      <c r="P48939" s="9"/>
      <c r="Q48939" s="21"/>
    </row>
    <row r="48940" spans="15:17" x14ac:dyDescent="0.35">
      <c r="O48940" s="9"/>
      <c r="P48940" s="9"/>
      <c r="Q48940" s="21"/>
    </row>
    <row r="48941" spans="15:17" x14ac:dyDescent="0.35">
      <c r="O48941" s="9"/>
      <c r="P48941" s="9"/>
      <c r="Q48941" s="21"/>
    </row>
    <row r="48942" spans="15:17" x14ac:dyDescent="0.35">
      <c r="O48942" s="9"/>
      <c r="P48942" s="9"/>
      <c r="Q48942" s="21"/>
    </row>
    <row r="48943" spans="15:17" x14ac:dyDescent="0.35">
      <c r="O48943" s="9"/>
      <c r="P48943" s="9"/>
      <c r="Q48943" s="21"/>
    </row>
    <row r="48944" spans="15:17" x14ac:dyDescent="0.35">
      <c r="O48944" s="9"/>
      <c r="P48944" s="9"/>
      <c r="Q48944" s="21"/>
    </row>
    <row r="48945" spans="15:17" x14ac:dyDescent="0.35">
      <c r="O48945" s="9"/>
      <c r="P48945" s="9"/>
      <c r="Q48945" s="21"/>
    </row>
    <row r="48946" spans="15:17" x14ac:dyDescent="0.35">
      <c r="O48946" s="9"/>
      <c r="P48946" s="9"/>
      <c r="Q48946" s="21"/>
    </row>
    <row r="48947" spans="15:17" x14ac:dyDescent="0.35">
      <c r="O48947" s="9"/>
      <c r="P48947" s="9"/>
      <c r="Q48947" s="21"/>
    </row>
    <row r="48948" spans="15:17" x14ac:dyDescent="0.35">
      <c r="O48948" s="9"/>
      <c r="P48948" s="9"/>
      <c r="Q48948" s="21"/>
    </row>
    <row r="48949" spans="15:17" x14ac:dyDescent="0.35">
      <c r="O48949" s="9"/>
      <c r="P48949" s="9"/>
      <c r="Q48949" s="21"/>
    </row>
    <row r="48950" spans="15:17" x14ac:dyDescent="0.35">
      <c r="O48950" s="9"/>
      <c r="P48950" s="9"/>
      <c r="Q48950" s="21"/>
    </row>
    <row r="48951" spans="15:17" x14ac:dyDescent="0.35">
      <c r="O48951" s="9"/>
      <c r="P48951" s="9"/>
      <c r="Q48951" s="21"/>
    </row>
    <row r="48952" spans="15:17" x14ac:dyDescent="0.35">
      <c r="O48952" s="9"/>
      <c r="P48952" s="9"/>
      <c r="Q48952" s="21"/>
    </row>
    <row r="48953" spans="15:17" x14ac:dyDescent="0.35">
      <c r="O48953" s="9"/>
      <c r="P48953" s="9"/>
      <c r="Q48953" s="21"/>
    </row>
    <row r="48954" spans="15:17" x14ac:dyDescent="0.35">
      <c r="O48954" s="9"/>
      <c r="P48954" s="9"/>
      <c r="Q48954" s="21"/>
    </row>
    <row r="48955" spans="15:17" x14ac:dyDescent="0.35">
      <c r="O48955" s="9"/>
      <c r="P48955" s="9"/>
      <c r="Q48955" s="21"/>
    </row>
    <row r="48956" spans="15:17" x14ac:dyDescent="0.35">
      <c r="O48956" s="9"/>
      <c r="P48956" s="9"/>
      <c r="Q48956" s="21"/>
    </row>
    <row r="48957" spans="15:17" x14ac:dyDescent="0.35">
      <c r="O48957" s="9"/>
      <c r="P48957" s="9"/>
      <c r="Q48957" s="21"/>
    </row>
    <row r="48958" spans="15:17" x14ac:dyDescent="0.35">
      <c r="O48958" s="9"/>
      <c r="P48958" s="9"/>
      <c r="Q48958" s="21"/>
    </row>
    <row r="48959" spans="15:17" x14ac:dyDescent="0.35">
      <c r="O48959" s="9"/>
      <c r="P48959" s="9"/>
      <c r="Q48959" s="21"/>
    </row>
    <row r="48960" spans="15:17" x14ac:dyDescent="0.35">
      <c r="O48960" s="9"/>
      <c r="P48960" s="9"/>
      <c r="Q48960" s="21"/>
    </row>
    <row r="48961" spans="15:17" x14ac:dyDescent="0.35">
      <c r="O48961" s="9"/>
      <c r="P48961" s="9"/>
      <c r="Q48961" s="21"/>
    </row>
    <row r="48962" spans="15:17" x14ac:dyDescent="0.35">
      <c r="O48962" s="9"/>
      <c r="P48962" s="9"/>
      <c r="Q48962" s="21"/>
    </row>
    <row r="48963" spans="15:17" x14ac:dyDescent="0.35">
      <c r="O48963" s="9"/>
      <c r="P48963" s="9"/>
      <c r="Q48963" s="21"/>
    </row>
    <row r="48964" spans="15:17" x14ac:dyDescent="0.35">
      <c r="O48964" s="9"/>
      <c r="P48964" s="9"/>
      <c r="Q48964" s="21"/>
    </row>
    <row r="48965" spans="15:17" x14ac:dyDescent="0.35">
      <c r="O48965" s="9"/>
      <c r="P48965" s="9"/>
      <c r="Q48965" s="21"/>
    </row>
    <row r="48966" spans="15:17" x14ac:dyDescent="0.35">
      <c r="O48966" s="9"/>
      <c r="P48966" s="9"/>
      <c r="Q48966" s="21"/>
    </row>
    <row r="48967" spans="15:17" x14ac:dyDescent="0.35">
      <c r="O48967" s="9"/>
      <c r="P48967" s="9"/>
      <c r="Q48967" s="21"/>
    </row>
    <row r="48968" spans="15:17" x14ac:dyDescent="0.35">
      <c r="O48968" s="9"/>
      <c r="P48968" s="9"/>
      <c r="Q48968" s="21"/>
    </row>
    <row r="48969" spans="15:17" x14ac:dyDescent="0.35">
      <c r="O48969" s="9"/>
      <c r="P48969" s="9"/>
      <c r="Q48969" s="21"/>
    </row>
    <row r="48970" spans="15:17" x14ac:dyDescent="0.35">
      <c r="O48970" s="9"/>
      <c r="P48970" s="9"/>
      <c r="Q48970" s="21"/>
    </row>
    <row r="48971" spans="15:17" x14ac:dyDescent="0.35">
      <c r="O48971" s="9"/>
      <c r="P48971" s="9"/>
      <c r="Q48971" s="21"/>
    </row>
    <row r="48972" spans="15:17" x14ac:dyDescent="0.35">
      <c r="O48972" s="9"/>
      <c r="P48972" s="9"/>
      <c r="Q48972" s="21"/>
    </row>
    <row r="48973" spans="15:17" x14ac:dyDescent="0.35">
      <c r="O48973" s="9"/>
      <c r="P48973" s="9"/>
      <c r="Q48973" s="21"/>
    </row>
    <row r="48974" spans="15:17" x14ac:dyDescent="0.35">
      <c r="O48974" s="9"/>
      <c r="P48974" s="9"/>
      <c r="Q48974" s="21"/>
    </row>
    <row r="48975" spans="15:17" x14ac:dyDescent="0.35">
      <c r="O48975" s="9"/>
      <c r="P48975" s="9"/>
      <c r="Q48975" s="21"/>
    </row>
    <row r="48976" spans="15:17" x14ac:dyDescent="0.35">
      <c r="O48976" s="9"/>
      <c r="P48976" s="9"/>
      <c r="Q48976" s="21"/>
    </row>
    <row r="48977" spans="15:17" x14ac:dyDescent="0.35">
      <c r="O48977" s="9"/>
      <c r="P48977" s="9"/>
      <c r="Q48977" s="21"/>
    </row>
    <row r="48978" spans="15:17" x14ac:dyDescent="0.35">
      <c r="O48978" s="9"/>
      <c r="P48978" s="9"/>
      <c r="Q48978" s="21"/>
    </row>
    <row r="48979" spans="15:17" x14ac:dyDescent="0.35">
      <c r="O48979" s="9"/>
      <c r="P48979" s="9"/>
      <c r="Q48979" s="21"/>
    </row>
    <row r="48980" spans="15:17" x14ac:dyDescent="0.35">
      <c r="O48980" s="9"/>
      <c r="P48980" s="9"/>
      <c r="Q48980" s="21"/>
    </row>
    <row r="48981" spans="15:17" x14ac:dyDescent="0.35">
      <c r="O48981" s="9"/>
      <c r="P48981" s="9"/>
      <c r="Q48981" s="21"/>
    </row>
    <row r="48982" spans="15:17" x14ac:dyDescent="0.35">
      <c r="O48982" s="9"/>
      <c r="P48982" s="9"/>
      <c r="Q48982" s="21"/>
    </row>
    <row r="48983" spans="15:17" x14ac:dyDescent="0.35">
      <c r="O48983" s="9"/>
      <c r="P48983" s="9"/>
      <c r="Q48983" s="21"/>
    </row>
    <row r="48984" spans="15:17" x14ac:dyDescent="0.35">
      <c r="O48984" s="9"/>
      <c r="P48984" s="9"/>
      <c r="Q48984" s="21"/>
    </row>
    <row r="48985" spans="15:17" x14ac:dyDescent="0.35">
      <c r="O48985" s="9"/>
      <c r="P48985" s="9"/>
      <c r="Q48985" s="21"/>
    </row>
    <row r="48986" spans="15:17" x14ac:dyDescent="0.35">
      <c r="O48986" s="9"/>
      <c r="P48986" s="9"/>
      <c r="Q48986" s="21"/>
    </row>
    <row r="48987" spans="15:17" x14ac:dyDescent="0.35">
      <c r="O48987" s="9"/>
      <c r="P48987" s="9"/>
      <c r="Q48987" s="21"/>
    </row>
    <row r="48988" spans="15:17" x14ac:dyDescent="0.35">
      <c r="O48988" s="9"/>
      <c r="P48988" s="9"/>
      <c r="Q48988" s="21"/>
    </row>
    <row r="48989" spans="15:17" x14ac:dyDescent="0.35">
      <c r="O48989" s="9"/>
      <c r="P48989" s="9"/>
      <c r="Q48989" s="21"/>
    </row>
    <row r="48990" spans="15:17" x14ac:dyDescent="0.35">
      <c r="O48990" s="9"/>
      <c r="P48990" s="9"/>
      <c r="Q48990" s="21"/>
    </row>
    <row r="48991" spans="15:17" x14ac:dyDescent="0.35">
      <c r="O48991" s="9"/>
      <c r="P48991" s="9"/>
      <c r="Q48991" s="21"/>
    </row>
    <row r="48992" spans="15:17" x14ac:dyDescent="0.35">
      <c r="O48992" s="9"/>
      <c r="P48992" s="9"/>
      <c r="Q48992" s="21"/>
    </row>
    <row r="48993" spans="15:17" x14ac:dyDescent="0.35">
      <c r="O48993" s="9"/>
      <c r="P48993" s="9"/>
      <c r="Q48993" s="21"/>
    </row>
    <row r="48994" spans="15:17" x14ac:dyDescent="0.35">
      <c r="O48994" s="9"/>
      <c r="P48994" s="9"/>
      <c r="Q48994" s="21"/>
    </row>
    <row r="48995" spans="15:17" x14ac:dyDescent="0.35">
      <c r="O48995" s="9"/>
      <c r="P48995" s="9"/>
      <c r="Q48995" s="21"/>
    </row>
    <row r="48996" spans="15:17" x14ac:dyDescent="0.35">
      <c r="O48996" s="9"/>
      <c r="P48996" s="9"/>
      <c r="Q48996" s="21"/>
    </row>
    <row r="48997" spans="15:17" x14ac:dyDescent="0.35">
      <c r="O48997" s="9"/>
      <c r="P48997" s="9"/>
      <c r="Q48997" s="21"/>
    </row>
    <row r="48998" spans="15:17" x14ac:dyDescent="0.35">
      <c r="O48998" s="9"/>
      <c r="P48998" s="9"/>
      <c r="Q48998" s="21"/>
    </row>
    <row r="48999" spans="15:17" x14ac:dyDescent="0.35">
      <c r="O48999" s="9"/>
      <c r="P48999" s="9"/>
      <c r="Q48999" s="21"/>
    </row>
    <row r="49000" spans="15:17" x14ac:dyDescent="0.35">
      <c r="O49000" s="9"/>
      <c r="P49000" s="9"/>
      <c r="Q49000" s="21"/>
    </row>
    <row r="49001" spans="15:17" x14ac:dyDescent="0.35">
      <c r="O49001" s="9"/>
      <c r="P49001" s="9"/>
      <c r="Q49001" s="21"/>
    </row>
    <row r="49002" spans="15:17" x14ac:dyDescent="0.35">
      <c r="O49002" s="9"/>
      <c r="P49002" s="9"/>
      <c r="Q49002" s="21"/>
    </row>
    <row r="49003" spans="15:17" x14ac:dyDescent="0.35">
      <c r="O49003" s="9"/>
      <c r="P49003" s="9"/>
      <c r="Q49003" s="21"/>
    </row>
    <row r="49004" spans="15:17" x14ac:dyDescent="0.35">
      <c r="O49004" s="9"/>
      <c r="P49004" s="9"/>
      <c r="Q49004" s="21"/>
    </row>
    <row r="49005" spans="15:17" x14ac:dyDescent="0.35">
      <c r="O49005" s="9"/>
      <c r="P49005" s="9"/>
      <c r="Q49005" s="21"/>
    </row>
    <row r="49006" spans="15:17" x14ac:dyDescent="0.35">
      <c r="O49006" s="9"/>
      <c r="P49006" s="9"/>
      <c r="Q49006" s="21"/>
    </row>
    <row r="49007" spans="15:17" x14ac:dyDescent="0.35">
      <c r="O49007" s="9"/>
      <c r="P49007" s="9"/>
      <c r="Q49007" s="21"/>
    </row>
    <row r="49008" spans="15:17" x14ac:dyDescent="0.35">
      <c r="O49008" s="9"/>
      <c r="P49008" s="9"/>
      <c r="Q49008" s="21"/>
    </row>
    <row r="49009" spans="15:17" x14ac:dyDescent="0.35">
      <c r="O49009" s="9"/>
      <c r="P49009" s="9"/>
      <c r="Q49009" s="21"/>
    </row>
    <row r="49010" spans="15:17" x14ac:dyDescent="0.35">
      <c r="O49010" s="9"/>
      <c r="P49010" s="9"/>
      <c r="Q49010" s="21"/>
    </row>
    <row r="49011" spans="15:17" x14ac:dyDescent="0.35">
      <c r="O49011" s="9"/>
      <c r="P49011" s="9"/>
      <c r="Q49011" s="21"/>
    </row>
    <row r="49012" spans="15:17" x14ac:dyDescent="0.35">
      <c r="O49012" s="9"/>
      <c r="P49012" s="9"/>
      <c r="Q49012" s="21"/>
    </row>
    <row r="49013" spans="15:17" x14ac:dyDescent="0.35">
      <c r="O49013" s="9"/>
      <c r="P49013" s="9"/>
      <c r="Q49013" s="21"/>
    </row>
    <row r="49014" spans="15:17" x14ac:dyDescent="0.35">
      <c r="O49014" s="9"/>
      <c r="P49014" s="9"/>
      <c r="Q49014" s="21"/>
    </row>
    <row r="49015" spans="15:17" x14ac:dyDescent="0.35">
      <c r="O49015" s="9"/>
      <c r="P49015" s="9"/>
      <c r="Q49015" s="21"/>
    </row>
    <row r="49016" spans="15:17" x14ac:dyDescent="0.35">
      <c r="O49016" s="9"/>
      <c r="P49016" s="9"/>
      <c r="Q49016" s="21"/>
    </row>
    <row r="49017" spans="15:17" x14ac:dyDescent="0.35">
      <c r="O49017" s="9"/>
      <c r="P49017" s="9"/>
      <c r="Q49017" s="21"/>
    </row>
    <row r="49018" spans="15:17" x14ac:dyDescent="0.35">
      <c r="O49018" s="9"/>
      <c r="P49018" s="9"/>
      <c r="Q49018" s="21"/>
    </row>
    <row r="49019" spans="15:17" x14ac:dyDescent="0.35">
      <c r="O49019" s="9"/>
      <c r="P49019" s="9"/>
      <c r="Q49019" s="21"/>
    </row>
    <row r="49020" spans="15:17" x14ac:dyDescent="0.35">
      <c r="O49020" s="9"/>
      <c r="P49020" s="9"/>
      <c r="Q49020" s="21"/>
    </row>
    <row r="49021" spans="15:17" x14ac:dyDescent="0.35">
      <c r="O49021" s="9"/>
      <c r="P49021" s="9"/>
      <c r="Q49021" s="21"/>
    </row>
    <row r="49022" spans="15:17" x14ac:dyDescent="0.35">
      <c r="O49022" s="9"/>
      <c r="P49022" s="9"/>
      <c r="Q49022" s="21"/>
    </row>
    <row r="49023" spans="15:17" x14ac:dyDescent="0.35">
      <c r="O49023" s="9"/>
      <c r="P49023" s="9"/>
      <c r="Q49023" s="21"/>
    </row>
    <row r="49024" spans="15:17" x14ac:dyDescent="0.35">
      <c r="O49024" s="9"/>
      <c r="P49024" s="9"/>
      <c r="Q49024" s="21"/>
    </row>
    <row r="49025" spans="15:17" x14ac:dyDescent="0.35">
      <c r="O49025" s="9"/>
      <c r="P49025" s="9"/>
      <c r="Q49025" s="21"/>
    </row>
    <row r="49026" spans="15:17" x14ac:dyDescent="0.35">
      <c r="O49026" s="9"/>
      <c r="P49026" s="9"/>
      <c r="Q49026" s="21"/>
    </row>
    <row r="49027" spans="15:17" x14ac:dyDescent="0.35">
      <c r="O49027" s="9"/>
      <c r="P49027" s="9"/>
      <c r="Q49027" s="21"/>
    </row>
    <row r="49028" spans="15:17" x14ac:dyDescent="0.35">
      <c r="O49028" s="9"/>
      <c r="P49028" s="9"/>
      <c r="Q49028" s="21"/>
    </row>
    <row r="49029" spans="15:17" x14ac:dyDescent="0.35">
      <c r="O49029" s="9"/>
      <c r="P49029" s="9"/>
      <c r="Q49029" s="21"/>
    </row>
    <row r="49030" spans="15:17" x14ac:dyDescent="0.35">
      <c r="O49030" s="9"/>
      <c r="P49030" s="9"/>
      <c r="Q49030" s="21"/>
    </row>
    <row r="49031" spans="15:17" x14ac:dyDescent="0.35">
      <c r="O49031" s="9"/>
      <c r="P49031" s="9"/>
      <c r="Q49031" s="21"/>
    </row>
    <row r="49032" spans="15:17" x14ac:dyDescent="0.35">
      <c r="O49032" s="9"/>
      <c r="P49032" s="9"/>
      <c r="Q49032" s="21"/>
    </row>
    <row r="49033" spans="15:17" x14ac:dyDescent="0.35">
      <c r="O49033" s="9"/>
      <c r="P49033" s="9"/>
      <c r="Q49033" s="21"/>
    </row>
    <row r="49034" spans="15:17" x14ac:dyDescent="0.35">
      <c r="O49034" s="9"/>
      <c r="P49034" s="9"/>
      <c r="Q49034" s="21"/>
    </row>
    <row r="49035" spans="15:17" x14ac:dyDescent="0.35">
      <c r="O49035" s="9"/>
      <c r="P49035" s="9"/>
      <c r="Q49035" s="21"/>
    </row>
    <row r="49036" spans="15:17" x14ac:dyDescent="0.35">
      <c r="O49036" s="9"/>
      <c r="P49036" s="9"/>
      <c r="Q49036" s="21"/>
    </row>
    <row r="49037" spans="15:17" x14ac:dyDescent="0.35">
      <c r="O49037" s="9"/>
      <c r="P49037" s="9"/>
      <c r="Q49037" s="21"/>
    </row>
    <row r="49038" spans="15:17" x14ac:dyDescent="0.35">
      <c r="O49038" s="9"/>
      <c r="P49038" s="9"/>
      <c r="Q49038" s="21"/>
    </row>
    <row r="49039" spans="15:17" x14ac:dyDescent="0.35">
      <c r="O49039" s="9"/>
      <c r="P49039" s="9"/>
      <c r="Q49039" s="21"/>
    </row>
    <row r="49040" spans="15:17" x14ac:dyDescent="0.35">
      <c r="O49040" s="9"/>
      <c r="P49040" s="9"/>
      <c r="Q49040" s="21"/>
    </row>
    <row r="49041" spans="15:17" x14ac:dyDescent="0.35">
      <c r="O49041" s="9"/>
      <c r="P49041" s="9"/>
      <c r="Q49041" s="21"/>
    </row>
    <row r="49042" spans="15:17" x14ac:dyDescent="0.35">
      <c r="O49042" s="9"/>
      <c r="P49042" s="9"/>
      <c r="Q49042" s="21"/>
    </row>
    <row r="49043" spans="15:17" x14ac:dyDescent="0.35">
      <c r="O49043" s="9"/>
      <c r="P49043" s="9"/>
      <c r="Q49043" s="21"/>
    </row>
    <row r="49044" spans="15:17" x14ac:dyDescent="0.35">
      <c r="O49044" s="9"/>
      <c r="P49044" s="9"/>
      <c r="Q49044" s="21"/>
    </row>
    <row r="49045" spans="15:17" x14ac:dyDescent="0.35">
      <c r="O49045" s="9"/>
      <c r="P49045" s="9"/>
      <c r="Q49045" s="21"/>
    </row>
    <row r="49046" spans="15:17" x14ac:dyDescent="0.35">
      <c r="O49046" s="9"/>
      <c r="P49046" s="9"/>
      <c r="Q49046" s="21"/>
    </row>
    <row r="49047" spans="15:17" x14ac:dyDescent="0.35">
      <c r="O49047" s="9"/>
      <c r="P49047" s="9"/>
      <c r="Q49047" s="21"/>
    </row>
    <row r="49048" spans="15:17" x14ac:dyDescent="0.35">
      <c r="O49048" s="9"/>
      <c r="P49048" s="9"/>
      <c r="Q49048" s="21"/>
    </row>
    <row r="49049" spans="15:17" x14ac:dyDescent="0.35">
      <c r="O49049" s="9"/>
      <c r="P49049" s="9"/>
      <c r="Q49049" s="21"/>
    </row>
    <row r="49050" spans="15:17" x14ac:dyDescent="0.35">
      <c r="O49050" s="9"/>
      <c r="P49050" s="9"/>
      <c r="Q49050" s="21"/>
    </row>
    <row r="49051" spans="15:17" x14ac:dyDescent="0.35">
      <c r="O49051" s="9"/>
      <c r="P49051" s="9"/>
      <c r="Q49051" s="21"/>
    </row>
    <row r="49052" spans="15:17" x14ac:dyDescent="0.35">
      <c r="O49052" s="9"/>
      <c r="P49052" s="9"/>
      <c r="Q49052" s="21"/>
    </row>
    <row r="49053" spans="15:17" x14ac:dyDescent="0.35">
      <c r="O49053" s="9"/>
      <c r="P49053" s="9"/>
      <c r="Q49053" s="21"/>
    </row>
    <row r="49054" spans="15:17" x14ac:dyDescent="0.35">
      <c r="O49054" s="9"/>
      <c r="P49054" s="9"/>
      <c r="Q49054" s="21"/>
    </row>
    <row r="49055" spans="15:17" x14ac:dyDescent="0.35">
      <c r="O49055" s="9"/>
      <c r="P49055" s="9"/>
      <c r="Q49055" s="21"/>
    </row>
    <row r="49056" spans="15:17" x14ac:dyDescent="0.35">
      <c r="O49056" s="9"/>
      <c r="P49056" s="9"/>
      <c r="Q49056" s="21"/>
    </row>
    <row r="49057" spans="15:17" x14ac:dyDescent="0.35">
      <c r="O49057" s="9"/>
      <c r="P49057" s="9"/>
      <c r="Q49057" s="21"/>
    </row>
    <row r="49058" spans="15:17" x14ac:dyDescent="0.35">
      <c r="O49058" s="9"/>
      <c r="P49058" s="9"/>
      <c r="Q49058" s="21"/>
    </row>
    <row r="49059" spans="15:17" x14ac:dyDescent="0.35">
      <c r="O49059" s="9"/>
      <c r="P49059" s="9"/>
      <c r="Q49059" s="21"/>
    </row>
    <row r="49060" spans="15:17" x14ac:dyDescent="0.35">
      <c r="O49060" s="9"/>
      <c r="P49060" s="9"/>
      <c r="Q49060" s="21"/>
    </row>
    <row r="49061" spans="15:17" x14ac:dyDescent="0.35">
      <c r="O49061" s="9"/>
      <c r="P49061" s="9"/>
      <c r="Q49061" s="21"/>
    </row>
    <row r="49062" spans="15:17" x14ac:dyDescent="0.35">
      <c r="O49062" s="9"/>
      <c r="P49062" s="9"/>
      <c r="Q49062" s="21"/>
    </row>
    <row r="49063" spans="15:17" x14ac:dyDescent="0.35">
      <c r="O49063" s="9"/>
      <c r="P49063" s="9"/>
      <c r="Q49063" s="21"/>
    </row>
    <row r="49064" spans="15:17" x14ac:dyDescent="0.35">
      <c r="O49064" s="9"/>
      <c r="P49064" s="9"/>
      <c r="Q49064" s="21"/>
    </row>
    <row r="49065" spans="15:17" x14ac:dyDescent="0.35">
      <c r="O49065" s="9"/>
      <c r="P49065" s="9"/>
      <c r="Q49065" s="21"/>
    </row>
    <row r="49066" spans="15:17" x14ac:dyDescent="0.35">
      <c r="O49066" s="9"/>
      <c r="P49066" s="9"/>
      <c r="Q49066" s="21"/>
    </row>
    <row r="49067" spans="15:17" x14ac:dyDescent="0.35">
      <c r="O49067" s="9"/>
      <c r="P49067" s="9"/>
      <c r="Q49067" s="21"/>
    </row>
    <row r="49068" spans="15:17" x14ac:dyDescent="0.35">
      <c r="O49068" s="9"/>
      <c r="P49068" s="9"/>
      <c r="Q49068" s="21"/>
    </row>
    <row r="49069" spans="15:17" x14ac:dyDescent="0.35">
      <c r="O49069" s="9"/>
      <c r="P49069" s="9"/>
      <c r="Q49069" s="21"/>
    </row>
    <row r="49070" spans="15:17" x14ac:dyDescent="0.35">
      <c r="O49070" s="9"/>
      <c r="P49070" s="9"/>
      <c r="Q49070" s="21"/>
    </row>
    <row r="49071" spans="15:17" x14ac:dyDescent="0.35">
      <c r="O49071" s="9"/>
      <c r="P49071" s="9"/>
      <c r="Q49071" s="21"/>
    </row>
    <row r="49072" spans="15:17" x14ac:dyDescent="0.35">
      <c r="O49072" s="9"/>
      <c r="P49072" s="9"/>
      <c r="Q49072" s="21"/>
    </row>
    <row r="49073" spans="15:17" x14ac:dyDescent="0.35">
      <c r="O49073" s="9"/>
      <c r="P49073" s="9"/>
      <c r="Q49073" s="21"/>
    </row>
    <row r="49074" spans="15:17" x14ac:dyDescent="0.35">
      <c r="O49074" s="9"/>
      <c r="P49074" s="9"/>
      <c r="Q49074" s="21"/>
    </row>
    <row r="49075" spans="15:17" x14ac:dyDescent="0.35">
      <c r="O49075" s="9"/>
      <c r="P49075" s="9"/>
      <c r="Q49075" s="21"/>
    </row>
    <row r="49076" spans="15:17" x14ac:dyDescent="0.35">
      <c r="O49076" s="9"/>
      <c r="P49076" s="9"/>
      <c r="Q49076" s="21"/>
    </row>
    <row r="49077" spans="15:17" x14ac:dyDescent="0.35">
      <c r="O49077" s="9"/>
      <c r="P49077" s="9"/>
      <c r="Q49077" s="21"/>
    </row>
    <row r="49078" spans="15:17" x14ac:dyDescent="0.35">
      <c r="O49078" s="9"/>
      <c r="P49078" s="9"/>
      <c r="Q49078" s="21"/>
    </row>
    <row r="49079" spans="15:17" x14ac:dyDescent="0.35">
      <c r="O49079" s="9"/>
      <c r="P49079" s="9"/>
      <c r="Q49079" s="21"/>
    </row>
    <row r="49080" spans="15:17" x14ac:dyDescent="0.35">
      <c r="O49080" s="9"/>
      <c r="P49080" s="9"/>
      <c r="Q49080" s="21"/>
    </row>
    <row r="49081" spans="15:17" x14ac:dyDescent="0.35">
      <c r="O49081" s="9"/>
      <c r="P49081" s="9"/>
      <c r="Q49081" s="21"/>
    </row>
    <row r="49082" spans="15:17" x14ac:dyDescent="0.35">
      <c r="O49082" s="9"/>
      <c r="P49082" s="9"/>
      <c r="Q49082" s="21"/>
    </row>
    <row r="49083" spans="15:17" x14ac:dyDescent="0.35">
      <c r="O49083" s="9"/>
      <c r="P49083" s="9"/>
      <c r="Q49083" s="21"/>
    </row>
    <row r="49084" spans="15:17" x14ac:dyDescent="0.35">
      <c r="O49084" s="9"/>
      <c r="P49084" s="9"/>
      <c r="Q49084" s="21"/>
    </row>
    <row r="49085" spans="15:17" x14ac:dyDescent="0.35">
      <c r="O49085" s="9"/>
      <c r="P49085" s="9"/>
      <c r="Q49085" s="21"/>
    </row>
    <row r="49086" spans="15:17" x14ac:dyDescent="0.35">
      <c r="O49086" s="9"/>
      <c r="P49086" s="9"/>
      <c r="Q49086" s="21"/>
    </row>
    <row r="49087" spans="15:17" x14ac:dyDescent="0.35">
      <c r="O49087" s="9"/>
      <c r="P49087" s="9"/>
      <c r="Q49087" s="21"/>
    </row>
    <row r="49088" spans="15:17" x14ac:dyDescent="0.35">
      <c r="O49088" s="9"/>
      <c r="P49088" s="9"/>
      <c r="Q49088" s="21"/>
    </row>
    <row r="49089" spans="15:17" x14ac:dyDescent="0.35">
      <c r="O49089" s="9"/>
      <c r="P49089" s="9"/>
      <c r="Q49089" s="21"/>
    </row>
    <row r="49090" spans="15:17" x14ac:dyDescent="0.35">
      <c r="O49090" s="9"/>
      <c r="P49090" s="9"/>
      <c r="Q49090" s="21"/>
    </row>
    <row r="49091" spans="15:17" x14ac:dyDescent="0.35">
      <c r="O49091" s="9"/>
      <c r="P49091" s="9"/>
      <c r="Q49091" s="21"/>
    </row>
    <row r="49092" spans="15:17" x14ac:dyDescent="0.35">
      <c r="O49092" s="9"/>
      <c r="P49092" s="9"/>
      <c r="Q49092" s="21"/>
    </row>
    <row r="49093" spans="15:17" x14ac:dyDescent="0.35">
      <c r="O49093" s="9"/>
      <c r="P49093" s="9"/>
      <c r="Q49093" s="21"/>
    </row>
    <row r="49094" spans="15:17" x14ac:dyDescent="0.35">
      <c r="O49094" s="9"/>
      <c r="P49094" s="9"/>
      <c r="Q49094" s="21"/>
    </row>
    <row r="49095" spans="15:17" x14ac:dyDescent="0.35">
      <c r="O49095" s="9"/>
      <c r="P49095" s="9"/>
      <c r="Q49095" s="21"/>
    </row>
    <row r="49096" spans="15:17" x14ac:dyDescent="0.35">
      <c r="O49096" s="9"/>
      <c r="P49096" s="9"/>
      <c r="Q49096" s="21"/>
    </row>
    <row r="49097" spans="15:17" x14ac:dyDescent="0.35">
      <c r="O49097" s="9"/>
      <c r="P49097" s="9"/>
      <c r="Q49097" s="21"/>
    </row>
    <row r="49098" spans="15:17" x14ac:dyDescent="0.35">
      <c r="O49098" s="9"/>
      <c r="P49098" s="9"/>
      <c r="Q49098" s="21"/>
    </row>
    <row r="49099" spans="15:17" x14ac:dyDescent="0.35">
      <c r="O49099" s="9"/>
      <c r="P49099" s="9"/>
      <c r="Q49099" s="21"/>
    </row>
    <row r="49100" spans="15:17" x14ac:dyDescent="0.35">
      <c r="O49100" s="9"/>
      <c r="P49100" s="9"/>
      <c r="Q49100" s="21"/>
    </row>
    <row r="49101" spans="15:17" x14ac:dyDescent="0.35">
      <c r="O49101" s="9"/>
      <c r="P49101" s="9"/>
      <c r="Q49101" s="21"/>
    </row>
    <row r="49102" spans="15:17" x14ac:dyDescent="0.35">
      <c r="O49102" s="9"/>
      <c r="P49102" s="9"/>
      <c r="Q49102" s="21"/>
    </row>
    <row r="49103" spans="15:17" x14ac:dyDescent="0.35">
      <c r="O49103" s="9"/>
      <c r="P49103" s="9"/>
      <c r="Q49103" s="21"/>
    </row>
    <row r="49104" spans="15:17" x14ac:dyDescent="0.35">
      <c r="O49104" s="9"/>
      <c r="P49104" s="9"/>
      <c r="Q49104" s="21"/>
    </row>
    <row r="49105" spans="15:17" x14ac:dyDescent="0.35">
      <c r="O49105" s="9"/>
      <c r="P49105" s="9"/>
      <c r="Q49105" s="21"/>
    </row>
    <row r="49106" spans="15:17" x14ac:dyDescent="0.35">
      <c r="O49106" s="9"/>
      <c r="P49106" s="9"/>
      <c r="Q49106" s="21"/>
    </row>
    <row r="49107" spans="15:17" x14ac:dyDescent="0.35">
      <c r="O49107" s="9"/>
      <c r="P49107" s="9"/>
      <c r="Q49107" s="21"/>
    </row>
    <row r="49108" spans="15:17" x14ac:dyDescent="0.35">
      <c r="O49108" s="9"/>
      <c r="P49108" s="9"/>
      <c r="Q49108" s="21"/>
    </row>
    <row r="49109" spans="15:17" x14ac:dyDescent="0.35">
      <c r="O49109" s="9"/>
      <c r="P49109" s="9"/>
      <c r="Q49109" s="21"/>
    </row>
    <row r="49110" spans="15:17" x14ac:dyDescent="0.35">
      <c r="O49110" s="9"/>
      <c r="P49110" s="9"/>
      <c r="Q49110" s="21"/>
    </row>
    <row r="49111" spans="15:17" x14ac:dyDescent="0.35">
      <c r="O49111" s="9"/>
      <c r="P49111" s="9"/>
      <c r="Q49111" s="21"/>
    </row>
    <row r="49112" spans="15:17" x14ac:dyDescent="0.35">
      <c r="O49112" s="9"/>
      <c r="P49112" s="9"/>
      <c r="Q49112" s="21"/>
    </row>
    <row r="49113" spans="15:17" x14ac:dyDescent="0.35">
      <c r="O49113" s="9"/>
      <c r="P49113" s="9"/>
      <c r="Q49113" s="21"/>
    </row>
    <row r="49114" spans="15:17" x14ac:dyDescent="0.35">
      <c r="O49114" s="9"/>
      <c r="P49114" s="9"/>
      <c r="Q49114" s="21"/>
    </row>
    <row r="49115" spans="15:17" x14ac:dyDescent="0.35">
      <c r="O49115" s="9"/>
      <c r="P49115" s="9"/>
      <c r="Q49115" s="21"/>
    </row>
    <row r="49116" spans="15:17" x14ac:dyDescent="0.35">
      <c r="O49116" s="9"/>
      <c r="P49116" s="9"/>
      <c r="Q49116" s="21"/>
    </row>
    <row r="49117" spans="15:17" x14ac:dyDescent="0.35">
      <c r="O49117" s="9"/>
      <c r="P49117" s="9"/>
      <c r="Q49117" s="21"/>
    </row>
    <row r="49118" spans="15:17" x14ac:dyDescent="0.35">
      <c r="O49118" s="9"/>
      <c r="P49118" s="9"/>
      <c r="Q49118" s="21"/>
    </row>
    <row r="49119" spans="15:17" x14ac:dyDescent="0.35">
      <c r="O49119" s="9"/>
      <c r="P49119" s="9"/>
      <c r="Q49119" s="21"/>
    </row>
    <row r="49120" spans="15:17" x14ac:dyDescent="0.35">
      <c r="O49120" s="9"/>
      <c r="P49120" s="9"/>
      <c r="Q49120" s="21"/>
    </row>
    <row r="49121" spans="15:17" x14ac:dyDescent="0.35">
      <c r="O49121" s="9"/>
      <c r="P49121" s="9"/>
      <c r="Q49121" s="21"/>
    </row>
    <row r="49122" spans="15:17" x14ac:dyDescent="0.35">
      <c r="O49122" s="9"/>
      <c r="P49122" s="9"/>
      <c r="Q49122" s="21"/>
    </row>
    <row r="49123" spans="15:17" x14ac:dyDescent="0.35">
      <c r="O49123" s="9"/>
      <c r="P49123" s="9"/>
      <c r="Q49123" s="21"/>
    </row>
    <row r="49124" spans="15:17" x14ac:dyDescent="0.35">
      <c r="O49124" s="9"/>
      <c r="P49124" s="9"/>
      <c r="Q49124" s="21"/>
    </row>
    <row r="49125" spans="15:17" x14ac:dyDescent="0.35">
      <c r="O49125" s="9"/>
      <c r="P49125" s="9"/>
      <c r="Q49125" s="21"/>
    </row>
    <row r="49126" spans="15:17" x14ac:dyDescent="0.35">
      <c r="O49126" s="9"/>
      <c r="P49126" s="9"/>
      <c r="Q49126" s="21"/>
    </row>
    <row r="49127" spans="15:17" x14ac:dyDescent="0.35">
      <c r="O49127" s="9"/>
      <c r="P49127" s="9"/>
      <c r="Q49127" s="21"/>
    </row>
    <row r="49128" spans="15:17" x14ac:dyDescent="0.35">
      <c r="O49128" s="9"/>
      <c r="P49128" s="9"/>
      <c r="Q49128" s="21"/>
    </row>
    <row r="49129" spans="15:17" x14ac:dyDescent="0.35">
      <c r="O49129" s="9"/>
      <c r="P49129" s="9"/>
      <c r="Q49129" s="21"/>
    </row>
    <row r="49130" spans="15:17" x14ac:dyDescent="0.35">
      <c r="O49130" s="9"/>
      <c r="P49130" s="9"/>
      <c r="Q49130" s="21"/>
    </row>
    <row r="49131" spans="15:17" x14ac:dyDescent="0.35">
      <c r="O49131" s="9"/>
      <c r="P49131" s="9"/>
      <c r="Q49131" s="21"/>
    </row>
    <row r="49132" spans="15:17" x14ac:dyDescent="0.35">
      <c r="O49132" s="9"/>
      <c r="P49132" s="9"/>
      <c r="Q49132" s="21"/>
    </row>
    <row r="49133" spans="15:17" x14ac:dyDescent="0.35">
      <c r="O49133" s="9"/>
      <c r="P49133" s="9"/>
      <c r="Q49133" s="21"/>
    </row>
    <row r="49134" spans="15:17" x14ac:dyDescent="0.35">
      <c r="O49134" s="9"/>
      <c r="P49134" s="9"/>
      <c r="Q49134" s="21"/>
    </row>
    <row r="49135" spans="15:17" x14ac:dyDescent="0.35">
      <c r="O49135" s="9"/>
      <c r="P49135" s="9"/>
      <c r="Q49135" s="21"/>
    </row>
    <row r="49136" spans="15:17" x14ac:dyDescent="0.35">
      <c r="O49136" s="9"/>
      <c r="P49136" s="9"/>
      <c r="Q49136" s="21"/>
    </row>
    <row r="49137" spans="15:17" x14ac:dyDescent="0.35">
      <c r="O49137" s="9"/>
      <c r="P49137" s="9"/>
      <c r="Q49137" s="21"/>
    </row>
    <row r="49138" spans="15:17" x14ac:dyDescent="0.35">
      <c r="O49138" s="9"/>
      <c r="P49138" s="9"/>
      <c r="Q49138" s="21"/>
    </row>
    <row r="49139" spans="15:17" x14ac:dyDescent="0.35">
      <c r="O49139" s="9"/>
      <c r="P49139" s="9"/>
      <c r="Q49139" s="21"/>
    </row>
    <row r="49140" spans="15:17" x14ac:dyDescent="0.35">
      <c r="O49140" s="9"/>
      <c r="P49140" s="9"/>
      <c r="Q49140" s="21"/>
    </row>
    <row r="49141" spans="15:17" x14ac:dyDescent="0.35">
      <c r="O49141" s="9"/>
      <c r="P49141" s="9"/>
      <c r="Q49141" s="21"/>
    </row>
    <row r="49142" spans="15:17" x14ac:dyDescent="0.35">
      <c r="O49142" s="9"/>
      <c r="P49142" s="9"/>
      <c r="Q49142" s="21"/>
    </row>
    <row r="49143" spans="15:17" x14ac:dyDescent="0.35">
      <c r="O49143" s="9"/>
      <c r="P49143" s="9"/>
      <c r="Q49143" s="21"/>
    </row>
    <row r="49144" spans="15:17" x14ac:dyDescent="0.35">
      <c r="O49144" s="9"/>
      <c r="P49144" s="9"/>
      <c r="Q49144" s="21"/>
    </row>
    <row r="49145" spans="15:17" x14ac:dyDescent="0.35">
      <c r="O49145" s="9"/>
      <c r="P49145" s="9"/>
      <c r="Q49145" s="21"/>
    </row>
    <row r="49146" spans="15:17" x14ac:dyDescent="0.35">
      <c r="O49146" s="9"/>
      <c r="P49146" s="9"/>
      <c r="Q49146" s="21"/>
    </row>
    <row r="49147" spans="15:17" x14ac:dyDescent="0.35">
      <c r="O49147" s="9"/>
      <c r="P49147" s="9"/>
      <c r="Q49147" s="21"/>
    </row>
    <row r="49148" spans="15:17" x14ac:dyDescent="0.35">
      <c r="O49148" s="9"/>
      <c r="P49148" s="9"/>
      <c r="Q49148" s="21"/>
    </row>
    <row r="49149" spans="15:17" x14ac:dyDescent="0.35">
      <c r="O49149" s="9"/>
      <c r="P49149" s="9"/>
      <c r="Q49149" s="21"/>
    </row>
    <row r="49150" spans="15:17" x14ac:dyDescent="0.35">
      <c r="O49150" s="9"/>
      <c r="P49150" s="9"/>
      <c r="Q49150" s="21"/>
    </row>
    <row r="49151" spans="15:17" x14ac:dyDescent="0.35">
      <c r="O49151" s="9"/>
      <c r="P49151" s="9"/>
      <c r="Q49151" s="21"/>
    </row>
    <row r="49152" spans="15:17" x14ac:dyDescent="0.35">
      <c r="O49152" s="9"/>
      <c r="P49152" s="9"/>
      <c r="Q49152" s="21"/>
    </row>
    <row r="49153" spans="15:17" x14ac:dyDescent="0.35">
      <c r="O49153" s="9"/>
      <c r="P49153" s="9"/>
      <c r="Q49153" s="21"/>
    </row>
    <row r="49154" spans="15:17" x14ac:dyDescent="0.35">
      <c r="O49154" s="9"/>
      <c r="P49154" s="9"/>
      <c r="Q49154" s="21"/>
    </row>
    <row r="49155" spans="15:17" x14ac:dyDescent="0.35">
      <c r="O49155" s="9"/>
      <c r="P49155" s="9"/>
      <c r="Q49155" s="21"/>
    </row>
    <row r="49156" spans="15:17" x14ac:dyDescent="0.35">
      <c r="O49156" s="9"/>
      <c r="P49156" s="9"/>
      <c r="Q49156" s="21"/>
    </row>
    <row r="49157" spans="15:17" x14ac:dyDescent="0.35">
      <c r="O49157" s="9"/>
      <c r="P49157" s="9"/>
      <c r="Q49157" s="21"/>
    </row>
    <row r="49158" spans="15:17" x14ac:dyDescent="0.35">
      <c r="O49158" s="9"/>
      <c r="P49158" s="9"/>
      <c r="Q49158" s="21"/>
    </row>
    <row r="49159" spans="15:17" x14ac:dyDescent="0.35">
      <c r="O49159" s="9"/>
      <c r="P49159" s="9"/>
      <c r="Q49159" s="21"/>
    </row>
    <row r="49160" spans="15:17" x14ac:dyDescent="0.35">
      <c r="O49160" s="9"/>
      <c r="P49160" s="9"/>
      <c r="Q49160" s="21"/>
    </row>
    <row r="49161" spans="15:17" x14ac:dyDescent="0.35">
      <c r="O49161" s="9"/>
      <c r="P49161" s="9"/>
      <c r="Q49161" s="21"/>
    </row>
    <row r="49162" spans="15:17" x14ac:dyDescent="0.35">
      <c r="O49162" s="9"/>
      <c r="P49162" s="9"/>
      <c r="Q49162" s="21"/>
    </row>
    <row r="49163" spans="15:17" x14ac:dyDescent="0.35">
      <c r="O49163" s="9"/>
      <c r="P49163" s="9"/>
      <c r="Q49163" s="21"/>
    </row>
    <row r="49164" spans="15:17" x14ac:dyDescent="0.35">
      <c r="O49164" s="9"/>
      <c r="P49164" s="9"/>
      <c r="Q49164" s="21"/>
    </row>
    <row r="49165" spans="15:17" x14ac:dyDescent="0.35">
      <c r="O49165" s="9"/>
      <c r="P49165" s="9"/>
      <c r="Q49165" s="21"/>
    </row>
    <row r="49166" spans="15:17" x14ac:dyDescent="0.35">
      <c r="O49166" s="9"/>
      <c r="P49166" s="9"/>
      <c r="Q49166" s="21"/>
    </row>
    <row r="49167" spans="15:17" x14ac:dyDescent="0.35">
      <c r="O49167" s="9"/>
      <c r="P49167" s="9"/>
      <c r="Q49167" s="21"/>
    </row>
    <row r="49168" spans="15:17" x14ac:dyDescent="0.35">
      <c r="O49168" s="9"/>
      <c r="P49168" s="9"/>
      <c r="Q49168" s="21"/>
    </row>
    <row r="49169" spans="15:17" x14ac:dyDescent="0.35">
      <c r="O49169" s="9"/>
      <c r="P49169" s="9"/>
      <c r="Q49169" s="21"/>
    </row>
    <row r="49170" spans="15:17" x14ac:dyDescent="0.35">
      <c r="O49170" s="9"/>
      <c r="P49170" s="9"/>
      <c r="Q49170" s="21"/>
    </row>
    <row r="49171" spans="15:17" x14ac:dyDescent="0.35">
      <c r="O49171" s="9"/>
      <c r="P49171" s="9"/>
      <c r="Q49171" s="21"/>
    </row>
    <row r="49172" spans="15:17" x14ac:dyDescent="0.35">
      <c r="O49172" s="9"/>
      <c r="P49172" s="9"/>
      <c r="Q49172" s="21"/>
    </row>
    <row r="49173" spans="15:17" x14ac:dyDescent="0.35">
      <c r="O49173" s="9"/>
      <c r="P49173" s="9"/>
      <c r="Q49173" s="21"/>
    </row>
    <row r="49174" spans="15:17" x14ac:dyDescent="0.35">
      <c r="O49174" s="9"/>
      <c r="P49174" s="9"/>
      <c r="Q49174" s="21"/>
    </row>
    <row r="49175" spans="15:17" x14ac:dyDescent="0.35">
      <c r="O49175" s="9"/>
      <c r="P49175" s="9"/>
      <c r="Q49175" s="21"/>
    </row>
    <row r="49176" spans="15:17" x14ac:dyDescent="0.35">
      <c r="O49176" s="9"/>
      <c r="P49176" s="9"/>
      <c r="Q49176" s="21"/>
    </row>
    <row r="49177" spans="15:17" x14ac:dyDescent="0.35">
      <c r="O49177" s="9"/>
      <c r="P49177" s="9"/>
      <c r="Q49177" s="21"/>
    </row>
    <row r="49178" spans="15:17" x14ac:dyDescent="0.35">
      <c r="O49178" s="9"/>
      <c r="P49178" s="9"/>
      <c r="Q49178" s="21"/>
    </row>
    <row r="49179" spans="15:17" x14ac:dyDescent="0.35">
      <c r="O49179" s="9"/>
      <c r="P49179" s="9"/>
      <c r="Q49179" s="21"/>
    </row>
    <row r="49180" spans="15:17" x14ac:dyDescent="0.35">
      <c r="O49180" s="9"/>
      <c r="P49180" s="9"/>
      <c r="Q49180" s="21"/>
    </row>
    <row r="49181" spans="15:17" x14ac:dyDescent="0.35">
      <c r="O49181" s="9"/>
      <c r="P49181" s="9"/>
      <c r="Q49181" s="21"/>
    </row>
    <row r="49182" spans="15:17" x14ac:dyDescent="0.35">
      <c r="O49182" s="9"/>
      <c r="P49182" s="9"/>
      <c r="Q49182" s="21"/>
    </row>
    <row r="49183" spans="15:17" x14ac:dyDescent="0.35">
      <c r="O49183" s="9"/>
      <c r="P49183" s="9"/>
      <c r="Q49183" s="21"/>
    </row>
    <row r="49184" spans="15:17" x14ac:dyDescent="0.35">
      <c r="O49184" s="9"/>
      <c r="P49184" s="9"/>
      <c r="Q49184" s="21"/>
    </row>
    <row r="49185" spans="15:17" x14ac:dyDescent="0.35">
      <c r="O49185" s="9"/>
      <c r="P49185" s="9"/>
      <c r="Q49185" s="21"/>
    </row>
    <row r="49186" spans="15:17" x14ac:dyDescent="0.35">
      <c r="O49186" s="9"/>
      <c r="P49186" s="9"/>
      <c r="Q49186" s="21"/>
    </row>
    <row r="49187" spans="15:17" x14ac:dyDescent="0.35">
      <c r="O49187" s="9"/>
      <c r="P49187" s="9"/>
      <c r="Q49187" s="21"/>
    </row>
    <row r="49188" spans="15:17" x14ac:dyDescent="0.35">
      <c r="O49188" s="9"/>
      <c r="P49188" s="9"/>
      <c r="Q49188" s="21"/>
    </row>
    <row r="49189" spans="15:17" x14ac:dyDescent="0.35">
      <c r="O49189" s="9"/>
      <c r="P49189" s="9"/>
      <c r="Q49189" s="21"/>
    </row>
    <row r="49190" spans="15:17" x14ac:dyDescent="0.35">
      <c r="O49190" s="9"/>
      <c r="P49190" s="9"/>
      <c r="Q49190" s="21"/>
    </row>
    <row r="49191" spans="15:17" x14ac:dyDescent="0.35">
      <c r="O49191" s="9"/>
      <c r="P49191" s="9"/>
      <c r="Q49191" s="21"/>
    </row>
    <row r="49192" spans="15:17" x14ac:dyDescent="0.35">
      <c r="O49192" s="9"/>
      <c r="P49192" s="9"/>
      <c r="Q49192" s="21"/>
    </row>
    <row r="49193" spans="15:17" x14ac:dyDescent="0.35">
      <c r="O49193" s="9"/>
      <c r="P49193" s="9"/>
      <c r="Q49193" s="21"/>
    </row>
    <row r="49194" spans="15:17" x14ac:dyDescent="0.35">
      <c r="O49194" s="9"/>
      <c r="P49194" s="9"/>
      <c r="Q49194" s="21"/>
    </row>
    <row r="49195" spans="15:17" x14ac:dyDescent="0.35">
      <c r="O49195" s="9"/>
      <c r="P49195" s="9"/>
      <c r="Q49195" s="21"/>
    </row>
    <row r="49196" spans="15:17" x14ac:dyDescent="0.35">
      <c r="O49196" s="9"/>
      <c r="P49196" s="9"/>
      <c r="Q49196" s="21"/>
    </row>
    <row r="49197" spans="15:17" x14ac:dyDescent="0.35">
      <c r="O49197" s="9"/>
      <c r="P49197" s="9"/>
      <c r="Q49197" s="21"/>
    </row>
    <row r="49198" spans="15:17" x14ac:dyDescent="0.35">
      <c r="O49198" s="9"/>
      <c r="P49198" s="9"/>
      <c r="Q49198" s="21"/>
    </row>
    <row r="49199" spans="15:17" x14ac:dyDescent="0.35">
      <c r="O49199" s="9"/>
      <c r="P49199" s="9"/>
      <c r="Q49199" s="21"/>
    </row>
    <row r="49200" spans="15:17" x14ac:dyDescent="0.35">
      <c r="O49200" s="9"/>
      <c r="P49200" s="9"/>
      <c r="Q49200" s="21"/>
    </row>
    <row r="49201" spans="15:17" x14ac:dyDescent="0.35">
      <c r="O49201" s="9"/>
      <c r="P49201" s="9"/>
      <c r="Q49201" s="21"/>
    </row>
    <row r="49202" spans="15:17" x14ac:dyDescent="0.35">
      <c r="O49202" s="9"/>
      <c r="P49202" s="9"/>
      <c r="Q49202" s="21"/>
    </row>
    <row r="49203" spans="15:17" x14ac:dyDescent="0.35">
      <c r="O49203" s="9"/>
      <c r="P49203" s="9"/>
      <c r="Q49203" s="21"/>
    </row>
    <row r="49204" spans="15:17" x14ac:dyDescent="0.35">
      <c r="O49204" s="9"/>
      <c r="P49204" s="9"/>
      <c r="Q49204" s="21"/>
    </row>
    <row r="49205" spans="15:17" x14ac:dyDescent="0.35">
      <c r="O49205" s="9"/>
      <c r="P49205" s="9"/>
      <c r="Q49205" s="21"/>
    </row>
    <row r="49206" spans="15:17" x14ac:dyDescent="0.35">
      <c r="O49206" s="9"/>
      <c r="P49206" s="9"/>
      <c r="Q49206" s="21"/>
    </row>
    <row r="49207" spans="15:17" x14ac:dyDescent="0.35">
      <c r="O49207" s="9"/>
      <c r="P49207" s="9"/>
      <c r="Q49207" s="21"/>
    </row>
    <row r="49208" spans="15:17" x14ac:dyDescent="0.35">
      <c r="O49208" s="9"/>
      <c r="P49208" s="9"/>
      <c r="Q49208" s="21"/>
    </row>
    <row r="49209" spans="15:17" x14ac:dyDescent="0.35">
      <c r="O49209" s="9"/>
      <c r="P49209" s="9"/>
      <c r="Q49209" s="21"/>
    </row>
    <row r="49210" spans="15:17" x14ac:dyDescent="0.35">
      <c r="O49210" s="9"/>
      <c r="P49210" s="9"/>
      <c r="Q49210" s="21"/>
    </row>
    <row r="49211" spans="15:17" x14ac:dyDescent="0.35">
      <c r="O49211" s="9"/>
      <c r="P49211" s="9"/>
      <c r="Q49211" s="21"/>
    </row>
    <row r="49212" spans="15:17" x14ac:dyDescent="0.35">
      <c r="O49212" s="9"/>
      <c r="P49212" s="9"/>
      <c r="Q49212" s="21"/>
    </row>
    <row r="49213" spans="15:17" x14ac:dyDescent="0.35">
      <c r="O49213" s="9"/>
      <c r="P49213" s="9"/>
      <c r="Q49213" s="21"/>
    </row>
    <row r="49214" spans="15:17" x14ac:dyDescent="0.35">
      <c r="O49214" s="9"/>
      <c r="P49214" s="9"/>
      <c r="Q49214" s="21"/>
    </row>
    <row r="49215" spans="15:17" x14ac:dyDescent="0.35">
      <c r="O49215" s="9"/>
      <c r="P49215" s="9"/>
      <c r="Q49215" s="21"/>
    </row>
    <row r="49216" spans="15:17" x14ac:dyDescent="0.35">
      <c r="O49216" s="9"/>
      <c r="P49216" s="9"/>
      <c r="Q49216" s="21"/>
    </row>
    <row r="49217" spans="15:17" x14ac:dyDescent="0.35">
      <c r="O49217" s="9"/>
      <c r="P49217" s="9"/>
      <c r="Q49217" s="21"/>
    </row>
    <row r="49218" spans="15:17" x14ac:dyDescent="0.35">
      <c r="O49218" s="9"/>
      <c r="P49218" s="9"/>
      <c r="Q49218" s="21"/>
    </row>
    <row r="49219" spans="15:17" x14ac:dyDescent="0.35">
      <c r="O49219" s="9"/>
      <c r="P49219" s="9"/>
      <c r="Q49219" s="21"/>
    </row>
    <row r="49220" spans="15:17" x14ac:dyDescent="0.35">
      <c r="O49220" s="9"/>
      <c r="P49220" s="9"/>
      <c r="Q49220" s="21"/>
    </row>
    <row r="49221" spans="15:17" x14ac:dyDescent="0.35">
      <c r="O49221" s="9"/>
      <c r="P49221" s="9"/>
      <c r="Q49221" s="21"/>
    </row>
    <row r="49222" spans="15:17" x14ac:dyDescent="0.35">
      <c r="O49222" s="9"/>
      <c r="P49222" s="9"/>
      <c r="Q49222" s="21"/>
    </row>
    <row r="49223" spans="15:17" x14ac:dyDescent="0.35">
      <c r="O49223" s="9"/>
      <c r="P49223" s="9"/>
      <c r="Q49223" s="21"/>
    </row>
    <row r="49224" spans="15:17" x14ac:dyDescent="0.35">
      <c r="O49224" s="9"/>
      <c r="P49224" s="9"/>
      <c r="Q49224" s="21"/>
    </row>
    <row r="49225" spans="15:17" x14ac:dyDescent="0.35">
      <c r="O49225" s="9"/>
      <c r="P49225" s="9"/>
      <c r="Q49225" s="21"/>
    </row>
    <row r="49226" spans="15:17" x14ac:dyDescent="0.35">
      <c r="O49226" s="9"/>
      <c r="P49226" s="9"/>
      <c r="Q49226" s="21"/>
    </row>
    <row r="49227" spans="15:17" x14ac:dyDescent="0.35">
      <c r="O49227" s="9"/>
      <c r="P49227" s="9"/>
      <c r="Q49227" s="21"/>
    </row>
    <row r="49228" spans="15:17" x14ac:dyDescent="0.35">
      <c r="O49228" s="9"/>
      <c r="P49228" s="9"/>
      <c r="Q49228" s="21"/>
    </row>
    <row r="49229" spans="15:17" x14ac:dyDescent="0.35">
      <c r="O49229" s="9"/>
      <c r="P49229" s="9"/>
      <c r="Q49229" s="21"/>
    </row>
    <row r="49230" spans="15:17" x14ac:dyDescent="0.35">
      <c r="O49230" s="9"/>
      <c r="P49230" s="9"/>
      <c r="Q49230" s="21"/>
    </row>
    <row r="49231" spans="15:17" x14ac:dyDescent="0.35">
      <c r="O49231" s="9"/>
      <c r="P49231" s="9"/>
      <c r="Q49231" s="21"/>
    </row>
    <row r="49232" spans="15:17" x14ac:dyDescent="0.35">
      <c r="O49232" s="9"/>
      <c r="P49232" s="9"/>
      <c r="Q49232" s="21"/>
    </row>
    <row r="49233" spans="15:17" x14ac:dyDescent="0.35">
      <c r="O49233" s="9"/>
      <c r="P49233" s="9"/>
      <c r="Q49233" s="21"/>
    </row>
    <row r="49234" spans="15:17" x14ac:dyDescent="0.35">
      <c r="O49234" s="9"/>
      <c r="P49234" s="9"/>
      <c r="Q49234" s="21"/>
    </row>
    <row r="49235" spans="15:17" x14ac:dyDescent="0.35">
      <c r="O49235" s="9"/>
      <c r="P49235" s="9"/>
      <c r="Q49235" s="21"/>
    </row>
    <row r="49236" spans="15:17" x14ac:dyDescent="0.35">
      <c r="O49236" s="9"/>
      <c r="P49236" s="9"/>
      <c r="Q49236" s="21"/>
    </row>
    <row r="49237" spans="15:17" x14ac:dyDescent="0.35">
      <c r="O49237" s="9"/>
      <c r="P49237" s="9"/>
      <c r="Q49237" s="21"/>
    </row>
    <row r="49238" spans="15:17" x14ac:dyDescent="0.35">
      <c r="O49238" s="9"/>
      <c r="P49238" s="9"/>
      <c r="Q49238" s="21"/>
    </row>
    <row r="49239" spans="15:17" x14ac:dyDescent="0.35">
      <c r="O49239" s="9"/>
      <c r="P49239" s="9"/>
      <c r="Q49239" s="21"/>
    </row>
    <row r="49240" spans="15:17" x14ac:dyDescent="0.35">
      <c r="O49240" s="9"/>
      <c r="P49240" s="9"/>
      <c r="Q49240" s="21"/>
    </row>
    <row r="49241" spans="15:17" x14ac:dyDescent="0.35">
      <c r="O49241" s="9"/>
      <c r="P49241" s="9"/>
      <c r="Q49241" s="21"/>
    </row>
    <row r="49242" spans="15:17" x14ac:dyDescent="0.35">
      <c r="O49242" s="9"/>
      <c r="P49242" s="9"/>
      <c r="Q49242" s="21"/>
    </row>
    <row r="49243" spans="15:17" x14ac:dyDescent="0.35">
      <c r="O49243" s="9"/>
      <c r="P49243" s="9"/>
      <c r="Q49243" s="21"/>
    </row>
    <row r="49244" spans="15:17" x14ac:dyDescent="0.35">
      <c r="O49244" s="9"/>
      <c r="P49244" s="9"/>
      <c r="Q49244" s="21"/>
    </row>
    <row r="49245" spans="15:17" x14ac:dyDescent="0.35">
      <c r="O49245" s="9"/>
      <c r="P49245" s="9"/>
      <c r="Q49245" s="21"/>
    </row>
    <row r="49246" spans="15:17" x14ac:dyDescent="0.35">
      <c r="O49246" s="9"/>
      <c r="P49246" s="9"/>
      <c r="Q49246" s="21"/>
    </row>
    <row r="49247" spans="15:17" x14ac:dyDescent="0.35">
      <c r="O49247" s="9"/>
      <c r="P49247" s="9"/>
      <c r="Q49247" s="21"/>
    </row>
    <row r="49248" spans="15:17" x14ac:dyDescent="0.35">
      <c r="O49248" s="9"/>
      <c r="P49248" s="9"/>
      <c r="Q49248" s="21"/>
    </row>
    <row r="49249" spans="15:17" x14ac:dyDescent="0.35">
      <c r="O49249" s="9"/>
      <c r="P49249" s="9"/>
      <c r="Q49249" s="21"/>
    </row>
    <row r="49250" spans="15:17" x14ac:dyDescent="0.35">
      <c r="O49250" s="9"/>
      <c r="P49250" s="9"/>
      <c r="Q49250" s="21"/>
    </row>
    <row r="49251" spans="15:17" x14ac:dyDescent="0.35">
      <c r="O49251" s="9"/>
      <c r="P49251" s="9"/>
      <c r="Q49251" s="21"/>
    </row>
    <row r="49252" spans="15:17" x14ac:dyDescent="0.35">
      <c r="O49252" s="9"/>
      <c r="P49252" s="9"/>
      <c r="Q49252" s="21"/>
    </row>
    <row r="49253" spans="15:17" x14ac:dyDescent="0.35">
      <c r="O49253" s="9"/>
      <c r="P49253" s="9"/>
      <c r="Q49253" s="21"/>
    </row>
    <row r="49254" spans="15:17" x14ac:dyDescent="0.35">
      <c r="O49254" s="9"/>
      <c r="P49254" s="9"/>
      <c r="Q49254" s="21"/>
    </row>
    <row r="49255" spans="15:17" x14ac:dyDescent="0.35">
      <c r="O49255" s="9"/>
      <c r="P49255" s="9"/>
      <c r="Q49255" s="21"/>
    </row>
    <row r="49256" spans="15:17" x14ac:dyDescent="0.35">
      <c r="O49256" s="9"/>
      <c r="P49256" s="9"/>
      <c r="Q49256" s="21"/>
    </row>
    <row r="49257" spans="15:17" x14ac:dyDescent="0.35">
      <c r="O49257" s="9"/>
      <c r="P49257" s="9"/>
      <c r="Q49257" s="21"/>
    </row>
    <row r="49258" spans="15:17" x14ac:dyDescent="0.35">
      <c r="O49258" s="9"/>
      <c r="P49258" s="9"/>
      <c r="Q49258" s="21"/>
    </row>
    <row r="49259" spans="15:17" x14ac:dyDescent="0.35">
      <c r="O49259" s="9"/>
      <c r="P49259" s="9"/>
      <c r="Q49259" s="21"/>
    </row>
    <row r="49260" spans="15:17" x14ac:dyDescent="0.35">
      <c r="O49260" s="9"/>
      <c r="P49260" s="9"/>
      <c r="Q49260" s="21"/>
    </row>
    <row r="49261" spans="15:17" x14ac:dyDescent="0.35">
      <c r="O49261" s="9"/>
      <c r="P49261" s="9"/>
      <c r="Q49261" s="21"/>
    </row>
    <row r="49262" spans="15:17" x14ac:dyDescent="0.35">
      <c r="O49262" s="9"/>
      <c r="P49262" s="9"/>
      <c r="Q49262" s="21"/>
    </row>
    <row r="49263" spans="15:17" x14ac:dyDescent="0.35">
      <c r="O49263" s="9"/>
      <c r="P49263" s="9"/>
      <c r="Q49263" s="21"/>
    </row>
    <row r="49264" spans="15:17" x14ac:dyDescent="0.35">
      <c r="O49264" s="9"/>
      <c r="P49264" s="9"/>
      <c r="Q49264" s="21"/>
    </row>
    <row r="49265" spans="15:17" x14ac:dyDescent="0.35">
      <c r="O49265" s="9"/>
      <c r="P49265" s="9"/>
      <c r="Q49265" s="21"/>
    </row>
    <row r="49266" spans="15:17" x14ac:dyDescent="0.35">
      <c r="O49266" s="9"/>
      <c r="P49266" s="9"/>
      <c r="Q49266" s="21"/>
    </row>
    <row r="49267" spans="15:17" x14ac:dyDescent="0.35">
      <c r="O49267" s="9"/>
      <c r="P49267" s="9"/>
      <c r="Q49267" s="21"/>
    </row>
    <row r="49268" spans="15:17" x14ac:dyDescent="0.35">
      <c r="O49268" s="9"/>
      <c r="P49268" s="9"/>
      <c r="Q49268" s="21"/>
    </row>
    <row r="49269" spans="15:17" x14ac:dyDescent="0.35">
      <c r="O49269" s="9"/>
      <c r="P49269" s="9"/>
      <c r="Q49269" s="21"/>
    </row>
    <row r="49270" spans="15:17" x14ac:dyDescent="0.35">
      <c r="O49270" s="9"/>
      <c r="P49270" s="9"/>
      <c r="Q49270" s="21"/>
    </row>
    <row r="49271" spans="15:17" x14ac:dyDescent="0.35">
      <c r="O49271" s="9"/>
      <c r="P49271" s="9"/>
      <c r="Q49271" s="21"/>
    </row>
    <row r="49272" spans="15:17" x14ac:dyDescent="0.35">
      <c r="O49272" s="9"/>
      <c r="P49272" s="9"/>
      <c r="Q49272" s="21"/>
    </row>
    <row r="49273" spans="15:17" x14ac:dyDescent="0.35">
      <c r="O49273" s="9"/>
      <c r="P49273" s="9"/>
      <c r="Q49273" s="21"/>
    </row>
    <row r="49274" spans="15:17" x14ac:dyDescent="0.35">
      <c r="O49274" s="9"/>
      <c r="P49274" s="9"/>
      <c r="Q49274" s="21"/>
    </row>
    <row r="49275" spans="15:17" x14ac:dyDescent="0.35">
      <c r="O49275" s="9"/>
      <c r="P49275" s="9"/>
      <c r="Q49275" s="21"/>
    </row>
    <row r="49276" spans="15:17" x14ac:dyDescent="0.35">
      <c r="O49276" s="9"/>
      <c r="P49276" s="9"/>
      <c r="Q49276" s="21"/>
    </row>
    <row r="49277" spans="15:17" x14ac:dyDescent="0.35">
      <c r="O49277" s="9"/>
      <c r="P49277" s="9"/>
      <c r="Q49277" s="21"/>
    </row>
    <row r="49278" spans="15:17" x14ac:dyDescent="0.35">
      <c r="O49278" s="9"/>
      <c r="P49278" s="9"/>
      <c r="Q49278" s="21"/>
    </row>
    <row r="49279" spans="15:17" x14ac:dyDescent="0.35">
      <c r="O49279" s="9"/>
      <c r="P49279" s="9"/>
      <c r="Q49279" s="21"/>
    </row>
    <row r="49280" spans="15:17" x14ac:dyDescent="0.35">
      <c r="O49280" s="9"/>
      <c r="P49280" s="9"/>
      <c r="Q49280" s="21"/>
    </row>
    <row r="49281" spans="15:17" x14ac:dyDescent="0.35">
      <c r="O49281" s="9"/>
      <c r="P49281" s="9"/>
      <c r="Q49281" s="21"/>
    </row>
    <row r="49282" spans="15:17" x14ac:dyDescent="0.35">
      <c r="O49282" s="9"/>
      <c r="P49282" s="9"/>
      <c r="Q49282" s="21"/>
    </row>
    <row r="49283" spans="15:17" x14ac:dyDescent="0.35">
      <c r="O49283" s="9"/>
      <c r="P49283" s="9"/>
      <c r="Q49283" s="21"/>
    </row>
    <row r="49284" spans="15:17" x14ac:dyDescent="0.35">
      <c r="O49284" s="9"/>
      <c r="P49284" s="9"/>
      <c r="Q49284" s="21"/>
    </row>
    <row r="49285" spans="15:17" x14ac:dyDescent="0.35">
      <c r="O49285" s="9"/>
      <c r="P49285" s="9"/>
      <c r="Q49285" s="21"/>
    </row>
    <row r="49286" spans="15:17" x14ac:dyDescent="0.35">
      <c r="O49286" s="9"/>
      <c r="P49286" s="9"/>
      <c r="Q49286" s="21"/>
    </row>
    <row r="49287" spans="15:17" x14ac:dyDescent="0.35">
      <c r="O49287" s="9"/>
      <c r="P49287" s="9"/>
      <c r="Q49287" s="21"/>
    </row>
    <row r="49288" spans="15:17" x14ac:dyDescent="0.35">
      <c r="O49288" s="9"/>
      <c r="P49288" s="9"/>
      <c r="Q49288" s="21"/>
    </row>
    <row r="49289" spans="15:17" x14ac:dyDescent="0.35">
      <c r="O49289" s="9"/>
      <c r="P49289" s="9"/>
      <c r="Q49289" s="21"/>
    </row>
    <row r="49290" spans="15:17" x14ac:dyDescent="0.35">
      <c r="O49290" s="9"/>
      <c r="P49290" s="9"/>
      <c r="Q49290" s="21"/>
    </row>
    <row r="49291" spans="15:17" x14ac:dyDescent="0.35">
      <c r="O49291" s="9"/>
      <c r="P49291" s="9"/>
      <c r="Q49291" s="21"/>
    </row>
    <row r="49292" spans="15:17" x14ac:dyDescent="0.35">
      <c r="O49292" s="9"/>
      <c r="P49292" s="9"/>
      <c r="Q49292" s="21"/>
    </row>
    <row r="49293" spans="15:17" x14ac:dyDescent="0.35">
      <c r="O49293" s="9"/>
      <c r="P49293" s="9"/>
      <c r="Q49293" s="21"/>
    </row>
    <row r="49294" spans="15:17" x14ac:dyDescent="0.35">
      <c r="O49294" s="9"/>
      <c r="P49294" s="9"/>
      <c r="Q49294" s="21"/>
    </row>
    <row r="49295" spans="15:17" x14ac:dyDescent="0.35">
      <c r="O49295" s="9"/>
      <c r="P49295" s="9"/>
      <c r="Q49295" s="21"/>
    </row>
    <row r="49296" spans="15:17" x14ac:dyDescent="0.35">
      <c r="O49296" s="9"/>
      <c r="P49296" s="9"/>
      <c r="Q49296" s="21"/>
    </row>
    <row r="49297" spans="15:17" x14ac:dyDescent="0.35">
      <c r="O49297" s="9"/>
      <c r="P49297" s="9"/>
      <c r="Q49297" s="21"/>
    </row>
    <row r="49298" spans="15:17" x14ac:dyDescent="0.35">
      <c r="O49298" s="9"/>
      <c r="P49298" s="9"/>
      <c r="Q49298" s="21"/>
    </row>
    <row r="49299" spans="15:17" x14ac:dyDescent="0.35">
      <c r="O49299" s="9"/>
      <c r="P49299" s="9"/>
      <c r="Q49299" s="21"/>
    </row>
    <row r="49300" spans="15:17" x14ac:dyDescent="0.35">
      <c r="O49300" s="9"/>
      <c r="P49300" s="9"/>
      <c r="Q49300" s="21"/>
    </row>
    <row r="49301" spans="15:17" x14ac:dyDescent="0.35">
      <c r="O49301" s="9"/>
      <c r="P49301" s="9"/>
      <c r="Q49301" s="21"/>
    </row>
    <row r="49302" spans="15:17" x14ac:dyDescent="0.35">
      <c r="O49302" s="9"/>
      <c r="P49302" s="9"/>
      <c r="Q49302" s="21"/>
    </row>
    <row r="49303" spans="15:17" x14ac:dyDescent="0.35">
      <c r="O49303" s="9"/>
      <c r="P49303" s="9"/>
      <c r="Q49303" s="21"/>
    </row>
    <row r="49304" spans="15:17" x14ac:dyDescent="0.35">
      <c r="O49304" s="9"/>
      <c r="P49304" s="9"/>
      <c r="Q49304" s="21"/>
    </row>
    <row r="49305" spans="15:17" x14ac:dyDescent="0.35">
      <c r="O49305" s="9"/>
      <c r="P49305" s="9"/>
      <c r="Q49305" s="21"/>
    </row>
    <row r="49306" spans="15:17" x14ac:dyDescent="0.35">
      <c r="O49306" s="9"/>
      <c r="P49306" s="9"/>
      <c r="Q49306" s="21"/>
    </row>
    <row r="49307" spans="15:17" x14ac:dyDescent="0.35">
      <c r="O49307" s="9"/>
      <c r="P49307" s="9"/>
      <c r="Q49307" s="21"/>
    </row>
    <row r="49308" spans="15:17" x14ac:dyDescent="0.35">
      <c r="O49308" s="9"/>
      <c r="P49308" s="9"/>
      <c r="Q49308" s="21"/>
    </row>
    <row r="49309" spans="15:17" x14ac:dyDescent="0.35">
      <c r="O49309" s="9"/>
      <c r="P49309" s="9"/>
      <c r="Q49309" s="21"/>
    </row>
    <row r="49310" spans="15:17" x14ac:dyDescent="0.35">
      <c r="O49310" s="9"/>
      <c r="P49310" s="9"/>
      <c r="Q49310" s="21"/>
    </row>
    <row r="49311" spans="15:17" x14ac:dyDescent="0.35">
      <c r="O49311" s="9"/>
      <c r="P49311" s="9"/>
      <c r="Q49311" s="21"/>
    </row>
    <row r="49312" spans="15:17" x14ac:dyDescent="0.35">
      <c r="O49312" s="9"/>
      <c r="P49312" s="9"/>
      <c r="Q49312" s="21"/>
    </row>
    <row r="49313" spans="15:17" x14ac:dyDescent="0.35">
      <c r="O49313" s="9"/>
      <c r="P49313" s="9"/>
      <c r="Q49313" s="21"/>
    </row>
    <row r="49314" spans="15:17" x14ac:dyDescent="0.35">
      <c r="O49314" s="9"/>
      <c r="P49314" s="9"/>
      <c r="Q49314" s="21"/>
    </row>
    <row r="49315" spans="15:17" x14ac:dyDescent="0.35">
      <c r="O49315" s="9"/>
      <c r="P49315" s="9"/>
      <c r="Q49315" s="21"/>
    </row>
    <row r="49316" spans="15:17" x14ac:dyDescent="0.35">
      <c r="O49316" s="9"/>
      <c r="P49316" s="9"/>
      <c r="Q49316" s="21"/>
    </row>
    <row r="49317" spans="15:17" x14ac:dyDescent="0.35">
      <c r="O49317" s="9"/>
      <c r="P49317" s="9"/>
      <c r="Q49317" s="21"/>
    </row>
    <row r="49318" spans="15:17" x14ac:dyDescent="0.35">
      <c r="O49318" s="9"/>
      <c r="P49318" s="9"/>
      <c r="Q49318" s="21"/>
    </row>
    <row r="49319" spans="15:17" x14ac:dyDescent="0.35">
      <c r="O49319" s="9"/>
      <c r="P49319" s="9"/>
      <c r="Q49319" s="21"/>
    </row>
    <row r="49320" spans="15:17" x14ac:dyDescent="0.35">
      <c r="O49320" s="9"/>
      <c r="P49320" s="9"/>
      <c r="Q49320" s="21"/>
    </row>
    <row r="49321" spans="15:17" x14ac:dyDescent="0.35">
      <c r="O49321" s="9"/>
      <c r="P49321" s="9"/>
      <c r="Q49321" s="21"/>
    </row>
    <row r="49322" spans="15:17" x14ac:dyDescent="0.35">
      <c r="O49322" s="9"/>
      <c r="P49322" s="9"/>
      <c r="Q49322" s="21"/>
    </row>
    <row r="49323" spans="15:17" x14ac:dyDescent="0.35">
      <c r="O49323" s="9"/>
      <c r="P49323" s="9"/>
      <c r="Q49323" s="21"/>
    </row>
    <row r="49324" spans="15:17" x14ac:dyDescent="0.35">
      <c r="O49324" s="9"/>
      <c r="P49324" s="9"/>
      <c r="Q49324" s="21"/>
    </row>
    <row r="49325" spans="15:17" x14ac:dyDescent="0.35">
      <c r="O49325" s="9"/>
      <c r="P49325" s="9"/>
      <c r="Q49325" s="21"/>
    </row>
    <row r="49326" spans="15:17" x14ac:dyDescent="0.35">
      <c r="O49326" s="9"/>
      <c r="P49326" s="9"/>
      <c r="Q49326" s="21"/>
    </row>
    <row r="49327" spans="15:17" x14ac:dyDescent="0.35">
      <c r="O49327" s="9"/>
      <c r="P49327" s="9"/>
      <c r="Q49327" s="21"/>
    </row>
    <row r="49328" spans="15:17" x14ac:dyDescent="0.35">
      <c r="O49328" s="9"/>
      <c r="P49328" s="9"/>
      <c r="Q49328" s="21"/>
    </row>
    <row r="49329" spans="15:17" x14ac:dyDescent="0.35">
      <c r="O49329" s="9"/>
      <c r="P49329" s="9"/>
      <c r="Q49329" s="21"/>
    </row>
    <row r="49330" spans="15:17" x14ac:dyDescent="0.35">
      <c r="O49330" s="9"/>
      <c r="P49330" s="9"/>
      <c r="Q49330" s="21"/>
    </row>
    <row r="49331" spans="15:17" x14ac:dyDescent="0.35">
      <c r="O49331" s="9"/>
      <c r="P49331" s="9"/>
      <c r="Q49331" s="21"/>
    </row>
    <row r="49332" spans="15:17" x14ac:dyDescent="0.35">
      <c r="O49332" s="9"/>
      <c r="P49332" s="9"/>
      <c r="Q49332" s="21"/>
    </row>
    <row r="49333" spans="15:17" x14ac:dyDescent="0.35">
      <c r="O49333" s="9"/>
      <c r="P49333" s="9"/>
      <c r="Q49333" s="21"/>
    </row>
    <row r="49334" spans="15:17" x14ac:dyDescent="0.35">
      <c r="O49334" s="9"/>
      <c r="P49334" s="9"/>
      <c r="Q49334" s="21"/>
    </row>
    <row r="49335" spans="15:17" x14ac:dyDescent="0.35">
      <c r="O49335" s="9"/>
      <c r="P49335" s="9"/>
      <c r="Q49335" s="21"/>
    </row>
    <row r="49336" spans="15:17" x14ac:dyDescent="0.35">
      <c r="O49336" s="9"/>
      <c r="P49336" s="9"/>
      <c r="Q49336" s="21"/>
    </row>
    <row r="49337" spans="15:17" x14ac:dyDescent="0.35">
      <c r="O49337" s="9"/>
      <c r="P49337" s="9"/>
      <c r="Q49337" s="21"/>
    </row>
    <row r="49338" spans="15:17" x14ac:dyDescent="0.35">
      <c r="O49338" s="9"/>
      <c r="P49338" s="9"/>
      <c r="Q49338" s="21"/>
    </row>
    <row r="49339" spans="15:17" x14ac:dyDescent="0.35">
      <c r="O49339" s="9"/>
      <c r="P49339" s="9"/>
      <c r="Q49339" s="21"/>
    </row>
    <row r="49340" spans="15:17" x14ac:dyDescent="0.35">
      <c r="O49340" s="9"/>
      <c r="P49340" s="9"/>
      <c r="Q49340" s="21"/>
    </row>
    <row r="49341" spans="15:17" x14ac:dyDescent="0.35">
      <c r="O49341" s="9"/>
      <c r="P49341" s="9"/>
      <c r="Q49341" s="21"/>
    </row>
    <row r="49342" spans="15:17" x14ac:dyDescent="0.35">
      <c r="O49342" s="9"/>
      <c r="P49342" s="9"/>
      <c r="Q49342" s="21"/>
    </row>
    <row r="49343" spans="15:17" x14ac:dyDescent="0.35">
      <c r="O49343" s="9"/>
      <c r="P49343" s="9"/>
      <c r="Q49343" s="21"/>
    </row>
    <row r="49344" spans="15:17" x14ac:dyDescent="0.35">
      <c r="O49344" s="9"/>
      <c r="P49344" s="9"/>
      <c r="Q49344" s="21"/>
    </row>
    <row r="49345" spans="15:17" x14ac:dyDescent="0.35">
      <c r="O49345" s="9"/>
      <c r="P49345" s="9"/>
      <c r="Q49345" s="21"/>
    </row>
    <row r="49346" spans="15:17" x14ac:dyDescent="0.35">
      <c r="O49346" s="9"/>
      <c r="P49346" s="9"/>
      <c r="Q49346" s="21"/>
    </row>
    <row r="49347" spans="15:17" x14ac:dyDescent="0.35">
      <c r="O49347" s="9"/>
      <c r="P49347" s="9"/>
      <c r="Q49347" s="21"/>
    </row>
    <row r="49348" spans="15:17" x14ac:dyDescent="0.35">
      <c r="O49348" s="9"/>
      <c r="P49348" s="9"/>
      <c r="Q49348" s="21"/>
    </row>
    <row r="49349" spans="15:17" x14ac:dyDescent="0.35">
      <c r="O49349" s="9"/>
      <c r="P49349" s="9"/>
      <c r="Q49349" s="21"/>
    </row>
    <row r="49350" spans="15:17" x14ac:dyDescent="0.35">
      <c r="O49350" s="9"/>
      <c r="P49350" s="9"/>
      <c r="Q49350" s="21"/>
    </row>
    <row r="49351" spans="15:17" x14ac:dyDescent="0.35">
      <c r="O49351" s="9"/>
      <c r="P49351" s="9"/>
      <c r="Q49351" s="21"/>
    </row>
    <row r="49352" spans="15:17" x14ac:dyDescent="0.35">
      <c r="O49352" s="9"/>
      <c r="P49352" s="9"/>
      <c r="Q49352" s="21"/>
    </row>
    <row r="49353" spans="15:17" x14ac:dyDescent="0.35">
      <c r="O49353" s="9"/>
      <c r="P49353" s="9"/>
      <c r="Q49353" s="21"/>
    </row>
    <row r="49354" spans="15:17" x14ac:dyDescent="0.35">
      <c r="O49354" s="9"/>
      <c r="P49354" s="9"/>
      <c r="Q49354" s="21"/>
    </row>
    <row r="49355" spans="15:17" x14ac:dyDescent="0.35">
      <c r="O49355" s="9"/>
      <c r="P49355" s="9"/>
      <c r="Q49355" s="21"/>
    </row>
    <row r="49356" spans="15:17" x14ac:dyDescent="0.35">
      <c r="O49356" s="9"/>
      <c r="P49356" s="9"/>
      <c r="Q49356" s="21"/>
    </row>
    <row r="49357" spans="15:17" x14ac:dyDescent="0.35">
      <c r="O49357" s="9"/>
      <c r="P49357" s="9"/>
      <c r="Q49357" s="21"/>
    </row>
    <row r="49358" spans="15:17" x14ac:dyDescent="0.35">
      <c r="O49358" s="9"/>
      <c r="P49358" s="9"/>
      <c r="Q49358" s="21"/>
    </row>
    <row r="49359" spans="15:17" x14ac:dyDescent="0.35">
      <c r="O49359" s="9"/>
      <c r="P49359" s="9"/>
      <c r="Q49359" s="21"/>
    </row>
    <row r="49360" spans="15:17" x14ac:dyDescent="0.35">
      <c r="O49360" s="9"/>
      <c r="P49360" s="9"/>
      <c r="Q49360" s="21"/>
    </row>
    <row r="49361" spans="15:17" x14ac:dyDescent="0.35">
      <c r="O49361" s="9"/>
      <c r="P49361" s="9"/>
      <c r="Q49361" s="21"/>
    </row>
    <row r="49362" spans="15:17" x14ac:dyDescent="0.35">
      <c r="O49362" s="9"/>
      <c r="P49362" s="9"/>
      <c r="Q49362" s="21"/>
    </row>
    <row r="49363" spans="15:17" x14ac:dyDescent="0.35">
      <c r="O49363" s="9"/>
      <c r="P49363" s="9"/>
      <c r="Q49363" s="21"/>
    </row>
    <row r="49364" spans="15:17" x14ac:dyDescent="0.35">
      <c r="O49364" s="9"/>
      <c r="P49364" s="9"/>
      <c r="Q49364" s="21"/>
    </row>
    <row r="49365" spans="15:17" x14ac:dyDescent="0.35">
      <c r="O49365" s="9"/>
      <c r="P49365" s="9"/>
      <c r="Q49365" s="21"/>
    </row>
    <row r="49366" spans="15:17" x14ac:dyDescent="0.35">
      <c r="O49366" s="9"/>
      <c r="P49366" s="9"/>
      <c r="Q49366" s="21"/>
    </row>
    <row r="49367" spans="15:17" x14ac:dyDescent="0.35">
      <c r="O49367" s="9"/>
      <c r="P49367" s="9"/>
      <c r="Q49367" s="21"/>
    </row>
    <row r="49368" spans="15:17" x14ac:dyDescent="0.35">
      <c r="O49368" s="9"/>
      <c r="P49368" s="9"/>
      <c r="Q49368" s="21"/>
    </row>
    <row r="49369" spans="15:17" x14ac:dyDescent="0.35">
      <c r="O49369" s="9"/>
      <c r="P49369" s="9"/>
      <c r="Q49369" s="21"/>
    </row>
    <row r="49370" spans="15:17" x14ac:dyDescent="0.35">
      <c r="O49370" s="9"/>
      <c r="P49370" s="9"/>
      <c r="Q49370" s="21"/>
    </row>
    <row r="49371" spans="15:17" x14ac:dyDescent="0.35">
      <c r="O49371" s="9"/>
      <c r="P49371" s="9"/>
      <c r="Q49371" s="21"/>
    </row>
    <row r="49372" spans="15:17" x14ac:dyDescent="0.35">
      <c r="O49372" s="9"/>
      <c r="P49372" s="9"/>
      <c r="Q49372" s="21"/>
    </row>
    <row r="49373" spans="15:17" x14ac:dyDescent="0.35">
      <c r="O49373" s="9"/>
      <c r="P49373" s="9"/>
      <c r="Q49373" s="21"/>
    </row>
    <row r="49374" spans="15:17" x14ac:dyDescent="0.35">
      <c r="O49374" s="9"/>
      <c r="P49374" s="9"/>
      <c r="Q49374" s="21"/>
    </row>
    <row r="49375" spans="15:17" x14ac:dyDescent="0.35">
      <c r="O49375" s="9"/>
      <c r="P49375" s="9"/>
      <c r="Q49375" s="21"/>
    </row>
    <row r="49376" spans="15:17" x14ac:dyDescent="0.35">
      <c r="O49376" s="9"/>
      <c r="P49376" s="9"/>
      <c r="Q49376" s="21"/>
    </row>
    <row r="49377" spans="15:17" x14ac:dyDescent="0.35">
      <c r="O49377" s="9"/>
      <c r="P49377" s="9"/>
      <c r="Q49377" s="21"/>
    </row>
    <row r="49378" spans="15:17" x14ac:dyDescent="0.35">
      <c r="O49378" s="9"/>
      <c r="P49378" s="9"/>
      <c r="Q49378" s="21"/>
    </row>
    <row r="49379" spans="15:17" x14ac:dyDescent="0.35">
      <c r="O49379" s="9"/>
      <c r="P49379" s="9"/>
      <c r="Q49379" s="21"/>
    </row>
    <row r="49380" spans="15:17" x14ac:dyDescent="0.35">
      <c r="O49380" s="9"/>
      <c r="P49380" s="9"/>
      <c r="Q49380" s="21"/>
    </row>
    <row r="49381" spans="15:17" x14ac:dyDescent="0.35">
      <c r="O49381" s="9"/>
      <c r="P49381" s="9"/>
      <c r="Q49381" s="21"/>
    </row>
    <row r="49382" spans="15:17" x14ac:dyDescent="0.35">
      <c r="O49382" s="9"/>
      <c r="P49382" s="9"/>
      <c r="Q49382" s="21"/>
    </row>
    <row r="49383" spans="15:17" x14ac:dyDescent="0.35">
      <c r="O49383" s="9"/>
      <c r="P49383" s="9"/>
      <c r="Q49383" s="21"/>
    </row>
    <row r="49384" spans="15:17" x14ac:dyDescent="0.35">
      <c r="O49384" s="9"/>
      <c r="P49384" s="9"/>
      <c r="Q49384" s="21"/>
    </row>
    <row r="49385" spans="15:17" x14ac:dyDescent="0.35">
      <c r="O49385" s="9"/>
      <c r="P49385" s="9"/>
      <c r="Q49385" s="21"/>
    </row>
    <row r="49386" spans="15:17" x14ac:dyDescent="0.35">
      <c r="O49386" s="9"/>
      <c r="P49386" s="9"/>
      <c r="Q49386" s="21"/>
    </row>
    <row r="49387" spans="15:17" x14ac:dyDescent="0.35">
      <c r="O49387" s="9"/>
      <c r="P49387" s="9"/>
      <c r="Q49387" s="21"/>
    </row>
    <row r="49388" spans="15:17" x14ac:dyDescent="0.35">
      <c r="O49388" s="9"/>
      <c r="P49388" s="9"/>
      <c r="Q49388" s="21"/>
    </row>
    <row r="49389" spans="15:17" x14ac:dyDescent="0.35">
      <c r="O49389" s="9"/>
      <c r="P49389" s="9"/>
      <c r="Q49389" s="21"/>
    </row>
    <row r="49390" spans="15:17" x14ac:dyDescent="0.35">
      <c r="O49390" s="9"/>
      <c r="P49390" s="9"/>
      <c r="Q49390" s="21"/>
    </row>
    <row r="49391" spans="15:17" x14ac:dyDescent="0.35">
      <c r="O49391" s="9"/>
      <c r="P49391" s="9"/>
      <c r="Q49391" s="21"/>
    </row>
    <row r="49392" spans="15:17" x14ac:dyDescent="0.35">
      <c r="O49392" s="9"/>
      <c r="P49392" s="9"/>
      <c r="Q49392" s="21"/>
    </row>
    <row r="49393" spans="15:17" x14ac:dyDescent="0.35">
      <c r="O49393" s="9"/>
      <c r="P49393" s="9"/>
      <c r="Q49393" s="21"/>
    </row>
    <row r="49394" spans="15:17" x14ac:dyDescent="0.35">
      <c r="O49394" s="9"/>
      <c r="P49394" s="9"/>
      <c r="Q49394" s="21"/>
    </row>
    <row r="49395" spans="15:17" x14ac:dyDescent="0.35">
      <c r="O49395" s="9"/>
      <c r="P49395" s="9"/>
      <c r="Q49395" s="21"/>
    </row>
    <row r="49396" spans="15:17" x14ac:dyDescent="0.35">
      <c r="O49396" s="9"/>
      <c r="P49396" s="9"/>
      <c r="Q49396" s="21"/>
    </row>
    <row r="49397" spans="15:17" x14ac:dyDescent="0.35">
      <c r="O49397" s="9"/>
      <c r="P49397" s="9"/>
      <c r="Q49397" s="21"/>
    </row>
    <row r="49398" spans="15:17" x14ac:dyDescent="0.35">
      <c r="O49398" s="9"/>
      <c r="P49398" s="9"/>
      <c r="Q49398" s="21"/>
    </row>
    <row r="49399" spans="15:17" x14ac:dyDescent="0.35">
      <c r="O49399" s="9"/>
      <c r="P49399" s="9"/>
      <c r="Q49399" s="21"/>
    </row>
    <row r="49400" spans="15:17" x14ac:dyDescent="0.35">
      <c r="O49400" s="9"/>
      <c r="P49400" s="9"/>
      <c r="Q49400" s="21"/>
    </row>
    <row r="49401" spans="15:17" x14ac:dyDescent="0.35">
      <c r="O49401" s="9"/>
      <c r="P49401" s="9"/>
      <c r="Q49401" s="21"/>
    </row>
    <row r="49402" spans="15:17" x14ac:dyDescent="0.35">
      <c r="O49402" s="9"/>
      <c r="P49402" s="9"/>
      <c r="Q49402" s="21"/>
    </row>
    <row r="49403" spans="15:17" x14ac:dyDescent="0.35">
      <c r="O49403" s="9"/>
      <c r="P49403" s="9"/>
      <c r="Q49403" s="21"/>
    </row>
    <row r="49404" spans="15:17" x14ac:dyDescent="0.35">
      <c r="O49404" s="9"/>
      <c r="P49404" s="9"/>
      <c r="Q49404" s="21"/>
    </row>
    <row r="49405" spans="15:17" x14ac:dyDescent="0.35">
      <c r="O49405" s="9"/>
      <c r="P49405" s="9"/>
      <c r="Q49405" s="21"/>
    </row>
    <row r="49406" spans="15:17" x14ac:dyDescent="0.35">
      <c r="O49406" s="9"/>
      <c r="P49406" s="9"/>
      <c r="Q49406" s="21"/>
    </row>
    <row r="49407" spans="15:17" x14ac:dyDescent="0.35">
      <c r="O49407" s="9"/>
      <c r="P49407" s="9"/>
      <c r="Q49407" s="21"/>
    </row>
    <row r="49408" spans="15:17" x14ac:dyDescent="0.35">
      <c r="O49408" s="9"/>
      <c r="P49408" s="9"/>
      <c r="Q49408" s="21"/>
    </row>
    <row r="49409" spans="15:17" x14ac:dyDescent="0.35">
      <c r="O49409" s="9"/>
      <c r="P49409" s="9"/>
      <c r="Q49409" s="21"/>
    </row>
    <row r="49410" spans="15:17" x14ac:dyDescent="0.35">
      <c r="O49410" s="9"/>
      <c r="P49410" s="9"/>
      <c r="Q49410" s="21"/>
    </row>
    <row r="49411" spans="15:17" x14ac:dyDescent="0.35">
      <c r="O49411" s="9"/>
      <c r="P49411" s="9"/>
      <c r="Q49411" s="21"/>
    </row>
    <row r="49412" spans="15:17" x14ac:dyDescent="0.35">
      <c r="O49412" s="9"/>
      <c r="P49412" s="9"/>
      <c r="Q49412" s="21"/>
    </row>
    <row r="49413" spans="15:17" x14ac:dyDescent="0.35">
      <c r="O49413" s="9"/>
      <c r="P49413" s="9"/>
      <c r="Q49413" s="21"/>
    </row>
    <row r="49414" spans="15:17" x14ac:dyDescent="0.35">
      <c r="O49414" s="9"/>
      <c r="P49414" s="9"/>
      <c r="Q49414" s="21"/>
    </row>
    <row r="49415" spans="15:17" x14ac:dyDescent="0.35">
      <c r="O49415" s="9"/>
      <c r="P49415" s="9"/>
      <c r="Q49415" s="21"/>
    </row>
    <row r="49416" spans="15:17" x14ac:dyDescent="0.35">
      <c r="O49416" s="9"/>
      <c r="P49416" s="9"/>
      <c r="Q49416" s="21"/>
    </row>
    <row r="49417" spans="15:17" x14ac:dyDescent="0.35">
      <c r="O49417" s="9"/>
      <c r="P49417" s="9"/>
      <c r="Q49417" s="21"/>
    </row>
    <row r="49418" spans="15:17" x14ac:dyDescent="0.35">
      <c r="O49418" s="9"/>
      <c r="P49418" s="9"/>
      <c r="Q49418" s="21"/>
    </row>
    <row r="49419" spans="15:17" x14ac:dyDescent="0.35">
      <c r="O49419" s="9"/>
      <c r="P49419" s="9"/>
      <c r="Q49419" s="21"/>
    </row>
    <row r="49420" spans="15:17" x14ac:dyDescent="0.35">
      <c r="O49420" s="9"/>
      <c r="P49420" s="9"/>
      <c r="Q49420" s="21"/>
    </row>
    <row r="49421" spans="15:17" x14ac:dyDescent="0.35">
      <c r="O49421" s="9"/>
      <c r="P49421" s="9"/>
      <c r="Q49421" s="21"/>
    </row>
    <row r="49422" spans="15:17" x14ac:dyDescent="0.35">
      <c r="O49422" s="9"/>
      <c r="P49422" s="9"/>
      <c r="Q49422" s="21"/>
    </row>
    <row r="49423" spans="15:17" x14ac:dyDescent="0.35">
      <c r="O49423" s="9"/>
      <c r="P49423" s="9"/>
      <c r="Q49423" s="21"/>
    </row>
    <row r="49424" spans="15:17" x14ac:dyDescent="0.35">
      <c r="O49424" s="9"/>
      <c r="P49424" s="9"/>
      <c r="Q49424" s="21"/>
    </row>
    <row r="49425" spans="15:17" x14ac:dyDescent="0.35">
      <c r="O49425" s="9"/>
      <c r="P49425" s="9"/>
      <c r="Q49425" s="21"/>
    </row>
    <row r="49426" spans="15:17" x14ac:dyDescent="0.35">
      <c r="O49426" s="9"/>
      <c r="P49426" s="9"/>
      <c r="Q49426" s="21"/>
    </row>
    <row r="49427" spans="15:17" x14ac:dyDescent="0.35">
      <c r="O49427" s="9"/>
      <c r="P49427" s="9"/>
      <c r="Q49427" s="21"/>
    </row>
    <row r="49428" spans="15:17" x14ac:dyDescent="0.35">
      <c r="O49428" s="9"/>
      <c r="P49428" s="9"/>
      <c r="Q49428" s="21"/>
    </row>
    <row r="49429" spans="15:17" x14ac:dyDescent="0.35">
      <c r="O49429" s="9"/>
      <c r="P49429" s="9"/>
      <c r="Q49429" s="21"/>
    </row>
    <row r="49430" spans="15:17" x14ac:dyDescent="0.35">
      <c r="O49430" s="9"/>
      <c r="P49430" s="9"/>
      <c r="Q49430" s="21"/>
    </row>
    <row r="49431" spans="15:17" x14ac:dyDescent="0.35">
      <c r="O49431" s="9"/>
      <c r="P49431" s="9"/>
      <c r="Q49431" s="21"/>
    </row>
    <row r="49432" spans="15:17" x14ac:dyDescent="0.35">
      <c r="O49432" s="9"/>
      <c r="P49432" s="9"/>
      <c r="Q49432" s="21"/>
    </row>
    <row r="49433" spans="15:17" x14ac:dyDescent="0.35">
      <c r="O49433" s="9"/>
      <c r="P49433" s="9"/>
      <c r="Q49433" s="21"/>
    </row>
    <row r="49434" spans="15:17" x14ac:dyDescent="0.35">
      <c r="O49434" s="9"/>
      <c r="P49434" s="9"/>
      <c r="Q49434" s="21"/>
    </row>
    <row r="49435" spans="15:17" x14ac:dyDescent="0.35">
      <c r="O49435" s="9"/>
      <c r="P49435" s="9"/>
      <c r="Q49435" s="21"/>
    </row>
    <row r="49436" spans="15:17" x14ac:dyDescent="0.35">
      <c r="O49436" s="9"/>
      <c r="P49436" s="9"/>
      <c r="Q49436" s="21"/>
    </row>
    <row r="49437" spans="15:17" x14ac:dyDescent="0.35">
      <c r="O49437" s="9"/>
      <c r="P49437" s="9"/>
      <c r="Q49437" s="21"/>
    </row>
    <row r="49438" spans="15:17" x14ac:dyDescent="0.35">
      <c r="O49438" s="9"/>
      <c r="P49438" s="9"/>
      <c r="Q49438" s="21"/>
    </row>
    <row r="49439" spans="15:17" x14ac:dyDescent="0.35">
      <c r="O49439" s="9"/>
      <c r="P49439" s="9"/>
      <c r="Q49439" s="21"/>
    </row>
    <row r="49440" spans="15:17" x14ac:dyDescent="0.35">
      <c r="O49440" s="9"/>
      <c r="P49440" s="9"/>
      <c r="Q49440" s="21"/>
    </row>
    <row r="49441" spans="15:17" x14ac:dyDescent="0.35">
      <c r="O49441" s="9"/>
      <c r="P49441" s="9"/>
      <c r="Q49441" s="21"/>
    </row>
    <row r="49442" spans="15:17" x14ac:dyDescent="0.35">
      <c r="O49442" s="9"/>
      <c r="P49442" s="9"/>
      <c r="Q49442" s="21"/>
    </row>
    <row r="49443" spans="15:17" x14ac:dyDescent="0.35">
      <c r="O49443" s="9"/>
      <c r="P49443" s="9"/>
      <c r="Q49443" s="21"/>
    </row>
    <row r="49444" spans="15:17" x14ac:dyDescent="0.35">
      <c r="O49444" s="9"/>
      <c r="P49444" s="9"/>
      <c r="Q49444" s="21"/>
    </row>
    <row r="49445" spans="15:17" x14ac:dyDescent="0.35">
      <c r="O49445" s="9"/>
      <c r="P49445" s="9"/>
      <c r="Q49445" s="21"/>
    </row>
    <row r="49446" spans="15:17" x14ac:dyDescent="0.35">
      <c r="O49446" s="9"/>
      <c r="P49446" s="9"/>
      <c r="Q49446" s="21"/>
    </row>
    <row r="49447" spans="15:17" x14ac:dyDescent="0.35">
      <c r="O49447" s="9"/>
      <c r="P49447" s="9"/>
      <c r="Q49447" s="21"/>
    </row>
    <row r="49448" spans="15:17" x14ac:dyDescent="0.35">
      <c r="O49448" s="9"/>
      <c r="P49448" s="9"/>
      <c r="Q49448" s="21"/>
    </row>
    <row r="49449" spans="15:17" x14ac:dyDescent="0.35">
      <c r="O49449" s="9"/>
      <c r="P49449" s="9"/>
      <c r="Q49449" s="21"/>
    </row>
    <row r="49450" spans="15:17" x14ac:dyDescent="0.35">
      <c r="O49450" s="9"/>
      <c r="P49450" s="9"/>
      <c r="Q49450" s="21"/>
    </row>
    <row r="49451" spans="15:17" x14ac:dyDescent="0.35">
      <c r="O49451" s="9"/>
      <c r="P49451" s="9"/>
      <c r="Q49451" s="21"/>
    </row>
    <row r="49452" spans="15:17" x14ac:dyDescent="0.35">
      <c r="O49452" s="9"/>
      <c r="P49452" s="9"/>
      <c r="Q49452" s="21"/>
    </row>
    <row r="49453" spans="15:17" x14ac:dyDescent="0.35">
      <c r="O49453" s="9"/>
      <c r="P49453" s="9"/>
      <c r="Q49453" s="21"/>
    </row>
    <row r="49454" spans="15:17" x14ac:dyDescent="0.35">
      <c r="O49454" s="9"/>
      <c r="P49454" s="9"/>
      <c r="Q49454" s="21"/>
    </row>
    <row r="49455" spans="15:17" x14ac:dyDescent="0.35">
      <c r="O49455" s="9"/>
      <c r="P49455" s="9"/>
      <c r="Q49455" s="21"/>
    </row>
    <row r="49456" spans="15:17" x14ac:dyDescent="0.35">
      <c r="O49456" s="9"/>
      <c r="P49456" s="9"/>
      <c r="Q49456" s="21"/>
    </row>
    <row r="49457" spans="15:17" x14ac:dyDescent="0.35">
      <c r="O49457" s="9"/>
      <c r="P49457" s="9"/>
      <c r="Q49457" s="21"/>
    </row>
    <row r="49458" spans="15:17" x14ac:dyDescent="0.35">
      <c r="O49458" s="9"/>
      <c r="P49458" s="9"/>
      <c r="Q49458" s="21"/>
    </row>
    <row r="49459" spans="15:17" x14ac:dyDescent="0.35">
      <c r="O49459" s="9"/>
      <c r="P49459" s="9"/>
      <c r="Q49459" s="21"/>
    </row>
    <row r="49460" spans="15:17" x14ac:dyDescent="0.35">
      <c r="O49460" s="9"/>
      <c r="P49460" s="9"/>
      <c r="Q49460" s="21"/>
    </row>
    <row r="49461" spans="15:17" x14ac:dyDescent="0.35">
      <c r="O49461" s="9"/>
      <c r="P49461" s="9"/>
      <c r="Q49461" s="21"/>
    </row>
    <row r="49462" spans="15:17" x14ac:dyDescent="0.35">
      <c r="O49462" s="9"/>
      <c r="P49462" s="9"/>
      <c r="Q49462" s="21"/>
    </row>
    <row r="49463" spans="15:17" x14ac:dyDescent="0.35">
      <c r="O49463" s="9"/>
      <c r="P49463" s="9"/>
      <c r="Q49463" s="21"/>
    </row>
    <row r="49464" spans="15:17" x14ac:dyDescent="0.35">
      <c r="O49464" s="9"/>
      <c r="P49464" s="9"/>
      <c r="Q49464" s="21"/>
    </row>
    <row r="49465" spans="15:17" x14ac:dyDescent="0.35">
      <c r="O49465" s="9"/>
      <c r="P49465" s="9"/>
      <c r="Q49465" s="21"/>
    </row>
    <row r="49466" spans="15:17" x14ac:dyDescent="0.35">
      <c r="O49466" s="9"/>
      <c r="P49466" s="9"/>
      <c r="Q49466" s="21"/>
    </row>
    <row r="49467" spans="15:17" x14ac:dyDescent="0.35">
      <c r="O49467" s="9"/>
      <c r="P49467" s="9"/>
      <c r="Q49467" s="21"/>
    </row>
    <row r="49468" spans="15:17" x14ac:dyDescent="0.35">
      <c r="O49468" s="9"/>
      <c r="P49468" s="9"/>
      <c r="Q49468" s="21"/>
    </row>
    <row r="49469" spans="15:17" x14ac:dyDescent="0.35">
      <c r="O49469" s="9"/>
      <c r="P49469" s="9"/>
      <c r="Q49469" s="21"/>
    </row>
    <row r="49470" spans="15:17" x14ac:dyDescent="0.35">
      <c r="O49470" s="9"/>
      <c r="P49470" s="9"/>
      <c r="Q49470" s="21"/>
    </row>
    <row r="49471" spans="15:17" x14ac:dyDescent="0.35">
      <c r="O49471" s="9"/>
      <c r="P49471" s="9"/>
      <c r="Q49471" s="21"/>
    </row>
    <row r="49472" spans="15:17" x14ac:dyDescent="0.35">
      <c r="O49472" s="9"/>
      <c r="P49472" s="9"/>
      <c r="Q49472" s="21"/>
    </row>
    <row r="49473" spans="15:17" x14ac:dyDescent="0.35">
      <c r="O49473" s="9"/>
      <c r="P49473" s="9"/>
      <c r="Q49473" s="21"/>
    </row>
    <row r="49474" spans="15:17" x14ac:dyDescent="0.35">
      <c r="O49474" s="9"/>
      <c r="P49474" s="9"/>
      <c r="Q49474" s="21"/>
    </row>
    <row r="49475" spans="15:17" x14ac:dyDescent="0.35">
      <c r="O49475" s="9"/>
      <c r="P49475" s="9"/>
      <c r="Q49475" s="21"/>
    </row>
    <row r="49476" spans="15:17" x14ac:dyDescent="0.35">
      <c r="O49476" s="9"/>
      <c r="P49476" s="9"/>
      <c r="Q49476" s="21"/>
    </row>
    <row r="49477" spans="15:17" x14ac:dyDescent="0.35">
      <c r="O49477" s="9"/>
      <c r="P49477" s="9"/>
      <c r="Q49477" s="21"/>
    </row>
    <row r="49478" spans="15:17" x14ac:dyDescent="0.35">
      <c r="O49478" s="9"/>
      <c r="P49478" s="9"/>
      <c r="Q49478" s="21"/>
    </row>
    <row r="49479" spans="15:17" x14ac:dyDescent="0.35">
      <c r="O49479" s="9"/>
      <c r="P49479" s="9"/>
      <c r="Q49479" s="21"/>
    </row>
    <row r="49480" spans="15:17" x14ac:dyDescent="0.35">
      <c r="O49480" s="9"/>
      <c r="P49480" s="9"/>
      <c r="Q49480" s="21"/>
    </row>
    <row r="49481" spans="15:17" x14ac:dyDescent="0.35">
      <c r="O49481" s="9"/>
      <c r="P49481" s="9"/>
      <c r="Q49481" s="21"/>
    </row>
    <row r="49482" spans="15:17" x14ac:dyDescent="0.35">
      <c r="O49482" s="9"/>
      <c r="P49482" s="9"/>
      <c r="Q49482" s="21"/>
    </row>
    <row r="49483" spans="15:17" x14ac:dyDescent="0.35">
      <c r="O49483" s="9"/>
      <c r="P49483" s="9"/>
      <c r="Q49483" s="21"/>
    </row>
    <row r="49484" spans="15:17" x14ac:dyDescent="0.35">
      <c r="O49484" s="9"/>
      <c r="P49484" s="9"/>
      <c r="Q49484" s="21"/>
    </row>
    <row r="49485" spans="15:17" x14ac:dyDescent="0.35">
      <c r="O49485" s="9"/>
      <c r="P49485" s="9"/>
      <c r="Q49485" s="21"/>
    </row>
    <row r="49486" spans="15:17" x14ac:dyDescent="0.35">
      <c r="O49486" s="9"/>
      <c r="P49486" s="9"/>
      <c r="Q49486" s="21"/>
    </row>
    <row r="49487" spans="15:17" x14ac:dyDescent="0.35">
      <c r="O49487" s="9"/>
      <c r="P49487" s="9"/>
      <c r="Q49487" s="21"/>
    </row>
    <row r="49488" spans="15:17" x14ac:dyDescent="0.35">
      <c r="O49488" s="9"/>
      <c r="P49488" s="9"/>
      <c r="Q49488" s="21"/>
    </row>
    <row r="49489" spans="15:17" x14ac:dyDescent="0.35">
      <c r="O49489" s="9"/>
      <c r="P49489" s="9"/>
      <c r="Q49489" s="21"/>
    </row>
    <row r="49490" spans="15:17" x14ac:dyDescent="0.35">
      <c r="O49490" s="9"/>
      <c r="P49490" s="9"/>
      <c r="Q49490" s="21"/>
    </row>
    <row r="49491" spans="15:17" x14ac:dyDescent="0.35">
      <c r="O49491" s="9"/>
      <c r="P49491" s="9"/>
      <c r="Q49491" s="21"/>
    </row>
    <row r="49492" spans="15:17" x14ac:dyDescent="0.35">
      <c r="O49492" s="9"/>
      <c r="P49492" s="9"/>
      <c r="Q49492" s="21"/>
    </row>
    <row r="49493" spans="15:17" x14ac:dyDescent="0.35">
      <c r="O49493" s="9"/>
      <c r="P49493" s="9"/>
      <c r="Q49493" s="21"/>
    </row>
    <row r="49494" spans="15:17" x14ac:dyDescent="0.35">
      <c r="O49494" s="9"/>
      <c r="P49494" s="9"/>
      <c r="Q49494" s="21"/>
    </row>
    <row r="49495" spans="15:17" x14ac:dyDescent="0.35">
      <c r="O49495" s="9"/>
      <c r="P49495" s="9"/>
      <c r="Q49495" s="21"/>
    </row>
    <row r="49496" spans="15:17" x14ac:dyDescent="0.35">
      <c r="O49496" s="9"/>
      <c r="P49496" s="9"/>
      <c r="Q49496" s="21"/>
    </row>
    <row r="49497" spans="15:17" x14ac:dyDescent="0.35">
      <c r="O49497" s="9"/>
      <c r="P49497" s="9"/>
      <c r="Q49497" s="21"/>
    </row>
    <row r="49498" spans="15:17" x14ac:dyDescent="0.35">
      <c r="O49498" s="9"/>
      <c r="P49498" s="9"/>
      <c r="Q49498" s="21"/>
    </row>
    <row r="49499" spans="15:17" x14ac:dyDescent="0.35">
      <c r="O49499" s="9"/>
      <c r="P49499" s="9"/>
      <c r="Q49499" s="21"/>
    </row>
    <row r="49500" spans="15:17" x14ac:dyDescent="0.35">
      <c r="O49500" s="9"/>
      <c r="P49500" s="9"/>
      <c r="Q49500" s="21"/>
    </row>
    <row r="49501" spans="15:17" x14ac:dyDescent="0.35">
      <c r="O49501" s="9"/>
      <c r="P49501" s="9"/>
      <c r="Q49501" s="21"/>
    </row>
    <row r="49502" spans="15:17" x14ac:dyDescent="0.35">
      <c r="O49502" s="9"/>
      <c r="P49502" s="9"/>
      <c r="Q49502" s="21"/>
    </row>
    <row r="49503" spans="15:17" x14ac:dyDescent="0.35">
      <c r="O49503" s="9"/>
      <c r="P49503" s="9"/>
      <c r="Q49503" s="21"/>
    </row>
    <row r="49504" spans="15:17" x14ac:dyDescent="0.35">
      <c r="O49504" s="9"/>
      <c r="P49504" s="9"/>
      <c r="Q49504" s="21"/>
    </row>
    <row r="49505" spans="15:17" x14ac:dyDescent="0.35">
      <c r="O49505" s="9"/>
      <c r="P49505" s="9"/>
      <c r="Q49505" s="21"/>
    </row>
    <row r="49506" spans="15:17" x14ac:dyDescent="0.35">
      <c r="O49506" s="9"/>
      <c r="P49506" s="9"/>
      <c r="Q49506" s="21"/>
    </row>
    <row r="49507" spans="15:17" x14ac:dyDescent="0.35">
      <c r="O49507" s="9"/>
      <c r="P49507" s="9"/>
      <c r="Q49507" s="21"/>
    </row>
    <row r="49508" spans="15:17" x14ac:dyDescent="0.35">
      <c r="O49508" s="9"/>
      <c r="P49508" s="9"/>
      <c r="Q49508" s="21"/>
    </row>
    <row r="49509" spans="15:17" x14ac:dyDescent="0.35">
      <c r="O49509" s="9"/>
      <c r="P49509" s="9"/>
      <c r="Q49509" s="21"/>
    </row>
    <row r="49510" spans="15:17" x14ac:dyDescent="0.35">
      <c r="O49510" s="9"/>
      <c r="P49510" s="9"/>
      <c r="Q49510" s="21"/>
    </row>
    <row r="49511" spans="15:17" x14ac:dyDescent="0.35">
      <c r="O49511" s="9"/>
      <c r="P49511" s="9"/>
      <c r="Q49511" s="21"/>
    </row>
    <row r="49512" spans="15:17" x14ac:dyDescent="0.35">
      <c r="O49512" s="9"/>
      <c r="P49512" s="9"/>
      <c r="Q49512" s="21"/>
    </row>
    <row r="49513" spans="15:17" x14ac:dyDescent="0.35">
      <c r="O49513" s="9"/>
      <c r="P49513" s="9"/>
      <c r="Q49513" s="21"/>
    </row>
    <row r="49514" spans="15:17" x14ac:dyDescent="0.35">
      <c r="O49514" s="9"/>
      <c r="P49514" s="9"/>
      <c r="Q49514" s="21"/>
    </row>
    <row r="49515" spans="15:17" x14ac:dyDescent="0.35">
      <c r="O49515" s="9"/>
      <c r="P49515" s="9"/>
      <c r="Q49515" s="21"/>
    </row>
    <row r="49516" spans="15:17" x14ac:dyDescent="0.35">
      <c r="O49516" s="9"/>
      <c r="P49516" s="9"/>
      <c r="Q49516" s="21"/>
    </row>
    <row r="49517" spans="15:17" x14ac:dyDescent="0.35">
      <c r="O49517" s="9"/>
      <c r="P49517" s="9"/>
      <c r="Q49517" s="21"/>
    </row>
    <row r="49518" spans="15:17" x14ac:dyDescent="0.35">
      <c r="O49518" s="9"/>
      <c r="P49518" s="9"/>
      <c r="Q49518" s="21"/>
    </row>
    <row r="49519" spans="15:17" x14ac:dyDescent="0.35">
      <c r="O49519" s="9"/>
      <c r="P49519" s="9"/>
      <c r="Q49519" s="21"/>
    </row>
    <row r="49520" spans="15:17" x14ac:dyDescent="0.35">
      <c r="O49520" s="9"/>
      <c r="P49520" s="9"/>
      <c r="Q49520" s="21"/>
    </row>
    <row r="49521" spans="15:17" x14ac:dyDescent="0.35">
      <c r="O49521" s="9"/>
      <c r="P49521" s="9"/>
      <c r="Q49521" s="21"/>
    </row>
    <row r="49522" spans="15:17" x14ac:dyDescent="0.35">
      <c r="O49522" s="9"/>
      <c r="P49522" s="9"/>
      <c r="Q49522" s="21"/>
    </row>
    <row r="49523" spans="15:17" x14ac:dyDescent="0.35">
      <c r="O49523" s="9"/>
      <c r="P49523" s="9"/>
      <c r="Q49523" s="21"/>
    </row>
    <row r="49524" spans="15:17" x14ac:dyDescent="0.35">
      <c r="O49524" s="9"/>
      <c r="P49524" s="9"/>
      <c r="Q49524" s="21"/>
    </row>
    <row r="49525" spans="15:17" x14ac:dyDescent="0.35">
      <c r="O49525" s="9"/>
      <c r="P49525" s="9"/>
      <c r="Q49525" s="21"/>
    </row>
    <row r="49526" spans="15:17" x14ac:dyDescent="0.35">
      <c r="O49526" s="9"/>
      <c r="P49526" s="9"/>
      <c r="Q49526" s="21"/>
    </row>
    <row r="49527" spans="15:17" x14ac:dyDescent="0.35">
      <c r="O49527" s="9"/>
      <c r="P49527" s="9"/>
      <c r="Q49527" s="21"/>
    </row>
    <row r="49528" spans="15:17" x14ac:dyDescent="0.35">
      <c r="O49528" s="9"/>
      <c r="P49528" s="9"/>
      <c r="Q49528" s="21"/>
    </row>
    <row r="49529" spans="15:17" x14ac:dyDescent="0.35">
      <c r="O49529" s="9"/>
      <c r="P49529" s="9"/>
      <c r="Q49529" s="21"/>
    </row>
    <row r="49530" spans="15:17" x14ac:dyDescent="0.35">
      <c r="O49530" s="9"/>
      <c r="P49530" s="9"/>
      <c r="Q49530" s="21"/>
    </row>
    <row r="49531" spans="15:17" x14ac:dyDescent="0.35">
      <c r="O49531" s="9"/>
      <c r="P49531" s="9"/>
      <c r="Q49531" s="21"/>
    </row>
    <row r="49532" spans="15:17" x14ac:dyDescent="0.35">
      <c r="O49532" s="9"/>
      <c r="P49532" s="9"/>
      <c r="Q49532" s="21"/>
    </row>
    <row r="49533" spans="15:17" x14ac:dyDescent="0.35">
      <c r="O49533" s="9"/>
      <c r="P49533" s="9"/>
      <c r="Q49533" s="21"/>
    </row>
    <row r="49534" spans="15:17" x14ac:dyDescent="0.35">
      <c r="O49534" s="9"/>
      <c r="P49534" s="9"/>
      <c r="Q49534" s="21"/>
    </row>
    <row r="49535" spans="15:17" x14ac:dyDescent="0.35">
      <c r="O49535" s="9"/>
      <c r="P49535" s="9"/>
      <c r="Q49535" s="21"/>
    </row>
    <row r="49536" spans="15:17" x14ac:dyDescent="0.35">
      <c r="O49536" s="9"/>
      <c r="P49536" s="9"/>
      <c r="Q49536" s="21"/>
    </row>
    <row r="49537" spans="15:17" x14ac:dyDescent="0.35">
      <c r="O49537" s="9"/>
      <c r="P49537" s="9"/>
      <c r="Q49537" s="21"/>
    </row>
    <row r="49538" spans="15:17" x14ac:dyDescent="0.35">
      <c r="O49538" s="9"/>
      <c r="P49538" s="9"/>
      <c r="Q49538" s="21"/>
    </row>
    <row r="49539" spans="15:17" x14ac:dyDescent="0.35">
      <c r="O49539" s="9"/>
      <c r="P49539" s="9"/>
      <c r="Q49539" s="21"/>
    </row>
    <row r="49540" spans="15:17" x14ac:dyDescent="0.35">
      <c r="O49540" s="9"/>
      <c r="P49540" s="9"/>
      <c r="Q49540" s="21"/>
    </row>
    <row r="49541" spans="15:17" x14ac:dyDescent="0.35">
      <c r="O49541" s="9"/>
      <c r="P49541" s="9"/>
      <c r="Q49541" s="21"/>
    </row>
    <row r="49542" spans="15:17" x14ac:dyDescent="0.35">
      <c r="O49542" s="9"/>
      <c r="P49542" s="9"/>
      <c r="Q49542" s="21"/>
    </row>
    <row r="49543" spans="15:17" x14ac:dyDescent="0.35">
      <c r="O49543" s="9"/>
      <c r="P49543" s="9"/>
      <c r="Q49543" s="21"/>
    </row>
    <row r="49544" spans="15:17" x14ac:dyDescent="0.35">
      <c r="O49544" s="9"/>
      <c r="P49544" s="9"/>
      <c r="Q49544" s="21"/>
    </row>
    <row r="49545" spans="15:17" x14ac:dyDescent="0.35">
      <c r="O49545" s="9"/>
      <c r="P49545" s="9"/>
      <c r="Q49545" s="21"/>
    </row>
    <row r="49546" spans="15:17" x14ac:dyDescent="0.35">
      <c r="O49546" s="9"/>
      <c r="P49546" s="9"/>
      <c r="Q49546" s="21"/>
    </row>
    <row r="49547" spans="15:17" x14ac:dyDescent="0.35">
      <c r="O49547" s="9"/>
      <c r="P49547" s="9"/>
      <c r="Q49547" s="21"/>
    </row>
    <row r="49548" spans="15:17" x14ac:dyDescent="0.35">
      <c r="O49548" s="9"/>
      <c r="P49548" s="9"/>
      <c r="Q49548" s="21"/>
    </row>
    <row r="49549" spans="15:17" x14ac:dyDescent="0.35">
      <c r="O49549" s="9"/>
      <c r="P49549" s="9"/>
      <c r="Q49549" s="21"/>
    </row>
    <row r="49550" spans="15:17" x14ac:dyDescent="0.35">
      <c r="O49550" s="9"/>
      <c r="P49550" s="9"/>
      <c r="Q49550" s="21"/>
    </row>
    <row r="49551" spans="15:17" x14ac:dyDescent="0.35">
      <c r="O49551" s="9"/>
      <c r="P49551" s="9"/>
      <c r="Q49551" s="21"/>
    </row>
    <row r="49552" spans="15:17" x14ac:dyDescent="0.35">
      <c r="O49552" s="9"/>
      <c r="P49552" s="9"/>
      <c r="Q49552" s="21"/>
    </row>
    <row r="49553" spans="15:17" x14ac:dyDescent="0.35">
      <c r="O49553" s="9"/>
      <c r="P49553" s="9"/>
      <c r="Q49553" s="21"/>
    </row>
    <row r="49554" spans="15:17" x14ac:dyDescent="0.35">
      <c r="O49554" s="9"/>
      <c r="P49554" s="9"/>
      <c r="Q49554" s="21"/>
    </row>
    <row r="49555" spans="15:17" x14ac:dyDescent="0.35">
      <c r="O49555" s="9"/>
      <c r="P49555" s="9"/>
      <c r="Q49555" s="21"/>
    </row>
    <row r="49556" spans="15:17" x14ac:dyDescent="0.35">
      <c r="O49556" s="9"/>
      <c r="P49556" s="9"/>
      <c r="Q49556" s="21"/>
    </row>
    <row r="49557" spans="15:17" x14ac:dyDescent="0.35">
      <c r="O49557" s="9"/>
      <c r="P49557" s="9"/>
      <c r="Q49557" s="21"/>
    </row>
    <row r="49558" spans="15:17" x14ac:dyDescent="0.35">
      <c r="O49558" s="9"/>
      <c r="P49558" s="9"/>
      <c r="Q49558" s="21"/>
    </row>
    <row r="49559" spans="15:17" x14ac:dyDescent="0.35">
      <c r="O49559" s="9"/>
      <c r="P49559" s="9"/>
      <c r="Q49559" s="21"/>
    </row>
    <row r="49560" spans="15:17" x14ac:dyDescent="0.35">
      <c r="O49560" s="9"/>
      <c r="P49560" s="9"/>
      <c r="Q49560" s="21"/>
    </row>
    <row r="49561" spans="15:17" x14ac:dyDescent="0.35">
      <c r="O49561" s="9"/>
      <c r="P49561" s="9"/>
      <c r="Q49561" s="21"/>
    </row>
    <row r="49562" spans="15:17" x14ac:dyDescent="0.35">
      <c r="O49562" s="9"/>
      <c r="P49562" s="9"/>
      <c r="Q49562" s="21"/>
    </row>
    <row r="49563" spans="15:17" x14ac:dyDescent="0.35">
      <c r="O49563" s="9"/>
      <c r="P49563" s="9"/>
      <c r="Q49563" s="21"/>
    </row>
    <row r="49564" spans="15:17" x14ac:dyDescent="0.35">
      <c r="O49564" s="9"/>
      <c r="P49564" s="9"/>
      <c r="Q49564" s="21"/>
    </row>
    <row r="49565" spans="15:17" x14ac:dyDescent="0.35">
      <c r="O49565" s="9"/>
      <c r="P49565" s="9"/>
      <c r="Q49565" s="21"/>
    </row>
    <row r="49566" spans="15:17" x14ac:dyDescent="0.35">
      <c r="O49566" s="9"/>
      <c r="P49566" s="9"/>
      <c r="Q49566" s="21"/>
    </row>
    <row r="49567" spans="15:17" x14ac:dyDescent="0.35">
      <c r="O49567" s="9"/>
      <c r="P49567" s="9"/>
      <c r="Q49567" s="21"/>
    </row>
    <row r="49568" spans="15:17" x14ac:dyDescent="0.35">
      <c r="O49568" s="9"/>
      <c r="P49568" s="9"/>
      <c r="Q49568" s="21"/>
    </row>
    <row r="49569" spans="15:17" x14ac:dyDescent="0.35">
      <c r="O49569" s="9"/>
      <c r="P49569" s="9"/>
      <c r="Q49569" s="21"/>
    </row>
    <row r="49570" spans="15:17" x14ac:dyDescent="0.35">
      <c r="O49570" s="9"/>
      <c r="P49570" s="9"/>
      <c r="Q49570" s="21"/>
    </row>
    <row r="49571" spans="15:17" x14ac:dyDescent="0.35">
      <c r="O49571" s="9"/>
      <c r="P49571" s="9"/>
      <c r="Q49571" s="21"/>
    </row>
    <row r="49572" spans="15:17" x14ac:dyDescent="0.35">
      <c r="O49572" s="9"/>
      <c r="P49572" s="9"/>
      <c r="Q49572" s="21"/>
    </row>
    <row r="49573" spans="15:17" x14ac:dyDescent="0.35">
      <c r="O49573" s="9"/>
      <c r="P49573" s="9"/>
      <c r="Q49573" s="21"/>
    </row>
    <row r="49574" spans="15:17" x14ac:dyDescent="0.35">
      <c r="O49574" s="9"/>
      <c r="P49574" s="9"/>
      <c r="Q49574" s="21"/>
    </row>
    <row r="49575" spans="15:17" x14ac:dyDescent="0.35">
      <c r="O49575" s="9"/>
      <c r="P49575" s="9"/>
      <c r="Q49575" s="21"/>
    </row>
    <row r="49576" spans="15:17" x14ac:dyDescent="0.35">
      <c r="O49576" s="9"/>
      <c r="P49576" s="9"/>
      <c r="Q49576" s="21"/>
    </row>
    <row r="49577" spans="15:17" x14ac:dyDescent="0.35">
      <c r="O49577" s="9"/>
      <c r="P49577" s="9"/>
      <c r="Q49577" s="21"/>
    </row>
    <row r="49578" spans="15:17" x14ac:dyDescent="0.35">
      <c r="O49578" s="9"/>
      <c r="P49578" s="9"/>
      <c r="Q49578" s="21"/>
    </row>
    <row r="49579" spans="15:17" x14ac:dyDescent="0.35">
      <c r="O49579" s="9"/>
      <c r="P49579" s="9"/>
      <c r="Q49579" s="21"/>
    </row>
    <row r="49580" spans="15:17" x14ac:dyDescent="0.35">
      <c r="O49580" s="9"/>
      <c r="P49580" s="9"/>
      <c r="Q49580" s="21"/>
    </row>
    <row r="49581" spans="15:17" x14ac:dyDescent="0.35">
      <c r="O49581" s="9"/>
      <c r="P49581" s="9"/>
      <c r="Q49581" s="21"/>
    </row>
    <row r="49582" spans="15:17" x14ac:dyDescent="0.35">
      <c r="O49582" s="9"/>
      <c r="P49582" s="9"/>
      <c r="Q49582" s="21"/>
    </row>
    <row r="49583" spans="15:17" x14ac:dyDescent="0.35">
      <c r="O49583" s="9"/>
      <c r="P49583" s="9"/>
      <c r="Q49583" s="21"/>
    </row>
    <row r="49584" spans="15:17" x14ac:dyDescent="0.35">
      <c r="O49584" s="9"/>
      <c r="P49584" s="9"/>
      <c r="Q49584" s="21"/>
    </row>
    <row r="49585" spans="15:17" x14ac:dyDescent="0.35">
      <c r="O49585" s="9"/>
      <c r="P49585" s="9"/>
      <c r="Q49585" s="21"/>
    </row>
    <row r="49586" spans="15:17" x14ac:dyDescent="0.35">
      <c r="O49586" s="9"/>
      <c r="P49586" s="9"/>
      <c r="Q49586" s="21"/>
    </row>
    <row r="49587" spans="15:17" x14ac:dyDescent="0.35">
      <c r="O49587" s="9"/>
      <c r="P49587" s="9"/>
      <c r="Q49587" s="21"/>
    </row>
    <row r="49588" spans="15:17" x14ac:dyDescent="0.35">
      <c r="O49588" s="9"/>
      <c r="P49588" s="9"/>
      <c r="Q49588" s="21"/>
    </row>
    <row r="49589" spans="15:17" x14ac:dyDescent="0.35">
      <c r="O49589" s="9"/>
      <c r="P49589" s="9"/>
      <c r="Q49589" s="21"/>
    </row>
    <row r="49590" spans="15:17" x14ac:dyDescent="0.35">
      <c r="O49590" s="9"/>
      <c r="P49590" s="9"/>
      <c r="Q49590" s="21"/>
    </row>
    <row r="49591" spans="15:17" x14ac:dyDescent="0.35">
      <c r="O49591" s="9"/>
      <c r="P49591" s="9"/>
      <c r="Q49591" s="21"/>
    </row>
    <row r="49592" spans="15:17" x14ac:dyDescent="0.35">
      <c r="O49592" s="9"/>
      <c r="P49592" s="9"/>
      <c r="Q49592" s="21"/>
    </row>
    <row r="49593" spans="15:17" x14ac:dyDescent="0.35">
      <c r="O49593" s="9"/>
      <c r="P49593" s="9"/>
      <c r="Q49593" s="21"/>
    </row>
    <row r="49594" spans="15:17" x14ac:dyDescent="0.35">
      <c r="O49594" s="9"/>
      <c r="P49594" s="9"/>
      <c r="Q49594" s="21"/>
    </row>
    <row r="49595" spans="15:17" x14ac:dyDescent="0.35">
      <c r="O49595" s="9"/>
      <c r="P49595" s="9"/>
      <c r="Q49595" s="21"/>
    </row>
    <row r="49596" spans="15:17" x14ac:dyDescent="0.35">
      <c r="O49596" s="9"/>
      <c r="P49596" s="9"/>
      <c r="Q49596" s="21"/>
    </row>
    <row r="49597" spans="15:17" x14ac:dyDescent="0.35">
      <c r="O49597" s="9"/>
      <c r="P49597" s="9"/>
      <c r="Q49597" s="21"/>
    </row>
    <row r="49598" spans="15:17" x14ac:dyDescent="0.35">
      <c r="O49598" s="9"/>
      <c r="P49598" s="9"/>
      <c r="Q49598" s="21"/>
    </row>
    <row r="49599" spans="15:17" x14ac:dyDescent="0.35">
      <c r="O49599" s="9"/>
      <c r="P49599" s="9"/>
      <c r="Q49599" s="21"/>
    </row>
    <row r="49600" spans="15:17" x14ac:dyDescent="0.35">
      <c r="O49600" s="9"/>
      <c r="P49600" s="9"/>
      <c r="Q49600" s="21"/>
    </row>
    <row r="49601" spans="15:17" x14ac:dyDescent="0.35">
      <c r="O49601" s="9"/>
      <c r="P49601" s="9"/>
      <c r="Q49601" s="21"/>
    </row>
    <row r="49602" spans="15:17" x14ac:dyDescent="0.35">
      <c r="O49602" s="9"/>
      <c r="P49602" s="9"/>
      <c r="Q49602" s="21"/>
    </row>
    <row r="49603" spans="15:17" x14ac:dyDescent="0.35">
      <c r="O49603" s="9"/>
      <c r="P49603" s="9"/>
      <c r="Q49603" s="21"/>
    </row>
    <row r="49604" spans="15:17" x14ac:dyDescent="0.35">
      <c r="O49604" s="9"/>
      <c r="P49604" s="9"/>
      <c r="Q49604" s="21"/>
    </row>
    <row r="49605" spans="15:17" x14ac:dyDescent="0.35">
      <c r="O49605" s="9"/>
      <c r="P49605" s="9"/>
      <c r="Q49605" s="21"/>
    </row>
    <row r="49606" spans="15:17" x14ac:dyDescent="0.35">
      <c r="O49606" s="9"/>
      <c r="P49606" s="9"/>
      <c r="Q49606" s="21"/>
    </row>
    <row r="49607" spans="15:17" x14ac:dyDescent="0.35">
      <c r="O49607" s="9"/>
      <c r="P49607" s="9"/>
      <c r="Q49607" s="21"/>
    </row>
    <row r="49608" spans="15:17" x14ac:dyDescent="0.35">
      <c r="O49608" s="9"/>
      <c r="P49608" s="9"/>
      <c r="Q49608" s="21"/>
    </row>
    <row r="49609" spans="15:17" x14ac:dyDescent="0.35">
      <c r="O49609" s="9"/>
      <c r="P49609" s="9"/>
      <c r="Q49609" s="21"/>
    </row>
    <row r="49610" spans="15:17" x14ac:dyDescent="0.35">
      <c r="O49610" s="9"/>
      <c r="P49610" s="9"/>
      <c r="Q49610" s="21"/>
    </row>
    <row r="49611" spans="15:17" x14ac:dyDescent="0.35">
      <c r="O49611" s="9"/>
      <c r="P49611" s="9"/>
      <c r="Q49611" s="21"/>
    </row>
    <row r="49612" spans="15:17" x14ac:dyDescent="0.35">
      <c r="O49612" s="9"/>
      <c r="P49612" s="9"/>
      <c r="Q49612" s="21"/>
    </row>
    <row r="49613" spans="15:17" x14ac:dyDescent="0.35">
      <c r="O49613" s="9"/>
      <c r="P49613" s="9"/>
      <c r="Q49613" s="21"/>
    </row>
    <row r="49614" spans="15:17" x14ac:dyDescent="0.35">
      <c r="O49614" s="9"/>
      <c r="P49614" s="9"/>
      <c r="Q49614" s="21"/>
    </row>
    <row r="49615" spans="15:17" x14ac:dyDescent="0.35">
      <c r="O49615" s="9"/>
      <c r="P49615" s="9"/>
      <c r="Q49615" s="21"/>
    </row>
    <row r="49616" spans="15:17" x14ac:dyDescent="0.35">
      <c r="O49616" s="9"/>
      <c r="P49616" s="9"/>
      <c r="Q49616" s="21"/>
    </row>
    <row r="49617" spans="15:17" x14ac:dyDescent="0.35">
      <c r="O49617" s="9"/>
      <c r="P49617" s="9"/>
      <c r="Q49617" s="21"/>
    </row>
    <row r="49618" spans="15:17" x14ac:dyDescent="0.35">
      <c r="O49618" s="9"/>
      <c r="P49618" s="9"/>
      <c r="Q49618" s="21"/>
    </row>
    <row r="49619" spans="15:17" x14ac:dyDescent="0.35">
      <c r="O49619" s="9"/>
      <c r="P49619" s="9"/>
      <c r="Q49619" s="21"/>
    </row>
    <row r="49620" spans="15:17" x14ac:dyDescent="0.35">
      <c r="O49620" s="9"/>
      <c r="P49620" s="9"/>
      <c r="Q49620" s="21"/>
    </row>
    <row r="49621" spans="15:17" x14ac:dyDescent="0.35">
      <c r="O49621" s="9"/>
      <c r="P49621" s="9"/>
      <c r="Q49621" s="21"/>
    </row>
    <row r="49622" spans="15:17" x14ac:dyDescent="0.35">
      <c r="O49622" s="9"/>
      <c r="P49622" s="9"/>
      <c r="Q49622" s="21"/>
    </row>
    <row r="49623" spans="15:17" x14ac:dyDescent="0.35">
      <c r="O49623" s="9"/>
      <c r="P49623" s="9"/>
      <c r="Q49623" s="21"/>
    </row>
    <row r="49624" spans="15:17" x14ac:dyDescent="0.35">
      <c r="O49624" s="9"/>
      <c r="P49624" s="9"/>
      <c r="Q49624" s="21"/>
    </row>
    <row r="49625" spans="15:17" x14ac:dyDescent="0.35">
      <c r="O49625" s="9"/>
      <c r="P49625" s="9"/>
      <c r="Q49625" s="21"/>
    </row>
    <row r="49626" spans="15:17" x14ac:dyDescent="0.35">
      <c r="O49626" s="9"/>
      <c r="P49626" s="9"/>
      <c r="Q49626" s="21"/>
    </row>
    <row r="49627" spans="15:17" x14ac:dyDescent="0.35">
      <c r="O49627" s="9"/>
      <c r="P49627" s="9"/>
      <c r="Q49627" s="21"/>
    </row>
    <row r="49628" spans="15:17" x14ac:dyDescent="0.35">
      <c r="O49628" s="9"/>
      <c r="P49628" s="9"/>
      <c r="Q49628" s="21"/>
    </row>
    <row r="49629" spans="15:17" x14ac:dyDescent="0.35">
      <c r="O49629" s="9"/>
      <c r="P49629" s="9"/>
      <c r="Q49629" s="21"/>
    </row>
    <row r="49630" spans="15:17" x14ac:dyDescent="0.35">
      <c r="O49630" s="9"/>
      <c r="P49630" s="9"/>
      <c r="Q49630" s="21"/>
    </row>
    <row r="49631" spans="15:17" x14ac:dyDescent="0.35">
      <c r="O49631" s="9"/>
      <c r="P49631" s="9"/>
      <c r="Q49631" s="21"/>
    </row>
    <row r="49632" spans="15:17" x14ac:dyDescent="0.35">
      <c r="O49632" s="9"/>
      <c r="P49632" s="9"/>
      <c r="Q49632" s="21"/>
    </row>
    <row r="49633" spans="15:17" x14ac:dyDescent="0.35">
      <c r="O49633" s="9"/>
      <c r="P49633" s="9"/>
      <c r="Q49633" s="21"/>
    </row>
    <row r="49634" spans="15:17" x14ac:dyDescent="0.35">
      <c r="O49634" s="9"/>
      <c r="P49634" s="9"/>
      <c r="Q49634" s="21"/>
    </row>
    <row r="49635" spans="15:17" x14ac:dyDescent="0.35">
      <c r="O49635" s="9"/>
      <c r="P49635" s="9"/>
      <c r="Q49635" s="21"/>
    </row>
    <row r="49636" spans="15:17" x14ac:dyDescent="0.35">
      <c r="O49636" s="9"/>
      <c r="P49636" s="9"/>
      <c r="Q49636" s="21"/>
    </row>
    <row r="49637" spans="15:17" x14ac:dyDescent="0.35">
      <c r="O49637" s="9"/>
      <c r="P49637" s="9"/>
      <c r="Q49637" s="21"/>
    </row>
    <row r="49638" spans="15:17" x14ac:dyDescent="0.35">
      <c r="O49638" s="9"/>
      <c r="P49638" s="9"/>
      <c r="Q49638" s="21"/>
    </row>
    <row r="49639" spans="15:17" x14ac:dyDescent="0.35">
      <c r="O49639" s="9"/>
      <c r="P49639" s="9"/>
      <c r="Q49639" s="21"/>
    </row>
    <row r="49640" spans="15:17" x14ac:dyDescent="0.35">
      <c r="O49640" s="9"/>
      <c r="P49640" s="9"/>
      <c r="Q49640" s="21"/>
    </row>
    <row r="49641" spans="15:17" x14ac:dyDescent="0.35">
      <c r="O49641" s="9"/>
      <c r="P49641" s="9"/>
      <c r="Q49641" s="21"/>
    </row>
    <row r="49642" spans="15:17" x14ac:dyDescent="0.35">
      <c r="O49642" s="9"/>
      <c r="P49642" s="9"/>
      <c r="Q49642" s="21"/>
    </row>
    <row r="49643" spans="15:17" x14ac:dyDescent="0.35">
      <c r="O49643" s="9"/>
      <c r="P49643" s="9"/>
      <c r="Q49643" s="21"/>
    </row>
    <row r="49644" spans="15:17" x14ac:dyDescent="0.35">
      <c r="O49644" s="9"/>
      <c r="P49644" s="9"/>
      <c r="Q49644" s="21"/>
    </row>
    <row r="49645" spans="15:17" x14ac:dyDescent="0.35">
      <c r="O49645" s="9"/>
      <c r="P49645" s="9"/>
      <c r="Q49645" s="21"/>
    </row>
    <row r="49646" spans="15:17" x14ac:dyDescent="0.35">
      <c r="O49646" s="9"/>
      <c r="P49646" s="9"/>
      <c r="Q49646" s="21"/>
    </row>
    <row r="49647" spans="15:17" x14ac:dyDescent="0.35">
      <c r="O49647" s="9"/>
      <c r="P49647" s="9"/>
      <c r="Q49647" s="21"/>
    </row>
    <row r="49648" spans="15:17" x14ac:dyDescent="0.35">
      <c r="O49648" s="9"/>
      <c r="P49648" s="9"/>
      <c r="Q49648" s="21"/>
    </row>
    <row r="49649" spans="15:17" x14ac:dyDescent="0.35">
      <c r="O49649" s="9"/>
      <c r="P49649" s="9"/>
      <c r="Q49649" s="21"/>
    </row>
    <row r="49650" spans="15:17" x14ac:dyDescent="0.35">
      <c r="O49650" s="9"/>
      <c r="P49650" s="9"/>
      <c r="Q49650" s="21"/>
    </row>
    <row r="49651" spans="15:17" x14ac:dyDescent="0.35">
      <c r="O49651" s="9"/>
      <c r="P49651" s="9"/>
      <c r="Q49651" s="21"/>
    </row>
    <row r="49652" spans="15:17" x14ac:dyDescent="0.35">
      <c r="O49652" s="9"/>
      <c r="P49652" s="9"/>
      <c r="Q49652" s="21"/>
    </row>
    <row r="49653" spans="15:17" x14ac:dyDescent="0.35">
      <c r="O49653" s="9"/>
      <c r="P49653" s="9"/>
      <c r="Q49653" s="21"/>
    </row>
    <row r="49654" spans="15:17" x14ac:dyDescent="0.35">
      <c r="O49654" s="9"/>
      <c r="P49654" s="9"/>
      <c r="Q49654" s="21"/>
    </row>
    <row r="49655" spans="15:17" x14ac:dyDescent="0.35">
      <c r="O49655" s="9"/>
      <c r="P49655" s="9"/>
      <c r="Q49655" s="21"/>
    </row>
    <row r="49656" spans="15:17" x14ac:dyDescent="0.35">
      <c r="O49656" s="9"/>
      <c r="P49656" s="9"/>
      <c r="Q49656" s="21"/>
    </row>
    <row r="49657" spans="15:17" x14ac:dyDescent="0.35">
      <c r="O49657" s="9"/>
      <c r="P49657" s="9"/>
      <c r="Q49657" s="21"/>
    </row>
    <row r="49658" spans="15:17" x14ac:dyDescent="0.35">
      <c r="O49658" s="9"/>
      <c r="P49658" s="9"/>
      <c r="Q49658" s="21"/>
    </row>
    <row r="49659" spans="15:17" x14ac:dyDescent="0.35">
      <c r="O49659" s="9"/>
      <c r="P49659" s="9"/>
      <c r="Q49659" s="21"/>
    </row>
    <row r="49660" spans="15:17" x14ac:dyDescent="0.35">
      <c r="O49660" s="9"/>
      <c r="P49660" s="9"/>
      <c r="Q49660" s="21"/>
    </row>
    <row r="49661" spans="15:17" x14ac:dyDescent="0.35">
      <c r="O49661" s="9"/>
      <c r="P49661" s="9"/>
      <c r="Q49661" s="21"/>
    </row>
    <row r="49662" spans="15:17" x14ac:dyDescent="0.35">
      <c r="O49662" s="9"/>
      <c r="P49662" s="9"/>
      <c r="Q49662" s="21"/>
    </row>
    <row r="49663" spans="15:17" x14ac:dyDescent="0.35">
      <c r="O49663" s="9"/>
      <c r="P49663" s="9"/>
      <c r="Q49663" s="21"/>
    </row>
    <row r="49664" spans="15:17" x14ac:dyDescent="0.35">
      <c r="O49664" s="9"/>
      <c r="P49664" s="9"/>
      <c r="Q49664" s="21"/>
    </row>
    <row r="49665" spans="15:17" x14ac:dyDescent="0.35">
      <c r="O49665" s="9"/>
      <c r="P49665" s="9"/>
      <c r="Q49665" s="21"/>
    </row>
    <row r="49666" spans="15:17" x14ac:dyDescent="0.35">
      <c r="O49666" s="9"/>
      <c r="P49666" s="9"/>
      <c r="Q49666" s="21"/>
    </row>
    <row r="49667" spans="15:17" x14ac:dyDescent="0.35">
      <c r="O49667" s="9"/>
      <c r="P49667" s="9"/>
      <c r="Q49667" s="21"/>
    </row>
    <row r="49668" spans="15:17" x14ac:dyDescent="0.35">
      <c r="O49668" s="9"/>
      <c r="P49668" s="9"/>
      <c r="Q49668" s="21"/>
    </row>
    <row r="49669" spans="15:17" x14ac:dyDescent="0.35">
      <c r="O49669" s="9"/>
      <c r="P49669" s="9"/>
      <c r="Q49669" s="21"/>
    </row>
    <row r="49670" spans="15:17" x14ac:dyDescent="0.35">
      <c r="O49670" s="9"/>
      <c r="P49670" s="9"/>
      <c r="Q49670" s="21"/>
    </row>
    <row r="49671" spans="15:17" x14ac:dyDescent="0.35">
      <c r="O49671" s="9"/>
      <c r="P49671" s="9"/>
      <c r="Q49671" s="21"/>
    </row>
    <row r="49672" spans="15:17" x14ac:dyDescent="0.35">
      <c r="O49672" s="9"/>
      <c r="P49672" s="9"/>
      <c r="Q49672" s="21"/>
    </row>
    <row r="49673" spans="15:17" x14ac:dyDescent="0.35">
      <c r="O49673" s="9"/>
      <c r="P49673" s="9"/>
      <c r="Q49673" s="21"/>
    </row>
    <row r="49674" spans="15:17" x14ac:dyDescent="0.35">
      <c r="O49674" s="9"/>
      <c r="P49674" s="9"/>
      <c r="Q49674" s="21"/>
    </row>
    <row r="49675" spans="15:17" x14ac:dyDescent="0.35">
      <c r="O49675" s="9"/>
      <c r="P49675" s="9"/>
      <c r="Q49675" s="21"/>
    </row>
    <row r="49676" spans="15:17" x14ac:dyDescent="0.35">
      <c r="O49676" s="9"/>
      <c r="P49676" s="9"/>
      <c r="Q49676" s="21"/>
    </row>
    <row r="49677" spans="15:17" x14ac:dyDescent="0.35">
      <c r="O49677" s="9"/>
      <c r="P49677" s="9"/>
      <c r="Q49677" s="21"/>
    </row>
    <row r="49678" spans="15:17" x14ac:dyDescent="0.35">
      <c r="O49678" s="9"/>
      <c r="P49678" s="9"/>
      <c r="Q49678" s="21"/>
    </row>
    <row r="49679" spans="15:17" x14ac:dyDescent="0.35">
      <c r="O49679" s="9"/>
      <c r="P49679" s="9"/>
      <c r="Q49679" s="21"/>
    </row>
    <row r="49680" spans="15:17" x14ac:dyDescent="0.35">
      <c r="O49680" s="9"/>
      <c r="P49680" s="9"/>
      <c r="Q49680" s="21"/>
    </row>
    <row r="49681" spans="15:17" x14ac:dyDescent="0.35">
      <c r="O49681" s="9"/>
      <c r="P49681" s="9"/>
      <c r="Q49681" s="21"/>
    </row>
    <row r="49682" spans="15:17" x14ac:dyDescent="0.35">
      <c r="O49682" s="9"/>
      <c r="P49682" s="9"/>
      <c r="Q49682" s="21"/>
    </row>
    <row r="49683" spans="15:17" x14ac:dyDescent="0.35">
      <c r="O49683" s="9"/>
      <c r="P49683" s="9"/>
      <c r="Q49683" s="21"/>
    </row>
    <row r="49684" spans="15:17" x14ac:dyDescent="0.35">
      <c r="O49684" s="9"/>
      <c r="P49684" s="9"/>
      <c r="Q49684" s="21"/>
    </row>
    <row r="49685" spans="15:17" x14ac:dyDescent="0.35">
      <c r="O49685" s="9"/>
      <c r="P49685" s="9"/>
      <c r="Q49685" s="21"/>
    </row>
    <row r="49686" spans="15:17" x14ac:dyDescent="0.35">
      <c r="O49686" s="9"/>
      <c r="P49686" s="9"/>
      <c r="Q49686" s="21"/>
    </row>
    <row r="49687" spans="15:17" x14ac:dyDescent="0.35">
      <c r="O49687" s="9"/>
      <c r="P49687" s="9"/>
      <c r="Q49687" s="21"/>
    </row>
    <row r="49688" spans="15:17" x14ac:dyDescent="0.35">
      <c r="O49688" s="9"/>
      <c r="P49688" s="9"/>
      <c r="Q49688" s="21"/>
    </row>
    <row r="49689" spans="15:17" x14ac:dyDescent="0.35">
      <c r="O49689" s="9"/>
      <c r="P49689" s="9"/>
      <c r="Q49689" s="21"/>
    </row>
    <row r="49690" spans="15:17" x14ac:dyDescent="0.35">
      <c r="O49690" s="9"/>
      <c r="P49690" s="9"/>
      <c r="Q49690" s="21"/>
    </row>
    <row r="49691" spans="15:17" x14ac:dyDescent="0.35">
      <c r="O49691" s="9"/>
      <c r="P49691" s="9"/>
      <c r="Q49691" s="21"/>
    </row>
    <row r="49692" spans="15:17" x14ac:dyDescent="0.35">
      <c r="O49692" s="9"/>
      <c r="P49692" s="9"/>
      <c r="Q49692" s="21"/>
    </row>
    <row r="49693" spans="15:17" x14ac:dyDescent="0.35">
      <c r="O49693" s="9"/>
      <c r="P49693" s="9"/>
      <c r="Q49693" s="21"/>
    </row>
    <row r="49694" spans="15:17" x14ac:dyDescent="0.35">
      <c r="O49694" s="9"/>
      <c r="P49694" s="9"/>
      <c r="Q49694" s="21"/>
    </row>
    <row r="49695" spans="15:17" x14ac:dyDescent="0.35">
      <c r="O49695" s="9"/>
      <c r="P49695" s="9"/>
      <c r="Q49695" s="21"/>
    </row>
    <row r="49696" spans="15:17" x14ac:dyDescent="0.35">
      <c r="O49696" s="9"/>
      <c r="P49696" s="9"/>
      <c r="Q49696" s="21"/>
    </row>
    <row r="49697" spans="15:17" x14ac:dyDescent="0.35">
      <c r="O49697" s="9"/>
      <c r="P49697" s="9"/>
      <c r="Q49697" s="21"/>
    </row>
    <row r="49698" spans="15:17" x14ac:dyDescent="0.35">
      <c r="O49698" s="9"/>
      <c r="P49698" s="9"/>
      <c r="Q49698" s="21"/>
    </row>
    <row r="49699" spans="15:17" x14ac:dyDescent="0.35">
      <c r="O49699" s="9"/>
      <c r="P49699" s="9"/>
      <c r="Q49699" s="21"/>
    </row>
    <row r="49700" spans="15:17" x14ac:dyDescent="0.35">
      <c r="O49700" s="9"/>
      <c r="P49700" s="9"/>
      <c r="Q49700" s="21"/>
    </row>
    <row r="49701" spans="15:17" x14ac:dyDescent="0.35">
      <c r="O49701" s="9"/>
      <c r="P49701" s="9"/>
      <c r="Q49701" s="21"/>
    </row>
    <row r="49702" spans="15:17" x14ac:dyDescent="0.35">
      <c r="O49702" s="9"/>
      <c r="P49702" s="9"/>
      <c r="Q49702" s="21"/>
    </row>
    <row r="49703" spans="15:17" x14ac:dyDescent="0.35">
      <c r="O49703" s="9"/>
      <c r="P49703" s="9"/>
      <c r="Q49703" s="21"/>
    </row>
    <row r="49704" spans="15:17" x14ac:dyDescent="0.35">
      <c r="O49704" s="9"/>
      <c r="P49704" s="9"/>
      <c r="Q49704" s="21"/>
    </row>
    <row r="49705" spans="15:17" x14ac:dyDescent="0.35">
      <c r="O49705" s="9"/>
      <c r="P49705" s="9"/>
      <c r="Q49705" s="21"/>
    </row>
    <row r="49706" spans="15:17" x14ac:dyDescent="0.35">
      <c r="O49706" s="9"/>
      <c r="P49706" s="9"/>
      <c r="Q49706" s="21"/>
    </row>
    <row r="49707" spans="15:17" x14ac:dyDescent="0.35">
      <c r="O49707" s="9"/>
      <c r="P49707" s="9"/>
      <c r="Q49707" s="21"/>
    </row>
    <row r="49708" spans="15:17" x14ac:dyDescent="0.35">
      <c r="O49708" s="9"/>
      <c r="P49708" s="9"/>
      <c r="Q49708" s="21"/>
    </row>
    <row r="49709" spans="15:17" x14ac:dyDescent="0.35">
      <c r="O49709" s="9"/>
      <c r="P49709" s="9"/>
      <c r="Q49709" s="21"/>
    </row>
    <row r="49710" spans="15:17" x14ac:dyDescent="0.35">
      <c r="O49710" s="9"/>
      <c r="P49710" s="9"/>
      <c r="Q49710" s="21"/>
    </row>
    <row r="49711" spans="15:17" x14ac:dyDescent="0.35">
      <c r="O49711" s="9"/>
      <c r="P49711" s="9"/>
      <c r="Q49711" s="21"/>
    </row>
    <row r="49712" spans="15:17" x14ac:dyDescent="0.35">
      <c r="O49712" s="9"/>
      <c r="P49712" s="9"/>
      <c r="Q49712" s="21"/>
    </row>
    <row r="49713" spans="15:17" x14ac:dyDescent="0.35">
      <c r="O49713" s="9"/>
      <c r="P49713" s="9"/>
      <c r="Q49713" s="21"/>
    </row>
    <row r="49714" spans="15:17" x14ac:dyDescent="0.35">
      <c r="O49714" s="9"/>
      <c r="P49714" s="9"/>
      <c r="Q49714" s="21"/>
    </row>
    <row r="49715" spans="15:17" x14ac:dyDescent="0.35">
      <c r="O49715" s="9"/>
      <c r="P49715" s="9"/>
      <c r="Q49715" s="21"/>
    </row>
    <row r="49716" spans="15:17" x14ac:dyDescent="0.35">
      <c r="O49716" s="9"/>
      <c r="P49716" s="9"/>
      <c r="Q49716" s="21"/>
    </row>
    <row r="49717" spans="15:17" x14ac:dyDescent="0.35">
      <c r="O49717" s="9"/>
      <c r="P49717" s="9"/>
      <c r="Q49717" s="21"/>
    </row>
    <row r="49718" spans="15:17" x14ac:dyDescent="0.35">
      <c r="O49718" s="9"/>
      <c r="P49718" s="9"/>
      <c r="Q49718" s="21"/>
    </row>
    <row r="49719" spans="15:17" x14ac:dyDescent="0.35">
      <c r="O49719" s="9"/>
      <c r="P49719" s="9"/>
      <c r="Q49719" s="21"/>
    </row>
    <row r="49720" spans="15:17" x14ac:dyDescent="0.35">
      <c r="O49720" s="9"/>
      <c r="P49720" s="9"/>
      <c r="Q49720" s="21"/>
    </row>
    <row r="49721" spans="15:17" x14ac:dyDescent="0.35">
      <c r="O49721" s="9"/>
      <c r="P49721" s="9"/>
      <c r="Q49721" s="21"/>
    </row>
    <row r="49722" spans="15:17" x14ac:dyDescent="0.35">
      <c r="O49722" s="9"/>
      <c r="P49722" s="9"/>
      <c r="Q49722" s="21"/>
    </row>
    <row r="49723" spans="15:17" x14ac:dyDescent="0.35">
      <c r="O49723" s="9"/>
      <c r="P49723" s="9"/>
      <c r="Q49723" s="21"/>
    </row>
    <row r="49724" spans="15:17" x14ac:dyDescent="0.35">
      <c r="O49724" s="9"/>
      <c r="P49724" s="9"/>
      <c r="Q49724" s="21"/>
    </row>
    <row r="49725" spans="15:17" x14ac:dyDescent="0.35">
      <c r="O49725" s="9"/>
      <c r="P49725" s="9"/>
      <c r="Q49725" s="21"/>
    </row>
    <row r="49726" spans="15:17" x14ac:dyDescent="0.35">
      <c r="O49726" s="9"/>
      <c r="P49726" s="9"/>
      <c r="Q49726" s="21"/>
    </row>
    <row r="49727" spans="15:17" x14ac:dyDescent="0.35">
      <c r="O49727" s="9"/>
      <c r="P49727" s="9"/>
      <c r="Q49727" s="21"/>
    </row>
    <row r="49728" spans="15:17" x14ac:dyDescent="0.35">
      <c r="O49728" s="9"/>
      <c r="P49728" s="9"/>
      <c r="Q49728" s="21"/>
    </row>
    <row r="49729" spans="15:17" x14ac:dyDescent="0.35">
      <c r="O49729" s="9"/>
      <c r="P49729" s="9"/>
      <c r="Q49729" s="21"/>
    </row>
    <row r="49730" spans="15:17" x14ac:dyDescent="0.35">
      <c r="O49730" s="9"/>
      <c r="P49730" s="9"/>
      <c r="Q49730" s="21"/>
    </row>
    <row r="49731" spans="15:17" x14ac:dyDescent="0.35">
      <c r="O49731" s="9"/>
      <c r="P49731" s="9"/>
      <c r="Q49731" s="21"/>
    </row>
    <row r="49732" spans="15:17" x14ac:dyDescent="0.35">
      <c r="O49732" s="9"/>
      <c r="P49732" s="9"/>
      <c r="Q49732" s="21"/>
    </row>
    <row r="49733" spans="15:17" x14ac:dyDescent="0.35">
      <c r="O49733" s="9"/>
      <c r="P49733" s="9"/>
      <c r="Q49733" s="21"/>
    </row>
    <row r="49734" spans="15:17" x14ac:dyDescent="0.35">
      <c r="O49734" s="9"/>
      <c r="P49734" s="9"/>
      <c r="Q49734" s="21"/>
    </row>
    <row r="49735" spans="15:17" x14ac:dyDescent="0.35">
      <c r="O49735" s="9"/>
      <c r="P49735" s="9"/>
      <c r="Q49735" s="21"/>
    </row>
    <row r="49736" spans="15:17" x14ac:dyDescent="0.35">
      <c r="O49736" s="9"/>
      <c r="P49736" s="9"/>
      <c r="Q49736" s="21"/>
    </row>
    <row r="49737" spans="15:17" x14ac:dyDescent="0.35">
      <c r="O49737" s="9"/>
      <c r="P49737" s="9"/>
      <c r="Q49737" s="21"/>
    </row>
    <row r="49738" spans="15:17" x14ac:dyDescent="0.35">
      <c r="O49738" s="9"/>
      <c r="P49738" s="9"/>
      <c r="Q49738" s="21"/>
    </row>
    <row r="49739" spans="15:17" x14ac:dyDescent="0.35">
      <c r="O49739" s="9"/>
      <c r="P49739" s="9"/>
      <c r="Q49739" s="21"/>
    </row>
    <row r="49740" spans="15:17" x14ac:dyDescent="0.35">
      <c r="O49740" s="9"/>
      <c r="P49740" s="9"/>
      <c r="Q49740" s="21"/>
    </row>
    <row r="49741" spans="15:17" x14ac:dyDescent="0.35">
      <c r="O49741" s="9"/>
      <c r="P49741" s="9"/>
      <c r="Q49741" s="21"/>
    </row>
    <row r="49742" spans="15:17" x14ac:dyDescent="0.35">
      <c r="O49742" s="9"/>
      <c r="P49742" s="9"/>
      <c r="Q49742" s="21"/>
    </row>
    <row r="49743" spans="15:17" x14ac:dyDescent="0.35">
      <c r="O49743" s="9"/>
      <c r="P49743" s="9"/>
      <c r="Q49743" s="21"/>
    </row>
    <row r="49744" spans="15:17" x14ac:dyDescent="0.35">
      <c r="O49744" s="9"/>
      <c r="P49744" s="9"/>
      <c r="Q49744" s="21"/>
    </row>
    <row r="49745" spans="15:17" x14ac:dyDescent="0.35">
      <c r="O49745" s="9"/>
      <c r="P49745" s="9"/>
      <c r="Q49745" s="21"/>
    </row>
    <row r="49746" spans="15:17" x14ac:dyDescent="0.35">
      <c r="O49746" s="9"/>
      <c r="P49746" s="9"/>
      <c r="Q49746" s="21"/>
    </row>
    <row r="49747" spans="15:17" x14ac:dyDescent="0.35">
      <c r="O49747" s="9"/>
      <c r="P49747" s="9"/>
      <c r="Q49747" s="21"/>
    </row>
    <row r="49748" spans="15:17" x14ac:dyDescent="0.35">
      <c r="O49748" s="9"/>
      <c r="P49748" s="9"/>
      <c r="Q49748" s="21"/>
    </row>
    <row r="49749" spans="15:17" x14ac:dyDescent="0.35">
      <c r="O49749" s="9"/>
      <c r="P49749" s="9"/>
      <c r="Q49749" s="21"/>
    </row>
    <row r="49750" spans="15:17" x14ac:dyDescent="0.35">
      <c r="O49750" s="9"/>
      <c r="P49750" s="9"/>
      <c r="Q49750" s="21"/>
    </row>
    <row r="49751" spans="15:17" x14ac:dyDescent="0.35">
      <c r="O49751" s="9"/>
      <c r="P49751" s="9"/>
      <c r="Q49751" s="21"/>
    </row>
    <row r="49752" spans="15:17" x14ac:dyDescent="0.35">
      <c r="O49752" s="9"/>
      <c r="P49752" s="9"/>
      <c r="Q49752" s="21"/>
    </row>
    <row r="49753" spans="15:17" x14ac:dyDescent="0.35">
      <c r="O49753" s="9"/>
      <c r="P49753" s="9"/>
      <c r="Q49753" s="21"/>
    </row>
    <row r="49754" spans="15:17" x14ac:dyDescent="0.35">
      <c r="O49754" s="9"/>
      <c r="P49754" s="9"/>
      <c r="Q49754" s="21"/>
    </row>
    <row r="49755" spans="15:17" x14ac:dyDescent="0.35">
      <c r="O49755" s="9"/>
      <c r="P49755" s="9"/>
      <c r="Q49755" s="21"/>
    </row>
    <row r="49756" spans="15:17" x14ac:dyDescent="0.35">
      <c r="O49756" s="9"/>
      <c r="P49756" s="9"/>
      <c r="Q49756" s="21"/>
    </row>
    <row r="49757" spans="15:17" x14ac:dyDescent="0.35">
      <c r="O49757" s="9"/>
      <c r="P49757" s="9"/>
      <c r="Q49757" s="21"/>
    </row>
    <row r="49758" spans="15:17" x14ac:dyDescent="0.35">
      <c r="O49758" s="9"/>
      <c r="P49758" s="9"/>
      <c r="Q49758" s="21"/>
    </row>
    <row r="49759" spans="15:17" x14ac:dyDescent="0.35">
      <c r="O49759" s="9"/>
      <c r="P49759" s="9"/>
      <c r="Q49759" s="21"/>
    </row>
    <row r="49760" spans="15:17" x14ac:dyDescent="0.35">
      <c r="O49760" s="9"/>
      <c r="P49760" s="9"/>
      <c r="Q49760" s="21"/>
    </row>
    <row r="49761" spans="15:17" x14ac:dyDescent="0.35">
      <c r="O49761" s="9"/>
      <c r="P49761" s="9"/>
      <c r="Q49761" s="21"/>
    </row>
    <row r="49762" spans="15:17" x14ac:dyDescent="0.35">
      <c r="O49762" s="9"/>
      <c r="P49762" s="9"/>
      <c r="Q49762" s="21"/>
    </row>
    <row r="49763" spans="15:17" x14ac:dyDescent="0.35">
      <c r="O49763" s="9"/>
      <c r="P49763" s="9"/>
      <c r="Q49763" s="21"/>
    </row>
    <row r="49764" spans="15:17" x14ac:dyDescent="0.35">
      <c r="O49764" s="9"/>
      <c r="P49764" s="9"/>
      <c r="Q49764" s="21"/>
    </row>
    <row r="49765" spans="15:17" x14ac:dyDescent="0.35">
      <c r="O49765" s="9"/>
      <c r="P49765" s="9"/>
      <c r="Q49765" s="21"/>
    </row>
    <row r="49766" spans="15:17" x14ac:dyDescent="0.35">
      <c r="O49766" s="9"/>
      <c r="P49766" s="9"/>
      <c r="Q49766" s="21"/>
    </row>
    <row r="49767" spans="15:17" x14ac:dyDescent="0.35">
      <c r="O49767" s="9"/>
      <c r="P49767" s="9"/>
      <c r="Q49767" s="21"/>
    </row>
    <row r="49768" spans="15:17" x14ac:dyDescent="0.35">
      <c r="O49768" s="9"/>
      <c r="P49768" s="9"/>
      <c r="Q49768" s="21"/>
    </row>
    <row r="49769" spans="15:17" x14ac:dyDescent="0.35">
      <c r="O49769" s="9"/>
      <c r="P49769" s="9"/>
      <c r="Q49769" s="21"/>
    </row>
    <row r="49770" spans="15:17" x14ac:dyDescent="0.35">
      <c r="O49770" s="9"/>
      <c r="P49770" s="9"/>
      <c r="Q49770" s="21"/>
    </row>
    <row r="49771" spans="15:17" x14ac:dyDescent="0.35">
      <c r="O49771" s="9"/>
      <c r="P49771" s="9"/>
      <c r="Q49771" s="21"/>
    </row>
    <row r="49772" spans="15:17" x14ac:dyDescent="0.35">
      <c r="O49772" s="9"/>
      <c r="P49772" s="9"/>
      <c r="Q49772" s="21"/>
    </row>
    <row r="49773" spans="15:17" x14ac:dyDescent="0.35">
      <c r="O49773" s="9"/>
      <c r="P49773" s="9"/>
      <c r="Q49773" s="21"/>
    </row>
    <row r="49774" spans="15:17" x14ac:dyDescent="0.35">
      <c r="O49774" s="9"/>
      <c r="P49774" s="9"/>
      <c r="Q49774" s="21"/>
    </row>
    <row r="49775" spans="15:17" x14ac:dyDescent="0.35">
      <c r="O49775" s="9"/>
      <c r="P49775" s="9"/>
      <c r="Q49775" s="21"/>
    </row>
    <row r="49776" spans="15:17" x14ac:dyDescent="0.35">
      <c r="O49776" s="9"/>
      <c r="P49776" s="9"/>
      <c r="Q49776" s="21"/>
    </row>
    <row r="49777" spans="15:17" x14ac:dyDescent="0.35">
      <c r="O49777" s="9"/>
      <c r="P49777" s="9"/>
      <c r="Q49777" s="21"/>
    </row>
    <row r="49778" spans="15:17" x14ac:dyDescent="0.35">
      <c r="O49778" s="9"/>
      <c r="P49778" s="9"/>
      <c r="Q49778" s="21"/>
    </row>
    <row r="49779" spans="15:17" x14ac:dyDescent="0.35">
      <c r="O49779" s="9"/>
      <c r="P49779" s="9"/>
      <c r="Q49779" s="21"/>
    </row>
    <row r="49780" spans="15:17" x14ac:dyDescent="0.35">
      <c r="O49780" s="9"/>
      <c r="P49780" s="9"/>
      <c r="Q49780" s="21"/>
    </row>
    <row r="49781" spans="15:17" x14ac:dyDescent="0.35">
      <c r="O49781" s="9"/>
      <c r="P49781" s="9"/>
      <c r="Q49781" s="21"/>
    </row>
    <row r="49782" spans="15:17" x14ac:dyDescent="0.35">
      <c r="O49782" s="9"/>
      <c r="P49782" s="9"/>
      <c r="Q49782" s="21"/>
    </row>
    <row r="49783" spans="15:17" x14ac:dyDescent="0.35">
      <c r="O49783" s="9"/>
      <c r="P49783" s="9"/>
      <c r="Q49783" s="21"/>
    </row>
    <row r="49784" spans="15:17" x14ac:dyDescent="0.35">
      <c r="O49784" s="9"/>
      <c r="P49784" s="9"/>
      <c r="Q49784" s="21"/>
    </row>
    <row r="49785" spans="15:17" x14ac:dyDescent="0.35">
      <c r="O49785" s="9"/>
      <c r="P49785" s="9"/>
      <c r="Q49785" s="21"/>
    </row>
    <row r="49786" spans="15:17" x14ac:dyDescent="0.35">
      <c r="O49786" s="9"/>
      <c r="P49786" s="9"/>
      <c r="Q49786" s="21"/>
    </row>
    <row r="49787" spans="15:17" x14ac:dyDescent="0.35">
      <c r="O49787" s="9"/>
      <c r="P49787" s="9"/>
      <c r="Q49787" s="21"/>
    </row>
    <row r="49788" spans="15:17" x14ac:dyDescent="0.35">
      <c r="O49788" s="9"/>
      <c r="P49788" s="9"/>
      <c r="Q49788" s="21"/>
    </row>
    <row r="49789" spans="15:17" x14ac:dyDescent="0.35">
      <c r="O49789" s="9"/>
      <c r="P49789" s="9"/>
      <c r="Q49789" s="21"/>
    </row>
    <row r="49790" spans="15:17" x14ac:dyDescent="0.35">
      <c r="O49790" s="9"/>
      <c r="P49790" s="9"/>
      <c r="Q49790" s="21"/>
    </row>
    <row r="49791" spans="15:17" x14ac:dyDescent="0.35">
      <c r="O49791" s="9"/>
      <c r="P49791" s="9"/>
      <c r="Q49791" s="21"/>
    </row>
    <row r="49792" spans="15:17" x14ac:dyDescent="0.35">
      <c r="O49792" s="9"/>
      <c r="P49792" s="9"/>
      <c r="Q49792" s="21"/>
    </row>
    <row r="49793" spans="15:17" x14ac:dyDescent="0.35">
      <c r="O49793" s="9"/>
      <c r="P49793" s="9"/>
      <c r="Q49793" s="21"/>
    </row>
    <row r="49794" spans="15:17" x14ac:dyDescent="0.35">
      <c r="O49794" s="9"/>
      <c r="P49794" s="9"/>
      <c r="Q49794" s="21"/>
    </row>
    <row r="49795" spans="15:17" x14ac:dyDescent="0.35">
      <c r="O49795" s="9"/>
      <c r="P49795" s="9"/>
      <c r="Q49795" s="21"/>
    </row>
    <row r="49796" spans="15:17" x14ac:dyDescent="0.35">
      <c r="O49796" s="9"/>
      <c r="P49796" s="9"/>
      <c r="Q49796" s="21"/>
    </row>
    <row r="49797" spans="15:17" x14ac:dyDescent="0.35">
      <c r="O49797" s="9"/>
      <c r="P49797" s="9"/>
      <c r="Q49797" s="21"/>
    </row>
    <row r="49798" spans="15:17" x14ac:dyDescent="0.35">
      <c r="O49798" s="9"/>
      <c r="P49798" s="9"/>
      <c r="Q49798" s="21"/>
    </row>
    <row r="49799" spans="15:17" x14ac:dyDescent="0.35">
      <c r="O49799" s="9"/>
      <c r="P49799" s="9"/>
      <c r="Q49799" s="21"/>
    </row>
    <row r="49800" spans="15:17" x14ac:dyDescent="0.35">
      <c r="O49800" s="9"/>
      <c r="P49800" s="9"/>
      <c r="Q49800" s="21"/>
    </row>
    <row r="49801" spans="15:17" x14ac:dyDescent="0.35">
      <c r="O49801" s="9"/>
      <c r="P49801" s="9"/>
      <c r="Q49801" s="21"/>
    </row>
    <row r="49802" spans="15:17" x14ac:dyDescent="0.35">
      <c r="O49802" s="9"/>
      <c r="P49802" s="9"/>
      <c r="Q49802" s="21"/>
    </row>
    <row r="49803" spans="15:17" x14ac:dyDescent="0.35">
      <c r="O49803" s="9"/>
      <c r="P49803" s="9"/>
      <c r="Q49803" s="21"/>
    </row>
    <row r="49804" spans="15:17" x14ac:dyDescent="0.35">
      <c r="O49804" s="9"/>
      <c r="P49804" s="9"/>
      <c r="Q49804" s="21"/>
    </row>
    <row r="49805" spans="15:17" x14ac:dyDescent="0.35">
      <c r="O49805" s="9"/>
      <c r="P49805" s="9"/>
      <c r="Q49805" s="21"/>
    </row>
    <row r="49806" spans="15:17" x14ac:dyDescent="0.35">
      <c r="O49806" s="9"/>
      <c r="P49806" s="9"/>
      <c r="Q49806" s="21"/>
    </row>
    <row r="49807" spans="15:17" x14ac:dyDescent="0.35">
      <c r="O49807" s="9"/>
      <c r="P49807" s="9"/>
      <c r="Q49807" s="21"/>
    </row>
    <row r="49808" spans="15:17" x14ac:dyDescent="0.35">
      <c r="O49808" s="9"/>
      <c r="P49808" s="9"/>
      <c r="Q49808" s="21"/>
    </row>
    <row r="49809" spans="15:17" x14ac:dyDescent="0.35">
      <c r="O49809" s="9"/>
      <c r="P49809" s="9"/>
      <c r="Q49809" s="21"/>
    </row>
    <row r="49810" spans="15:17" x14ac:dyDescent="0.35">
      <c r="O49810" s="9"/>
      <c r="P49810" s="9"/>
      <c r="Q49810" s="21"/>
    </row>
    <row r="49811" spans="15:17" x14ac:dyDescent="0.35">
      <c r="O49811" s="9"/>
      <c r="P49811" s="9"/>
      <c r="Q49811" s="21"/>
    </row>
    <row r="49812" spans="15:17" x14ac:dyDescent="0.35">
      <c r="O49812" s="9"/>
      <c r="P49812" s="9"/>
      <c r="Q49812" s="21"/>
    </row>
    <row r="49813" spans="15:17" x14ac:dyDescent="0.35">
      <c r="O49813" s="9"/>
      <c r="P49813" s="9"/>
      <c r="Q49813" s="21"/>
    </row>
    <row r="49814" spans="15:17" x14ac:dyDescent="0.35">
      <c r="O49814" s="9"/>
      <c r="P49814" s="9"/>
      <c r="Q49814" s="21"/>
    </row>
    <row r="49815" spans="15:17" x14ac:dyDescent="0.35">
      <c r="O49815" s="9"/>
      <c r="P49815" s="9"/>
      <c r="Q49815" s="21"/>
    </row>
    <row r="49816" spans="15:17" x14ac:dyDescent="0.35">
      <c r="O49816" s="9"/>
      <c r="P49816" s="9"/>
      <c r="Q49816" s="21"/>
    </row>
    <row r="49817" spans="15:17" x14ac:dyDescent="0.35">
      <c r="O49817" s="9"/>
      <c r="P49817" s="9"/>
      <c r="Q49817" s="21"/>
    </row>
    <row r="49818" spans="15:17" x14ac:dyDescent="0.35">
      <c r="O49818" s="9"/>
      <c r="P49818" s="9"/>
      <c r="Q49818" s="21"/>
    </row>
    <row r="49819" spans="15:17" x14ac:dyDescent="0.35">
      <c r="O49819" s="9"/>
      <c r="P49819" s="9"/>
      <c r="Q49819" s="21"/>
    </row>
    <row r="49820" spans="15:17" x14ac:dyDescent="0.35">
      <c r="O49820" s="9"/>
      <c r="P49820" s="9"/>
      <c r="Q49820" s="21"/>
    </row>
    <row r="49821" spans="15:17" x14ac:dyDescent="0.35">
      <c r="O49821" s="9"/>
      <c r="P49821" s="9"/>
      <c r="Q49821" s="21"/>
    </row>
    <row r="49822" spans="15:17" x14ac:dyDescent="0.35">
      <c r="O49822" s="9"/>
      <c r="P49822" s="9"/>
      <c r="Q49822" s="21"/>
    </row>
    <row r="49823" spans="15:17" x14ac:dyDescent="0.35">
      <c r="O49823" s="9"/>
      <c r="P49823" s="9"/>
      <c r="Q49823" s="21"/>
    </row>
    <row r="49824" spans="15:17" x14ac:dyDescent="0.35">
      <c r="O49824" s="9"/>
      <c r="P49824" s="9"/>
      <c r="Q49824" s="21"/>
    </row>
    <row r="49825" spans="15:17" x14ac:dyDescent="0.35">
      <c r="O49825" s="9"/>
      <c r="P49825" s="9"/>
      <c r="Q49825" s="21"/>
    </row>
    <row r="49826" spans="15:17" x14ac:dyDescent="0.35">
      <c r="O49826" s="9"/>
      <c r="P49826" s="9"/>
      <c r="Q49826" s="21"/>
    </row>
    <row r="49827" spans="15:17" x14ac:dyDescent="0.35">
      <c r="O49827" s="9"/>
      <c r="P49827" s="9"/>
      <c r="Q49827" s="21"/>
    </row>
    <row r="49828" spans="15:17" x14ac:dyDescent="0.35">
      <c r="O49828" s="9"/>
      <c r="P49828" s="9"/>
      <c r="Q49828" s="21"/>
    </row>
    <row r="49829" spans="15:17" x14ac:dyDescent="0.35">
      <c r="O49829" s="9"/>
      <c r="P49829" s="9"/>
      <c r="Q49829" s="21"/>
    </row>
    <row r="49830" spans="15:17" x14ac:dyDescent="0.35">
      <c r="O49830" s="9"/>
      <c r="P49830" s="9"/>
      <c r="Q49830" s="21"/>
    </row>
    <row r="49831" spans="15:17" x14ac:dyDescent="0.35">
      <c r="O49831" s="9"/>
      <c r="P49831" s="9"/>
      <c r="Q49831" s="21"/>
    </row>
    <row r="49832" spans="15:17" x14ac:dyDescent="0.35">
      <c r="O49832" s="9"/>
      <c r="P49832" s="9"/>
      <c r="Q49832" s="21"/>
    </row>
    <row r="49833" spans="15:17" x14ac:dyDescent="0.35">
      <c r="O49833" s="9"/>
      <c r="P49833" s="9"/>
      <c r="Q49833" s="21"/>
    </row>
    <row r="49834" spans="15:17" x14ac:dyDescent="0.35">
      <c r="O49834" s="9"/>
      <c r="P49834" s="9"/>
      <c r="Q49834" s="21"/>
    </row>
    <row r="49835" spans="15:17" x14ac:dyDescent="0.35">
      <c r="O49835" s="9"/>
      <c r="P49835" s="9"/>
      <c r="Q49835" s="21"/>
    </row>
    <row r="49836" spans="15:17" x14ac:dyDescent="0.35">
      <c r="O49836" s="9"/>
      <c r="P49836" s="9"/>
      <c r="Q49836" s="21"/>
    </row>
    <row r="49837" spans="15:17" x14ac:dyDescent="0.35">
      <c r="O49837" s="9"/>
      <c r="P49837" s="9"/>
      <c r="Q49837" s="21"/>
    </row>
    <row r="49838" spans="15:17" x14ac:dyDescent="0.35">
      <c r="O49838" s="9"/>
      <c r="P49838" s="9"/>
      <c r="Q49838" s="21"/>
    </row>
    <row r="49839" spans="15:17" x14ac:dyDescent="0.35">
      <c r="O49839" s="9"/>
      <c r="P49839" s="9"/>
      <c r="Q49839" s="21"/>
    </row>
    <row r="49840" spans="15:17" x14ac:dyDescent="0.35">
      <c r="O49840" s="9"/>
      <c r="P49840" s="9"/>
      <c r="Q49840" s="21"/>
    </row>
    <row r="49841" spans="15:17" x14ac:dyDescent="0.35">
      <c r="O49841" s="9"/>
      <c r="P49841" s="9"/>
      <c r="Q49841" s="21"/>
    </row>
    <row r="49842" spans="15:17" x14ac:dyDescent="0.35">
      <c r="O49842" s="9"/>
      <c r="P49842" s="9"/>
      <c r="Q49842" s="21"/>
    </row>
    <row r="49843" spans="15:17" x14ac:dyDescent="0.35">
      <c r="O49843" s="9"/>
      <c r="P49843" s="9"/>
      <c r="Q49843" s="21"/>
    </row>
    <row r="49844" spans="15:17" x14ac:dyDescent="0.35">
      <c r="O49844" s="9"/>
      <c r="P49844" s="9"/>
      <c r="Q49844" s="21"/>
    </row>
    <row r="49845" spans="15:17" x14ac:dyDescent="0.35">
      <c r="O49845" s="9"/>
      <c r="P49845" s="9"/>
      <c r="Q49845" s="21"/>
    </row>
    <row r="49846" spans="15:17" x14ac:dyDescent="0.35">
      <c r="O49846" s="9"/>
      <c r="P49846" s="9"/>
      <c r="Q49846" s="21"/>
    </row>
    <row r="49847" spans="15:17" x14ac:dyDescent="0.35">
      <c r="O49847" s="9"/>
      <c r="P49847" s="9"/>
      <c r="Q49847" s="21"/>
    </row>
    <row r="49848" spans="15:17" x14ac:dyDescent="0.35">
      <c r="O49848" s="9"/>
      <c r="P49848" s="9"/>
      <c r="Q49848" s="21"/>
    </row>
    <row r="49849" spans="15:17" x14ac:dyDescent="0.35">
      <c r="O49849" s="9"/>
      <c r="P49849" s="9"/>
      <c r="Q49849" s="21"/>
    </row>
    <row r="49850" spans="15:17" x14ac:dyDescent="0.35">
      <c r="O49850" s="9"/>
      <c r="P49850" s="9"/>
      <c r="Q49850" s="21"/>
    </row>
    <row r="49851" spans="15:17" x14ac:dyDescent="0.35">
      <c r="O49851" s="9"/>
      <c r="P49851" s="9"/>
      <c r="Q49851" s="21"/>
    </row>
    <row r="49852" spans="15:17" x14ac:dyDescent="0.35">
      <c r="O49852" s="9"/>
      <c r="P49852" s="9"/>
      <c r="Q49852" s="21"/>
    </row>
    <row r="49853" spans="15:17" x14ac:dyDescent="0.35">
      <c r="O49853" s="9"/>
      <c r="P49853" s="9"/>
      <c r="Q49853" s="21"/>
    </row>
    <row r="49854" spans="15:17" x14ac:dyDescent="0.35">
      <c r="O49854" s="9"/>
      <c r="P49854" s="9"/>
      <c r="Q49854" s="21"/>
    </row>
    <row r="49855" spans="15:17" x14ac:dyDescent="0.35">
      <c r="O49855" s="9"/>
      <c r="P49855" s="9"/>
      <c r="Q49855" s="21"/>
    </row>
    <row r="49856" spans="15:17" x14ac:dyDescent="0.35">
      <c r="O49856" s="9"/>
      <c r="P49856" s="9"/>
      <c r="Q49856" s="21"/>
    </row>
    <row r="49857" spans="15:17" x14ac:dyDescent="0.35">
      <c r="O49857" s="9"/>
      <c r="P49857" s="9"/>
      <c r="Q49857" s="21"/>
    </row>
    <row r="49858" spans="15:17" x14ac:dyDescent="0.35">
      <c r="O49858" s="9"/>
      <c r="P49858" s="9"/>
      <c r="Q49858" s="21"/>
    </row>
    <row r="49859" spans="15:17" x14ac:dyDescent="0.35">
      <c r="O49859" s="9"/>
      <c r="P49859" s="9"/>
      <c r="Q49859" s="21"/>
    </row>
    <row r="49860" spans="15:17" x14ac:dyDescent="0.35">
      <c r="O49860" s="9"/>
      <c r="P49860" s="9"/>
      <c r="Q49860" s="21"/>
    </row>
    <row r="49861" spans="15:17" x14ac:dyDescent="0.35">
      <c r="O49861" s="9"/>
      <c r="P49861" s="9"/>
      <c r="Q49861" s="21"/>
    </row>
    <row r="49862" spans="15:17" x14ac:dyDescent="0.35">
      <c r="O49862" s="9"/>
      <c r="P49862" s="9"/>
      <c r="Q49862" s="21"/>
    </row>
    <row r="49863" spans="15:17" x14ac:dyDescent="0.35">
      <c r="O49863" s="9"/>
      <c r="P49863" s="9"/>
      <c r="Q49863" s="21"/>
    </row>
    <row r="49864" spans="15:17" x14ac:dyDescent="0.35">
      <c r="O49864" s="9"/>
      <c r="P49864" s="9"/>
      <c r="Q49864" s="21"/>
    </row>
    <row r="49865" spans="15:17" x14ac:dyDescent="0.35">
      <c r="O49865" s="9"/>
      <c r="P49865" s="9"/>
      <c r="Q49865" s="21"/>
    </row>
    <row r="49866" spans="15:17" x14ac:dyDescent="0.35">
      <c r="O49866" s="9"/>
      <c r="P49866" s="9"/>
      <c r="Q49866" s="21"/>
    </row>
    <row r="49867" spans="15:17" x14ac:dyDescent="0.35">
      <c r="O49867" s="9"/>
      <c r="P49867" s="9"/>
      <c r="Q49867" s="21"/>
    </row>
    <row r="49868" spans="15:17" x14ac:dyDescent="0.35">
      <c r="O49868" s="9"/>
      <c r="P49868" s="9"/>
      <c r="Q49868" s="21"/>
    </row>
    <row r="49869" spans="15:17" x14ac:dyDescent="0.35">
      <c r="O49869" s="9"/>
      <c r="P49869" s="9"/>
      <c r="Q49869" s="21"/>
    </row>
    <row r="49870" spans="15:17" x14ac:dyDescent="0.35">
      <c r="O49870" s="9"/>
      <c r="P49870" s="9"/>
      <c r="Q49870" s="21"/>
    </row>
    <row r="49871" spans="15:17" x14ac:dyDescent="0.35">
      <c r="O49871" s="9"/>
      <c r="P49871" s="9"/>
      <c r="Q49871" s="21"/>
    </row>
    <row r="49872" spans="15:17" x14ac:dyDescent="0.35">
      <c r="O49872" s="9"/>
      <c r="P49872" s="9"/>
      <c r="Q49872" s="21"/>
    </row>
    <row r="49873" spans="15:17" x14ac:dyDescent="0.35">
      <c r="O49873" s="9"/>
      <c r="P49873" s="9"/>
      <c r="Q49873" s="21"/>
    </row>
    <row r="49874" spans="15:17" x14ac:dyDescent="0.35">
      <c r="O49874" s="9"/>
      <c r="P49874" s="9"/>
      <c r="Q49874" s="21"/>
    </row>
    <row r="49875" spans="15:17" x14ac:dyDescent="0.35">
      <c r="O49875" s="9"/>
      <c r="P49875" s="9"/>
      <c r="Q49875" s="21"/>
    </row>
    <row r="49876" spans="15:17" x14ac:dyDescent="0.35">
      <c r="O49876" s="9"/>
      <c r="P49876" s="9"/>
      <c r="Q49876" s="21"/>
    </row>
    <row r="49877" spans="15:17" x14ac:dyDescent="0.35">
      <c r="O49877" s="9"/>
      <c r="P49877" s="9"/>
      <c r="Q49877" s="21"/>
    </row>
    <row r="49878" spans="15:17" x14ac:dyDescent="0.35">
      <c r="O49878" s="9"/>
      <c r="P49878" s="9"/>
      <c r="Q49878" s="21"/>
    </row>
    <row r="49879" spans="15:17" x14ac:dyDescent="0.35">
      <c r="O49879" s="9"/>
      <c r="P49879" s="9"/>
      <c r="Q49879" s="21"/>
    </row>
    <row r="49880" spans="15:17" x14ac:dyDescent="0.35">
      <c r="O49880" s="9"/>
      <c r="P49880" s="9"/>
      <c r="Q49880" s="21"/>
    </row>
    <row r="49881" spans="15:17" x14ac:dyDescent="0.35">
      <c r="O49881" s="9"/>
      <c r="P49881" s="9"/>
      <c r="Q49881" s="21"/>
    </row>
    <row r="49882" spans="15:17" x14ac:dyDescent="0.35">
      <c r="O49882" s="9"/>
      <c r="P49882" s="9"/>
      <c r="Q49882" s="21"/>
    </row>
    <row r="49883" spans="15:17" x14ac:dyDescent="0.35">
      <c r="O49883" s="9"/>
      <c r="P49883" s="9"/>
      <c r="Q49883" s="21"/>
    </row>
    <row r="49884" spans="15:17" x14ac:dyDescent="0.35">
      <c r="O49884" s="9"/>
      <c r="P49884" s="9"/>
      <c r="Q49884" s="21"/>
    </row>
    <row r="49885" spans="15:17" x14ac:dyDescent="0.35">
      <c r="O49885" s="9"/>
      <c r="P49885" s="9"/>
      <c r="Q49885" s="21"/>
    </row>
    <row r="49886" spans="15:17" x14ac:dyDescent="0.35">
      <c r="O49886" s="9"/>
      <c r="P49886" s="9"/>
      <c r="Q49886" s="21"/>
    </row>
    <row r="49887" spans="15:17" x14ac:dyDescent="0.35">
      <c r="O49887" s="9"/>
      <c r="P49887" s="9"/>
      <c r="Q49887" s="21"/>
    </row>
    <row r="49888" spans="15:17" x14ac:dyDescent="0.35">
      <c r="O49888" s="9"/>
      <c r="P49888" s="9"/>
      <c r="Q49888" s="21"/>
    </row>
    <row r="49889" spans="15:17" x14ac:dyDescent="0.35">
      <c r="O49889" s="9"/>
      <c r="P49889" s="9"/>
      <c r="Q49889" s="21"/>
    </row>
    <row r="49890" spans="15:17" x14ac:dyDescent="0.35">
      <c r="O49890" s="9"/>
      <c r="P49890" s="9"/>
      <c r="Q49890" s="21"/>
    </row>
    <row r="49891" spans="15:17" x14ac:dyDescent="0.35">
      <c r="O49891" s="9"/>
      <c r="P49891" s="9"/>
      <c r="Q49891" s="21"/>
    </row>
    <row r="49892" spans="15:17" x14ac:dyDescent="0.35">
      <c r="O49892" s="9"/>
      <c r="P49892" s="9"/>
      <c r="Q49892" s="21"/>
    </row>
    <row r="49893" spans="15:17" x14ac:dyDescent="0.35">
      <c r="O49893" s="9"/>
      <c r="P49893" s="9"/>
      <c r="Q49893" s="21"/>
    </row>
    <row r="49894" spans="15:17" x14ac:dyDescent="0.35">
      <c r="O49894" s="9"/>
      <c r="P49894" s="9"/>
      <c r="Q49894" s="21"/>
    </row>
    <row r="49895" spans="15:17" x14ac:dyDescent="0.35">
      <c r="O49895" s="9"/>
      <c r="P49895" s="9"/>
      <c r="Q49895" s="21"/>
    </row>
    <row r="49896" spans="15:17" x14ac:dyDescent="0.35">
      <c r="O49896" s="9"/>
      <c r="P49896" s="9"/>
      <c r="Q49896" s="21"/>
    </row>
    <row r="49897" spans="15:17" x14ac:dyDescent="0.35">
      <c r="O49897" s="9"/>
      <c r="P49897" s="9"/>
      <c r="Q49897" s="21"/>
    </row>
    <row r="49898" spans="15:17" x14ac:dyDescent="0.35">
      <c r="O49898" s="9"/>
      <c r="P49898" s="9"/>
      <c r="Q49898" s="21"/>
    </row>
    <row r="49899" spans="15:17" x14ac:dyDescent="0.35">
      <c r="O49899" s="9"/>
      <c r="P49899" s="9"/>
      <c r="Q49899" s="21"/>
    </row>
    <row r="49900" spans="15:17" x14ac:dyDescent="0.35">
      <c r="O49900" s="9"/>
      <c r="P49900" s="9"/>
      <c r="Q49900" s="21"/>
    </row>
    <row r="49901" spans="15:17" x14ac:dyDescent="0.35">
      <c r="O49901" s="9"/>
      <c r="P49901" s="9"/>
      <c r="Q49901" s="21"/>
    </row>
    <row r="49902" spans="15:17" x14ac:dyDescent="0.35">
      <c r="O49902" s="9"/>
      <c r="P49902" s="9"/>
      <c r="Q49902" s="21"/>
    </row>
    <row r="49903" spans="15:17" x14ac:dyDescent="0.35">
      <c r="O49903" s="9"/>
      <c r="P49903" s="9"/>
      <c r="Q49903" s="21"/>
    </row>
    <row r="49904" spans="15:17" x14ac:dyDescent="0.35">
      <c r="O49904" s="9"/>
      <c r="P49904" s="9"/>
      <c r="Q49904" s="21"/>
    </row>
    <row r="49905" spans="15:17" x14ac:dyDescent="0.35">
      <c r="O49905" s="9"/>
      <c r="P49905" s="9"/>
      <c r="Q49905" s="21"/>
    </row>
    <row r="49906" spans="15:17" x14ac:dyDescent="0.35">
      <c r="O49906" s="9"/>
      <c r="P49906" s="9"/>
      <c r="Q49906" s="21"/>
    </row>
    <row r="49907" spans="15:17" x14ac:dyDescent="0.35">
      <c r="O49907" s="9"/>
      <c r="P49907" s="9"/>
      <c r="Q49907" s="21"/>
    </row>
    <row r="49908" spans="15:17" x14ac:dyDescent="0.35">
      <c r="O49908" s="9"/>
      <c r="P49908" s="9"/>
      <c r="Q49908" s="21"/>
    </row>
    <row r="49909" spans="15:17" x14ac:dyDescent="0.35">
      <c r="O49909" s="9"/>
      <c r="P49909" s="9"/>
      <c r="Q49909" s="21"/>
    </row>
    <row r="49910" spans="15:17" x14ac:dyDescent="0.35">
      <c r="O49910" s="9"/>
      <c r="P49910" s="9"/>
      <c r="Q49910" s="21"/>
    </row>
    <row r="49911" spans="15:17" x14ac:dyDescent="0.35">
      <c r="O49911" s="9"/>
      <c r="P49911" s="9"/>
      <c r="Q49911" s="21"/>
    </row>
    <row r="49912" spans="15:17" x14ac:dyDescent="0.35">
      <c r="O49912" s="9"/>
      <c r="P49912" s="9"/>
      <c r="Q49912" s="21"/>
    </row>
    <row r="49913" spans="15:17" x14ac:dyDescent="0.35">
      <c r="O49913" s="9"/>
      <c r="P49913" s="9"/>
      <c r="Q49913" s="21"/>
    </row>
    <row r="49914" spans="15:17" x14ac:dyDescent="0.35">
      <c r="O49914" s="9"/>
      <c r="P49914" s="9"/>
      <c r="Q49914" s="21"/>
    </row>
    <row r="49915" spans="15:17" x14ac:dyDescent="0.35">
      <c r="O49915" s="9"/>
      <c r="P49915" s="9"/>
      <c r="Q49915" s="21"/>
    </row>
    <row r="49916" spans="15:17" x14ac:dyDescent="0.35">
      <c r="O49916" s="9"/>
      <c r="P49916" s="9"/>
      <c r="Q49916" s="21"/>
    </row>
    <row r="49917" spans="15:17" x14ac:dyDescent="0.35">
      <c r="O49917" s="9"/>
      <c r="P49917" s="9"/>
      <c r="Q49917" s="21"/>
    </row>
    <row r="49918" spans="15:17" x14ac:dyDescent="0.35">
      <c r="O49918" s="9"/>
      <c r="P49918" s="9"/>
      <c r="Q49918" s="21"/>
    </row>
    <row r="49919" spans="15:17" x14ac:dyDescent="0.35">
      <c r="O49919" s="9"/>
      <c r="P49919" s="9"/>
      <c r="Q49919" s="21"/>
    </row>
    <row r="49920" spans="15:17" x14ac:dyDescent="0.35">
      <c r="O49920" s="9"/>
      <c r="P49920" s="9"/>
      <c r="Q49920" s="21"/>
    </row>
    <row r="49921" spans="15:17" x14ac:dyDescent="0.35">
      <c r="O49921" s="9"/>
      <c r="P49921" s="9"/>
      <c r="Q49921" s="21"/>
    </row>
    <row r="49922" spans="15:17" x14ac:dyDescent="0.35">
      <c r="O49922" s="9"/>
      <c r="P49922" s="9"/>
      <c r="Q49922" s="21"/>
    </row>
    <row r="49923" spans="15:17" x14ac:dyDescent="0.35">
      <c r="O49923" s="9"/>
      <c r="P49923" s="9"/>
      <c r="Q49923" s="21"/>
    </row>
    <row r="49924" spans="15:17" x14ac:dyDescent="0.35">
      <c r="O49924" s="9"/>
      <c r="P49924" s="9"/>
      <c r="Q49924" s="21"/>
    </row>
    <row r="49925" spans="15:17" x14ac:dyDescent="0.35">
      <c r="O49925" s="9"/>
      <c r="P49925" s="9"/>
      <c r="Q49925" s="21"/>
    </row>
    <row r="49926" spans="15:17" x14ac:dyDescent="0.35">
      <c r="O49926" s="9"/>
      <c r="P49926" s="9"/>
      <c r="Q49926" s="21"/>
    </row>
    <row r="49927" spans="15:17" x14ac:dyDescent="0.35">
      <c r="O49927" s="9"/>
      <c r="P49927" s="9"/>
      <c r="Q49927" s="21"/>
    </row>
    <row r="49928" spans="15:17" x14ac:dyDescent="0.35">
      <c r="O49928" s="9"/>
      <c r="P49928" s="9"/>
      <c r="Q49928" s="21"/>
    </row>
    <row r="49929" spans="15:17" x14ac:dyDescent="0.35">
      <c r="O49929" s="9"/>
      <c r="P49929" s="9"/>
      <c r="Q49929" s="21"/>
    </row>
    <row r="49930" spans="15:17" x14ac:dyDescent="0.35">
      <c r="O49930" s="9"/>
      <c r="P49930" s="9"/>
      <c r="Q49930" s="21"/>
    </row>
    <row r="49931" spans="15:17" x14ac:dyDescent="0.35">
      <c r="O49931" s="9"/>
      <c r="P49931" s="9"/>
      <c r="Q49931" s="21"/>
    </row>
    <row r="49932" spans="15:17" x14ac:dyDescent="0.35">
      <c r="O49932" s="9"/>
      <c r="P49932" s="9"/>
      <c r="Q49932" s="21"/>
    </row>
    <row r="49933" spans="15:17" x14ac:dyDescent="0.35">
      <c r="O49933" s="9"/>
      <c r="P49933" s="9"/>
      <c r="Q49933" s="21"/>
    </row>
    <row r="49934" spans="15:17" x14ac:dyDescent="0.35">
      <c r="O49934" s="9"/>
      <c r="P49934" s="9"/>
      <c r="Q49934" s="21"/>
    </row>
    <row r="49935" spans="15:17" x14ac:dyDescent="0.35">
      <c r="O49935" s="9"/>
      <c r="P49935" s="9"/>
      <c r="Q49935" s="21"/>
    </row>
    <row r="49936" spans="15:17" x14ac:dyDescent="0.35">
      <c r="O49936" s="9"/>
      <c r="P49936" s="9"/>
      <c r="Q49936" s="21"/>
    </row>
    <row r="49937" spans="15:17" x14ac:dyDescent="0.35">
      <c r="O49937" s="9"/>
      <c r="P49937" s="9"/>
      <c r="Q49937" s="21"/>
    </row>
    <row r="49938" spans="15:17" x14ac:dyDescent="0.35">
      <c r="O49938" s="9"/>
      <c r="P49938" s="9"/>
      <c r="Q49938" s="21"/>
    </row>
    <row r="49939" spans="15:17" x14ac:dyDescent="0.35">
      <c r="O49939" s="9"/>
      <c r="P49939" s="9"/>
      <c r="Q49939" s="21"/>
    </row>
    <row r="49940" spans="15:17" x14ac:dyDescent="0.35">
      <c r="O49940" s="9"/>
      <c r="P49940" s="9"/>
      <c r="Q49940" s="21"/>
    </row>
    <row r="49941" spans="15:17" x14ac:dyDescent="0.35">
      <c r="O49941" s="9"/>
      <c r="P49941" s="9"/>
      <c r="Q49941" s="21"/>
    </row>
    <row r="49942" spans="15:17" x14ac:dyDescent="0.35">
      <c r="O49942" s="9"/>
      <c r="P49942" s="9"/>
      <c r="Q49942" s="21"/>
    </row>
    <row r="49943" spans="15:17" x14ac:dyDescent="0.35">
      <c r="O49943" s="9"/>
      <c r="P49943" s="9"/>
      <c r="Q49943" s="21"/>
    </row>
    <row r="49944" spans="15:17" x14ac:dyDescent="0.35">
      <c r="O49944" s="9"/>
      <c r="P49944" s="9"/>
      <c r="Q49944" s="21"/>
    </row>
    <row r="49945" spans="15:17" x14ac:dyDescent="0.35">
      <c r="O49945" s="9"/>
      <c r="P49945" s="9"/>
      <c r="Q49945" s="21"/>
    </row>
    <row r="49946" spans="15:17" x14ac:dyDescent="0.35">
      <c r="O49946" s="9"/>
      <c r="P49946" s="9"/>
      <c r="Q49946" s="21"/>
    </row>
    <row r="49947" spans="15:17" x14ac:dyDescent="0.35">
      <c r="O49947" s="9"/>
      <c r="P49947" s="9"/>
      <c r="Q49947" s="21"/>
    </row>
    <row r="49948" spans="15:17" x14ac:dyDescent="0.35">
      <c r="O49948" s="9"/>
      <c r="P49948" s="9"/>
      <c r="Q49948" s="21"/>
    </row>
    <row r="49949" spans="15:17" x14ac:dyDescent="0.35">
      <c r="O49949" s="9"/>
      <c r="P49949" s="9"/>
      <c r="Q49949" s="21"/>
    </row>
    <row r="49950" spans="15:17" x14ac:dyDescent="0.35">
      <c r="O49950" s="9"/>
      <c r="P49950" s="9"/>
      <c r="Q49950" s="21"/>
    </row>
    <row r="49951" spans="15:17" x14ac:dyDescent="0.35">
      <c r="O49951" s="9"/>
      <c r="P49951" s="9"/>
      <c r="Q49951" s="21"/>
    </row>
    <row r="49952" spans="15:17" x14ac:dyDescent="0.35">
      <c r="O49952" s="9"/>
      <c r="P49952" s="9"/>
      <c r="Q49952" s="21"/>
    </row>
    <row r="49953" spans="15:17" x14ac:dyDescent="0.35">
      <c r="O49953" s="9"/>
      <c r="P49953" s="9"/>
      <c r="Q49953" s="21"/>
    </row>
    <row r="49954" spans="15:17" x14ac:dyDescent="0.35">
      <c r="O49954" s="9"/>
      <c r="P49954" s="9"/>
      <c r="Q49954" s="21"/>
    </row>
    <row r="49955" spans="15:17" x14ac:dyDescent="0.35">
      <c r="O49955" s="9"/>
      <c r="P49955" s="9"/>
      <c r="Q49955" s="21"/>
    </row>
    <row r="49956" spans="15:17" x14ac:dyDescent="0.35">
      <c r="O49956" s="9"/>
      <c r="P49956" s="9"/>
      <c r="Q49956" s="21"/>
    </row>
    <row r="49957" spans="15:17" x14ac:dyDescent="0.35">
      <c r="O49957" s="9"/>
      <c r="P49957" s="9"/>
      <c r="Q49957" s="21"/>
    </row>
    <row r="49958" spans="15:17" x14ac:dyDescent="0.35">
      <c r="O49958" s="9"/>
      <c r="P49958" s="9"/>
      <c r="Q49958" s="21"/>
    </row>
    <row r="49959" spans="15:17" x14ac:dyDescent="0.35">
      <c r="O49959" s="9"/>
      <c r="P49959" s="9"/>
      <c r="Q49959" s="21"/>
    </row>
    <row r="49960" spans="15:17" x14ac:dyDescent="0.35">
      <c r="O49960" s="9"/>
      <c r="P49960" s="9"/>
      <c r="Q49960" s="21"/>
    </row>
    <row r="49961" spans="15:17" x14ac:dyDescent="0.35">
      <c r="O49961" s="9"/>
      <c r="P49961" s="9"/>
      <c r="Q49961" s="21"/>
    </row>
    <row r="49962" spans="15:17" x14ac:dyDescent="0.35">
      <c r="O49962" s="9"/>
      <c r="P49962" s="9"/>
      <c r="Q49962" s="21"/>
    </row>
    <row r="49963" spans="15:17" x14ac:dyDescent="0.35">
      <c r="O49963" s="9"/>
      <c r="P49963" s="9"/>
      <c r="Q49963" s="21"/>
    </row>
    <row r="49964" spans="15:17" x14ac:dyDescent="0.35">
      <c r="O49964" s="9"/>
      <c r="P49964" s="9"/>
      <c r="Q49964" s="21"/>
    </row>
    <row r="49965" spans="15:17" x14ac:dyDescent="0.35">
      <c r="O49965" s="9"/>
      <c r="P49965" s="9"/>
      <c r="Q49965" s="21"/>
    </row>
    <row r="49966" spans="15:17" x14ac:dyDescent="0.35">
      <c r="O49966" s="9"/>
      <c r="P49966" s="9"/>
      <c r="Q49966" s="21"/>
    </row>
    <row r="49967" spans="15:17" x14ac:dyDescent="0.35">
      <c r="O49967" s="9"/>
      <c r="P49967" s="9"/>
      <c r="Q49967" s="21"/>
    </row>
    <row r="49968" spans="15:17" x14ac:dyDescent="0.35">
      <c r="O49968" s="9"/>
      <c r="P49968" s="9"/>
      <c r="Q49968" s="21"/>
    </row>
    <row r="49969" spans="15:17" x14ac:dyDescent="0.35">
      <c r="O49969" s="9"/>
      <c r="P49969" s="9"/>
      <c r="Q49969" s="21"/>
    </row>
    <row r="49970" spans="15:17" x14ac:dyDescent="0.35">
      <c r="O49970" s="9"/>
      <c r="P49970" s="9"/>
      <c r="Q49970" s="21"/>
    </row>
    <row r="49971" spans="15:17" x14ac:dyDescent="0.35">
      <c r="O49971" s="9"/>
      <c r="P49971" s="9"/>
      <c r="Q49971" s="21"/>
    </row>
    <row r="49972" spans="15:17" x14ac:dyDescent="0.35">
      <c r="O49972" s="9"/>
      <c r="P49972" s="9"/>
      <c r="Q49972" s="21"/>
    </row>
    <row r="49973" spans="15:17" x14ac:dyDescent="0.35">
      <c r="O49973" s="9"/>
      <c r="P49973" s="9"/>
      <c r="Q49973" s="21"/>
    </row>
    <row r="49974" spans="15:17" x14ac:dyDescent="0.35">
      <c r="O49974" s="9"/>
      <c r="P49974" s="9"/>
      <c r="Q49974" s="21"/>
    </row>
    <row r="49975" spans="15:17" x14ac:dyDescent="0.35">
      <c r="O49975" s="9"/>
      <c r="P49975" s="9"/>
      <c r="Q49975" s="21"/>
    </row>
    <row r="49976" spans="15:17" x14ac:dyDescent="0.35">
      <c r="O49976" s="9"/>
      <c r="P49976" s="9"/>
      <c r="Q49976" s="21"/>
    </row>
    <row r="49977" spans="15:17" x14ac:dyDescent="0.35">
      <c r="O49977" s="9"/>
      <c r="P49977" s="9"/>
      <c r="Q49977" s="21"/>
    </row>
    <row r="49978" spans="15:17" x14ac:dyDescent="0.35">
      <c r="O49978" s="9"/>
      <c r="P49978" s="9"/>
      <c r="Q49978" s="21"/>
    </row>
    <row r="49979" spans="15:17" x14ac:dyDescent="0.35">
      <c r="O49979" s="9"/>
      <c r="P49979" s="9"/>
      <c r="Q49979" s="21"/>
    </row>
    <row r="49980" spans="15:17" x14ac:dyDescent="0.35">
      <c r="O49980" s="9"/>
      <c r="P49980" s="9"/>
      <c r="Q49980" s="21"/>
    </row>
    <row r="49981" spans="15:17" x14ac:dyDescent="0.35">
      <c r="O49981" s="9"/>
      <c r="P49981" s="9"/>
      <c r="Q49981" s="21"/>
    </row>
    <row r="49982" spans="15:17" x14ac:dyDescent="0.35">
      <c r="O49982" s="9"/>
      <c r="P49982" s="9"/>
      <c r="Q49982" s="21"/>
    </row>
    <row r="49983" spans="15:17" x14ac:dyDescent="0.35">
      <c r="O49983" s="9"/>
      <c r="P49983" s="9"/>
      <c r="Q49983" s="21"/>
    </row>
    <row r="49984" spans="15:17" x14ac:dyDescent="0.35">
      <c r="O49984" s="9"/>
      <c r="P49984" s="9"/>
      <c r="Q49984" s="21"/>
    </row>
    <row r="49985" spans="15:17" x14ac:dyDescent="0.35">
      <c r="O49985" s="9"/>
      <c r="P49985" s="9"/>
      <c r="Q49985" s="21"/>
    </row>
    <row r="49986" spans="15:17" x14ac:dyDescent="0.35">
      <c r="O49986" s="9"/>
      <c r="P49986" s="9"/>
      <c r="Q49986" s="21"/>
    </row>
    <row r="49987" spans="15:17" x14ac:dyDescent="0.35">
      <c r="O49987" s="9"/>
      <c r="P49987" s="9"/>
      <c r="Q49987" s="21"/>
    </row>
    <row r="49988" spans="15:17" x14ac:dyDescent="0.35">
      <c r="O49988" s="9"/>
      <c r="P49988" s="9"/>
      <c r="Q49988" s="21"/>
    </row>
    <row r="49989" spans="15:17" x14ac:dyDescent="0.35">
      <c r="O49989" s="9"/>
      <c r="P49989" s="9"/>
      <c r="Q49989" s="21"/>
    </row>
    <row r="49990" spans="15:17" x14ac:dyDescent="0.35">
      <c r="O49990" s="9"/>
      <c r="P49990" s="9"/>
      <c r="Q49990" s="21"/>
    </row>
    <row r="49991" spans="15:17" x14ac:dyDescent="0.35">
      <c r="O49991" s="9"/>
      <c r="P49991" s="9"/>
      <c r="Q49991" s="21"/>
    </row>
    <row r="49992" spans="15:17" x14ac:dyDescent="0.35">
      <c r="O49992" s="9"/>
      <c r="P49992" s="9"/>
      <c r="Q49992" s="21"/>
    </row>
    <row r="49993" spans="15:17" x14ac:dyDescent="0.35">
      <c r="O49993" s="9"/>
      <c r="P49993" s="9"/>
      <c r="Q49993" s="21"/>
    </row>
    <row r="49994" spans="15:17" x14ac:dyDescent="0.35">
      <c r="O49994" s="9"/>
      <c r="P49994" s="9"/>
      <c r="Q49994" s="21"/>
    </row>
    <row r="49995" spans="15:17" x14ac:dyDescent="0.35">
      <c r="O49995" s="9"/>
      <c r="P49995" s="9"/>
      <c r="Q49995" s="21"/>
    </row>
    <row r="49996" spans="15:17" x14ac:dyDescent="0.35">
      <c r="O49996" s="9"/>
      <c r="P49996" s="9"/>
      <c r="Q49996" s="21"/>
    </row>
    <row r="49997" spans="15:17" x14ac:dyDescent="0.35">
      <c r="O49997" s="9"/>
      <c r="P49997" s="9"/>
      <c r="Q49997" s="21"/>
    </row>
    <row r="49998" spans="15:17" x14ac:dyDescent="0.35">
      <c r="O49998" s="9"/>
      <c r="P49998" s="9"/>
      <c r="Q49998" s="21"/>
    </row>
    <row r="49999" spans="15:17" x14ac:dyDescent="0.35">
      <c r="O49999" s="9"/>
      <c r="P49999" s="9"/>
      <c r="Q49999" s="21"/>
    </row>
    <row r="50000" spans="15:17" x14ac:dyDescent="0.35">
      <c r="O50000" s="9"/>
      <c r="P50000" s="9"/>
      <c r="Q50000" s="21"/>
    </row>
    <row r="50001" spans="15:17" x14ac:dyDescent="0.35">
      <c r="O50001" s="9"/>
      <c r="P50001" s="9"/>
      <c r="Q50001" s="21"/>
    </row>
    <row r="50002" spans="15:17" x14ac:dyDescent="0.35">
      <c r="O50002" s="9"/>
      <c r="P50002" s="9"/>
      <c r="Q50002" s="21"/>
    </row>
    <row r="50003" spans="15:17" x14ac:dyDescent="0.35">
      <c r="O50003" s="9"/>
      <c r="P50003" s="9"/>
      <c r="Q50003" s="21"/>
    </row>
    <row r="50004" spans="15:17" x14ac:dyDescent="0.35">
      <c r="O50004" s="9"/>
      <c r="P50004" s="9"/>
      <c r="Q50004" s="21"/>
    </row>
    <row r="50005" spans="15:17" x14ac:dyDescent="0.35">
      <c r="O50005" s="9"/>
      <c r="P50005" s="9"/>
      <c r="Q50005" s="21"/>
    </row>
    <row r="50006" spans="15:17" x14ac:dyDescent="0.35">
      <c r="O50006" s="9"/>
      <c r="P50006" s="9"/>
      <c r="Q50006" s="21"/>
    </row>
    <row r="50007" spans="15:17" x14ac:dyDescent="0.35">
      <c r="O50007" s="9"/>
      <c r="P50007" s="9"/>
      <c r="Q50007" s="21"/>
    </row>
    <row r="50008" spans="15:17" x14ac:dyDescent="0.35">
      <c r="O50008" s="9"/>
      <c r="P50008" s="9"/>
      <c r="Q50008" s="21"/>
    </row>
    <row r="50009" spans="15:17" x14ac:dyDescent="0.35">
      <c r="O50009" s="9"/>
      <c r="P50009" s="9"/>
      <c r="Q50009" s="21"/>
    </row>
    <row r="50010" spans="15:17" x14ac:dyDescent="0.35">
      <c r="O50010" s="9"/>
      <c r="P50010" s="9"/>
      <c r="Q50010" s="21"/>
    </row>
    <row r="50011" spans="15:17" x14ac:dyDescent="0.35">
      <c r="O50011" s="9"/>
      <c r="P50011" s="9"/>
      <c r="Q50011" s="21"/>
    </row>
    <row r="50012" spans="15:17" x14ac:dyDescent="0.35">
      <c r="O50012" s="9"/>
      <c r="P50012" s="9"/>
      <c r="Q50012" s="21"/>
    </row>
    <row r="50013" spans="15:17" x14ac:dyDescent="0.35">
      <c r="O50013" s="9"/>
      <c r="P50013" s="9"/>
      <c r="Q50013" s="21"/>
    </row>
    <row r="50014" spans="15:17" x14ac:dyDescent="0.35">
      <c r="O50014" s="9"/>
      <c r="P50014" s="9"/>
      <c r="Q50014" s="21"/>
    </row>
    <row r="50015" spans="15:17" x14ac:dyDescent="0.35">
      <c r="O50015" s="9"/>
      <c r="P50015" s="9"/>
      <c r="Q50015" s="21"/>
    </row>
    <row r="50016" spans="15:17" x14ac:dyDescent="0.35">
      <c r="O50016" s="9"/>
      <c r="P50016" s="9"/>
      <c r="Q50016" s="21"/>
    </row>
    <row r="50017" spans="15:17" x14ac:dyDescent="0.35">
      <c r="O50017" s="9"/>
      <c r="P50017" s="9"/>
      <c r="Q50017" s="21"/>
    </row>
    <row r="50018" spans="15:17" x14ac:dyDescent="0.35">
      <c r="O50018" s="9"/>
      <c r="P50018" s="9"/>
      <c r="Q50018" s="21"/>
    </row>
    <row r="50019" spans="15:17" x14ac:dyDescent="0.35">
      <c r="O50019" s="9"/>
      <c r="P50019" s="9"/>
      <c r="Q50019" s="21"/>
    </row>
    <row r="50020" spans="15:17" x14ac:dyDescent="0.35">
      <c r="O50020" s="9"/>
      <c r="P50020" s="9"/>
      <c r="Q50020" s="21"/>
    </row>
    <row r="50021" spans="15:17" x14ac:dyDescent="0.35">
      <c r="O50021" s="9"/>
      <c r="P50021" s="9"/>
      <c r="Q50021" s="21"/>
    </row>
    <row r="50022" spans="15:17" x14ac:dyDescent="0.35">
      <c r="O50022" s="9"/>
      <c r="P50022" s="9"/>
      <c r="Q50022" s="21"/>
    </row>
    <row r="50023" spans="15:17" x14ac:dyDescent="0.35">
      <c r="O50023" s="9"/>
      <c r="P50023" s="9"/>
      <c r="Q50023" s="21"/>
    </row>
    <row r="50024" spans="15:17" x14ac:dyDescent="0.35">
      <c r="O50024" s="9"/>
      <c r="P50024" s="9"/>
      <c r="Q50024" s="21"/>
    </row>
    <row r="50025" spans="15:17" x14ac:dyDescent="0.35">
      <c r="O50025" s="9"/>
      <c r="P50025" s="9"/>
      <c r="Q50025" s="21"/>
    </row>
    <row r="50026" spans="15:17" x14ac:dyDescent="0.35">
      <c r="O50026" s="9"/>
      <c r="P50026" s="9"/>
      <c r="Q50026" s="21"/>
    </row>
    <row r="50027" spans="15:17" x14ac:dyDescent="0.35">
      <c r="O50027" s="9"/>
      <c r="P50027" s="9"/>
      <c r="Q50027" s="21"/>
    </row>
    <row r="50028" spans="15:17" x14ac:dyDescent="0.35">
      <c r="O50028" s="9"/>
      <c r="P50028" s="9"/>
      <c r="Q50028" s="21"/>
    </row>
    <row r="50029" spans="15:17" x14ac:dyDescent="0.35">
      <c r="O50029" s="9"/>
      <c r="P50029" s="9"/>
      <c r="Q50029" s="21"/>
    </row>
    <row r="50030" spans="15:17" x14ac:dyDescent="0.35">
      <c r="O50030" s="9"/>
      <c r="P50030" s="9"/>
      <c r="Q50030" s="21"/>
    </row>
    <row r="50031" spans="15:17" x14ac:dyDescent="0.35">
      <c r="O50031" s="9"/>
      <c r="P50031" s="9"/>
      <c r="Q50031" s="21"/>
    </row>
    <row r="50032" spans="15:17" x14ac:dyDescent="0.35">
      <c r="O50032" s="9"/>
      <c r="P50032" s="9"/>
      <c r="Q50032" s="21"/>
    </row>
    <row r="50033" spans="15:17" x14ac:dyDescent="0.35">
      <c r="O50033" s="9"/>
      <c r="P50033" s="9"/>
      <c r="Q50033" s="21"/>
    </row>
    <row r="50034" spans="15:17" x14ac:dyDescent="0.35">
      <c r="O50034" s="9"/>
      <c r="P50034" s="9"/>
      <c r="Q50034" s="21"/>
    </row>
    <row r="50035" spans="15:17" x14ac:dyDescent="0.35">
      <c r="O50035" s="9"/>
      <c r="P50035" s="9"/>
      <c r="Q50035" s="21"/>
    </row>
    <row r="50036" spans="15:17" x14ac:dyDescent="0.35">
      <c r="O50036" s="9"/>
      <c r="P50036" s="9"/>
      <c r="Q50036" s="21"/>
    </row>
    <row r="50037" spans="15:17" x14ac:dyDescent="0.35">
      <c r="O50037" s="9"/>
      <c r="P50037" s="9"/>
      <c r="Q50037" s="21"/>
    </row>
    <row r="50038" spans="15:17" x14ac:dyDescent="0.35">
      <c r="O50038" s="9"/>
      <c r="P50038" s="9"/>
      <c r="Q50038" s="21"/>
    </row>
    <row r="50039" spans="15:17" x14ac:dyDescent="0.35">
      <c r="O50039" s="9"/>
      <c r="P50039" s="9"/>
      <c r="Q50039" s="21"/>
    </row>
    <row r="50040" spans="15:17" x14ac:dyDescent="0.35">
      <c r="O50040" s="9"/>
      <c r="P50040" s="9"/>
      <c r="Q50040" s="21"/>
    </row>
    <row r="50041" spans="15:17" x14ac:dyDescent="0.35">
      <c r="O50041" s="9"/>
      <c r="P50041" s="9"/>
      <c r="Q50041" s="21"/>
    </row>
    <row r="50042" spans="15:17" x14ac:dyDescent="0.35">
      <c r="O50042" s="9"/>
      <c r="P50042" s="9"/>
      <c r="Q50042" s="21"/>
    </row>
    <row r="50043" spans="15:17" x14ac:dyDescent="0.35">
      <c r="O50043" s="9"/>
      <c r="P50043" s="9"/>
      <c r="Q50043" s="21"/>
    </row>
    <row r="50044" spans="15:17" x14ac:dyDescent="0.35">
      <c r="O50044" s="9"/>
      <c r="P50044" s="9"/>
      <c r="Q50044" s="21"/>
    </row>
    <row r="50045" spans="15:17" x14ac:dyDescent="0.35">
      <c r="O50045" s="9"/>
      <c r="P50045" s="9"/>
      <c r="Q50045" s="21"/>
    </row>
    <row r="50046" spans="15:17" x14ac:dyDescent="0.35">
      <c r="O50046" s="9"/>
      <c r="P50046" s="9"/>
      <c r="Q50046" s="21"/>
    </row>
    <row r="50047" spans="15:17" x14ac:dyDescent="0.35">
      <c r="O50047" s="9"/>
      <c r="P50047" s="9"/>
      <c r="Q50047" s="21"/>
    </row>
    <row r="50048" spans="15:17" x14ac:dyDescent="0.35">
      <c r="O50048" s="9"/>
      <c r="P50048" s="9"/>
      <c r="Q50048" s="21"/>
    </row>
    <row r="50049" spans="15:17" x14ac:dyDescent="0.35">
      <c r="O50049" s="9"/>
      <c r="P50049" s="9"/>
      <c r="Q50049" s="21"/>
    </row>
    <row r="50050" spans="15:17" x14ac:dyDescent="0.35">
      <c r="O50050" s="9"/>
      <c r="P50050" s="9"/>
      <c r="Q50050" s="21"/>
    </row>
    <row r="50051" spans="15:17" x14ac:dyDescent="0.35">
      <c r="O50051" s="9"/>
      <c r="P50051" s="9"/>
      <c r="Q50051" s="21"/>
    </row>
    <row r="50052" spans="15:17" x14ac:dyDescent="0.35">
      <c r="O50052" s="9"/>
      <c r="P50052" s="9"/>
      <c r="Q50052" s="21"/>
    </row>
    <row r="50053" spans="15:17" x14ac:dyDescent="0.35">
      <c r="O50053" s="9"/>
      <c r="P50053" s="9"/>
      <c r="Q50053" s="21"/>
    </row>
    <row r="50054" spans="15:17" x14ac:dyDescent="0.35">
      <c r="O50054" s="9"/>
      <c r="P50054" s="9"/>
      <c r="Q50054" s="21"/>
    </row>
    <row r="50055" spans="15:17" x14ac:dyDescent="0.35">
      <c r="O50055" s="9"/>
      <c r="P50055" s="9"/>
      <c r="Q50055" s="21"/>
    </row>
    <row r="50056" spans="15:17" x14ac:dyDescent="0.35">
      <c r="O50056" s="9"/>
      <c r="P50056" s="9"/>
      <c r="Q50056" s="21"/>
    </row>
    <row r="50057" spans="15:17" x14ac:dyDescent="0.35">
      <c r="O50057" s="9"/>
      <c r="P50057" s="9"/>
      <c r="Q50057" s="21"/>
    </row>
    <row r="50058" spans="15:17" x14ac:dyDescent="0.35">
      <c r="O50058" s="9"/>
      <c r="P50058" s="9"/>
      <c r="Q50058" s="21"/>
    </row>
    <row r="50059" spans="15:17" x14ac:dyDescent="0.35">
      <c r="O50059" s="9"/>
      <c r="P50059" s="9"/>
      <c r="Q50059" s="21"/>
    </row>
    <row r="50060" spans="15:17" x14ac:dyDescent="0.35">
      <c r="O50060" s="9"/>
      <c r="P50060" s="9"/>
      <c r="Q50060" s="21"/>
    </row>
    <row r="50061" spans="15:17" x14ac:dyDescent="0.35">
      <c r="O50061" s="9"/>
      <c r="P50061" s="9"/>
      <c r="Q50061" s="21"/>
    </row>
    <row r="50062" spans="15:17" x14ac:dyDescent="0.35">
      <c r="O50062" s="9"/>
      <c r="P50062" s="9"/>
      <c r="Q50062" s="21"/>
    </row>
    <row r="50063" spans="15:17" x14ac:dyDescent="0.35">
      <c r="O50063" s="9"/>
      <c r="P50063" s="9"/>
      <c r="Q50063" s="21"/>
    </row>
    <row r="50064" spans="15:17" x14ac:dyDescent="0.35">
      <c r="O50064" s="9"/>
      <c r="P50064" s="9"/>
      <c r="Q50064" s="21"/>
    </row>
    <row r="50065" spans="15:17" x14ac:dyDescent="0.35">
      <c r="O50065" s="9"/>
      <c r="P50065" s="9"/>
      <c r="Q50065" s="21"/>
    </row>
    <row r="50066" spans="15:17" x14ac:dyDescent="0.35">
      <c r="O50066" s="9"/>
      <c r="P50066" s="9"/>
      <c r="Q50066" s="21"/>
    </row>
    <row r="50067" spans="15:17" x14ac:dyDescent="0.35">
      <c r="O50067" s="9"/>
      <c r="P50067" s="9"/>
      <c r="Q50067" s="21"/>
    </row>
    <row r="50068" spans="15:17" x14ac:dyDescent="0.35">
      <c r="O50068" s="9"/>
      <c r="P50068" s="9"/>
      <c r="Q50068" s="21"/>
    </row>
    <row r="50069" spans="15:17" x14ac:dyDescent="0.35">
      <c r="O50069" s="9"/>
      <c r="P50069" s="9"/>
      <c r="Q50069" s="21"/>
    </row>
    <row r="50070" spans="15:17" x14ac:dyDescent="0.35">
      <c r="O50070" s="9"/>
      <c r="P50070" s="9"/>
      <c r="Q50070" s="21"/>
    </row>
    <row r="50071" spans="15:17" x14ac:dyDescent="0.35">
      <c r="O50071" s="9"/>
      <c r="P50071" s="9"/>
      <c r="Q50071" s="21"/>
    </row>
    <row r="50072" spans="15:17" x14ac:dyDescent="0.35">
      <c r="O50072" s="9"/>
      <c r="P50072" s="9"/>
      <c r="Q50072" s="21"/>
    </row>
    <row r="50073" spans="15:17" x14ac:dyDescent="0.35">
      <c r="O50073" s="9"/>
      <c r="P50073" s="9"/>
      <c r="Q50073" s="21"/>
    </row>
    <row r="50074" spans="15:17" x14ac:dyDescent="0.35">
      <c r="O50074" s="9"/>
      <c r="P50074" s="9"/>
      <c r="Q50074" s="21"/>
    </row>
    <row r="50075" spans="15:17" x14ac:dyDescent="0.35">
      <c r="O50075" s="9"/>
      <c r="P50075" s="9"/>
      <c r="Q50075" s="21"/>
    </row>
    <row r="50076" spans="15:17" x14ac:dyDescent="0.35">
      <c r="O50076" s="9"/>
      <c r="P50076" s="9"/>
      <c r="Q50076" s="21"/>
    </row>
    <row r="50077" spans="15:17" x14ac:dyDescent="0.35">
      <c r="O50077" s="9"/>
      <c r="P50077" s="9"/>
      <c r="Q50077" s="21"/>
    </row>
    <row r="50078" spans="15:17" x14ac:dyDescent="0.35">
      <c r="O50078" s="9"/>
      <c r="P50078" s="9"/>
      <c r="Q50078" s="21"/>
    </row>
    <row r="50079" spans="15:17" x14ac:dyDescent="0.35">
      <c r="O50079" s="9"/>
      <c r="P50079" s="9"/>
      <c r="Q50079" s="21"/>
    </row>
    <row r="50080" spans="15:17" x14ac:dyDescent="0.35">
      <c r="O50080" s="9"/>
      <c r="P50080" s="9"/>
      <c r="Q50080" s="21"/>
    </row>
    <row r="50081" spans="15:17" x14ac:dyDescent="0.35">
      <c r="O50081" s="9"/>
      <c r="P50081" s="9"/>
      <c r="Q50081" s="21"/>
    </row>
    <row r="50082" spans="15:17" x14ac:dyDescent="0.35">
      <c r="O50082" s="9"/>
      <c r="P50082" s="9"/>
      <c r="Q50082" s="21"/>
    </row>
    <row r="50083" spans="15:17" x14ac:dyDescent="0.35">
      <c r="O50083" s="9"/>
      <c r="P50083" s="9"/>
      <c r="Q50083" s="21"/>
    </row>
    <row r="50084" spans="15:17" x14ac:dyDescent="0.35">
      <c r="O50084" s="9"/>
      <c r="P50084" s="9"/>
      <c r="Q50084" s="21"/>
    </row>
    <row r="50085" spans="15:17" x14ac:dyDescent="0.35">
      <c r="O50085" s="9"/>
      <c r="P50085" s="9"/>
      <c r="Q50085" s="21"/>
    </row>
    <row r="50086" spans="15:17" x14ac:dyDescent="0.35">
      <c r="O50086" s="9"/>
      <c r="P50086" s="9"/>
      <c r="Q50086" s="21"/>
    </row>
    <row r="50087" spans="15:17" x14ac:dyDescent="0.35">
      <c r="O50087" s="9"/>
      <c r="P50087" s="9"/>
      <c r="Q50087" s="21"/>
    </row>
    <row r="50088" spans="15:17" x14ac:dyDescent="0.35">
      <c r="O50088" s="9"/>
      <c r="P50088" s="9"/>
      <c r="Q50088" s="21"/>
    </row>
    <row r="50089" spans="15:17" x14ac:dyDescent="0.35">
      <c r="O50089" s="9"/>
      <c r="P50089" s="9"/>
      <c r="Q50089" s="21"/>
    </row>
    <row r="50090" spans="15:17" x14ac:dyDescent="0.35">
      <c r="O50090" s="9"/>
      <c r="P50090" s="9"/>
      <c r="Q50090" s="21"/>
    </row>
    <row r="50091" spans="15:17" x14ac:dyDescent="0.35">
      <c r="O50091" s="9"/>
      <c r="P50091" s="9"/>
      <c r="Q50091" s="21"/>
    </row>
    <row r="50092" spans="15:17" x14ac:dyDescent="0.35">
      <c r="O50092" s="9"/>
      <c r="P50092" s="9"/>
      <c r="Q50092" s="21"/>
    </row>
    <row r="50093" spans="15:17" x14ac:dyDescent="0.35">
      <c r="O50093" s="9"/>
      <c r="P50093" s="9"/>
      <c r="Q50093" s="21"/>
    </row>
    <row r="50094" spans="15:17" x14ac:dyDescent="0.35">
      <c r="O50094" s="9"/>
      <c r="P50094" s="9"/>
      <c r="Q50094" s="21"/>
    </row>
    <row r="50095" spans="15:17" x14ac:dyDescent="0.35">
      <c r="O50095" s="9"/>
      <c r="P50095" s="9"/>
      <c r="Q50095" s="21"/>
    </row>
    <row r="50096" spans="15:17" x14ac:dyDescent="0.35">
      <c r="O50096" s="9"/>
      <c r="P50096" s="9"/>
      <c r="Q50096" s="21"/>
    </row>
    <row r="50097" spans="15:17" x14ac:dyDescent="0.35">
      <c r="O50097" s="9"/>
      <c r="P50097" s="9"/>
      <c r="Q50097" s="21"/>
    </row>
    <row r="50098" spans="15:17" x14ac:dyDescent="0.35">
      <c r="O50098" s="9"/>
      <c r="P50098" s="9"/>
      <c r="Q50098" s="21"/>
    </row>
    <row r="50099" spans="15:17" x14ac:dyDescent="0.35">
      <c r="O50099" s="9"/>
      <c r="P50099" s="9"/>
      <c r="Q50099" s="21"/>
    </row>
    <row r="50100" spans="15:17" x14ac:dyDescent="0.35">
      <c r="O50100" s="9"/>
      <c r="P50100" s="9"/>
      <c r="Q50100" s="21"/>
    </row>
    <row r="50101" spans="15:17" x14ac:dyDescent="0.35">
      <c r="O50101" s="9"/>
      <c r="P50101" s="9"/>
      <c r="Q50101" s="21"/>
    </row>
    <row r="50102" spans="15:17" x14ac:dyDescent="0.35">
      <c r="O50102" s="9"/>
      <c r="P50102" s="9"/>
      <c r="Q50102" s="21"/>
    </row>
    <row r="50103" spans="15:17" x14ac:dyDescent="0.35">
      <c r="O50103" s="9"/>
      <c r="P50103" s="9"/>
      <c r="Q50103" s="21"/>
    </row>
    <row r="50104" spans="15:17" x14ac:dyDescent="0.35">
      <c r="O50104" s="9"/>
      <c r="P50104" s="9"/>
      <c r="Q50104" s="21"/>
    </row>
    <row r="50105" spans="15:17" x14ac:dyDescent="0.35">
      <c r="O50105" s="9"/>
      <c r="P50105" s="9"/>
      <c r="Q50105" s="21"/>
    </row>
    <row r="50106" spans="15:17" x14ac:dyDescent="0.35">
      <c r="O50106" s="9"/>
      <c r="P50106" s="9"/>
      <c r="Q50106" s="21"/>
    </row>
    <row r="50107" spans="15:17" x14ac:dyDescent="0.35">
      <c r="O50107" s="9"/>
      <c r="P50107" s="9"/>
      <c r="Q50107" s="21"/>
    </row>
    <row r="50108" spans="15:17" x14ac:dyDescent="0.35">
      <c r="O50108" s="9"/>
      <c r="P50108" s="9"/>
      <c r="Q50108" s="21"/>
    </row>
    <row r="50109" spans="15:17" x14ac:dyDescent="0.35">
      <c r="O50109" s="9"/>
      <c r="P50109" s="9"/>
      <c r="Q50109" s="21"/>
    </row>
    <row r="50110" spans="15:17" x14ac:dyDescent="0.35">
      <c r="O50110" s="9"/>
      <c r="P50110" s="9"/>
      <c r="Q50110" s="21"/>
    </row>
    <row r="50111" spans="15:17" x14ac:dyDescent="0.35">
      <c r="O50111" s="9"/>
      <c r="P50111" s="9"/>
      <c r="Q50111" s="21"/>
    </row>
    <row r="50112" spans="15:17" x14ac:dyDescent="0.35">
      <c r="O50112" s="9"/>
      <c r="P50112" s="9"/>
      <c r="Q50112" s="21"/>
    </row>
    <row r="50113" spans="15:17" x14ac:dyDescent="0.35">
      <c r="O50113" s="9"/>
      <c r="P50113" s="9"/>
      <c r="Q50113" s="21"/>
    </row>
    <row r="50114" spans="15:17" x14ac:dyDescent="0.35">
      <c r="O50114" s="9"/>
      <c r="P50114" s="9"/>
      <c r="Q50114" s="21"/>
    </row>
    <row r="50115" spans="15:17" x14ac:dyDescent="0.35">
      <c r="O50115" s="9"/>
      <c r="P50115" s="9"/>
      <c r="Q50115" s="21"/>
    </row>
    <row r="50116" spans="15:17" x14ac:dyDescent="0.35">
      <c r="O50116" s="9"/>
      <c r="P50116" s="9"/>
      <c r="Q50116" s="21"/>
    </row>
    <row r="50117" spans="15:17" x14ac:dyDescent="0.35">
      <c r="O50117" s="9"/>
      <c r="P50117" s="9"/>
      <c r="Q50117" s="21"/>
    </row>
    <row r="50118" spans="15:17" x14ac:dyDescent="0.35">
      <c r="O50118" s="9"/>
      <c r="P50118" s="9"/>
      <c r="Q50118" s="21"/>
    </row>
    <row r="50119" spans="15:17" x14ac:dyDescent="0.35">
      <c r="O50119" s="9"/>
      <c r="P50119" s="9"/>
      <c r="Q50119" s="21"/>
    </row>
    <row r="50120" spans="15:17" x14ac:dyDescent="0.35">
      <c r="O50120" s="9"/>
      <c r="P50120" s="9"/>
      <c r="Q50120" s="21"/>
    </row>
    <row r="50121" spans="15:17" x14ac:dyDescent="0.35">
      <c r="O50121" s="9"/>
      <c r="P50121" s="9"/>
      <c r="Q50121" s="21"/>
    </row>
    <row r="50122" spans="15:17" x14ac:dyDescent="0.35">
      <c r="O50122" s="9"/>
      <c r="P50122" s="9"/>
      <c r="Q50122" s="21"/>
    </row>
    <row r="50123" spans="15:17" x14ac:dyDescent="0.35">
      <c r="O50123" s="9"/>
      <c r="P50123" s="9"/>
      <c r="Q50123" s="21"/>
    </row>
    <row r="50124" spans="15:17" x14ac:dyDescent="0.35">
      <c r="O50124" s="9"/>
      <c r="P50124" s="9"/>
      <c r="Q50124" s="21"/>
    </row>
    <row r="50125" spans="15:17" x14ac:dyDescent="0.35">
      <c r="O50125" s="9"/>
      <c r="P50125" s="9"/>
      <c r="Q50125" s="21"/>
    </row>
    <row r="50126" spans="15:17" x14ac:dyDescent="0.35">
      <c r="O50126" s="9"/>
      <c r="P50126" s="9"/>
      <c r="Q50126" s="21"/>
    </row>
    <row r="50127" spans="15:17" x14ac:dyDescent="0.35">
      <c r="O50127" s="9"/>
      <c r="P50127" s="9"/>
      <c r="Q50127" s="21"/>
    </row>
    <row r="50128" spans="15:17" x14ac:dyDescent="0.35">
      <c r="O50128" s="9"/>
      <c r="P50128" s="9"/>
      <c r="Q50128" s="21"/>
    </row>
    <row r="50129" spans="15:17" x14ac:dyDescent="0.35">
      <c r="O50129" s="9"/>
      <c r="P50129" s="9"/>
      <c r="Q50129" s="21"/>
    </row>
    <row r="50130" spans="15:17" x14ac:dyDescent="0.35">
      <c r="O50130" s="9"/>
      <c r="P50130" s="9"/>
      <c r="Q50130" s="21"/>
    </row>
    <row r="50131" spans="15:17" x14ac:dyDescent="0.35">
      <c r="O50131" s="9"/>
      <c r="P50131" s="9"/>
      <c r="Q50131" s="21"/>
    </row>
    <row r="50132" spans="15:17" x14ac:dyDescent="0.35">
      <c r="O50132" s="9"/>
      <c r="P50132" s="9"/>
      <c r="Q50132" s="21"/>
    </row>
    <row r="50133" spans="15:17" x14ac:dyDescent="0.35">
      <c r="O50133" s="9"/>
      <c r="P50133" s="9"/>
      <c r="Q50133" s="21"/>
    </row>
    <row r="50134" spans="15:17" x14ac:dyDescent="0.35">
      <c r="O50134" s="9"/>
      <c r="P50134" s="9"/>
      <c r="Q50134" s="21"/>
    </row>
    <row r="50135" spans="15:17" x14ac:dyDescent="0.35">
      <c r="O50135" s="9"/>
      <c r="P50135" s="9"/>
      <c r="Q50135" s="21"/>
    </row>
    <row r="50136" spans="15:17" x14ac:dyDescent="0.35">
      <c r="O50136" s="9"/>
      <c r="P50136" s="9"/>
      <c r="Q50136" s="21"/>
    </row>
    <row r="50137" spans="15:17" x14ac:dyDescent="0.35">
      <c r="O50137" s="9"/>
      <c r="P50137" s="9"/>
      <c r="Q50137" s="21"/>
    </row>
    <row r="50138" spans="15:17" x14ac:dyDescent="0.35">
      <c r="O50138" s="9"/>
      <c r="P50138" s="9"/>
      <c r="Q50138" s="21"/>
    </row>
    <row r="50139" spans="15:17" x14ac:dyDescent="0.35">
      <c r="O50139" s="9"/>
      <c r="P50139" s="9"/>
      <c r="Q50139" s="21"/>
    </row>
    <row r="50140" spans="15:17" x14ac:dyDescent="0.35">
      <c r="O50140" s="9"/>
      <c r="P50140" s="9"/>
      <c r="Q50140" s="21"/>
    </row>
    <row r="50141" spans="15:17" x14ac:dyDescent="0.35">
      <c r="O50141" s="9"/>
      <c r="P50141" s="9"/>
      <c r="Q50141" s="21"/>
    </row>
    <row r="50142" spans="15:17" x14ac:dyDescent="0.35">
      <c r="O50142" s="9"/>
      <c r="P50142" s="9"/>
      <c r="Q50142" s="21"/>
    </row>
    <row r="50143" spans="15:17" x14ac:dyDescent="0.35">
      <c r="O50143" s="9"/>
      <c r="P50143" s="9"/>
      <c r="Q50143" s="21"/>
    </row>
    <row r="50144" spans="15:17" x14ac:dyDescent="0.35">
      <c r="O50144" s="9"/>
      <c r="P50144" s="9"/>
      <c r="Q50144" s="21"/>
    </row>
    <row r="50145" spans="15:17" x14ac:dyDescent="0.35">
      <c r="O50145" s="9"/>
      <c r="P50145" s="9"/>
      <c r="Q50145" s="21"/>
    </row>
    <row r="50146" spans="15:17" x14ac:dyDescent="0.35">
      <c r="O50146" s="9"/>
      <c r="P50146" s="9"/>
      <c r="Q50146" s="21"/>
    </row>
    <row r="50147" spans="15:17" x14ac:dyDescent="0.35">
      <c r="O50147" s="9"/>
      <c r="P50147" s="9"/>
      <c r="Q50147" s="21"/>
    </row>
    <row r="50148" spans="15:17" x14ac:dyDescent="0.35">
      <c r="O50148" s="9"/>
      <c r="P50148" s="9"/>
      <c r="Q50148" s="21"/>
    </row>
    <row r="50149" spans="15:17" x14ac:dyDescent="0.35">
      <c r="O50149" s="9"/>
      <c r="P50149" s="9"/>
      <c r="Q50149" s="21"/>
    </row>
    <row r="50150" spans="15:17" x14ac:dyDescent="0.35">
      <c r="O50150" s="9"/>
      <c r="P50150" s="9"/>
      <c r="Q50150" s="21"/>
    </row>
    <row r="50151" spans="15:17" x14ac:dyDescent="0.35">
      <c r="O50151" s="9"/>
      <c r="P50151" s="9"/>
      <c r="Q50151" s="21"/>
    </row>
    <row r="50152" spans="15:17" x14ac:dyDescent="0.35">
      <c r="O50152" s="9"/>
      <c r="P50152" s="9"/>
      <c r="Q50152" s="21"/>
    </row>
    <row r="50153" spans="15:17" x14ac:dyDescent="0.35">
      <c r="O50153" s="9"/>
      <c r="P50153" s="9"/>
      <c r="Q50153" s="21"/>
    </row>
    <row r="50154" spans="15:17" x14ac:dyDescent="0.35">
      <c r="O50154" s="9"/>
      <c r="P50154" s="9"/>
      <c r="Q50154" s="21"/>
    </row>
    <row r="50155" spans="15:17" x14ac:dyDescent="0.35">
      <c r="O50155" s="9"/>
      <c r="P50155" s="9"/>
      <c r="Q50155" s="21"/>
    </row>
    <row r="50156" spans="15:17" x14ac:dyDescent="0.35">
      <c r="O50156" s="9"/>
      <c r="P50156" s="9"/>
      <c r="Q50156" s="21"/>
    </row>
    <row r="50157" spans="15:17" x14ac:dyDescent="0.35">
      <c r="O50157" s="9"/>
      <c r="P50157" s="9"/>
      <c r="Q50157" s="21"/>
    </row>
    <row r="50158" spans="15:17" x14ac:dyDescent="0.35">
      <c r="O50158" s="9"/>
      <c r="P50158" s="9"/>
      <c r="Q50158" s="21"/>
    </row>
    <row r="50159" spans="15:17" x14ac:dyDescent="0.35">
      <c r="O50159" s="9"/>
      <c r="P50159" s="9"/>
      <c r="Q50159" s="21"/>
    </row>
    <row r="50160" spans="15:17" x14ac:dyDescent="0.35">
      <c r="O50160" s="9"/>
      <c r="P50160" s="9"/>
      <c r="Q50160" s="21"/>
    </row>
    <row r="50161" spans="15:17" x14ac:dyDescent="0.35">
      <c r="O50161" s="9"/>
      <c r="P50161" s="9"/>
      <c r="Q50161" s="21"/>
    </row>
    <row r="50162" spans="15:17" x14ac:dyDescent="0.35">
      <c r="O50162" s="9"/>
      <c r="P50162" s="9"/>
      <c r="Q50162" s="21"/>
    </row>
    <row r="50163" spans="15:17" x14ac:dyDescent="0.35">
      <c r="O50163" s="9"/>
      <c r="P50163" s="9"/>
      <c r="Q50163" s="21"/>
    </row>
    <row r="50164" spans="15:17" x14ac:dyDescent="0.35">
      <c r="O50164" s="9"/>
      <c r="P50164" s="9"/>
      <c r="Q50164" s="21"/>
    </row>
    <row r="50165" spans="15:17" x14ac:dyDescent="0.35">
      <c r="O50165" s="9"/>
      <c r="P50165" s="9"/>
      <c r="Q50165" s="21"/>
    </row>
    <row r="50166" spans="15:17" x14ac:dyDescent="0.35">
      <c r="O50166" s="9"/>
      <c r="P50166" s="9"/>
      <c r="Q50166" s="21"/>
    </row>
    <row r="50167" spans="15:17" x14ac:dyDescent="0.35">
      <c r="O50167" s="9"/>
      <c r="P50167" s="9"/>
      <c r="Q50167" s="21"/>
    </row>
    <row r="50168" spans="15:17" x14ac:dyDescent="0.35">
      <c r="O50168" s="9"/>
      <c r="P50168" s="9"/>
      <c r="Q50168" s="21"/>
    </row>
    <row r="50169" spans="15:17" x14ac:dyDescent="0.35">
      <c r="O50169" s="9"/>
      <c r="P50169" s="9"/>
      <c r="Q50169" s="21"/>
    </row>
    <row r="50170" spans="15:17" x14ac:dyDescent="0.35">
      <c r="O50170" s="9"/>
      <c r="P50170" s="9"/>
      <c r="Q50170" s="21"/>
    </row>
    <row r="50171" spans="15:17" x14ac:dyDescent="0.35">
      <c r="O50171" s="9"/>
      <c r="P50171" s="9"/>
      <c r="Q50171" s="21"/>
    </row>
    <row r="50172" spans="15:17" x14ac:dyDescent="0.35">
      <c r="O50172" s="9"/>
      <c r="P50172" s="9"/>
      <c r="Q50172" s="21"/>
    </row>
    <row r="50173" spans="15:17" x14ac:dyDescent="0.35">
      <c r="O50173" s="9"/>
      <c r="P50173" s="9"/>
      <c r="Q50173" s="21"/>
    </row>
    <row r="50174" spans="15:17" x14ac:dyDescent="0.35">
      <c r="O50174" s="9"/>
      <c r="P50174" s="9"/>
      <c r="Q50174" s="21"/>
    </row>
    <row r="50175" spans="15:17" x14ac:dyDescent="0.35">
      <c r="O50175" s="9"/>
      <c r="P50175" s="9"/>
      <c r="Q50175" s="21"/>
    </row>
    <row r="50176" spans="15:17" x14ac:dyDescent="0.35">
      <c r="O50176" s="9"/>
      <c r="P50176" s="9"/>
      <c r="Q50176" s="21"/>
    </row>
    <row r="50177" spans="15:17" x14ac:dyDescent="0.35">
      <c r="O50177" s="9"/>
      <c r="P50177" s="9"/>
      <c r="Q50177" s="21"/>
    </row>
    <row r="50178" spans="15:17" x14ac:dyDescent="0.35">
      <c r="O50178" s="9"/>
      <c r="P50178" s="9"/>
      <c r="Q50178" s="21"/>
    </row>
    <row r="50179" spans="15:17" x14ac:dyDescent="0.35">
      <c r="O50179" s="9"/>
      <c r="P50179" s="9"/>
      <c r="Q50179" s="21"/>
    </row>
    <row r="50180" spans="15:17" x14ac:dyDescent="0.35">
      <c r="O50180" s="9"/>
      <c r="P50180" s="9"/>
      <c r="Q50180" s="21"/>
    </row>
    <row r="50181" spans="15:17" x14ac:dyDescent="0.35">
      <c r="O50181" s="9"/>
      <c r="P50181" s="9"/>
      <c r="Q50181" s="21"/>
    </row>
    <row r="50182" spans="15:17" x14ac:dyDescent="0.35">
      <c r="O50182" s="9"/>
      <c r="P50182" s="9"/>
      <c r="Q50182" s="21"/>
    </row>
    <row r="50183" spans="15:17" x14ac:dyDescent="0.35">
      <c r="O50183" s="9"/>
      <c r="P50183" s="9"/>
      <c r="Q50183" s="21"/>
    </row>
    <row r="50184" spans="15:17" x14ac:dyDescent="0.35">
      <c r="O50184" s="9"/>
      <c r="P50184" s="9"/>
      <c r="Q50184" s="21"/>
    </row>
    <row r="50185" spans="15:17" x14ac:dyDescent="0.35">
      <c r="O50185" s="9"/>
      <c r="P50185" s="9"/>
      <c r="Q50185" s="21"/>
    </row>
    <row r="50186" spans="15:17" x14ac:dyDescent="0.35">
      <c r="O50186" s="9"/>
      <c r="P50186" s="9"/>
      <c r="Q50186" s="21"/>
    </row>
    <row r="50187" spans="15:17" x14ac:dyDescent="0.35">
      <c r="O50187" s="9"/>
      <c r="P50187" s="9"/>
      <c r="Q50187" s="21"/>
    </row>
    <row r="50188" spans="15:17" x14ac:dyDescent="0.35">
      <c r="O50188" s="9"/>
      <c r="P50188" s="9"/>
      <c r="Q50188" s="21"/>
    </row>
    <row r="50189" spans="15:17" x14ac:dyDescent="0.35">
      <c r="O50189" s="9"/>
      <c r="P50189" s="9"/>
      <c r="Q50189" s="21"/>
    </row>
    <row r="50190" spans="15:17" x14ac:dyDescent="0.35">
      <c r="O50190" s="9"/>
      <c r="P50190" s="9"/>
      <c r="Q50190" s="21"/>
    </row>
    <row r="50191" spans="15:17" x14ac:dyDescent="0.35">
      <c r="O50191" s="9"/>
      <c r="P50191" s="9"/>
      <c r="Q50191" s="21"/>
    </row>
    <row r="50192" spans="15:17" x14ac:dyDescent="0.35">
      <c r="O50192" s="9"/>
      <c r="P50192" s="9"/>
      <c r="Q50192" s="21"/>
    </row>
    <row r="50193" spans="15:17" x14ac:dyDescent="0.35">
      <c r="O50193" s="9"/>
      <c r="P50193" s="9"/>
      <c r="Q50193" s="21"/>
    </row>
    <row r="50194" spans="15:17" x14ac:dyDescent="0.35">
      <c r="O50194" s="9"/>
      <c r="P50194" s="9"/>
      <c r="Q50194" s="21"/>
    </row>
    <row r="50195" spans="15:17" x14ac:dyDescent="0.35">
      <c r="O50195" s="9"/>
      <c r="P50195" s="9"/>
      <c r="Q50195" s="21"/>
    </row>
    <row r="50196" spans="15:17" x14ac:dyDescent="0.35">
      <c r="O50196" s="9"/>
      <c r="P50196" s="9"/>
      <c r="Q50196" s="21"/>
    </row>
    <row r="50197" spans="15:17" x14ac:dyDescent="0.35">
      <c r="O50197" s="9"/>
      <c r="P50197" s="9"/>
      <c r="Q50197" s="21"/>
    </row>
    <row r="50198" spans="15:17" x14ac:dyDescent="0.35">
      <c r="O50198" s="9"/>
      <c r="P50198" s="9"/>
      <c r="Q50198" s="21"/>
    </row>
    <row r="50199" spans="15:17" x14ac:dyDescent="0.35">
      <c r="O50199" s="9"/>
      <c r="P50199" s="9"/>
      <c r="Q50199" s="21"/>
    </row>
    <row r="50200" spans="15:17" x14ac:dyDescent="0.35">
      <c r="O50200" s="9"/>
      <c r="P50200" s="9"/>
      <c r="Q50200" s="21"/>
    </row>
    <row r="50201" spans="15:17" x14ac:dyDescent="0.35">
      <c r="O50201" s="9"/>
      <c r="P50201" s="9"/>
      <c r="Q50201" s="21"/>
    </row>
    <row r="50202" spans="15:17" x14ac:dyDescent="0.35">
      <c r="O50202" s="9"/>
      <c r="P50202" s="9"/>
      <c r="Q50202" s="21"/>
    </row>
    <row r="50203" spans="15:17" x14ac:dyDescent="0.35">
      <c r="O50203" s="9"/>
      <c r="P50203" s="9"/>
      <c r="Q50203" s="21"/>
    </row>
    <row r="50204" spans="15:17" x14ac:dyDescent="0.35">
      <c r="O50204" s="9"/>
      <c r="P50204" s="9"/>
      <c r="Q50204" s="21"/>
    </row>
    <row r="50205" spans="15:17" x14ac:dyDescent="0.35">
      <c r="O50205" s="9"/>
      <c r="P50205" s="9"/>
      <c r="Q50205" s="21"/>
    </row>
    <row r="50206" spans="15:17" x14ac:dyDescent="0.35">
      <c r="O50206" s="9"/>
      <c r="P50206" s="9"/>
      <c r="Q50206" s="21"/>
    </row>
    <row r="50207" spans="15:17" x14ac:dyDescent="0.35">
      <c r="O50207" s="9"/>
      <c r="P50207" s="9"/>
      <c r="Q50207" s="21"/>
    </row>
    <row r="50208" spans="15:17" x14ac:dyDescent="0.35">
      <c r="O50208" s="9"/>
      <c r="P50208" s="9"/>
      <c r="Q50208" s="21"/>
    </row>
    <row r="50209" spans="15:17" x14ac:dyDescent="0.35">
      <c r="O50209" s="9"/>
      <c r="P50209" s="9"/>
      <c r="Q50209" s="21"/>
    </row>
    <row r="50210" spans="15:17" x14ac:dyDescent="0.35">
      <c r="O50210" s="9"/>
      <c r="P50210" s="9"/>
      <c r="Q50210" s="21"/>
    </row>
    <row r="50211" spans="15:17" x14ac:dyDescent="0.35">
      <c r="O50211" s="9"/>
      <c r="P50211" s="9"/>
      <c r="Q50211" s="21"/>
    </row>
    <row r="50212" spans="15:17" x14ac:dyDescent="0.35">
      <c r="O50212" s="9"/>
      <c r="P50212" s="9"/>
      <c r="Q50212" s="21"/>
    </row>
    <row r="50213" spans="15:17" x14ac:dyDescent="0.35">
      <c r="O50213" s="9"/>
      <c r="P50213" s="9"/>
      <c r="Q50213" s="21"/>
    </row>
    <row r="50214" spans="15:17" x14ac:dyDescent="0.35">
      <c r="O50214" s="9"/>
      <c r="P50214" s="9"/>
      <c r="Q50214" s="21"/>
    </row>
    <row r="50215" spans="15:17" x14ac:dyDescent="0.35">
      <c r="O50215" s="9"/>
      <c r="P50215" s="9"/>
      <c r="Q50215" s="21"/>
    </row>
    <row r="50216" spans="15:17" x14ac:dyDescent="0.35">
      <c r="O50216" s="9"/>
      <c r="P50216" s="9"/>
      <c r="Q50216" s="21"/>
    </row>
    <row r="50217" spans="15:17" x14ac:dyDescent="0.35">
      <c r="O50217" s="9"/>
      <c r="P50217" s="9"/>
      <c r="Q50217" s="21"/>
    </row>
    <row r="50218" spans="15:17" x14ac:dyDescent="0.35">
      <c r="O50218" s="9"/>
      <c r="P50218" s="9"/>
      <c r="Q50218" s="21"/>
    </row>
    <row r="50219" spans="15:17" x14ac:dyDescent="0.35">
      <c r="O50219" s="9"/>
      <c r="P50219" s="9"/>
      <c r="Q50219" s="21"/>
    </row>
    <row r="50220" spans="15:17" x14ac:dyDescent="0.35">
      <c r="O50220" s="9"/>
      <c r="P50220" s="9"/>
      <c r="Q50220" s="21"/>
    </row>
    <row r="50221" spans="15:17" x14ac:dyDescent="0.35">
      <c r="O50221" s="9"/>
      <c r="P50221" s="9"/>
      <c r="Q50221" s="21"/>
    </row>
    <row r="50222" spans="15:17" x14ac:dyDescent="0.35">
      <c r="O50222" s="9"/>
      <c r="P50222" s="9"/>
      <c r="Q50222" s="21"/>
    </row>
    <row r="50223" spans="15:17" x14ac:dyDescent="0.35">
      <c r="O50223" s="9"/>
      <c r="P50223" s="9"/>
      <c r="Q50223" s="21"/>
    </row>
    <row r="50224" spans="15:17" x14ac:dyDescent="0.35">
      <c r="O50224" s="9"/>
      <c r="P50224" s="9"/>
      <c r="Q50224" s="21"/>
    </row>
    <row r="50225" spans="15:17" x14ac:dyDescent="0.35">
      <c r="O50225" s="9"/>
      <c r="P50225" s="9"/>
      <c r="Q50225" s="21"/>
    </row>
    <row r="50226" spans="15:17" x14ac:dyDescent="0.35">
      <c r="O50226" s="9"/>
      <c r="P50226" s="9"/>
      <c r="Q50226" s="21"/>
    </row>
    <row r="50227" spans="15:17" x14ac:dyDescent="0.35">
      <c r="O50227" s="9"/>
      <c r="P50227" s="9"/>
      <c r="Q50227" s="21"/>
    </row>
    <row r="50228" spans="15:17" x14ac:dyDescent="0.35">
      <c r="O50228" s="9"/>
      <c r="P50228" s="9"/>
      <c r="Q50228" s="21"/>
    </row>
    <row r="50229" spans="15:17" x14ac:dyDescent="0.35">
      <c r="O50229" s="9"/>
      <c r="P50229" s="9"/>
      <c r="Q50229" s="21"/>
    </row>
    <row r="50230" spans="15:17" x14ac:dyDescent="0.35">
      <c r="O50230" s="9"/>
      <c r="P50230" s="9"/>
      <c r="Q50230" s="21"/>
    </row>
    <row r="50231" spans="15:17" x14ac:dyDescent="0.35">
      <c r="O50231" s="9"/>
      <c r="P50231" s="9"/>
      <c r="Q50231" s="21"/>
    </row>
    <row r="50232" spans="15:17" x14ac:dyDescent="0.35">
      <c r="O50232" s="9"/>
      <c r="P50232" s="9"/>
      <c r="Q50232" s="21"/>
    </row>
    <row r="50233" spans="15:17" x14ac:dyDescent="0.35">
      <c r="O50233" s="9"/>
      <c r="P50233" s="9"/>
      <c r="Q50233" s="21"/>
    </row>
    <row r="50234" spans="15:17" x14ac:dyDescent="0.35">
      <c r="O50234" s="9"/>
      <c r="P50234" s="9"/>
      <c r="Q50234" s="21"/>
    </row>
    <row r="50235" spans="15:17" x14ac:dyDescent="0.35">
      <c r="O50235" s="9"/>
      <c r="P50235" s="9"/>
      <c r="Q50235" s="21"/>
    </row>
    <row r="50236" spans="15:17" x14ac:dyDescent="0.35">
      <c r="O50236" s="9"/>
      <c r="P50236" s="9"/>
      <c r="Q50236" s="21"/>
    </row>
    <row r="50237" spans="15:17" x14ac:dyDescent="0.35">
      <c r="O50237" s="9"/>
      <c r="P50237" s="9"/>
      <c r="Q50237" s="21"/>
    </row>
    <row r="50238" spans="15:17" x14ac:dyDescent="0.35">
      <c r="O50238" s="9"/>
      <c r="P50238" s="9"/>
      <c r="Q50238" s="21"/>
    </row>
    <row r="50239" spans="15:17" x14ac:dyDescent="0.35">
      <c r="O50239" s="9"/>
      <c r="P50239" s="9"/>
      <c r="Q50239" s="21"/>
    </row>
    <row r="50240" spans="15:17" x14ac:dyDescent="0.35">
      <c r="O50240" s="9"/>
      <c r="P50240" s="9"/>
      <c r="Q50240" s="21"/>
    </row>
    <row r="50241" spans="15:17" x14ac:dyDescent="0.35">
      <c r="O50241" s="9"/>
      <c r="P50241" s="9"/>
      <c r="Q50241" s="21"/>
    </row>
    <row r="50242" spans="15:17" x14ac:dyDescent="0.35">
      <c r="O50242" s="9"/>
      <c r="P50242" s="9"/>
      <c r="Q50242" s="21"/>
    </row>
    <row r="50243" spans="15:17" x14ac:dyDescent="0.35">
      <c r="O50243" s="9"/>
      <c r="P50243" s="9"/>
      <c r="Q50243" s="21"/>
    </row>
    <row r="50244" spans="15:17" x14ac:dyDescent="0.35">
      <c r="O50244" s="9"/>
      <c r="P50244" s="9"/>
      <c r="Q50244" s="21"/>
    </row>
    <row r="50245" spans="15:17" x14ac:dyDescent="0.35">
      <c r="O50245" s="9"/>
      <c r="P50245" s="9"/>
      <c r="Q50245" s="21"/>
    </row>
    <row r="50246" spans="15:17" x14ac:dyDescent="0.35">
      <c r="O50246" s="9"/>
      <c r="P50246" s="9"/>
      <c r="Q50246" s="21"/>
    </row>
    <row r="50247" spans="15:17" x14ac:dyDescent="0.35">
      <c r="O50247" s="9"/>
      <c r="P50247" s="9"/>
      <c r="Q50247" s="21"/>
    </row>
    <row r="50248" spans="15:17" x14ac:dyDescent="0.35">
      <c r="O50248" s="9"/>
      <c r="P50248" s="9"/>
      <c r="Q50248" s="21"/>
    </row>
    <row r="50249" spans="15:17" x14ac:dyDescent="0.35">
      <c r="O50249" s="9"/>
      <c r="P50249" s="9"/>
      <c r="Q50249" s="21"/>
    </row>
    <row r="50250" spans="15:17" x14ac:dyDescent="0.35">
      <c r="O50250" s="9"/>
      <c r="P50250" s="9"/>
      <c r="Q50250" s="21"/>
    </row>
    <row r="50251" spans="15:17" x14ac:dyDescent="0.35">
      <c r="O50251" s="9"/>
      <c r="P50251" s="9"/>
      <c r="Q50251" s="21"/>
    </row>
    <row r="50252" spans="15:17" x14ac:dyDescent="0.35">
      <c r="O50252" s="9"/>
      <c r="P50252" s="9"/>
      <c r="Q50252" s="21"/>
    </row>
    <row r="50253" spans="15:17" x14ac:dyDescent="0.35">
      <c r="O50253" s="9"/>
      <c r="P50253" s="9"/>
      <c r="Q50253" s="21"/>
    </row>
    <row r="50254" spans="15:17" x14ac:dyDescent="0.35">
      <c r="O50254" s="9"/>
      <c r="P50254" s="9"/>
      <c r="Q50254" s="21"/>
    </row>
    <row r="50255" spans="15:17" x14ac:dyDescent="0.35">
      <c r="O50255" s="9"/>
      <c r="P50255" s="9"/>
      <c r="Q50255" s="21"/>
    </row>
    <row r="50256" spans="15:17" x14ac:dyDescent="0.35">
      <c r="O50256" s="9"/>
      <c r="P50256" s="9"/>
      <c r="Q50256" s="21"/>
    </row>
    <row r="50257" spans="15:17" x14ac:dyDescent="0.35">
      <c r="O50257" s="9"/>
      <c r="P50257" s="9"/>
      <c r="Q50257" s="21"/>
    </row>
    <row r="50258" spans="15:17" x14ac:dyDescent="0.35">
      <c r="O50258" s="9"/>
      <c r="P50258" s="9"/>
      <c r="Q50258" s="21"/>
    </row>
    <row r="50259" spans="15:17" x14ac:dyDescent="0.35">
      <c r="O50259" s="9"/>
      <c r="P50259" s="9"/>
      <c r="Q50259" s="21"/>
    </row>
    <row r="50260" spans="15:17" x14ac:dyDescent="0.35">
      <c r="O50260" s="9"/>
      <c r="P50260" s="9"/>
      <c r="Q50260" s="21"/>
    </row>
    <row r="50261" spans="15:17" x14ac:dyDescent="0.35">
      <c r="O50261" s="9"/>
      <c r="P50261" s="9"/>
      <c r="Q50261" s="21"/>
    </row>
    <row r="50262" spans="15:17" x14ac:dyDescent="0.35">
      <c r="O50262" s="9"/>
      <c r="P50262" s="9"/>
      <c r="Q50262" s="21"/>
    </row>
    <row r="50263" spans="15:17" x14ac:dyDescent="0.35">
      <c r="O50263" s="9"/>
      <c r="P50263" s="9"/>
      <c r="Q50263" s="21"/>
    </row>
    <row r="50264" spans="15:17" x14ac:dyDescent="0.35">
      <c r="O50264" s="9"/>
      <c r="P50264" s="9"/>
      <c r="Q50264" s="21"/>
    </row>
    <row r="50265" spans="15:17" x14ac:dyDescent="0.35">
      <c r="O50265" s="9"/>
      <c r="P50265" s="9"/>
      <c r="Q50265" s="21"/>
    </row>
    <row r="50266" spans="15:17" x14ac:dyDescent="0.35">
      <c r="O50266" s="9"/>
      <c r="P50266" s="9"/>
      <c r="Q50266" s="21"/>
    </row>
    <row r="50267" spans="15:17" x14ac:dyDescent="0.35">
      <c r="O50267" s="9"/>
      <c r="P50267" s="9"/>
      <c r="Q50267" s="21"/>
    </row>
    <row r="50268" spans="15:17" x14ac:dyDescent="0.35">
      <c r="O50268" s="9"/>
      <c r="P50268" s="9"/>
      <c r="Q50268" s="21"/>
    </row>
    <row r="50269" spans="15:17" x14ac:dyDescent="0.35">
      <c r="O50269" s="9"/>
      <c r="P50269" s="9"/>
      <c r="Q50269" s="21"/>
    </row>
    <row r="50270" spans="15:17" x14ac:dyDescent="0.35">
      <c r="O50270" s="9"/>
      <c r="P50270" s="9"/>
      <c r="Q50270" s="21"/>
    </row>
    <row r="50271" spans="15:17" x14ac:dyDescent="0.35">
      <c r="O50271" s="9"/>
      <c r="P50271" s="9"/>
      <c r="Q50271" s="21"/>
    </row>
    <row r="50272" spans="15:17" x14ac:dyDescent="0.35">
      <c r="O50272" s="9"/>
      <c r="P50272" s="9"/>
      <c r="Q50272" s="21"/>
    </row>
    <row r="50273" spans="15:17" x14ac:dyDescent="0.35">
      <c r="O50273" s="9"/>
      <c r="P50273" s="9"/>
      <c r="Q50273" s="21"/>
    </row>
    <row r="50274" spans="15:17" x14ac:dyDescent="0.35">
      <c r="O50274" s="9"/>
      <c r="P50274" s="9"/>
      <c r="Q50274" s="21"/>
    </row>
    <row r="50275" spans="15:17" x14ac:dyDescent="0.35">
      <c r="O50275" s="9"/>
      <c r="P50275" s="9"/>
      <c r="Q50275" s="21"/>
    </row>
    <row r="50276" spans="15:17" x14ac:dyDescent="0.35">
      <c r="O50276" s="9"/>
      <c r="P50276" s="9"/>
      <c r="Q50276" s="21"/>
    </row>
    <row r="50277" spans="15:17" x14ac:dyDescent="0.35">
      <c r="O50277" s="9"/>
      <c r="P50277" s="9"/>
      <c r="Q50277" s="21"/>
    </row>
    <row r="50278" spans="15:17" x14ac:dyDescent="0.35">
      <c r="O50278" s="9"/>
      <c r="P50278" s="9"/>
      <c r="Q50278" s="21"/>
    </row>
    <row r="50279" spans="15:17" x14ac:dyDescent="0.35">
      <c r="O50279" s="9"/>
      <c r="P50279" s="9"/>
      <c r="Q50279" s="21"/>
    </row>
    <row r="50280" spans="15:17" x14ac:dyDescent="0.35">
      <c r="O50280" s="9"/>
      <c r="P50280" s="9"/>
      <c r="Q50280" s="21"/>
    </row>
    <row r="50281" spans="15:17" x14ac:dyDescent="0.35">
      <c r="O50281" s="9"/>
      <c r="P50281" s="9"/>
      <c r="Q50281" s="21"/>
    </row>
    <row r="50282" spans="15:17" x14ac:dyDescent="0.35">
      <c r="O50282" s="9"/>
      <c r="P50282" s="9"/>
      <c r="Q50282" s="21"/>
    </row>
    <row r="50283" spans="15:17" x14ac:dyDescent="0.35">
      <c r="O50283" s="9"/>
      <c r="P50283" s="9"/>
      <c r="Q50283" s="21"/>
    </row>
    <row r="50284" spans="15:17" x14ac:dyDescent="0.35">
      <c r="O50284" s="9"/>
      <c r="P50284" s="9"/>
      <c r="Q50284" s="21"/>
    </row>
    <row r="50285" spans="15:17" x14ac:dyDescent="0.35">
      <c r="O50285" s="9"/>
      <c r="P50285" s="9"/>
      <c r="Q50285" s="21"/>
    </row>
    <row r="50286" spans="15:17" x14ac:dyDescent="0.35">
      <c r="O50286" s="9"/>
      <c r="P50286" s="9"/>
      <c r="Q50286" s="21"/>
    </row>
    <row r="50287" spans="15:17" x14ac:dyDescent="0.35">
      <c r="O50287" s="9"/>
      <c r="P50287" s="9"/>
      <c r="Q50287" s="21"/>
    </row>
    <row r="50288" spans="15:17" x14ac:dyDescent="0.35">
      <c r="O50288" s="9"/>
      <c r="P50288" s="9"/>
      <c r="Q50288" s="21"/>
    </row>
    <row r="50289" spans="15:17" x14ac:dyDescent="0.35">
      <c r="O50289" s="9"/>
      <c r="P50289" s="9"/>
      <c r="Q50289" s="21"/>
    </row>
    <row r="50290" spans="15:17" x14ac:dyDescent="0.35">
      <c r="O50290" s="9"/>
      <c r="P50290" s="9"/>
      <c r="Q50290" s="21"/>
    </row>
    <row r="50291" spans="15:17" x14ac:dyDescent="0.35">
      <c r="O50291" s="9"/>
      <c r="P50291" s="9"/>
      <c r="Q50291" s="21"/>
    </row>
    <row r="50292" spans="15:17" x14ac:dyDescent="0.35">
      <c r="O50292" s="9"/>
      <c r="P50292" s="9"/>
      <c r="Q50292" s="21"/>
    </row>
    <row r="50293" spans="15:17" x14ac:dyDescent="0.35">
      <c r="O50293" s="9"/>
      <c r="P50293" s="9"/>
      <c r="Q50293" s="21"/>
    </row>
    <row r="50294" spans="15:17" x14ac:dyDescent="0.35">
      <c r="O50294" s="9"/>
      <c r="P50294" s="9"/>
      <c r="Q50294" s="21"/>
    </row>
    <row r="50295" spans="15:17" x14ac:dyDescent="0.35">
      <c r="O50295" s="9"/>
      <c r="P50295" s="9"/>
      <c r="Q50295" s="21"/>
    </row>
    <row r="50296" spans="15:17" x14ac:dyDescent="0.35">
      <c r="O50296" s="9"/>
      <c r="P50296" s="9"/>
      <c r="Q50296" s="21"/>
    </row>
    <row r="50297" spans="15:17" x14ac:dyDescent="0.35">
      <c r="O50297" s="9"/>
      <c r="P50297" s="9"/>
      <c r="Q50297" s="21"/>
    </row>
    <row r="50298" spans="15:17" x14ac:dyDescent="0.35">
      <c r="O50298" s="9"/>
      <c r="P50298" s="9"/>
      <c r="Q50298" s="21"/>
    </row>
    <row r="50299" spans="15:17" x14ac:dyDescent="0.35">
      <c r="O50299" s="9"/>
      <c r="P50299" s="9"/>
      <c r="Q50299" s="21"/>
    </row>
    <row r="50300" spans="15:17" x14ac:dyDescent="0.35">
      <c r="O50300" s="9"/>
      <c r="P50300" s="9"/>
      <c r="Q50300" s="21"/>
    </row>
    <row r="50301" spans="15:17" x14ac:dyDescent="0.35">
      <c r="O50301" s="9"/>
      <c r="P50301" s="9"/>
      <c r="Q50301" s="21"/>
    </row>
    <row r="50302" spans="15:17" x14ac:dyDescent="0.35">
      <c r="O50302" s="9"/>
      <c r="P50302" s="9"/>
      <c r="Q50302" s="21"/>
    </row>
    <row r="50303" spans="15:17" x14ac:dyDescent="0.35">
      <c r="O50303" s="9"/>
      <c r="P50303" s="9"/>
      <c r="Q50303" s="21"/>
    </row>
    <row r="50304" spans="15:17" x14ac:dyDescent="0.35">
      <c r="O50304" s="9"/>
      <c r="P50304" s="9"/>
      <c r="Q50304" s="21"/>
    </row>
    <row r="50305" spans="15:17" x14ac:dyDescent="0.35">
      <c r="O50305" s="9"/>
      <c r="P50305" s="9"/>
      <c r="Q50305" s="21"/>
    </row>
    <row r="50306" spans="15:17" x14ac:dyDescent="0.35">
      <c r="O50306" s="9"/>
      <c r="P50306" s="9"/>
      <c r="Q50306" s="21"/>
    </row>
    <row r="50307" spans="15:17" x14ac:dyDescent="0.35">
      <c r="O50307" s="9"/>
      <c r="P50307" s="9"/>
      <c r="Q50307" s="21"/>
    </row>
    <row r="50308" spans="15:17" x14ac:dyDescent="0.35">
      <c r="O50308" s="9"/>
      <c r="P50308" s="9"/>
      <c r="Q50308" s="21"/>
    </row>
    <row r="50309" spans="15:17" x14ac:dyDescent="0.35">
      <c r="O50309" s="9"/>
      <c r="P50309" s="9"/>
      <c r="Q50309" s="21"/>
    </row>
    <row r="50310" spans="15:17" x14ac:dyDescent="0.35">
      <c r="O50310" s="9"/>
      <c r="P50310" s="9"/>
      <c r="Q50310" s="21"/>
    </row>
    <row r="50311" spans="15:17" x14ac:dyDescent="0.35">
      <c r="O50311" s="9"/>
      <c r="P50311" s="9"/>
      <c r="Q50311" s="21"/>
    </row>
    <row r="50312" spans="15:17" x14ac:dyDescent="0.35">
      <c r="O50312" s="9"/>
      <c r="P50312" s="9"/>
      <c r="Q50312" s="21"/>
    </row>
    <row r="50313" spans="15:17" x14ac:dyDescent="0.35">
      <c r="O50313" s="9"/>
      <c r="P50313" s="9"/>
      <c r="Q50313" s="21"/>
    </row>
    <row r="50314" spans="15:17" x14ac:dyDescent="0.35">
      <c r="O50314" s="9"/>
      <c r="P50314" s="9"/>
      <c r="Q50314" s="21"/>
    </row>
    <row r="50315" spans="15:17" x14ac:dyDescent="0.35">
      <c r="O50315" s="9"/>
      <c r="P50315" s="9"/>
      <c r="Q50315" s="21"/>
    </row>
    <row r="50316" spans="15:17" x14ac:dyDescent="0.35">
      <c r="O50316" s="9"/>
      <c r="P50316" s="9"/>
      <c r="Q50316" s="21"/>
    </row>
    <row r="50317" spans="15:17" x14ac:dyDescent="0.35">
      <c r="O50317" s="9"/>
      <c r="P50317" s="9"/>
      <c r="Q50317" s="21"/>
    </row>
    <row r="50318" spans="15:17" x14ac:dyDescent="0.35">
      <c r="O50318" s="9"/>
      <c r="P50318" s="9"/>
      <c r="Q50318" s="21"/>
    </row>
    <row r="50319" spans="15:17" x14ac:dyDescent="0.35">
      <c r="O50319" s="9"/>
      <c r="P50319" s="9"/>
      <c r="Q50319" s="21"/>
    </row>
    <row r="50320" spans="15:17" x14ac:dyDescent="0.35">
      <c r="O50320" s="9"/>
      <c r="P50320" s="9"/>
      <c r="Q50320" s="21"/>
    </row>
    <row r="50321" spans="15:17" x14ac:dyDescent="0.35">
      <c r="O50321" s="9"/>
      <c r="P50321" s="9"/>
      <c r="Q50321" s="21"/>
    </row>
    <row r="50322" spans="15:17" x14ac:dyDescent="0.35">
      <c r="O50322" s="9"/>
      <c r="P50322" s="9"/>
      <c r="Q50322" s="21"/>
    </row>
    <row r="50323" spans="15:17" x14ac:dyDescent="0.35">
      <c r="O50323" s="9"/>
      <c r="P50323" s="9"/>
      <c r="Q50323" s="21"/>
    </row>
    <row r="50324" spans="15:17" x14ac:dyDescent="0.35">
      <c r="O50324" s="9"/>
      <c r="P50324" s="9"/>
      <c r="Q50324" s="21"/>
    </row>
    <row r="50325" spans="15:17" x14ac:dyDescent="0.35">
      <c r="O50325" s="9"/>
      <c r="P50325" s="9"/>
      <c r="Q50325" s="21"/>
    </row>
    <row r="50326" spans="15:17" x14ac:dyDescent="0.35">
      <c r="O50326" s="9"/>
      <c r="P50326" s="9"/>
      <c r="Q50326" s="21"/>
    </row>
    <row r="50327" spans="15:17" x14ac:dyDescent="0.35">
      <c r="O50327" s="9"/>
      <c r="P50327" s="9"/>
      <c r="Q50327" s="21"/>
    </row>
    <row r="50328" spans="15:17" x14ac:dyDescent="0.35">
      <c r="O50328" s="9"/>
      <c r="P50328" s="9"/>
      <c r="Q50328" s="21"/>
    </row>
    <row r="50329" spans="15:17" x14ac:dyDescent="0.35">
      <c r="O50329" s="9"/>
      <c r="P50329" s="9"/>
      <c r="Q50329" s="21"/>
    </row>
    <row r="50330" spans="15:17" x14ac:dyDescent="0.35">
      <c r="O50330" s="9"/>
      <c r="P50330" s="9"/>
      <c r="Q50330" s="21"/>
    </row>
    <row r="50331" spans="15:17" x14ac:dyDescent="0.35">
      <c r="O50331" s="9"/>
      <c r="P50331" s="9"/>
      <c r="Q50331" s="21"/>
    </row>
    <row r="50332" spans="15:17" x14ac:dyDescent="0.35">
      <c r="O50332" s="9"/>
      <c r="P50332" s="9"/>
      <c r="Q50332" s="21"/>
    </row>
    <row r="50333" spans="15:17" x14ac:dyDescent="0.35">
      <c r="O50333" s="9"/>
      <c r="P50333" s="9"/>
      <c r="Q50333" s="21"/>
    </row>
    <row r="50334" spans="15:17" x14ac:dyDescent="0.35">
      <c r="O50334" s="9"/>
      <c r="P50334" s="9"/>
      <c r="Q50334" s="21"/>
    </row>
    <row r="50335" spans="15:17" x14ac:dyDescent="0.35">
      <c r="O50335" s="9"/>
      <c r="P50335" s="9"/>
      <c r="Q50335" s="21"/>
    </row>
    <row r="50336" spans="15:17" x14ac:dyDescent="0.35">
      <c r="O50336" s="9"/>
      <c r="P50336" s="9"/>
      <c r="Q50336" s="21"/>
    </row>
    <row r="50337" spans="15:17" x14ac:dyDescent="0.35">
      <c r="O50337" s="9"/>
      <c r="P50337" s="9"/>
      <c r="Q50337" s="21"/>
    </row>
    <row r="50338" spans="15:17" x14ac:dyDescent="0.35">
      <c r="O50338" s="9"/>
      <c r="P50338" s="9"/>
      <c r="Q50338" s="21"/>
    </row>
    <row r="50339" spans="15:17" x14ac:dyDescent="0.35">
      <c r="O50339" s="9"/>
      <c r="P50339" s="9"/>
      <c r="Q50339" s="21"/>
    </row>
    <row r="50340" spans="15:17" x14ac:dyDescent="0.35">
      <c r="O50340" s="9"/>
      <c r="P50340" s="9"/>
      <c r="Q50340" s="21"/>
    </row>
    <row r="50341" spans="15:17" x14ac:dyDescent="0.35">
      <c r="O50341" s="9"/>
      <c r="P50341" s="9"/>
      <c r="Q50341" s="21"/>
    </row>
    <row r="50342" spans="15:17" x14ac:dyDescent="0.35">
      <c r="O50342" s="9"/>
      <c r="P50342" s="9"/>
      <c r="Q50342" s="21"/>
    </row>
    <row r="50343" spans="15:17" x14ac:dyDescent="0.35">
      <c r="O50343" s="9"/>
      <c r="P50343" s="9"/>
      <c r="Q50343" s="21"/>
    </row>
    <row r="50344" spans="15:17" x14ac:dyDescent="0.35">
      <c r="O50344" s="9"/>
      <c r="P50344" s="9"/>
      <c r="Q50344" s="21"/>
    </row>
    <row r="50345" spans="15:17" x14ac:dyDescent="0.35">
      <c r="O50345" s="9"/>
      <c r="P50345" s="9"/>
      <c r="Q50345" s="21"/>
    </row>
    <row r="50346" spans="15:17" x14ac:dyDescent="0.35">
      <c r="O50346" s="9"/>
      <c r="P50346" s="9"/>
      <c r="Q50346" s="21"/>
    </row>
    <row r="50347" spans="15:17" x14ac:dyDescent="0.35">
      <c r="O50347" s="9"/>
      <c r="P50347" s="9"/>
      <c r="Q50347" s="21"/>
    </row>
    <row r="50348" spans="15:17" x14ac:dyDescent="0.35">
      <c r="O50348" s="9"/>
      <c r="P50348" s="9"/>
      <c r="Q50348" s="21"/>
    </row>
    <row r="50349" spans="15:17" x14ac:dyDescent="0.35">
      <c r="O50349" s="9"/>
      <c r="P50349" s="9"/>
      <c r="Q50349" s="21"/>
    </row>
    <row r="50350" spans="15:17" x14ac:dyDescent="0.35">
      <c r="O50350" s="9"/>
      <c r="P50350" s="9"/>
      <c r="Q50350" s="21"/>
    </row>
    <row r="50351" spans="15:17" x14ac:dyDescent="0.35">
      <c r="O50351" s="9"/>
      <c r="P50351" s="9"/>
      <c r="Q50351" s="21"/>
    </row>
    <row r="50352" spans="15:17" x14ac:dyDescent="0.35">
      <c r="O50352" s="9"/>
      <c r="P50352" s="9"/>
      <c r="Q50352" s="21"/>
    </row>
    <row r="50353" spans="15:17" x14ac:dyDescent="0.35">
      <c r="O50353" s="9"/>
      <c r="P50353" s="9"/>
      <c r="Q50353" s="21"/>
    </row>
    <row r="50354" spans="15:17" x14ac:dyDescent="0.35">
      <c r="O50354" s="9"/>
      <c r="P50354" s="9"/>
      <c r="Q50354" s="21"/>
    </row>
    <row r="50355" spans="15:17" x14ac:dyDescent="0.35">
      <c r="O50355" s="9"/>
      <c r="P50355" s="9"/>
      <c r="Q50355" s="21"/>
    </row>
    <row r="50356" spans="15:17" x14ac:dyDescent="0.35">
      <c r="O50356" s="9"/>
      <c r="P50356" s="9"/>
      <c r="Q50356" s="21"/>
    </row>
    <row r="50357" spans="15:17" x14ac:dyDescent="0.35">
      <c r="O50357" s="9"/>
      <c r="P50357" s="9"/>
      <c r="Q50357" s="21"/>
    </row>
    <row r="50358" spans="15:17" x14ac:dyDescent="0.35">
      <c r="O50358" s="9"/>
      <c r="P50358" s="9"/>
      <c r="Q50358" s="21"/>
    </row>
    <row r="50359" spans="15:17" x14ac:dyDescent="0.35">
      <c r="O50359" s="9"/>
      <c r="P50359" s="9"/>
      <c r="Q50359" s="21"/>
    </row>
    <row r="50360" spans="15:17" x14ac:dyDescent="0.35">
      <c r="O50360" s="9"/>
      <c r="P50360" s="9"/>
      <c r="Q50360" s="21"/>
    </row>
    <row r="50361" spans="15:17" x14ac:dyDescent="0.35">
      <c r="O50361" s="9"/>
      <c r="P50361" s="9"/>
      <c r="Q50361" s="21"/>
    </row>
    <row r="50362" spans="15:17" x14ac:dyDescent="0.35">
      <c r="O50362" s="9"/>
      <c r="P50362" s="9"/>
      <c r="Q50362" s="21"/>
    </row>
    <row r="50363" spans="15:17" x14ac:dyDescent="0.35">
      <c r="O50363" s="9"/>
      <c r="P50363" s="9"/>
      <c r="Q50363" s="21"/>
    </row>
    <row r="50364" spans="15:17" x14ac:dyDescent="0.35">
      <c r="O50364" s="9"/>
      <c r="P50364" s="9"/>
      <c r="Q50364" s="21"/>
    </row>
    <row r="50365" spans="15:17" x14ac:dyDescent="0.35">
      <c r="O50365" s="9"/>
      <c r="P50365" s="9"/>
      <c r="Q50365" s="21"/>
    </row>
    <row r="50366" spans="15:17" x14ac:dyDescent="0.35">
      <c r="O50366" s="9"/>
      <c r="P50366" s="9"/>
      <c r="Q50366" s="21"/>
    </row>
    <row r="50367" spans="15:17" x14ac:dyDescent="0.35">
      <c r="O50367" s="9"/>
      <c r="P50367" s="9"/>
      <c r="Q50367" s="21"/>
    </row>
    <row r="50368" spans="15:17" x14ac:dyDescent="0.35">
      <c r="O50368" s="9"/>
      <c r="P50368" s="9"/>
      <c r="Q50368" s="21"/>
    </row>
    <row r="50369" spans="15:17" x14ac:dyDescent="0.35">
      <c r="O50369" s="9"/>
      <c r="P50369" s="9"/>
      <c r="Q50369" s="21"/>
    </row>
    <row r="50370" spans="15:17" x14ac:dyDescent="0.35">
      <c r="O50370" s="9"/>
      <c r="P50370" s="9"/>
      <c r="Q50370" s="21"/>
    </row>
    <row r="50371" spans="15:17" x14ac:dyDescent="0.35">
      <c r="O50371" s="9"/>
      <c r="P50371" s="9"/>
      <c r="Q50371" s="21"/>
    </row>
    <row r="50372" spans="15:17" x14ac:dyDescent="0.35">
      <c r="O50372" s="9"/>
      <c r="P50372" s="9"/>
      <c r="Q50372" s="21"/>
    </row>
    <row r="50373" spans="15:17" x14ac:dyDescent="0.35">
      <c r="O50373" s="9"/>
      <c r="P50373" s="9"/>
      <c r="Q50373" s="21"/>
    </row>
    <row r="50374" spans="15:17" x14ac:dyDescent="0.35">
      <c r="O50374" s="9"/>
      <c r="P50374" s="9"/>
      <c r="Q50374" s="21"/>
    </row>
    <row r="50375" spans="15:17" x14ac:dyDescent="0.35">
      <c r="O50375" s="9"/>
      <c r="P50375" s="9"/>
      <c r="Q50375" s="21"/>
    </row>
    <row r="50376" spans="15:17" x14ac:dyDescent="0.35">
      <c r="O50376" s="9"/>
      <c r="P50376" s="9"/>
      <c r="Q50376" s="21"/>
    </row>
    <row r="50377" spans="15:17" x14ac:dyDescent="0.35">
      <c r="O50377" s="9"/>
      <c r="P50377" s="9"/>
      <c r="Q50377" s="21"/>
    </row>
    <row r="50378" spans="15:17" x14ac:dyDescent="0.35">
      <c r="O50378" s="9"/>
      <c r="P50378" s="9"/>
      <c r="Q50378" s="21"/>
    </row>
    <row r="50379" spans="15:17" x14ac:dyDescent="0.35">
      <c r="O50379" s="9"/>
      <c r="P50379" s="9"/>
      <c r="Q50379" s="21"/>
    </row>
    <row r="50380" spans="15:17" x14ac:dyDescent="0.35">
      <c r="O50380" s="9"/>
      <c r="P50380" s="9"/>
      <c r="Q50380" s="21"/>
    </row>
    <row r="50381" spans="15:17" x14ac:dyDescent="0.35">
      <c r="O50381" s="9"/>
      <c r="P50381" s="9"/>
      <c r="Q50381" s="21"/>
    </row>
    <row r="50382" spans="15:17" x14ac:dyDescent="0.35">
      <c r="O50382" s="9"/>
      <c r="P50382" s="9"/>
      <c r="Q50382" s="21"/>
    </row>
    <row r="50383" spans="15:17" x14ac:dyDescent="0.35">
      <c r="O50383" s="9"/>
      <c r="P50383" s="9"/>
      <c r="Q50383" s="21"/>
    </row>
    <row r="50384" spans="15:17" x14ac:dyDescent="0.35">
      <c r="O50384" s="9"/>
      <c r="P50384" s="9"/>
      <c r="Q50384" s="21"/>
    </row>
    <row r="50385" spans="15:17" x14ac:dyDescent="0.35">
      <c r="O50385" s="9"/>
      <c r="P50385" s="9"/>
      <c r="Q50385" s="21"/>
    </row>
    <row r="50386" spans="15:17" x14ac:dyDescent="0.35">
      <c r="O50386" s="9"/>
      <c r="P50386" s="9"/>
      <c r="Q50386" s="21"/>
    </row>
    <row r="50387" spans="15:17" x14ac:dyDescent="0.35">
      <c r="O50387" s="9"/>
      <c r="P50387" s="9"/>
      <c r="Q50387" s="21"/>
    </row>
    <row r="50388" spans="15:17" x14ac:dyDescent="0.35">
      <c r="O50388" s="9"/>
      <c r="P50388" s="9"/>
      <c r="Q50388" s="21"/>
    </row>
    <row r="50389" spans="15:17" x14ac:dyDescent="0.35">
      <c r="O50389" s="9"/>
      <c r="P50389" s="9"/>
      <c r="Q50389" s="21"/>
    </row>
    <row r="50390" spans="15:17" x14ac:dyDescent="0.35">
      <c r="O50390" s="9"/>
      <c r="P50390" s="9"/>
      <c r="Q50390" s="21"/>
    </row>
    <row r="50391" spans="15:17" x14ac:dyDescent="0.35">
      <c r="O50391" s="9"/>
      <c r="P50391" s="9"/>
      <c r="Q50391" s="21"/>
    </row>
    <row r="50392" spans="15:17" x14ac:dyDescent="0.35">
      <c r="O50392" s="9"/>
      <c r="P50392" s="9"/>
      <c r="Q50392" s="21"/>
    </row>
    <row r="50393" spans="15:17" x14ac:dyDescent="0.35">
      <c r="O50393" s="9"/>
      <c r="P50393" s="9"/>
      <c r="Q50393" s="21"/>
    </row>
    <row r="50394" spans="15:17" x14ac:dyDescent="0.35">
      <c r="O50394" s="9"/>
      <c r="P50394" s="9"/>
      <c r="Q50394" s="21"/>
    </row>
    <row r="50395" spans="15:17" x14ac:dyDescent="0.35">
      <c r="O50395" s="9"/>
      <c r="P50395" s="9"/>
      <c r="Q50395" s="21"/>
    </row>
    <row r="50396" spans="15:17" x14ac:dyDescent="0.35">
      <c r="O50396" s="9"/>
      <c r="P50396" s="9"/>
      <c r="Q50396" s="21"/>
    </row>
    <row r="50397" spans="15:17" x14ac:dyDescent="0.35">
      <c r="O50397" s="9"/>
      <c r="P50397" s="9"/>
      <c r="Q50397" s="21"/>
    </row>
    <row r="50398" spans="15:17" x14ac:dyDescent="0.35">
      <c r="O50398" s="9"/>
      <c r="P50398" s="9"/>
      <c r="Q50398" s="21"/>
    </row>
    <row r="50399" spans="15:17" x14ac:dyDescent="0.35">
      <c r="O50399" s="9"/>
      <c r="P50399" s="9"/>
      <c r="Q50399" s="21"/>
    </row>
    <row r="50400" spans="15:17" x14ac:dyDescent="0.35">
      <c r="O50400" s="9"/>
      <c r="P50400" s="9"/>
      <c r="Q50400" s="21"/>
    </row>
    <row r="50401" spans="15:17" x14ac:dyDescent="0.35">
      <c r="O50401" s="9"/>
      <c r="P50401" s="9"/>
      <c r="Q50401" s="21"/>
    </row>
    <row r="50402" spans="15:17" x14ac:dyDescent="0.35">
      <c r="O50402" s="9"/>
      <c r="P50402" s="9"/>
      <c r="Q50402" s="21"/>
    </row>
    <row r="50403" spans="15:17" x14ac:dyDescent="0.35">
      <c r="O50403" s="9"/>
      <c r="P50403" s="9"/>
      <c r="Q50403" s="21"/>
    </row>
    <row r="50404" spans="15:17" x14ac:dyDescent="0.35">
      <c r="O50404" s="9"/>
      <c r="P50404" s="9"/>
      <c r="Q50404" s="21"/>
    </row>
    <row r="50405" spans="15:17" x14ac:dyDescent="0.35">
      <c r="O50405" s="9"/>
      <c r="P50405" s="9"/>
      <c r="Q50405" s="21"/>
    </row>
    <row r="50406" spans="15:17" x14ac:dyDescent="0.35">
      <c r="O50406" s="9"/>
      <c r="P50406" s="9"/>
      <c r="Q50406" s="21"/>
    </row>
    <row r="50407" spans="15:17" x14ac:dyDescent="0.35">
      <c r="O50407" s="9"/>
      <c r="P50407" s="9"/>
      <c r="Q50407" s="21"/>
    </row>
    <row r="50408" spans="15:17" x14ac:dyDescent="0.35">
      <c r="O50408" s="9"/>
      <c r="P50408" s="9"/>
      <c r="Q50408" s="21"/>
    </row>
    <row r="50409" spans="15:17" x14ac:dyDescent="0.35">
      <c r="O50409" s="9"/>
      <c r="P50409" s="9"/>
      <c r="Q50409" s="21"/>
    </row>
    <row r="50410" spans="15:17" x14ac:dyDescent="0.35">
      <c r="O50410" s="9"/>
      <c r="P50410" s="9"/>
      <c r="Q50410" s="21"/>
    </row>
    <row r="50411" spans="15:17" x14ac:dyDescent="0.35">
      <c r="O50411" s="9"/>
      <c r="P50411" s="9"/>
      <c r="Q50411" s="21"/>
    </row>
    <row r="50412" spans="15:17" x14ac:dyDescent="0.35">
      <c r="O50412" s="9"/>
      <c r="P50412" s="9"/>
      <c r="Q50412" s="21"/>
    </row>
    <row r="50413" spans="15:17" x14ac:dyDescent="0.35">
      <c r="O50413" s="9"/>
      <c r="P50413" s="9"/>
      <c r="Q50413" s="21"/>
    </row>
    <row r="50414" spans="15:17" x14ac:dyDescent="0.35">
      <c r="O50414" s="9"/>
      <c r="P50414" s="9"/>
      <c r="Q50414" s="21"/>
    </row>
    <row r="50415" spans="15:17" x14ac:dyDescent="0.35">
      <c r="O50415" s="9"/>
      <c r="P50415" s="9"/>
      <c r="Q50415" s="21"/>
    </row>
    <row r="50416" spans="15:17" x14ac:dyDescent="0.35">
      <c r="O50416" s="9"/>
      <c r="P50416" s="9"/>
      <c r="Q50416" s="21"/>
    </row>
    <row r="50417" spans="15:17" x14ac:dyDescent="0.35">
      <c r="O50417" s="9"/>
      <c r="P50417" s="9"/>
      <c r="Q50417" s="21"/>
    </row>
    <row r="50418" spans="15:17" x14ac:dyDescent="0.35">
      <c r="O50418" s="9"/>
      <c r="P50418" s="9"/>
      <c r="Q50418" s="21"/>
    </row>
    <row r="50419" spans="15:17" x14ac:dyDescent="0.35">
      <c r="O50419" s="9"/>
      <c r="P50419" s="9"/>
      <c r="Q50419" s="21"/>
    </row>
    <row r="50420" spans="15:17" x14ac:dyDescent="0.35">
      <c r="O50420" s="9"/>
      <c r="P50420" s="9"/>
      <c r="Q50420" s="21"/>
    </row>
    <row r="50421" spans="15:17" x14ac:dyDescent="0.35">
      <c r="O50421" s="9"/>
      <c r="P50421" s="9"/>
      <c r="Q50421" s="21"/>
    </row>
    <row r="50422" spans="15:17" x14ac:dyDescent="0.35">
      <c r="O50422" s="9"/>
      <c r="P50422" s="9"/>
      <c r="Q50422" s="21"/>
    </row>
    <row r="50423" spans="15:17" x14ac:dyDescent="0.35">
      <c r="O50423" s="9"/>
      <c r="P50423" s="9"/>
      <c r="Q50423" s="21"/>
    </row>
    <row r="50424" spans="15:17" x14ac:dyDescent="0.35">
      <c r="O50424" s="9"/>
      <c r="P50424" s="9"/>
      <c r="Q50424" s="21"/>
    </row>
    <row r="50425" spans="15:17" x14ac:dyDescent="0.35">
      <c r="O50425" s="9"/>
      <c r="P50425" s="9"/>
      <c r="Q50425" s="21"/>
    </row>
    <row r="50426" spans="15:17" x14ac:dyDescent="0.35">
      <c r="O50426" s="9"/>
      <c r="P50426" s="9"/>
      <c r="Q50426" s="21"/>
    </row>
    <row r="50427" spans="15:17" x14ac:dyDescent="0.35">
      <c r="O50427" s="9"/>
      <c r="P50427" s="9"/>
      <c r="Q50427" s="21"/>
    </row>
    <row r="50428" spans="15:17" x14ac:dyDescent="0.35">
      <c r="O50428" s="9"/>
      <c r="P50428" s="9"/>
      <c r="Q50428" s="21"/>
    </row>
    <row r="50429" spans="15:17" x14ac:dyDescent="0.35">
      <c r="O50429" s="9"/>
      <c r="P50429" s="9"/>
      <c r="Q50429" s="21"/>
    </row>
    <row r="50430" spans="15:17" x14ac:dyDescent="0.35">
      <c r="O50430" s="9"/>
      <c r="P50430" s="9"/>
      <c r="Q50430" s="21"/>
    </row>
    <row r="50431" spans="15:17" x14ac:dyDescent="0.35">
      <c r="O50431" s="9"/>
      <c r="P50431" s="9"/>
      <c r="Q50431" s="21"/>
    </row>
    <row r="50432" spans="15:17" x14ac:dyDescent="0.35">
      <c r="O50432" s="9"/>
      <c r="P50432" s="9"/>
      <c r="Q50432" s="21"/>
    </row>
    <row r="50433" spans="15:17" x14ac:dyDescent="0.35">
      <c r="O50433" s="9"/>
      <c r="P50433" s="9"/>
      <c r="Q50433" s="21"/>
    </row>
    <row r="50434" spans="15:17" x14ac:dyDescent="0.35">
      <c r="O50434" s="9"/>
      <c r="P50434" s="9"/>
      <c r="Q50434" s="21"/>
    </row>
    <row r="50435" spans="15:17" x14ac:dyDescent="0.35">
      <c r="O50435" s="9"/>
      <c r="P50435" s="9"/>
      <c r="Q50435" s="21"/>
    </row>
    <row r="50436" spans="15:17" x14ac:dyDescent="0.35">
      <c r="O50436" s="9"/>
      <c r="P50436" s="9"/>
      <c r="Q50436" s="21"/>
    </row>
    <row r="50437" spans="15:17" x14ac:dyDescent="0.35">
      <c r="O50437" s="9"/>
      <c r="P50437" s="9"/>
      <c r="Q50437" s="21"/>
    </row>
    <row r="50438" spans="15:17" x14ac:dyDescent="0.35">
      <c r="O50438" s="9"/>
      <c r="P50438" s="9"/>
      <c r="Q50438" s="21"/>
    </row>
    <row r="50439" spans="15:17" x14ac:dyDescent="0.35">
      <c r="O50439" s="9"/>
      <c r="P50439" s="9"/>
      <c r="Q50439" s="21"/>
    </row>
    <row r="50440" spans="15:17" x14ac:dyDescent="0.35">
      <c r="O50440" s="9"/>
      <c r="P50440" s="9"/>
      <c r="Q50440" s="21"/>
    </row>
    <row r="50441" spans="15:17" x14ac:dyDescent="0.35">
      <c r="O50441" s="9"/>
      <c r="P50441" s="9"/>
      <c r="Q50441" s="21"/>
    </row>
    <row r="50442" spans="15:17" x14ac:dyDescent="0.35">
      <c r="O50442" s="9"/>
      <c r="P50442" s="9"/>
      <c r="Q50442" s="21"/>
    </row>
    <row r="50443" spans="15:17" x14ac:dyDescent="0.35">
      <c r="O50443" s="9"/>
      <c r="P50443" s="9"/>
      <c r="Q50443" s="21"/>
    </row>
    <row r="50444" spans="15:17" x14ac:dyDescent="0.35">
      <c r="O50444" s="9"/>
      <c r="P50444" s="9"/>
      <c r="Q50444" s="21"/>
    </row>
    <row r="50445" spans="15:17" x14ac:dyDescent="0.35">
      <c r="O50445" s="9"/>
      <c r="P50445" s="9"/>
      <c r="Q50445" s="21"/>
    </row>
    <row r="50446" spans="15:17" x14ac:dyDescent="0.35">
      <c r="O50446" s="9"/>
      <c r="P50446" s="9"/>
      <c r="Q50446" s="21"/>
    </row>
    <row r="50447" spans="15:17" x14ac:dyDescent="0.35">
      <c r="O50447" s="9"/>
      <c r="P50447" s="9"/>
      <c r="Q50447" s="21"/>
    </row>
    <row r="50448" spans="15:17" x14ac:dyDescent="0.35">
      <c r="O50448" s="9"/>
      <c r="P50448" s="9"/>
      <c r="Q50448" s="21"/>
    </row>
    <row r="50449" spans="15:17" x14ac:dyDescent="0.35">
      <c r="O50449" s="9"/>
      <c r="P50449" s="9"/>
      <c r="Q50449" s="21"/>
    </row>
    <row r="50450" spans="15:17" x14ac:dyDescent="0.35">
      <c r="O50450" s="9"/>
      <c r="P50450" s="9"/>
      <c r="Q50450" s="21"/>
    </row>
    <row r="50451" spans="15:17" x14ac:dyDescent="0.35">
      <c r="O50451" s="9"/>
      <c r="P50451" s="9"/>
      <c r="Q50451" s="21"/>
    </row>
    <row r="50452" spans="15:17" x14ac:dyDescent="0.35">
      <c r="O50452" s="9"/>
      <c r="P50452" s="9"/>
      <c r="Q50452" s="21"/>
    </row>
    <row r="50453" spans="15:17" x14ac:dyDescent="0.35">
      <c r="O50453" s="9"/>
      <c r="P50453" s="9"/>
      <c r="Q50453" s="21"/>
    </row>
    <row r="50454" spans="15:17" x14ac:dyDescent="0.35">
      <c r="O50454" s="9"/>
      <c r="P50454" s="9"/>
      <c r="Q50454" s="21"/>
    </row>
    <row r="50455" spans="15:17" x14ac:dyDescent="0.35">
      <c r="O50455" s="9"/>
      <c r="P50455" s="9"/>
      <c r="Q50455" s="21"/>
    </row>
    <row r="50456" spans="15:17" x14ac:dyDescent="0.35">
      <c r="O50456" s="9"/>
      <c r="P50456" s="9"/>
      <c r="Q50456" s="21"/>
    </row>
    <row r="50457" spans="15:17" x14ac:dyDescent="0.35">
      <c r="O50457" s="9"/>
      <c r="P50457" s="9"/>
      <c r="Q50457" s="21"/>
    </row>
    <row r="50458" spans="15:17" x14ac:dyDescent="0.35">
      <c r="O50458" s="9"/>
      <c r="P50458" s="9"/>
      <c r="Q50458" s="21"/>
    </row>
    <row r="50459" spans="15:17" x14ac:dyDescent="0.35">
      <c r="O50459" s="9"/>
      <c r="P50459" s="9"/>
      <c r="Q50459" s="21"/>
    </row>
    <row r="50460" spans="15:17" x14ac:dyDescent="0.35">
      <c r="O50460" s="9"/>
      <c r="P50460" s="9"/>
      <c r="Q50460" s="21"/>
    </row>
    <row r="50461" spans="15:17" x14ac:dyDescent="0.35">
      <c r="O50461" s="9"/>
      <c r="P50461" s="9"/>
      <c r="Q50461" s="21"/>
    </row>
    <row r="50462" spans="15:17" x14ac:dyDescent="0.35">
      <c r="O50462" s="9"/>
      <c r="P50462" s="9"/>
      <c r="Q50462" s="21"/>
    </row>
    <row r="50463" spans="15:17" x14ac:dyDescent="0.35">
      <c r="O50463" s="9"/>
      <c r="P50463" s="9"/>
      <c r="Q50463" s="21"/>
    </row>
    <row r="50464" spans="15:17" x14ac:dyDescent="0.35">
      <c r="O50464" s="9"/>
      <c r="P50464" s="9"/>
      <c r="Q50464" s="21"/>
    </row>
    <row r="50465" spans="15:17" x14ac:dyDescent="0.35">
      <c r="O50465" s="9"/>
      <c r="P50465" s="9"/>
      <c r="Q50465" s="21"/>
    </row>
    <row r="50466" spans="15:17" x14ac:dyDescent="0.35">
      <c r="O50466" s="9"/>
      <c r="P50466" s="9"/>
      <c r="Q50466" s="21"/>
    </row>
    <row r="50467" spans="15:17" x14ac:dyDescent="0.35">
      <c r="O50467" s="9"/>
      <c r="P50467" s="9"/>
      <c r="Q50467" s="21"/>
    </row>
    <row r="50468" spans="15:17" x14ac:dyDescent="0.35">
      <c r="O50468" s="9"/>
      <c r="P50468" s="9"/>
      <c r="Q50468" s="21"/>
    </row>
    <row r="50469" spans="15:17" x14ac:dyDescent="0.35">
      <c r="O50469" s="9"/>
      <c r="P50469" s="9"/>
      <c r="Q50469" s="21"/>
    </row>
    <row r="50470" spans="15:17" x14ac:dyDescent="0.35">
      <c r="O50470" s="9"/>
      <c r="P50470" s="9"/>
      <c r="Q50470" s="21"/>
    </row>
    <row r="50471" spans="15:17" x14ac:dyDescent="0.35">
      <c r="O50471" s="9"/>
      <c r="P50471" s="9"/>
      <c r="Q50471" s="21"/>
    </row>
    <row r="50472" spans="15:17" x14ac:dyDescent="0.35">
      <c r="O50472" s="9"/>
      <c r="P50472" s="9"/>
      <c r="Q50472" s="21"/>
    </row>
    <row r="50473" spans="15:17" x14ac:dyDescent="0.35">
      <c r="O50473" s="9"/>
      <c r="P50473" s="9"/>
      <c r="Q50473" s="21"/>
    </row>
    <row r="50474" spans="15:17" x14ac:dyDescent="0.35">
      <c r="O50474" s="9"/>
      <c r="P50474" s="9"/>
      <c r="Q50474" s="21"/>
    </row>
    <row r="50475" spans="15:17" x14ac:dyDescent="0.35">
      <c r="O50475" s="9"/>
      <c r="P50475" s="9"/>
      <c r="Q50475" s="21"/>
    </row>
    <row r="50476" spans="15:17" x14ac:dyDescent="0.35">
      <c r="O50476" s="9"/>
      <c r="P50476" s="9"/>
      <c r="Q50476" s="21"/>
    </row>
    <row r="50477" spans="15:17" x14ac:dyDescent="0.35">
      <c r="O50477" s="9"/>
      <c r="P50477" s="9"/>
      <c r="Q50477" s="21"/>
    </row>
    <row r="50478" spans="15:17" x14ac:dyDescent="0.35">
      <c r="O50478" s="9"/>
      <c r="P50478" s="9"/>
      <c r="Q50478" s="21"/>
    </row>
    <row r="50479" spans="15:17" x14ac:dyDescent="0.35">
      <c r="O50479" s="9"/>
      <c r="P50479" s="9"/>
      <c r="Q50479" s="21"/>
    </row>
    <row r="50480" spans="15:17" x14ac:dyDescent="0.35">
      <c r="O50480" s="9"/>
      <c r="P50480" s="9"/>
      <c r="Q50480" s="21"/>
    </row>
    <row r="50481" spans="15:17" x14ac:dyDescent="0.35">
      <c r="O50481" s="9"/>
      <c r="P50481" s="9"/>
      <c r="Q50481" s="21"/>
    </row>
    <row r="50482" spans="15:17" x14ac:dyDescent="0.35">
      <c r="O50482" s="9"/>
      <c r="P50482" s="9"/>
      <c r="Q50482" s="21"/>
    </row>
    <row r="50483" spans="15:17" x14ac:dyDescent="0.35">
      <c r="O50483" s="9"/>
      <c r="P50483" s="9"/>
      <c r="Q50483" s="21"/>
    </row>
    <row r="50484" spans="15:17" x14ac:dyDescent="0.35">
      <c r="O50484" s="9"/>
      <c r="P50484" s="9"/>
      <c r="Q50484" s="21"/>
    </row>
    <row r="50485" spans="15:17" x14ac:dyDescent="0.35">
      <c r="O50485" s="9"/>
      <c r="P50485" s="9"/>
      <c r="Q50485" s="21"/>
    </row>
    <row r="50486" spans="15:17" x14ac:dyDescent="0.35">
      <c r="O50486" s="9"/>
      <c r="P50486" s="9"/>
      <c r="Q50486" s="21"/>
    </row>
    <row r="50487" spans="15:17" x14ac:dyDescent="0.35">
      <c r="O50487" s="9"/>
      <c r="P50487" s="9"/>
      <c r="Q50487" s="21"/>
    </row>
    <row r="50488" spans="15:17" x14ac:dyDescent="0.35">
      <c r="O50488" s="9"/>
      <c r="P50488" s="9"/>
      <c r="Q50488" s="21"/>
    </row>
    <row r="50489" spans="15:17" x14ac:dyDescent="0.35">
      <c r="O50489" s="9"/>
      <c r="P50489" s="9"/>
      <c r="Q50489" s="21"/>
    </row>
    <row r="50490" spans="15:17" x14ac:dyDescent="0.35">
      <c r="O50490" s="9"/>
      <c r="P50490" s="9"/>
      <c r="Q50490" s="21"/>
    </row>
    <row r="50491" spans="15:17" x14ac:dyDescent="0.35">
      <c r="O50491" s="9"/>
      <c r="P50491" s="9"/>
      <c r="Q50491" s="21"/>
    </row>
    <row r="50492" spans="15:17" x14ac:dyDescent="0.35">
      <c r="O50492" s="9"/>
      <c r="P50492" s="9"/>
      <c r="Q50492" s="21"/>
    </row>
    <row r="50493" spans="15:17" x14ac:dyDescent="0.35">
      <c r="O50493" s="9"/>
      <c r="P50493" s="9"/>
      <c r="Q50493" s="21"/>
    </row>
    <row r="50494" spans="15:17" x14ac:dyDescent="0.35">
      <c r="O50494" s="9"/>
      <c r="P50494" s="9"/>
      <c r="Q50494" s="21"/>
    </row>
    <row r="50495" spans="15:17" x14ac:dyDescent="0.35">
      <c r="O50495" s="9"/>
      <c r="P50495" s="9"/>
      <c r="Q50495" s="21"/>
    </row>
    <row r="50496" spans="15:17" x14ac:dyDescent="0.35">
      <c r="O50496" s="9"/>
      <c r="P50496" s="9"/>
      <c r="Q50496" s="21"/>
    </row>
    <row r="50497" spans="15:17" x14ac:dyDescent="0.35">
      <c r="O50497" s="9"/>
      <c r="P50497" s="9"/>
      <c r="Q50497" s="21"/>
    </row>
    <row r="50498" spans="15:17" x14ac:dyDescent="0.35">
      <c r="O50498" s="9"/>
      <c r="P50498" s="9"/>
      <c r="Q50498" s="21"/>
    </row>
    <row r="50499" spans="15:17" x14ac:dyDescent="0.35">
      <c r="O50499" s="9"/>
      <c r="P50499" s="9"/>
      <c r="Q50499" s="21"/>
    </row>
    <row r="50500" spans="15:17" x14ac:dyDescent="0.35">
      <c r="O50500" s="9"/>
      <c r="P50500" s="9"/>
      <c r="Q50500" s="21"/>
    </row>
    <row r="50501" spans="15:17" x14ac:dyDescent="0.35">
      <c r="O50501" s="9"/>
      <c r="P50501" s="9"/>
      <c r="Q50501" s="21"/>
    </row>
    <row r="50502" spans="15:17" x14ac:dyDescent="0.35">
      <c r="O50502" s="9"/>
      <c r="P50502" s="9"/>
      <c r="Q50502" s="21"/>
    </row>
    <row r="50503" spans="15:17" x14ac:dyDescent="0.35">
      <c r="O50503" s="9"/>
      <c r="P50503" s="9"/>
      <c r="Q50503" s="21"/>
    </row>
    <row r="50504" spans="15:17" x14ac:dyDescent="0.35">
      <c r="O50504" s="9"/>
      <c r="P50504" s="9"/>
      <c r="Q50504" s="21"/>
    </row>
    <row r="50505" spans="15:17" x14ac:dyDescent="0.35">
      <c r="O50505" s="9"/>
      <c r="P50505" s="9"/>
      <c r="Q50505" s="21"/>
    </row>
    <row r="50506" spans="15:17" x14ac:dyDescent="0.35">
      <c r="O50506" s="9"/>
      <c r="P50506" s="9"/>
      <c r="Q50506" s="21"/>
    </row>
    <row r="50507" spans="15:17" x14ac:dyDescent="0.35">
      <c r="O50507" s="9"/>
      <c r="P50507" s="9"/>
      <c r="Q50507" s="21"/>
    </row>
    <row r="50508" spans="15:17" x14ac:dyDescent="0.35">
      <c r="O50508" s="9"/>
      <c r="P50508" s="9"/>
      <c r="Q50508" s="21"/>
    </row>
    <row r="50509" spans="15:17" x14ac:dyDescent="0.35">
      <c r="O50509" s="9"/>
      <c r="P50509" s="9"/>
      <c r="Q50509" s="21"/>
    </row>
    <row r="50510" spans="15:17" x14ac:dyDescent="0.35">
      <c r="O50510" s="9"/>
      <c r="P50510" s="9"/>
      <c r="Q50510" s="21"/>
    </row>
    <row r="50511" spans="15:17" x14ac:dyDescent="0.35">
      <c r="O50511" s="9"/>
      <c r="P50511" s="9"/>
      <c r="Q50511" s="21"/>
    </row>
    <row r="50512" spans="15:17" x14ac:dyDescent="0.35">
      <c r="O50512" s="9"/>
      <c r="P50512" s="9"/>
      <c r="Q50512" s="21"/>
    </row>
    <row r="50513" spans="15:17" x14ac:dyDescent="0.35">
      <c r="O50513" s="9"/>
      <c r="P50513" s="9"/>
      <c r="Q50513" s="21"/>
    </row>
    <row r="50514" spans="15:17" x14ac:dyDescent="0.35">
      <c r="O50514" s="9"/>
      <c r="P50514" s="9"/>
      <c r="Q50514" s="21"/>
    </row>
    <row r="50515" spans="15:17" x14ac:dyDescent="0.35">
      <c r="O50515" s="9"/>
      <c r="P50515" s="9"/>
      <c r="Q50515" s="21"/>
    </row>
    <row r="50516" spans="15:17" x14ac:dyDescent="0.35">
      <c r="O50516" s="9"/>
      <c r="P50516" s="9"/>
      <c r="Q50516" s="21"/>
    </row>
    <row r="50517" spans="15:17" x14ac:dyDescent="0.35">
      <c r="O50517" s="9"/>
      <c r="P50517" s="9"/>
      <c r="Q50517" s="21"/>
    </row>
    <row r="50518" spans="15:17" x14ac:dyDescent="0.35">
      <c r="O50518" s="9"/>
      <c r="P50518" s="9"/>
      <c r="Q50518" s="21"/>
    </row>
    <row r="50519" spans="15:17" x14ac:dyDescent="0.35">
      <c r="O50519" s="9"/>
      <c r="P50519" s="9"/>
      <c r="Q50519" s="21"/>
    </row>
    <row r="50520" spans="15:17" x14ac:dyDescent="0.35">
      <c r="O50520" s="9"/>
      <c r="P50520" s="9"/>
      <c r="Q50520" s="21"/>
    </row>
    <row r="50521" spans="15:17" x14ac:dyDescent="0.35">
      <c r="O50521" s="9"/>
      <c r="P50521" s="9"/>
      <c r="Q50521" s="21"/>
    </row>
    <row r="50522" spans="15:17" x14ac:dyDescent="0.35">
      <c r="O50522" s="9"/>
      <c r="P50522" s="9"/>
      <c r="Q50522" s="21"/>
    </row>
    <row r="50523" spans="15:17" x14ac:dyDescent="0.35">
      <c r="O50523" s="9"/>
      <c r="P50523" s="9"/>
      <c r="Q50523" s="21"/>
    </row>
    <row r="50524" spans="15:17" x14ac:dyDescent="0.35">
      <c r="O50524" s="9"/>
      <c r="P50524" s="9"/>
      <c r="Q50524" s="21"/>
    </row>
    <row r="50525" spans="15:17" x14ac:dyDescent="0.35">
      <c r="O50525" s="9"/>
      <c r="P50525" s="9"/>
      <c r="Q50525" s="21"/>
    </row>
    <row r="50526" spans="15:17" x14ac:dyDescent="0.35">
      <c r="O50526" s="9"/>
      <c r="P50526" s="9"/>
      <c r="Q50526" s="21"/>
    </row>
    <row r="50527" spans="15:17" x14ac:dyDescent="0.35">
      <c r="O50527" s="9"/>
      <c r="P50527" s="9"/>
      <c r="Q50527" s="21"/>
    </row>
    <row r="50528" spans="15:17" x14ac:dyDescent="0.35">
      <c r="O50528" s="9"/>
      <c r="P50528" s="9"/>
      <c r="Q50528" s="21"/>
    </row>
    <row r="50529" spans="15:17" x14ac:dyDescent="0.35">
      <c r="O50529" s="9"/>
      <c r="P50529" s="9"/>
      <c r="Q50529" s="21"/>
    </row>
    <row r="50530" spans="15:17" x14ac:dyDescent="0.35">
      <c r="O50530" s="9"/>
      <c r="P50530" s="9"/>
      <c r="Q50530" s="21"/>
    </row>
    <row r="50531" spans="15:17" x14ac:dyDescent="0.35">
      <c r="O50531" s="9"/>
      <c r="P50531" s="9"/>
      <c r="Q50531" s="21"/>
    </row>
    <row r="50532" spans="15:17" x14ac:dyDescent="0.35">
      <c r="O50532" s="9"/>
      <c r="P50532" s="9"/>
      <c r="Q50532" s="21"/>
    </row>
    <row r="50533" spans="15:17" x14ac:dyDescent="0.35">
      <c r="O50533" s="9"/>
      <c r="P50533" s="9"/>
      <c r="Q50533" s="21"/>
    </row>
    <row r="50534" spans="15:17" x14ac:dyDescent="0.35">
      <c r="O50534" s="9"/>
      <c r="P50534" s="9"/>
      <c r="Q50534" s="21"/>
    </row>
    <row r="50535" spans="15:17" x14ac:dyDescent="0.35">
      <c r="O50535" s="9"/>
      <c r="P50535" s="9"/>
      <c r="Q50535" s="21"/>
    </row>
    <row r="50536" spans="15:17" x14ac:dyDescent="0.35">
      <c r="O50536" s="9"/>
      <c r="P50536" s="9"/>
      <c r="Q50536" s="21"/>
    </row>
    <row r="50537" spans="15:17" x14ac:dyDescent="0.35">
      <c r="O50537" s="9"/>
      <c r="P50537" s="9"/>
      <c r="Q50537" s="21"/>
    </row>
    <row r="50538" spans="15:17" x14ac:dyDescent="0.35">
      <c r="O50538" s="9"/>
      <c r="P50538" s="9"/>
      <c r="Q50538" s="21"/>
    </row>
    <row r="50539" spans="15:17" x14ac:dyDescent="0.35">
      <c r="O50539" s="9"/>
      <c r="P50539" s="9"/>
      <c r="Q50539" s="21"/>
    </row>
    <row r="50540" spans="15:17" x14ac:dyDescent="0.35">
      <c r="O50540" s="9"/>
      <c r="P50540" s="9"/>
      <c r="Q50540" s="21"/>
    </row>
    <row r="50541" spans="15:17" x14ac:dyDescent="0.35">
      <c r="O50541" s="9"/>
      <c r="P50541" s="9"/>
      <c r="Q50541" s="21"/>
    </row>
    <row r="50542" spans="15:17" x14ac:dyDescent="0.35">
      <c r="O50542" s="9"/>
      <c r="P50542" s="9"/>
      <c r="Q50542" s="21"/>
    </row>
    <row r="50543" spans="15:17" x14ac:dyDescent="0.35">
      <c r="O50543" s="9"/>
      <c r="P50543" s="9"/>
      <c r="Q50543" s="21"/>
    </row>
    <row r="50544" spans="15:17" x14ac:dyDescent="0.35">
      <c r="O50544" s="9"/>
      <c r="P50544" s="9"/>
      <c r="Q50544" s="21"/>
    </row>
    <row r="50545" spans="15:17" x14ac:dyDescent="0.35">
      <c r="O50545" s="9"/>
      <c r="P50545" s="9"/>
      <c r="Q50545" s="21"/>
    </row>
    <row r="50546" spans="15:17" x14ac:dyDescent="0.35">
      <c r="O50546" s="9"/>
      <c r="P50546" s="9"/>
      <c r="Q50546" s="21"/>
    </row>
    <row r="50547" spans="15:17" x14ac:dyDescent="0.35">
      <c r="O50547" s="9"/>
      <c r="P50547" s="9"/>
      <c r="Q50547" s="21"/>
    </row>
    <row r="50548" spans="15:17" x14ac:dyDescent="0.35">
      <c r="O50548" s="9"/>
      <c r="P50548" s="9"/>
      <c r="Q50548" s="21"/>
    </row>
    <row r="50549" spans="15:17" x14ac:dyDescent="0.35">
      <c r="O50549" s="9"/>
      <c r="P50549" s="9"/>
      <c r="Q50549" s="21"/>
    </row>
    <row r="50550" spans="15:17" x14ac:dyDescent="0.35">
      <c r="O50550" s="9"/>
      <c r="P50550" s="9"/>
      <c r="Q50550" s="21"/>
    </row>
    <row r="50551" spans="15:17" x14ac:dyDescent="0.35">
      <c r="O50551" s="9"/>
      <c r="P50551" s="9"/>
      <c r="Q50551" s="21"/>
    </row>
    <row r="50552" spans="15:17" x14ac:dyDescent="0.35">
      <c r="O50552" s="9"/>
      <c r="P50552" s="9"/>
      <c r="Q50552" s="21"/>
    </row>
    <row r="50553" spans="15:17" x14ac:dyDescent="0.35">
      <c r="O50553" s="9"/>
      <c r="P50553" s="9"/>
      <c r="Q50553" s="21"/>
    </row>
    <row r="50554" spans="15:17" x14ac:dyDescent="0.35">
      <c r="O50554" s="9"/>
      <c r="P50554" s="9"/>
      <c r="Q50554" s="21"/>
    </row>
    <row r="50555" spans="15:17" x14ac:dyDescent="0.35">
      <c r="O50555" s="9"/>
      <c r="P50555" s="9"/>
      <c r="Q50555" s="21"/>
    </row>
    <row r="50556" spans="15:17" x14ac:dyDescent="0.35">
      <c r="O50556" s="9"/>
      <c r="P50556" s="9"/>
      <c r="Q50556" s="21"/>
    </row>
    <row r="50557" spans="15:17" x14ac:dyDescent="0.35">
      <c r="O50557" s="9"/>
      <c r="P50557" s="9"/>
      <c r="Q50557" s="21"/>
    </row>
    <row r="50558" spans="15:17" x14ac:dyDescent="0.35">
      <c r="O50558" s="9"/>
      <c r="P50558" s="9"/>
      <c r="Q50558" s="21"/>
    </row>
    <row r="50559" spans="15:17" x14ac:dyDescent="0.35">
      <c r="O50559" s="9"/>
      <c r="P50559" s="9"/>
      <c r="Q50559" s="21"/>
    </row>
    <row r="50560" spans="15:17" x14ac:dyDescent="0.35">
      <c r="O50560" s="9"/>
      <c r="P50560" s="9"/>
      <c r="Q50560" s="21"/>
    </row>
    <row r="50561" spans="15:17" x14ac:dyDescent="0.35">
      <c r="O50561" s="9"/>
      <c r="P50561" s="9"/>
      <c r="Q50561" s="21"/>
    </row>
    <row r="50562" spans="15:17" x14ac:dyDescent="0.35">
      <c r="O50562" s="9"/>
      <c r="P50562" s="9"/>
      <c r="Q50562" s="21"/>
    </row>
    <row r="50563" spans="15:17" x14ac:dyDescent="0.35">
      <c r="O50563" s="9"/>
      <c r="P50563" s="9"/>
      <c r="Q50563" s="21"/>
    </row>
    <row r="50564" spans="15:17" x14ac:dyDescent="0.35">
      <c r="O50564" s="9"/>
      <c r="P50564" s="9"/>
      <c r="Q50564" s="21"/>
    </row>
    <row r="50565" spans="15:17" x14ac:dyDescent="0.35">
      <c r="O50565" s="9"/>
      <c r="P50565" s="9"/>
      <c r="Q50565" s="21"/>
    </row>
    <row r="50566" spans="15:17" x14ac:dyDescent="0.35">
      <c r="O50566" s="9"/>
      <c r="P50566" s="9"/>
      <c r="Q50566" s="21"/>
    </row>
    <row r="50567" spans="15:17" x14ac:dyDescent="0.35">
      <c r="O50567" s="9"/>
      <c r="P50567" s="9"/>
      <c r="Q50567" s="21"/>
    </row>
    <row r="50568" spans="15:17" x14ac:dyDescent="0.35">
      <c r="O50568" s="9"/>
      <c r="P50568" s="9"/>
      <c r="Q50568" s="21"/>
    </row>
    <row r="50569" spans="15:17" x14ac:dyDescent="0.35">
      <c r="O50569" s="9"/>
      <c r="P50569" s="9"/>
      <c r="Q50569" s="21"/>
    </row>
    <row r="50570" spans="15:17" x14ac:dyDescent="0.35">
      <c r="O50570" s="9"/>
      <c r="P50570" s="9"/>
      <c r="Q50570" s="21"/>
    </row>
    <row r="50571" spans="15:17" x14ac:dyDescent="0.35">
      <c r="O50571" s="9"/>
      <c r="P50571" s="9"/>
      <c r="Q50571" s="21"/>
    </row>
    <row r="50572" spans="15:17" x14ac:dyDescent="0.35">
      <c r="O50572" s="9"/>
      <c r="P50572" s="9"/>
      <c r="Q50572" s="21"/>
    </row>
    <row r="50573" spans="15:17" x14ac:dyDescent="0.35">
      <c r="O50573" s="9"/>
      <c r="P50573" s="9"/>
      <c r="Q50573" s="21"/>
    </row>
    <row r="50574" spans="15:17" x14ac:dyDescent="0.35">
      <c r="O50574" s="9"/>
      <c r="P50574" s="9"/>
      <c r="Q50574" s="21"/>
    </row>
    <row r="50575" spans="15:17" x14ac:dyDescent="0.35">
      <c r="O50575" s="9"/>
      <c r="P50575" s="9"/>
      <c r="Q50575" s="21"/>
    </row>
    <row r="50576" spans="15:17" x14ac:dyDescent="0.35">
      <c r="O50576" s="9"/>
      <c r="P50576" s="9"/>
      <c r="Q50576" s="21"/>
    </row>
    <row r="50577" spans="15:17" x14ac:dyDescent="0.35">
      <c r="O50577" s="9"/>
      <c r="P50577" s="9"/>
      <c r="Q50577" s="21"/>
    </row>
    <row r="50578" spans="15:17" x14ac:dyDescent="0.35">
      <c r="O50578" s="9"/>
      <c r="P50578" s="9"/>
      <c r="Q50578" s="21"/>
    </row>
    <row r="50579" spans="15:17" x14ac:dyDescent="0.35">
      <c r="O50579" s="9"/>
      <c r="P50579" s="9"/>
      <c r="Q50579" s="21"/>
    </row>
    <row r="50580" spans="15:17" x14ac:dyDescent="0.35">
      <c r="O50580" s="9"/>
      <c r="P50580" s="9"/>
      <c r="Q50580" s="21"/>
    </row>
    <row r="50581" spans="15:17" x14ac:dyDescent="0.35">
      <c r="O50581" s="9"/>
      <c r="P50581" s="9"/>
      <c r="Q50581" s="21"/>
    </row>
    <row r="50582" spans="15:17" x14ac:dyDescent="0.35">
      <c r="O50582" s="9"/>
      <c r="P50582" s="9"/>
      <c r="Q50582" s="21"/>
    </row>
    <row r="50583" spans="15:17" x14ac:dyDescent="0.35">
      <c r="O50583" s="9"/>
      <c r="P50583" s="9"/>
      <c r="Q50583" s="21"/>
    </row>
    <row r="50584" spans="15:17" x14ac:dyDescent="0.35">
      <c r="O50584" s="9"/>
      <c r="P50584" s="9"/>
      <c r="Q50584" s="21"/>
    </row>
    <row r="50585" spans="15:17" x14ac:dyDescent="0.35">
      <c r="O50585" s="9"/>
      <c r="P50585" s="9"/>
      <c r="Q50585" s="21"/>
    </row>
    <row r="50586" spans="15:17" x14ac:dyDescent="0.35">
      <c r="O50586" s="9"/>
      <c r="P50586" s="9"/>
      <c r="Q50586" s="21"/>
    </row>
    <row r="50587" spans="15:17" x14ac:dyDescent="0.35">
      <c r="O50587" s="9"/>
      <c r="P50587" s="9"/>
      <c r="Q50587" s="21"/>
    </row>
    <row r="50588" spans="15:17" x14ac:dyDescent="0.35">
      <c r="O50588" s="9"/>
      <c r="P50588" s="9"/>
      <c r="Q50588" s="21"/>
    </row>
    <row r="50589" spans="15:17" x14ac:dyDescent="0.35">
      <c r="O50589" s="9"/>
      <c r="P50589" s="9"/>
      <c r="Q50589" s="21"/>
    </row>
    <row r="50590" spans="15:17" x14ac:dyDescent="0.35">
      <c r="O50590" s="9"/>
      <c r="P50590" s="9"/>
      <c r="Q50590" s="21"/>
    </row>
    <row r="50591" spans="15:17" x14ac:dyDescent="0.35">
      <c r="O50591" s="9"/>
      <c r="P50591" s="9"/>
      <c r="Q50591" s="21"/>
    </row>
    <row r="50592" spans="15:17" x14ac:dyDescent="0.35">
      <c r="O50592" s="9"/>
      <c r="P50592" s="9"/>
      <c r="Q50592" s="21"/>
    </row>
    <row r="50593" spans="15:17" x14ac:dyDescent="0.35">
      <c r="O50593" s="9"/>
      <c r="P50593" s="9"/>
      <c r="Q50593" s="21"/>
    </row>
    <row r="50594" spans="15:17" x14ac:dyDescent="0.35">
      <c r="O50594" s="9"/>
      <c r="P50594" s="9"/>
      <c r="Q50594" s="21"/>
    </row>
    <row r="50595" spans="15:17" x14ac:dyDescent="0.35">
      <c r="O50595" s="9"/>
      <c r="P50595" s="9"/>
      <c r="Q50595" s="21"/>
    </row>
    <row r="50596" spans="15:17" x14ac:dyDescent="0.35">
      <c r="O50596" s="9"/>
      <c r="P50596" s="9"/>
      <c r="Q50596" s="21"/>
    </row>
    <row r="50597" spans="15:17" x14ac:dyDescent="0.35">
      <c r="O50597" s="9"/>
      <c r="P50597" s="9"/>
      <c r="Q50597" s="21"/>
    </row>
    <row r="50598" spans="15:17" x14ac:dyDescent="0.35">
      <c r="O50598" s="9"/>
      <c r="P50598" s="9"/>
      <c r="Q50598" s="21"/>
    </row>
    <row r="50599" spans="15:17" x14ac:dyDescent="0.35">
      <c r="O50599" s="9"/>
      <c r="P50599" s="9"/>
      <c r="Q50599" s="21"/>
    </row>
    <row r="50600" spans="15:17" x14ac:dyDescent="0.35">
      <c r="O50600" s="9"/>
      <c r="P50600" s="9"/>
      <c r="Q50600" s="21"/>
    </row>
    <row r="50601" spans="15:17" x14ac:dyDescent="0.35">
      <c r="O50601" s="9"/>
      <c r="P50601" s="9"/>
      <c r="Q50601" s="21"/>
    </row>
    <row r="50602" spans="15:17" x14ac:dyDescent="0.35">
      <c r="O50602" s="9"/>
      <c r="P50602" s="9"/>
      <c r="Q50602" s="21"/>
    </row>
    <row r="50603" spans="15:17" x14ac:dyDescent="0.35">
      <c r="O50603" s="9"/>
      <c r="P50603" s="9"/>
      <c r="Q50603" s="21"/>
    </row>
    <row r="50604" spans="15:17" x14ac:dyDescent="0.35">
      <c r="O50604" s="9"/>
      <c r="P50604" s="9"/>
      <c r="Q50604" s="21"/>
    </row>
    <row r="50605" spans="15:17" x14ac:dyDescent="0.35">
      <c r="O50605" s="9"/>
      <c r="P50605" s="9"/>
      <c r="Q50605" s="21"/>
    </row>
    <row r="50606" spans="15:17" x14ac:dyDescent="0.35">
      <c r="O50606" s="9"/>
      <c r="P50606" s="9"/>
      <c r="Q50606" s="21"/>
    </row>
    <row r="50607" spans="15:17" x14ac:dyDescent="0.35">
      <c r="O50607" s="9"/>
      <c r="P50607" s="9"/>
      <c r="Q50607" s="21"/>
    </row>
    <row r="50608" spans="15:17" x14ac:dyDescent="0.35">
      <c r="O50608" s="9"/>
      <c r="P50608" s="9"/>
      <c r="Q50608" s="21"/>
    </row>
    <row r="50609" spans="15:17" x14ac:dyDescent="0.35">
      <c r="O50609" s="9"/>
      <c r="P50609" s="9"/>
      <c r="Q50609" s="21"/>
    </row>
    <row r="50610" spans="15:17" x14ac:dyDescent="0.35">
      <c r="O50610" s="9"/>
      <c r="P50610" s="9"/>
      <c r="Q50610" s="21"/>
    </row>
    <row r="50611" spans="15:17" x14ac:dyDescent="0.35">
      <c r="O50611" s="9"/>
      <c r="P50611" s="9"/>
      <c r="Q50611" s="21"/>
    </row>
    <row r="50612" spans="15:17" x14ac:dyDescent="0.35">
      <c r="O50612" s="9"/>
      <c r="P50612" s="9"/>
      <c r="Q50612" s="21"/>
    </row>
    <row r="50613" spans="15:17" x14ac:dyDescent="0.35">
      <c r="O50613" s="9"/>
      <c r="P50613" s="9"/>
      <c r="Q50613" s="21"/>
    </row>
    <row r="50614" spans="15:17" x14ac:dyDescent="0.35">
      <c r="O50614" s="9"/>
      <c r="P50614" s="9"/>
      <c r="Q50614" s="21"/>
    </row>
    <row r="50615" spans="15:17" x14ac:dyDescent="0.35">
      <c r="O50615" s="9"/>
      <c r="P50615" s="9"/>
      <c r="Q50615" s="21"/>
    </row>
    <row r="50616" spans="15:17" x14ac:dyDescent="0.35">
      <c r="O50616" s="9"/>
      <c r="P50616" s="9"/>
      <c r="Q50616" s="21"/>
    </row>
    <row r="50617" spans="15:17" x14ac:dyDescent="0.35">
      <c r="O50617" s="9"/>
      <c r="P50617" s="9"/>
      <c r="Q50617" s="21"/>
    </row>
    <row r="50618" spans="15:17" x14ac:dyDescent="0.35">
      <c r="O50618" s="9"/>
      <c r="P50618" s="9"/>
      <c r="Q50618" s="21"/>
    </row>
    <row r="50619" spans="15:17" x14ac:dyDescent="0.35">
      <c r="O50619" s="9"/>
      <c r="P50619" s="9"/>
      <c r="Q50619" s="21"/>
    </row>
    <row r="50620" spans="15:17" x14ac:dyDescent="0.35">
      <c r="O50620" s="9"/>
      <c r="P50620" s="9"/>
      <c r="Q50620" s="21"/>
    </row>
    <row r="50621" spans="15:17" x14ac:dyDescent="0.35">
      <c r="O50621" s="9"/>
      <c r="P50621" s="9"/>
      <c r="Q50621" s="21"/>
    </row>
    <row r="50622" spans="15:17" x14ac:dyDescent="0.35">
      <c r="O50622" s="9"/>
      <c r="P50622" s="9"/>
      <c r="Q50622" s="21"/>
    </row>
    <row r="50623" spans="15:17" x14ac:dyDescent="0.35">
      <c r="O50623" s="9"/>
      <c r="P50623" s="9"/>
      <c r="Q50623" s="21"/>
    </row>
    <row r="50624" spans="15:17" x14ac:dyDescent="0.35">
      <c r="O50624" s="9"/>
      <c r="P50624" s="9"/>
      <c r="Q50624" s="21"/>
    </row>
    <row r="50625" spans="15:17" x14ac:dyDescent="0.35">
      <c r="O50625" s="9"/>
      <c r="P50625" s="9"/>
      <c r="Q50625" s="21"/>
    </row>
    <row r="50626" spans="15:17" x14ac:dyDescent="0.35">
      <c r="O50626" s="9"/>
      <c r="P50626" s="9"/>
      <c r="Q50626" s="21"/>
    </row>
    <row r="50627" spans="15:17" x14ac:dyDescent="0.35">
      <c r="O50627" s="9"/>
      <c r="P50627" s="9"/>
      <c r="Q50627" s="21"/>
    </row>
    <row r="50628" spans="15:17" x14ac:dyDescent="0.35">
      <c r="O50628" s="9"/>
      <c r="P50628" s="9"/>
      <c r="Q50628" s="21"/>
    </row>
    <row r="50629" spans="15:17" x14ac:dyDescent="0.35">
      <c r="O50629" s="9"/>
      <c r="P50629" s="9"/>
      <c r="Q50629" s="21"/>
    </row>
    <row r="50630" spans="15:17" x14ac:dyDescent="0.35">
      <c r="O50630" s="9"/>
      <c r="P50630" s="9"/>
      <c r="Q50630" s="21"/>
    </row>
    <row r="50631" spans="15:17" x14ac:dyDescent="0.35">
      <c r="O50631" s="9"/>
      <c r="P50631" s="9"/>
      <c r="Q50631" s="21"/>
    </row>
    <row r="50632" spans="15:17" x14ac:dyDescent="0.35">
      <c r="O50632" s="9"/>
      <c r="P50632" s="9"/>
      <c r="Q50632" s="21"/>
    </row>
    <row r="50633" spans="15:17" x14ac:dyDescent="0.35">
      <c r="O50633" s="9"/>
      <c r="P50633" s="9"/>
      <c r="Q50633" s="21"/>
    </row>
    <row r="50634" spans="15:17" x14ac:dyDescent="0.35">
      <c r="O50634" s="9"/>
      <c r="P50634" s="9"/>
      <c r="Q50634" s="21"/>
    </row>
    <row r="50635" spans="15:17" x14ac:dyDescent="0.35">
      <c r="O50635" s="9"/>
      <c r="P50635" s="9"/>
      <c r="Q50635" s="21"/>
    </row>
    <row r="50636" spans="15:17" x14ac:dyDescent="0.35">
      <c r="O50636" s="9"/>
      <c r="P50636" s="9"/>
      <c r="Q50636" s="21"/>
    </row>
    <row r="50637" spans="15:17" x14ac:dyDescent="0.35">
      <c r="O50637" s="9"/>
      <c r="P50637" s="9"/>
      <c r="Q50637" s="21"/>
    </row>
    <row r="50638" spans="15:17" x14ac:dyDescent="0.35">
      <c r="O50638" s="9"/>
      <c r="P50638" s="9"/>
      <c r="Q50638" s="21"/>
    </row>
    <row r="50639" spans="15:17" x14ac:dyDescent="0.35">
      <c r="O50639" s="9"/>
      <c r="P50639" s="9"/>
      <c r="Q50639" s="21"/>
    </row>
    <row r="50640" spans="15:17" x14ac:dyDescent="0.35">
      <c r="O50640" s="9"/>
      <c r="P50640" s="9"/>
      <c r="Q50640" s="21"/>
    </row>
    <row r="50641" spans="15:17" x14ac:dyDescent="0.35">
      <c r="O50641" s="9"/>
      <c r="P50641" s="9"/>
      <c r="Q50641" s="21"/>
    </row>
    <row r="50642" spans="15:17" x14ac:dyDescent="0.35">
      <c r="O50642" s="9"/>
      <c r="P50642" s="9"/>
      <c r="Q50642" s="21"/>
    </row>
    <row r="50643" spans="15:17" x14ac:dyDescent="0.35">
      <c r="O50643" s="9"/>
      <c r="P50643" s="9"/>
      <c r="Q50643" s="21"/>
    </row>
    <row r="50644" spans="15:17" x14ac:dyDescent="0.35">
      <c r="O50644" s="9"/>
      <c r="P50644" s="9"/>
      <c r="Q50644" s="21"/>
    </row>
    <row r="50645" spans="15:17" x14ac:dyDescent="0.35">
      <c r="O50645" s="9"/>
      <c r="P50645" s="9"/>
      <c r="Q50645" s="21"/>
    </row>
    <row r="50646" spans="15:17" x14ac:dyDescent="0.35">
      <c r="O50646" s="9"/>
      <c r="P50646" s="9"/>
      <c r="Q50646" s="21"/>
    </row>
    <row r="50647" spans="15:17" x14ac:dyDescent="0.35">
      <c r="O50647" s="9"/>
      <c r="P50647" s="9"/>
      <c r="Q50647" s="21"/>
    </row>
    <row r="50648" spans="15:17" x14ac:dyDescent="0.35">
      <c r="O50648" s="9"/>
      <c r="P50648" s="9"/>
      <c r="Q50648" s="21"/>
    </row>
    <row r="50649" spans="15:17" x14ac:dyDescent="0.35">
      <c r="O50649" s="9"/>
      <c r="P50649" s="9"/>
      <c r="Q50649" s="21"/>
    </row>
    <row r="50650" spans="15:17" x14ac:dyDescent="0.35">
      <c r="O50650" s="9"/>
      <c r="P50650" s="9"/>
      <c r="Q50650" s="21"/>
    </row>
    <row r="50651" spans="15:17" x14ac:dyDescent="0.35">
      <c r="O50651" s="9"/>
      <c r="P50651" s="9"/>
      <c r="Q50651" s="21"/>
    </row>
    <row r="50652" spans="15:17" x14ac:dyDescent="0.35">
      <c r="O50652" s="9"/>
      <c r="P50652" s="9"/>
      <c r="Q50652" s="21"/>
    </row>
    <row r="50653" spans="15:17" x14ac:dyDescent="0.35">
      <c r="O50653" s="9"/>
      <c r="P50653" s="9"/>
      <c r="Q50653" s="21"/>
    </row>
    <row r="50654" spans="15:17" x14ac:dyDescent="0.35">
      <c r="O50654" s="9"/>
      <c r="P50654" s="9"/>
      <c r="Q50654" s="21"/>
    </row>
    <row r="50655" spans="15:17" x14ac:dyDescent="0.35">
      <c r="O50655" s="9"/>
      <c r="P50655" s="9"/>
      <c r="Q50655" s="21"/>
    </row>
    <row r="50656" spans="15:17" x14ac:dyDescent="0.35">
      <c r="O50656" s="9"/>
      <c r="P50656" s="9"/>
      <c r="Q50656" s="21"/>
    </row>
    <row r="50657" spans="15:17" x14ac:dyDescent="0.35">
      <c r="O50657" s="9"/>
      <c r="P50657" s="9"/>
      <c r="Q50657" s="21"/>
    </row>
    <row r="50658" spans="15:17" x14ac:dyDescent="0.35">
      <c r="O50658" s="9"/>
      <c r="P50658" s="9"/>
      <c r="Q50658" s="21"/>
    </row>
    <row r="50659" spans="15:17" x14ac:dyDescent="0.35">
      <c r="O50659" s="9"/>
      <c r="P50659" s="9"/>
      <c r="Q50659" s="21"/>
    </row>
    <row r="50660" spans="15:17" x14ac:dyDescent="0.35">
      <c r="O50660" s="9"/>
      <c r="P50660" s="9"/>
      <c r="Q50660" s="21"/>
    </row>
    <row r="50661" spans="15:17" x14ac:dyDescent="0.35">
      <c r="O50661" s="9"/>
      <c r="P50661" s="9"/>
      <c r="Q50661" s="21"/>
    </row>
    <row r="50662" spans="15:17" x14ac:dyDescent="0.35">
      <c r="O50662" s="9"/>
      <c r="P50662" s="9"/>
      <c r="Q50662" s="21"/>
    </row>
    <row r="50663" spans="15:17" x14ac:dyDescent="0.35">
      <c r="O50663" s="9"/>
      <c r="P50663" s="9"/>
      <c r="Q50663" s="21"/>
    </row>
    <row r="50664" spans="15:17" x14ac:dyDescent="0.35">
      <c r="O50664" s="9"/>
      <c r="P50664" s="9"/>
      <c r="Q50664" s="21"/>
    </row>
    <row r="50665" spans="15:17" x14ac:dyDescent="0.35">
      <c r="O50665" s="9"/>
      <c r="P50665" s="9"/>
      <c r="Q50665" s="21"/>
    </row>
    <row r="50666" spans="15:17" x14ac:dyDescent="0.35">
      <c r="O50666" s="9"/>
      <c r="P50666" s="9"/>
      <c r="Q50666" s="21"/>
    </row>
    <row r="50667" spans="15:17" x14ac:dyDescent="0.35">
      <c r="O50667" s="9"/>
      <c r="P50667" s="9"/>
      <c r="Q50667" s="21"/>
    </row>
    <row r="50668" spans="15:17" x14ac:dyDescent="0.35">
      <c r="O50668" s="9"/>
      <c r="P50668" s="9"/>
      <c r="Q50668" s="21"/>
    </row>
    <row r="50669" spans="15:17" x14ac:dyDescent="0.35">
      <c r="O50669" s="9"/>
      <c r="P50669" s="9"/>
      <c r="Q50669" s="21"/>
    </row>
    <row r="50670" spans="15:17" x14ac:dyDescent="0.35">
      <c r="O50670" s="9"/>
      <c r="P50670" s="9"/>
      <c r="Q50670" s="21"/>
    </row>
    <row r="50671" spans="15:17" x14ac:dyDescent="0.35">
      <c r="O50671" s="9"/>
      <c r="P50671" s="9"/>
      <c r="Q50671" s="21"/>
    </row>
    <row r="50672" spans="15:17" x14ac:dyDescent="0.35">
      <c r="O50672" s="9"/>
      <c r="P50672" s="9"/>
      <c r="Q50672" s="21"/>
    </row>
    <row r="50673" spans="15:17" x14ac:dyDescent="0.35">
      <c r="O50673" s="9"/>
      <c r="P50673" s="9"/>
      <c r="Q50673" s="21"/>
    </row>
    <row r="50674" spans="15:17" x14ac:dyDescent="0.35">
      <c r="O50674" s="9"/>
      <c r="P50674" s="9"/>
      <c r="Q50674" s="21"/>
    </row>
    <row r="50675" spans="15:17" x14ac:dyDescent="0.35">
      <c r="O50675" s="9"/>
      <c r="P50675" s="9"/>
      <c r="Q50675" s="21"/>
    </row>
    <row r="50676" spans="15:17" x14ac:dyDescent="0.35">
      <c r="O50676" s="9"/>
      <c r="P50676" s="9"/>
      <c r="Q50676" s="21"/>
    </row>
    <row r="50677" spans="15:17" x14ac:dyDescent="0.35">
      <c r="O50677" s="9"/>
      <c r="P50677" s="9"/>
      <c r="Q50677" s="21"/>
    </row>
    <row r="50678" spans="15:17" x14ac:dyDescent="0.35">
      <c r="O50678" s="9"/>
      <c r="P50678" s="9"/>
      <c r="Q50678" s="21"/>
    </row>
    <row r="50679" spans="15:17" x14ac:dyDescent="0.35">
      <c r="O50679" s="9"/>
      <c r="P50679" s="9"/>
      <c r="Q50679" s="21"/>
    </row>
    <row r="50680" spans="15:17" x14ac:dyDescent="0.35">
      <c r="O50680" s="9"/>
      <c r="P50680" s="9"/>
      <c r="Q50680" s="21"/>
    </row>
    <row r="50681" spans="15:17" x14ac:dyDescent="0.35">
      <c r="O50681" s="9"/>
      <c r="P50681" s="9"/>
      <c r="Q50681" s="21"/>
    </row>
    <row r="50682" spans="15:17" x14ac:dyDescent="0.35">
      <c r="O50682" s="9"/>
      <c r="P50682" s="9"/>
      <c r="Q50682" s="21"/>
    </row>
    <row r="50683" spans="15:17" x14ac:dyDescent="0.35">
      <c r="O50683" s="9"/>
      <c r="P50683" s="9"/>
      <c r="Q50683" s="21"/>
    </row>
    <row r="50684" spans="15:17" x14ac:dyDescent="0.35">
      <c r="O50684" s="9"/>
      <c r="P50684" s="9"/>
      <c r="Q50684" s="21"/>
    </row>
    <row r="50685" spans="15:17" x14ac:dyDescent="0.35">
      <c r="O50685" s="9"/>
      <c r="P50685" s="9"/>
      <c r="Q50685" s="21"/>
    </row>
    <row r="50686" spans="15:17" x14ac:dyDescent="0.35">
      <c r="O50686" s="9"/>
      <c r="P50686" s="9"/>
      <c r="Q50686" s="21"/>
    </row>
    <row r="50687" spans="15:17" x14ac:dyDescent="0.35">
      <c r="O50687" s="9"/>
      <c r="P50687" s="9"/>
      <c r="Q50687" s="21"/>
    </row>
    <row r="50688" spans="15:17" x14ac:dyDescent="0.35">
      <c r="O50688" s="9"/>
      <c r="P50688" s="9"/>
      <c r="Q50688" s="21"/>
    </row>
    <row r="50689" spans="15:17" x14ac:dyDescent="0.35">
      <c r="O50689" s="9"/>
      <c r="P50689" s="9"/>
      <c r="Q50689" s="21"/>
    </row>
    <row r="50690" spans="15:17" x14ac:dyDescent="0.35">
      <c r="O50690" s="9"/>
      <c r="P50690" s="9"/>
      <c r="Q50690" s="21"/>
    </row>
    <row r="50691" spans="15:17" x14ac:dyDescent="0.35">
      <c r="O50691" s="9"/>
      <c r="P50691" s="9"/>
      <c r="Q50691" s="21"/>
    </row>
    <row r="50692" spans="15:17" x14ac:dyDescent="0.35">
      <c r="O50692" s="9"/>
      <c r="P50692" s="9"/>
      <c r="Q50692" s="21"/>
    </row>
    <row r="50693" spans="15:17" x14ac:dyDescent="0.35">
      <c r="O50693" s="9"/>
      <c r="P50693" s="9"/>
      <c r="Q50693" s="21"/>
    </row>
    <row r="50694" spans="15:17" x14ac:dyDescent="0.35">
      <c r="O50694" s="9"/>
      <c r="P50694" s="9"/>
      <c r="Q50694" s="21"/>
    </row>
    <row r="50695" spans="15:17" x14ac:dyDescent="0.35">
      <c r="O50695" s="9"/>
      <c r="P50695" s="9"/>
      <c r="Q50695" s="21"/>
    </row>
    <row r="50696" spans="15:17" x14ac:dyDescent="0.35">
      <c r="O50696" s="9"/>
      <c r="P50696" s="9"/>
      <c r="Q50696" s="21"/>
    </row>
    <row r="50697" spans="15:17" x14ac:dyDescent="0.35">
      <c r="O50697" s="9"/>
      <c r="P50697" s="9"/>
      <c r="Q50697" s="21"/>
    </row>
    <row r="50698" spans="15:17" x14ac:dyDescent="0.35">
      <c r="O50698" s="9"/>
      <c r="P50698" s="9"/>
      <c r="Q50698" s="21"/>
    </row>
    <row r="50699" spans="15:17" x14ac:dyDescent="0.35">
      <c r="O50699" s="9"/>
      <c r="P50699" s="9"/>
      <c r="Q50699" s="21"/>
    </row>
    <row r="50700" spans="15:17" x14ac:dyDescent="0.35">
      <c r="O50700" s="9"/>
      <c r="P50700" s="9"/>
      <c r="Q50700" s="21"/>
    </row>
    <row r="50701" spans="15:17" x14ac:dyDescent="0.35">
      <c r="O50701" s="9"/>
      <c r="P50701" s="9"/>
      <c r="Q50701" s="21"/>
    </row>
    <row r="50702" spans="15:17" x14ac:dyDescent="0.35">
      <c r="O50702" s="9"/>
      <c r="P50702" s="9"/>
      <c r="Q50702" s="21"/>
    </row>
    <row r="50703" spans="15:17" x14ac:dyDescent="0.35">
      <c r="O50703" s="9"/>
      <c r="P50703" s="9"/>
      <c r="Q50703" s="21"/>
    </row>
    <row r="50704" spans="15:17" x14ac:dyDescent="0.35">
      <c r="O50704" s="9"/>
      <c r="P50704" s="9"/>
      <c r="Q50704" s="21"/>
    </row>
    <row r="50705" spans="15:17" x14ac:dyDescent="0.35">
      <c r="O50705" s="9"/>
      <c r="P50705" s="9"/>
      <c r="Q50705" s="21"/>
    </row>
    <row r="50706" spans="15:17" x14ac:dyDescent="0.35">
      <c r="O50706" s="9"/>
      <c r="P50706" s="9"/>
      <c r="Q50706" s="21"/>
    </row>
    <row r="50707" spans="15:17" x14ac:dyDescent="0.35">
      <c r="O50707" s="9"/>
      <c r="P50707" s="9"/>
      <c r="Q50707" s="21"/>
    </row>
    <row r="50708" spans="15:17" x14ac:dyDescent="0.35">
      <c r="O50708" s="9"/>
      <c r="P50708" s="9"/>
      <c r="Q50708" s="21"/>
    </row>
    <row r="50709" spans="15:17" x14ac:dyDescent="0.35">
      <c r="O50709" s="9"/>
      <c r="P50709" s="9"/>
      <c r="Q50709" s="21"/>
    </row>
    <row r="50710" spans="15:17" x14ac:dyDescent="0.35">
      <c r="O50710" s="9"/>
      <c r="P50710" s="9"/>
      <c r="Q50710" s="21"/>
    </row>
    <row r="50711" spans="15:17" x14ac:dyDescent="0.35">
      <c r="O50711" s="9"/>
      <c r="P50711" s="9"/>
      <c r="Q50711" s="21"/>
    </row>
    <row r="50712" spans="15:17" x14ac:dyDescent="0.35">
      <c r="O50712" s="9"/>
      <c r="P50712" s="9"/>
      <c r="Q50712" s="21"/>
    </row>
    <row r="50713" spans="15:17" x14ac:dyDescent="0.35">
      <c r="O50713" s="9"/>
      <c r="P50713" s="9"/>
      <c r="Q50713" s="21"/>
    </row>
    <row r="50714" spans="15:17" x14ac:dyDescent="0.35">
      <c r="O50714" s="9"/>
      <c r="P50714" s="9"/>
      <c r="Q50714" s="21"/>
    </row>
    <row r="50715" spans="15:17" x14ac:dyDescent="0.35">
      <c r="O50715" s="9"/>
      <c r="P50715" s="9"/>
      <c r="Q50715" s="21"/>
    </row>
    <row r="50716" spans="15:17" x14ac:dyDescent="0.35">
      <c r="O50716" s="9"/>
      <c r="P50716" s="9"/>
      <c r="Q50716" s="21"/>
    </row>
    <row r="50717" spans="15:17" x14ac:dyDescent="0.35">
      <c r="O50717" s="9"/>
      <c r="P50717" s="9"/>
      <c r="Q50717" s="21"/>
    </row>
    <row r="50718" spans="15:17" x14ac:dyDescent="0.35">
      <c r="O50718" s="9"/>
      <c r="P50718" s="9"/>
      <c r="Q50718" s="21"/>
    </row>
    <row r="50719" spans="15:17" x14ac:dyDescent="0.35">
      <c r="O50719" s="9"/>
      <c r="P50719" s="9"/>
      <c r="Q50719" s="21"/>
    </row>
    <row r="50720" spans="15:17" x14ac:dyDescent="0.35">
      <c r="O50720" s="9"/>
      <c r="P50720" s="9"/>
      <c r="Q50720" s="21"/>
    </row>
    <row r="50721" spans="15:17" x14ac:dyDescent="0.35">
      <c r="O50721" s="9"/>
      <c r="P50721" s="9"/>
      <c r="Q50721" s="21"/>
    </row>
    <row r="50722" spans="15:17" x14ac:dyDescent="0.35">
      <c r="O50722" s="9"/>
      <c r="P50722" s="9"/>
      <c r="Q50722" s="21"/>
    </row>
    <row r="50723" spans="15:17" x14ac:dyDescent="0.35">
      <c r="O50723" s="9"/>
      <c r="P50723" s="9"/>
      <c r="Q50723" s="21"/>
    </row>
    <row r="50724" spans="15:17" x14ac:dyDescent="0.35">
      <c r="O50724" s="9"/>
      <c r="P50724" s="9"/>
      <c r="Q50724" s="21"/>
    </row>
    <row r="50725" spans="15:17" x14ac:dyDescent="0.35">
      <c r="O50725" s="9"/>
      <c r="P50725" s="9"/>
      <c r="Q50725" s="21"/>
    </row>
    <row r="50726" spans="15:17" x14ac:dyDescent="0.35">
      <c r="O50726" s="9"/>
      <c r="P50726" s="9"/>
      <c r="Q50726" s="21"/>
    </row>
    <row r="50727" spans="15:17" x14ac:dyDescent="0.35">
      <c r="O50727" s="9"/>
      <c r="P50727" s="9"/>
      <c r="Q50727" s="21"/>
    </row>
    <row r="50728" spans="15:17" x14ac:dyDescent="0.35">
      <c r="O50728" s="9"/>
      <c r="P50728" s="9"/>
      <c r="Q50728" s="21"/>
    </row>
    <row r="50729" spans="15:17" x14ac:dyDescent="0.35">
      <c r="O50729" s="9"/>
      <c r="P50729" s="9"/>
      <c r="Q50729" s="21"/>
    </row>
    <row r="50730" spans="15:17" x14ac:dyDescent="0.35">
      <c r="O50730" s="9"/>
      <c r="P50730" s="9"/>
      <c r="Q50730" s="21"/>
    </row>
    <row r="50731" spans="15:17" x14ac:dyDescent="0.35">
      <c r="O50731" s="9"/>
      <c r="P50731" s="9"/>
      <c r="Q50731" s="21"/>
    </row>
    <row r="50732" spans="15:17" x14ac:dyDescent="0.35">
      <c r="O50732" s="9"/>
      <c r="P50732" s="9"/>
      <c r="Q50732" s="21"/>
    </row>
    <row r="50733" spans="15:17" x14ac:dyDescent="0.35">
      <c r="O50733" s="9"/>
      <c r="P50733" s="9"/>
      <c r="Q50733" s="21"/>
    </row>
    <row r="50734" spans="15:17" x14ac:dyDescent="0.35">
      <c r="O50734" s="9"/>
      <c r="P50734" s="9"/>
      <c r="Q50734" s="21"/>
    </row>
    <row r="50735" spans="15:17" x14ac:dyDescent="0.35">
      <c r="O50735" s="9"/>
      <c r="P50735" s="9"/>
      <c r="Q50735" s="21"/>
    </row>
    <row r="50736" spans="15:17" x14ac:dyDescent="0.35">
      <c r="O50736" s="9"/>
      <c r="P50736" s="9"/>
      <c r="Q50736" s="21"/>
    </row>
    <row r="50737" spans="15:17" x14ac:dyDescent="0.35">
      <c r="O50737" s="9"/>
      <c r="P50737" s="9"/>
      <c r="Q50737" s="21"/>
    </row>
    <row r="50738" spans="15:17" x14ac:dyDescent="0.35">
      <c r="O50738" s="9"/>
      <c r="P50738" s="9"/>
      <c r="Q50738" s="21"/>
    </row>
    <row r="50739" spans="15:17" x14ac:dyDescent="0.35">
      <c r="O50739" s="9"/>
      <c r="P50739" s="9"/>
      <c r="Q50739" s="21"/>
    </row>
    <row r="50740" spans="15:17" x14ac:dyDescent="0.35">
      <c r="O50740" s="9"/>
      <c r="P50740" s="9"/>
      <c r="Q50740" s="21"/>
    </row>
    <row r="50741" spans="15:17" x14ac:dyDescent="0.35">
      <c r="O50741" s="9"/>
      <c r="P50741" s="9"/>
      <c r="Q50741" s="21"/>
    </row>
    <row r="50742" spans="15:17" x14ac:dyDescent="0.35">
      <c r="O50742" s="9"/>
      <c r="P50742" s="9"/>
      <c r="Q50742" s="21"/>
    </row>
    <row r="50743" spans="15:17" x14ac:dyDescent="0.35">
      <c r="O50743" s="9"/>
      <c r="P50743" s="9"/>
      <c r="Q50743" s="21"/>
    </row>
    <row r="50744" spans="15:17" x14ac:dyDescent="0.35">
      <c r="O50744" s="9"/>
      <c r="P50744" s="9"/>
      <c r="Q50744" s="21"/>
    </row>
    <row r="50745" spans="15:17" x14ac:dyDescent="0.35">
      <c r="O50745" s="9"/>
      <c r="P50745" s="9"/>
      <c r="Q50745" s="21"/>
    </row>
    <row r="50746" spans="15:17" x14ac:dyDescent="0.35">
      <c r="O50746" s="9"/>
      <c r="P50746" s="9"/>
      <c r="Q50746" s="21"/>
    </row>
    <row r="50747" spans="15:17" x14ac:dyDescent="0.35">
      <c r="O50747" s="9"/>
      <c r="P50747" s="9"/>
      <c r="Q50747" s="21"/>
    </row>
    <row r="50748" spans="15:17" x14ac:dyDescent="0.35">
      <c r="O50748" s="9"/>
      <c r="P50748" s="9"/>
      <c r="Q50748" s="21"/>
    </row>
    <row r="50749" spans="15:17" x14ac:dyDescent="0.35">
      <c r="O50749" s="9"/>
      <c r="P50749" s="9"/>
      <c r="Q50749" s="21"/>
    </row>
    <row r="50750" spans="15:17" x14ac:dyDescent="0.35">
      <c r="O50750" s="9"/>
      <c r="P50750" s="9"/>
      <c r="Q50750" s="21"/>
    </row>
    <row r="50751" spans="15:17" x14ac:dyDescent="0.35">
      <c r="O50751" s="9"/>
      <c r="P50751" s="9"/>
      <c r="Q50751" s="21"/>
    </row>
    <row r="50752" spans="15:17" x14ac:dyDescent="0.35">
      <c r="O50752" s="9"/>
      <c r="P50752" s="9"/>
      <c r="Q50752" s="21"/>
    </row>
    <row r="50753" spans="15:17" x14ac:dyDescent="0.35">
      <c r="O50753" s="9"/>
      <c r="P50753" s="9"/>
      <c r="Q50753" s="21"/>
    </row>
    <row r="50754" spans="15:17" x14ac:dyDescent="0.35">
      <c r="O50754" s="9"/>
      <c r="P50754" s="9"/>
      <c r="Q50754" s="21"/>
    </row>
    <row r="50755" spans="15:17" x14ac:dyDescent="0.35">
      <c r="O50755" s="9"/>
      <c r="P50755" s="9"/>
      <c r="Q50755" s="21"/>
    </row>
    <row r="50756" spans="15:17" x14ac:dyDescent="0.35">
      <c r="O50756" s="9"/>
      <c r="P50756" s="9"/>
      <c r="Q50756" s="21"/>
    </row>
    <row r="50757" spans="15:17" x14ac:dyDescent="0.35">
      <c r="O50757" s="9"/>
      <c r="P50757" s="9"/>
      <c r="Q50757" s="21"/>
    </row>
    <row r="50758" spans="15:17" x14ac:dyDescent="0.35">
      <c r="O50758" s="9"/>
      <c r="P50758" s="9"/>
      <c r="Q50758" s="21"/>
    </row>
    <row r="50759" spans="15:17" x14ac:dyDescent="0.35">
      <c r="O50759" s="9"/>
      <c r="P50759" s="9"/>
      <c r="Q50759" s="21"/>
    </row>
    <row r="50760" spans="15:17" x14ac:dyDescent="0.35">
      <c r="O50760" s="9"/>
      <c r="P50760" s="9"/>
      <c r="Q50760" s="21"/>
    </row>
    <row r="50761" spans="15:17" x14ac:dyDescent="0.35">
      <c r="O50761" s="9"/>
      <c r="P50761" s="9"/>
      <c r="Q50761" s="21"/>
    </row>
    <row r="50762" spans="15:17" x14ac:dyDescent="0.35">
      <c r="O50762" s="9"/>
      <c r="P50762" s="9"/>
      <c r="Q50762" s="21"/>
    </row>
    <row r="50763" spans="15:17" x14ac:dyDescent="0.35">
      <c r="O50763" s="9"/>
      <c r="P50763" s="9"/>
      <c r="Q50763" s="21"/>
    </row>
    <row r="50764" spans="15:17" x14ac:dyDescent="0.35">
      <c r="O50764" s="9"/>
      <c r="P50764" s="9"/>
      <c r="Q50764" s="21"/>
    </row>
    <row r="50765" spans="15:17" x14ac:dyDescent="0.35">
      <c r="O50765" s="9"/>
      <c r="P50765" s="9"/>
      <c r="Q50765" s="21"/>
    </row>
    <row r="50766" spans="15:17" x14ac:dyDescent="0.35">
      <c r="O50766" s="9"/>
      <c r="P50766" s="9"/>
      <c r="Q50766" s="21"/>
    </row>
    <row r="50767" spans="15:17" x14ac:dyDescent="0.35">
      <c r="O50767" s="9"/>
      <c r="P50767" s="9"/>
      <c r="Q50767" s="21"/>
    </row>
    <row r="50768" spans="15:17" x14ac:dyDescent="0.35">
      <c r="O50768" s="9"/>
      <c r="P50768" s="9"/>
      <c r="Q50768" s="21"/>
    </row>
    <row r="50769" spans="15:17" x14ac:dyDescent="0.35">
      <c r="O50769" s="9"/>
      <c r="P50769" s="9"/>
      <c r="Q50769" s="21"/>
    </row>
    <row r="50770" spans="15:17" x14ac:dyDescent="0.35">
      <c r="O50770" s="9"/>
      <c r="P50770" s="9"/>
      <c r="Q50770" s="21"/>
    </row>
    <row r="50771" spans="15:17" x14ac:dyDescent="0.35">
      <c r="O50771" s="9"/>
      <c r="P50771" s="9"/>
      <c r="Q50771" s="21"/>
    </row>
    <row r="50772" spans="15:17" x14ac:dyDescent="0.35">
      <c r="O50772" s="9"/>
      <c r="P50772" s="9"/>
      <c r="Q50772" s="21"/>
    </row>
    <row r="50773" spans="15:17" x14ac:dyDescent="0.35">
      <c r="O50773" s="9"/>
      <c r="P50773" s="9"/>
      <c r="Q50773" s="21"/>
    </row>
    <row r="50774" spans="15:17" x14ac:dyDescent="0.35">
      <c r="O50774" s="9"/>
      <c r="P50774" s="9"/>
      <c r="Q50774" s="21"/>
    </row>
    <row r="50775" spans="15:17" x14ac:dyDescent="0.35">
      <c r="O50775" s="9"/>
      <c r="P50775" s="9"/>
      <c r="Q50775" s="21"/>
    </row>
    <row r="50776" spans="15:17" x14ac:dyDescent="0.35">
      <c r="O50776" s="9"/>
      <c r="P50776" s="9"/>
      <c r="Q50776" s="21"/>
    </row>
    <row r="50777" spans="15:17" x14ac:dyDescent="0.35">
      <c r="O50777" s="9"/>
      <c r="P50777" s="9"/>
      <c r="Q50777" s="21"/>
    </row>
    <row r="50778" spans="15:17" x14ac:dyDescent="0.35">
      <c r="O50778" s="9"/>
      <c r="P50778" s="9"/>
      <c r="Q50778" s="21"/>
    </row>
    <row r="50779" spans="15:17" x14ac:dyDescent="0.35">
      <c r="O50779" s="9"/>
      <c r="P50779" s="9"/>
      <c r="Q50779" s="21"/>
    </row>
    <row r="50780" spans="15:17" x14ac:dyDescent="0.35">
      <c r="O50780" s="9"/>
      <c r="P50780" s="9"/>
      <c r="Q50780" s="21"/>
    </row>
    <row r="50781" spans="15:17" x14ac:dyDescent="0.35">
      <c r="O50781" s="9"/>
      <c r="P50781" s="9"/>
      <c r="Q50781" s="21"/>
    </row>
    <row r="50782" spans="15:17" x14ac:dyDescent="0.35">
      <c r="O50782" s="9"/>
      <c r="P50782" s="9"/>
      <c r="Q50782" s="21"/>
    </row>
    <row r="50783" spans="15:17" x14ac:dyDescent="0.35">
      <c r="O50783" s="9"/>
      <c r="P50783" s="9"/>
      <c r="Q50783" s="21"/>
    </row>
    <row r="50784" spans="15:17" x14ac:dyDescent="0.35">
      <c r="O50784" s="9"/>
      <c r="P50784" s="9"/>
      <c r="Q50784" s="21"/>
    </row>
    <row r="50785" spans="15:17" x14ac:dyDescent="0.35">
      <c r="O50785" s="9"/>
      <c r="P50785" s="9"/>
      <c r="Q50785" s="21"/>
    </row>
    <row r="50786" spans="15:17" x14ac:dyDescent="0.35">
      <c r="O50786" s="9"/>
      <c r="P50786" s="9"/>
      <c r="Q50786" s="21"/>
    </row>
    <row r="50787" spans="15:17" x14ac:dyDescent="0.35">
      <c r="O50787" s="9"/>
      <c r="P50787" s="9"/>
      <c r="Q50787" s="21"/>
    </row>
    <row r="50788" spans="15:17" x14ac:dyDescent="0.35">
      <c r="O50788" s="9"/>
      <c r="P50788" s="9"/>
      <c r="Q50788" s="21"/>
    </row>
    <row r="50789" spans="15:17" x14ac:dyDescent="0.35">
      <c r="O50789" s="9"/>
      <c r="P50789" s="9"/>
      <c r="Q50789" s="21"/>
    </row>
    <row r="50790" spans="15:17" x14ac:dyDescent="0.35">
      <c r="O50790" s="9"/>
      <c r="P50790" s="9"/>
      <c r="Q50790" s="21"/>
    </row>
    <row r="50791" spans="15:17" x14ac:dyDescent="0.35">
      <c r="O50791" s="9"/>
      <c r="P50791" s="9"/>
      <c r="Q50791" s="21"/>
    </row>
    <row r="50792" spans="15:17" x14ac:dyDescent="0.35">
      <c r="O50792" s="9"/>
      <c r="P50792" s="9"/>
      <c r="Q50792" s="21"/>
    </row>
    <row r="50793" spans="15:17" x14ac:dyDescent="0.35">
      <c r="O50793" s="9"/>
      <c r="P50793" s="9"/>
      <c r="Q50793" s="21"/>
    </row>
    <row r="50794" spans="15:17" x14ac:dyDescent="0.35">
      <c r="O50794" s="9"/>
      <c r="P50794" s="9"/>
      <c r="Q50794" s="21"/>
    </row>
    <row r="50795" spans="15:17" x14ac:dyDescent="0.35">
      <c r="O50795" s="9"/>
      <c r="P50795" s="9"/>
      <c r="Q50795" s="21"/>
    </row>
    <row r="50796" spans="15:17" x14ac:dyDescent="0.35">
      <c r="O50796" s="9"/>
      <c r="P50796" s="9"/>
      <c r="Q50796" s="21"/>
    </row>
    <row r="50797" spans="15:17" x14ac:dyDescent="0.35">
      <c r="O50797" s="9"/>
      <c r="P50797" s="9"/>
      <c r="Q50797" s="21"/>
    </row>
    <row r="50798" spans="15:17" x14ac:dyDescent="0.35">
      <c r="O50798" s="9"/>
      <c r="P50798" s="9"/>
      <c r="Q50798" s="21"/>
    </row>
    <row r="50799" spans="15:17" x14ac:dyDescent="0.35">
      <c r="O50799" s="9"/>
      <c r="P50799" s="9"/>
      <c r="Q50799" s="21"/>
    </row>
    <row r="50800" spans="15:17" x14ac:dyDescent="0.35">
      <c r="O50800" s="9"/>
      <c r="P50800" s="9"/>
      <c r="Q50800" s="21"/>
    </row>
    <row r="50801" spans="15:17" x14ac:dyDescent="0.35">
      <c r="O50801" s="9"/>
      <c r="P50801" s="9"/>
      <c r="Q50801" s="21"/>
    </row>
    <row r="50802" spans="15:17" x14ac:dyDescent="0.35">
      <c r="O50802" s="9"/>
      <c r="P50802" s="9"/>
      <c r="Q50802" s="21"/>
    </row>
    <row r="50803" spans="15:17" x14ac:dyDescent="0.35">
      <c r="O50803" s="9"/>
      <c r="P50803" s="9"/>
      <c r="Q50803" s="21"/>
    </row>
    <row r="50804" spans="15:17" x14ac:dyDescent="0.35">
      <c r="O50804" s="9"/>
      <c r="P50804" s="9"/>
      <c r="Q50804" s="21"/>
    </row>
    <row r="50805" spans="15:17" x14ac:dyDescent="0.35">
      <c r="O50805" s="9"/>
      <c r="P50805" s="9"/>
      <c r="Q50805" s="21"/>
    </row>
    <row r="50806" spans="15:17" x14ac:dyDescent="0.35">
      <c r="O50806" s="9"/>
      <c r="P50806" s="9"/>
      <c r="Q50806" s="21"/>
    </row>
    <row r="50807" spans="15:17" x14ac:dyDescent="0.35">
      <c r="O50807" s="9"/>
      <c r="P50807" s="9"/>
      <c r="Q50807" s="21"/>
    </row>
    <row r="50808" spans="15:17" x14ac:dyDescent="0.35">
      <c r="O50808" s="9"/>
      <c r="P50808" s="9"/>
      <c r="Q50808" s="21"/>
    </row>
    <row r="50809" spans="15:17" x14ac:dyDescent="0.35">
      <c r="O50809" s="9"/>
      <c r="P50809" s="9"/>
      <c r="Q50809" s="21"/>
    </row>
    <row r="50810" spans="15:17" x14ac:dyDescent="0.35">
      <c r="O50810" s="9"/>
      <c r="P50810" s="9"/>
      <c r="Q50810" s="21"/>
    </row>
    <row r="50811" spans="15:17" x14ac:dyDescent="0.35">
      <c r="O50811" s="9"/>
      <c r="P50811" s="9"/>
      <c r="Q50811" s="21"/>
    </row>
    <row r="50812" spans="15:17" x14ac:dyDescent="0.35">
      <c r="O50812" s="9"/>
      <c r="P50812" s="9"/>
      <c r="Q50812" s="21"/>
    </row>
    <row r="50813" spans="15:17" x14ac:dyDescent="0.35">
      <c r="O50813" s="9"/>
      <c r="P50813" s="9"/>
      <c r="Q50813" s="21"/>
    </row>
    <row r="50814" spans="15:17" x14ac:dyDescent="0.35">
      <c r="O50814" s="9"/>
      <c r="P50814" s="9"/>
      <c r="Q50814" s="21"/>
    </row>
    <row r="50815" spans="15:17" x14ac:dyDescent="0.35">
      <c r="O50815" s="9"/>
      <c r="P50815" s="9"/>
      <c r="Q50815" s="21"/>
    </row>
    <row r="50816" spans="15:17" x14ac:dyDescent="0.35">
      <c r="O50816" s="9"/>
      <c r="P50816" s="9"/>
      <c r="Q50816" s="21"/>
    </row>
    <row r="50817" spans="15:17" x14ac:dyDescent="0.35">
      <c r="O50817" s="9"/>
      <c r="P50817" s="9"/>
      <c r="Q50817" s="21"/>
    </row>
    <row r="50818" spans="15:17" x14ac:dyDescent="0.35">
      <c r="O50818" s="9"/>
      <c r="P50818" s="9"/>
      <c r="Q50818" s="21"/>
    </row>
    <row r="50819" spans="15:17" x14ac:dyDescent="0.35">
      <c r="O50819" s="9"/>
      <c r="P50819" s="9"/>
      <c r="Q50819" s="21"/>
    </row>
    <row r="50820" spans="15:17" x14ac:dyDescent="0.35">
      <c r="O50820" s="9"/>
      <c r="P50820" s="9"/>
      <c r="Q50820" s="21"/>
    </row>
    <row r="50821" spans="15:17" x14ac:dyDescent="0.35">
      <c r="O50821" s="9"/>
      <c r="P50821" s="9"/>
      <c r="Q50821" s="21"/>
    </row>
    <row r="50822" spans="15:17" x14ac:dyDescent="0.35">
      <c r="O50822" s="9"/>
      <c r="P50822" s="9"/>
      <c r="Q50822" s="21"/>
    </row>
    <row r="50823" spans="15:17" x14ac:dyDescent="0.35">
      <c r="O50823" s="9"/>
      <c r="P50823" s="9"/>
      <c r="Q50823" s="21"/>
    </row>
    <row r="50824" spans="15:17" x14ac:dyDescent="0.35">
      <c r="O50824" s="9"/>
      <c r="P50824" s="9"/>
      <c r="Q50824" s="21"/>
    </row>
    <row r="50825" spans="15:17" x14ac:dyDescent="0.35">
      <c r="O50825" s="9"/>
      <c r="P50825" s="9"/>
      <c r="Q50825" s="21"/>
    </row>
    <row r="50826" spans="15:17" x14ac:dyDescent="0.35">
      <c r="O50826" s="9"/>
      <c r="P50826" s="9"/>
      <c r="Q50826" s="21"/>
    </row>
    <row r="50827" spans="15:17" x14ac:dyDescent="0.35">
      <c r="O50827" s="9"/>
      <c r="P50827" s="9"/>
      <c r="Q50827" s="21"/>
    </row>
    <row r="50828" spans="15:17" x14ac:dyDescent="0.35">
      <c r="O50828" s="9"/>
      <c r="P50828" s="9"/>
      <c r="Q50828" s="21"/>
    </row>
    <row r="50829" spans="15:17" x14ac:dyDescent="0.35">
      <c r="O50829" s="9"/>
      <c r="P50829" s="9"/>
      <c r="Q50829" s="21"/>
    </row>
    <row r="50830" spans="15:17" x14ac:dyDescent="0.35">
      <c r="O50830" s="9"/>
      <c r="P50830" s="9"/>
      <c r="Q50830" s="21"/>
    </row>
    <row r="50831" spans="15:17" x14ac:dyDescent="0.35">
      <c r="O50831" s="9"/>
      <c r="P50831" s="9"/>
      <c r="Q50831" s="21"/>
    </row>
    <row r="50832" spans="15:17" x14ac:dyDescent="0.35">
      <c r="O50832" s="9"/>
      <c r="P50832" s="9"/>
      <c r="Q50832" s="21"/>
    </row>
    <row r="50833" spans="15:17" x14ac:dyDescent="0.35">
      <c r="O50833" s="9"/>
      <c r="P50833" s="9"/>
      <c r="Q50833" s="21"/>
    </row>
    <row r="50834" spans="15:17" x14ac:dyDescent="0.35">
      <c r="O50834" s="9"/>
      <c r="P50834" s="9"/>
      <c r="Q50834" s="21"/>
    </row>
    <row r="50835" spans="15:17" x14ac:dyDescent="0.35">
      <c r="O50835" s="9"/>
      <c r="P50835" s="9"/>
      <c r="Q50835" s="21"/>
    </row>
    <row r="50836" spans="15:17" x14ac:dyDescent="0.35">
      <c r="O50836" s="9"/>
      <c r="P50836" s="9"/>
      <c r="Q50836" s="21"/>
    </row>
    <row r="50837" spans="15:17" x14ac:dyDescent="0.35">
      <c r="O50837" s="9"/>
      <c r="P50837" s="9"/>
      <c r="Q50837" s="21"/>
    </row>
    <row r="50838" spans="15:17" x14ac:dyDescent="0.35">
      <c r="O50838" s="9"/>
      <c r="P50838" s="9"/>
      <c r="Q50838" s="21"/>
    </row>
    <row r="50839" spans="15:17" x14ac:dyDescent="0.35">
      <c r="O50839" s="9"/>
      <c r="P50839" s="9"/>
      <c r="Q50839" s="21"/>
    </row>
    <row r="50840" spans="15:17" x14ac:dyDescent="0.35">
      <c r="O50840" s="9"/>
      <c r="P50840" s="9"/>
      <c r="Q50840" s="21"/>
    </row>
    <row r="50841" spans="15:17" x14ac:dyDescent="0.35">
      <c r="O50841" s="9"/>
      <c r="P50841" s="9"/>
      <c r="Q50841" s="21"/>
    </row>
    <row r="50842" spans="15:17" x14ac:dyDescent="0.35">
      <c r="O50842" s="9"/>
      <c r="P50842" s="9"/>
      <c r="Q50842" s="21"/>
    </row>
    <row r="50843" spans="15:17" x14ac:dyDescent="0.35">
      <c r="O50843" s="9"/>
      <c r="P50843" s="9"/>
      <c r="Q50843" s="21"/>
    </row>
    <row r="50844" spans="15:17" x14ac:dyDescent="0.35">
      <c r="O50844" s="9"/>
      <c r="P50844" s="9"/>
      <c r="Q50844" s="21"/>
    </row>
    <row r="50845" spans="15:17" x14ac:dyDescent="0.35">
      <c r="O50845" s="9"/>
      <c r="P50845" s="9"/>
      <c r="Q50845" s="21"/>
    </row>
    <row r="50846" spans="15:17" x14ac:dyDescent="0.35">
      <c r="O50846" s="9"/>
      <c r="P50846" s="9"/>
      <c r="Q50846" s="21"/>
    </row>
    <row r="50847" spans="15:17" x14ac:dyDescent="0.35">
      <c r="O50847" s="9"/>
      <c r="P50847" s="9"/>
      <c r="Q50847" s="21"/>
    </row>
    <row r="50848" spans="15:17" x14ac:dyDescent="0.35">
      <c r="O50848" s="9"/>
      <c r="P50848" s="9"/>
      <c r="Q50848" s="21"/>
    </row>
    <row r="50849" spans="15:17" x14ac:dyDescent="0.35">
      <c r="O50849" s="9"/>
      <c r="P50849" s="9"/>
      <c r="Q50849" s="21"/>
    </row>
    <row r="50850" spans="15:17" x14ac:dyDescent="0.35">
      <c r="O50850" s="9"/>
      <c r="P50850" s="9"/>
      <c r="Q50850" s="21"/>
    </row>
    <row r="50851" spans="15:17" x14ac:dyDescent="0.35">
      <c r="O50851" s="9"/>
      <c r="P50851" s="9"/>
      <c r="Q50851" s="21"/>
    </row>
    <row r="50852" spans="15:17" x14ac:dyDescent="0.35">
      <c r="O50852" s="9"/>
      <c r="P50852" s="9"/>
      <c r="Q50852" s="21"/>
    </row>
    <row r="50853" spans="15:17" x14ac:dyDescent="0.35">
      <c r="O50853" s="9"/>
      <c r="P50853" s="9"/>
      <c r="Q50853" s="21"/>
    </row>
    <row r="50854" spans="15:17" x14ac:dyDescent="0.35">
      <c r="O50854" s="9"/>
      <c r="P50854" s="9"/>
      <c r="Q50854" s="21"/>
    </row>
    <row r="50855" spans="15:17" x14ac:dyDescent="0.35">
      <c r="O50855" s="9"/>
      <c r="P50855" s="9"/>
      <c r="Q50855" s="21"/>
    </row>
    <row r="50856" spans="15:17" x14ac:dyDescent="0.35">
      <c r="O50856" s="9"/>
      <c r="P50856" s="9"/>
      <c r="Q50856" s="21"/>
    </row>
    <row r="50857" spans="15:17" x14ac:dyDescent="0.35">
      <c r="O50857" s="9"/>
      <c r="P50857" s="9"/>
      <c r="Q50857" s="21"/>
    </row>
    <row r="50858" spans="15:17" x14ac:dyDescent="0.35">
      <c r="O50858" s="9"/>
      <c r="P50858" s="9"/>
      <c r="Q50858" s="21"/>
    </row>
    <row r="50859" spans="15:17" x14ac:dyDescent="0.35">
      <c r="O50859" s="9"/>
      <c r="P50859" s="9"/>
      <c r="Q50859" s="21"/>
    </row>
    <row r="50860" spans="15:17" x14ac:dyDescent="0.35">
      <c r="O50860" s="9"/>
      <c r="P50860" s="9"/>
      <c r="Q50860" s="21"/>
    </row>
    <row r="50861" spans="15:17" x14ac:dyDescent="0.35">
      <c r="O50861" s="9"/>
      <c r="P50861" s="9"/>
      <c r="Q50861" s="21"/>
    </row>
    <row r="50862" spans="15:17" x14ac:dyDescent="0.35">
      <c r="O50862" s="9"/>
      <c r="P50862" s="9"/>
      <c r="Q50862" s="21"/>
    </row>
    <row r="50863" spans="15:17" x14ac:dyDescent="0.35">
      <c r="O50863" s="9"/>
      <c r="P50863" s="9"/>
      <c r="Q50863" s="21"/>
    </row>
    <row r="50864" spans="15:17" x14ac:dyDescent="0.35">
      <c r="O50864" s="9"/>
      <c r="P50864" s="9"/>
      <c r="Q50864" s="21"/>
    </row>
    <row r="50865" spans="15:17" x14ac:dyDescent="0.35">
      <c r="O50865" s="9"/>
      <c r="P50865" s="9"/>
      <c r="Q50865" s="21"/>
    </row>
    <row r="50866" spans="15:17" x14ac:dyDescent="0.35">
      <c r="O50866" s="9"/>
      <c r="P50866" s="9"/>
      <c r="Q50866" s="21"/>
    </row>
    <row r="50867" spans="15:17" x14ac:dyDescent="0.35">
      <c r="O50867" s="9"/>
      <c r="P50867" s="9"/>
      <c r="Q50867" s="21"/>
    </row>
    <row r="50868" spans="15:17" x14ac:dyDescent="0.35">
      <c r="O50868" s="9"/>
      <c r="P50868" s="9"/>
      <c r="Q50868" s="21"/>
    </row>
    <row r="50869" spans="15:17" x14ac:dyDescent="0.35">
      <c r="O50869" s="9"/>
      <c r="P50869" s="9"/>
      <c r="Q50869" s="21"/>
    </row>
    <row r="50870" spans="15:17" x14ac:dyDescent="0.35">
      <c r="O50870" s="9"/>
      <c r="P50870" s="9"/>
      <c r="Q50870" s="21"/>
    </row>
    <row r="50871" spans="15:17" x14ac:dyDescent="0.35">
      <c r="O50871" s="9"/>
      <c r="P50871" s="9"/>
      <c r="Q50871" s="21"/>
    </row>
    <row r="50872" spans="15:17" x14ac:dyDescent="0.35">
      <c r="O50872" s="9"/>
      <c r="P50872" s="9"/>
      <c r="Q50872" s="21"/>
    </row>
    <row r="50873" spans="15:17" x14ac:dyDescent="0.35">
      <c r="O50873" s="9"/>
      <c r="P50873" s="9"/>
      <c r="Q50873" s="21"/>
    </row>
    <row r="50874" spans="15:17" x14ac:dyDescent="0.35">
      <c r="O50874" s="9"/>
      <c r="P50874" s="9"/>
      <c r="Q50874" s="21"/>
    </row>
    <row r="50875" spans="15:17" x14ac:dyDescent="0.35">
      <c r="O50875" s="9"/>
      <c r="P50875" s="9"/>
      <c r="Q50875" s="21"/>
    </row>
    <row r="50876" spans="15:17" x14ac:dyDescent="0.35">
      <c r="O50876" s="9"/>
      <c r="P50876" s="9"/>
      <c r="Q50876" s="21"/>
    </row>
    <row r="50877" spans="15:17" x14ac:dyDescent="0.35">
      <c r="O50877" s="9"/>
      <c r="P50877" s="9"/>
      <c r="Q50877" s="21"/>
    </row>
    <row r="50878" spans="15:17" x14ac:dyDescent="0.35">
      <c r="O50878" s="9"/>
      <c r="P50878" s="9"/>
      <c r="Q50878" s="21"/>
    </row>
    <row r="50879" spans="15:17" x14ac:dyDescent="0.35">
      <c r="O50879" s="9"/>
      <c r="P50879" s="9"/>
      <c r="Q50879" s="21"/>
    </row>
    <row r="50880" spans="15:17" x14ac:dyDescent="0.35">
      <c r="O50880" s="9"/>
      <c r="P50880" s="9"/>
      <c r="Q50880" s="21"/>
    </row>
    <row r="50881" spans="15:17" x14ac:dyDescent="0.35">
      <c r="O50881" s="9"/>
      <c r="P50881" s="9"/>
      <c r="Q50881" s="21"/>
    </row>
    <row r="50882" spans="15:17" x14ac:dyDescent="0.35">
      <c r="O50882" s="9"/>
      <c r="P50882" s="9"/>
      <c r="Q50882" s="21"/>
    </row>
    <row r="50883" spans="15:17" x14ac:dyDescent="0.35">
      <c r="O50883" s="9"/>
      <c r="P50883" s="9"/>
      <c r="Q50883" s="21"/>
    </row>
    <row r="50884" spans="15:17" x14ac:dyDescent="0.35">
      <c r="O50884" s="9"/>
      <c r="P50884" s="9"/>
      <c r="Q50884" s="21"/>
    </row>
    <row r="50885" spans="15:17" x14ac:dyDescent="0.35">
      <c r="O50885" s="9"/>
      <c r="P50885" s="9"/>
      <c r="Q50885" s="21"/>
    </row>
    <row r="50886" spans="15:17" x14ac:dyDescent="0.35">
      <c r="O50886" s="9"/>
      <c r="P50886" s="9"/>
      <c r="Q50886" s="21"/>
    </row>
    <row r="50887" spans="15:17" x14ac:dyDescent="0.35">
      <c r="O50887" s="9"/>
      <c r="P50887" s="9"/>
      <c r="Q50887" s="21"/>
    </row>
    <row r="50888" spans="15:17" x14ac:dyDescent="0.35">
      <c r="O50888" s="9"/>
      <c r="P50888" s="9"/>
      <c r="Q50888" s="21"/>
    </row>
    <row r="50889" spans="15:17" x14ac:dyDescent="0.35">
      <c r="O50889" s="9"/>
      <c r="P50889" s="9"/>
      <c r="Q50889" s="21"/>
    </row>
    <row r="50890" spans="15:17" x14ac:dyDescent="0.35">
      <c r="O50890" s="9"/>
      <c r="P50890" s="9"/>
      <c r="Q50890" s="21"/>
    </row>
    <row r="50891" spans="15:17" x14ac:dyDescent="0.35">
      <c r="O50891" s="9"/>
      <c r="P50891" s="9"/>
      <c r="Q50891" s="21"/>
    </row>
    <row r="50892" spans="15:17" x14ac:dyDescent="0.35">
      <c r="O50892" s="9"/>
      <c r="P50892" s="9"/>
      <c r="Q50892" s="21"/>
    </row>
    <row r="50893" spans="15:17" x14ac:dyDescent="0.35">
      <c r="O50893" s="9"/>
      <c r="P50893" s="9"/>
      <c r="Q50893" s="21"/>
    </row>
    <row r="50894" spans="15:17" x14ac:dyDescent="0.35">
      <c r="O50894" s="9"/>
      <c r="P50894" s="9"/>
      <c r="Q50894" s="21"/>
    </row>
    <row r="50895" spans="15:17" x14ac:dyDescent="0.35">
      <c r="O50895" s="9"/>
      <c r="P50895" s="9"/>
      <c r="Q50895" s="21"/>
    </row>
    <row r="50896" spans="15:17" x14ac:dyDescent="0.35">
      <c r="O50896" s="9"/>
      <c r="P50896" s="9"/>
      <c r="Q50896" s="21"/>
    </row>
    <row r="50897" spans="15:17" x14ac:dyDescent="0.35">
      <c r="O50897" s="9"/>
      <c r="P50897" s="9"/>
      <c r="Q50897" s="21"/>
    </row>
    <row r="50898" spans="15:17" x14ac:dyDescent="0.35">
      <c r="O50898" s="9"/>
      <c r="P50898" s="9"/>
      <c r="Q50898" s="21"/>
    </row>
    <row r="50899" spans="15:17" x14ac:dyDescent="0.35">
      <c r="O50899" s="9"/>
      <c r="P50899" s="9"/>
      <c r="Q50899" s="21"/>
    </row>
    <row r="50900" spans="15:17" x14ac:dyDescent="0.35">
      <c r="O50900" s="9"/>
      <c r="P50900" s="9"/>
      <c r="Q50900" s="21"/>
    </row>
    <row r="50901" spans="15:17" x14ac:dyDescent="0.35">
      <c r="O50901" s="9"/>
      <c r="P50901" s="9"/>
      <c r="Q50901" s="21"/>
    </row>
    <row r="50902" spans="15:17" x14ac:dyDescent="0.35">
      <c r="O50902" s="9"/>
      <c r="P50902" s="9"/>
      <c r="Q50902" s="21"/>
    </row>
    <row r="50903" spans="15:17" x14ac:dyDescent="0.35">
      <c r="O50903" s="9"/>
      <c r="P50903" s="9"/>
      <c r="Q50903" s="21"/>
    </row>
    <row r="50904" spans="15:17" x14ac:dyDescent="0.35">
      <c r="O50904" s="9"/>
      <c r="P50904" s="9"/>
      <c r="Q50904" s="21"/>
    </row>
    <row r="50905" spans="15:17" x14ac:dyDescent="0.35">
      <c r="O50905" s="9"/>
      <c r="P50905" s="9"/>
      <c r="Q50905" s="21"/>
    </row>
    <row r="50906" spans="15:17" x14ac:dyDescent="0.35">
      <c r="O50906" s="9"/>
      <c r="P50906" s="9"/>
      <c r="Q50906" s="21"/>
    </row>
    <row r="50907" spans="15:17" x14ac:dyDescent="0.35">
      <c r="O50907" s="9"/>
      <c r="P50907" s="9"/>
      <c r="Q50907" s="21"/>
    </row>
    <row r="50908" spans="15:17" x14ac:dyDescent="0.35">
      <c r="O50908" s="9"/>
      <c r="P50908" s="9"/>
      <c r="Q50908" s="21"/>
    </row>
    <row r="50909" spans="15:17" x14ac:dyDescent="0.35">
      <c r="O50909" s="9"/>
      <c r="P50909" s="9"/>
      <c r="Q50909" s="21"/>
    </row>
    <row r="50910" spans="15:17" x14ac:dyDescent="0.35">
      <c r="O50910" s="9"/>
      <c r="P50910" s="9"/>
      <c r="Q50910" s="21"/>
    </row>
    <row r="50911" spans="15:17" x14ac:dyDescent="0.35">
      <c r="O50911" s="9"/>
      <c r="P50911" s="9"/>
      <c r="Q50911" s="21"/>
    </row>
    <row r="50912" spans="15:17" x14ac:dyDescent="0.35">
      <c r="O50912" s="9"/>
      <c r="P50912" s="9"/>
      <c r="Q50912" s="21"/>
    </row>
    <row r="50913" spans="15:17" x14ac:dyDescent="0.35">
      <c r="O50913" s="9"/>
      <c r="P50913" s="9"/>
      <c r="Q50913" s="21"/>
    </row>
    <row r="50914" spans="15:17" x14ac:dyDescent="0.35">
      <c r="O50914" s="9"/>
      <c r="P50914" s="9"/>
      <c r="Q50914" s="21"/>
    </row>
    <row r="50915" spans="15:17" x14ac:dyDescent="0.35">
      <c r="O50915" s="9"/>
      <c r="P50915" s="9"/>
      <c r="Q50915" s="21"/>
    </row>
    <row r="50916" spans="15:17" x14ac:dyDescent="0.35">
      <c r="O50916" s="9"/>
      <c r="P50916" s="9"/>
      <c r="Q50916" s="21"/>
    </row>
    <row r="50917" spans="15:17" x14ac:dyDescent="0.35">
      <c r="O50917" s="9"/>
      <c r="P50917" s="9"/>
      <c r="Q50917" s="21"/>
    </row>
    <row r="50918" spans="15:17" x14ac:dyDescent="0.35">
      <c r="O50918" s="9"/>
      <c r="P50918" s="9"/>
      <c r="Q50918" s="21"/>
    </row>
    <row r="50919" spans="15:17" x14ac:dyDescent="0.35">
      <c r="O50919" s="9"/>
      <c r="P50919" s="9"/>
      <c r="Q50919" s="21"/>
    </row>
    <row r="50920" spans="15:17" x14ac:dyDescent="0.35">
      <c r="O50920" s="9"/>
      <c r="P50920" s="9"/>
      <c r="Q50920" s="21"/>
    </row>
    <row r="50921" spans="15:17" x14ac:dyDescent="0.35">
      <c r="O50921" s="9"/>
      <c r="P50921" s="9"/>
      <c r="Q50921" s="21"/>
    </row>
    <row r="50922" spans="15:17" x14ac:dyDescent="0.35">
      <c r="O50922" s="9"/>
      <c r="P50922" s="9"/>
      <c r="Q50922" s="21"/>
    </row>
    <row r="50923" spans="15:17" x14ac:dyDescent="0.35">
      <c r="O50923" s="9"/>
      <c r="P50923" s="9"/>
      <c r="Q50923" s="21"/>
    </row>
    <row r="50924" spans="15:17" x14ac:dyDescent="0.35">
      <c r="O50924" s="9"/>
      <c r="P50924" s="9"/>
      <c r="Q50924" s="21"/>
    </row>
    <row r="50925" spans="15:17" x14ac:dyDescent="0.35">
      <c r="O50925" s="9"/>
      <c r="P50925" s="9"/>
      <c r="Q50925" s="21"/>
    </row>
    <row r="50926" spans="15:17" x14ac:dyDescent="0.35">
      <c r="O50926" s="9"/>
      <c r="P50926" s="9"/>
      <c r="Q50926" s="21"/>
    </row>
    <row r="50927" spans="15:17" x14ac:dyDescent="0.35">
      <c r="O50927" s="9"/>
      <c r="P50927" s="9"/>
      <c r="Q50927" s="21"/>
    </row>
    <row r="50928" spans="15:17" x14ac:dyDescent="0.35">
      <c r="O50928" s="9"/>
      <c r="P50928" s="9"/>
      <c r="Q50928" s="21"/>
    </row>
    <row r="50929" spans="15:17" x14ac:dyDescent="0.35">
      <c r="O50929" s="9"/>
      <c r="P50929" s="9"/>
      <c r="Q50929" s="21"/>
    </row>
    <row r="50930" spans="15:17" x14ac:dyDescent="0.35">
      <c r="O50930" s="9"/>
      <c r="P50930" s="9"/>
      <c r="Q50930" s="21"/>
    </row>
    <row r="50931" spans="15:17" x14ac:dyDescent="0.35">
      <c r="O50931" s="9"/>
      <c r="P50931" s="9"/>
      <c r="Q50931" s="21"/>
    </row>
    <row r="50932" spans="15:17" x14ac:dyDescent="0.35">
      <c r="O50932" s="9"/>
      <c r="P50932" s="9"/>
      <c r="Q50932" s="21"/>
    </row>
    <row r="50933" spans="15:17" x14ac:dyDescent="0.35">
      <c r="O50933" s="9"/>
      <c r="P50933" s="9"/>
      <c r="Q50933" s="21"/>
    </row>
    <row r="50934" spans="15:17" x14ac:dyDescent="0.35">
      <c r="O50934" s="9"/>
      <c r="P50934" s="9"/>
      <c r="Q50934" s="21"/>
    </row>
    <row r="50935" spans="15:17" x14ac:dyDescent="0.35">
      <c r="O50935" s="9"/>
      <c r="P50935" s="9"/>
      <c r="Q50935" s="21"/>
    </row>
    <row r="50936" spans="15:17" x14ac:dyDescent="0.35">
      <c r="O50936" s="9"/>
      <c r="P50936" s="9"/>
      <c r="Q50936" s="21"/>
    </row>
    <row r="50937" spans="15:17" x14ac:dyDescent="0.35">
      <c r="O50937" s="9"/>
      <c r="P50937" s="9"/>
      <c r="Q50937" s="21"/>
    </row>
    <row r="50938" spans="15:17" x14ac:dyDescent="0.35">
      <c r="O50938" s="9"/>
      <c r="P50938" s="9"/>
      <c r="Q50938" s="21"/>
    </row>
    <row r="50939" spans="15:17" x14ac:dyDescent="0.35">
      <c r="O50939" s="9"/>
      <c r="P50939" s="9"/>
      <c r="Q50939" s="21"/>
    </row>
    <row r="50940" spans="15:17" x14ac:dyDescent="0.35">
      <c r="O50940" s="9"/>
      <c r="P50940" s="9"/>
      <c r="Q50940" s="21"/>
    </row>
    <row r="50941" spans="15:17" x14ac:dyDescent="0.35">
      <c r="O50941" s="9"/>
      <c r="P50941" s="9"/>
      <c r="Q50941" s="21"/>
    </row>
    <row r="50942" spans="15:17" x14ac:dyDescent="0.35">
      <c r="O50942" s="9"/>
      <c r="P50942" s="9"/>
      <c r="Q50942" s="21"/>
    </row>
    <row r="50943" spans="15:17" x14ac:dyDescent="0.35">
      <c r="O50943" s="9"/>
      <c r="P50943" s="9"/>
      <c r="Q50943" s="21"/>
    </row>
    <row r="50944" spans="15:17" x14ac:dyDescent="0.35">
      <c r="O50944" s="9"/>
      <c r="P50944" s="9"/>
      <c r="Q50944" s="21"/>
    </row>
    <row r="50945" spans="15:17" x14ac:dyDescent="0.35">
      <c r="O50945" s="9"/>
      <c r="P50945" s="9"/>
      <c r="Q50945" s="21"/>
    </row>
    <row r="50946" spans="15:17" x14ac:dyDescent="0.35">
      <c r="O50946" s="9"/>
      <c r="P50946" s="9"/>
      <c r="Q50946" s="21"/>
    </row>
    <row r="50947" spans="15:17" x14ac:dyDescent="0.35">
      <c r="O50947" s="9"/>
      <c r="P50947" s="9"/>
      <c r="Q50947" s="21"/>
    </row>
    <row r="50948" spans="15:17" x14ac:dyDescent="0.35">
      <c r="O50948" s="9"/>
      <c r="P50948" s="9"/>
      <c r="Q50948" s="21"/>
    </row>
    <row r="50949" spans="15:17" x14ac:dyDescent="0.35">
      <c r="O50949" s="9"/>
      <c r="P50949" s="9"/>
      <c r="Q50949" s="21"/>
    </row>
    <row r="50950" spans="15:17" x14ac:dyDescent="0.35">
      <c r="O50950" s="9"/>
      <c r="P50950" s="9"/>
      <c r="Q50950" s="21"/>
    </row>
    <row r="50951" spans="15:17" x14ac:dyDescent="0.35">
      <c r="O50951" s="9"/>
      <c r="P50951" s="9"/>
      <c r="Q50951" s="21"/>
    </row>
    <row r="50952" spans="15:17" x14ac:dyDescent="0.35">
      <c r="O50952" s="9"/>
      <c r="P50952" s="9"/>
      <c r="Q50952" s="21"/>
    </row>
    <row r="50953" spans="15:17" x14ac:dyDescent="0.35">
      <c r="O50953" s="9"/>
      <c r="P50953" s="9"/>
      <c r="Q50953" s="21"/>
    </row>
    <row r="50954" spans="15:17" x14ac:dyDescent="0.35">
      <c r="O50954" s="9"/>
      <c r="P50954" s="9"/>
      <c r="Q50954" s="21"/>
    </row>
    <row r="50955" spans="15:17" x14ac:dyDescent="0.35">
      <c r="O50955" s="9"/>
      <c r="P50955" s="9"/>
      <c r="Q50955" s="21"/>
    </row>
    <row r="50956" spans="15:17" x14ac:dyDescent="0.35">
      <c r="O50956" s="9"/>
      <c r="P50956" s="9"/>
      <c r="Q50956" s="21"/>
    </row>
    <row r="50957" spans="15:17" x14ac:dyDescent="0.35">
      <c r="O50957" s="9"/>
      <c r="P50957" s="9"/>
      <c r="Q50957" s="21"/>
    </row>
    <row r="50958" spans="15:17" x14ac:dyDescent="0.35">
      <c r="O50958" s="9"/>
      <c r="P50958" s="9"/>
      <c r="Q50958" s="21"/>
    </row>
    <row r="50959" spans="15:17" x14ac:dyDescent="0.35">
      <c r="O50959" s="9"/>
      <c r="P50959" s="9"/>
      <c r="Q50959" s="21"/>
    </row>
    <row r="50960" spans="15:17" x14ac:dyDescent="0.35">
      <c r="O50960" s="9"/>
      <c r="P50960" s="9"/>
      <c r="Q50960" s="21"/>
    </row>
    <row r="50961" spans="15:17" x14ac:dyDescent="0.35">
      <c r="O50961" s="9"/>
      <c r="P50961" s="9"/>
      <c r="Q50961" s="21"/>
    </row>
    <row r="50962" spans="15:17" x14ac:dyDescent="0.35">
      <c r="O50962" s="9"/>
      <c r="P50962" s="9"/>
      <c r="Q50962" s="21"/>
    </row>
    <row r="50963" spans="15:17" x14ac:dyDescent="0.35">
      <c r="O50963" s="9"/>
      <c r="P50963" s="9"/>
      <c r="Q50963" s="21"/>
    </row>
    <row r="50964" spans="15:17" x14ac:dyDescent="0.35">
      <c r="O50964" s="9"/>
      <c r="P50964" s="9"/>
      <c r="Q50964" s="21"/>
    </row>
    <row r="50965" spans="15:17" x14ac:dyDescent="0.35">
      <c r="O50965" s="9"/>
      <c r="P50965" s="9"/>
      <c r="Q50965" s="21"/>
    </row>
    <row r="50966" spans="15:17" x14ac:dyDescent="0.35">
      <c r="O50966" s="9"/>
      <c r="P50966" s="9"/>
      <c r="Q50966" s="21"/>
    </row>
    <row r="50967" spans="15:17" x14ac:dyDescent="0.35">
      <c r="O50967" s="9"/>
      <c r="P50967" s="9"/>
      <c r="Q50967" s="21"/>
    </row>
    <row r="50968" spans="15:17" x14ac:dyDescent="0.35">
      <c r="O50968" s="9"/>
      <c r="P50968" s="9"/>
      <c r="Q50968" s="21"/>
    </row>
    <row r="50969" spans="15:17" x14ac:dyDescent="0.35">
      <c r="O50969" s="9"/>
      <c r="P50969" s="9"/>
      <c r="Q50969" s="21"/>
    </row>
    <row r="50970" spans="15:17" x14ac:dyDescent="0.35">
      <c r="O50970" s="9"/>
      <c r="P50970" s="9"/>
      <c r="Q50970" s="21"/>
    </row>
    <row r="50971" spans="15:17" x14ac:dyDescent="0.35">
      <c r="O50971" s="9"/>
      <c r="P50971" s="9"/>
      <c r="Q50971" s="21"/>
    </row>
    <row r="50972" spans="15:17" x14ac:dyDescent="0.35">
      <c r="O50972" s="9"/>
      <c r="P50972" s="9"/>
      <c r="Q50972" s="21"/>
    </row>
    <row r="50973" spans="15:17" x14ac:dyDescent="0.35">
      <c r="O50973" s="9"/>
      <c r="P50973" s="9"/>
      <c r="Q50973" s="21"/>
    </row>
    <row r="50974" spans="15:17" x14ac:dyDescent="0.35">
      <c r="O50974" s="9"/>
      <c r="P50974" s="9"/>
      <c r="Q50974" s="21"/>
    </row>
    <row r="50975" spans="15:17" x14ac:dyDescent="0.35">
      <c r="O50975" s="9"/>
      <c r="P50975" s="9"/>
      <c r="Q50975" s="21"/>
    </row>
    <row r="50976" spans="15:17" x14ac:dyDescent="0.35">
      <c r="O50976" s="9"/>
      <c r="P50976" s="9"/>
      <c r="Q50976" s="21"/>
    </row>
    <row r="50977" spans="15:17" x14ac:dyDescent="0.35">
      <c r="O50977" s="9"/>
      <c r="P50977" s="9"/>
      <c r="Q50977" s="21"/>
    </row>
    <row r="50978" spans="15:17" x14ac:dyDescent="0.35">
      <c r="O50978" s="9"/>
      <c r="P50978" s="9"/>
      <c r="Q50978" s="21"/>
    </row>
    <row r="50979" spans="15:17" x14ac:dyDescent="0.35">
      <c r="O50979" s="9"/>
      <c r="P50979" s="9"/>
      <c r="Q50979" s="21"/>
    </row>
    <row r="50980" spans="15:17" x14ac:dyDescent="0.35">
      <c r="O50980" s="9"/>
      <c r="P50980" s="9"/>
      <c r="Q50980" s="21"/>
    </row>
    <row r="50981" spans="15:17" x14ac:dyDescent="0.35">
      <c r="O50981" s="9"/>
      <c r="P50981" s="9"/>
      <c r="Q50981" s="21"/>
    </row>
    <row r="50982" spans="15:17" x14ac:dyDescent="0.35">
      <c r="O50982" s="9"/>
      <c r="P50982" s="9"/>
      <c r="Q50982" s="21"/>
    </row>
    <row r="50983" spans="15:17" x14ac:dyDescent="0.35">
      <c r="O50983" s="9"/>
      <c r="P50983" s="9"/>
      <c r="Q50983" s="21"/>
    </row>
    <row r="50984" spans="15:17" x14ac:dyDescent="0.35">
      <c r="O50984" s="9"/>
      <c r="P50984" s="9"/>
      <c r="Q50984" s="21"/>
    </row>
    <row r="50985" spans="15:17" x14ac:dyDescent="0.35">
      <c r="O50985" s="9"/>
      <c r="P50985" s="9"/>
      <c r="Q50985" s="21"/>
    </row>
    <row r="50986" spans="15:17" x14ac:dyDescent="0.35">
      <c r="O50986" s="9"/>
      <c r="P50986" s="9"/>
      <c r="Q50986" s="21"/>
    </row>
    <row r="50987" spans="15:17" x14ac:dyDescent="0.35">
      <c r="O50987" s="9"/>
      <c r="P50987" s="9"/>
      <c r="Q50987" s="21"/>
    </row>
    <row r="50988" spans="15:17" x14ac:dyDescent="0.35">
      <c r="O50988" s="9"/>
      <c r="P50988" s="9"/>
      <c r="Q50988" s="21"/>
    </row>
    <row r="50989" spans="15:17" x14ac:dyDescent="0.35">
      <c r="O50989" s="9"/>
      <c r="P50989" s="9"/>
      <c r="Q50989" s="21"/>
    </row>
    <row r="50990" spans="15:17" x14ac:dyDescent="0.35">
      <c r="O50990" s="9"/>
      <c r="P50990" s="9"/>
      <c r="Q50990" s="21"/>
    </row>
    <row r="50991" spans="15:17" x14ac:dyDescent="0.35">
      <c r="O50991" s="9"/>
      <c r="P50991" s="9"/>
      <c r="Q50991" s="21"/>
    </row>
    <row r="50992" spans="15:17" x14ac:dyDescent="0.35">
      <c r="O50992" s="9"/>
      <c r="P50992" s="9"/>
      <c r="Q50992" s="21"/>
    </row>
    <row r="50993" spans="15:17" x14ac:dyDescent="0.35">
      <c r="O50993" s="9"/>
      <c r="P50993" s="9"/>
      <c r="Q50993" s="21"/>
    </row>
    <row r="50994" spans="15:17" x14ac:dyDescent="0.35">
      <c r="O50994" s="9"/>
      <c r="P50994" s="9"/>
      <c r="Q50994" s="21"/>
    </row>
    <row r="50995" spans="15:17" x14ac:dyDescent="0.35">
      <c r="O50995" s="9"/>
      <c r="P50995" s="9"/>
      <c r="Q50995" s="21"/>
    </row>
    <row r="50996" spans="15:17" x14ac:dyDescent="0.35">
      <c r="O50996" s="9"/>
      <c r="P50996" s="9"/>
      <c r="Q50996" s="21"/>
    </row>
    <row r="50997" spans="15:17" x14ac:dyDescent="0.35">
      <c r="O50997" s="9"/>
      <c r="P50997" s="9"/>
      <c r="Q50997" s="21"/>
    </row>
    <row r="50998" spans="15:17" x14ac:dyDescent="0.35">
      <c r="O50998" s="9"/>
      <c r="P50998" s="9"/>
      <c r="Q50998" s="21"/>
    </row>
    <row r="50999" spans="15:17" x14ac:dyDescent="0.35">
      <c r="O50999" s="9"/>
      <c r="P50999" s="9"/>
      <c r="Q50999" s="21"/>
    </row>
    <row r="51000" spans="15:17" x14ac:dyDescent="0.35">
      <c r="O51000" s="9"/>
      <c r="P51000" s="9"/>
      <c r="Q51000" s="21"/>
    </row>
    <row r="51001" spans="15:17" x14ac:dyDescent="0.35">
      <c r="O51001" s="9"/>
      <c r="P51001" s="9"/>
      <c r="Q51001" s="21"/>
    </row>
    <row r="51002" spans="15:17" x14ac:dyDescent="0.35">
      <c r="O51002" s="9"/>
      <c r="P51002" s="9"/>
      <c r="Q51002" s="21"/>
    </row>
    <row r="51003" spans="15:17" x14ac:dyDescent="0.35">
      <c r="O51003" s="9"/>
      <c r="P51003" s="9"/>
      <c r="Q51003" s="21"/>
    </row>
    <row r="51004" spans="15:17" x14ac:dyDescent="0.35">
      <c r="O51004" s="9"/>
      <c r="P51004" s="9"/>
      <c r="Q51004" s="21"/>
    </row>
    <row r="51005" spans="15:17" x14ac:dyDescent="0.35">
      <c r="O51005" s="9"/>
      <c r="P51005" s="9"/>
      <c r="Q51005" s="21"/>
    </row>
    <row r="51006" spans="15:17" x14ac:dyDescent="0.35">
      <c r="O51006" s="9"/>
      <c r="P51006" s="9"/>
      <c r="Q51006" s="21"/>
    </row>
    <row r="51007" spans="15:17" x14ac:dyDescent="0.35">
      <c r="O51007" s="9"/>
      <c r="P51007" s="9"/>
      <c r="Q51007" s="21"/>
    </row>
    <row r="51008" spans="15:17" x14ac:dyDescent="0.35">
      <c r="O51008" s="9"/>
      <c r="P51008" s="9"/>
      <c r="Q51008" s="21"/>
    </row>
    <row r="51009" spans="15:17" x14ac:dyDescent="0.35">
      <c r="O51009" s="9"/>
      <c r="P51009" s="9"/>
      <c r="Q51009" s="21"/>
    </row>
    <row r="51010" spans="15:17" x14ac:dyDescent="0.35">
      <c r="O51010" s="9"/>
      <c r="P51010" s="9"/>
      <c r="Q51010" s="21"/>
    </row>
    <row r="51011" spans="15:17" x14ac:dyDescent="0.35">
      <c r="O51011" s="9"/>
      <c r="P51011" s="9"/>
      <c r="Q51011" s="21"/>
    </row>
    <row r="51012" spans="15:17" x14ac:dyDescent="0.35">
      <c r="O51012" s="9"/>
      <c r="P51012" s="9"/>
      <c r="Q51012" s="21"/>
    </row>
    <row r="51013" spans="15:17" x14ac:dyDescent="0.35">
      <c r="O51013" s="9"/>
      <c r="P51013" s="9"/>
      <c r="Q51013" s="21"/>
    </row>
    <row r="51014" spans="15:17" x14ac:dyDescent="0.35">
      <c r="O51014" s="9"/>
      <c r="P51014" s="9"/>
      <c r="Q51014" s="21"/>
    </row>
    <row r="51015" spans="15:17" x14ac:dyDescent="0.35">
      <c r="O51015" s="9"/>
      <c r="P51015" s="9"/>
      <c r="Q51015" s="21"/>
    </row>
    <row r="51016" spans="15:17" x14ac:dyDescent="0.35">
      <c r="O51016" s="9"/>
      <c r="P51016" s="9"/>
      <c r="Q51016" s="21"/>
    </row>
    <row r="51017" spans="15:17" x14ac:dyDescent="0.35">
      <c r="O51017" s="9"/>
      <c r="P51017" s="9"/>
      <c r="Q51017" s="21"/>
    </row>
    <row r="51018" spans="15:17" x14ac:dyDescent="0.35">
      <c r="O51018" s="9"/>
      <c r="P51018" s="9"/>
      <c r="Q51018" s="21"/>
    </row>
    <row r="51019" spans="15:17" x14ac:dyDescent="0.35">
      <c r="O51019" s="9"/>
      <c r="P51019" s="9"/>
      <c r="Q51019" s="21"/>
    </row>
    <row r="51020" spans="15:17" x14ac:dyDescent="0.35">
      <c r="O51020" s="9"/>
      <c r="P51020" s="9"/>
      <c r="Q51020" s="21"/>
    </row>
    <row r="51021" spans="15:17" x14ac:dyDescent="0.35">
      <c r="O51021" s="9"/>
      <c r="P51021" s="9"/>
      <c r="Q51021" s="21"/>
    </row>
    <row r="51022" spans="15:17" x14ac:dyDescent="0.35">
      <c r="O51022" s="9"/>
      <c r="P51022" s="9"/>
      <c r="Q51022" s="21"/>
    </row>
    <row r="51023" spans="15:17" x14ac:dyDescent="0.35">
      <c r="O51023" s="9"/>
      <c r="P51023" s="9"/>
      <c r="Q51023" s="21"/>
    </row>
    <row r="51024" spans="15:17" x14ac:dyDescent="0.35">
      <c r="O51024" s="9"/>
      <c r="P51024" s="9"/>
      <c r="Q51024" s="21"/>
    </row>
    <row r="51025" spans="15:17" x14ac:dyDescent="0.35">
      <c r="O51025" s="9"/>
      <c r="P51025" s="9"/>
      <c r="Q51025" s="21"/>
    </row>
    <row r="51026" spans="15:17" x14ac:dyDescent="0.35">
      <c r="O51026" s="9"/>
      <c r="P51026" s="9"/>
      <c r="Q51026" s="21"/>
    </row>
    <row r="51027" spans="15:17" x14ac:dyDescent="0.35">
      <c r="O51027" s="9"/>
      <c r="P51027" s="9"/>
      <c r="Q51027" s="21"/>
    </row>
    <row r="51028" spans="15:17" x14ac:dyDescent="0.35">
      <c r="O51028" s="9"/>
      <c r="P51028" s="9"/>
      <c r="Q51028" s="21"/>
    </row>
    <row r="51029" spans="15:17" x14ac:dyDescent="0.35">
      <c r="O51029" s="9"/>
      <c r="P51029" s="9"/>
      <c r="Q51029" s="21"/>
    </row>
    <row r="51030" spans="15:17" x14ac:dyDescent="0.35">
      <c r="O51030" s="9"/>
      <c r="P51030" s="9"/>
      <c r="Q51030" s="21"/>
    </row>
    <row r="51031" spans="15:17" x14ac:dyDescent="0.35">
      <c r="O51031" s="9"/>
      <c r="P51031" s="9"/>
      <c r="Q51031" s="21"/>
    </row>
    <row r="51032" spans="15:17" x14ac:dyDescent="0.35">
      <c r="O51032" s="9"/>
      <c r="P51032" s="9"/>
      <c r="Q51032" s="21"/>
    </row>
    <row r="51033" spans="15:17" x14ac:dyDescent="0.35">
      <c r="O51033" s="9"/>
      <c r="P51033" s="9"/>
      <c r="Q51033" s="21"/>
    </row>
    <row r="51034" spans="15:17" x14ac:dyDescent="0.35">
      <c r="O51034" s="9"/>
      <c r="P51034" s="9"/>
      <c r="Q51034" s="21"/>
    </row>
    <row r="51035" spans="15:17" x14ac:dyDescent="0.35">
      <c r="O51035" s="9"/>
      <c r="P51035" s="9"/>
      <c r="Q51035" s="21"/>
    </row>
    <row r="51036" spans="15:17" x14ac:dyDescent="0.35">
      <c r="O51036" s="9"/>
      <c r="P51036" s="9"/>
      <c r="Q51036" s="21"/>
    </row>
    <row r="51037" spans="15:17" x14ac:dyDescent="0.35">
      <c r="O51037" s="9"/>
      <c r="P51037" s="9"/>
      <c r="Q51037" s="21"/>
    </row>
    <row r="51038" spans="15:17" x14ac:dyDescent="0.35">
      <c r="O51038" s="9"/>
      <c r="P51038" s="9"/>
      <c r="Q51038" s="21"/>
    </row>
    <row r="51039" spans="15:17" x14ac:dyDescent="0.35">
      <c r="O51039" s="9"/>
      <c r="P51039" s="9"/>
      <c r="Q51039" s="21"/>
    </row>
    <row r="51040" spans="15:17" x14ac:dyDescent="0.35">
      <c r="O51040" s="9"/>
      <c r="P51040" s="9"/>
      <c r="Q51040" s="21"/>
    </row>
    <row r="51041" spans="15:17" x14ac:dyDescent="0.35">
      <c r="O51041" s="9"/>
      <c r="P51041" s="9"/>
      <c r="Q51041" s="21"/>
    </row>
    <row r="51042" spans="15:17" x14ac:dyDescent="0.35">
      <c r="O51042" s="9"/>
      <c r="P51042" s="9"/>
      <c r="Q51042" s="21"/>
    </row>
    <row r="51043" spans="15:17" x14ac:dyDescent="0.35">
      <c r="O51043" s="9"/>
      <c r="P51043" s="9"/>
      <c r="Q51043" s="21"/>
    </row>
    <row r="51044" spans="15:17" x14ac:dyDescent="0.35">
      <c r="O51044" s="9"/>
      <c r="P51044" s="9"/>
      <c r="Q51044" s="21"/>
    </row>
    <row r="51045" spans="15:17" x14ac:dyDescent="0.35">
      <c r="O51045" s="9"/>
      <c r="P51045" s="9"/>
      <c r="Q51045" s="21"/>
    </row>
    <row r="51046" spans="15:17" x14ac:dyDescent="0.35">
      <c r="O51046" s="9"/>
      <c r="P51046" s="9"/>
      <c r="Q51046" s="21"/>
    </row>
    <row r="51047" spans="15:17" x14ac:dyDescent="0.35">
      <c r="O51047" s="9"/>
      <c r="P51047" s="9"/>
      <c r="Q51047" s="21"/>
    </row>
    <row r="51048" spans="15:17" x14ac:dyDescent="0.35">
      <c r="O51048" s="9"/>
      <c r="P51048" s="9"/>
      <c r="Q51048" s="21"/>
    </row>
    <row r="51049" spans="15:17" x14ac:dyDescent="0.35">
      <c r="O51049" s="9"/>
      <c r="P51049" s="9"/>
      <c r="Q51049" s="21"/>
    </row>
    <row r="51050" spans="15:17" x14ac:dyDescent="0.35">
      <c r="O51050" s="9"/>
      <c r="P51050" s="9"/>
      <c r="Q51050" s="21"/>
    </row>
    <row r="51051" spans="15:17" x14ac:dyDescent="0.35">
      <c r="O51051" s="9"/>
      <c r="P51051" s="9"/>
      <c r="Q51051" s="21"/>
    </row>
    <row r="51052" spans="15:17" x14ac:dyDescent="0.35">
      <c r="O51052" s="9"/>
      <c r="P51052" s="9"/>
      <c r="Q51052" s="21"/>
    </row>
    <row r="51053" spans="15:17" x14ac:dyDescent="0.35">
      <c r="O51053" s="9"/>
      <c r="P51053" s="9"/>
      <c r="Q51053" s="21"/>
    </row>
    <row r="51054" spans="15:17" x14ac:dyDescent="0.35">
      <c r="O51054" s="9"/>
      <c r="P51054" s="9"/>
      <c r="Q51054" s="21"/>
    </row>
    <row r="51055" spans="15:17" x14ac:dyDescent="0.35">
      <c r="O51055" s="9"/>
      <c r="P51055" s="9"/>
      <c r="Q51055" s="21"/>
    </row>
    <row r="51056" spans="15:17" x14ac:dyDescent="0.35">
      <c r="O51056" s="9"/>
      <c r="P51056" s="9"/>
      <c r="Q51056" s="21"/>
    </row>
    <row r="51057" spans="15:17" x14ac:dyDescent="0.35">
      <c r="O51057" s="9"/>
      <c r="P51057" s="9"/>
      <c r="Q51057" s="21"/>
    </row>
    <row r="51058" spans="15:17" x14ac:dyDescent="0.35">
      <c r="O51058" s="9"/>
      <c r="P51058" s="9"/>
      <c r="Q51058" s="21"/>
    </row>
    <row r="51059" spans="15:17" x14ac:dyDescent="0.35">
      <c r="O51059" s="9"/>
      <c r="P51059" s="9"/>
      <c r="Q51059" s="21"/>
    </row>
    <row r="51060" spans="15:17" x14ac:dyDescent="0.35">
      <c r="O51060" s="9"/>
      <c r="P51060" s="9"/>
      <c r="Q51060" s="21"/>
    </row>
    <row r="51061" spans="15:17" x14ac:dyDescent="0.35">
      <c r="O51061" s="9"/>
      <c r="P51061" s="9"/>
      <c r="Q51061" s="21"/>
    </row>
    <row r="51062" spans="15:17" x14ac:dyDescent="0.35">
      <c r="O51062" s="9"/>
      <c r="P51062" s="9"/>
      <c r="Q51062" s="21"/>
    </row>
    <row r="51063" spans="15:17" x14ac:dyDescent="0.35">
      <c r="O51063" s="9"/>
      <c r="P51063" s="9"/>
      <c r="Q51063" s="21"/>
    </row>
    <row r="51064" spans="15:17" x14ac:dyDescent="0.35">
      <c r="O51064" s="9"/>
      <c r="P51064" s="9"/>
      <c r="Q51064" s="21"/>
    </row>
    <row r="51065" spans="15:17" x14ac:dyDescent="0.35">
      <c r="O51065" s="9"/>
      <c r="P51065" s="9"/>
      <c r="Q51065" s="21"/>
    </row>
    <row r="51066" spans="15:17" x14ac:dyDescent="0.35">
      <c r="O51066" s="9"/>
      <c r="P51066" s="9"/>
      <c r="Q51066" s="21"/>
    </row>
    <row r="51067" spans="15:17" x14ac:dyDescent="0.35">
      <c r="O51067" s="9"/>
      <c r="P51067" s="9"/>
      <c r="Q51067" s="21"/>
    </row>
    <row r="51068" spans="15:17" x14ac:dyDescent="0.35">
      <c r="O51068" s="9"/>
      <c r="P51068" s="9"/>
      <c r="Q51068" s="21"/>
    </row>
    <row r="51069" spans="15:17" x14ac:dyDescent="0.35">
      <c r="O51069" s="9"/>
      <c r="P51069" s="9"/>
      <c r="Q51069" s="21"/>
    </row>
    <row r="51070" spans="15:17" x14ac:dyDescent="0.35">
      <c r="O51070" s="9"/>
      <c r="P51070" s="9"/>
      <c r="Q51070" s="21"/>
    </row>
    <row r="51071" spans="15:17" x14ac:dyDescent="0.35">
      <c r="O51071" s="9"/>
      <c r="P51071" s="9"/>
      <c r="Q51071" s="21"/>
    </row>
    <row r="51072" spans="15:17" x14ac:dyDescent="0.35">
      <c r="O51072" s="9"/>
      <c r="P51072" s="9"/>
      <c r="Q51072" s="21"/>
    </row>
    <row r="51073" spans="15:17" x14ac:dyDescent="0.35">
      <c r="O51073" s="9"/>
      <c r="P51073" s="9"/>
      <c r="Q51073" s="21"/>
    </row>
    <row r="51074" spans="15:17" x14ac:dyDescent="0.35">
      <c r="O51074" s="9"/>
      <c r="P51074" s="9"/>
      <c r="Q51074" s="21"/>
    </row>
    <row r="51075" spans="15:17" x14ac:dyDescent="0.35">
      <c r="O51075" s="9"/>
      <c r="P51075" s="9"/>
      <c r="Q51075" s="21"/>
    </row>
    <row r="51076" spans="15:17" x14ac:dyDescent="0.35">
      <c r="O51076" s="9"/>
      <c r="P51076" s="9"/>
      <c r="Q51076" s="21"/>
    </row>
    <row r="51077" spans="15:17" x14ac:dyDescent="0.35">
      <c r="O51077" s="9"/>
      <c r="P51077" s="9"/>
      <c r="Q51077" s="21"/>
    </row>
    <row r="51078" spans="15:17" x14ac:dyDescent="0.35">
      <c r="O51078" s="9"/>
      <c r="P51078" s="9"/>
      <c r="Q51078" s="21"/>
    </row>
    <row r="51079" spans="15:17" x14ac:dyDescent="0.35">
      <c r="O51079" s="9"/>
      <c r="P51079" s="9"/>
      <c r="Q51079" s="21"/>
    </row>
    <row r="51080" spans="15:17" x14ac:dyDescent="0.35">
      <c r="O51080" s="9"/>
      <c r="P51080" s="9"/>
      <c r="Q51080" s="21"/>
    </row>
    <row r="51081" spans="15:17" x14ac:dyDescent="0.35">
      <c r="O51081" s="9"/>
      <c r="P51081" s="9"/>
      <c r="Q51081" s="21"/>
    </row>
    <row r="51082" spans="15:17" x14ac:dyDescent="0.35">
      <c r="O51082" s="9"/>
      <c r="P51082" s="9"/>
      <c r="Q51082" s="21"/>
    </row>
    <row r="51083" spans="15:17" x14ac:dyDescent="0.35">
      <c r="O51083" s="9"/>
      <c r="P51083" s="9"/>
      <c r="Q51083" s="21"/>
    </row>
    <row r="51084" spans="15:17" x14ac:dyDescent="0.35">
      <c r="O51084" s="9"/>
      <c r="P51084" s="9"/>
      <c r="Q51084" s="21"/>
    </row>
    <row r="51085" spans="15:17" x14ac:dyDescent="0.35">
      <c r="O51085" s="9"/>
      <c r="P51085" s="9"/>
      <c r="Q51085" s="21"/>
    </row>
    <row r="51086" spans="15:17" x14ac:dyDescent="0.35">
      <c r="O51086" s="9"/>
      <c r="P51086" s="9"/>
      <c r="Q51086" s="21"/>
    </row>
    <row r="51087" spans="15:17" x14ac:dyDescent="0.35">
      <c r="O51087" s="9"/>
      <c r="P51087" s="9"/>
      <c r="Q51087" s="21"/>
    </row>
    <row r="51088" spans="15:17" x14ac:dyDescent="0.35">
      <c r="O51088" s="9"/>
      <c r="P51088" s="9"/>
      <c r="Q51088" s="21"/>
    </row>
    <row r="51089" spans="15:17" x14ac:dyDescent="0.35">
      <c r="O51089" s="9"/>
      <c r="P51089" s="9"/>
      <c r="Q51089" s="21"/>
    </row>
    <row r="51090" spans="15:17" x14ac:dyDescent="0.35">
      <c r="O51090" s="9"/>
      <c r="P51090" s="9"/>
      <c r="Q51090" s="21"/>
    </row>
    <row r="51091" spans="15:17" x14ac:dyDescent="0.35">
      <c r="O51091" s="9"/>
      <c r="P51091" s="9"/>
      <c r="Q51091" s="21"/>
    </row>
    <row r="51092" spans="15:17" x14ac:dyDescent="0.35">
      <c r="O51092" s="9"/>
      <c r="P51092" s="9"/>
      <c r="Q51092" s="21"/>
    </row>
    <row r="51093" spans="15:17" x14ac:dyDescent="0.35">
      <c r="O51093" s="9"/>
      <c r="P51093" s="9"/>
      <c r="Q51093" s="21"/>
    </row>
    <row r="51094" spans="15:17" x14ac:dyDescent="0.35">
      <c r="O51094" s="9"/>
      <c r="P51094" s="9"/>
      <c r="Q51094" s="21"/>
    </row>
    <row r="51095" spans="15:17" x14ac:dyDescent="0.35">
      <c r="O51095" s="9"/>
      <c r="P51095" s="9"/>
      <c r="Q51095" s="21"/>
    </row>
    <row r="51096" spans="15:17" x14ac:dyDescent="0.35">
      <c r="O51096" s="9"/>
      <c r="P51096" s="9"/>
      <c r="Q51096" s="21"/>
    </row>
    <row r="51097" spans="15:17" x14ac:dyDescent="0.35">
      <c r="O51097" s="9"/>
      <c r="P51097" s="9"/>
      <c r="Q51097" s="21"/>
    </row>
    <row r="51098" spans="15:17" x14ac:dyDescent="0.35">
      <c r="O51098" s="9"/>
      <c r="P51098" s="9"/>
      <c r="Q51098" s="21"/>
    </row>
    <row r="51099" spans="15:17" x14ac:dyDescent="0.35">
      <c r="O51099" s="9"/>
      <c r="P51099" s="9"/>
      <c r="Q51099" s="21"/>
    </row>
    <row r="51100" spans="15:17" x14ac:dyDescent="0.35">
      <c r="O51100" s="9"/>
      <c r="P51100" s="9"/>
      <c r="Q51100" s="21"/>
    </row>
    <row r="51101" spans="15:17" x14ac:dyDescent="0.35">
      <c r="O51101" s="9"/>
      <c r="P51101" s="9"/>
      <c r="Q51101" s="21"/>
    </row>
    <row r="51102" spans="15:17" x14ac:dyDescent="0.35">
      <c r="O51102" s="9"/>
      <c r="P51102" s="9"/>
      <c r="Q51102" s="21"/>
    </row>
    <row r="51103" spans="15:17" x14ac:dyDescent="0.35">
      <c r="O51103" s="9"/>
      <c r="P51103" s="9"/>
      <c r="Q51103" s="21"/>
    </row>
    <row r="51104" spans="15:17" x14ac:dyDescent="0.35">
      <c r="O51104" s="9"/>
      <c r="P51104" s="9"/>
      <c r="Q51104" s="21"/>
    </row>
    <row r="51105" spans="15:17" x14ac:dyDescent="0.35">
      <c r="O51105" s="9"/>
      <c r="P51105" s="9"/>
      <c r="Q51105" s="21"/>
    </row>
    <row r="51106" spans="15:17" x14ac:dyDescent="0.35">
      <c r="O51106" s="9"/>
      <c r="P51106" s="9"/>
      <c r="Q51106" s="21"/>
    </row>
    <row r="51107" spans="15:17" x14ac:dyDescent="0.35">
      <c r="O51107" s="9"/>
      <c r="P51107" s="9"/>
      <c r="Q51107" s="21"/>
    </row>
    <row r="51108" spans="15:17" x14ac:dyDescent="0.35">
      <c r="O51108" s="9"/>
      <c r="P51108" s="9"/>
      <c r="Q51108" s="21"/>
    </row>
    <row r="51109" spans="15:17" x14ac:dyDescent="0.35">
      <c r="O51109" s="9"/>
      <c r="P51109" s="9"/>
      <c r="Q51109" s="21"/>
    </row>
    <row r="51110" spans="15:17" x14ac:dyDescent="0.35">
      <c r="O51110" s="9"/>
      <c r="P51110" s="9"/>
      <c r="Q51110" s="21"/>
    </row>
    <row r="51111" spans="15:17" x14ac:dyDescent="0.35">
      <c r="O51111" s="9"/>
      <c r="P51111" s="9"/>
      <c r="Q51111" s="21"/>
    </row>
    <row r="51112" spans="15:17" x14ac:dyDescent="0.35">
      <c r="O51112" s="9"/>
      <c r="P51112" s="9"/>
      <c r="Q51112" s="21"/>
    </row>
    <row r="51113" spans="15:17" x14ac:dyDescent="0.35">
      <c r="O51113" s="9"/>
      <c r="P51113" s="9"/>
      <c r="Q51113" s="21"/>
    </row>
    <row r="51114" spans="15:17" x14ac:dyDescent="0.35">
      <c r="O51114" s="9"/>
      <c r="P51114" s="9"/>
      <c r="Q51114" s="21"/>
    </row>
    <row r="51115" spans="15:17" x14ac:dyDescent="0.35">
      <c r="O51115" s="9"/>
      <c r="P51115" s="9"/>
      <c r="Q51115" s="21"/>
    </row>
    <row r="51116" spans="15:17" x14ac:dyDescent="0.35">
      <c r="O51116" s="9"/>
      <c r="P51116" s="9"/>
      <c r="Q51116" s="21"/>
    </row>
    <row r="51117" spans="15:17" x14ac:dyDescent="0.35">
      <c r="O51117" s="9"/>
      <c r="P51117" s="9"/>
      <c r="Q51117" s="21"/>
    </row>
    <row r="51118" spans="15:17" x14ac:dyDescent="0.35">
      <c r="O51118" s="9"/>
      <c r="P51118" s="9"/>
      <c r="Q51118" s="21"/>
    </row>
    <row r="51119" spans="15:17" x14ac:dyDescent="0.35">
      <c r="O51119" s="9"/>
      <c r="P51119" s="9"/>
      <c r="Q51119" s="21"/>
    </row>
    <row r="51120" spans="15:17" x14ac:dyDescent="0.35">
      <c r="O51120" s="9"/>
      <c r="P51120" s="9"/>
      <c r="Q51120" s="21"/>
    </row>
    <row r="51121" spans="15:17" x14ac:dyDescent="0.35">
      <c r="O51121" s="9"/>
      <c r="P51121" s="9"/>
      <c r="Q51121" s="21"/>
    </row>
    <row r="51122" spans="15:17" x14ac:dyDescent="0.35">
      <c r="O51122" s="9"/>
      <c r="P51122" s="9"/>
      <c r="Q51122" s="21"/>
    </row>
    <row r="51123" spans="15:17" x14ac:dyDescent="0.35">
      <c r="O51123" s="9"/>
      <c r="P51123" s="9"/>
      <c r="Q51123" s="21"/>
    </row>
    <row r="51124" spans="15:17" x14ac:dyDescent="0.35">
      <c r="O51124" s="9"/>
      <c r="P51124" s="9"/>
      <c r="Q51124" s="21"/>
    </row>
    <row r="51125" spans="15:17" x14ac:dyDescent="0.35">
      <c r="O51125" s="9"/>
      <c r="P51125" s="9"/>
      <c r="Q51125" s="21"/>
    </row>
    <row r="51126" spans="15:17" x14ac:dyDescent="0.35">
      <c r="O51126" s="9"/>
      <c r="P51126" s="9"/>
      <c r="Q51126" s="21"/>
    </row>
    <row r="51127" spans="15:17" x14ac:dyDescent="0.35">
      <c r="O51127" s="9"/>
      <c r="P51127" s="9"/>
      <c r="Q51127" s="21"/>
    </row>
    <row r="51128" spans="15:17" x14ac:dyDescent="0.35">
      <c r="O51128" s="9"/>
      <c r="P51128" s="9"/>
      <c r="Q51128" s="21"/>
    </row>
    <row r="51129" spans="15:17" x14ac:dyDescent="0.35">
      <c r="O51129" s="9"/>
      <c r="P51129" s="9"/>
      <c r="Q51129" s="21"/>
    </row>
    <row r="51130" spans="15:17" x14ac:dyDescent="0.35">
      <c r="O51130" s="9"/>
      <c r="P51130" s="9"/>
      <c r="Q51130" s="21"/>
    </row>
    <row r="51131" spans="15:17" x14ac:dyDescent="0.35">
      <c r="O51131" s="9"/>
      <c r="P51131" s="9"/>
      <c r="Q51131" s="21"/>
    </row>
    <row r="51132" spans="15:17" x14ac:dyDescent="0.35">
      <c r="O51132" s="9"/>
      <c r="P51132" s="9"/>
      <c r="Q51132" s="21"/>
    </row>
    <row r="51133" spans="15:17" x14ac:dyDescent="0.35">
      <c r="O51133" s="9"/>
      <c r="P51133" s="9"/>
      <c r="Q51133" s="21"/>
    </row>
    <row r="51134" spans="15:17" x14ac:dyDescent="0.35">
      <c r="O51134" s="9"/>
      <c r="P51134" s="9"/>
      <c r="Q51134" s="21"/>
    </row>
    <row r="51135" spans="15:17" x14ac:dyDescent="0.35">
      <c r="O51135" s="9"/>
      <c r="P51135" s="9"/>
      <c r="Q51135" s="21"/>
    </row>
    <row r="51136" spans="15:17" x14ac:dyDescent="0.35">
      <c r="O51136" s="9"/>
      <c r="P51136" s="9"/>
      <c r="Q51136" s="21"/>
    </row>
    <row r="51137" spans="15:17" x14ac:dyDescent="0.35">
      <c r="O51137" s="9"/>
      <c r="P51137" s="9"/>
      <c r="Q51137" s="21"/>
    </row>
    <row r="51138" spans="15:17" x14ac:dyDescent="0.35">
      <c r="O51138" s="9"/>
      <c r="P51138" s="9"/>
      <c r="Q51138" s="21"/>
    </row>
    <row r="51139" spans="15:17" x14ac:dyDescent="0.35">
      <c r="O51139" s="9"/>
      <c r="P51139" s="9"/>
      <c r="Q51139" s="21"/>
    </row>
    <row r="51140" spans="15:17" x14ac:dyDescent="0.35">
      <c r="O51140" s="9"/>
      <c r="P51140" s="9"/>
      <c r="Q51140" s="21"/>
    </row>
    <row r="51141" spans="15:17" x14ac:dyDescent="0.35">
      <c r="O51141" s="9"/>
      <c r="P51141" s="9"/>
      <c r="Q51141" s="21"/>
    </row>
    <row r="51142" spans="15:17" x14ac:dyDescent="0.35">
      <c r="O51142" s="9"/>
      <c r="P51142" s="9"/>
      <c r="Q51142" s="21"/>
    </row>
    <row r="51143" spans="15:17" x14ac:dyDescent="0.35">
      <c r="O51143" s="9"/>
      <c r="P51143" s="9"/>
      <c r="Q51143" s="21"/>
    </row>
    <row r="51144" spans="15:17" x14ac:dyDescent="0.35">
      <c r="O51144" s="9"/>
      <c r="P51144" s="9"/>
      <c r="Q51144" s="21"/>
    </row>
    <row r="51145" spans="15:17" x14ac:dyDescent="0.35">
      <c r="O51145" s="9"/>
      <c r="P51145" s="9"/>
      <c r="Q51145" s="21"/>
    </row>
    <row r="51146" spans="15:17" x14ac:dyDescent="0.35">
      <c r="O51146" s="9"/>
      <c r="P51146" s="9"/>
      <c r="Q51146" s="21"/>
    </row>
    <row r="51147" spans="15:17" x14ac:dyDescent="0.35">
      <c r="O51147" s="9"/>
      <c r="P51147" s="9"/>
      <c r="Q51147" s="21"/>
    </row>
    <row r="51148" spans="15:17" x14ac:dyDescent="0.35">
      <c r="O51148" s="9"/>
      <c r="P51148" s="9"/>
      <c r="Q51148" s="21"/>
    </row>
    <row r="51149" spans="15:17" x14ac:dyDescent="0.35">
      <c r="O51149" s="9"/>
      <c r="P51149" s="9"/>
      <c r="Q51149" s="21"/>
    </row>
    <row r="51150" spans="15:17" x14ac:dyDescent="0.35">
      <c r="O51150" s="9"/>
      <c r="P51150" s="9"/>
      <c r="Q51150" s="21"/>
    </row>
    <row r="51151" spans="15:17" x14ac:dyDescent="0.35">
      <c r="O51151" s="9"/>
      <c r="P51151" s="9"/>
      <c r="Q51151" s="21"/>
    </row>
    <row r="51152" spans="15:17" x14ac:dyDescent="0.35">
      <c r="O51152" s="9"/>
      <c r="P51152" s="9"/>
      <c r="Q51152" s="21"/>
    </row>
    <row r="51153" spans="15:17" x14ac:dyDescent="0.35">
      <c r="O51153" s="9"/>
      <c r="P51153" s="9"/>
      <c r="Q51153" s="21"/>
    </row>
    <row r="51154" spans="15:17" x14ac:dyDescent="0.35">
      <c r="O51154" s="9"/>
      <c r="P51154" s="9"/>
      <c r="Q51154" s="21"/>
    </row>
    <row r="51155" spans="15:17" x14ac:dyDescent="0.35">
      <c r="O51155" s="9"/>
      <c r="P51155" s="9"/>
      <c r="Q51155" s="21"/>
    </row>
    <row r="51156" spans="15:17" x14ac:dyDescent="0.35">
      <c r="O51156" s="9"/>
      <c r="P51156" s="9"/>
      <c r="Q51156" s="21"/>
    </row>
    <row r="51157" spans="15:17" x14ac:dyDescent="0.35">
      <c r="O51157" s="9"/>
      <c r="P51157" s="9"/>
      <c r="Q51157" s="21"/>
    </row>
    <row r="51158" spans="15:17" x14ac:dyDescent="0.35">
      <c r="O51158" s="9"/>
      <c r="P51158" s="9"/>
      <c r="Q51158" s="21"/>
    </row>
    <row r="51159" spans="15:17" x14ac:dyDescent="0.35">
      <c r="O51159" s="9"/>
      <c r="P51159" s="9"/>
      <c r="Q51159" s="21"/>
    </row>
    <row r="51160" spans="15:17" x14ac:dyDescent="0.35">
      <c r="O51160" s="9"/>
      <c r="P51160" s="9"/>
      <c r="Q51160" s="21"/>
    </row>
    <row r="51161" spans="15:17" x14ac:dyDescent="0.35">
      <c r="O51161" s="9"/>
      <c r="P51161" s="9"/>
      <c r="Q51161" s="21"/>
    </row>
    <row r="51162" spans="15:17" x14ac:dyDescent="0.35">
      <c r="O51162" s="9"/>
      <c r="P51162" s="9"/>
      <c r="Q51162" s="21"/>
    </row>
    <row r="51163" spans="15:17" x14ac:dyDescent="0.35">
      <c r="O51163" s="9"/>
      <c r="P51163" s="9"/>
      <c r="Q51163" s="21"/>
    </row>
    <row r="51164" spans="15:17" x14ac:dyDescent="0.35">
      <c r="O51164" s="9"/>
      <c r="P51164" s="9"/>
      <c r="Q51164" s="21"/>
    </row>
    <row r="51165" spans="15:17" x14ac:dyDescent="0.35">
      <c r="O51165" s="9"/>
      <c r="P51165" s="9"/>
      <c r="Q51165" s="21"/>
    </row>
    <row r="51166" spans="15:17" x14ac:dyDescent="0.35">
      <c r="O51166" s="9"/>
      <c r="P51166" s="9"/>
      <c r="Q51166" s="21"/>
    </row>
    <row r="51167" spans="15:17" x14ac:dyDescent="0.35">
      <c r="O51167" s="9"/>
      <c r="P51167" s="9"/>
      <c r="Q51167" s="21"/>
    </row>
    <row r="51168" spans="15:17" x14ac:dyDescent="0.35">
      <c r="O51168" s="9"/>
      <c r="P51168" s="9"/>
      <c r="Q51168" s="21"/>
    </row>
    <row r="51169" spans="15:17" x14ac:dyDescent="0.35">
      <c r="O51169" s="9"/>
      <c r="P51169" s="9"/>
      <c r="Q51169" s="21"/>
    </row>
    <row r="51170" spans="15:17" x14ac:dyDescent="0.35">
      <c r="O51170" s="9"/>
      <c r="P51170" s="9"/>
      <c r="Q51170" s="21"/>
    </row>
    <row r="51171" spans="15:17" x14ac:dyDescent="0.35">
      <c r="O51171" s="9"/>
      <c r="P51171" s="9"/>
      <c r="Q51171" s="21"/>
    </row>
    <row r="51172" spans="15:17" x14ac:dyDescent="0.35">
      <c r="O51172" s="9"/>
      <c r="P51172" s="9"/>
      <c r="Q51172" s="21"/>
    </row>
    <row r="51173" spans="15:17" x14ac:dyDescent="0.35">
      <c r="O51173" s="9"/>
      <c r="P51173" s="9"/>
      <c r="Q51173" s="21"/>
    </row>
    <row r="51174" spans="15:17" x14ac:dyDescent="0.35">
      <c r="O51174" s="9"/>
      <c r="P51174" s="9"/>
      <c r="Q51174" s="21"/>
    </row>
    <row r="51175" spans="15:17" x14ac:dyDescent="0.35">
      <c r="O51175" s="9"/>
      <c r="P51175" s="9"/>
      <c r="Q51175" s="21"/>
    </row>
    <row r="51176" spans="15:17" x14ac:dyDescent="0.35">
      <c r="O51176" s="9"/>
      <c r="P51176" s="9"/>
      <c r="Q51176" s="21"/>
    </row>
    <row r="51177" spans="15:17" x14ac:dyDescent="0.35">
      <c r="O51177" s="9"/>
      <c r="P51177" s="9"/>
      <c r="Q51177" s="21"/>
    </row>
    <row r="51178" spans="15:17" x14ac:dyDescent="0.35">
      <c r="O51178" s="9"/>
      <c r="P51178" s="9"/>
      <c r="Q51178" s="21"/>
    </row>
    <row r="51179" spans="15:17" x14ac:dyDescent="0.35">
      <c r="O51179" s="9"/>
      <c r="P51179" s="9"/>
      <c r="Q51179" s="21"/>
    </row>
    <row r="51180" spans="15:17" x14ac:dyDescent="0.35">
      <c r="O51180" s="9"/>
      <c r="P51180" s="9"/>
      <c r="Q51180" s="21"/>
    </row>
    <row r="51181" spans="15:17" x14ac:dyDescent="0.35">
      <c r="O51181" s="9"/>
      <c r="P51181" s="9"/>
      <c r="Q51181" s="21"/>
    </row>
    <row r="51182" spans="15:17" x14ac:dyDescent="0.35">
      <c r="O51182" s="9"/>
      <c r="P51182" s="9"/>
      <c r="Q51182" s="21"/>
    </row>
    <row r="51183" spans="15:17" x14ac:dyDescent="0.35">
      <c r="O51183" s="9"/>
      <c r="P51183" s="9"/>
      <c r="Q51183" s="21"/>
    </row>
    <row r="51184" spans="15:17" x14ac:dyDescent="0.35">
      <c r="O51184" s="9"/>
      <c r="P51184" s="9"/>
      <c r="Q51184" s="21"/>
    </row>
    <row r="51185" spans="15:17" x14ac:dyDescent="0.35">
      <c r="O51185" s="9"/>
      <c r="P51185" s="9"/>
      <c r="Q51185" s="21"/>
    </row>
    <row r="51186" spans="15:17" x14ac:dyDescent="0.35">
      <c r="O51186" s="9"/>
      <c r="P51186" s="9"/>
      <c r="Q51186" s="21"/>
    </row>
    <row r="51187" spans="15:17" x14ac:dyDescent="0.35">
      <c r="O51187" s="9"/>
      <c r="P51187" s="9"/>
      <c r="Q51187" s="21"/>
    </row>
    <row r="51188" spans="15:17" x14ac:dyDescent="0.35">
      <c r="O51188" s="9"/>
      <c r="P51188" s="9"/>
      <c r="Q51188" s="21"/>
    </row>
    <row r="51189" spans="15:17" x14ac:dyDescent="0.35">
      <c r="O51189" s="9"/>
      <c r="P51189" s="9"/>
      <c r="Q51189" s="21"/>
    </row>
    <row r="51190" spans="15:17" x14ac:dyDescent="0.35">
      <c r="O51190" s="9"/>
      <c r="P51190" s="9"/>
      <c r="Q51190" s="21"/>
    </row>
    <row r="51191" spans="15:17" x14ac:dyDescent="0.35">
      <c r="O51191" s="9"/>
      <c r="P51191" s="9"/>
      <c r="Q51191" s="21"/>
    </row>
    <row r="51192" spans="15:17" x14ac:dyDescent="0.35">
      <c r="O51192" s="9"/>
      <c r="P51192" s="9"/>
      <c r="Q51192" s="21"/>
    </row>
    <row r="51193" spans="15:17" x14ac:dyDescent="0.35">
      <c r="O51193" s="9"/>
      <c r="P51193" s="9"/>
      <c r="Q51193" s="21"/>
    </row>
    <row r="51194" spans="15:17" x14ac:dyDescent="0.35">
      <c r="O51194" s="9"/>
      <c r="P51194" s="9"/>
      <c r="Q51194" s="21"/>
    </row>
    <row r="51195" spans="15:17" x14ac:dyDescent="0.35">
      <c r="O51195" s="9"/>
      <c r="P51195" s="9"/>
      <c r="Q51195" s="21"/>
    </row>
    <row r="51196" spans="15:17" x14ac:dyDescent="0.35">
      <c r="O51196" s="9"/>
      <c r="P51196" s="9"/>
      <c r="Q51196" s="21"/>
    </row>
    <row r="51197" spans="15:17" x14ac:dyDescent="0.35">
      <c r="O51197" s="9"/>
      <c r="P51197" s="9"/>
      <c r="Q51197" s="21"/>
    </row>
    <row r="51198" spans="15:17" x14ac:dyDescent="0.35">
      <c r="O51198" s="9"/>
      <c r="P51198" s="9"/>
      <c r="Q51198" s="21"/>
    </row>
    <row r="51199" spans="15:17" x14ac:dyDescent="0.35">
      <c r="O51199" s="9"/>
      <c r="P51199" s="9"/>
      <c r="Q51199" s="21"/>
    </row>
    <row r="51200" spans="15:17" x14ac:dyDescent="0.35">
      <c r="O51200" s="9"/>
      <c r="P51200" s="9"/>
      <c r="Q51200" s="21"/>
    </row>
    <row r="51201" spans="15:17" x14ac:dyDescent="0.35">
      <c r="O51201" s="9"/>
      <c r="P51201" s="9"/>
      <c r="Q51201" s="21"/>
    </row>
    <row r="51202" spans="15:17" x14ac:dyDescent="0.35">
      <c r="O51202" s="9"/>
      <c r="P51202" s="9"/>
      <c r="Q51202" s="21"/>
    </row>
    <row r="51203" spans="15:17" x14ac:dyDescent="0.35">
      <c r="O51203" s="9"/>
      <c r="P51203" s="9"/>
      <c r="Q51203" s="21"/>
    </row>
    <row r="51204" spans="15:17" x14ac:dyDescent="0.35">
      <c r="O51204" s="9"/>
      <c r="P51204" s="9"/>
      <c r="Q51204" s="21"/>
    </row>
    <row r="51205" spans="15:17" x14ac:dyDescent="0.35">
      <c r="O51205" s="9"/>
      <c r="P51205" s="9"/>
      <c r="Q51205" s="21"/>
    </row>
    <row r="51206" spans="15:17" x14ac:dyDescent="0.35">
      <c r="O51206" s="9"/>
      <c r="P51206" s="9"/>
      <c r="Q51206" s="21"/>
    </row>
    <row r="51207" spans="15:17" x14ac:dyDescent="0.35">
      <c r="O51207" s="9"/>
      <c r="P51207" s="9"/>
      <c r="Q51207" s="21"/>
    </row>
    <row r="51208" spans="15:17" x14ac:dyDescent="0.35">
      <c r="O51208" s="9"/>
      <c r="P51208" s="9"/>
      <c r="Q51208" s="21"/>
    </row>
    <row r="51209" spans="15:17" x14ac:dyDescent="0.35">
      <c r="O51209" s="9"/>
      <c r="P51209" s="9"/>
      <c r="Q51209" s="21"/>
    </row>
    <row r="51210" spans="15:17" x14ac:dyDescent="0.35">
      <c r="O51210" s="9"/>
      <c r="P51210" s="9"/>
      <c r="Q51210" s="21"/>
    </row>
    <row r="51211" spans="15:17" x14ac:dyDescent="0.35">
      <c r="O51211" s="9"/>
      <c r="P51211" s="9"/>
      <c r="Q51211" s="21"/>
    </row>
    <row r="51212" spans="15:17" x14ac:dyDescent="0.35">
      <c r="O51212" s="9"/>
      <c r="P51212" s="9"/>
      <c r="Q51212" s="21"/>
    </row>
    <row r="51213" spans="15:17" x14ac:dyDescent="0.35">
      <c r="O51213" s="9"/>
      <c r="P51213" s="9"/>
      <c r="Q51213" s="21"/>
    </row>
    <row r="51214" spans="15:17" x14ac:dyDescent="0.35">
      <c r="O51214" s="9"/>
      <c r="P51214" s="9"/>
      <c r="Q51214" s="21"/>
    </row>
    <row r="51215" spans="15:17" x14ac:dyDescent="0.35">
      <c r="O51215" s="9"/>
      <c r="P51215" s="9"/>
      <c r="Q51215" s="21"/>
    </row>
    <row r="51216" spans="15:17" x14ac:dyDescent="0.35">
      <c r="O51216" s="9"/>
      <c r="P51216" s="9"/>
      <c r="Q51216" s="21"/>
    </row>
    <row r="51217" spans="15:17" x14ac:dyDescent="0.35">
      <c r="O51217" s="9"/>
      <c r="P51217" s="9"/>
      <c r="Q51217" s="21"/>
    </row>
    <row r="51218" spans="15:17" x14ac:dyDescent="0.35">
      <c r="O51218" s="9"/>
      <c r="P51218" s="9"/>
      <c r="Q51218" s="21"/>
    </row>
    <row r="51219" spans="15:17" x14ac:dyDescent="0.35">
      <c r="O51219" s="9"/>
      <c r="P51219" s="9"/>
      <c r="Q51219" s="21"/>
    </row>
    <row r="51220" spans="15:17" x14ac:dyDescent="0.35">
      <c r="O51220" s="9"/>
      <c r="P51220" s="9"/>
      <c r="Q51220" s="21"/>
    </row>
    <row r="51221" spans="15:17" x14ac:dyDescent="0.35">
      <c r="O51221" s="9"/>
      <c r="P51221" s="9"/>
      <c r="Q51221" s="21"/>
    </row>
    <row r="51222" spans="15:17" x14ac:dyDescent="0.35">
      <c r="O51222" s="9"/>
      <c r="P51222" s="9"/>
      <c r="Q51222" s="21"/>
    </row>
    <row r="51223" spans="15:17" x14ac:dyDescent="0.35">
      <c r="O51223" s="9"/>
      <c r="P51223" s="9"/>
      <c r="Q51223" s="21"/>
    </row>
    <row r="51224" spans="15:17" x14ac:dyDescent="0.35">
      <c r="O51224" s="9"/>
      <c r="P51224" s="9"/>
      <c r="Q51224" s="21"/>
    </row>
    <row r="51225" spans="15:17" x14ac:dyDescent="0.35">
      <c r="O51225" s="9"/>
      <c r="P51225" s="9"/>
      <c r="Q51225" s="21"/>
    </row>
    <row r="51226" spans="15:17" x14ac:dyDescent="0.35">
      <c r="O51226" s="9"/>
      <c r="P51226" s="9"/>
      <c r="Q51226" s="21"/>
    </row>
    <row r="51227" spans="15:17" x14ac:dyDescent="0.35">
      <c r="O51227" s="9"/>
      <c r="P51227" s="9"/>
      <c r="Q51227" s="21"/>
    </row>
    <row r="51228" spans="15:17" x14ac:dyDescent="0.35">
      <c r="O51228" s="9"/>
      <c r="P51228" s="9"/>
      <c r="Q51228" s="21"/>
    </row>
    <row r="51229" spans="15:17" x14ac:dyDescent="0.35">
      <c r="O51229" s="9"/>
      <c r="P51229" s="9"/>
      <c r="Q51229" s="21"/>
    </row>
    <row r="51230" spans="15:17" x14ac:dyDescent="0.35">
      <c r="O51230" s="9"/>
      <c r="P51230" s="9"/>
      <c r="Q51230" s="21"/>
    </row>
    <row r="51231" spans="15:17" x14ac:dyDescent="0.35">
      <c r="O51231" s="9"/>
      <c r="P51231" s="9"/>
      <c r="Q51231" s="21"/>
    </row>
    <row r="51232" spans="15:17" x14ac:dyDescent="0.35">
      <c r="O51232" s="9"/>
      <c r="P51232" s="9"/>
      <c r="Q51232" s="21"/>
    </row>
    <row r="51233" spans="15:17" x14ac:dyDescent="0.35">
      <c r="O51233" s="9"/>
      <c r="P51233" s="9"/>
      <c r="Q51233" s="21"/>
    </row>
    <row r="51234" spans="15:17" x14ac:dyDescent="0.35">
      <c r="O51234" s="9"/>
      <c r="P51234" s="9"/>
      <c r="Q51234" s="21"/>
    </row>
    <row r="51235" spans="15:17" x14ac:dyDescent="0.35">
      <c r="O51235" s="9"/>
      <c r="P51235" s="9"/>
      <c r="Q51235" s="21"/>
    </row>
    <row r="51236" spans="15:17" x14ac:dyDescent="0.35">
      <c r="O51236" s="9"/>
      <c r="P51236" s="9"/>
      <c r="Q51236" s="21"/>
    </row>
    <row r="51237" spans="15:17" x14ac:dyDescent="0.35">
      <c r="O51237" s="9"/>
      <c r="P51237" s="9"/>
      <c r="Q51237" s="21"/>
    </row>
    <row r="51238" spans="15:17" x14ac:dyDescent="0.35">
      <c r="O51238" s="9"/>
      <c r="P51238" s="9"/>
      <c r="Q51238" s="21"/>
    </row>
    <row r="51239" spans="15:17" x14ac:dyDescent="0.35">
      <c r="O51239" s="9"/>
      <c r="P51239" s="9"/>
      <c r="Q51239" s="21"/>
    </row>
    <row r="51240" spans="15:17" x14ac:dyDescent="0.35">
      <c r="O51240" s="9"/>
      <c r="P51240" s="9"/>
      <c r="Q51240" s="21"/>
    </row>
    <row r="51241" spans="15:17" x14ac:dyDescent="0.35">
      <c r="O51241" s="9"/>
      <c r="P51241" s="9"/>
      <c r="Q51241" s="21"/>
    </row>
    <row r="51242" spans="15:17" x14ac:dyDescent="0.35">
      <c r="O51242" s="9"/>
      <c r="P51242" s="9"/>
      <c r="Q51242" s="21"/>
    </row>
    <row r="51243" spans="15:17" x14ac:dyDescent="0.35">
      <c r="O51243" s="9"/>
      <c r="P51243" s="9"/>
      <c r="Q51243" s="21"/>
    </row>
    <row r="51244" spans="15:17" x14ac:dyDescent="0.35">
      <c r="O51244" s="9"/>
      <c r="P51244" s="9"/>
      <c r="Q51244" s="21"/>
    </row>
    <row r="51245" spans="15:17" x14ac:dyDescent="0.35">
      <c r="O51245" s="9"/>
      <c r="P51245" s="9"/>
      <c r="Q51245" s="21"/>
    </row>
    <row r="51246" spans="15:17" x14ac:dyDescent="0.35">
      <c r="O51246" s="9"/>
      <c r="P51246" s="9"/>
      <c r="Q51246" s="21"/>
    </row>
    <row r="51247" spans="15:17" x14ac:dyDescent="0.35">
      <c r="O51247" s="9"/>
      <c r="P51247" s="9"/>
      <c r="Q51247" s="21"/>
    </row>
    <row r="51248" spans="15:17" x14ac:dyDescent="0.35">
      <c r="O51248" s="9"/>
      <c r="P51248" s="9"/>
      <c r="Q51248" s="21"/>
    </row>
    <row r="51249" spans="15:17" x14ac:dyDescent="0.35">
      <c r="O51249" s="9"/>
      <c r="P51249" s="9"/>
      <c r="Q51249" s="21"/>
    </row>
    <row r="51250" spans="15:17" x14ac:dyDescent="0.35">
      <c r="O51250" s="9"/>
      <c r="P51250" s="9"/>
      <c r="Q51250" s="21"/>
    </row>
    <row r="51251" spans="15:17" x14ac:dyDescent="0.35">
      <c r="O51251" s="9"/>
      <c r="P51251" s="9"/>
      <c r="Q51251" s="21"/>
    </row>
    <row r="51252" spans="15:17" x14ac:dyDescent="0.35">
      <c r="O51252" s="9"/>
      <c r="P51252" s="9"/>
      <c r="Q51252" s="21"/>
    </row>
    <row r="51253" spans="15:17" x14ac:dyDescent="0.35">
      <c r="O51253" s="9"/>
      <c r="P51253" s="9"/>
      <c r="Q51253" s="21"/>
    </row>
    <row r="51254" spans="15:17" x14ac:dyDescent="0.35">
      <c r="O51254" s="9"/>
      <c r="P51254" s="9"/>
      <c r="Q51254" s="21"/>
    </row>
    <row r="51255" spans="15:17" x14ac:dyDescent="0.35">
      <c r="O51255" s="9"/>
      <c r="P51255" s="9"/>
      <c r="Q51255" s="21"/>
    </row>
    <row r="51256" spans="15:17" x14ac:dyDescent="0.35">
      <c r="O51256" s="9"/>
      <c r="P51256" s="9"/>
      <c r="Q51256" s="21"/>
    </row>
    <row r="51257" spans="15:17" x14ac:dyDescent="0.35">
      <c r="O51257" s="9"/>
      <c r="P51257" s="9"/>
      <c r="Q51257" s="21"/>
    </row>
    <row r="51258" spans="15:17" x14ac:dyDescent="0.35">
      <c r="O51258" s="9"/>
      <c r="P51258" s="9"/>
      <c r="Q51258" s="21"/>
    </row>
    <row r="51259" spans="15:17" x14ac:dyDescent="0.35">
      <c r="O51259" s="9"/>
      <c r="P51259" s="9"/>
      <c r="Q51259" s="21"/>
    </row>
    <row r="51260" spans="15:17" x14ac:dyDescent="0.35">
      <c r="O51260" s="9"/>
      <c r="P51260" s="9"/>
      <c r="Q51260" s="21"/>
    </row>
    <row r="51261" spans="15:17" x14ac:dyDescent="0.35">
      <c r="O51261" s="9"/>
      <c r="P51261" s="9"/>
      <c r="Q51261" s="21"/>
    </row>
    <row r="51262" spans="15:17" x14ac:dyDescent="0.35">
      <c r="O51262" s="9"/>
      <c r="P51262" s="9"/>
      <c r="Q51262" s="21"/>
    </row>
    <row r="51263" spans="15:17" x14ac:dyDescent="0.35">
      <c r="O51263" s="9"/>
      <c r="P51263" s="9"/>
      <c r="Q51263" s="21"/>
    </row>
    <row r="51264" spans="15:17" x14ac:dyDescent="0.35">
      <c r="O51264" s="9"/>
      <c r="P51264" s="9"/>
      <c r="Q51264" s="21"/>
    </row>
    <row r="51265" spans="15:17" x14ac:dyDescent="0.35">
      <c r="O51265" s="9"/>
      <c r="P51265" s="9"/>
      <c r="Q51265" s="21"/>
    </row>
    <row r="51266" spans="15:17" x14ac:dyDescent="0.35">
      <c r="O51266" s="9"/>
      <c r="P51266" s="9"/>
      <c r="Q51266" s="21"/>
    </row>
    <row r="51267" spans="15:17" x14ac:dyDescent="0.35">
      <c r="O51267" s="9"/>
      <c r="P51267" s="9"/>
      <c r="Q51267" s="21"/>
    </row>
    <row r="51268" spans="15:17" x14ac:dyDescent="0.35">
      <c r="O51268" s="9"/>
      <c r="P51268" s="9"/>
      <c r="Q51268" s="21"/>
    </row>
    <row r="51269" spans="15:17" x14ac:dyDescent="0.35">
      <c r="O51269" s="9"/>
      <c r="P51269" s="9"/>
      <c r="Q51269" s="21"/>
    </row>
    <row r="51270" spans="15:17" x14ac:dyDescent="0.35">
      <c r="O51270" s="9"/>
      <c r="P51270" s="9"/>
      <c r="Q51270" s="21"/>
    </row>
    <row r="51271" spans="15:17" x14ac:dyDescent="0.35">
      <c r="O51271" s="9"/>
      <c r="P51271" s="9"/>
      <c r="Q51271" s="21"/>
    </row>
    <row r="51272" spans="15:17" x14ac:dyDescent="0.35">
      <c r="O51272" s="9"/>
      <c r="P51272" s="9"/>
      <c r="Q51272" s="21"/>
    </row>
    <row r="51273" spans="15:17" x14ac:dyDescent="0.35">
      <c r="O51273" s="9"/>
      <c r="P51273" s="9"/>
      <c r="Q51273" s="21"/>
    </row>
    <row r="51274" spans="15:17" x14ac:dyDescent="0.35">
      <c r="O51274" s="9"/>
      <c r="P51274" s="9"/>
      <c r="Q51274" s="21"/>
    </row>
    <row r="51275" spans="15:17" x14ac:dyDescent="0.35">
      <c r="O51275" s="9"/>
      <c r="P51275" s="9"/>
      <c r="Q51275" s="21"/>
    </row>
    <row r="51276" spans="15:17" x14ac:dyDescent="0.35">
      <c r="O51276" s="9"/>
      <c r="P51276" s="9"/>
      <c r="Q51276" s="21"/>
    </row>
    <row r="51277" spans="15:17" x14ac:dyDescent="0.35">
      <c r="O51277" s="9"/>
      <c r="P51277" s="9"/>
      <c r="Q51277" s="21"/>
    </row>
    <row r="51278" spans="15:17" x14ac:dyDescent="0.35">
      <c r="O51278" s="9"/>
      <c r="P51278" s="9"/>
      <c r="Q51278" s="21"/>
    </row>
    <row r="51279" spans="15:17" x14ac:dyDescent="0.35">
      <c r="O51279" s="9"/>
      <c r="P51279" s="9"/>
      <c r="Q51279" s="21"/>
    </row>
    <row r="51280" spans="15:17" x14ac:dyDescent="0.35">
      <c r="O51280" s="9"/>
      <c r="P51280" s="9"/>
      <c r="Q51280" s="21"/>
    </row>
    <row r="51281" spans="15:17" x14ac:dyDescent="0.35">
      <c r="O51281" s="9"/>
      <c r="P51281" s="9"/>
      <c r="Q51281" s="21"/>
    </row>
    <row r="51282" spans="15:17" x14ac:dyDescent="0.35">
      <c r="O51282" s="9"/>
      <c r="P51282" s="9"/>
      <c r="Q51282" s="21"/>
    </row>
    <row r="51283" spans="15:17" x14ac:dyDescent="0.35">
      <c r="O51283" s="9"/>
      <c r="P51283" s="9"/>
      <c r="Q51283" s="21"/>
    </row>
    <row r="51284" spans="15:17" x14ac:dyDescent="0.35">
      <c r="O51284" s="9"/>
      <c r="P51284" s="9"/>
      <c r="Q51284" s="21"/>
    </row>
    <row r="51285" spans="15:17" x14ac:dyDescent="0.35">
      <c r="O51285" s="9"/>
      <c r="P51285" s="9"/>
      <c r="Q51285" s="21"/>
    </row>
    <row r="51286" spans="15:17" x14ac:dyDescent="0.35">
      <c r="O51286" s="9"/>
      <c r="P51286" s="9"/>
      <c r="Q51286" s="21"/>
    </row>
    <row r="51287" spans="15:17" x14ac:dyDescent="0.35">
      <c r="O51287" s="9"/>
      <c r="P51287" s="9"/>
      <c r="Q51287" s="21"/>
    </row>
    <row r="51288" spans="15:17" x14ac:dyDescent="0.35">
      <c r="O51288" s="9"/>
      <c r="P51288" s="9"/>
      <c r="Q51288" s="21"/>
    </row>
    <row r="51289" spans="15:17" x14ac:dyDescent="0.35">
      <c r="O51289" s="9"/>
      <c r="P51289" s="9"/>
      <c r="Q51289" s="21"/>
    </row>
    <row r="51290" spans="15:17" x14ac:dyDescent="0.35">
      <c r="O51290" s="9"/>
      <c r="P51290" s="9"/>
      <c r="Q51290" s="21"/>
    </row>
    <row r="51291" spans="15:17" x14ac:dyDescent="0.35">
      <c r="O51291" s="9"/>
      <c r="P51291" s="9"/>
      <c r="Q51291" s="21"/>
    </row>
    <row r="51292" spans="15:17" x14ac:dyDescent="0.35">
      <c r="O51292" s="9"/>
      <c r="P51292" s="9"/>
      <c r="Q51292" s="21"/>
    </row>
    <row r="51293" spans="15:17" x14ac:dyDescent="0.35">
      <c r="O51293" s="9"/>
      <c r="P51293" s="9"/>
      <c r="Q51293" s="21"/>
    </row>
    <row r="51294" spans="15:17" x14ac:dyDescent="0.35">
      <c r="O51294" s="9"/>
      <c r="P51294" s="9"/>
      <c r="Q51294" s="21"/>
    </row>
    <row r="51295" spans="15:17" x14ac:dyDescent="0.35">
      <c r="O51295" s="9"/>
      <c r="P51295" s="9"/>
      <c r="Q51295" s="21"/>
    </row>
    <row r="51296" spans="15:17" x14ac:dyDescent="0.35">
      <c r="O51296" s="9"/>
      <c r="P51296" s="9"/>
      <c r="Q51296" s="21"/>
    </row>
    <row r="51297" spans="15:17" x14ac:dyDescent="0.35">
      <c r="O51297" s="9"/>
      <c r="P51297" s="9"/>
      <c r="Q51297" s="21"/>
    </row>
    <row r="51298" spans="15:17" x14ac:dyDescent="0.35">
      <c r="O51298" s="9"/>
      <c r="P51298" s="9"/>
      <c r="Q51298" s="21"/>
    </row>
    <row r="51299" spans="15:17" x14ac:dyDescent="0.35">
      <c r="O51299" s="9"/>
      <c r="P51299" s="9"/>
      <c r="Q51299" s="21"/>
    </row>
    <row r="51300" spans="15:17" x14ac:dyDescent="0.35">
      <c r="O51300" s="9"/>
      <c r="P51300" s="9"/>
      <c r="Q51300" s="21"/>
    </row>
    <row r="51301" spans="15:17" x14ac:dyDescent="0.35">
      <c r="O51301" s="9"/>
      <c r="P51301" s="9"/>
      <c r="Q51301" s="21"/>
    </row>
    <row r="51302" spans="15:17" x14ac:dyDescent="0.35">
      <c r="O51302" s="9"/>
      <c r="P51302" s="9"/>
      <c r="Q51302" s="21"/>
    </row>
    <row r="51303" spans="15:17" x14ac:dyDescent="0.35">
      <c r="O51303" s="9"/>
      <c r="P51303" s="9"/>
      <c r="Q51303" s="21"/>
    </row>
    <row r="51304" spans="15:17" x14ac:dyDescent="0.35">
      <c r="O51304" s="9"/>
      <c r="P51304" s="9"/>
      <c r="Q51304" s="21"/>
    </row>
    <row r="51305" spans="15:17" x14ac:dyDescent="0.35">
      <c r="O51305" s="9"/>
      <c r="P51305" s="9"/>
      <c r="Q51305" s="21"/>
    </row>
    <row r="51306" spans="15:17" x14ac:dyDescent="0.35">
      <c r="O51306" s="9"/>
      <c r="P51306" s="9"/>
      <c r="Q51306" s="21"/>
    </row>
    <row r="51307" spans="15:17" x14ac:dyDescent="0.35">
      <c r="O51307" s="9"/>
      <c r="P51307" s="9"/>
      <c r="Q51307" s="21"/>
    </row>
    <row r="51308" spans="15:17" x14ac:dyDescent="0.35">
      <c r="O51308" s="9"/>
      <c r="P51308" s="9"/>
      <c r="Q51308" s="21"/>
    </row>
    <row r="51309" spans="15:17" x14ac:dyDescent="0.35">
      <c r="O51309" s="9"/>
      <c r="P51309" s="9"/>
      <c r="Q51309" s="21"/>
    </row>
    <row r="51310" spans="15:17" x14ac:dyDescent="0.35">
      <c r="O51310" s="9"/>
      <c r="P51310" s="9"/>
      <c r="Q51310" s="21"/>
    </row>
    <row r="51311" spans="15:17" x14ac:dyDescent="0.35">
      <c r="O51311" s="9"/>
      <c r="P51311" s="9"/>
      <c r="Q51311" s="21"/>
    </row>
    <row r="51312" spans="15:17" x14ac:dyDescent="0.35">
      <c r="O51312" s="9"/>
      <c r="P51312" s="9"/>
      <c r="Q51312" s="21"/>
    </row>
    <row r="51313" spans="15:17" x14ac:dyDescent="0.35">
      <c r="O51313" s="9"/>
      <c r="P51313" s="9"/>
      <c r="Q51313" s="21"/>
    </row>
    <row r="51314" spans="15:17" x14ac:dyDescent="0.35">
      <c r="O51314" s="9"/>
      <c r="P51314" s="9"/>
      <c r="Q51314" s="21"/>
    </row>
    <row r="51315" spans="15:17" x14ac:dyDescent="0.35">
      <c r="O51315" s="9"/>
      <c r="P51315" s="9"/>
      <c r="Q51315" s="21"/>
    </row>
    <row r="51316" spans="15:17" x14ac:dyDescent="0.35">
      <c r="O51316" s="9"/>
      <c r="P51316" s="9"/>
      <c r="Q51316" s="21"/>
    </row>
    <row r="51317" spans="15:17" x14ac:dyDescent="0.35">
      <c r="O51317" s="9"/>
      <c r="P51317" s="9"/>
      <c r="Q51317" s="21"/>
    </row>
    <row r="51318" spans="15:17" x14ac:dyDescent="0.35">
      <c r="O51318" s="9"/>
      <c r="P51318" s="9"/>
      <c r="Q51318" s="21"/>
    </row>
    <row r="51319" spans="15:17" x14ac:dyDescent="0.35">
      <c r="O51319" s="9"/>
      <c r="P51319" s="9"/>
      <c r="Q51319" s="21"/>
    </row>
    <row r="51320" spans="15:17" x14ac:dyDescent="0.35">
      <c r="O51320" s="9"/>
      <c r="P51320" s="9"/>
      <c r="Q51320" s="21"/>
    </row>
    <row r="51321" spans="15:17" x14ac:dyDescent="0.35">
      <c r="O51321" s="9"/>
      <c r="P51321" s="9"/>
      <c r="Q51321" s="21"/>
    </row>
    <row r="51322" spans="15:17" x14ac:dyDescent="0.35">
      <c r="O51322" s="9"/>
      <c r="P51322" s="9"/>
      <c r="Q51322" s="21"/>
    </row>
    <row r="51323" spans="15:17" x14ac:dyDescent="0.35">
      <c r="O51323" s="9"/>
      <c r="P51323" s="9"/>
      <c r="Q51323" s="21"/>
    </row>
    <row r="51324" spans="15:17" x14ac:dyDescent="0.35">
      <c r="O51324" s="9"/>
      <c r="P51324" s="9"/>
      <c r="Q51324" s="21"/>
    </row>
    <row r="51325" spans="15:17" x14ac:dyDescent="0.35">
      <c r="O51325" s="9"/>
      <c r="P51325" s="9"/>
      <c r="Q51325" s="21"/>
    </row>
    <row r="51326" spans="15:17" x14ac:dyDescent="0.35">
      <c r="O51326" s="9"/>
      <c r="P51326" s="9"/>
      <c r="Q51326" s="21"/>
    </row>
    <row r="51327" spans="15:17" x14ac:dyDescent="0.35">
      <c r="O51327" s="9"/>
      <c r="P51327" s="9"/>
      <c r="Q51327" s="21"/>
    </row>
    <row r="51328" spans="15:17" x14ac:dyDescent="0.35">
      <c r="O51328" s="9"/>
      <c r="P51328" s="9"/>
      <c r="Q51328" s="21"/>
    </row>
    <row r="51329" spans="15:17" x14ac:dyDescent="0.35">
      <c r="O51329" s="9"/>
      <c r="P51329" s="9"/>
      <c r="Q51329" s="21"/>
    </row>
    <row r="51330" spans="15:17" x14ac:dyDescent="0.35">
      <c r="O51330" s="9"/>
      <c r="P51330" s="9"/>
      <c r="Q51330" s="21"/>
    </row>
    <row r="51331" spans="15:17" x14ac:dyDescent="0.35">
      <c r="O51331" s="9"/>
      <c r="P51331" s="9"/>
      <c r="Q51331" s="21"/>
    </row>
    <row r="51332" spans="15:17" x14ac:dyDescent="0.35">
      <c r="O51332" s="9"/>
      <c r="P51332" s="9"/>
      <c r="Q51332" s="21"/>
    </row>
    <row r="51333" spans="15:17" x14ac:dyDescent="0.35">
      <c r="O51333" s="9"/>
      <c r="P51333" s="9"/>
      <c r="Q51333" s="21"/>
    </row>
    <row r="51334" spans="15:17" x14ac:dyDescent="0.35">
      <c r="O51334" s="9"/>
      <c r="P51334" s="9"/>
      <c r="Q51334" s="21"/>
    </row>
    <row r="51335" spans="15:17" x14ac:dyDescent="0.35">
      <c r="O51335" s="9"/>
      <c r="P51335" s="9"/>
      <c r="Q51335" s="21"/>
    </row>
    <row r="51336" spans="15:17" x14ac:dyDescent="0.35">
      <c r="O51336" s="9"/>
      <c r="P51336" s="9"/>
      <c r="Q51336" s="21"/>
    </row>
    <row r="51337" spans="15:17" x14ac:dyDescent="0.35">
      <c r="O51337" s="9"/>
      <c r="P51337" s="9"/>
      <c r="Q51337" s="21"/>
    </row>
    <row r="51338" spans="15:17" x14ac:dyDescent="0.35">
      <c r="O51338" s="9"/>
      <c r="P51338" s="9"/>
      <c r="Q51338" s="21"/>
    </row>
    <row r="51339" spans="15:17" x14ac:dyDescent="0.35">
      <c r="O51339" s="9"/>
      <c r="P51339" s="9"/>
      <c r="Q51339" s="21"/>
    </row>
    <row r="51340" spans="15:17" x14ac:dyDescent="0.35">
      <c r="O51340" s="9"/>
      <c r="P51340" s="9"/>
      <c r="Q51340" s="21"/>
    </row>
    <row r="51341" spans="15:17" x14ac:dyDescent="0.35">
      <c r="O51341" s="9"/>
      <c r="P51341" s="9"/>
      <c r="Q51341" s="21"/>
    </row>
    <row r="51342" spans="15:17" x14ac:dyDescent="0.35">
      <c r="O51342" s="9"/>
      <c r="P51342" s="9"/>
      <c r="Q51342" s="21"/>
    </row>
    <row r="51343" spans="15:17" x14ac:dyDescent="0.35">
      <c r="O51343" s="9"/>
      <c r="P51343" s="9"/>
      <c r="Q51343" s="21"/>
    </row>
    <row r="51344" spans="15:17" x14ac:dyDescent="0.35">
      <c r="O51344" s="9"/>
      <c r="P51344" s="9"/>
      <c r="Q51344" s="21"/>
    </row>
    <row r="51345" spans="15:17" x14ac:dyDescent="0.35">
      <c r="O51345" s="9"/>
      <c r="P51345" s="9"/>
      <c r="Q51345" s="21"/>
    </row>
    <row r="51346" spans="15:17" x14ac:dyDescent="0.35">
      <c r="O51346" s="9"/>
      <c r="P51346" s="9"/>
      <c r="Q51346" s="21"/>
    </row>
    <row r="51347" spans="15:17" x14ac:dyDescent="0.35">
      <c r="O51347" s="9"/>
      <c r="P51347" s="9"/>
      <c r="Q51347" s="21"/>
    </row>
    <row r="51348" spans="15:17" x14ac:dyDescent="0.35">
      <c r="O51348" s="9"/>
      <c r="P51348" s="9"/>
      <c r="Q51348" s="21"/>
    </row>
    <row r="51349" spans="15:17" x14ac:dyDescent="0.35">
      <c r="O51349" s="9"/>
      <c r="P51349" s="9"/>
      <c r="Q51349" s="21"/>
    </row>
    <row r="51350" spans="15:17" x14ac:dyDescent="0.35">
      <c r="O51350" s="9"/>
      <c r="P51350" s="9"/>
      <c r="Q51350" s="21"/>
    </row>
    <row r="51351" spans="15:17" x14ac:dyDescent="0.35">
      <c r="O51351" s="9"/>
      <c r="P51351" s="9"/>
      <c r="Q51351" s="21"/>
    </row>
    <row r="51352" spans="15:17" x14ac:dyDescent="0.35">
      <c r="O51352" s="9"/>
      <c r="P51352" s="9"/>
      <c r="Q51352" s="21"/>
    </row>
    <row r="51353" spans="15:17" x14ac:dyDescent="0.35">
      <c r="O51353" s="9"/>
      <c r="P51353" s="9"/>
      <c r="Q51353" s="21"/>
    </row>
    <row r="51354" spans="15:17" x14ac:dyDescent="0.35">
      <c r="O51354" s="9"/>
      <c r="P51354" s="9"/>
      <c r="Q51354" s="21"/>
    </row>
    <row r="51355" spans="15:17" x14ac:dyDescent="0.35">
      <c r="O51355" s="9"/>
      <c r="P51355" s="9"/>
      <c r="Q51355" s="21"/>
    </row>
    <row r="51356" spans="15:17" x14ac:dyDescent="0.35">
      <c r="O51356" s="9"/>
      <c r="P51356" s="9"/>
      <c r="Q51356" s="21"/>
    </row>
    <row r="51357" spans="15:17" x14ac:dyDescent="0.35">
      <c r="O51357" s="9"/>
      <c r="P51357" s="9"/>
      <c r="Q51357" s="21"/>
    </row>
    <row r="51358" spans="15:17" x14ac:dyDescent="0.35">
      <c r="O51358" s="9"/>
      <c r="P51358" s="9"/>
      <c r="Q51358" s="21"/>
    </row>
    <row r="51359" spans="15:17" x14ac:dyDescent="0.35">
      <c r="O51359" s="9"/>
      <c r="P51359" s="9"/>
      <c r="Q51359" s="21"/>
    </row>
    <row r="51360" spans="15:17" x14ac:dyDescent="0.35">
      <c r="O51360" s="9"/>
      <c r="P51360" s="9"/>
      <c r="Q51360" s="21"/>
    </row>
    <row r="51361" spans="15:17" x14ac:dyDescent="0.35">
      <c r="O51361" s="9"/>
      <c r="P51361" s="9"/>
      <c r="Q51361" s="21"/>
    </row>
    <row r="51362" spans="15:17" x14ac:dyDescent="0.35">
      <c r="O51362" s="9"/>
      <c r="P51362" s="9"/>
      <c r="Q51362" s="21"/>
    </row>
    <row r="51363" spans="15:17" x14ac:dyDescent="0.35">
      <c r="O51363" s="9"/>
      <c r="P51363" s="9"/>
      <c r="Q51363" s="21"/>
    </row>
    <row r="51364" spans="15:17" x14ac:dyDescent="0.35">
      <c r="O51364" s="9"/>
      <c r="P51364" s="9"/>
      <c r="Q51364" s="21"/>
    </row>
    <row r="51365" spans="15:17" x14ac:dyDescent="0.35">
      <c r="O51365" s="9"/>
      <c r="P51365" s="9"/>
      <c r="Q51365" s="21"/>
    </row>
    <row r="51366" spans="15:17" x14ac:dyDescent="0.35">
      <c r="O51366" s="9"/>
      <c r="P51366" s="9"/>
      <c r="Q51366" s="21"/>
    </row>
    <row r="51367" spans="15:17" x14ac:dyDescent="0.35">
      <c r="O51367" s="9"/>
      <c r="P51367" s="9"/>
      <c r="Q51367" s="21"/>
    </row>
    <row r="51368" spans="15:17" x14ac:dyDescent="0.35">
      <c r="O51368" s="9"/>
      <c r="P51368" s="9"/>
      <c r="Q51368" s="21"/>
    </row>
    <row r="51369" spans="15:17" x14ac:dyDescent="0.35">
      <c r="O51369" s="9"/>
      <c r="P51369" s="9"/>
      <c r="Q51369" s="21"/>
    </row>
    <row r="51370" spans="15:17" x14ac:dyDescent="0.35">
      <c r="O51370" s="9"/>
      <c r="P51370" s="9"/>
      <c r="Q51370" s="21"/>
    </row>
    <row r="51371" spans="15:17" x14ac:dyDescent="0.35">
      <c r="O51371" s="9"/>
      <c r="P51371" s="9"/>
      <c r="Q51371" s="21"/>
    </row>
    <row r="51372" spans="15:17" x14ac:dyDescent="0.35">
      <c r="O51372" s="9"/>
      <c r="P51372" s="9"/>
      <c r="Q51372" s="21"/>
    </row>
    <row r="51373" spans="15:17" x14ac:dyDescent="0.35">
      <c r="O51373" s="9"/>
      <c r="P51373" s="9"/>
      <c r="Q51373" s="21"/>
    </row>
    <row r="51374" spans="15:17" x14ac:dyDescent="0.35">
      <c r="O51374" s="9"/>
      <c r="P51374" s="9"/>
      <c r="Q51374" s="21"/>
    </row>
    <row r="51375" spans="15:17" x14ac:dyDescent="0.35">
      <c r="O51375" s="9"/>
      <c r="P51375" s="9"/>
      <c r="Q51375" s="21"/>
    </row>
    <row r="51376" spans="15:17" x14ac:dyDescent="0.35">
      <c r="O51376" s="9"/>
      <c r="P51376" s="9"/>
      <c r="Q51376" s="21"/>
    </row>
    <row r="51377" spans="15:17" x14ac:dyDescent="0.35">
      <c r="O51377" s="9"/>
      <c r="P51377" s="9"/>
      <c r="Q51377" s="21"/>
    </row>
    <row r="51378" spans="15:17" x14ac:dyDescent="0.35">
      <c r="O51378" s="9"/>
      <c r="P51378" s="9"/>
      <c r="Q51378" s="21"/>
    </row>
    <row r="51379" spans="15:17" x14ac:dyDescent="0.35">
      <c r="O51379" s="9"/>
      <c r="P51379" s="9"/>
      <c r="Q51379" s="21"/>
    </row>
    <row r="51380" spans="15:17" x14ac:dyDescent="0.35">
      <c r="O51380" s="9"/>
      <c r="P51380" s="9"/>
      <c r="Q51380" s="21"/>
    </row>
    <row r="51381" spans="15:17" x14ac:dyDescent="0.35">
      <c r="O51381" s="9"/>
      <c r="P51381" s="9"/>
      <c r="Q51381" s="21"/>
    </row>
    <row r="51382" spans="15:17" x14ac:dyDescent="0.35">
      <c r="O51382" s="9"/>
      <c r="P51382" s="9"/>
      <c r="Q51382" s="21"/>
    </row>
    <row r="51383" spans="15:17" x14ac:dyDescent="0.35">
      <c r="O51383" s="9"/>
      <c r="P51383" s="9"/>
      <c r="Q51383" s="21"/>
    </row>
    <row r="51384" spans="15:17" x14ac:dyDescent="0.35">
      <c r="O51384" s="9"/>
      <c r="P51384" s="9"/>
      <c r="Q51384" s="21"/>
    </row>
    <row r="51385" spans="15:17" x14ac:dyDescent="0.35">
      <c r="O51385" s="9"/>
      <c r="P51385" s="9"/>
      <c r="Q51385" s="21"/>
    </row>
    <row r="51386" spans="15:17" x14ac:dyDescent="0.35">
      <c r="O51386" s="9"/>
      <c r="P51386" s="9"/>
      <c r="Q51386" s="21"/>
    </row>
    <row r="51387" spans="15:17" x14ac:dyDescent="0.35">
      <c r="O51387" s="9"/>
      <c r="P51387" s="9"/>
      <c r="Q51387" s="21"/>
    </row>
    <row r="51388" spans="15:17" x14ac:dyDescent="0.35">
      <c r="O51388" s="9"/>
      <c r="P51388" s="9"/>
      <c r="Q51388" s="21"/>
    </row>
    <row r="51389" spans="15:17" x14ac:dyDescent="0.35">
      <c r="O51389" s="9"/>
      <c r="P51389" s="9"/>
      <c r="Q51389" s="21"/>
    </row>
    <row r="51390" spans="15:17" x14ac:dyDescent="0.35">
      <c r="O51390" s="9"/>
      <c r="P51390" s="9"/>
      <c r="Q51390" s="21"/>
    </row>
    <row r="51391" spans="15:17" x14ac:dyDescent="0.35">
      <c r="O51391" s="9"/>
      <c r="P51391" s="9"/>
      <c r="Q51391" s="21"/>
    </row>
    <row r="51392" spans="15:17" x14ac:dyDescent="0.35">
      <c r="O51392" s="9"/>
      <c r="P51392" s="9"/>
      <c r="Q51392" s="21"/>
    </row>
    <row r="51393" spans="15:17" x14ac:dyDescent="0.35">
      <c r="O51393" s="9"/>
      <c r="P51393" s="9"/>
      <c r="Q51393" s="21"/>
    </row>
    <row r="51394" spans="15:17" x14ac:dyDescent="0.35">
      <c r="O51394" s="9"/>
      <c r="P51394" s="9"/>
      <c r="Q51394" s="21"/>
    </row>
    <row r="51395" spans="15:17" x14ac:dyDescent="0.35">
      <c r="O51395" s="9"/>
      <c r="P51395" s="9"/>
      <c r="Q51395" s="21"/>
    </row>
    <row r="51396" spans="15:17" x14ac:dyDescent="0.35">
      <c r="O51396" s="9"/>
      <c r="P51396" s="9"/>
      <c r="Q51396" s="21"/>
    </row>
    <row r="51397" spans="15:17" x14ac:dyDescent="0.35">
      <c r="O51397" s="9"/>
      <c r="P51397" s="9"/>
      <c r="Q51397" s="21"/>
    </row>
    <row r="51398" spans="15:17" x14ac:dyDescent="0.35">
      <c r="O51398" s="9"/>
      <c r="P51398" s="9"/>
      <c r="Q51398" s="21"/>
    </row>
    <row r="51399" spans="15:17" x14ac:dyDescent="0.35">
      <c r="O51399" s="9"/>
      <c r="P51399" s="9"/>
      <c r="Q51399" s="21"/>
    </row>
    <row r="51400" spans="15:17" x14ac:dyDescent="0.35">
      <c r="O51400" s="9"/>
      <c r="P51400" s="9"/>
      <c r="Q51400" s="21"/>
    </row>
    <row r="51401" spans="15:17" x14ac:dyDescent="0.35">
      <c r="O51401" s="9"/>
      <c r="P51401" s="9"/>
      <c r="Q51401" s="21"/>
    </row>
    <row r="51402" spans="15:17" x14ac:dyDescent="0.35">
      <c r="O51402" s="9"/>
      <c r="P51402" s="9"/>
      <c r="Q51402" s="21"/>
    </row>
    <row r="51403" spans="15:17" x14ac:dyDescent="0.35">
      <c r="O51403" s="9"/>
      <c r="P51403" s="9"/>
      <c r="Q51403" s="21"/>
    </row>
    <row r="51404" spans="15:17" x14ac:dyDescent="0.35">
      <c r="O51404" s="9"/>
      <c r="P51404" s="9"/>
      <c r="Q51404" s="21"/>
    </row>
    <row r="51405" spans="15:17" x14ac:dyDescent="0.35">
      <c r="O51405" s="9"/>
      <c r="P51405" s="9"/>
      <c r="Q51405" s="21"/>
    </row>
    <row r="51406" spans="15:17" x14ac:dyDescent="0.35">
      <c r="O51406" s="9"/>
      <c r="P51406" s="9"/>
      <c r="Q51406" s="21"/>
    </row>
    <row r="51407" spans="15:17" x14ac:dyDescent="0.35">
      <c r="O51407" s="9"/>
      <c r="P51407" s="9"/>
      <c r="Q51407" s="21"/>
    </row>
    <row r="51408" spans="15:17" x14ac:dyDescent="0.35">
      <c r="O51408" s="9"/>
      <c r="P51408" s="9"/>
      <c r="Q51408" s="21"/>
    </row>
    <row r="51409" spans="15:17" x14ac:dyDescent="0.35">
      <c r="O51409" s="9"/>
      <c r="P51409" s="9"/>
      <c r="Q51409" s="21"/>
    </row>
    <row r="51410" spans="15:17" x14ac:dyDescent="0.35">
      <c r="O51410" s="9"/>
      <c r="P51410" s="9"/>
      <c r="Q51410" s="21"/>
    </row>
    <row r="51411" spans="15:17" x14ac:dyDescent="0.35">
      <c r="O51411" s="9"/>
      <c r="P51411" s="9"/>
      <c r="Q51411" s="21"/>
    </row>
    <row r="51412" spans="15:17" x14ac:dyDescent="0.35">
      <c r="O51412" s="9"/>
      <c r="P51412" s="9"/>
      <c r="Q51412" s="21"/>
    </row>
    <row r="51413" spans="15:17" x14ac:dyDescent="0.35">
      <c r="O51413" s="9"/>
      <c r="P51413" s="9"/>
      <c r="Q51413" s="21"/>
    </row>
    <row r="51414" spans="15:17" x14ac:dyDescent="0.35">
      <c r="O51414" s="9"/>
      <c r="P51414" s="9"/>
      <c r="Q51414" s="21"/>
    </row>
    <row r="51415" spans="15:17" x14ac:dyDescent="0.35">
      <c r="O51415" s="9"/>
      <c r="P51415" s="9"/>
      <c r="Q51415" s="21"/>
    </row>
    <row r="51416" spans="15:17" x14ac:dyDescent="0.35">
      <c r="O51416" s="9"/>
      <c r="P51416" s="9"/>
      <c r="Q51416" s="21"/>
    </row>
    <row r="51417" spans="15:17" x14ac:dyDescent="0.35">
      <c r="O51417" s="9"/>
      <c r="P51417" s="9"/>
      <c r="Q51417" s="21"/>
    </row>
    <row r="51418" spans="15:17" x14ac:dyDescent="0.35">
      <c r="O51418" s="9"/>
      <c r="P51418" s="9"/>
      <c r="Q51418" s="21"/>
    </row>
    <row r="51419" spans="15:17" x14ac:dyDescent="0.35">
      <c r="O51419" s="9"/>
      <c r="P51419" s="9"/>
      <c r="Q51419" s="21"/>
    </row>
    <row r="51420" spans="15:17" x14ac:dyDescent="0.35">
      <c r="O51420" s="9"/>
      <c r="P51420" s="9"/>
      <c r="Q51420" s="21"/>
    </row>
    <row r="51421" spans="15:17" x14ac:dyDescent="0.35">
      <c r="O51421" s="9"/>
      <c r="P51421" s="9"/>
      <c r="Q51421" s="21"/>
    </row>
    <row r="51422" spans="15:17" x14ac:dyDescent="0.35">
      <c r="O51422" s="9"/>
      <c r="P51422" s="9"/>
      <c r="Q51422" s="21"/>
    </row>
    <row r="51423" spans="15:17" x14ac:dyDescent="0.35">
      <c r="O51423" s="9"/>
      <c r="P51423" s="9"/>
      <c r="Q51423" s="21"/>
    </row>
    <row r="51424" spans="15:17" x14ac:dyDescent="0.35">
      <c r="O51424" s="9"/>
      <c r="P51424" s="9"/>
      <c r="Q51424" s="21"/>
    </row>
    <row r="51425" spans="15:17" x14ac:dyDescent="0.35">
      <c r="O51425" s="9"/>
      <c r="P51425" s="9"/>
      <c r="Q51425" s="21"/>
    </row>
    <row r="51426" spans="15:17" x14ac:dyDescent="0.35">
      <c r="O51426" s="9"/>
      <c r="P51426" s="9"/>
      <c r="Q51426" s="21"/>
    </row>
    <row r="51427" spans="15:17" x14ac:dyDescent="0.35">
      <c r="O51427" s="9"/>
      <c r="P51427" s="9"/>
      <c r="Q51427" s="21"/>
    </row>
    <row r="51428" spans="15:17" x14ac:dyDescent="0.35">
      <c r="O51428" s="9"/>
      <c r="P51428" s="9"/>
      <c r="Q51428" s="21"/>
    </row>
    <row r="51429" spans="15:17" x14ac:dyDescent="0.35">
      <c r="O51429" s="9"/>
      <c r="P51429" s="9"/>
      <c r="Q51429" s="21"/>
    </row>
    <row r="51430" spans="15:17" x14ac:dyDescent="0.35">
      <c r="O51430" s="9"/>
      <c r="P51430" s="9"/>
      <c r="Q51430" s="21"/>
    </row>
    <row r="51431" spans="15:17" x14ac:dyDescent="0.35">
      <c r="O51431" s="9"/>
      <c r="P51431" s="9"/>
      <c r="Q51431" s="21"/>
    </row>
    <row r="51432" spans="15:17" x14ac:dyDescent="0.35">
      <c r="O51432" s="9"/>
      <c r="P51432" s="9"/>
      <c r="Q51432" s="21"/>
    </row>
    <row r="51433" spans="15:17" x14ac:dyDescent="0.35">
      <c r="O51433" s="9"/>
      <c r="P51433" s="9"/>
      <c r="Q51433" s="21"/>
    </row>
    <row r="51434" spans="15:17" x14ac:dyDescent="0.35">
      <c r="O51434" s="9"/>
      <c r="P51434" s="9"/>
      <c r="Q51434" s="21"/>
    </row>
    <row r="51435" spans="15:17" x14ac:dyDescent="0.35">
      <c r="O51435" s="9"/>
      <c r="P51435" s="9"/>
      <c r="Q51435" s="21"/>
    </row>
    <row r="51436" spans="15:17" x14ac:dyDescent="0.35">
      <c r="O51436" s="9"/>
      <c r="P51436" s="9"/>
      <c r="Q51436" s="21"/>
    </row>
    <row r="51437" spans="15:17" x14ac:dyDescent="0.35">
      <c r="O51437" s="9"/>
      <c r="P51437" s="9"/>
      <c r="Q51437" s="21"/>
    </row>
    <row r="51438" spans="15:17" x14ac:dyDescent="0.35">
      <c r="O51438" s="9"/>
      <c r="P51438" s="9"/>
      <c r="Q51438" s="21"/>
    </row>
    <row r="51439" spans="15:17" x14ac:dyDescent="0.35">
      <c r="O51439" s="9"/>
      <c r="P51439" s="9"/>
      <c r="Q51439" s="21"/>
    </row>
    <row r="51440" spans="15:17" x14ac:dyDescent="0.35">
      <c r="O51440" s="9"/>
      <c r="P51440" s="9"/>
      <c r="Q51440" s="21"/>
    </row>
    <row r="51441" spans="15:17" x14ac:dyDescent="0.35">
      <c r="O51441" s="9"/>
      <c r="P51441" s="9"/>
      <c r="Q51441" s="21"/>
    </row>
    <row r="51442" spans="15:17" x14ac:dyDescent="0.35">
      <c r="O51442" s="9"/>
      <c r="P51442" s="9"/>
      <c r="Q51442" s="21"/>
    </row>
    <row r="51443" spans="15:17" x14ac:dyDescent="0.35">
      <c r="O51443" s="9"/>
      <c r="P51443" s="9"/>
      <c r="Q51443" s="21"/>
    </row>
    <row r="51444" spans="15:17" x14ac:dyDescent="0.35">
      <c r="O51444" s="9"/>
      <c r="P51444" s="9"/>
      <c r="Q51444" s="21"/>
    </row>
    <row r="51445" spans="15:17" x14ac:dyDescent="0.35">
      <c r="O51445" s="9"/>
      <c r="P51445" s="9"/>
      <c r="Q51445" s="21"/>
    </row>
    <row r="51446" spans="15:17" x14ac:dyDescent="0.35">
      <c r="O51446" s="9"/>
      <c r="P51446" s="9"/>
      <c r="Q51446" s="21"/>
    </row>
    <row r="51447" spans="15:17" x14ac:dyDescent="0.35">
      <c r="O51447" s="9"/>
      <c r="P51447" s="9"/>
      <c r="Q51447" s="21"/>
    </row>
    <row r="51448" spans="15:17" x14ac:dyDescent="0.35">
      <c r="O51448" s="9"/>
      <c r="P51448" s="9"/>
      <c r="Q51448" s="21"/>
    </row>
    <row r="51449" spans="15:17" x14ac:dyDescent="0.35">
      <c r="O51449" s="9"/>
      <c r="P51449" s="9"/>
      <c r="Q51449" s="21"/>
    </row>
    <row r="51450" spans="15:17" x14ac:dyDescent="0.35">
      <c r="O51450" s="9"/>
      <c r="P51450" s="9"/>
      <c r="Q51450" s="21"/>
    </row>
    <row r="51451" spans="15:17" x14ac:dyDescent="0.35">
      <c r="O51451" s="9"/>
      <c r="P51451" s="9"/>
      <c r="Q51451" s="21"/>
    </row>
    <row r="51452" spans="15:17" x14ac:dyDescent="0.35">
      <c r="O51452" s="9"/>
      <c r="P51452" s="9"/>
      <c r="Q51452" s="21"/>
    </row>
    <row r="51453" spans="15:17" x14ac:dyDescent="0.35">
      <c r="O51453" s="9"/>
      <c r="P51453" s="9"/>
      <c r="Q51453" s="21"/>
    </row>
    <row r="51454" spans="15:17" x14ac:dyDescent="0.35">
      <c r="O51454" s="9"/>
      <c r="P51454" s="9"/>
      <c r="Q51454" s="21"/>
    </row>
    <row r="51455" spans="15:17" x14ac:dyDescent="0.35">
      <c r="O51455" s="9"/>
      <c r="P51455" s="9"/>
      <c r="Q51455" s="21"/>
    </row>
    <row r="51456" spans="15:17" x14ac:dyDescent="0.35">
      <c r="O51456" s="9"/>
      <c r="P51456" s="9"/>
      <c r="Q51456" s="21"/>
    </row>
    <row r="51457" spans="15:17" x14ac:dyDescent="0.35">
      <c r="O51457" s="9"/>
      <c r="P51457" s="9"/>
      <c r="Q51457" s="21"/>
    </row>
    <row r="51458" spans="15:17" x14ac:dyDescent="0.35">
      <c r="O51458" s="9"/>
      <c r="P51458" s="9"/>
      <c r="Q51458" s="21"/>
    </row>
    <row r="51459" spans="15:17" x14ac:dyDescent="0.35">
      <c r="O51459" s="9"/>
      <c r="P51459" s="9"/>
      <c r="Q51459" s="21"/>
    </row>
    <row r="51460" spans="15:17" x14ac:dyDescent="0.35">
      <c r="O51460" s="9"/>
      <c r="P51460" s="9"/>
      <c r="Q51460" s="21"/>
    </row>
    <row r="51461" spans="15:17" x14ac:dyDescent="0.35">
      <c r="O51461" s="9"/>
      <c r="P51461" s="9"/>
      <c r="Q51461" s="21"/>
    </row>
    <row r="51462" spans="15:17" x14ac:dyDescent="0.35">
      <c r="O51462" s="9"/>
      <c r="P51462" s="9"/>
      <c r="Q51462" s="21"/>
    </row>
    <row r="51463" spans="15:17" x14ac:dyDescent="0.35">
      <c r="O51463" s="9"/>
      <c r="P51463" s="9"/>
      <c r="Q51463" s="21"/>
    </row>
    <row r="51464" spans="15:17" x14ac:dyDescent="0.35">
      <c r="O51464" s="9"/>
      <c r="P51464" s="9"/>
      <c r="Q51464" s="21"/>
    </row>
    <row r="51465" spans="15:17" x14ac:dyDescent="0.35">
      <c r="O51465" s="9"/>
      <c r="P51465" s="9"/>
      <c r="Q51465" s="21"/>
    </row>
    <row r="51466" spans="15:17" x14ac:dyDescent="0.35">
      <c r="O51466" s="9"/>
      <c r="P51466" s="9"/>
      <c r="Q51466" s="21"/>
    </row>
    <row r="51467" spans="15:17" x14ac:dyDescent="0.35">
      <c r="O51467" s="9"/>
      <c r="P51467" s="9"/>
      <c r="Q51467" s="21"/>
    </row>
    <row r="51468" spans="15:17" x14ac:dyDescent="0.35">
      <c r="O51468" s="9"/>
      <c r="P51468" s="9"/>
      <c r="Q51468" s="21"/>
    </row>
    <row r="51469" spans="15:17" x14ac:dyDescent="0.35">
      <c r="O51469" s="9"/>
      <c r="P51469" s="9"/>
      <c r="Q51469" s="21"/>
    </row>
    <row r="51470" spans="15:17" x14ac:dyDescent="0.35">
      <c r="O51470" s="9"/>
      <c r="P51470" s="9"/>
      <c r="Q51470" s="21"/>
    </row>
    <row r="51471" spans="15:17" x14ac:dyDescent="0.35">
      <c r="O51471" s="9"/>
      <c r="P51471" s="9"/>
      <c r="Q51471" s="21"/>
    </row>
    <row r="51472" spans="15:17" x14ac:dyDescent="0.35">
      <c r="O51472" s="9"/>
      <c r="P51472" s="9"/>
      <c r="Q51472" s="21"/>
    </row>
    <row r="51473" spans="15:17" x14ac:dyDescent="0.35">
      <c r="O51473" s="9"/>
      <c r="P51473" s="9"/>
      <c r="Q51473" s="21"/>
    </row>
    <row r="51474" spans="15:17" x14ac:dyDescent="0.35">
      <c r="O51474" s="9"/>
      <c r="P51474" s="9"/>
      <c r="Q51474" s="21"/>
    </row>
    <row r="51475" spans="15:17" x14ac:dyDescent="0.35">
      <c r="O51475" s="9"/>
      <c r="P51475" s="9"/>
      <c r="Q51475" s="21"/>
    </row>
    <row r="51476" spans="15:17" x14ac:dyDescent="0.35">
      <c r="O51476" s="9"/>
      <c r="P51476" s="9"/>
      <c r="Q51476" s="21"/>
    </row>
    <row r="51477" spans="15:17" x14ac:dyDescent="0.35">
      <c r="O51477" s="9"/>
      <c r="P51477" s="9"/>
      <c r="Q51477" s="21"/>
    </row>
    <row r="51478" spans="15:17" x14ac:dyDescent="0.35">
      <c r="O51478" s="9"/>
      <c r="P51478" s="9"/>
      <c r="Q51478" s="21"/>
    </row>
    <row r="51479" spans="15:17" x14ac:dyDescent="0.35">
      <c r="O51479" s="9"/>
      <c r="P51479" s="9"/>
      <c r="Q51479" s="21"/>
    </row>
    <row r="51480" spans="15:17" x14ac:dyDescent="0.35">
      <c r="O51480" s="9"/>
      <c r="P51480" s="9"/>
      <c r="Q51480" s="21"/>
    </row>
    <row r="51481" spans="15:17" x14ac:dyDescent="0.35">
      <c r="O51481" s="9"/>
      <c r="P51481" s="9"/>
      <c r="Q51481" s="21"/>
    </row>
    <row r="51482" spans="15:17" x14ac:dyDescent="0.35">
      <c r="O51482" s="9"/>
      <c r="P51482" s="9"/>
      <c r="Q51482" s="21"/>
    </row>
    <row r="51483" spans="15:17" x14ac:dyDescent="0.35">
      <c r="O51483" s="9"/>
      <c r="P51483" s="9"/>
      <c r="Q51483" s="21"/>
    </row>
    <row r="51484" spans="15:17" x14ac:dyDescent="0.35">
      <c r="O51484" s="9"/>
      <c r="P51484" s="9"/>
      <c r="Q51484" s="21"/>
    </row>
    <row r="51485" spans="15:17" x14ac:dyDescent="0.35">
      <c r="O51485" s="9"/>
      <c r="P51485" s="9"/>
      <c r="Q51485" s="21"/>
    </row>
    <row r="51486" spans="15:17" x14ac:dyDescent="0.35">
      <c r="O51486" s="9"/>
      <c r="P51486" s="9"/>
      <c r="Q51486" s="21"/>
    </row>
    <row r="51487" spans="15:17" x14ac:dyDescent="0.35">
      <c r="O51487" s="9"/>
      <c r="P51487" s="9"/>
      <c r="Q51487" s="21"/>
    </row>
    <row r="51488" spans="15:17" x14ac:dyDescent="0.35">
      <c r="O51488" s="9"/>
      <c r="P51488" s="9"/>
      <c r="Q51488" s="21"/>
    </row>
    <row r="51489" spans="15:17" x14ac:dyDescent="0.35">
      <c r="O51489" s="9"/>
      <c r="P51489" s="9"/>
      <c r="Q51489" s="21"/>
    </row>
    <row r="51490" spans="15:17" x14ac:dyDescent="0.35">
      <c r="O51490" s="9"/>
      <c r="P51490" s="9"/>
      <c r="Q51490" s="21"/>
    </row>
    <row r="51491" spans="15:17" x14ac:dyDescent="0.35">
      <c r="O51491" s="9"/>
      <c r="P51491" s="9"/>
      <c r="Q51491" s="21"/>
    </row>
    <row r="51492" spans="15:17" x14ac:dyDescent="0.35">
      <c r="O51492" s="9"/>
      <c r="P51492" s="9"/>
      <c r="Q51492" s="21"/>
    </row>
    <row r="51493" spans="15:17" x14ac:dyDescent="0.35">
      <c r="O51493" s="9"/>
      <c r="P51493" s="9"/>
      <c r="Q51493" s="21"/>
    </row>
    <row r="51494" spans="15:17" x14ac:dyDescent="0.35">
      <c r="O51494" s="9"/>
      <c r="P51494" s="9"/>
      <c r="Q51494" s="21"/>
    </row>
    <row r="51495" spans="15:17" x14ac:dyDescent="0.35">
      <c r="O51495" s="9"/>
      <c r="P51495" s="9"/>
      <c r="Q51495" s="21"/>
    </row>
    <row r="51496" spans="15:17" x14ac:dyDescent="0.35">
      <c r="O51496" s="9"/>
      <c r="P51496" s="9"/>
      <c r="Q51496" s="21"/>
    </row>
    <row r="51497" spans="15:17" x14ac:dyDescent="0.35">
      <c r="O51497" s="9"/>
      <c r="P51497" s="9"/>
      <c r="Q51497" s="21"/>
    </row>
    <row r="51498" spans="15:17" x14ac:dyDescent="0.35">
      <c r="O51498" s="9"/>
      <c r="P51498" s="9"/>
      <c r="Q51498" s="21"/>
    </row>
    <row r="51499" spans="15:17" x14ac:dyDescent="0.35">
      <c r="O51499" s="9"/>
      <c r="P51499" s="9"/>
      <c r="Q51499" s="21"/>
    </row>
    <row r="51500" spans="15:17" x14ac:dyDescent="0.35">
      <c r="O51500" s="9"/>
      <c r="P51500" s="9"/>
      <c r="Q51500" s="21"/>
    </row>
    <row r="51501" spans="15:17" x14ac:dyDescent="0.35">
      <c r="O51501" s="9"/>
      <c r="P51501" s="9"/>
      <c r="Q51501" s="21"/>
    </row>
    <row r="51502" spans="15:17" x14ac:dyDescent="0.35">
      <c r="O51502" s="9"/>
      <c r="P51502" s="9"/>
      <c r="Q51502" s="21"/>
    </row>
    <row r="51503" spans="15:17" x14ac:dyDescent="0.35">
      <c r="O51503" s="9"/>
      <c r="P51503" s="9"/>
      <c r="Q51503" s="21"/>
    </row>
    <row r="51504" spans="15:17" x14ac:dyDescent="0.35">
      <c r="O51504" s="9"/>
      <c r="P51504" s="9"/>
      <c r="Q51504" s="21"/>
    </row>
    <row r="51505" spans="15:17" x14ac:dyDescent="0.35">
      <c r="O51505" s="9"/>
      <c r="P51505" s="9"/>
      <c r="Q51505" s="21"/>
    </row>
    <row r="51506" spans="15:17" x14ac:dyDescent="0.35">
      <c r="O51506" s="9"/>
      <c r="P51506" s="9"/>
      <c r="Q51506" s="21"/>
    </row>
    <row r="51507" spans="15:17" x14ac:dyDescent="0.35">
      <c r="O51507" s="9"/>
      <c r="P51507" s="9"/>
      <c r="Q51507" s="21"/>
    </row>
    <row r="51508" spans="15:17" x14ac:dyDescent="0.35">
      <c r="O51508" s="9"/>
      <c r="P51508" s="9"/>
      <c r="Q51508" s="21"/>
    </row>
    <row r="51509" spans="15:17" x14ac:dyDescent="0.35">
      <c r="O51509" s="9"/>
      <c r="P51509" s="9"/>
      <c r="Q51509" s="21"/>
    </row>
    <row r="51510" spans="15:17" x14ac:dyDescent="0.35">
      <c r="O51510" s="9"/>
      <c r="P51510" s="9"/>
      <c r="Q51510" s="21"/>
    </row>
    <row r="51511" spans="15:17" x14ac:dyDescent="0.35">
      <c r="O51511" s="9"/>
      <c r="P51511" s="9"/>
      <c r="Q51511" s="21"/>
    </row>
    <row r="51512" spans="15:17" x14ac:dyDescent="0.35">
      <c r="O51512" s="9"/>
      <c r="P51512" s="9"/>
      <c r="Q51512" s="21"/>
    </row>
    <row r="51513" spans="15:17" x14ac:dyDescent="0.35">
      <c r="O51513" s="9"/>
      <c r="P51513" s="9"/>
      <c r="Q51513" s="21"/>
    </row>
    <row r="51514" spans="15:17" x14ac:dyDescent="0.35">
      <c r="O51514" s="9"/>
      <c r="P51514" s="9"/>
      <c r="Q51514" s="21"/>
    </row>
    <row r="51515" spans="15:17" x14ac:dyDescent="0.35">
      <c r="O51515" s="9"/>
      <c r="P51515" s="9"/>
      <c r="Q51515" s="21"/>
    </row>
    <row r="51516" spans="15:17" x14ac:dyDescent="0.35">
      <c r="O51516" s="9"/>
      <c r="P51516" s="9"/>
      <c r="Q51516" s="21"/>
    </row>
    <row r="51517" spans="15:17" x14ac:dyDescent="0.35">
      <c r="O51517" s="9"/>
      <c r="P51517" s="9"/>
      <c r="Q51517" s="21"/>
    </row>
    <row r="51518" spans="15:17" x14ac:dyDescent="0.35">
      <c r="O51518" s="9"/>
      <c r="P51518" s="9"/>
      <c r="Q51518" s="21"/>
    </row>
    <row r="51519" spans="15:17" x14ac:dyDescent="0.35">
      <c r="O51519" s="9"/>
      <c r="P51519" s="9"/>
      <c r="Q51519" s="21"/>
    </row>
    <row r="51520" spans="15:17" x14ac:dyDescent="0.35">
      <c r="O51520" s="9"/>
      <c r="P51520" s="9"/>
      <c r="Q51520" s="21"/>
    </row>
    <row r="51521" spans="15:17" x14ac:dyDescent="0.35">
      <c r="O51521" s="9"/>
      <c r="P51521" s="9"/>
      <c r="Q51521" s="21"/>
    </row>
    <row r="51522" spans="15:17" x14ac:dyDescent="0.35">
      <c r="O51522" s="9"/>
      <c r="P51522" s="9"/>
      <c r="Q51522" s="21"/>
    </row>
    <row r="51523" spans="15:17" x14ac:dyDescent="0.35">
      <c r="O51523" s="9"/>
      <c r="P51523" s="9"/>
      <c r="Q51523" s="21"/>
    </row>
    <row r="51524" spans="15:17" x14ac:dyDescent="0.35">
      <c r="O51524" s="9"/>
      <c r="P51524" s="9"/>
      <c r="Q51524" s="21"/>
    </row>
    <row r="51525" spans="15:17" x14ac:dyDescent="0.35">
      <c r="O51525" s="9"/>
      <c r="P51525" s="9"/>
      <c r="Q51525" s="21"/>
    </row>
    <row r="51526" spans="15:17" x14ac:dyDescent="0.35">
      <c r="O51526" s="9"/>
      <c r="P51526" s="9"/>
      <c r="Q51526" s="21"/>
    </row>
    <row r="51527" spans="15:17" x14ac:dyDescent="0.35">
      <c r="O51527" s="9"/>
      <c r="P51527" s="9"/>
      <c r="Q51527" s="21"/>
    </row>
    <row r="51528" spans="15:17" x14ac:dyDescent="0.35">
      <c r="O51528" s="9"/>
      <c r="P51528" s="9"/>
      <c r="Q51528" s="21"/>
    </row>
    <row r="51529" spans="15:17" x14ac:dyDescent="0.35">
      <c r="O51529" s="9"/>
      <c r="P51529" s="9"/>
      <c r="Q51529" s="21"/>
    </row>
    <row r="51530" spans="15:17" x14ac:dyDescent="0.35">
      <c r="O51530" s="9"/>
      <c r="P51530" s="9"/>
      <c r="Q51530" s="21"/>
    </row>
    <row r="51531" spans="15:17" x14ac:dyDescent="0.35">
      <c r="O51531" s="9"/>
      <c r="P51531" s="9"/>
      <c r="Q51531" s="21"/>
    </row>
    <row r="51532" spans="15:17" x14ac:dyDescent="0.35">
      <c r="O51532" s="9"/>
      <c r="P51532" s="9"/>
      <c r="Q51532" s="21"/>
    </row>
    <row r="51533" spans="15:17" x14ac:dyDescent="0.35">
      <c r="O51533" s="9"/>
      <c r="P51533" s="9"/>
      <c r="Q51533" s="21"/>
    </row>
    <row r="51534" spans="15:17" x14ac:dyDescent="0.35">
      <c r="O51534" s="9"/>
      <c r="P51534" s="9"/>
      <c r="Q51534" s="21"/>
    </row>
    <row r="51535" spans="15:17" x14ac:dyDescent="0.35">
      <c r="O51535" s="9"/>
      <c r="P51535" s="9"/>
      <c r="Q51535" s="21"/>
    </row>
    <row r="51536" spans="15:17" x14ac:dyDescent="0.35">
      <c r="O51536" s="9"/>
      <c r="P51536" s="9"/>
      <c r="Q51536" s="21"/>
    </row>
    <row r="51537" spans="15:17" x14ac:dyDescent="0.35">
      <c r="O51537" s="9"/>
      <c r="P51537" s="9"/>
      <c r="Q51537" s="21"/>
    </row>
    <row r="51538" spans="15:17" x14ac:dyDescent="0.35">
      <c r="O51538" s="9"/>
      <c r="P51538" s="9"/>
      <c r="Q51538" s="21"/>
    </row>
    <row r="51539" spans="15:17" x14ac:dyDescent="0.35">
      <c r="O51539" s="9"/>
      <c r="P51539" s="9"/>
      <c r="Q51539" s="21"/>
    </row>
    <row r="51540" spans="15:17" x14ac:dyDescent="0.35">
      <c r="O51540" s="9"/>
      <c r="P51540" s="9"/>
      <c r="Q51540" s="21"/>
    </row>
    <row r="51541" spans="15:17" x14ac:dyDescent="0.35">
      <c r="O51541" s="9"/>
      <c r="P51541" s="9"/>
      <c r="Q51541" s="21"/>
    </row>
    <row r="51542" spans="15:17" x14ac:dyDescent="0.35">
      <c r="O51542" s="9"/>
      <c r="P51542" s="9"/>
      <c r="Q51542" s="21"/>
    </row>
    <row r="51543" spans="15:17" x14ac:dyDescent="0.35">
      <c r="O51543" s="9"/>
      <c r="P51543" s="9"/>
      <c r="Q51543" s="21"/>
    </row>
    <row r="51544" spans="15:17" x14ac:dyDescent="0.35">
      <c r="O51544" s="9"/>
      <c r="P51544" s="9"/>
      <c r="Q51544" s="21"/>
    </row>
    <row r="51545" spans="15:17" x14ac:dyDescent="0.35">
      <c r="O51545" s="9"/>
      <c r="P51545" s="9"/>
      <c r="Q51545" s="21"/>
    </row>
    <row r="51546" spans="15:17" x14ac:dyDescent="0.35">
      <c r="O51546" s="9"/>
      <c r="P51546" s="9"/>
      <c r="Q51546" s="21"/>
    </row>
    <row r="51547" spans="15:17" x14ac:dyDescent="0.35">
      <c r="O51547" s="9"/>
      <c r="P51547" s="9"/>
      <c r="Q51547" s="21"/>
    </row>
    <row r="51548" spans="15:17" x14ac:dyDescent="0.35">
      <c r="O51548" s="9"/>
      <c r="P51548" s="9"/>
      <c r="Q51548" s="21"/>
    </row>
    <row r="51549" spans="15:17" x14ac:dyDescent="0.35">
      <c r="O51549" s="9"/>
      <c r="P51549" s="9"/>
      <c r="Q51549" s="21"/>
    </row>
    <row r="51550" spans="15:17" x14ac:dyDescent="0.35">
      <c r="O51550" s="9"/>
      <c r="P51550" s="9"/>
      <c r="Q51550" s="21"/>
    </row>
    <row r="51551" spans="15:17" x14ac:dyDescent="0.35">
      <c r="O51551" s="9"/>
      <c r="P51551" s="9"/>
      <c r="Q51551" s="21"/>
    </row>
    <row r="51552" spans="15:17" x14ac:dyDescent="0.35">
      <c r="O51552" s="9"/>
      <c r="P51552" s="9"/>
      <c r="Q51552" s="21"/>
    </row>
    <row r="51553" spans="15:17" x14ac:dyDescent="0.35">
      <c r="O51553" s="9"/>
      <c r="P51553" s="9"/>
      <c r="Q51553" s="21"/>
    </row>
    <row r="51554" spans="15:17" x14ac:dyDescent="0.35">
      <c r="O51554" s="9"/>
      <c r="P51554" s="9"/>
      <c r="Q51554" s="21"/>
    </row>
    <row r="51555" spans="15:17" x14ac:dyDescent="0.35">
      <c r="O51555" s="9"/>
      <c r="P51555" s="9"/>
      <c r="Q51555" s="21"/>
    </row>
    <row r="51556" spans="15:17" x14ac:dyDescent="0.35">
      <c r="O51556" s="9"/>
      <c r="P51556" s="9"/>
      <c r="Q51556" s="21"/>
    </row>
    <row r="51557" spans="15:17" x14ac:dyDescent="0.35">
      <c r="O51557" s="9"/>
      <c r="P51557" s="9"/>
      <c r="Q51557" s="21"/>
    </row>
    <row r="51558" spans="15:17" x14ac:dyDescent="0.35">
      <c r="O51558" s="9"/>
      <c r="P51558" s="9"/>
      <c r="Q51558" s="21"/>
    </row>
    <row r="51559" spans="15:17" x14ac:dyDescent="0.35">
      <c r="O51559" s="9"/>
      <c r="P51559" s="9"/>
      <c r="Q51559" s="21"/>
    </row>
    <row r="51560" spans="15:17" x14ac:dyDescent="0.35">
      <c r="O51560" s="9"/>
      <c r="P51560" s="9"/>
      <c r="Q51560" s="21"/>
    </row>
    <row r="51561" spans="15:17" x14ac:dyDescent="0.35">
      <c r="O51561" s="9"/>
      <c r="P51561" s="9"/>
      <c r="Q51561" s="21"/>
    </row>
    <row r="51562" spans="15:17" x14ac:dyDescent="0.35">
      <c r="O51562" s="9"/>
      <c r="P51562" s="9"/>
      <c r="Q51562" s="21"/>
    </row>
    <row r="51563" spans="15:17" x14ac:dyDescent="0.35">
      <c r="O51563" s="9"/>
      <c r="P51563" s="9"/>
      <c r="Q51563" s="21"/>
    </row>
    <row r="51564" spans="15:17" x14ac:dyDescent="0.35">
      <c r="O51564" s="9"/>
      <c r="P51564" s="9"/>
      <c r="Q51564" s="21"/>
    </row>
    <row r="51565" spans="15:17" x14ac:dyDescent="0.35">
      <c r="O51565" s="9"/>
      <c r="P51565" s="9"/>
      <c r="Q51565" s="21"/>
    </row>
    <row r="51566" spans="15:17" x14ac:dyDescent="0.35">
      <c r="O51566" s="9"/>
      <c r="P51566" s="9"/>
      <c r="Q51566" s="21"/>
    </row>
    <row r="51567" spans="15:17" x14ac:dyDescent="0.35">
      <c r="O51567" s="9"/>
      <c r="P51567" s="9"/>
      <c r="Q51567" s="21"/>
    </row>
    <row r="51568" spans="15:17" x14ac:dyDescent="0.35">
      <c r="O51568" s="9"/>
      <c r="P51568" s="9"/>
      <c r="Q51568" s="21"/>
    </row>
    <row r="51569" spans="15:17" x14ac:dyDescent="0.35">
      <c r="O51569" s="9"/>
      <c r="P51569" s="9"/>
      <c r="Q51569" s="21"/>
    </row>
    <row r="51570" spans="15:17" x14ac:dyDescent="0.35">
      <c r="O51570" s="9"/>
      <c r="P51570" s="9"/>
      <c r="Q51570" s="21"/>
    </row>
    <row r="51571" spans="15:17" x14ac:dyDescent="0.35">
      <c r="O51571" s="9"/>
      <c r="P51571" s="9"/>
      <c r="Q51571" s="21"/>
    </row>
    <row r="51572" spans="15:17" x14ac:dyDescent="0.35">
      <c r="O51572" s="9"/>
      <c r="P51572" s="9"/>
      <c r="Q51572" s="21"/>
    </row>
    <row r="51573" spans="15:17" x14ac:dyDescent="0.35">
      <c r="O51573" s="9"/>
      <c r="P51573" s="9"/>
      <c r="Q51573" s="21"/>
    </row>
    <row r="51574" spans="15:17" x14ac:dyDescent="0.35">
      <c r="O51574" s="9"/>
      <c r="P51574" s="9"/>
      <c r="Q51574" s="21"/>
    </row>
    <row r="51575" spans="15:17" x14ac:dyDescent="0.35">
      <c r="O51575" s="9"/>
      <c r="P51575" s="9"/>
      <c r="Q51575" s="21"/>
    </row>
    <row r="51576" spans="15:17" x14ac:dyDescent="0.35">
      <c r="O51576" s="9"/>
      <c r="P51576" s="9"/>
      <c r="Q51576" s="21"/>
    </row>
    <row r="51577" spans="15:17" x14ac:dyDescent="0.35">
      <c r="O51577" s="9"/>
      <c r="P51577" s="9"/>
      <c r="Q51577" s="21"/>
    </row>
    <row r="51578" spans="15:17" x14ac:dyDescent="0.35">
      <c r="O51578" s="9"/>
      <c r="P51578" s="9"/>
      <c r="Q51578" s="21"/>
    </row>
    <row r="51579" spans="15:17" x14ac:dyDescent="0.35">
      <c r="O51579" s="9"/>
      <c r="P51579" s="9"/>
      <c r="Q51579" s="21"/>
    </row>
    <row r="51580" spans="15:17" x14ac:dyDescent="0.35">
      <c r="O51580" s="9"/>
      <c r="P51580" s="9"/>
      <c r="Q51580" s="21"/>
    </row>
    <row r="51581" spans="15:17" x14ac:dyDescent="0.35">
      <c r="O51581" s="9"/>
      <c r="P51581" s="9"/>
      <c r="Q51581" s="21"/>
    </row>
    <row r="51582" spans="15:17" x14ac:dyDescent="0.35">
      <c r="O51582" s="9"/>
      <c r="P51582" s="9"/>
      <c r="Q51582" s="21"/>
    </row>
    <row r="51583" spans="15:17" x14ac:dyDescent="0.35">
      <c r="O51583" s="9"/>
      <c r="P51583" s="9"/>
      <c r="Q51583" s="21"/>
    </row>
    <row r="51584" spans="15:17" x14ac:dyDescent="0.35">
      <c r="O51584" s="9"/>
      <c r="P51584" s="9"/>
      <c r="Q51584" s="21"/>
    </row>
    <row r="51585" spans="15:17" x14ac:dyDescent="0.35">
      <c r="O51585" s="9"/>
      <c r="P51585" s="9"/>
      <c r="Q51585" s="21"/>
    </row>
    <row r="51586" spans="15:17" x14ac:dyDescent="0.35">
      <c r="O51586" s="9"/>
      <c r="P51586" s="9"/>
      <c r="Q51586" s="21"/>
    </row>
    <row r="51587" spans="15:17" x14ac:dyDescent="0.35">
      <c r="O51587" s="9"/>
      <c r="P51587" s="9"/>
      <c r="Q51587" s="21"/>
    </row>
    <row r="51588" spans="15:17" x14ac:dyDescent="0.35">
      <c r="O51588" s="9"/>
      <c r="P51588" s="9"/>
      <c r="Q51588" s="21"/>
    </row>
    <row r="51589" spans="15:17" x14ac:dyDescent="0.35">
      <c r="O51589" s="9"/>
      <c r="P51589" s="9"/>
      <c r="Q51589" s="21"/>
    </row>
    <row r="51590" spans="15:17" x14ac:dyDescent="0.35">
      <c r="O51590" s="9"/>
      <c r="P51590" s="9"/>
      <c r="Q51590" s="21"/>
    </row>
    <row r="51591" spans="15:17" x14ac:dyDescent="0.35">
      <c r="O51591" s="9"/>
      <c r="P51591" s="9"/>
      <c r="Q51591" s="21"/>
    </row>
    <row r="51592" spans="15:17" x14ac:dyDescent="0.35">
      <c r="O51592" s="9"/>
      <c r="P51592" s="9"/>
      <c r="Q51592" s="21"/>
    </row>
    <row r="51593" spans="15:17" x14ac:dyDescent="0.35">
      <c r="O51593" s="9"/>
      <c r="P51593" s="9"/>
      <c r="Q51593" s="21"/>
    </row>
    <row r="51594" spans="15:17" x14ac:dyDescent="0.35">
      <c r="O51594" s="9"/>
      <c r="P51594" s="9"/>
      <c r="Q51594" s="21"/>
    </row>
    <row r="51595" spans="15:17" x14ac:dyDescent="0.35">
      <c r="O51595" s="9"/>
      <c r="P51595" s="9"/>
      <c r="Q51595" s="21"/>
    </row>
    <row r="51596" spans="15:17" x14ac:dyDescent="0.35">
      <c r="O51596" s="9"/>
      <c r="P51596" s="9"/>
      <c r="Q51596" s="21"/>
    </row>
    <row r="51597" spans="15:17" x14ac:dyDescent="0.35">
      <c r="O51597" s="9"/>
      <c r="P51597" s="9"/>
      <c r="Q51597" s="21"/>
    </row>
    <row r="51598" spans="15:17" x14ac:dyDescent="0.35">
      <c r="O51598" s="9"/>
      <c r="P51598" s="9"/>
      <c r="Q51598" s="21"/>
    </row>
    <row r="51599" spans="15:17" x14ac:dyDescent="0.35">
      <c r="O51599" s="9"/>
      <c r="P51599" s="9"/>
      <c r="Q51599" s="21"/>
    </row>
    <row r="51600" spans="15:17" x14ac:dyDescent="0.35">
      <c r="O51600" s="9"/>
      <c r="P51600" s="9"/>
      <c r="Q51600" s="21"/>
    </row>
    <row r="51601" spans="15:17" x14ac:dyDescent="0.35">
      <c r="O51601" s="9"/>
      <c r="P51601" s="9"/>
      <c r="Q51601" s="21"/>
    </row>
    <row r="51602" spans="15:17" x14ac:dyDescent="0.35">
      <c r="O51602" s="9"/>
      <c r="P51602" s="9"/>
      <c r="Q51602" s="21"/>
    </row>
    <row r="51603" spans="15:17" x14ac:dyDescent="0.35">
      <c r="O51603" s="9"/>
      <c r="P51603" s="9"/>
      <c r="Q51603" s="21"/>
    </row>
    <row r="51604" spans="15:17" x14ac:dyDescent="0.35">
      <c r="O51604" s="9"/>
      <c r="P51604" s="9"/>
      <c r="Q51604" s="21"/>
    </row>
    <row r="51605" spans="15:17" x14ac:dyDescent="0.35">
      <c r="O51605" s="9"/>
      <c r="P51605" s="9"/>
      <c r="Q51605" s="21"/>
    </row>
    <row r="51606" spans="15:17" x14ac:dyDescent="0.35">
      <c r="O51606" s="9"/>
      <c r="P51606" s="9"/>
      <c r="Q51606" s="21"/>
    </row>
    <row r="51607" spans="15:17" x14ac:dyDescent="0.35">
      <c r="O51607" s="9"/>
      <c r="P51607" s="9"/>
      <c r="Q51607" s="21"/>
    </row>
    <row r="51608" spans="15:17" x14ac:dyDescent="0.35">
      <c r="O51608" s="9"/>
      <c r="P51608" s="9"/>
      <c r="Q51608" s="21"/>
    </row>
    <row r="51609" spans="15:17" x14ac:dyDescent="0.35">
      <c r="O51609" s="9"/>
      <c r="P51609" s="9"/>
      <c r="Q51609" s="21"/>
    </row>
    <row r="51610" spans="15:17" x14ac:dyDescent="0.35">
      <c r="O51610" s="9"/>
      <c r="P51610" s="9"/>
      <c r="Q51610" s="21"/>
    </row>
    <row r="51611" spans="15:17" x14ac:dyDescent="0.35">
      <c r="O51611" s="9"/>
      <c r="P51611" s="9"/>
      <c r="Q51611" s="21"/>
    </row>
    <row r="51612" spans="15:17" x14ac:dyDescent="0.35">
      <c r="O51612" s="9"/>
      <c r="P51612" s="9"/>
      <c r="Q51612" s="21"/>
    </row>
    <row r="51613" spans="15:17" x14ac:dyDescent="0.35">
      <c r="O51613" s="9"/>
      <c r="P51613" s="9"/>
      <c r="Q51613" s="21"/>
    </row>
    <row r="51614" spans="15:17" x14ac:dyDescent="0.35">
      <c r="O51614" s="9"/>
      <c r="P51614" s="9"/>
      <c r="Q51614" s="21"/>
    </row>
    <row r="51615" spans="15:17" x14ac:dyDescent="0.35">
      <c r="O51615" s="9"/>
      <c r="P51615" s="9"/>
      <c r="Q51615" s="21"/>
    </row>
    <row r="51616" spans="15:17" x14ac:dyDescent="0.35">
      <c r="O51616" s="9"/>
      <c r="P51616" s="9"/>
      <c r="Q51616" s="21"/>
    </row>
    <row r="51617" spans="15:17" x14ac:dyDescent="0.35">
      <c r="O51617" s="9"/>
      <c r="P51617" s="9"/>
      <c r="Q51617" s="21"/>
    </row>
    <row r="51618" spans="15:17" x14ac:dyDescent="0.35">
      <c r="O51618" s="9"/>
      <c r="P51618" s="9"/>
      <c r="Q51618" s="21"/>
    </row>
    <row r="51619" spans="15:17" x14ac:dyDescent="0.35">
      <c r="O51619" s="9"/>
      <c r="P51619" s="9"/>
      <c r="Q51619" s="21"/>
    </row>
    <row r="51620" spans="15:17" x14ac:dyDescent="0.35">
      <c r="O51620" s="9"/>
      <c r="P51620" s="9"/>
      <c r="Q51620" s="21"/>
    </row>
    <row r="51621" spans="15:17" x14ac:dyDescent="0.35">
      <c r="O51621" s="9"/>
      <c r="P51621" s="9"/>
      <c r="Q51621" s="21"/>
    </row>
    <row r="51622" spans="15:17" x14ac:dyDescent="0.35">
      <c r="O51622" s="9"/>
      <c r="P51622" s="9"/>
      <c r="Q51622" s="21"/>
    </row>
    <row r="51623" spans="15:17" x14ac:dyDescent="0.35">
      <c r="O51623" s="9"/>
      <c r="P51623" s="9"/>
      <c r="Q51623" s="21"/>
    </row>
    <row r="51624" spans="15:17" x14ac:dyDescent="0.35">
      <c r="O51624" s="9"/>
      <c r="P51624" s="9"/>
      <c r="Q51624" s="21"/>
    </row>
    <row r="51625" spans="15:17" x14ac:dyDescent="0.35">
      <c r="O51625" s="9"/>
      <c r="P51625" s="9"/>
      <c r="Q51625" s="21"/>
    </row>
    <row r="51626" spans="15:17" x14ac:dyDescent="0.35">
      <c r="O51626" s="9"/>
      <c r="P51626" s="9"/>
      <c r="Q51626" s="21"/>
    </row>
    <row r="51627" spans="15:17" x14ac:dyDescent="0.35">
      <c r="O51627" s="9"/>
      <c r="P51627" s="9"/>
      <c r="Q51627" s="21"/>
    </row>
    <row r="51628" spans="15:17" x14ac:dyDescent="0.35">
      <c r="O51628" s="9"/>
      <c r="P51628" s="9"/>
      <c r="Q51628" s="21"/>
    </row>
    <row r="51629" spans="15:17" x14ac:dyDescent="0.35">
      <c r="O51629" s="9"/>
      <c r="P51629" s="9"/>
      <c r="Q51629" s="21"/>
    </row>
    <row r="51630" spans="15:17" x14ac:dyDescent="0.35">
      <c r="O51630" s="9"/>
      <c r="P51630" s="9"/>
      <c r="Q51630" s="21"/>
    </row>
    <row r="51631" spans="15:17" x14ac:dyDescent="0.35">
      <c r="O51631" s="9"/>
      <c r="P51631" s="9"/>
      <c r="Q51631" s="21"/>
    </row>
    <row r="51632" spans="15:17" x14ac:dyDescent="0.35">
      <c r="O51632" s="9"/>
      <c r="P51632" s="9"/>
      <c r="Q51632" s="21"/>
    </row>
    <row r="51633" spans="15:17" x14ac:dyDescent="0.35">
      <c r="O51633" s="9"/>
      <c r="P51633" s="9"/>
      <c r="Q51633" s="21"/>
    </row>
    <row r="51634" spans="15:17" x14ac:dyDescent="0.35">
      <c r="O51634" s="9"/>
      <c r="P51634" s="9"/>
      <c r="Q51634" s="21"/>
    </row>
    <row r="51635" spans="15:17" x14ac:dyDescent="0.35">
      <c r="O51635" s="9"/>
      <c r="P51635" s="9"/>
      <c r="Q51635" s="21"/>
    </row>
    <row r="51636" spans="15:17" x14ac:dyDescent="0.35">
      <c r="O51636" s="9"/>
      <c r="P51636" s="9"/>
      <c r="Q51636" s="21"/>
    </row>
    <row r="51637" spans="15:17" x14ac:dyDescent="0.35">
      <c r="O51637" s="9"/>
      <c r="P51637" s="9"/>
      <c r="Q51637" s="21"/>
    </row>
    <row r="51638" spans="15:17" x14ac:dyDescent="0.35">
      <c r="O51638" s="9"/>
      <c r="P51638" s="9"/>
      <c r="Q51638" s="21"/>
    </row>
    <row r="51639" spans="15:17" x14ac:dyDescent="0.35">
      <c r="O51639" s="9"/>
      <c r="P51639" s="9"/>
      <c r="Q51639" s="21"/>
    </row>
    <row r="51640" spans="15:17" x14ac:dyDescent="0.35">
      <c r="O51640" s="9"/>
      <c r="P51640" s="9"/>
      <c r="Q51640" s="21"/>
    </row>
    <row r="51641" spans="15:17" x14ac:dyDescent="0.35">
      <c r="O51641" s="9"/>
      <c r="P51641" s="9"/>
      <c r="Q51641" s="21"/>
    </row>
    <row r="51642" spans="15:17" x14ac:dyDescent="0.35">
      <c r="O51642" s="9"/>
      <c r="P51642" s="9"/>
      <c r="Q51642" s="21"/>
    </row>
    <row r="51643" spans="15:17" x14ac:dyDescent="0.35">
      <c r="O51643" s="9"/>
      <c r="P51643" s="9"/>
      <c r="Q51643" s="21"/>
    </row>
    <row r="51644" spans="15:17" x14ac:dyDescent="0.35">
      <c r="O51644" s="9"/>
      <c r="P51644" s="9"/>
      <c r="Q51644" s="21"/>
    </row>
    <row r="51645" spans="15:17" x14ac:dyDescent="0.35">
      <c r="O51645" s="9"/>
      <c r="P51645" s="9"/>
      <c r="Q51645" s="21"/>
    </row>
    <row r="51646" spans="15:17" x14ac:dyDescent="0.35">
      <c r="O51646" s="9"/>
      <c r="P51646" s="9"/>
      <c r="Q51646" s="21"/>
    </row>
    <row r="51647" spans="15:17" x14ac:dyDescent="0.35">
      <c r="O51647" s="9"/>
      <c r="P51647" s="9"/>
      <c r="Q51647" s="21"/>
    </row>
    <row r="51648" spans="15:17" x14ac:dyDescent="0.35">
      <c r="O51648" s="9"/>
      <c r="P51648" s="9"/>
      <c r="Q51648" s="21"/>
    </row>
    <row r="51649" spans="15:17" x14ac:dyDescent="0.35">
      <c r="O51649" s="9"/>
      <c r="P51649" s="9"/>
      <c r="Q51649" s="21"/>
    </row>
    <row r="51650" spans="15:17" x14ac:dyDescent="0.35">
      <c r="O51650" s="9"/>
      <c r="P51650" s="9"/>
      <c r="Q51650" s="21"/>
    </row>
    <row r="51651" spans="15:17" x14ac:dyDescent="0.35">
      <c r="O51651" s="9"/>
      <c r="P51651" s="9"/>
      <c r="Q51651" s="21"/>
    </row>
    <row r="51652" spans="15:17" x14ac:dyDescent="0.35">
      <c r="O51652" s="9"/>
      <c r="P51652" s="9"/>
      <c r="Q51652" s="21"/>
    </row>
    <row r="51653" spans="15:17" x14ac:dyDescent="0.35">
      <c r="O51653" s="9"/>
      <c r="P51653" s="9"/>
      <c r="Q51653" s="21"/>
    </row>
    <row r="51654" spans="15:17" x14ac:dyDescent="0.35">
      <c r="O51654" s="9"/>
      <c r="P51654" s="9"/>
      <c r="Q51654" s="21"/>
    </row>
    <row r="51655" spans="15:17" x14ac:dyDescent="0.35">
      <c r="O51655" s="9"/>
      <c r="P51655" s="9"/>
      <c r="Q51655" s="21"/>
    </row>
    <row r="51656" spans="15:17" x14ac:dyDescent="0.35">
      <c r="O51656" s="9"/>
      <c r="P51656" s="9"/>
      <c r="Q51656" s="21"/>
    </row>
    <row r="51657" spans="15:17" x14ac:dyDescent="0.35">
      <c r="O51657" s="9"/>
      <c r="P51657" s="9"/>
      <c r="Q51657" s="21"/>
    </row>
    <row r="51658" spans="15:17" x14ac:dyDescent="0.35">
      <c r="O51658" s="9"/>
      <c r="P51658" s="9"/>
      <c r="Q51658" s="21"/>
    </row>
    <row r="51659" spans="15:17" x14ac:dyDescent="0.35">
      <c r="O51659" s="9"/>
      <c r="P51659" s="9"/>
      <c r="Q51659" s="21"/>
    </row>
    <row r="51660" spans="15:17" x14ac:dyDescent="0.35">
      <c r="O51660" s="9"/>
      <c r="P51660" s="9"/>
      <c r="Q51660" s="21"/>
    </row>
    <row r="51661" spans="15:17" x14ac:dyDescent="0.35">
      <c r="O51661" s="9"/>
      <c r="P51661" s="9"/>
      <c r="Q51661" s="21"/>
    </row>
    <row r="51662" spans="15:17" x14ac:dyDescent="0.35">
      <c r="O51662" s="9"/>
      <c r="P51662" s="9"/>
      <c r="Q51662" s="21"/>
    </row>
    <row r="51663" spans="15:17" x14ac:dyDescent="0.35">
      <c r="O51663" s="9"/>
      <c r="P51663" s="9"/>
      <c r="Q51663" s="21"/>
    </row>
    <row r="51664" spans="15:17" x14ac:dyDescent="0.35">
      <c r="O51664" s="9"/>
      <c r="P51664" s="9"/>
      <c r="Q51664" s="21"/>
    </row>
    <row r="51665" spans="15:17" x14ac:dyDescent="0.35">
      <c r="O51665" s="9"/>
      <c r="P51665" s="9"/>
      <c r="Q51665" s="21"/>
    </row>
    <row r="51666" spans="15:17" x14ac:dyDescent="0.35">
      <c r="O51666" s="9"/>
      <c r="P51666" s="9"/>
      <c r="Q51666" s="21"/>
    </row>
    <row r="51667" spans="15:17" x14ac:dyDescent="0.35">
      <c r="O51667" s="9"/>
      <c r="P51667" s="9"/>
      <c r="Q51667" s="21"/>
    </row>
    <row r="51668" spans="15:17" x14ac:dyDescent="0.35">
      <c r="O51668" s="9"/>
      <c r="P51668" s="9"/>
      <c r="Q51668" s="21"/>
    </row>
    <row r="51669" spans="15:17" x14ac:dyDescent="0.35">
      <c r="O51669" s="9"/>
      <c r="P51669" s="9"/>
      <c r="Q51669" s="21"/>
    </row>
    <row r="51670" spans="15:17" x14ac:dyDescent="0.35">
      <c r="O51670" s="9"/>
      <c r="P51670" s="9"/>
      <c r="Q51670" s="21"/>
    </row>
    <row r="51671" spans="15:17" x14ac:dyDescent="0.35">
      <c r="O51671" s="9"/>
      <c r="P51671" s="9"/>
      <c r="Q51671" s="21"/>
    </row>
    <row r="51672" spans="15:17" x14ac:dyDescent="0.35">
      <c r="O51672" s="9"/>
      <c r="P51672" s="9"/>
      <c r="Q51672" s="21"/>
    </row>
    <row r="51673" spans="15:17" x14ac:dyDescent="0.35">
      <c r="O51673" s="9"/>
      <c r="P51673" s="9"/>
      <c r="Q51673" s="21"/>
    </row>
    <row r="51674" spans="15:17" x14ac:dyDescent="0.35">
      <c r="O51674" s="9"/>
      <c r="P51674" s="9"/>
      <c r="Q51674" s="21"/>
    </row>
    <row r="51675" spans="15:17" x14ac:dyDescent="0.35">
      <c r="O51675" s="9"/>
      <c r="P51675" s="9"/>
      <c r="Q51675" s="21"/>
    </row>
    <row r="51676" spans="15:17" x14ac:dyDescent="0.35">
      <c r="O51676" s="9"/>
      <c r="P51676" s="9"/>
      <c r="Q51676" s="21"/>
    </row>
    <row r="51677" spans="15:17" x14ac:dyDescent="0.35">
      <c r="O51677" s="9"/>
      <c r="P51677" s="9"/>
      <c r="Q51677" s="21"/>
    </row>
    <row r="51678" spans="15:17" x14ac:dyDescent="0.35">
      <c r="O51678" s="9"/>
      <c r="P51678" s="9"/>
      <c r="Q51678" s="21"/>
    </row>
    <row r="51679" spans="15:17" x14ac:dyDescent="0.35">
      <c r="O51679" s="9"/>
      <c r="P51679" s="9"/>
      <c r="Q51679" s="21"/>
    </row>
    <row r="51680" spans="15:17" x14ac:dyDescent="0.35">
      <c r="O51680" s="9"/>
      <c r="P51680" s="9"/>
      <c r="Q51680" s="21"/>
    </row>
    <row r="51681" spans="15:17" x14ac:dyDescent="0.35">
      <c r="O51681" s="9"/>
      <c r="P51681" s="9"/>
      <c r="Q51681" s="21"/>
    </row>
    <row r="51682" spans="15:17" x14ac:dyDescent="0.35">
      <c r="O51682" s="9"/>
      <c r="P51682" s="9"/>
      <c r="Q51682" s="21"/>
    </row>
    <row r="51683" spans="15:17" x14ac:dyDescent="0.35">
      <c r="O51683" s="9"/>
      <c r="P51683" s="9"/>
      <c r="Q51683" s="21"/>
    </row>
    <row r="51684" spans="15:17" x14ac:dyDescent="0.35">
      <c r="O51684" s="9"/>
      <c r="P51684" s="9"/>
      <c r="Q51684" s="21"/>
    </row>
    <row r="51685" spans="15:17" x14ac:dyDescent="0.35">
      <c r="O51685" s="9"/>
      <c r="P51685" s="9"/>
      <c r="Q51685" s="21"/>
    </row>
    <row r="51686" spans="15:17" x14ac:dyDescent="0.35">
      <c r="O51686" s="9"/>
      <c r="P51686" s="9"/>
      <c r="Q51686" s="21"/>
    </row>
    <row r="51687" spans="15:17" x14ac:dyDescent="0.35">
      <c r="O51687" s="9"/>
      <c r="P51687" s="9"/>
      <c r="Q51687" s="21"/>
    </row>
    <row r="51688" spans="15:17" x14ac:dyDescent="0.35">
      <c r="O51688" s="9"/>
      <c r="P51688" s="9"/>
      <c r="Q51688" s="21"/>
    </row>
    <row r="51689" spans="15:17" x14ac:dyDescent="0.35">
      <c r="O51689" s="9"/>
      <c r="P51689" s="9"/>
      <c r="Q51689" s="21"/>
    </row>
    <row r="51690" spans="15:17" x14ac:dyDescent="0.35">
      <c r="O51690" s="9"/>
      <c r="P51690" s="9"/>
      <c r="Q51690" s="21"/>
    </row>
    <row r="51691" spans="15:17" x14ac:dyDescent="0.35">
      <c r="O51691" s="9"/>
      <c r="P51691" s="9"/>
      <c r="Q51691" s="21"/>
    </row>
    <row r="51692" spans="15:17" x14ac:dyDescent="0.35">
      <c r="O51692" s="9"/>
      <c r="P51692" s="9"/>
      <c r="Q51692" s="21"/>
    </row>
    <row r="51693" spans="15:17" x14ac:dyDescent="0.35">
      <c r="O51693" s="9"/>
      <c r="P51693" s="9"/>
      <c r="Q51693" s="21"/>
    </row>
    <row r="51694" spans="15:17" x14ac:dyDescent="0.35">
      <c r="O51694" s="9"/>
      <c r="P51694" s="9"/>
      <c r="Q51694" s="21"/>
    </row>
    <row r="51695" spans="15:17" x14ac:dyDescent="0.35">
      <c r="O51695" s="9"/>
      <c r="P51695" s="9"/>
      <c r="Q51695" s="21"/>
    </row>
    <row r="51696" spans="15:17" x14ac:dyDescent="0.35">
      <c r="O51696" s="9"/>
      <c r="P51696" s="9"/>
      <c r="Q51696" s="21"/>
    </row>
    <row r="51697" spans="15:17" x14ac:dyDescent="0.35">
      <c r="O51697" s="9"/>
      <c r="P51697" s="9"/>
      <c r="Q51697" s="21"/>
    </row>
    <row r="51698" spans="15:17" x14ac:dyDescent="0.35">
      <c r="O51698" s="9"/>
      <c r="P51698" s="9"/>
      <c r="Q51698" s="21"/>
    </row>
    <row r="51699" spans="15:17" x14ac:dyDescent="0.35">
      <c r="O51699" s="9"/>
      <c r="P51699" s="9"/>
      <c r="Q51699" s="21"/>
    </row>
    <row r="51700" spans="15:17" x14ac:dyDescent="0.35">
      <c r="O51700" s="9"/>
      <c r="P51700" s="9"/>
      <c r="Q51700" s="21"/>
    </row>
    <row r="51701" spans="15:17" x14ac:dyDescent="0.35">
      <c r="O51701" s="9"/>
      <c r="P51701" s="9"/>
      <c r="Q51701" s="21"/>
    </row>
    <row r="51702" spans="15:17" x14ac:dyDescent="0.35">
      <c r="O51702" s="9"/>
      <c r="P51702" s="9"/>
      <c r="Q51702" s="21"/>
    </row>
    <row r="51703" spans="15:17" x14ac:dyDescent="0.35">
      <c r="O51703" s="9"/>
      <c r="P51703" s="9"/>
      <c r="Q51703" s="21"/>
    </row>
    <row r="51704" spans="15:17" x14ac:dyDescent="0.35">
      <c r="O51704" s="9"/>
      <c r="P51704" s="9"/>
      <c r="Q51704" s="21"/>
    </row>
    <row r="51705" spans="15:17" x14ac:dyDescent="0.35">
      <c r="O51705" s="9"/>
      <c r="P51705" s="9"/>
      <c r="Q51705" s="21"/>
    </row>
    <row r="51706" spans="15:17" x14ac:dyDescent="0.35">
      <c r="O51706" s="9"/>
      <c r="P51706" s="9"/>
      <c r="Q51706" s="21"/>
    </row>
    <row r="51707" spans="15:17" x14ac:dyDescent="0.35">
      <c r="O51707" s="9"/>
      <c r="P51707" s="9"/>
      <c r="Q51707" s="21"/>
    </row>
    <row r="51708" spans="15:17" x14ac:dyDescent="0.35">
      <c r="O51708" s="9"/>
      <c r="P51708" s="9"/>
      <c r="Q51708" s="21"/>
    </row>
    <row r="51709" spans="15:17" x14ac:dyDescent="0.35">
      <c r="O51709" s="9"/>
      <c r="P51709" s="9"/>
      <c r="Q51709" s="21"/>
    </row>
    <row r="51710" spans="15:17" x14ac:dyDescent="0.35">
      <c r="O51710" s="9"/>
      <c r="P51710" s="9"/>
      <c r="Q51710" s="21"/>
    </row>
    <row r="51711" spans="15:17" x14ac:dyDescent="0.35">
      <c r="O51711" s="9"/>
      <c r="P51711" s="9"/>
      <c r="Q51711" s="21"/>
    </row>
    <row r="51712" spans="15:17" x14ac:dyDescent="0.35">
      <c r="O51712" s="9"/>
      <c r="P51712" s="9"/>
      <c r="Q51712" s="21"/>
    </row>
    <row r="51713" spans="15:17" x14ac:dyDescent="0.35">
      <c r="O51713" s="9"/>
      <c r="P51713" s="9"/>
      <c r="Q51713" s="21"/>
    </row>
    <row r="51714" spans="15:17" x14ac:dyDescent="0.35">
      <c r="O51714" s="9"/>
      <c r="P51714" s="9"/>
      <c r="Q51714" s="21"/>
    </row>
    <row r="51715" spans="15:17" x14ac:dyDescent="0.35">
      <c r="O51715" s="9"/>
      <c r="P51715" s="9"/>
      <c r="Q51715" s="21"/>
    </row>
    <row r="51716" spans="15:17" x14ac:dyDescent="0.35">
      <c r="O51716" s="9"/>
      <c r="P51716" s="9"/>
      <c r="Q51716" s="21"/>
    </row>
    <row r="51717" spans="15:17" x14ac:dyDescent="0.35">
      <c r="O51717" s="9"/>
      <c r="P51717" s="9"/>
      <c r="Q51717" s="21"/>
    </row>
    <row r="51718" spans="15:17" x14ac:dyDescent="0.35">
      <c r="O51718" s="9"/>
      <c r="P51718" s="9"/>
      <c r="Q51718" s="21"/>
    </row>
    <row r="51719" spans="15:17" x14ac:dyDescent="0.35">
      <c r="O51719" s="9"/>
      <c r="P51719" s="9"/>
      <c r="Q51719" s="21"/>
    </row>
    <row r="51720" spans="15:17" x14ac:dyDescent="0.35">
      <c r="O51720" s="9"/>
      <c r="P51720" s="9"/>
      <c r="Q51720" s="21"/>
    </row>
    <row r="51721" spans="15:17" x14ac:dyDescent="0.35">
      <c r="O51721" s="9"/>
      <c r="P51721" s="9"/>
      <c r="Q51721" s="21"/>
    </row>
    <row r="51722" spans="15:17" x14ac:dyDescent="0.35">
      <c r="O51722" s="9"/>
      <c r="P51722" s="9"/>
      <c r="Q51722" s="21"/>
    </row>
    <row r="51723" spans="15:17" x14ac:dyDescent="0.35">
      <c r="O51723" s="9"/>
      <c r="P51723" s="9"/>
      <c r="Q51723" s="21"/>
    </row>
    <row r="51724" spans="15:17" x14ac:dyDescent="0.35">
      <c r="O51724" s="9"/>
      <c r="P51724" s="9"/>
      <c r="Q51724" s="21"/>
    </row>
    <row r="51725" spans="15:17" x14ac:dyDescent="0.35">
      <c r="O51725" s="9"/>
      <c r="P51725" s="9"/>
      <c r="Q51725" s="21"/>
    </row>
    <row r="51726" spans="15:17" x14ac:dyDescent="0.35">
      <c r="O51726" s="9"/>
      <c r="P51726" s="9"/>
      <c r="Q51726" s="21"/>
    </row>
    <row r="51727" spans="15:17" x14ac:dyDescent="0.35">
      <c r="O51727" s="9"/>
      <c r="P51727" s="9"/>
      <c r="Q51727" s="21"/>
    </row>
    <row r="51728" spans="15:17" x14ac:dyDescent="0.35">
      <c r="O51728" s="9"/>
      <c r="P51728" s="9"/>
      <c r="Q51728" s="21"/>
    </row>
    <row r="51729" spans="15:17" x14ac:dyDescent="0.35">
      <c r="O51729" s="9"/>
      <c r="P51729" s="9"/>
      <c r="Q51729" s="21"/>
    </row>
    <row r="51730" spans="15:17" x14ac:dyDescent="0.35">
      <c r="O51730" s="9"/>
      <c r="P51730" s="9"/>
      <c r="Q51730" s="21"/>
    </row>
    <row r="51731" spans="15:17" x14ac:dyDescent="0.35">
      <c r="O51731" s="9"/>
      <c r="P51731" s="9"/>
      <c r="Q51731" s="21"/>
    </row>
    <row r="51732" spans="15:17" x14ac:dyDescent="0.35">
      <c r="O51732" s="9"/>
      <c r="P51732" s="9"/>
      <c r="Q51732" s="21"/>
    </row>
    <row r="51733" spans="15:17" x14ac:dyDescent="0.35">
      <c r="O51733" s="9"/>
      <c r="P51733" s="9"/>
      <c r="Q51733" s="21"/>
    </row>
    <row r="51734" spans="15:17" x14ac:dyDescent="0.35">
      <c r="O51734" s="9"/>
      <c r="P51734" s="9"/>
      <c r="Q51734" s="21"/>
    </row>
    <row r="51735" spans="15:17" x14ac:dyDescent="0.35">
      <c r="O51735" s="9"/>
      <c r="P51735" s="9"/>
      <c r="Q51735" s="21"/>
    </row>
    <row r="51736" spans="15:17" x14ac:dyDescent="0.35">
      <c r="O51736" s="9"/>
      <c r="P51736" s="9"/>
      <c r="Q51736" s="21"/>
    </row>
    <row r="51737" spans="15:17" x14ac:dyDescent="0.35">
      <c r="O51737" s="9"/>
      <c r="P51737" s="9"/>
      <c r="Q51737" s="21"/>
    </row>
    <row r="51738" spans="15:17" x14ac:dyDescent="0.35">
      <c r="O51738" s="9"/>
      <c r="P51738" s="9"/>
      <c r="Q51738" s="21"/>
    </row>
    <row r="51739" spans="15:17" x14ac:dyDescent="0.35">
      <c r="O51739" s="9"/>
      <c r="P51739" s="9"/>
      <c r="Q51739" s="21"/>
    </row>
    <row r="51740" spans="15:17" x14ac:dyDescent="0.35">
      <c r="O51740" s="9"/>
      <c r="P51740" s="9"/>
      <c r="Q51740" s="21"/>
    </row>
    <row r="51741" spans="15:17" x14ac:dyDescent="0.35">
      <c r="O51741" s="9"/>
      <c r="P51741" s="9"/>
      <c r="Q51741" s="21"/>
    </row>
    <row r="51742" spans="15:17" x14ac:dyDescent="0.35">
      <c r="O51742" s="9"/>
      <c r="P51742" s="9"/>
      <c r="Q51742" s="21"/>
    </row>
    <row r="51743" spans="15:17" x14ac:dyDescent="0.35">
      <c r="O51743" s="9"/>
      <c r="P51743" s="9"/>
      <c r="Q51743" s="21"/>
    </row>
    <row r="51744" spans="15:17" x14ac:dyDescent="0.35">
      <c r="O51744" s="9"/>
      <c r="P51744" s="9"/>
      <c r="Q51744" s="21"/>
    </row>
    <row r="51745" spans="15:17" x14ac:dyDescent="0.35">
      <c r="O51745" s="9"/>
      <c r="P51745" s="9"/>
      <c r="Q51745" s="21"/>
    </row>
    <row r="51746" spans="15:17" x14ac:dyDescent="0.35">
      <c r="O51746" s="9"/>
      <c r="P51746" s="9"/>
      <c r="Q51746" s="21"/>
    </row>
    <row r="51747" spans="15:17" x14ac:dyDescent="0.35">
      <c r="O51747" s="9"/>
      <c r="P51747" s="9"/>
      <c r="Q51747" s="21"/>
    </row>
    <row r="51748" spans="15:17" x14ac:dyDescent="0.35">
      <c r="O51748" s="9"/>
      <c r="P51748" s="9"/>
      <c r="Q51748" s="21"/>
    </row>
    <row r="51749" spans="15:17" x14ac:dyDescent="0.35">
      <c r="O51749" s="9"/>
      <c r="P51749" s="9"/>
      <c r="Q51749" s="21"/>
    </row>
    <row r="51750" spans="15:17" x14ac:dyDescent="0.35">
      <c r="O51750" s="9"/>
      <c r="P51750" s="9"/>
      <c r="Q51750" s="21"/>
    </row>
    <row r="51751" spans="15:17" x14ac:dyDescent="0.35">
      <c r="O51751" s="9"/>
      <c r="P51751" s="9"/>
      <c r="Q51751" s="21"/>
    </row>
    <row r="51752" spans="15:17" x14ac:dyDescent="0.35">
      <c r="O51752" s="9"/>
      <c r="P51752" s="9"/>
      <c r="Q51752" s="21"/>
    </row>
    <row r="51753" spans="15:17" x14ac:dyDescent="0.35">
      <c r="O51753" s="9"/>
      <c r="P51753" s="9"/>
      <c r="Q51753" s="21"/>
    </row>
    <row r="51754" spans="15:17" x14ac:dyDescent="0.35">
      <c r="O51754" s="9"/>
      <c r="P51754" s="9"/>
      <c r="Q51754" s="21"/>
    </row>
    <row r="51755" spans="15:17" x14ac:dyDescent="0.35">
      <c r="O51755" s="9"/>
      <c r="P51755" s="9"/>
      <c r="Q51755" s="21"/>
    </row>
    <row r="51756" spans="15:17" x14ac:dyDescent="0.35">
      <c r="O51756" s="9"/>
      <c r="P51756" s="9"/>
      <c r="Q51756" s="21"/>
    </row>
    <row r="51757" spans="15:17" x14ac:dyDescent="0.35">
      <c r="O51757" s="9"/>
      <c r="P51757" s="9"/>
      <c r="Q51757" s="21"/>
    </row>
    <row r="51758" spans="15:17" x14ac:dyDescent="0.35">
      <c r="O51758" s="9"/>
      <c r="P51758" s="9"/>
      <c r="Q51758" s="21"/>
    </row>
    <row r="51759" spans="15:17" x14ac:dyDescent="0.35">
      <c r="O51759" s="9"/>
      <c r="P51759" s="9"/>
      <c r="Q51759" s="21"/>
    </row>
    <row r="51760" spans="15:17" x14ac:dyDescent="0.35">
      <c r="O51760" s="9"/>
      <c r="P51760" s="9"/>
      <c r="Q51760" s="21"/>
    </row>
    <row r="51761" spans="15:17" x14ac:dyDescent="0.35">
      <c r="O51761" s="9"/>
      <c r="P51761" s="9"/>
      <c r="Q51761" s="21"/>
    </row>
    <row r="51762" spans="15:17" x14ac:dyDescent="0.35">
      <c r="O51762" s="9"/>
      <c r="P51762" s="9"/>
      <c r="Q51762" s="21"/>
    </row>
    <row r="51763" spans="15:17" x14ac:dyDescent="0.35">
      <c r="O51763" s="9"/>
      <c r="P51763" s="9"/>
      <c r="Q51763" s="21"/>
    </row>
    <row r="51764" spans="15:17" x14ac:dyDescent="0.35">
      <c r="O51764" s="9"/>
      <c r="P51764" s="9"/>
      <c r="Q51764" s="21"/>
    </row>
    <row r="51765" spans="15:17" x14ac:dyDescent="0.35">
      <c r="O51765" s="9"/>
      <c r="P51765" s="9"/>
      <c r="Q51765" s="21"/>
    </row>
    <row r="51766" spans="15:17" x14ac:dyDescent="0.35">
      <c r="O51766" s="9"/>
      <c r="P51766" s="9"/>
      <c r="Q51766" s="21"/>
    </row>
    <row r="51767" spans="15:17" x14ac:dyDescent="0.35">
      <c r="O51767" s="9"/>
      <c r="P51767" s="9"/>
      <c r="Q51767" s="21"/>
    </row>
    <row r="51768" spans="15:17" x14ac:dyDescent="0.35">
      <c r="O51768" s="9"/>
      <c r="P51768" s="9"/>
      <c r="Q51768" s="21"/>
    </row>
    <row r="51769" spans="15:17" x14ac:dyDescent="0.35">
      <c r="O51769" s="9"/>
      <c r="P51769" s="9"/>
      <c r="Q51769" s="21"/>
    </row>
    <row r="51770" spans="15:17" x14ac:dyDescent="0.35">
      <c r="O51770" s="9"/>
      <c r="P51770" s="9"/>
      <c r="Q51770" s="21"/>
    </row>
    <row r="51771" spans="15:17" x14ac:dyDescent="0.35">
      <c r="O51771" s="9"/>
      <c r="P51771" s="9"/>
      <c r="Q51771" s="21"/>
    </row>
    <row r="51772" spans="15:17" x14ac:dyDescent="0.35">
      <c r="O51772" s="9"/>
      <c r="P51772" s="9"/>
      <c r="Q51772" s="21"/>
    </row>
    <row r="51773" spans="15:17" x14ac:dyDescent="0.35">
      <c r="O51773" s="9"/>
      <c r="P51773" s="9"/>
      <c r="Q51773" s="21"/>
    </row>
    <row r="51774" spans="15:17" x14ac:dyDescent="0.35">
      <c r="O51774" s="9"/>
      <c r="P51774" s="9"/>
      <c r="Q51774" s="21"/>
    </row>
    <row r="51775" spans="15:17" x14ac:dyDescent="0.35">
      <c r="O51775" s="9"/>
      <c r="P51775" s="9"/>
      <c r="Q51775" s="21"/>
    </row>
    <row r="51776" spans="15:17" x14ac:dyDescent="0.35">
      <c r="O51776" s="9"/>
      <c r="P51776" s="9"/>
      <c r="Q51776" s="21"/>
    </row>
    <row r="51777" spans="15:17" x14ac:dyDescent="0.35">
      <c r="O51777" s="9"/>
      <c r="P51777" s="9"/>
      <c r="Q51777" s="21"/>
    </row>
    <row r="51778" spans="15:17" x14ac:dyDescent="0.35">
      <c r="O51778" s="9"/>
      <c r="P51778" s="9"/>
      <c r="Q51778" s="21"/>
    </row>
    <row r="51779" spans="15:17" x14ac:dyDescent="0.35">
      <c r="O51779" s="9"/>
      <c r="P51779" s="9"/>
      <c r="Q51779" s="21"/>
    </row>
    <row r="51780" spans="15:17" x14ac:dyDescent="0.35">
      <c r="O51780" s="9"/>
      <c r="P51780" s="9"/>
      <c r="Q51780" s="21"/>
    </row>
    <row r="51781" spans="15:17" x14ac:dyDescent="0.35">
      <c r="O51781" s="9"/>
      <c r="P51781" s="9"/>
      <c r="Q51781" s="21"/>
    </row>
    <row r="51782" spans="15:17" x14ac:dyDescent="0.35">
      <c r="O51782" s="9"/>
      <c r="P51782" s="9"/>
      <c r="Q51782" s="21"/>
    </row>
    <row r="51783" spans="15:17" x14ac:dyDescent="0.35">
      <c r="O51783" s="9"/>
      <c r="P51783" s="9"/>
      <c r="Q51783" s="21"/>
    </row>
    <row r="51784" spans="15:17" x14ac:dyDescent="0.35">
      <c r="O51784" s="9"/>
      <c r="P51784" s="9"/>
      <c r="Q51784" s="21"/>
    </row>
    <row r="51785" spans="15:17" x14ac:dyDescent="0.35">
      <c r="O51785" s="9"/>
      <c r="P51785" s="9"/>
      <c r="Q51785" s="21"/>
    </row>
    <row r="51786" spans="15:17" x14ac:dyDescent="0.35">
      <c r="O51786" s="9"/>
      <c r="P51786" s="9"/>
      <c r="Q51786" s="21"/>
    </row>
    <row r="51787" spans="15:17" x14ac:dyDescent="0.35">
      <c r="O51787" s="9"/>
      <c r="P51787" s="9"/>
      <c r="Q51787" s="21"/>
    </row>
    <row r="51788" spans="15:17" x14ac:dyDescent="0.35">
      <c r="O51788" s="9"/>
      <c r="P51788" s="9"/>
      <c r="Q51788" s="21"/>
    </row>
    <row r="51789" spans="15:17" x14ac:dyDescent="0.35">
      <c r="O51789" s="9"/>
      <c r="P51789" s="9"/>
      <c r="Q51789" s="21"/>
    </row>
    <row r="51790" spans="15:17" x14ac:dyDescent="0.35">
      <c r="O51790" s="9"/>
      <c r="P51790" s="9"/>
      <c r="Q51790" s="21"/>
    </row>
    <row r="51791" spans="15:17" x14ac:dyDescent="0.35">
      <c r="O51791" s="9"/>
      <c r="P51791" s="9"/>
      <c r="Q51791" s="21"/>
    </row>
    <row r="51792" spans="15:17" x14ac:dyDescent="0.35">
      <c r="O51792" s="9"/>
      <c r="P51792" s="9"/>
      <c r="Q51792" s="21"/>
    </row>
    <row r="51793" spans="15:17" x14ac:dyDescent="0.35">
      <c r="O51793" s="9"/>
      <c r="P51793" s="9"/>
      <c r="Q51793" s="21"/>
    </row>
    <row r="51794" spans="15:17" x14ac:dyDescent="0.35">
      <c r="O51794" s="9"/>
      <c r="P51794" s="9"/>
      <c r="Q51794" s="21"/>
    </row>
    <row r="51795" spans="15:17" x14ac:dyDescent="0.35">
      <c r="O51795" s="9"/>
      <c r="P51795" s="9"/>
      <c r="Q51795" s="21"/>
    </row>
    <row r="51796" spans="15:17" x14ac:dyDescent="0.35">
      <c r="O51796" s="9"/>
      <c r="P51796" s="9"/>
      <c r="Q51796" s="21"/>
    </row>
    <row r="51797" spans="15:17" x14ac:dyDescent="0.35">
      <c r="O51797" s="9"/>
      <c r="P51797" s="9"/>
      <c r="Q51797" s="21"/>
    </row>
    <row r="51798" spans="15:17" x14ac:dyDescent="0.35">
      <c r="O51798" s="9"/>
      <c r="P51798" s="9"/>
      <c r="Q51798" s="21"/>
    </row>
    <row r="51799" spans="15:17" x14ac:dyDescent="0.35">
      <c r="O51799" s="9"/>
      <c r="P51799" s="9"/>
      <c r="Q51799" s="21"/>
    </row>
    <row r="51800" spans="15:17" x14ac:dyDescent="0.35">
      <c r="O51800" s="9"/>
      <c r="P51800" s="9"/>
      <c r="Q51800" s="21"/>
    </row>
    <row r="51801" spans="15:17" x14ac:dyDescent="0.35">
      <c r="O51801" s="9"/>
      <c r="P51801" s="9"/>
      <c r="Q51801" s="21"/>
    </row>
    <row r="51802" spans="15:17" x14ac:dyDescent="0.35">
      <c r="O51802" s="9"/>
      <c r="P51802" s="9"/>
      <c r="Q51802" s="21"/>
    </row>
    <row r="51803" spans="15:17" x14ac:dyDescent="0.35">
      <c r="O51803" s="9"/>
      <c r="P51803" s="9"/>
      <c r="Q51803" s="21"/>
    </row>
    <row r="51804" spans="15:17" x14ac:dyDescent="0.35">
      <c r="O51804" s="9"/>
      <c r="P51804" s="9"/>
      <c r="Q51804" s="21"/>
    </row>
    <row r="51805" spans="15:17" x14ac:dyDescent="0.35">
      <c r="O51805" s="9"/>
      <c r="P51805" s="9"/>
      <c r="Q51805" s="21"/>
    </row>
    <row r="51806" spans="15:17" x14ac:dyDescent="0.35">
      <c r="O51806" s="9"/>
      <c r="P51806" s="9"/>
      <c r="Q51806" s="21"/>
    </row>
    <row r="51807" spans="15:17" x14ac:dyDescent="0.35">
      <c r="O51807" s="9"/>
      <c r="P51807" s="9"/>
      <c r="Q51807" s="21"/>
    </row>
    <row r="51808" spans="15:17" x14ac:dyDescent="0.35">
      <c r="O51808" s="9"/>
      <c r="P51808" s="9"/>
      <c r="Q51808" s="21"/>
    </row>
    <row r="51809" spans="15:17" x14ac:dyDescent="0.35">
      <c r="O51809" s="9"/>
      <c r="P51809" s="9"/>
      <c r="Q51809" s="21"/>
    </row>
    <row r="51810" spans="15:17" x14ac:dyDescent="0.35">
      <c r="O51810" s="9"/>
      <c r="P51810" s="9"/>
      <c r="Q51810" s="21"/>
    </row>
    <row r="51811" spans="15:17" x14ac:dyDescent="0.35">
      <c r="O51811" s="9"/>
      <c r="P51811" s="9"/>
      <c r="Q51811" s="21"/>
    </row>
    <row r="51812" spans="15:17" x14ac:dyDescent="0.35">
      <c r="O51812" s="9"/>
      <c r="P51812" s="9"/>
      <c r="Q51812" s="21"/>
    </row>
    <row r="51813" spans="15:17" x14ac:dyDescent="0.35">
      <c r="O51813" s="9"/>
      <c r="P51813" s="9"/>
      <c r="Q51813" s="21"/>
    </row>
    <row r="51814" spans="15:17" x14ac:dyDescent="0.35">
      <c r="O51814" s="9"/>
      <c r="P51814" s="9"/>
      <c r="Q51814" s="21"/>
    </row>
    <row r="51815" spans="15:17" x14ac:dyDescent="0.35">
      <c r="O51815" s="9"/>
      <c r="P51815" s="9"/>
      <c r="Q51815" s="21"/>
    </row>
    <row r="51816" spans="15:17" x14ac:dyDescent="0.35">
      <c r="O51816" s="9"/>
      <c r="P51816" s="9"/>
      <c r="Q51816" s="21"/>
    </row>
    <row r="51817" spans="15:17" x14ac:dyDescent="0.35">
      <c r="O51817" s="9"/>
      <c r="P51817" s="9"/>
      <c r="Q51817" s="21"/>
    </row>
    <row r="51818" spans="15:17" x14ac:dyDescent="0.35">
      <c r="O51818" s="9"/>
      <c r="P51818" s="9"/>
      <c r="Q51818" s="21"/>
    </row>
    <row r="51819" spans="15:17" x14ac:dyDescent="0.35">
      <c r="O51819" s="9"/>
      <c r="P51819" s="9"/>
      <c r="Q51819" s="21"/>
    </row>
    <row r="51820" spans="15:17" x14ac:dyDescent="0.35">
      <c r="O51820" s="9"/>
      <c r="P51820" s="9"/>
      <c r="Q51820" s="21"/>
    </row>
    <row r="51821" spans="15:17" x14ac:dyDescent="0.35">
      <c r="O51821" s="9"/>
      <c r="P51821" s="9"/>
      <c r="Q51821" s="21"/>
    </row>
    <row r="51822" spans="15:17" x14ac:dyDescent="0.35">
      <c r="O51822" s="9"/>
      <c r="P51822" s="9"/>
      <c r="Q51822" s="21"/>
    </row>
    <row r="51823" spans="15:17" x14ac:dyDescent="0.35">
      <c r="O51823" s="9"/>
      <c r="P51823" s="9"/>
      <c r="Q51823" s="21"/>
    </row>
    <row r="51824" spans="15:17" x14ac:dyDescent="0.35">
      <c r="O51824" s="9"/>
      <c r="P51824" s="9"/>
      <c r="Q51824" s="21"/>
    </row>
    <row r="51825" spans="15:17" x14ac:dyDescent="0.35">
      <c r="O51825" s="9"/>
      <c r="P51825" s="9"/>
      <c r="Q51825" s="21"/>
    </row>
    <row r="51826" spans="15:17" x14ac:dyDescent="0.35">
      <c r="O51826" s="9"/>
      <c r="P51826" s="9"/>
      <c r="Q51826" s="21"/>
    </row>
    <row r="51827" spans="15:17" x14ac:dyDescent="0.35">
      <c r="O51827" s="9"/>
      <c r="P51827" s="9"/>
      <c r="Q51827" s="21"/>
    </row>
    <row r="51828" spans="15:17" x14ac:dyDescent="0.35">
      <c r="O51828" s="9"/>
      <c r="P51828" s="9"/>
      <c r="Q51828" s="21"/>
    </row>
    <row r="51829" spans="15:17" x14ac:dyDescent="0.35">
      <c r="O51829" s="9"/>
      <c r="P51829" s="9"/>
      <c r="Q51829" s="21"/>
    </row>
    <row r="51830" spans="15:17" x14ac:dyDescent="0.35">
      <c r="O51830" s="9"/>
      <c r="P51830" s="9"/>
      <c r="Q51830" s="21"/>
    </row>
    <row r="51831" spans="15:17" x14ac:dyDescent="0.35">
      <c r="O51831" s="9"/>
      <c r="P51831" s="9"/>
      <c r="Q51831" s="21"/>
    </row>
    <row r="51832" spans="15:17" x14ac:dyDescent="0.35">
      <c r="O51832" s="9"/>
      <c r="P51832" s="9"/>
      <c r="Q51832" s="21"/>
    </row>
    <row r="51833" spans="15:17" x14ac:dyDescent="0.35">
      <c r="O51833" s="9"/>
      <c r="P51833" s="9"/>
      <c r="Q51833" s="21"/>
    </row>
    <row r="51834" spans="15:17" x14ac:dyDescent="0.35">
      <c r="O51834" s="9"/>
      <c r="P51834" s="9"/>
      <c r="Q51834" s="21"/>
    </row>
    <row r="51835" spans="15:17" x14ac:dyDescent="0.35">
      <c r="O51835" s="9"/>
      <c r="P51835" s="9"/>
      <c r="Q51835" s="21"/>
    </row>
    <row r="51836" spans="15:17" x14ac:dyDescent="0.35">
      <c r="O51836" s="9"/>
      <c r="P51836" s="9"/>
      <c r="Q51836" s="21"/>
    </row>
    <row r="51837" spans="15:17" x14ac:dyDescent="0.35">
      <c r="O51837" s="9"/>
      <c r="P51837" s="9"/>
      <c r="Q51837" s="21"/>
    </row>
    <row r="51838" spans="15:17" x14ac:dyDescent="0.35">
      <c r="O51838" s="9"/>
      <c r="P51838" s="9"/>
      <c r="Q51838" s="21"/>
    </row>
    <row r="51839" spans="15:17" x14ac:dyDescent="0.35">
      <c r="O51839" s="9"/>
      <c r="P51839" s="9"/>
      <c r="Q51839" s="21"/>
    </row>
    <row r="51840" spans="15:17" x14ac:dyDescent="0.35">
      <c r="O51840" s="9"/>
      <c r="P51840" s="9"/>
      <c r="Q51840" s="21"/>
    </row>
    <row r="51841" spans="15:17" x14ac:dyDescent="0.35">
      <c r="O51841" s="9"/>
      <c r="P51841" s="9"/>
      <c r="Q51841" s="21"/>
    </row>
    <row r="51842" spans="15:17" x14ac:dyDescent="0.35">
      <c r="O51842" s="9"/>
      <c r="P51842" s="9"/>
      <c r="Q51842" s="21"/>
    </row>
    <row r="51843" spans="15:17" x14ac:dyDescent="0.35">
      <c r="O51843" s="9"/>
      <c r="P51843" s="9"/>
      <c r="Q51843" s="21"/>
    </row>
    <row r="51844" spans="15:17" x14ac:dyDescent="0.35">
      <c r="O51844" s="9"/>
      <c r="P51844" s="9"/>
      <c r="Q51844" s="21"/>
    </row>
    <row r="51845" spans="15:17" x14ac:dyDescent="0.35">
      <c r="O51845" s="9"/>
      <c r="P51845" s="9"/>
      <c r="Q51845" s="21"/>
    </row>
    <row r="51846" spans="15:17" x14ac:dyDescent="0.35">
      <c r="O51846" s="9"/>
      <c r="P51846" s="9"/>
      <c r="Q51846" s="21"/>
    </row>
    <row r="51847" spans="15:17" x14ac:dyDescent="0.35">
      <c r="O51847" s="9"/>
      <c r="P51847" s="9"/>
      <c r="Q51847" s="21"/>
    </row>
    <row r="51848" spans="15:17" x14ac:dyDescent="0.35">
      <c r="O51848" s="9"/>
      <c r="P51848" s="9"/>
      <c r="Q51848" s="21"/>
    </row>
    <row r="51849" spans="15:17" x14ac:dyDescent="0.35">
      <c r="O51849" s="9"/>
      <c r="P51849" s="9"/>
      <c r="Q51849" s="21"/>
    </row>
    <row r="51850" spans="15:17" x14ac:dyDescent="0.35">
      <c r="O51850" s="9"/>
      <c r="P51850" s="9"/>
      <c r="Q51850" s="21"/>
    </row>
    <row r="51851" spans="15:17" x14ac:dyDescent="0.35">
      <c r="O51851" s="9"/>
      <c r="P51851" s="9"/>
      <c r="Q51851" s="21"/>
    </row>
    <row r="51852" spans="15:17" x14ac:dyDescent="0.35">
      <c r="O51852" s="9"/>
      <c r="P51852" s="9"/>
      <c r="Q51852" s="21"/>
    </row>
    <row r="51853" spans="15:17" x14ac:dyDescent="0.35">
      <c r="O51853" s="9"/>
      <c r="P51853" s="9"/>
      <c r="Q51853" s="21"/>
    </row>
    <row r="51854" spans="15:17" x14ac:dyDescent="0.35">
      <c r="O51854" s="9"/>
      <c r="P51854" s="9"/>
      <c r="Q51854" s="21"/>
    </row>
    <row r="51855" spans="15:17" x14ac:dyDescent="0.35">
      <c r="O51855" s="9"/>
      <c r="P51855" s="9"/>
      <c r="Q51855" s="21"/>
    </row>
    <row r="51856" spans="15:17" x14ac:dyDescent="0.35">
      <c r="O51856" s="9"/>
      <c r="P51856" s="9"/>
      <c r="Q51856" s="21"/>
    </row>
    <row r="51857" spans="15:17" x14ac:dyDescent="0.35">
      <c r="O51857" s="9"/>
      <c r="P51857" s="9"/>
      <c r="Q51857" s="21"/>
    </row>
    <row r="51858" spans="15:17" x14ac:dyDescent="0.35">
      <c r="O51858" s="9"/>
      <c r="P51858" s="9"/>
      <c r="Q51858" s="21"/>
    </row>
    <row r="51859" spans="15:17" x14ac:dyDescent="0.35">
      <c r="O51859" s="9"/>
      <c r="P51859" s="9"/>
      <c r="Q51859" s="21"/>
    </row>
    <row r="51860" spans="15:17" x14ac:dyDescent="0.35">
      <c r="O51860" s="9"/>
      <c r="P51860" s="9"/>
      <c r="Q51860" s="21"/>
    </row>
    <row r="51861" spans="15:17" x14ac:dyDescent="0.35">
      <c r="O51861" s="9"/>
      <c r="P51861" s="9"/>
      <c r="Q51861" s="21"/>
    </row>
    <row r="51862" spans="15:17" x14ac:dyDescent="0.35">
      <c r="O51862" s="9"/>
      <c r="P51862" s="9"/>
      <c r="Q51862" s="21"/>
    </row>
    <row r="51863" spans="15:17" x14ac:dyDescent="0.35">
      <c r="O51863" s="9"/>
      <c r="P51863" s="9"/>
      <c r="Q51863" s="21"/>
    </row>
    <row r="51864" spans="15:17" x14ac:dyDescent="0.35">
      <c r="O51864" s="9"/>
      <c r="P51864" s="9"/>
      <c r="Q51864" s="21"/>
    </row>
    <row r="51865" spans="15:17" x14ac:dyDescent="0.35">
      <c r="O51865" s="9"/>
      <c r="P51865" s="9"/>
      <c r="Q51865" s="21"/>
    </row>
    <row r="51866" spans="15:17" x14ac:dyDescent="0.35">
      <c r="O51866" s="9"/>
      <c r="P51866" s="9"/>
      <c r="Q51866" s="21"/>
    </row>
    <row r="51867" spans="15:17" x14ac:dyDescent="0.35">
      <c r="O51867" s="9"/>
      <c r="P51867" s="9"/>
      <c r="Q51867" s="21"/>
    </row>
    <row r="51868" spans="15:17" x14ac:dyDescent="0.35">
      <c r="O51868" s="9"/>
      <c r="P51868" s="9"/>
      <c r="Q51868" s="21"/>
    </row>
    <row r="51869" spans="15:17" x14ac:dyDescent="0.35">
      <c r="O51869" s="9"/>
      <c r="P51869" s="9"/>
      <c r="Q51869" s="21"/>
    </row>
    <row r="51870" spans="15:17" x14ac:dyDescent="0.35">
      <c r="O51870" s="9"/>
      <c r="P51870" s="9"/>
      <c r="Q51870" s="21"/>
    </row>
    <row r="51871" spans="15:17" x14ac:dyDescent="0.35">
      <c r="O51871" s="9"/>
      <c r="P51871" s="9"/>
      <c r="Q51871" s="21"/>
    </row>
    <row r="51872" spans="15:17" x14ac:dyDescent="0.35">
      <c r="O51872" s="9"/>
      <c r="P51872" s="9"/>
      <c r="Q51872" s="21"/>
    </row>
    <row r="51873" spans="15:17" x14ac:dyDescent="0.35">
      <c r="O51873" s="9"/>
      <c r="P51873" s="9"/>
      <c r="Q51873" s="21"/>
    </row>
    <row r="51874" spans="15:17" x14ac:dyDescent="0.35">
      <c r="O51874" s="9"/>
      <c r="P51874" s="9"/>
      <c r="Q51874" s="21"/>
    </row>
    <row r="51875" spans="15:17" x14ac:dyDescent="0.35">
      <c r="O51875" s="9"/>
      <c r="P51875" s="9"/>
      <c r="Q51875" s="21"/>
    </row>
    <row r="51876" spans="15:17" x14ac:dyDescent="0.35">
      <c r="O51876" s="9"/>
      <c r="P51876" s="9"/>
      <c r="Q51876" s="21"/>
    </row>
    <row r="51877" spans="15:17" x14ac:dyDescent="0.35">
      <c r="O51877" s="9"/>
      <c r="P51877" s="9"/>
      <c r="Q51877" s="21"/>
    </row>
    <row r="51878" spans="15:17" x14ac:dyDescent="0.35">
      <c r="O51878" s="9"/>
      <c r="P51878" s="9"/>
      <c r="Q51878" s="21"/>
    </row>
    <row r="51879" spans="15:17" x14ac:dyDescent="0.35">
      <c r="O51879" s="9"/>
      <c r="P51879" s="9"/>
      <c r="Q51879" s="21"/>
    </row>
    <row r="51880" spans="15:17" x14ac:dyDescent="0.35">
      <c r="O51880" s="9"/>
      <c r="P51880" s="9"/>
      <c r="Q51880" s="21"/>
    </row>
    <row r="51881" spans="15:17" x14ac:dyDescent="0.35">
      <c r="O51881" s="9"/>
      <c r="P51881" s="9"/>
      <c r="Q51881" s="21"/>
    </row>
    <row r="51882" spans="15:17" x14ac:dyDescent="0.35">
      <c r="O51882" s="9"/>
      <c r="P51882" s="9"/>
      <c r="Q51882" s="21"/>
    </row>
    <row r="51883" spans="15:17" x14ac:dyDescent="0.35">
      <c r="O51883" s="9"/>
      <c r="P51883" s="9"/>
      <c r="Q51883" s="21"/>
    </row>
    <row r="51884" spans="15:17" x14ac:dyDescent="0.35">
      <c r="O51884" s="9"/>
      <c r="P51884" s="9"/>
      <c r="Q51884" s="21"/>
    </row>
    <row r="51885" spans="15:17" x14ac:dyDescent="0.35">
      <c r="O51885" s="9"/>
      <c r="P51885" s="9"/>
      <c r="Q51885" s="21"/>
    </row>
    <row r="51886" spans="15:17" x14ac:dyDescent="0.35">
      <c r="O51886" s="9"/>
      <c r="P51886" s="9"/>
      <c r="Q51886" s="21"/>
    </row>
    <row r="51887" spans="15:17" x14ac:dyDescent="0.35">
      <c r="O51887" s="9"/>
      <c r="P51887" s="9"/>
      <c r="Q51887" s="21"/>
    </row>
    <row r="51888" spans="15:17" x14ac:dyDescent="0.35">
      <c r="O51888" s="9"/>
      <c r="P51888" s="9"/>
      <c r="Q51888" s="21"/>
    </row>
    <row r="51889" spans="15:17" x14ac:dyDescent="0.35">
      <c r="O51889" s="9"/>
      <c r="P51889" s="9"/>
      <c r="Q51889" s="21"/>
    </row>
    <row r="51890" spans="15:17" x14ac:dyDescent="0.35">
      <c r="O51890" s="9"/>
      <c r="P51890" s="9"/>
      <c r="Q51890" s="21"/>
    </row>
    <row r="51891" spans="15:17" x14ac:dyDescent="0.35">
      <c r="O51891" s="9"/>
      <c r="P51891" s="9"/>
      <c r="Q51891" s="21"/>
    </row>
    <row r="51892" spans="15:17" x14ac:dyDescent="0.35">
      <c r="O51892" s="9"/>
      <c r="P51892" s="9"/>
      <c r="Q51892" s="21"/>
    </row>
    <row r="51893" spans="15:17" x14ac:dyDescent="0.35">
      <c r="O51893" s="9"/>
      <c r="P51893" s="9"/>
      <c r="Q51893" s="21"/>
    </row>
    <row r="51894" spans="15:17" x14ac:dyDescent="0.35">
      <c r="O51894" s="9"/>
      <c r="P51894" s="9"/>
      <c r="Q51894" s="21"/>
    </row>
    <row r="51895" spans="15:17" x14ac:dyDescent="0.35">
      <c r="O51895" s="9"/>
      <c r="P51895" s="9"/>
      <c r="Q51895" s="21"/>
    </row>
    <row r="51896" spans="15:17" x14ac:dyDescent="0.35">
      <c r="O51896" s="9"/>
      <c r="P51896" s="9"/>
      <c r="Q51896" s="21"/>
    </row>
    <row r="51897" spans="15:17" x14ac:dyDescent="0.35">
      <c r="O51897" s="9"/>
      <c r="P51897" s="9"/>
      <c r="Q51897" s="21"/>
    </row>
    <row r="51898" spans="15:17" x14ac:dyDescent="0.35">
      <c r="O51898" s="9"/>
      <c r="P51898" s="9"/>
      <c r="Q51898" s="21"/>
    </row>
    <row r="51899" spans="15:17" x14ac:dyDescent="0.35">
      <c r="O51899" s="9"/>
      <c r="P51899" s="9"/>
      <c r="Q51899" s="21"/>
    </row>
    <row r="51900" spans="15:17" x14ac:dyDescent="0.35">
      <c r="O51900" s="9"/>
      <c r="P51900" s="9"/>
      <c r="Q51900" s="21"/>
    </row>
    <row r="51901" spans="15:17" x14ac:dyDescent="0.35">
      <c r="O51901" s="9"/>
      <c r="P51901" s="9"/>
      <c r="Q51901" s="21"/>
    </row>
    <row r="51902" spans="15:17" x14ac:dyDescent="0.35">
      <c r="O51902" s="9"/>
      <c r="P51902" s="9"/>
      <c r="Q51902" s="21"/>
    </row>
    <row r="51903" spans="15:17" x14ac:dyDescent="0.35">
      <c r="O51903" s="9"/>
      <c r="P51903" s="9"/>
      <c r="Q51903" s="21"/>
    </row>
    <row r="51904" spans="15:17" x14ac:dyDescent="0.35">
      <c r="O51904" s="9"/>
      <c r="P51904" s="9"/>
      <c r="Q51904" s="21"/>
    </row>
    <row r="51905" spans="15:17" x14ac:dyDescent="0.35">
      <c r="O51905" s="9"/>
      <c r="P51905" s="9"/>
      <c r="Q51905" s="21"/>
    </row>
    <row r="51906" spans="15:17" x14ac:dyDescent="0.35">
      <c r="O51906" s="9"/>
      <c r="P51906" s="9"/>
      <c r="Q51906" s="21"/>
    </row>
    <row r="51907" spans="15:17" x14ac:dyDescent="0.35">
      <c r="O51907" s="9"/>
      <c r="P51907" s="9"/>
      <c r="Q51907" s="21"/>
    </row>
    <row r="51908" spans="15:17" x14ac:dyDescent="0.35">
      <c r="O51908" s="9"/>
      <c r="P51908" s="9"/>
      <c r="Q51908" s="21"/>
    </row>
    <row r="51909" spans="15:17" x14ac:dyDescent="0.35">
      <c r="O51909" s="9"/>
      <c r="P51909" s="9"/>
      <c r="Q51909" s="21"/>
    </row>
    <row r="51910" spans="15:17" x14ac:dyDescent="0.35">
      <c r="O51910" s="9"/>
      <c r="P51910" s="9"/>
      <c r="Q51910" s="21"/>
    </row>
    <row r="51911" spans="15:17" x14ac:dyDescent="0.35">
      <c r="O51911" s="9"/>
      <c r="P51911" s="9"/>
      <c r="Q51911" s="21"/>
    </row>
    <row r="51912" spans="15:17" x14ac:dyDescent="0.35">
      <c r="O51912" s="9"/>
      <c r="P51912" s="9"/>
      <c r="Q51912" s="21"/>
    </row>
    <row r="51913" spans="15:17" x14ac:dyDescent="0.35">
      <c r="O51913" s="9"/>
      <c r="P51913" s="9"/>
      <c r="Q51913" s="21"/>
    </row>
    <row r="51914" spans="15:17" x14ac:dyDescent="0.35">
      <c r="O51914" s="9"/>
      <c r="P51914" s="9"/>
      <c r="Q51914" s="21"/>
    </row>
    <row r="51915" spans="15:17" x14ac:dyDescent="0.35">
      <c r="O51915" s="9"/>
      <c r="P51915" s="9"/>
      <c r="Q51915" s="21"/>
    </row>
    <row r="51916" spans="15:17" x14ac:dyDescent="0.35">
      <c r="O51916" s="9"/>
      <c r="P51916" s="9"/>
      <c r="Q51916" s="21"/>
    </row>
    <row r="51917" spans="15:17" x14ac:dyDescent="0.35">
      <c r="O51917" s="9"/>
      <c r="P51917" s="9"/>
      <c r="Q51917" s="21"/>
    </row>
    <row r="51918" spans="15:17" x14ac:dyDescent="0.35">
      <c r="O51918" s="9"/>
      <c r="P51918" s="9"/>
      <c r="Q51918" s="21"/>
    </row>
    <row r="51919" spans="15:17" x14ac:dyDescent="0.35">
      <c r="O51919" s="9"/>
      <c r="P51919" s="9"/>
      <c r="Q51919" s="21"/>
    </row>
    <row r="51920" spans="15:17" x14ac:dyDescent="0.35">
      <c r="O51920" s="9"/>
      <c r="P51920" s="9"/>
      <c r="Q51920" s="21"/>
    </row>
    <row r="51921" spans="15:17" x14ac:dyDescent="0.35">
      <c r="O51921" s="9"/>
      <c r="P51921" s="9"/>
      <c r="Q51921" s="21"/>
    </row>
    <row r="51922" spans="15:17" x14ac:dyDescent="0.35">
      <c r="O51922" s="9"/>
      <c r="P51922" s="9"/>
      <c r="Q51922" s="21"/>
    </row>
    <row r="51923" spans="15:17" x14ac:dyDescent="0.35">
      <c r="O51923" s="9"/>
      <c r="P51923" s="9"/>
      <c r="Q51923" s="21"/>
    </row>
    <row r="51924" spans="15:17" x14ac:dyDescent="0.35">
      <c r="O51924" s="9"/>
      <c r="P51924" s="9"/>
      <c r="Q51924" s="21"/>
    </row>
    <row r="51925" spans="15:17" x14ac:dyDescent="0.35">
      <c r="O51925" s="9"/>
      <c r="P51925" s="9"/>
      <c r="Q51925" s="21"/>
    </row>
    <row r="51926" spans="15:17" x14ac:dyDescent="0.35">
      <c r="O51926" s="9"/>
      <c r="P51926" s="9"/>
      <c r="Q51926" s="21"/>
    </row>
    <row r="51927" spans="15:17" x14ac:dyDescent="0.35">
      <c r="O51927" s="9"/>
      <c r="P51927" s="9"/>
      <c r="Q51927" s="21"/>
    </row>
    <row r="51928" spans="15:17" x14ac:dyDescent="0.35">
      <c r="O51928" s="9"/>
      <c r="P51928" s="9"/>
      <c r="Q51928" s="21"/>
    </row>
    <row r="51929" spans="15:17" x14ac:dyDescent="0.35">
      <c r="O51929" s="9"/>
      <c r="P51929" s="9"/>
      <c r="Q51929" s="21"/>
    </row>
    <row r="51930" spans="15:17" x14ac:dyDescent="0.35">
      <c r="O51930" s="9"/>
      <c r="P51930" s="9"/>
      <c r="Q51930" s="21"/>
    </row>
    <row r="51931" spans="15:17" x14ac:dyDescent="0.35">
      <c r="O51931" s="9"/>
      <c r="P51931" s="9"/>
      <c r="Q51931" s="21"/>
    </row>
    <row r="51932" spans="15:17" x14ac:dyDescent="0.35">
      <c r="O51932" s="9"/>
      <c r="P51932" s="9"/>
      <c r="Q51932" s="21"/>
    </row>
    <row r="51933" spans="15:17" x14ac:dyDescent="0.35">
      <c r="O51933" s="9"/>
      <c r="P51933" s="9"/>
      <c r="Q51933" s="21"/>
    </row>
    <row r="51934" spans="15:17" x14ac:dyDescent="0.35">
      <c r="O51934" s="9"/>
      <c r="P51934" s="9"/>
      <c r="Q51934" s="21"/>
    </row>
    <row r="51935" spans="15:17" x14ac:dyDescent="0.35">
      <c r="O51935" s="9"/>
      <c r="P51935" s="9"/>
      <c r="Q51935" s="21"/>
    </row>
    <row r="51936" spans="15:17" x14ac:dyDescent="0.35">
      <c r="O51936" s="9"/>
      <c r="P51936" s="9"/>
      <c r="Q51936" s="21"/>
    </row>
    <row r="51937" spans="15:17" x14ac:dyDescent="0.35">
      <c r="O51937" s="9"/>
      <c r="P51937" s="9"/>
      <c r="Q51937" s="21"/>
    </row>
    <row r="51938" spans="15:17" x14ac:dyDescent="0.35">
      <c r="O51938" s="9"/>
      <c r="P51938" s="9"/>
      <c r="Q51938" s="21"/>
    </row>
    <row r="51939" spans="15:17" x14ac:dyDescent="0.35">
      <c r="O51939" s="9"/>
      <c r="P51939" s="9"/>
      <c r="Q51939" s="21"/>
    </row>
    <row r="51940" spans="15:17" x14ac:dyDescent="0.35">
      <c r="O51940" s="9"/>
      <c r="P51940" s="9"/>
      <c r="Q51940" s="21"/>
    </row>
    <row r="51941" spans="15:17" x14ac:dyDescent="0.35">
      <c r="O51941" s="9"/>
      <c r="P51941" s="9"/>
      <c r="Q51941" s="21"/>
    </row>
    <row r="51942" spans="15:17" x14ac:dyDescent="0.35">
      <c r="O51942" s="9"/>
      <c r="P51942" s="9"/>
      <c r="Q51942" s="21"/>
    </row>
    <row r="51943" spans="15:17" x14ac:dyDescent="0.35">
      <c r="O51943" s="9"/>
      <c r="P51943" s="9"/>
      <c r="Q51943" s="21"/>
    </row>
    <row r="51944" spans="15:17" x14ac:dyDescent="0.35">
      <c r="O51944" s="9"/>
      <c r="P51944" s="9"/>
      <c r="Q51944" s="21"/>
    </row>
    <row r="51945" spans="15:17" x14ac:dyDescent="0.35">
      <c r="O51945" s="9"/>
      <c r="P51945" s="9"/>
      <c r="Q51945" s="21"/>
    </row>
    <row r="51946" spans="15:17" x14ac:dyDescent="0.35">
      <c r="O51946" s="9"/>
      <c r="P51946" s="9"/>
      <c r="Q51946" s="21"/>
    </row>
    <row r="51947" spans="15:17" x14ac:dyDescent="0.35">
      <c r="O51947" s="9"/>
      <c r="P51947" s="9"/>
      <c r="Q51947" s="21"/>
    </row>
    <row r="51948" spans="15:17" x14ac:dyDescent="0.35">
      <c r="O51948" s="9"/>
      <c r="P51948" s="9"/>
      <c r="Q51948" s="21"/>
    </row>
    <row r="51949" spans="15:17" x14ac:dyDescent="0.35">
      <c r="O51949" s="9"/>
      <c r="P51949" s="9"/>
      <c r="Q51949" s="21"/>
    </row>
    <row r="51950" spans="15:17" x14ac:dyDescent="0.35">
      <c r="O51950" s="9"/>
      <c r="P51950" s="9"/>
      <c r="Q51950" s="21"/>
    </row>
    <row r="51951" spans="15:17" x14ac:dyDescent="0.35">
      <c r="O51951" s="9"/>
      <c r="P51951" s="9"/>
      <c r="Q51951" s="21"/>
    </row>
    <row r="51952" spans="15:17" x14ac:dyDescent="0.35">
      <c r="O51952" s="9"/>
      <c r="P51952" s="9"/>
      <c r="Q51952" s="21"/>
    </row>
    <row r="51953" spans="15:17" x14ac:dyDescent="0.35">
      <c r="O51953" s="9"/>
      <c r="P51953" s="9"/>
      <c r="Q51953" s="21"/>
    </row>
    <row r="51954" spans="15:17" x14ac:dyDescent="0.35">
      <c r="O51954" s="9"/>
      <c r="P51954" s="9"/>
      <c r="Q51954" s="21"/>
    </row>
    <row r="51955" spans="15:17" x14ac:dyDescent="0.35">
      <c r="O51955" s="9"/>
      <c r="P51955" s="9"/>
      <c r="Q51955" s="21"/>
    </row>
    <row r="51956" spans="15:17" x14ac:dyDescent="0.35">
      <c r="O51956" s="9"/>
      <c r="P51956" s="9"/>
      <c r="Q51956" s="21"/>
    </row>
    <row r="51957" spans="15:17" x14ac:dyDescent="0.35">
      <c r="O51957" s="9"/>
      <c r="P51957" s="9"/>
      <c r="Q51957" s="21"/>
    </row>
    <row r="51958" spans="15:17" x14ac:dyDescent="0.35">
      <c r="O51958" s="9"/>
      <c r="P51958" s="9"/>
      <c r="Q51958" s="21"/>
    </row>
    <row r="51959" spans="15:17" x14ac:dyDescent="0.35">
      <c r="O51959" s="9"/>
      <c r="P51959" s="9"/>
      <c r="Q51959" s="21"/>
    </row>
    <row r="51960" spans="15:17" x14ac:dyDescent="0.35">
      <c r="O51960" s="9"/>
      <c r="P51960" s="9"/>
      <c r="Q51960" s="21"/>
    </row>
    <row r="51961" spans="15:17" x14ac:dyDescent="0.35">
      <c r="O51961" s="9"/>
      <c r="P51961" s="9"/>
      <c r="Q51961" s="21"/>
    </row>
    <row r="51962" spans="15:17" x14ac:dyDescent="0.35">
      <c r="O51962" s="9"/>
      <c r="P51962" s="9"/>
      <c r="Q51962" s="21"/>
    </row>
    <row r="51963" spans="15:17" x14ac:dyDescent="0.35">
      <c r="O51963" s="9"/>
      <c r="P51963" s="9"/>
      <c r="Q51963" s="21"/>
    </row>
    <row r="51964" spans="15:17" x14ac:dyDescent="0.35">
      <c r="O51964" s="9"/>
      <c r="P51964" s="9"/>
      <c r="Q51964" s="21"/>
    </row>
    <row r="51965" spans="15:17" x14ac:dyDescent="0.35">
      <c r="O51965" s="9"/>
      <c r="P51965" s="9"/>
      <c r="Q51965" s="21"/>
    </row>
    <row r="51966" spans="15:17" x14ac:dyDescent="0.35">
      <c r="O51966" s="9"/>
      <c r="P51966" s="9"/>
      <c r="Q51966" s="21"/>
    </row>
    <row r="51967" spans="15:17" x14ac:dyDescent="0.35">
      <c r="O51967" s="9"/>
      <c r="P51967" s="9"/>
      <c r="Q51967" s="21"/>
    </row>
    <row r="51968" spans="15:17" x14ac:dyDescent="0.35">
      <c r="O51968" s="9"/>
      <c r="P51968" s="9"/>
      <c r="Q51968" s="21"/>
    </row>
    <row r="51969" spans="15:17" x14ac:dyDescent="0.35">
      <c r="O51969" s="9"/>
      <c r="P51969" s="9"/>
      <c r="Q51969" s="21"/>
    </row>
    <row r="51970" spans="15:17" x14ac:dyDescent="0.35">
      <c r="O51970" s="9"/>
      <c r="P51970" s="9"/>
      <c r="Q51970" s="21"/>
    </row>
    <row r="51971" spans="15:17" x14ac:dyDescent="0.35">
      <c r="O51971" s="9"/>
      <c r="P51971" s="9"/>
      <c r="Q51971" s="21"/>
    </row>
    <row r="51972" spans="15:17" x14ac:dyDescent="0.35">
      <c r="O51972" s="9"/>
      <c r="P51972" s="9"/>
      <c r="Q51972" s="21"/>
    </row>
    <row r="51973" spans="15:17" x14ac:dyDescent="0.35">
      <c r="O51973" s="9"/>
      <c r="P51973" s="9"/>
      <c r="Q51973" s="21"/>
    </row>
    <row r="51974" spans="15:17" x14ac:dyDescent="0.35">
      <c r="O51974" s="9"/>
      <c r="P51974" s="9"/>
      <c r="Q51974" s="21"/>
    </row>
    <row r="51975" spans="15:17" x14ac:dyDescent="0.35">
      <c r="O51975" s="9"/>
      <c r="P51975" s="9"/>
      <c r="Q51975" s="21"/>
    </row>
    <row r="51976" spans="15:17" x14ac:dyDescent="0.35">
      <c r="O51976" s="9"/>
      <c r="P51976" s="9"/>
      <c r="Q51976" s="21"/>
    </row>
    <row r="51977" spans="15:17" x14ac:dyDescent="0.35">
      <c r="O51977" s="9"/>
      <c r="P51977" s="9"/>
      <c r="Q51977" s="21"/>
    </row>
    <row r="51978" spans="15:17" x14ac:dyDescent="0.35">
      <c r="O51978" s="9"/>
      <c r="P51978" s="9"/>
      <c r="Q51978" s="21"/>
    </row>
    <row r="51979" spans="15:17" x14ac:dyDescent="0.35">
      <c r="O51979" s="9"/>
      <c r="P51979" s="9"/>
      <c r="Q51979" s="21"/>
    </row>
    <row r="51980" spans="15:17" x14ac:dyDescent="0.35">
      <c r="O51980" s="9"/>
      <c r="P51980" s="9"/>
      <c r="Q51980" s="21"/>
    </row>
    <row r="51981" spans="15:17" x14ac:dyDescent="0.35">
      <c r="O51981" s="9"/>
      <c r="P51981" s="9"/>
      <c r="Q51981" s="21"/>
    </row>
    <row r="51982" spans="15:17" x14ac:dyDescent="0.35">
      <c r="O51982" s="9"/>
      <c r="P51982" s="9"/>
      <c r="Q51982" s="21"/>
    </row>
    <row r="51983" spans="15:17" x14ac:dyDescent="0.35">
      <c r="O51983" s="9"/>
      <c r="P51983" s="9"/>
      <c r="Q51983" s="21"/>
    </row>
    <row r="51984" spans="15:17" x14ac:dyDescent="0.35">
      <c r="O51984" s="9"/>
      <c r="P51984" s="9"/>
      <c r="Q51984" s="21"/>
    </row>
    <row r="51985" spans="15:17" x14ac:dyDescent="0.35">
      <c r="O51985" s="9"/>
      <c r="P51985" s="9"/>
      <c r="Q51985" s="21"/>
    </row>
    <row r="51986" spans="15:17" x14ac:dyDescent="0.35">
      <c r="O51986" s="9"/>
      <c r="P51986" s="9"/>
      <c r="Q51986" s="21"/>
    </row>
    <row r="51987" spans="15:17" x14ac:dyDescent="0.35">
      <c r="O51987" s="9"/>
      <c r="P51987" s="9"/>
      <c r="Q51987" s="21"/>
    </row>
    <row r="51988" spans="15:17" x14ac:dyDescent="0.35">
      <c r="O51988" s="9"/>
      <c r="P51988" s="9"/>
      <c r="Q51988" s="21"/>
    </row>
    <row r="51989" spans="15:17" x14ac:dyDescent="0.35">
      <c r="O51989" s="9"/>
      <c r="P51989" s="9"/>
      <c r="Q51989" s="21"/>
    </row>
    <row r="51990" spans="15:17" x14ac:dyDescent="0.35">
      <c r="O51990" s="9"/>
      <c r="P51990" s="9"/>
      <c r="Q51990" s="21"/>
    </row>
    <row r="51991" spans="15:17" x14ac:dyDescent="0.35">
      <c r="O51991" s="9"/>
      <c r="P51991" s="9"/>
      <c r="Q51991" s="21"/>
    </row>
    <row r="51992" spans="15:17" x14ac:dyDescent="0.35">
      <c r="O51992" s="9"/>
      <c r="P51992" s="9"/>
      <c r="Q51992" s="21"/>
    </row>
    <row r="51993" spans="15:17" x14ac:dyDescent="0.35">
      <c r="O51993" s="9"/>
      <c r="P51993" s="9"/>
      <c r="Q51993" s="21"/>
    </row>
    <row r="51994" spans="15:17" x14ac:dyDescent="0.35">
      <c r="O51994" s="9"/>
      <c r="P51994" s="9"/>
      <c r="Q51994" s="21"/>
    </row>
    <row r="51995" spans="15:17" x14ac:dyDescent="0.35">
      <c r="O51995" s="9"/>
      <c r="P51995" s="9"/>
      <c r="Q51995" s="21"/>
    </row>
    <row r="51996" spans="15:17" x14ac:dyDescent="0.35">
      <c r="O51996" s="9"/>
      <c r="P51996" s="9"/>
      <c r="Q51996" s="21"/>
    </row>
    <row r="51997" spans="15:17" x14ac:dyDescent="0.35">
      <c r="O51997" s="9"/>
      <c r="P51997" s="9"/>
      <c r="Q51997" s="21"/>
    </row>
    <row r="51998" spans="15:17" x14ac:dyDescent="0.35">
      <c r="O51998" s="9"/>
      <c r="P51998" s="9"/>
      <c r="Q51998" s="21"/>
    </row>
    <row r="51999" spans="15:17" x14ac:dyDescent="0.35">
      <c r="O51999" s="9"/>
      <c r="P51999" s="9"/>
      <c r="Q51999" s="21"/>
    </row>
    <row r="52000" spans="15:17" x14ac:dyDescent="0.35">
      <c r="O52000" s="9"/>
      <c r="P52000" s="9"/>
      <c r="Q52000" s="21"/>
    </row>
    <row r="52001" spans="15:17" x14ac:dyDescent="0.35">
      <c r="O52001" s="9"/>
      <c r="P52001" s="9"/>
      <c r="Q52001" s="21"/>
    </row>
    <row r="52002" spans="15:17" x14ac:dyDescent="0.35">
      <c r="O52002" s="9"/>
      <c r="P52002" s="9"/>
      <c r="Q52002" s="21"/>
    </row>
    <row r="52003" spans="15:17" x14ac:dyDescent="0.35">
      <c r="O52003" s="9"/>
      <c r="P52003" s="9"/>
      <c r="Q52003" s="21"/>
    </row>
    <row r="52004" spans="15:17" x14ac:dyDescent="0.35">
      <c r="O52004" s="9"/>
      <c r="P52004" s="9"/>
      <c r="Q52004" s="21"/>
    </row>
    <row r="52005" spans="15:17" x14ac:dyDescent="0.35">
      <c r="O52005" s="9"/>
      <c r="P52005" s="9"/>
      <c r="Q52005" s="21"/>
    </row>
    <row r="52006" spans="15:17" x14ac:dyDescent="0.35">
      <c r="O52006" s="9"/>
      <c r="P52006" s="9"/>
      <c r="Q52006" s="21"/>
    </row>
    <row r="52007" spans="15:17" x14ac:dyDescent="0.35">
      <c r="O52007" s="9"/>
      <c r="P52007" s="9"/>
      <c r="Q52007" s="21"/>
    </row>
    <row r="52008" spans="15:17" x14ac:dyDescent="0.35">
      <c r="O52008" s="9"/>
      <c r="P52008" s="9"/>
      <c r="Q52008" s="21"/>
    </row>
    <row r="52009" spans="15:17" x14ac:dyDescent="0.35">
      <c r="O52009" s="9"/>
      <c r="P52009" s="9"/>
      <c r="Q52009" s="21"/>
    </row>
    <row r="52010" spans="15:17" x14ac:dyDescent="0.35">
      <c r="O52010" s="9"/>
      <c r="P52010" s="9"/>
      <c r="Q52010" s="21"/>
    </row>
    <row r="52011" spans="15:17" x14ac:dyDescent="0.35">
      <c r="O52011" s="9"/>
      <c r="P52011" s="9"/>
      <c r="Q52011" s="21"/>
    </row>
    <row r="52012" spans="15:17" x14ac:dyDescent="0.35">
      <c r="O52012" s="9"/>
      <c r="P52012" s="9"/>
      <c r="Q52012" s="21"/>
    </row>
    <row r="52013" spans="15:17" x14ac:dyDescent="0.35">
      <c r="O52013" s="9"/>
      <c r="P52013" s="9"/>
      <c r="Q52013" s="21"/>
    </row>
    <row r="52014" spans="15:17" x14ac:dyDescent="0.35">
      <c r="O52014" s="9"/>
      <c r="P52014" s="9"/>
      <c r="Q52014" s="21"/>
    </row>
    <row r="52015" spans="15:17" x14ac:dyDescent="0.35">
      <c r="O52015" s="9"/>
      <c r="P52015" s="9"/>
      <c r="Q52015" s="21"/>
    </row>
    <row r="52016" spans="15:17" x14ac:dyDescent="0.35">
      <c r="O52016" s="9"/>
      <c r="P52016" s="9"/>
      <c r="Q52016" s="21"/>
    </row>
    <row r="52017" spans="15:17" x14ac:dyDescent="0.35">
      <c r="O52017" s="9"/>
      <c r="P52017" s="9"/>
      <c r="Q52017" s="21"/>
    </row>
    <row r="52018" spans="15:17" x14ac:dyDescent="0.35">
      <c r="O52018" s="9"/>
      <c r="P52018" s="9"/>
      <c r="Q52018" s="21"/>
    </row>
    <row r="52019" spans="15:17" x14ac:dyDescent="0.35">
      <c r="O52019" s="9"/>
      <c r="P52019" s="9"/>
      <c r="Q52019" s="21"/>
    </row>
    <row r="52020" spans="15:17" x14ac:dyDescent="0.35">
      <c r="O52020" s="9"/>
      <c r="P52020" s="9"/>
      <c r="Q52020" s="21"/>
    </row>
    <row r="52021" spans="15:17" x14ac:dyDescent="0.35">
      <c r="O52021" s="9"/>
      <c r="P52021" s="9"/>
      <c r="Q52021" s="21"/>
    </row>
    <row r="52022" spans="15:17" x14ac:dyDescent="0.35">
      <c r="O52022" s="9"/>
      <c r="P52022" s="9"/>
      <c r="Q52022" s="21"/>
    </row>
    <row r="52023" spans="15:17" x14ac:dyDescent="0.35">
      <c r="O52023" s="9"/>
      <c r="P52023" s="9"/>
      <c r="Q52023" s="21"/>
    </row>
    <row r="52024" spans="15:17" x14ac:dyDescent="0.35">
      <c r="O52024" s="9"/>
      <c r="P52024" s="9"/>
      <c r="Q52024" s="21"/>
    </row>
    <row r="52025" spans="15:17" x14ac:dyDescent="0.35">
      <c r="O52025" s="9"/>
      <c r="P52025" s="9"/>
      <c r="Q52025" s="21"/>
    </row>
    <row r="52026" spans="15:17" x14ac:dyDescent="0.35">
      <c r="O52026" s="9"/>
      <c r="P52026" s="9"/>
      <c r="Q52026" s="21"/>
    </row>
    <row r="52027" spans="15:17" x14ac:dyDescent="0.35">
      <c r="O52027" s="9"/>
      <c r="P52027" s="9"/>
      <c r="Q52027" s="21"/>
    </row>
    <row r="52028" spans="15:17" x14ac:dyDescent="0.35">
      <c r="O52028" s="9"/>
      <c r="P52028" s="9"/>
      <c r="Q52028" s="21"/>
    </row>
    <row r="52029" spans="15:17" x14ac:dyDescent="0.35">
      <c r="O52029" s="9"/>
      <c r="P52029" s="9"/>
      <c r="Q52029" s="21"/>
    </row>
    <row r="52030" spans="15:17" x14ac:dyDescent="0.35">
      <c r="O52030" s="9"/>
      <c r="P52030" s="9"/>
      <c r="Q52030" s="21"/>
    </row>
    <row r="52031" spans="15:17" x14ac:dyDescent="0.35">
      <c r="O52031" s="9"/>
      <c r="P52031" s="9"/>
      <c r="Q52031" s="21"/>
    </row>
    <row r="52032" spans="15:17" x14ac:dyDescent="0.35">
      <c r="O52032" s="9"/>
      <c r="P52032" s="9"/>
      <c r="Q52032" s="21"/>
    </row>
    <row r="52033" spans="15:17" x14ac:dyDescent="0.35">
      <c r="O52033" s="9"/>
      <c r="P52033" s="9"/>
      <c r="Q52033" s="21"/>
    </row>
    <row r="52034" spans="15:17" x14ac:dyDescent="0.35">
      <c r="O52034" s="9"/>
      <c r="P52034" s="9"/>
      <c r="Q52034" s="21"/>
    </row>
    <row r="52035" spans="15:17" x14ac:dyDescent="0.35">
      <c r="O52035" s="9"/>
      <c r="P52035" s="9"/>
      <c r="Q52035" s="21"/>
    </row>
    <row r="52036" spans="15:17" x14ac:dyDescent="0.35">
      <c r="O52036" s="9"/>
      <c r="P52036" s="9"/>
      <c r="Q52036" s="21"/>
    </row>
    <row r="52037" spans="15:17" x14ac:dyDescent="0.35">
      <c r="O52037" s="9"/>
      <c r="P52037" s="9"/>
      <c r="Q52037" s="21"/>
    </row>
    <row r="52038" spans="15:17" x14ac:dyDescent="0.35">
      <c r="O52038" s="9"/>
      <c r="P52038" s="9"/>
      <c r="Q52038" s="21"/>
    </row>
    <row r="52039" spans="15:17" x14ac:dyDescent="0.35">
      <c r="O52039" s="9"/>
      <c r="P52039" s="9"/>
      <c r="Q52039" s="21"/>
    </row>
    <row r="52040" spans="15:17" x14ac:dyDescent="0.35">
      <c r="O52040" s="9"/>
      <c r="P52040" s="9"/>
      <c r="Q52040" s="21"/>
    </row>
    <row r="52041" spans="15:17" x14ac:dyDescent="0.35">
      <c r="O52041" s="9"/>
      <c r="P52041" s="9"/>
      <c r="Q52041" s="21"/>
    </row>
    <row r="52042" spans="15:17" x14ac:dyDescent="0.35">
      <c r="O52042" s="9"/>
      <c r="P52042" s="9"/>
      <c r="Q52042" s="21"/>
    </row>
    <row r="52043" spans="15:17" x14ac:dyDescent="0.35">
      <c r="O52043" s="9"/>
      <c r="P52043" s="9"/>
      <c r="Q52043" s="21"/>
    </row>
    <row r="52044" spans="15:17" x14ac:dyDescent="0.35">
      <c r="O52044" s="9"/>
      <c r="P52044" s="9"/>
      <c r="Q52044" s="21"/>
    </row>
    <row r="52045" spans="15:17" x14ac:dyDescent="0.35">
      <c r="O52045" s="9"/>
      <c r="P52045" s="9"/>
      <c r="Q52045" s="21"/>
    </row>
    <row r="52046" spans="15:17" x14ac:dyDescent="0.35">
      <c r="O52046" s="9"/>
      <c r="P52046" s="9"/>
      <c r="Q52046" s="21"/>
    </row>
    <row r="52047" spans="15:17" x14ac:dyDescent="0.35">
      <c r="O52047" s="9"/>
      <c r="P52047" s="9"/>
      <c r="Q52047" s="21"/>
    </row>
    <row r="52048" spans="15:17" x14ac:dyDescent="0.35">
      <c r="O52048" s="9"/>
      <c r="P52048" s="9"/>
      <c r="Q52048" s="21"/>
    </row>
    <row r="52049" spans="15:17" x14ac:dyDescent="0.35">
      <c r="O52049" s="9"/>
      <c r="P52049" s="9"/>
      <c r="Q52049" s="21"/>
    </row>
    <row r="52050" spans="15:17" x14ac:dyDescent="0.35">
      <c r="O52050" s="9"/>
      <c r="P52050" s="9"/>
      <c r="Q52050" s="21"/>
    </row>
    <row r="52051" spans="15:17" x14ac:dyDescent="0.35">
      <c r="O52051" s="9"/>
      <c r="P52051" s="9"/>
      <c r="Q52051" s="21"/>
    </row>
    <row r="52052" spans="15:17" x14ac:dyDescent="0.35">
      <c r="O52052" s="9"/>
      <c r="P52052" s="9"/>
      <c r="Q52052" s="21"/>
    </row>
    <row r="52053" spans="15:17" x14ac:dyDescent="0.35">
      <c r="O52053" s="9"/>
      <c r="P52053" s="9"/>
      <c r="Q52053" s="21"/>
    </row>
    <row r="52054" spans="15:17" x14ac:dyDescent="0.35">
      <c r="O52054" s="9"/>
      <c r="P52054" s="9"/>
      <c r="Q52054" s="21"/>
    </row>
    <row r="52055" spans="15:17" x14ac:dyDescent="0.35">
      <c r="O52055" s="9"/>
      <c r="P52055" s="9"/>
      <c r="Q52055" s="21"/>
    </row>
    <row r="52056" spans="15:17" x14ac:dyDescent="0.35">
      <c r="O52056" s="9"/>
      <c r="P52056" s="9"/>
      <c r="Q52056" s="21"/>
    </row>
    <row r="52057" spans="15:17" x14ac:dyDescent="0.35">
      <c r="O52057" s="9"/>
      <c r="P52057" s="9"/>
      <c r="Q52057" s="21"/>
    </row>
    <row r="52058" spans="15:17" x14ac:dyDescent="0.35">
      <c r="O52058" s="9"/>
      <c r="P52058" s="9"/>
      <c r="Q52058" s="21"/>
    </row>
    <row r="52059" spans="15:17" x14ac:dyDescent="0.35">
      <c r="O52059" s="9"/>
      <c r="P52059" s="9"/>
      <c r="Q52059" s="21"/>
    </row>
    <row r="52060" spans="15:17" x14ac:dyDescent="0.35">
      <c r="O52060" s="9"/>
      <c r="P52060" s="9"/>
      <c r="Q52060" s="21"/>
    </row>
    <row r="52061" spans="15:17" x14ac:dyDescent="0.35">
      <c r="O52061" s="9"/>
      <c r="P52061" s="9"/>
      <c r="Q52061" s="21"/>
    </row>
    <row r="52062" spans="15:17" x14ac:dyDescent="0.35">
      <c r="O52062" s="9"/>
      <c r="P52062" s="9"/>
      <c r="Q52062" s="21"/>
    </row>
    <row r="52063" spans="15:17" x14ac:dyDescent="0.35">
      <c r="O52063" s="9"/>
      <c r="P52063" s="9"/>
      <c r="Q52063" s="21"/>
    </row>
    <row r="52064" spans="15:17" x14ac:dyDescent="0.35">
      <c r="O52064" s="9"/>
      <c r="P52064" s="9"/>
      <c r="Q52064" s="21"/>
    </row>
    <row r="52065" spans="15:17" x14ac:dyDescent="0.35">
      <c r="O52065" s="9"/>
      <c r="P52065" s="9"/>
      <c r="Q52065" s="21"/>
    </row>
    <row r="52066" spans="15:17" x14ac:dyDescent="0.35">
      <c r="O52066" s="9"/>
      <c r="P52066" s="9"/>
      <c r="Q52066" s="21"/>
    </row>
    <row r="52067" spans="15:17" x14ac:dyDescent="0.35">
      <c r="O52067" s="9"/>
      <c r="P52067" s="9"/>
      <c r="Q52067" s="21"/>
    </row>
    <row r="52068" spans="15:17" x14ac:dyDescent="0.35">
      <c r="O52068" s="9"/>
      <c r="P52068" s="9"/>
      <c r="Q52068" s="21"/>
    </row>
    <row r="52069" spans="15:17" x14ac:dyDescent="0.35">
      <c r="O52069" s="9"/>
      <c r="P52069" s="9"/>
      <c r="Q52069" s="21"/>
    </row>
    <row r="52070" spans="15:17" x14ac:dyDescent="0.35">
      <c r="O52070" s="9"/>
      <c r="P52070" s="9"/>
      <c r="Q52070" s="21"/>
    </row>
    <row r="52071" spans="15:17" x14ac:dyDescent="0.35">
      <c r="O52071" s="9"/>
      <c r="P52071" s="9"/>
      <c r="Q52071" s="21"/>
    </row>
    <row r="52072" spans="15:17" x14ac:dyDescent="0.35">
      <c r="O52072" s="9"/>
      <c r="P52072" s="9"/>
      <c r="Q52072" s="21"/>
    </row>
    <row r="52073" spans="15:17" x14ac:dyDescent="0.35">
      <c r="O52073" s="9"/>
      <c r="P52073" s="9"/>
      <c r="Q52073" s="21"/>
    </row>
    <row r="52074" spans="15:17" x14ac:dyDescent="0.35">
      <c r="O52074" s="9"/>
      <c r="P52074" s="9"/>
      <c r="Q52074" s="21"/>
    </row>
    <row r="52075" spans="15:17" x14ac:dyDescent="0.35">
      <c r="O52075" s="9"/>
      <c r="P52075" s="9"/>
      <c r="Q52075" s="21"/>
    </row>
    <row r="52076" spans="15:17" x14ac:dyDescent="0.35">
      <c r="O52076" s="9"/>
      <c r="P52076" s="9"/>
      <c r="Q52076" s="21"/>
    </row>
    <row r="52077" spans="15:17" x14ac:dyDescent="0.35">
      <c r="O52077" s="9"/>
      <c r="P52077" s="9"/>
      <c r="Q52077" s="21"/>
    </row>
    <row r="52078" spans="15:17" x14ac:dyDescent="0.35">
      <c r="O52078" s="9"/>
      <c r="P52078" s="9"/>
      <c r="Q52078" s="21"/>
    </row>
    <row r="52079" spans="15:17" x14ac:dyDescent="0.35">
      <c r="O52079" s="9"/>
      <c r="P52079" s="9"/>
      <c r="Q52079" s="21"/>
    </row>
    <row r="52080" spans="15:17" x14ac:dyDescent="0.35">
      <c r="O52080" s="9"/>
      <c r="P52080" s="9"/>
      <c r="Q52080" s="21"/>
    </row>
    <row r="52081" spans="15:17" x14ac:dyDescent="0.35">
      <c r="O52081" s="9"/>
      <c r="P52081" s="9"/>
      <c r="Q52081" s="21"/>
    </row>
    <row r="52082" spans="15:17" x14ac:dyDescent="0.35">
      <c r="O52082" s="9"/>
      <c r="P52082" s="9"/>
      <c r="Q52082" s="21"/>
    </row>
    <row r="52083" spans="15:17" x14ac:dyDescent="0.35">
      <c r="O52083" s="9"/>
      <c r="P52083" s="9"/>
      <c r="Q52083" s="21"/>
    </row>
    <row r="52084" spans="15:17" x14ac:dyDescent="0.35">
      <c r="O52084" s="9"/>
      <c r="P52084" s="9"/>
      <c r="Q52084" s="21"/>
    </row>
    <row r="52085" spans="15:17" x14ac:dyDescent="0.35">
      <c r="O52085" s="9"/>
      <c r="P52085" s="9"/>
      <c r="Q52085" s="21"/>
    </row>
    <row r="52086" spans="15:17" x14ac:dyDescent="0.35">
      <c r="O52086" s="9"/>
      <c r="P52086" s="9"/>
      <c r="Q52086" s="21"/>
    </row>
    <row r="52087" spans="15:17" x14ac:dyDescent="0.35">
      <c r="O52087" s="9"/>
      <c r="P52087" s="9"/>
      <c r="Q52087" s="21"/>
    </row>
    <row r="52088" spans="15:17" x14ac:dyDescent="0.35">
      <c r="O52088" s="9"/>
      <c r="P52088" s="9"/>
      <c r="Q52088" s="21"/>
    </row>
    <row r="52089" spans="15:17" x14ac:dyDescent="0.35">
      <c r="O52089" s="9"/>
      <c r="P52089" s="9"/>
      <c r="Q52089" s="21"/>
    </row>
    <row r="52090" spans="15:17" x14ac:dyDescent="0.35">
      <c r="O52090" s="9"/>
      <c r="P52090" s="9"/>
      <c r="Q52090" s="21"/>
    </row>
    <row r="52091" spans="15:17" x14ac:dyDescent="0.35">
      <c r="O52091" s="9"/>
      <c r="P52091" s="9"/>
      <c r="Q52091" s="21"/>
    </row>
    <row r="52092" spans="15:17" x14ac:dyDescent="0.35">
      <c r="O52092" s="9"/>
      <c r="P52092" s="9"/>
      <c r="Q52092" s="21"/>
    </row>
    <row r="52093" spans="15:17" x14ac:dyDescent="0.35">
      <c r="O52093" s="9"/>
      <c r="P52093" s="9"/>
      <c r="Q52093" s="21"/>
    </row>
    <row r="52094" spans="15:17" x14ac:dyDescent="0.35">
      <c r="O52094" s="9"/>
      <c r="P52094" s="9"/>
      <c r="Q52094" s="21"/>
    </row>
    <row r="52095" spans="15:17" x14ac:dyDescent="0.35">
      <c r="O52095" s="9"/>
      <c r="P52095" s="9"/>
      <c r="Q52095" s="21"/>
    </row>
    <row r="52096" spans="15:17" x14ac:dyDescent="0.35">
      <c r="O52096" s="9"/>
      <c r="P52096" s="9"/>
      <c r="Q52096" s="21"/>
    </row>
    <row r="52097" spans="15:17" x14ac:dyDescent="0.35">
      <c r="O52097" s="9"/>
      <c r="P52097" s="9"/>
      <c r="Q52097" s="21"/>
    </row>
    <row r="52098" spans="15:17" x14ac:dyDescent="0.35">
      <c r="O52098" s="9"/>
      <c r="P52098" s="9"/>
      <c r="Q52098" s="21"/>
    </row>
    <row r="52099" spans="15:17" x14ac:dyDescent="0.35">
      <c r="O52099" s="9"/>
      <c r="P52099" s="9"/>
      <c r="Q52099" s="21"/>
    </row>
    <row r="52100" spans="15:17" x14ac:dyDescent="0.35">
      <c r="O52100" s="9"/>
      <c r="P52100" s="9"/>
      <c r="Q52100" s="21"/>
    </row>
    <row r="52101" spans="15:17" x14ac:dyDescent="0.35">
      <c r="O52101" s="9"/>
      <c r="P52101" s="9"/>
      <c r="Q52101" s="21"/>
    </row>
    <row r="52102" spans="15:17" x14ac:dyDescent="0.35">
      <c r="O52102" s="9"/>
      <c r="P52102" s="9"/>
      <c r="Q52102" s="21"/>
    </row>
    <row r="52103" spans="15:17" x14ac:dyDescent="0.35">
      <c r="O52103" s="9"/>
      <c r="P52103" s="9"/>
      <c r="Q52103" s="21"/>
    </row>
    <row r="52104" spans="15:17" x14ac:dyDescent="0.35">
      <c r="O52104" s="9"/>
      <c r="P52104" s="9"/>
      <c r="Q52104" s="21"/>
    </row>
    <row r="52105" spans="15:17" x14ac:dyDescent="0.35">
      <c r="O52105" s="9"/>
      <c r="P52105" s="9"/>
      <c r="Q52105" s="21"/>
    </row>
    <row r="52106" spans="15:17" x14ac:dyDescent="0.35">
      <c r="O52106" s="9"/>
      <c r="P52106" s="9"/>
      <c r="Q52106" s="21"/>
    </row>
    <row r="52107" spans="15:17" x14ac:dyDescent="0.35">
      <c r="O52107" s="9"/>
      <c r="P52107" s="9"/>
      <c r="Q52107" s="21"/>
    </row>
    <row r="52108" spans="15:17" x14ac:dyDescent="0.35">
      <c r="O52108" s="9"/>
      <c r="P52108" s="9"/>
      <c r="Q52108" s="21"/>
    </row>
    <row r="52109" spans="15:17" x14ac:dyDescent="0.35">
      <c r="O52109" s="9"/>
      <c r="P52109" s="9"/>
      <c r="Q52109" s="21"/>
    </row>
    <row r="52110" spans="15:17" x14ac:dyDescent="0.35">
      <c r="O52110" s="9"/>
      <c r="P52110" s="9"/>
      <c r="Q52110" s="21"/>
    </row>
    <row r="52111" spans="15:17" x14ac:dyDescent="0.35">
      <c r="O52111" s="9"/>
      <c r="P52111" s="9"/>
      <c r="Q52111" s="21"/>
    </row>
    <row r="52112" spans="15:17" x14ac:dyDescent="0.35">
      <c r="O52112" s="9"/>
      <c r="P52112" s="9"/>
      <c r="Q52112" s="21"/>
    </row>
    <row r="52113" spans="15:17" x14ac:dyDescent="0.35">
      <c r="O52113" s="9"/>
      <c r="P52113" s="9"/>
      <c r="Q52113" s="21"/>
    </row>
    <row r="52114" spans="15:17" x14ac:dyDescent="0.35">
      <c r="O52114" s="9"/>
      <c r="P52114" s="9"/>
      <c r="Q52114" s="21"/>
    </row>
    <row r="52115" spans="15:17" x14ac:dyDescent="0.35">
      <c r="O52115" s="9"/>
      <c r="P52115" s="9"/>
      <c r="Q52115" s="21"/>
    </row>
    <row r="52116" spans="15:17" x14ac:dyDescent="0.35">
      <c r="O52116" s="9"/>
      <c r="P52116" s="9"/>
      <c r="Q52116" s="21"/>
    </row>
    <row r="52117" spans="15:17" x14ac:dyDescent="0.35">
      <c r="O52117" s="9"/>
      <c r="P52117" s="9"/>
      <c r="Q52117" s="21"/>
    </row>
    <row r="52118" spans="15:17" x14ac:dyDescent="0.35">
      <c r="O52118" s="9"/>
      <c r="P52118" s="9"/>
      <c r="Q52118" s="21"/>
    </row>
    <row r="52119" spans="15:17" x14ac:dyDescent="0.35">
      <c r="O52119" s="9"/>
      <c r="P52119" s="9"/>
      <c r="Q52119" s="21"/>
    </row>
    <row r="52120" spans="15:17" x14ac:dyDescent="0.35">
      <c r="O52120" s="9"/>
      <c r="P52120" s="9"/>
      <c r="Q52120" s="21"/>
    </row>
    <row r="52121" spans="15:17" x14ac:dyDescent="0.35">
      <c r="O52121" s="9"/>
      <c r="P52121" s="9"/>
      <c r="Q52121" s="21"/>
    </row>
    <row r="52122" spans="15:17" x14ac:dyDescent="0.35">
      <c r="O52122" s="9"/>
      <c r="P52122" s="9"/>
      <c r="Q52122" s="21"/>
    </row>
    <row r="52123" spans="15:17" x14ac:dyDescent="0.35">
      <c r="O52123" s="9"/>
      <c r="P52123" s="9"/>
      <c r="Q52123" s="21"/>
    </row>
    <row r="52124" spans="15:17" x14ac:dyDescent="0.35">
      <c r="O52124" s="9"/>
      <c r="P52124" s="9"/>
      <c r="Q52124" s="21"/>
    </row>
    <row r="52125" spans="15:17" x14ac:dyDescent="0.35">
      <c r="O52125" s="9"/>
      <c r="P52125" s="9"/>
      <c r="Q52125" s="21"/>
    </row>
    <row r="52126" spans="15:17" x14ac:dyDescent="0.35">
      <c r="O52126" s="9"/>
      <c r="P52126" s="9"/>
      <c r="Q52126" s="21"/>
    </row>
    <row r="52127" spans="15:17" x14ac:dyDescent="0.35">
      <c r="O52127" s="9"/>
      <c r="P52127" s="9"/>
      <c r="Q52127" s="21"/>
    </row>
    <row r="52128" spans="15:17" x14ac:dyDescent="0.35">
      <c r="O52128" s="9"/>
      <c r="P52128" s="9"/>
      <c r="Q52128" s="21"/>
    </row>
    <row r="52129" spans="15:17" x14ac:dyDescent="0.35">
      <c r="O52129" s="9"/>
      <c r="P52129" s="9"/>
      <c r="Q52129" s="21"/>
    </row>
    <row r="52130" spans="15:17" x14ac:dyDescent="0.35">
      <c r="O52130" s="9"/>
      <c r="P52130" s="9"/>
      <c r="Q52130" s="21"/>
    </row>
    <row r="52131" spans="15:17" x14ac:dyDescent="0.35">
      <c r="O52131" s="9"/>
      <c r="P52131" s="9"/>
      <c r="Q52131" s="21"/>
    </row>
    <row r="52132" spans="15:17" x14ac:dyDescent="0.35">
      <c r="O52132" s="9"/>
      <c r="P52132" s="9"/>
      <c r="Q52132" s="21"/>
    </row>
    <row r="52133" spans="15:17" x14ac:dyDescent="0.35">
      <c r="O52133" s="9"/>
      <c r="P52133" s="9"/>
      <c r="Q52133" s="21"/>
    </row>
    <row r="52134" spans="15:17" x14ac:dyDescent="0.35">
      <c r="O52134" s="9"/>
      <c r="P52134" s="9"/>
      <c r="Q52134" s="21"/>
    </row>
    <row r="52135" spans="15:17" x14ac:dyDescent="0.35">
      <c r="O52135" s="9"/>
      <c r="P52135" s="9"/>
      <c r="Q52135" s="21"/>
    </row>
    <row r="52136" spans="15:17" x14ac:dyDescent="0.35">
      <c r="O52136" s="9"/>
      <c r="P52136" s="9"/>
      <c r="Q52136" s="21"/>
    </row>
    <row r="52137" spans="15:17" x14ac:dyDescent="0.35">
      <c r="O52137" s="9"/>
      <c r="P52137" s="9"/>
      <c r="Q52137" s="21"/>
    </row>
    <row r="52138" spans="15:17" x14ac:dyDescent="0.35">
      <c r="O52138" s="9"/>
      <c r="P52138" s="9"/>
      <c r="Q52138" s="21"/>
    </row>
    <row r="52139" spans="15:17" x14ac:dyDescent="0.35">
      <c r="O52139" s="9"/>
      <c r="P52139" s="9"/>
      <c r="Q52139" s="21"/>
    </row>
    <row r="52140" spans="15:17" x14ac:dyDescent="0.35">
      <c r="O52140" s="9"/>
      <c r="P52140" s="9"/>
      <c r="Q52140" s="21"/>
    </row>
    <row r="52141" spans="15:17" x14ac:dyDescent="0.35">
      <c r="O52141" s="9"/>
      <c r="P52141" s="9"/>
      <c r="Q52141" s="21"/>
    </row>
    <row r="52142" spans="15:17" x14ac:dyDescent="0.35">
      <c r="O52142" s="9"/>
      <c r="P52142" s="9"/>
      <c r="Q52142" s="21"/>
    </row>
    <row r="52143" spans="15:17" x14ac:dyDescent="0.35">
      <c r="O52143" s="9"/>
      <c r="P52143" s="9"/>
      <c r="Q52143" s="21"/>
    </row>
    <row r="52144" spans="15:17" x14ac:dyDescent="0.35">
      <c r="O52144" s="9"/>
      <c r="P52144" s="9"/>
      <c r="Q52144" s="21"/>
    </row>
    <row r="52145" spans="15:17" x14ac:dyDescent="0.35">
      <c r="O52145" s="9"/>
      <c r="P52145" s="9"/>
      <c r="Q52145" s="21"/>
    </row>
    <row r="52146" spans="15:17" x14ac:dyDescent="0.35">
      <c r="O52146" s="9"/>
      <c r="P52146" s="9"/>
      <c r="Q52146" s="21"/>
    </row>
    <row r="52147" spans="15:17" x14ac:dyDescent="0.35">
      <c r="O52147" s="9"/>
      <c r="P52147" s="9"/>
      <c r="Q52147" s="21"/>
    </row>
    <row r="52148" spans="15:17" x14ac:dyDescent="0.35">
      <c r="O52148" s="9"/>
      <c r="P52148" s="9"/>
      <c r="Q52148" s="21"/>
    </row>
    <row r="52149" spans="15:17" x14ac:dyDescent="0.35">
      <c r="O52149" s="9"/>
      <c r="P52149" s="9"/>
      <c r="Q52149" s="21"/>
    </row>
    <row r="52150" spans="15:17" x14ac:dyDescent="0.35">
      <c r="O52150" s="9"/>
      <c r="P52150" s="9"/>
      <c r="Q52150" s="21"/>
    </row>
    <row r="52151" spans="15:17" x14ac:dyDescent="0.35">
      <c r="O52151" s="9"/>
      <c r="P52151" s="9"/>
      <c r="Q52151" s="21"/>
    </row>
    <row r="52152" spans="15:17" x14ac:dyDescent="0.35">
      <c r="O52152" s="9"/>
      <c r="P52152" s="9"/>
      <c r="Q52152" s="21"/>
    </row>
    <row r="52153" spans="15:17" x14ac:dyDescent="0.35">
      <c r="O52153" s="9"/>
      <c r="P52153" s="9"/>
      <c r="Q52153" s="21"/>
    </row>
    <row r="52154" spans="15:17" x14ac:dyDescent="0.35">
      <c r="O52154" s="9"/>
      <c r="P52154" s="9"/>
      <c r="Q52154" s="21"/>
    </row>
    <row r="52155" spans="15:17" x14ac:dyDescent="0.35">
      <c r="O52155" s="9"/>
      <c r="P52155" s="9"/>
      <c r="Q52155" s="21"/>
    </row>
    <row r="52156" spans="15:17" x14ac:dyDescent="0.35">
      <c r="O52156" s="9"/>
      <c r="P52156" s="9"/>
      <c r="Q52156" s="21"/>
    </row>
    <row r="52157" spans="15:17" x14ac:dyDescent="0.35">
      <c r="O52157" s="9"/>
      <c r="P52157" s="9"/>
      <c r="Q52157" s="21"/>
    </row>
    <row r="52158" spans="15:17" x14ac:dyDescent="0.35">
      <c r="O52158" s="9"/>
      <c r="P52158" s="9"/>
      <c r="Q52158" s="21"/>
    </row>
    <row r="52159" spans="15:17" x14ac:dyDescent="0.35">
      <c r="O52159" s="9"/>
      <c r="P52159" s="9"/>
      <c r="Q52159" s="21"/>
    </row>
    <row r="52160" spans="15:17" x14ac:dyDescent="0.35">
      <c r="O52160" s="9"/>
      <c r="P52160" s="9"/>
      <c r="Q52160" s="21"/>
    </row>
    <row r="52161" spans="15:17" x14ac:dyDescent="0.35">
      <c r="O52161" s="9"/>
      <c r="P52161" s="9"/>
      <c r="Q52161" s="21"/>
    </row>
    <row r="52162" spans="15:17" x14ac:dyDescent="0.35">
      <c r="O52162" s="9"/>
      <c r="P52162" s="9"/>
      <c r="Q52162" s="21"/>
    </row>
    <row r="52163" spans="15:17" x14ac:dyDescent="0.35">
      <c r="O52163" s="9"/>
      <c r="P52163" s="9"/>
      <c r="Q52163" s="21"/>
    </row>
    <row r="52164" spans="15:17" x14ac:dyDescent="0.35">
      <c r="O52164" s="9"/>
      <c r="P52164" s="9"/>
      <c r="Q52164" s="21"/>
    </row>
    <row r="52165" spans="15:17" x14ac:dyDescent="0.35">
      <c r="O52165" s="9"/>
      <c r="P52165" s="9"/>
      <c r="Q52165" s="21"/>
    </row>
    <row r="52166" spans="15:17" x14ac:dyDescent="0.35">
      <c r="O52166" s="9"/>
      <c r="P52166" s="9"/>
      <c r="Q52166" s="21"/>
    </row>
    <row r="52167" spans="15:17" x14ac:dyDescent="0.35">
      <c r="O52167" s="9"/>
      <c r="P52167" s="9"/>
      <c r="Q52167" s="21"/>
    </row>
    <row r="52168" spans="15:17" x14ac:dyDescent="0.35">
      <c r="O52168" s="9"/>
      <c r="P52168" s="9"/>
      <c r="Q52168" s="21"/>
    </row>
    <row r="52169" spans="15:17" x14ac:dyDescent="0.35">
      <c r="O52169" s="9"/>
      <c r="P52169" s="9"/>
      <c r="Q52169" s="21"/>
    </row>
    <row r="52170" spans="15:17" x14ac:dyDescent="0.35">
      <c r="O52170" s="9"/>
      <c r="P52170" s="9"/>
      <c r="Q52170" s="21"/>
    </row>
    <row r="52171" spans="15:17" x14ac:dyDescent="0.35">
      <c r="O52171" s="9"/>
      <c r="P52171" s="9"/>
      <c r="Q52171" s="21"/>
    </row>
    <row r="52172" spans="15:17" x14ac:dyDescent="0.35">
      <c r="O52172" s="9"/>
      <c r="P52172" s="9"/>
      <c r="Q52172" s="21"/>
    </row>
    <row r="52173" spans="15:17" x14ac:dyDescent="0.35">
      <c r="O52173" s="9"/>
      <c r="P52173" s="9"/>
      <c r="Q52173" s="21"/>
    </row>
    <row r="52174" spans="15:17" x14ac:dyDescent="0.35">
      <c r="O52174" s="9"/>
      <c r="P52174" s="9"/>
      <c r="Q52174" s="21"/>
    </row>
    <row r="52175" spans="15:17" x14ac:dyDescent="0.35">
      <c r="O52175" s="9"/>
      <c r="P52175" s="9"/>
      <c r="Q52175" s="21"/>
    </row>
    <row r="52176" spans="15:17" x14ac:dyDescent="0.35">
      <c r="O52176" s="9"/>
      <c r="P52176" s="9"/>
      <c r="Q52176" s="21"/>
    </row>
    <row r="52177" spans="15:17" x14ac:dyDescent="0.35">
      <c r="O52177" s="9"/>
      <c r="P52177" s="9"/>
      <c r="Q52177" s="21"/>
    </row>
    <row r="52178" spans="15:17" x14ac:dyDescent="0.35">
      <c r="O52178" s="9"/>
      <c r="P52178" s="9"/>
      <c r="Q52178" s="21"/>
    </row>
    <row r="52179" spans="15:17" x14ac:dyDescent="0.35">
      <c r="O52179" s="9"/>
      <c r="P52179" s="9"/>
      <c r="Q52179" s="21"/>
    </row>
    <row r="52180" spans="15:17" x14ac:dyDescent="0.35">
      <c r="O52180" s="9"/>
      <c r="P52180" s="9"/>
      <c r="Q52180" s="21"/>
    </row>
    <row r="52181" spans="15:17" x14ac:dyDescent="0.35">
      <c r="O52181" s="9"/>
      <c r="P52181" s="9"/>
      <c r="Q52181" s="21"/>
    </row>
    <row r="52182" spans="15:17" x14ac:dyDescent="0.35">
      <c r="O52182" s="9"/>
      <c r="P52182" s="9"/>
      <c r="Q52182" s="21"/>
    </row>
    <row r="52183" spans="15:17" x14ac:dyDescent="0.35">
      <c r="O52183" s="9"/>
      <c r="P52183" s="9"/>
      <c r="Q52183" s="21"/>
    </row>
    <row r="52184" spans="15:17" x14ac:dyDescent="0.35">
      <c r="O52184" s="9"/>
      <c r="P52184" s="9"/>
      <c r="Q52184" s="21"/>
    </row>
    <row r="52185" spans="15:17" x14ac:dyDescent="0.35">
      <c r="O52185" s="9"/>
      <c r="P52185" s="9"/>
      <c r="Q52185" s="21"/>
    </row>
    <row r="52186" spans="15:17" x14ac:dyDescent="0.35">
      <c r="O52186" s="9"/>
      <c r="P52186" s="9"/>
      <c r="Q52186" s="21"/>
    </row>
    <row r="52187" spans="15:17" x14ac:dyDescent="0.35">
      <c r="O52187" s="9"/>
      <c r="P52187" s="9"/>
      <c r="Q52187" s="21"/>
    </row>
    <row r="52188" spans="15:17" x14ac:dyDescent="0.35">
      <c r="O52188" s="9"/>
      <c r="P52188" s="9"/>
      <c r="Q52188" s="21"/>
    </row>
    <row r="52189" spans="15:17" x14ac:dyDescent="0.35">
      <c r="O52189" s="9"/>
      <c r="P52189" s="9"/>
      <c r="Q52189" s="21"/>
    </row>
    <row r="52190" spans="15:17" x14ac:dyDescent="0.35">
      <c r="O52190" s="9"/>
      <c r="P52190" s="9"/>
      <c r="Q52190" s="21"/>
    </row>
    <row r="52191" spans="15:17" x14ac:dyDescent="0.35">
      <c r="O52191" s="9"/>
      <c r="P52191" s="9"/>
      <c r="Q52191" s="21"/>
    </row>
    <row r="52192" spans="15:17" x14ac:dyDescent="0.35">
      <c r="O52192" s="9"/>
      <c r="P52192" s="9"/>
      <c r="Q52192" s="21"/>
    </row>
    <row r="52193" spans="15:17" x14ac:dyDescent="0.35">
      <c r="O52193" s="9"/>
      <c r="P52193" s="9"/>
      <c r="Q52193" s="21"/>
    </row>
    <row r="52194" spans="15:17" x14ac:dyDescent="0.35">
      <c r="O52194" s="9"/>
      <c r="P52194" s="9"/>
      <c r="Q52194" s="21"/>
    </row>
    <row r="52195" spans="15:17" x14ac:dyDescent="0.35">
      <c r="O52195" s="9"/>
      <c r="P52195" s="9"/>
      <c r="Q52195" s="21"/>
    </row>
    <row r="52196" spans="15:17" x14ac:dyDescent="0.35">
      <c r="O52196" s="9"/>
      <c r="P52196" s="9"/>
      <c r="Q52196" s="21"/>
    </row>
    <row r="52197" spans="15:17" x14ac:dyDescent="0.35">
      <c r="O52197" s="9"/>
      <c r="P52197" s="9"/>
      <c r="Q52197" s="21"/>
    </row>
    <row r="52198" spans="15:17" x14ac:dyDescent="0.35">
      <c r="O52198" s="9"/>
      <c r="P52198" s="9"/>
      <c r="Q52198" s="21"/>
    </row>
    <row r="52199" spans="15:17" x14ac:dyDescent="0.35">
      <c r="O52199" s="9"/>
      <c r="P52199" s="9"/>
      <c r="Q52199" s="21"/>
    </row>
    <row r="52200" spans="15:17" x14ac:dyDescent="0.35">
      <c r="O52200" s="9"/>
      <c r="P52200" s="9"/>
      <c r="Q52200" s="21"/>
    </row>
    <row r="52201" spans="15:17" x14ac:dyDescent="0.35">
      <c r="O52201" s="9"/>
      <c r="P52201" s="9"/>
      <c r="Q52201" s="21"/>
    </row>
    <row r="52202" spans="15:17" x14ac:dyDescent="0.35">
      <c r="O52202" s="9"/>
      <c r="P52202" s="9"/>
      <c r="Q52202" s="21"/>
    </row>
    <row r="52203" spans="15:17" x14ac:dyDescent="0.35">
      <c r="O52203" s="9"/>
      <c r="P52203" s="9"/>
      <c r="Q52203" s="21"/>
    </row>
    <row r="52204" spans="15:17" x14ac:dyDescent="0.35">
      <c r="O52204" s="9"/>
      <c r="P52204" s="9"/>
      <c r="Q52204" s="21"/>
    </row>
    <row r="52205" spans="15:17" x14ac:dyDescent="0.35">
      <c r="O52205" s="9"/>
      <c r="P52205" s="9"/>
      <c r="Q52205" s="21"/>
    </row>
    <row r="52206" spans="15:17" x14ac:dyDescent="0.35">
      <c r="O52206" s="9"/>
      <c r="P52206" s="9"/>
      <c r="Q52206" s="21"/>
    </row>
    <row r="52207" spans="15:17" x14ac:dyDescent="0.35">
      <c r="O52207" s="9"/>
      <c r="P52207" s="9"/>
      <c r="Q52207" s="21"/>
    </row>
    <row r="52208" spans="15:17" x14ac:dyDescent="0.35">
      <c r="O52208" s="9"/>
      <c r="P52208" s="9"/>
      <c r="Q52208" s="21"/>
    </row>
    <row r="52209" spans="15:17" x14ac:dyDescent="0.35">
      <c r="O52209" s="9"/>
      <c r="P52209" s="9"/>
      <c r="Q52209" s="21"/>
    </row>
    <row r="52210" spans="15:17" x14ac:dyDescent="0.35">
      <c r="O52210" s="9"/>
      <c r="P52210" s="9"/>
      <c r="Q52210" s="21"/>
    </row>
    <row r="52211" spans="15:17" x14ac:dyDescent="0.35">
      <c r="O52211" s="9"/>
      <c r="P52211" s="9"/>
      <c r="Q52211" s="21"/>
    </row>
    <row r="52212" spans="15:17" x14ac:dyDescent="0.35">
      <c r="O52212" s="9"/>
      <c r="P52212" s="9"/>
      <c r="Q52212" s="21"/>
    </row>
    <row r="52213" spans="15:17" x14ac:dyDescent="0.35">
      <c r="O52213" s="9"/>
      <c r="P52213" s="9"/>
      <c r="Q52213" s="21"/>
    </row>
    <row r="52214" spans="15:17" x14ac:dyDescent="0.35">
      <c r="O52214" s="9"/>
      <c r="P52214" s="9"/>
      <c r="Q52214" s="21"/>
    </row>
    <row r="52215" spans="15:17" x14ac:dyDescent="0.35">
      <c r="O52215" s="9"/>
      <c r="P52215" s="9"/>
      <c r="Q52215" s="21"/>
    </row>
    <row r="52216" spans="15:17" x14ac:dyDescent="0.35">
      <c r="O52216" s="9"/>
      <c r="P52216" s="9"/>
      <c r="Q52216" s="21"/>
    </row>
    <row r="52217" spans="15:17" x14ac:dyDescent="0.35">
      <c r="O52217" s="9"/>
      <c r="P52217" s="9"/>
      <c r="Q52217" s="21"/>
    </row>
    <row r="52218" spans="15:17" x14ac:dyDescent="0.35">
      <c r="O52218" s="9"/>
      <c r="P52218" s="9"/>
      <c r="Q52218" s="21"/>
    </row>
    <row r="52219" spans="15:17" x14ac:dyDescent="0.35">
      <c r="O52219" s="9"/>
      <c r="P52219" s="9"/>
      <c r="Q52219" s="21"/>
    </row>
    <row r="52220" spans="15:17" x14ac:dyDescent="0.35">
      <c r="O52220" s="9"/>
      <c r="P52220" s="9"/>
      <c r="Q52220" s="21"/>
    </row>
    <row r="52221" spans="15:17" x14ac:dyDescent="0.35">
      <c r="O52221" s="9"/>
      <c r="P52221" s="9"/>
      <c r="Q52221" s="21"/>
    </row>
    <row r="52222" spans="15:17" x14ac:dyDescent="0.35">
      <c r="O52222" s="9"/>
      <c r="P52222" s="9"/>
      <c r="Q52222" s="21"/>
    </row>
    <row r="52223" spans="15:17" x14ac:dyDescent="0.35">
      <c r="O52223" s="9"/>
      <c r="P52223" s="9"/>
      <c r="Q52223" s="21"/>
    </row>
    <row r="52224" spans="15:17" x14ac:dyDescent="0.35">
      <c r="O52224" s="9"/>
      <c r="P52224" s="9"/>
      <c r="Q52224" s="21"/>
    </row>
    <row r="52225" spans="15:17" x14ac:dyDescent="0.35">
      <c r="O52225" s="9"/>
      <c r="P52225" s="9"/>
      <c r="Q52225" s="21"/>
    </row>
    <row r="52226" spans="15:17" x14ac:dyDescent="0.35">
      <c r="O52226" s="9"/>
      <c r="P52226" s="9"/>
      <c r="Q52226" s="21"/>
    </row>
    <row r="52227" spans="15:17" x14ac:dyDescent="0.35">
      <c r="O52227" s="9"/>
      <c r="P52227" s="9"/>
      <c r="Q52227" s="21"/>
    </row>
    <row r="52228" spans="15:17" x14ac:dyDescent="0.35">
      <c r="O52228" s="9"/>
      <c r="P52228" s="9"/>
      <c r="Q52228" s="21"/>
    </row>
    <row r="52229" spans="15:17" x14ac:dyDescent="0.35">
      <c r="O52229" s="9"/>
      <c r="P52229" s="9"/>
      <c r="Q52229" s="21"/>
    </row>
    <row r="52230" spans="15:17" x14ac:dyDescent="0.35">
      <c r="O52230" s="9"/>
      <c r="P52230" s="9"/>
      <c r="Q52230" s="21"/>
    </row>
    <row r="52231" spans="15:17" x14ac:dyDescent="0.35">
      <c r="O52231" s="9"/>
      <c r="P52231" s="9"/>
      <c r="Q52231" s="21"/>
    </row>
    <row r="52232" spans="15:17" x14ac:dyDescent="0.35">
      <c r="O52232" s="9"/>
      <c r="P52232" s="9"/>
      <c r="Q52232" s="21"/>
    </row>
    <row r="52233" spans="15:17" x14ac:dyDescent="0.35">
      <c r="O52233" s="9"/>
      <c r="P52233" s="9"/>
      <c r="Q52233" s="21"/>
    </row>
    <row r="52234" spans="15:17" x14ac:dyDescent="0.35">
      <c r="O52234" s="9"/>
      <c r="P52234" s="9"/>
      <c r="Q52234" s="21"/>
    </row>
    <row r="52235" spans="15:17" x14ac:dyDescent="0.35">
      <c r="O52235" s="9"/>
      <c r="P52235" s="9"/>
      <c r="Q52235" s="21"/>
    </row>
    <row r="52236" spans="15:17" x14ac:dyDescent="0.35">
      <c r="O52236" s="9"/>
      <c r="P52236" s="9"/>
      <c r="Q52236" s="21"/>
    </row>
    <row r="52237" spans="15:17" x14ac:dyDescent="0.35">
      <c r="O52237" s="9"/>
      <c r="P52237" s="9"/>
      <c r="Q52237" s="21"/>
    </row>
    <row r="52238" spans="15:17" x14ac:dyDescent="0.35">
      <c r="O52238" s="9"/>
      <c r="P52238" s="9"/>
      <c r="Q52238" s="21"/>
    </row>
    <row r="52239" spans="15:17" x14ac:dyDescent="0.35">
      <c r="O52239" s="9"/>
      <c r="P52239" s="9"/>
      <c r="Q52239" s="21"/>
    </row>
    <row r="52240" spans="15:17" x14ac:dyDescent="0.35">
      <c r="O52240" s="9"/>
      <c r="P52240" s="9"/>
      <c r="Q52240" s="21"/>
    </row>
    <row r="52241" spans="15:17" x14ac:dyDescent="0.35">
      <c r="O52241" s="9"/>
      <c r="P52241" s="9"/>
      <c r="Q52241" s="21"/>
    </row>
    <row r="52242" spans="15:17" x14ac:dyDescent="0.35">
      <c r="O52242" s="9"/>
      <c r="P52242" s="9"/>
      <c r="Q52242" s="21"/>
    </row>
    <row r="52243" spans="15:17" x14ac:dyDescent="0.35">
      <c r="O52243" s="9"/>
      <c r="P52243" s="9"/>
      <c r="Q52243" s="21"/>
    </row>
    <row r="52244" spans="15:17" x14ac:dyDescent="0.35">
      <c r="O52244" s="9"/>
      <c r="P52244" s="9"/>
      <c r="Q52244" s="21"/>
    </row>
    <row r="52245" spans="15:17" x14ac:dyDescent="0.35">
      <c r="O52245" s="9"/>
      <c r="P52245" s="9"/>
      <c r="Q52245" s="21"/>
    </row>
    <row r="52246" spans="15:17" x14ac:dyDescent="0.35">
      <c r="O52246" s="9"/>
      <c r="P52246" s="9"/>
      <c r="Q52246" s="21"/>
    </row>
    <row r="52247" spans="15:17" x14ac:dyDescent="0.35">
      <c r="O52247" s="9"/>
      <c r="P52247" s="9"/>
      <c r="Q52247" s="21"/>
    </row>
    <row r="52248" spans="15:17" x14ac:dyDescent="0.35">
      <c r="O52248" s="9"/>
      <c r="P52248" s="9"/>
      <c r="Q52248" s="21"/>
    </row>
    <row r="52249" spans="15:17" x14ac:dyDescent="0.35">
      <c r="O52249" s="9"/>
      <c r="P52249" s="9"/>
      <c r="Q52249" s="21"/>
    </row>
    <row r="52250" spans="15:17" x14ac:dyDescent="0.35">
      <c r="O52250" s="9"/>
      <c r="P52250" s="9"/>
      <c r="Q52250" s="21"/>
    </row>
    <row r="52251" spans="15:17" x14ac:dyDescent="0.35">
      <c r="O52251" s="9"/>
      <c r="P52251" s="9"/>
      <c r="Q52251" s="21"/>
    </row>
    <row r="52252" spans="15:17" x14ac:dyDescent="0.35">
      <c r="O52252" s="9"/>
      <c r="P52252" s="9"/>
      <c r="Q52252" s="21"/>
    </row>
    <row r="52253" spans="15:17" x14ac:dyDescent="0.35">
      <c r="O52253" s="9"/>
      <c r="P52253" s="9"/>
      <c r="Q52253" s="21"/>
    </row>
    <row r="52254" spans="15:17" x14ac:dyDescent="0.35">
      <c r="O52254" s="9"/>
      <c r="P52254" s="9"/>
      <c r="Q52254" s="21"/>
    </row>
    <row r="52255" spans="15:17" x14ac:dyDescent="0.35">
      <c r="O52255" s="9"/>
      <c r="P52255" s="9"/>
      <c r="Q52255" s="21"/>
    </row>
    <row r="52256" spans="15:17" x14ac:dyDescent="0.35">
      <c r="O52256" s="9"/>
      <c r="P52256" s="9"/>
      <c r="Q52256" s="21"/>
    </row>
    <row r="52257" spans="15:17" x14ac:dyDescent="0.35">
      <c r="O52257" s="9"/>
      <c r="P52257" s="9"/>
      <c r="Q52257" s="21"/>
    </row>
    <row r="52258" spans="15:17" x14ac:dyDescent="0.35">
      <c r="O52258" s="9"/>
      <c r="P52258" s="9"/>
      <c r="Q52258" s="21"/>
    </row>
    <row r="52259" spans="15:17" x14ac:dyDescent="0.35">
      <c r="O52259" s="9"/>
      <c r="P52259" s="9"/>
      <c r="Q52259" s="21"/>
    </row>
    <row r="52260" spans="15:17" x14ac:dyDescent="0.35">
      <c r="O52260" s="9"/>
      <c r="P52260" s="9"/>
      <c r="Q52260" s="21"/>
    </row>
    <row r="52261" spans="15:17" x14ac:dyDescent="0.35">
      <c r="O52261" s="9"/>
      <c r="P52261" s="9"/>
      <c r="Q52261" s="21"/>
    </row>
    <row r="52262" spans="15:17" x14ac:dyDescent="0.35">
      <c r="O52262" s="9"/>
      <c r="P52262" s="9"/>
      <c r="Q52262" s="21"/>
    </row>
    <row r="52263" spans="15:17" x14ac:dyDescent="0.35">
      <c r="O52263" s="9"/>
      <c r="P52263" s="9"/>
      <c r="Q52263" s="21"/>
    </row>
    <row r="52264" spans="15:17" x14ac:dyDescent="0.35">
      <c r="O52264" s="9"/>
      <c r="P52264" s="9"/>
      <c r="Q52264" s="21"/>
    </row>
    <row r="52265" spans="15:17" x14ac:dyDescent="0.35">
      <c r="O52265" s="9"/>
      <c r="P52265" s="9"/>
      <c r="Q52265" s="21"/>
    </row>
    <row r="52266" spans="15:17" x14ac:dyDescent="0.35">
      <c r="O52266" s="9"/>
      <c r="P52266" s="9"/>
      <c r="Q52266" s="21"/>
    </row>
    <row r="52267" spans="15:17" x14ac:dyDescent="0.35">
      <c r="O52267" s="9"/>
      <c r="P52267" s="9"/>
      <c r="Q52267" s="21"/>
    </row>
    <row r="52268" spans="15:17" x14ac:dyDescent="0.35">
      <c r="O52268" s="9"/>
      <c r="P52268" s="9"/>
      <c r="Q52268" s="21"/>
    </row>
    <row r="52269" spans="15:17" x14ac:dyDescent="0.35">
      <c r="O52269" s="9"/>
      <c r="P52269" s="9"/>
      <c r="Q52269" s="21"/>
    </row>
    <row r="52270" spans="15:17" x14ac:dyDescent="0.35">
      <c r="O52270" s="9"/>
      <c r="P52270" s="9"/>
      <c r="Q52270" s="21"/>
    </row>
    <row r="52271" spans="15:17" x14ac:dyDescent="0.35">
      <c r="O52271" s="9"/>
      <c r="P52271" s="9"/>
      <c r="Q52271" s="21"/>
    </row>
    <row r="52272" spans="15:17" x14ac:dyDescent="0.35">
      <c r="O52272" s="9"/>
      <c r="P52272" s="9"/>
      <c r="Q52272" s="21"/>
    </row>
    <row r="52273" spans="15:17" x14ac:dyDescent="0.35">
      <c r="O52273" s="9"/>
      <c r="P52273" s="9"/>
      <c r="Q52273" s="21"/>
    </row>
    <row r="52274" spans="15:17" x14ac:dyDescent="0.35">
      <c r="O52274" s="9"/>
      <c r="P52274" s="9"/>
      <c r="Q52274" s="21"/>
    </row>
    <row r="52275" spans="15:17" x14ac:dyDescent="0.35">
      <c r="O52275" s="9"/>
      <c r="P52275" s="9"/>
      <c r="Q52275" s="21"/>
    </row>
    <row r="52276" spans="15:17" x14ac:dyDescent="0.35">
      <c r="O52276" s="9"/>
      <c r="P52276" s="9"/>
      <c r="Q52276" s="21"/>
    </row>
    <row r="52277" spans="15:17" x14ac:dyDescent="0.35">
      <c r="O52277" s="9"/>
      <c r="P52277" s="9"/>
      <c r="Q52277" s="21"/>
    </row>
    <row r="52278" spans="15:17" x14ac:dyDescent="0.35">
      <c r="O52278" s="9"/>
      <c r="P52278" s="9"/>
      <c r="Q52278" s="21"/>
    </row>
    <row r="52279" spans="15:17" x14ac:dyDescent="0.35">
      <c r="O52279" s="9"/>
      <c r="P52279" s="9"/>
      <c r="Q52279" s="21"/>
    </row>
    <row r="52280" spans="15:17" x14ac:dyDescent="0.35">
      <c r="O52280" s="9"/>
      <c r="P52280" s="9"/>
      <c r="Q52280" s="21"/>
    </row>
    <row r="52281" spans="15:17" x14ac:dyDescent="0.35">
      <c r="O52281" s="9"/>
      <c r="P52281" s="9"/>
      <c r="Q52281" s="21"/>
    </row>
    <row r="52282" spans="15:17" x14ac:dyDescent="0.35">
      <c r="O52282" s="9"/>
      <c r="P52282" s="9"/>
      <c r="Q52282" s="21"/>
    </row>
    <row r="52283" spans="15:17" x14ac:dyDescent="0.35">
      <c r="O52283" s="9"/>
      <c r="P52283" s="9"/>
      <c r="Q52283" s="21"/>
    </row>
    <row r="52284" spans="15:17" x14ac:dyDescent="0.35">
      <c r="O52284" s="9"/>
      <c r="P52284" s="9"/>
      <c r="Q52284" s="21"/>
    </row>
    <row r="52285" spans="15:17" x14ac:dyDescent="0.35">
      <c r="O52285" s="9"/>
      <c r="P52285" s="9"/>
      <c r="Q52285" s="21"/>
    </row>
    <row r="52286" spans="15:17" x14ac:dyDescent="0.35">
      <c r="O52286" s="9"/>
      <c r="P52286" s="9"/>
      <c r="Q52286" s="21"/>
    </row>
    <row r="52287" spans="15:17" x14ac:dyDescent="0.35">
      <c r="O52287" s="9"/>
      <c r="P52287" s="9"/>
      <c r="Q52287" s="21"/>
    </row>
    <row r="52288" spans="15:17" x14ac:dyDescent="0.35">
      <c r="O52288" s="9"/>
      <c r="P52288" s="9"/>
      <c r="Q52288" s="21"/>
    </row>
    <row r="52289" spans="15:17" x14ac:dyDescent="0.35">
      <c r="O52289" s="9"/>
      <c r="P52289" s="9"/>
      <c r="Q52289" s="21"/>
    </row>
    <row r="52290" spans="15:17" x14ac:dyDescent="0.35">
      <c r="O52290" s="9"/>
      <c r="P52290" s="9"/>
      <c r="Q52290" s="21"/>
    </row>
    <row r="52291" spans="15:17" x14ac:dyDescent="0.35">
      <c r="O52291" s="9"/>
      <c r="P52291" s="9"/>
      <c r="Q52291" s="21"/>
    </row>
    <row r="52292" spans="15:17" x14ac:dyDescent="0.35">
      <c r="O52292" s="9"/>
      <c r="P52292" s="9"/>
      <c r="Q52292" s="21"/>
    </row>
    <row r="52293" spans="15:17" x14ac:dyDescent="0.35">
      <c r="O52293" s="9"/>
      <c r="P52293" s="9"/>
      <c r="Q52293" s="21"/>
    </row>
    <row r="52294" spans="15:17" x14ac:dyDescent="0.35">
      <c r="O52294" s="9"/>
      <c r="P52294" s="9"/>
      <c r="Q52294" s="21"/>
    </row>
    <row r="52295" spans="15:17" x14ac:dyDescent="0.35">
      <c r="O52295" s="9"/>
      <c r="P52295" s="9"/>
      <c r="Q52295" s="21"/>
    </row>
    <row r="52296" spans="15:17" x14ac:dyDescent="0.35">
      <c r="O52296" s="9"/>
      <c r="P52296" s="9"/>
      <c r="Q52296" s="21"/>
    </row>
    <row r="52297" spans="15:17" x14ac:dyDescent="0.35">
      <c r="O52297" s="9"/>
      <c r="P52297" s="9"/>
      <c r="Q52297" s="21"/>
    </row>
    <row r="52298" spans="15:17" x14ac:dyDescent="0.35">
      <c r="O52298" s="9"/>
      <c r="P52298" s="9"/>
      <c r="Q52298" s="21"/>
    </row>
    <row r="52299" spans="15:17" x14ac:dyDescent="0.35">
      <c r="O52299" s="9"/>
      <c r="P52299" s="9"/>
      <c r="Q52299" s="21"/>
    </row>
    <row r="52300" spans="15:17" x14ac:dyDescent="0.35">
      <c r="O52300" s="9"/>
      <c r="P52300" s="9"/>
      <c r="Q52300" s="21"/>
    </row>
    <row r="52301" spans="15:17" x14ac:dyDescent="0.35">
      <c r="O52301" s="9"/>
      <c r="P52301" s="9"/>
      <c r="Q52301" s="21"/>
    </row>
    <row r="52302" spans="15:17" x14ac:dyDescent="0.35">
      <c r="O52302" s="9"/>
      <c r="P52302" s="9"/>
      <c r="Q52302" s="21"/>
    </row>
    <row r="52303" spans="15:17" x14ac:dyDescent="0.35">
      <c r="O52303" s="9"/>
      <c r="P52303" s="9"/>
      <c r="Q52303" s="21"/>
    </row>
    <row r="52304" spans="15:17" x14ac:dyDescent="0.35">
      <c r="O52304" s="9"/>
      <c r="P52304" s="9"/>
      <c r="Q52304" s="21"/>
    </row>
    <row r="52305" spans="15:17" x14ac:dyDescent="0.35">
      <c r="O52305" s="9"/>
      <c r="P52305" s="9"/>
      <c r="Q52305" s="21"/>
    </row>
    <row r="52306" spans="15:17" x14ac:dyDescent="0.35">
      <c r="O52306" s="9"/>
      <c r="P52306" s="9"/>
      <c r="Q52306" s="21"/>
    </row>
    <row r="52307" spans="15:17" x14ac:dyDescent="0.35">
      <c r="O52307" s="9"/>
      <c r="P52307" s="9"/>
      <c r="Q52307" s="21"/>
    </row>
    <row r="52308" spans="15:17" x14ac:dyDescent="0.35">
      <c r="O52308" s="9"/>
      <c r="P52308" s="9"/>
      <c r="Q52308" s="21"/>
    </row>
    <row r="52309" spans="15:17" x14ac:dyDescent="0.35">
      <c r="O52309" s="9"/>
      <c r="P52309" s="9"/>
      <c r="Q52309" s="21"/>
    </row>
    <row r="52310" spans="15:17" x14ac:dyDescent="0.35">
      <c r="O52310" s="9"/>
      <c r="P52310" s="9"/>
      <c r="Q52310" s="21"/>
    </row>
    <row r="52311" spans="15:17" x14ac:dyDescent="0.35">
      <c r="O52311" s="9"/>
      <c r="P52311" s="9"/>
      <c r="Q52311" s="21"/>
    </row>
    <row r="52312" spans="15:17" x14ac:dyDescent="0.35">
      <c r="O52312" s="9"/>
      <c r="P52312" s="9"/>
      <c r="Q52312" s="21"/>
    </row>
    <row r="52313" spans="15:17" x14ac:dyDescent="0.35">
      <c r="O52313" s="9"/>
      <c r="P52313" s="9"/>
      <c r="Q52313" s="21"/>
    </row>
    <row r="52314" spans="15:17" x14ac:dyDescent="0.35">
      <c r="O52314" s="9"/>
      <c r="P52314" s="9"/>
      <c r="Q52314" s="21"/>
    </row>
    <row r="52315" spans="15:17" x14ac:dyDescent="0.35">
      <c r="O52315" s="9"/>
      <c r="P52315" s="9"/>
      <c r="Q52315" s="21"/>
    </row>
    <row r="52316" spans="15:17" x14ac:dyDescent="0.35">
      <c r="O52316" s="9"/>
      <c r="P52316" s="9"/>
      <c r="Q52316" s="21"/>
    </row>
    <row r="52317" spans="15:17" x14ac:dyDescent="0.35">
      <c r="O52317" s="9"/>
      <c r="P52317" s="9"/>
      <c r="Q52317" s="21"/>
    </row>
    <row r="52318" spans="15:17" x14ac:dyDescent="0.35">
      <c r="O52318" s="9"/>
      <c r="P52318" s="9"/>
      <c r="Q52318" s="21"/>
    </row>
    <row r="52319" spans="15:17" x14ac:dyDescent="0.35">
      <c r="O52319" s="9"/>
      <c r="P52319" s="9"/>
      <c r="Q52319" s="21"/>
    </row>
    <row r="52320" spans="15:17" x14ac:dyDescent="0.35">
      <c r="O52320" s="9"/>
      <c r="P52320" s="9"/>
      <c r="Q52320" s="21"/>
    </row>
    <row r="52321" spans="15:17" x14ac:dyDescent="0.35">
      <c r="O52321" s="9"/>
      <c r="P52321" s="9"/>
      <c r="Q52321" s="21"/>
    </row>
    <row r="52322" spans="15:17" x14ac:dyDescent="0.35">
      <c r="O52322" s="9"/>
      <c r="P52322" s="9"/>
      <c r="Q52322" s="21"/>
    </row>
    <row r="52323" spans="15:17" x14ac:dyDescent="0.35">
      <c r="O52323" s="9"/>
      <c r="P52323" s="9"/>
      <c r="Q52323" s="21"/>
    </row>
    <row r="52324" spans="15:17" x14ac:dyDescent="0.35">
      <c r="O52324" s="9"/>
      <c r="P52324" s="9"/>
      <c r="Q52324" s="21"/>
    </row>
    <row r="52325" spans="15:17" x14ac:dyDescent="0.35">
      <c r="O52325" s="9"/>
      <c r="P52325" s="9"/>
      <c r="Q52325" s="21"/>
    </row>
    <row r="52326" spans="15:17" x14ac:dyDescent="0.35">
      <c r="O52326" s="9"/>
      <c r="P52326" s="9"/>
      <c r="Q52326" s="21"/>
    </row>
    <row r="52327" spans="15:17" x14ac:dyDescent="0.35">
      <c r="O52327" s="9"/>
      <c r="P52327" s="9"/>
      <c r="Q52327" s="21"/>
    </row>
    <row r="52328" spans="15:17" x14ac:dyDescent="0.35">
      <c r="O52328" s="9"/>
      <c r="P52328" s="9"/>
      <c r="Q52328" s="21"/>
    </row>
    <row r="52329" spans="15:17" x14ac:dyDescent="0.35">
      <c r="O52329" s="9"/>
      <c r="P52329" s="9"/>
      <c r="Q52329" s="21"/>
    </row>
    <row r="52330" spans="15:17" x14ac:dyDescent="0.35">
      <c r="O52330" s="9"/>
      <c r="P52330" s="9"/>
      <c r="Q52330" s="21"/>
    </row>
    <row r="52331" spans="15:17" x14ac:dyDescent="0.35">
      <c r="O52331" s="9"/>
      <c r="P52331" s="9"/>
      <c r="Q52331" s="21"/>
    </row>
    <row r="52332" spans="15:17" x14ac:dyDescent="0.35">
      <c r="O52332" s="9"/>
      <c r="P52332" s="9"/>
      <c r="Q52332" s="21"/>
    </row>
    <row r="52333" spans="15:17" x14ac:dyDescent="0.35">
      <c r="O52333" s="9"/>
      <c r="P52333" s="9"/>
      <c r="Q52333" s="21"/>
    </row>
    <row r="52334" spans="15:17" x14ac:dyDescent="0.35">
      <c r="O52334" s="9"/>
      <c r="P52334" s="9"/>
      <c r="Q52334" s="21"/>
    </row>
    <row r="52335" spans="15:17" x14ac:dyDescent="0.35">
      <c r="O52335" s="9"/>
      <c r="P52335" s="9"/>
      <c r="Q52335" s="21"/>
    </row>
    <row r="52336" spans="15:17" x14ac:dyDescent="0.35">
      <c r="O52336" s="9"/>
      <c r="P52336" s="9"/>
      <c r="Q52336" s="21"/>
    </row>
    <row r="52337" spans="15:17" x14ac:dyDescent="0.35">
      <c r="O52337" s="9"/>
      <c r="P52337" s="9"/>
      <c r="Q52337" s="21"/>
    </row>
    <row r="52338" spans="15:17" x14ac:dyDescent="0.35">
      <c r="O52338" s="9"/>
      <c r="P52338" s="9"/>
      <c r="Q52338" s="21"/>
    </row>
    <row r="52339" spans="15:17" x14ac:dyDescent="0.35">
      <c r="O52339" s="9"/>
      <c r="P52339" s="9"/>
      <c r="Q52339" s="21"/>
    </row>
    <row r="52340" spans="15:17" x14ac:dyDescent="0.35">
      <c r="O52340" s="9"/>
      <c r="P52340" s="9"/>
      <c r="Q52340" s="21"/>
    </row>
    <row r="52341" spans="15:17" x14ac:dyDescent="0.35">
      <c r="O52341" s="9"/>
      <c r="P52341" s="9"/>
      <c r="Q52341" s="21"/>
    </row>
    <row r="52342" spans="15:17" x14ac:dyDescent="0.35">
      <c r="O52342" s="9"/>
      <c r="P52342" s="9"/>
      <c r="Q52342" s="21"/>
    </row>
    <row r="52343" spans="15:17" x14ac:dyDescent="0.35">
      <c r="O52343" s="9"/>
      <c r="P52343" s="9"/>
      <c r="Q52343" s="21"/>
    </row>
    <row r="52344" spans="15:17" x14ac:dyDescent="0.35">
      <c r="O52344" s="9"/>
      <c r="P52344" s="9"/>
      <c r="Q52344" s="21"/>
    </row>
    <row r="52345" spans="15:17" x14ac:dyDescent="0.35">
      <c r="O52345" s="9"/>
      <c r="P52345" s="9"/>
      <c r="Q52345" s="21"/>
    </row>
    <row r="52346" spans="15:17" x14ac:dyDescent="0.35">
      <c r="O52346" s="9"/>
      <c r="P52346" s="9"/>
      <c r="Q52346" s="21"/>
    </row>
    <row r="52347" spans="15:17" x14ac:dyDescent="0.35">
      <c r="O52347" s="9"/>
      <c r="P52347" s="9"/>
      <c r="Q52347" s="21"/>
    </row>
    <row r="52348" spans="15:17" x14ac:dyDescent="0.35">
      <c r="O52348" s="9"/>
      <c r="P52348" s="9"/>
      <c r="Q52348" s="21"/>
    </row>
    <row r="52349" spans="15:17" x14ac:dyDescent="0.35">
      <c r="O52349" s="9"/>
      <c r="P52349" s="9"/>
      <c r="Q52349" s="21"/>
    </row>
    <row r="52350" spans="15:17" x14ac:dyDescent="0.35">
      <c r="O52350" s="9"/>
      <c r="P52350" s="9"/>
      <c r="Q52350" s="21"/>
    </row>
    <row r="52351" spans="15:17" x14ac:dyDescent="0.35">
      <c r="O52351" s="9"/>
      <c r="P52351" s="9"/>
      <c r="Q52351" s="21"/>
    </row>
    <row r="52352" spans="15:17" x14ac:dyDescent="0.35">
      <c r="O52352" s="9"/>
      <c r="P52352" s="9"/>
      <c r="Q52352" s="21"/>
    </row>
    <row r="52353" spans="15:17" x14ac:dyDescent="0.35">
      <c r="O52353" s="9"/>
      <c r="P52353" s="9"/>
      <c r="Q52353" s="21"/>
    </row>
    <row r="52354" spans="15:17" x14ac:dyDescent="0.35">
      <c r="O52354" s="9"/>
      <c r="P52354" s="9"/>
      <c r="Q52354" s="21"/>
    </row>
    <row r="52355" spans="15:17" x14ac:dyDescent="0.35">
      <c r="O52355" s="9"/>
      <c r="P52355" s="9"/>
      <c r="Q52355" s="21"/>
    </row>
    <row r="52356" spans="15:17" x14ac:dyDescent="0.35">
      <c r="O52356" s="9"/>
      <c r="P52356" s="9"/>
      <c r="Q52356" s="21"/>
    </row>
    <row r="52357" spans="15:17" x14ac:dyDescent="0.35">
      <c r="O52357" s="9"/>
      <c r="P52357" s="9"/>
      <c r="Q52357" s="21"/>
    </row>
    <row r="52358" spans="15:17" x14ac:dyDescent="0.35">
      <c r="O52358" s="9"/>
      <c r="P52358" s="9"/>
      <c r="Q52358" s="21"/>
    </row>
    <row r="52359" spans="15:17" x14ac:dyDescent="0.35">
      <c r="O52359" s="9"/>
      <c r="P52359" s="9"/>
      <c r="Q52359" s="21"/>
    </row>
    <row r="52360" spans="15:17" x14ac:dyDescent="0.35">
      <c r="O52360" s="9"/>
      <c r="P52360" s="9"/>
      <c r="Q52360" s="21"/>
    </row>
    <row r="52361" spans="15:17" x14ac:dyDescent="0.35">
      <c r="O52361" s="9"/>
      <c r="P52361" s="9"/>
      <c r="Q52361" s="21"/>
    </row>
    <row r="52362" spans="15:17" x14ac:dyDescent="0.35">
      <c r="O52362" s="9"/>
      <c r="P52362" s="9"/>
      <c r="Q52362" s="21"/>
    </row>
    <row r="52363" spans="15:17" x14ac:dyDescent="0.35">
      <c r="O52363" s="9"/>
      <c r="P52363" s="9"/>
      <c r="Q52363" s="21"/>
    </row>
    <row r="52364" spans="15:17" x14ac:dyDescent="0.35">
      <c r="O52364" s="9"/>
      <c r="P52364" s="9"/>
      <c r="Q52364" s="21"/>
    </row>
    <row r="52365" spans="15:17" x14ac:dyDescent="0.35">
      <c r="O52365" s="9"/>
      <c r="P52365" s="9"/>
      <c r="Q52365" s="21"/>
    </row>
    <row r="52366" spans="15:17" x14ac:dyDescent="0.35">
      <c r="O52366" s="9"/>
      <c r="P52366" s="9"/>
      <c r="Q52366" s="21"/>
    </row>
    <row r="52367" spans="15:17" x14ac:dyDescent="0.35">
      <c r="O52367" s="9"/>
      <c r="P52367" s="9"/>
      <c r="Q52367" s="21"/>
    </row>
    <row r="52368" spans="15:17" x14ac:dyDescent="0.35">
      <c r="O52368" s="9"/>
      <c r="P52368" s="9"/>
      <c r="Q52368" s="21"/>
    </row>
    <row r="52369" spans="15:17" x14ac:dyDescent="0.35">
      <c r="O52369" s="9"/>
      <c r="P52369" s="9"/>
      <c r="Q52369" s="21"/>
    </row>
    <row r="52370" spans="15:17" x14ac:dyDescent="0.35">
      <c r="O52370" s="9"/>
      <c r="P52370" s="9"/>
      <c r="Q52370" s="21"/>
    </row>
    <row r="52371" spans="15:17" x14ac:dyDescent="0.35">
      <c r="O52371" s="9"/>
      <c r="P52371" s="9"/>
      <c r="Q52371" s="21"/>
    </row>
    <row r="52372" spans="15:17" x14ac:dyDescent="0.35">
      <c r="O52372" s="9"/>
      <c r="P52372" s="9"/>
      <c r="Q52372" s="21"/>
    </row>
    <row r="52373" spans="15:17" x14ac:dyDescent="0.35">
      <c r="O52373" s="9"/>
      <c r="P52373" s="9"/>
      <c r="Q52373" s="21"/>
    </row>
    <row r="52374" spans="15:17" x14ac:dyDescent="0.35">
      <c r="O52374" s="9"/>
      <c r="P52374" s="9"/>
      <c r="Q52374" s="21"/>
    </row>
    <row r="52375" spans="15:17" x14ac:dyDescent="0.35">
      <c r="O52375" s="9"/>
      <c r="P52375" s="9"/>
      <c r="Q52375" s="21"/>
    </row>
    <row r="52376" spans="15:17" x14ac:dyDescent="0.35">
      <c r="O52376" s="9"/>
      <c r="P52376" s="9"/>
      <c r="Q52376" s="21"/>
    </row>
    <row r="52377" spans="15:17" x14ac:dyDescent="0.35">
      <c r="O52377" s="9"/>
      <c r="P52377" s="9"/>
      <c r="Q52377" s="21"/>
    </row>
    <row r="52378" spans="15:17" x14ac:dyDescent="0.35">
      <c r="O52378" s="9"/>
      <c r="P52378" s="9"/>
      <c r="Q52378" s="21"/>
    </row>
    <row r="52379" spans="15:17" x14ac:dyDescent="0.35">
      <c r="O52379" s="9"/>
      <c r="P52379" s="9"/>
      <c r="Q52379" s="21"/>
    </row>
    <row r="52380" spans="15:17" x14ac:dyDescent="0.35">
      <c r="O52380" s="9"/>
      <c r="P52380" s="9"/>
      <c r="Q52380" s="21"/>
    </row>
    <row r="52381" spans="15:17" x14ac:dyDescent="0.35">
      <c r="O52381" s="9"/>
      <c r="P52381" s="9"/>
      <c r="Q52381" s="21"/>
    </row>
    <row r="52382" spans="15:17" x14ac:dyDescent="0.35">
      <c r="O52382" s="9"/>
      <c r="P52382" s="9"/>
      <c r="Q52382" s="21"/>
    </row>
    <row r="52383" spans="15:17" x14ac:dyDescent="0.35">
      <c r="O52383" s="9"/>
      <c r="P52383" s="9"/>
      <c r="Q52383" s="21"/>
    </row>
    <row r="52384" spans="15:17" x14ac:dyDescent="0.35">
      <c r="O52384" s="9"/>
      <c r="P52384" s="9"/>
      <c r="Q52384" s="21"/>
    </row>
    <row r="52385" spans="15:17" x14ac:dyDescent="0.35">
      <c r="O52385" s="9"/>
      <c r="P52385" s="9"/>
      <c r="Q52385" s="21"/>
    </row>
    <row r="52386" spans="15:17" x14ac:dyDescent="0.35">
      <c r="O52386" s="9"/>
      <c r="P52386" s="9"/>
      <c r="Q52386" s="21"/>
    </row>
    <row r="52387" spans="15:17" x14ac:dyDescent="0.35">
      <c r="O52387" s="9"/>
      <c r="P52387" s="9"/>
      <c r="Q52387" s="21"/>
    </row>
    <row r="52388" spans="15:17" x14ac:dyDescent="0.35">
      <c r="O52388" s="9"/>
      <c r="P52388" s="9"/>
      <c r="Q52388" s="21"/>
    </row>
    <row r="52389" spans="15:17" x14ac:dyDescent="0.35">
      <c r="O52389" s="9"/>
      <c r="P52389" s="9"/>
      <c r="Q52389" s="21"/>
    </row>
    <row r="52390" spans="15:17" x14ac:dyDescent="0.35">
      <c r="O52390" s="9"/>
      <c r="P52390" s="9"/>
      <c r="Q52390" s="21"/>
    </row>
    <row r="52391" spans="15:17" x14ac:dyDescent="0.35">
      <c r="O52391" s="9"/>
      <c r="P52391" s="9"/>
      <c r="Q52391" s="21"/>
    </row>
    <row r="52392" spans="15:17" x14ac:dyDescent="0.35">
      <c r="O52392" s="9"/>
      <c r="P52392" s="9"/>
      <c r="Q52392" s="21"/>
    </row>
    <row r="52393" spans="15:17" x14ac:dyDescent="0.35">
      <c r="O52393" s="9"/>
      <c r="P52393" s="9"/>
      <c r="Q52393" s="21"/>
    </row>
    <row r="52394" spans="15:17" x14ac:dyDescent="0.35">
      <c r="O52394" s="9"/>
      <c r="P52394" s="9"/>
      <c r="Q52394" s="21"/>
    </row>
    <row r="52395" spans="15:17" x14ac:dyDescent="0.35">
      <c r="O52395" s="9"/>
      <c r="P52395" s="9"/>
      <c r="Q52395" s="21"/>
    </row>
    <row r="52396" spans="15:17" x14ac:dyDescent="0.35">
      <c r="O52396" s="9"/>
      <c r="P52396" s="9"/>
      <c r="Q52396" s="21"/>
    </row>
    <row r="52397" spans="15:17" x14ac:dyDescent="0.35">
      <c r="O52397" s="9"/>
      <c r="P52397" s="9"/>
      <c r="Q52397" s="21"/>
    </row>
    <row r="52398" spans="15:17" x14ac:dyDescent="0.35">
      <c r="O52398" s="9"/>
      <c r="P52398" s="9"/>
      <c r="Q52398" s="21"/>
    </row>
    <row r="52399" spans="15:17" x14ac:dyDescent="0.35">
      <c r="O52399" s="9"/>
      <c r="P52399" s="9"/>
      <c r="Q52399" s="21"/>
    </row>
    <row r="52400" spans="15:17" x14ac:dyDescent="0.35">
      <c r="O52400" s="9"/>
      <c r="P52400" s="9"/>
      <c r="Q52400" s="21"/>
    </row>
    <row r="52401" spans="15:17" x14ac:dyDescent="0.35">
      <c r="O52401" s="9"/>
      <c r="P52401" s="9"/>
      <c r="Q52401" s="21"/>
    </row>
    <row r="52402" spans="15:17" x14ac:dyDescent="0.35">
      <c r="O52402" s="9"/>
      <c r="P52402" s="9"/>
      <c r="Q52402" s="21"/>
    </row>
    <row r="52403" spans="15:17" x14ac:dyDescent="0.35">
      <c r="O52403" s="9"/>
      <c r="P52403" s="9"/>
      <c r="Q52403" s="21"/>
    </row>
    <row r="52404" spans="15:17" x14ac:dyDescent="0.35">
      <c r="O52404" s="9"/>
      <c r="P52404" s="9"/>
      <c r="Q52404" s="21"/>
    </row>
    <row r="52405" spans="15:17" x14ac:dyDescent="0.35">
      <c r="O52405" s="9"/>
      <c r="P52405" s="9"/>
      <c r="Q52405" s="21"/>
    </row>
    <row r="52406" spans="15:17" x14ac:dyDescent="0.35">
      <c r="O52406" s="9"/>
      <c r="P52406" s="9"/>
      <c r="Q52406" s="21"/>
    </row>
    <row r="52407" spans="15:17" x14ac:dyDescent="0.35">
      <c r="O52407" s="9"/>
      <c r="P52407" s="9"/>
      <c r="Q52407" s="21"/>
    </row>
    <row r="52408" spans="15:17" x14ac:dyDescent="0.35">
      <c r="O52408" s="9"/>
      <c r="P52408" s="9"/>
      <c r="Q52408" s="21"/>
    </row>
    <row r="52409" spans="15:17" x14ac:dyDescent="0.35">
      <c r="O52409" s="9"/>
      <c r="P52409" s="9"/>
      <c r="Q52409" s="21"/>
    </row>
    <row r="52410" spans="15:17" x14ac:dyDescent="0.35">
      <c r="O52410" s="9"/>
      <c r="P52410" s="9"/>
      <c r="Q52410" s="21"/>
    </row>
    <row r="52411" spans="15:17" x14ac:dyDescent="0.35">
      <c r="O52411" s="9"/>
      <c r="P52411" s="9"/>
      <c r="Q52411" s="21"/>
    </row>
    <row r="52412" spans="15:17" x14ac:dyDescent="0.35">
      <c r="O52412" s="9"/>
      <c r="P52412" s="9"/>
      <c r="Q52412" s="21"/>
    </row>
    <row r="52413" spans="15:17" x14ac:dyDescent="0.35">
      <c r="O52413" s="9"/>
      <c r="P52413" s="9"/>
      <c r="Q52413" s="21"/>
    </row>
    <row r="52414" spans="15:17" x14ac:dyDescent="0.35">
      <c r="O52414" s="9"/>
      <c r="P52414" s="9"/>
      <c r="Q52414" s="21"/>
    </row>
    <row r="52415" spans="15:17" x14ac:dyDescent="0.35">
      <c r="O52415" s="9"/>
      <c r="P52415" s="9"/>
      <c r="Q52415" s="21"/>
    </row>
    <row r="52416" spans="15:17" x14ac:dyDescent="0.35">
      <c r="O52416" s="9"/>
      <c r="P52416" s="9"/>
      <c r="Q52416" s="21"/>
    </row>
    <row r="52417" spans="15:17" x14ac:dyDescent="0.35">
      <c r="O52417" s="9"/>
      <c r="P52417" s="9"/>
      <c r="Q52417" s="21"/>
    </row>
    <row r="52418" spans="15:17" x14ac:dyDescent="0.35">
      <c r="O52418" s="9"/>
      <c r="P52418" s="9"/>
      <c r="Q52418" s="21"/>
    </row>
    <row r="52419" spans="15:17" x14ac:dyDescent="0.35">
      <c r="O52419" s="9"/>
      <c r="P52419" s="9"/>
      <c r="Q52419" s="21"/>
    </row>
    <row r="52420" spans="15:17" x14ac:dyDescent="0.35">
      <c r="O52420" s="9"/>
      <c r="P52420" s="9"/>
      <c r="Q52420" s="21"/>
    </row>
    <row r="52421" spans="15:17" x14ac:dyDescent="0.35">
      <c r="O52421" s="9"/>
      <c r="P52421" s="9"/>
      <c r="Q52421" s="21"/>
    </row>
    <row r="52422" spans="15:17" x14ac:dyDescent="0.35">
      <c r="O52422" s="9"/>
      <c r="P52422" s="9"/>
      <c r="Q52422" s="21"/>
    </row>
    <row r="52423" spans="15:17" x14ac:dyDescent="0.35">
      <c r="O52423" s="9"/>
      <c r="P52423" s="9"/>
      <c r="Q52423" s="21"/>
    </row>
    <row r="52424" spans="15:17" x14ac:dyDescent="0.35">
      <c r="O52424" s="9"/>
      <c r="P52424" s="9"/>
      <c r="Q52424" s="21"/>
    </row>
    <row r="52425" spans="15:17" x14ac:dyDescent="0.35">
      <c r="O52425" s="9"/>
      <c r="P52425" s="9"/>
      <c r="Q52425" s="21"/>
    </row>
    <row r="52426" spans="15:17" x14ac:dyDescent="0.35">
      <c r="O52426" s="9"/>
      <c r="P52426" s="9"/>
      <c r="Q52426" s="21"/>
    </row>
    <row r="52427" spans="15:17" x14ac:dyDescent="0.35">
      <c r="O52427" s="9"/>
      <c r="P52427" s="9"/>
      <c r="Q52427" s="21"/>
    </row>
    <row r="52428" spans="15:17" x14ac:dyDescent="0.35">
      <c r="O52428" s="9"/>
      <c r="P52428" s="9"/>
      <c r="Q52428" s="21"/>
    </row>
    <row r="52429" spans="15:17" x14ac:dyDescent="0.35">
      <c r="O52429" s="9"/>
      <c r="P52429" s="9"/>
      <c r="Q52429" s="21"/>
    </row>
    <row r="52430" spans="15:17" x14ac:dyDescent="0.35">
      <c r="O52430" s="9"/>
      <c r="P52430" s="9"/>
      <c r="Q52430" s="21"/>
    </row>
    <row r="52431" spans="15:17" x14ac:dyDescent="0.35">
      <c r="O52431" s="9"/>
      <c r="P52431" s="9"/>
      <c r="Q52431" s="21"/>
    </row>
    <row r="52432" spans="15:17" x14ac:dyDescent="0.35">
      <c r="O52432" s="9"/>
      <c r="P52432" s="9"/>
      <c r="Q52432" s="21"/>
    </row>
    <row r="52433" spans="15:17" x14ac:dyDescent="0.35">
      <c r="O52433" s="9"/>
      <c r="P52433" s="9"/>
      <c r="Q52433" s="21"/>
    </row>
    <row r="52434" spans="15:17" x14ac:dyDescent="0.35">
      <c r="O52434" s="9"/>
      <c r="P52434" s="9"/>
      <c r="Q52434" s="21"/>
    </row>
    <row r="52435" spans="15:17" x14ac:dyDescent="0.35">
      <c r="O52435" s="9"/>
      <c r="P52435" s="9"/>
      <c r="Q52435" s="21"/>
    </row>
    <row r="52436" spans="15:17" x14ac:dyDescent="0.35">
      <c r="O52436" s="9"/>
      <c r="P52436" s="9"/>
      <c r="Q52436" s="21"/>
    </row>
    <row r="52437" spans="15:17" x14ac:dyDescent="0.35">
      <c r="O52437" s="9"/>
      <c r="P52437" s="9"/>
      <c r="Q52437" s="21"/>
    </row>
    <row r="52438" spans="15:17" x14ac:dyDescent="0.35">
      <c r="O52438" s="9"/>
      <c r="P52438" s="9"/>
      <c r="Q52438" s="21"/>
    </row>
    <row r="52439" spans="15:17" x14ac:dyDescent="0.35">
      <c r="O52439" s="9"/>
      <c r="P52439" s="9"/>
      <c r="Q52439" s="21"/>
    </row>
    <row r="52440" spans="15:17" x14ac:dyDescent="0.35">
      <c r="O52440" s="9"/>
      <c r="P52440" s="9"/>
      <c r="Q52440" s="21"/>
    </row>
    <row r="52441" spans="15:17" x14ac:dyDescent="0.35">
      <c r="O52441" s="9"/>
      <c r="P52441" s="9"/>
      <c r="Q52441" s="21"/>
    </row>
    <row r="52442" spans="15:17" x14ac:dyDescent="0.35">
      <c r="O52442" s="9"/>
      <c r="P52442" s="9"/>
      <c r="Q52442" s="21"/>
    </row>
    <row r="52443" spans="15:17" x14ac:dyDescent="0.35">
      <c r="O52443" s="9"/>
      <c r="P52443" s="9"/>
      <c r="Q52443" s="21"/>
    </row>
    <row r="52444" spans="15:17" x14ac:dyDescent="0.35">
      <c r="O52444" s="9"/>
      <c r="P52444" s="9"/>
      <c r="Q52444" s="21"/>
    </row>
    <row r="52445" spans="15:17" x14ac:dyDescent="0.35">
      <c r="O52445" s="9"/>
      <c r="P52445" s="9"/>
      <c r="Q52445" s="21"/>
    </row>
    <row r="52446" spans="15:17" x14ac:dyDescent="0.35">
      <c r="O52446" s="9"/>
      <c r="P52446" s="9"/>
      <c r="Q52446" s="21"/>
    </row>
    <row r="52447" spans="15:17" x14ac:dyDescent="0.35">
      <c r="O52447" s="9"/>
      <c r="P52447" s="9"/>
      <c r="Q52447" s="21"/>
    </row>
    <row r="52448" spans="15:17" x14ac:dyDescent="0.35">
      <c r="O52448" s="9"/>
      <c r="P52448" s="9"/>
      <c r="Q52448" s="21"/>
    </row>
    <row r="52449" spans="15:17" x14ac:dyDescent="0.35">
      <c r="O52449" s="9"/>
      <c r="P52449" s="9"/>
      <c r="Q52449" s="21"/>
    </row>
    <row r="52450" spans="15:17" x14ac:dyDescent="0.35">
      <c r="O52450" s="9"/>
      <c r="P52450" s="9"/>
      <c r="Q52450" s="21"/>
    </row>
    <row r="52451" spans="15:17" x14ac:dyDescent="0.35">
      <c r="O52451" s="9"/>
      <c r="P52451" s="9"/>
      <c r="Q52451" s="21"/>
    </row>
    <row r="52452" spans="15:17" x14ac:dyDescent="0.35">
      <c r="O52452" s="9"/>
      <c r="P52452" s="9"/>
      <c r="Q52452" s="21"/>
    </row>
    <row r="52453" spans="15:17" x14ac:dyDescent="0.35">
      <c r="O52453" s="9"/>
      <c r="P52453" s="9"/>
      <c r="Q52453" s="21"/>
    </row>
    <row r="52454" spans="15:17" x14ac:dyDescent="0.35">
      <c r="O52454" s="9"/>
      <c r="P52454" s="9"/>
      <c r="Q52454" s="21"/>
    </row>
    <row r="52455" spans="15:17" x14ac:dyDescent="0.35">
      <c r="O52455" s="9"/>
      <c r="P52455" s="9"/>
      <c r="Q52455" s="21"/>
    </row>
    <row r="52456" spans="15:17" x14ac:dyDescent="0.35">
      <c r="O52456" s="9"/>
      <c r="P52456" s="9"/>
      <c r="Q52456" s="21"/>
    </row>
    <row r="52457" spans="15:17" x14ac:dyDescent="0.35">
      <c r="O52457" s="9"/>
      <c r="P52457" s="9"/>
      <c r="Q52457" s="21"/>
    </row>
    <row r="52458" spans="15:17" x14ac:dyDescent="0.35">
      <c r="O52458" s="9"/>
      <c r="P52458" s="9"/>
      <c r="Q52458" s="21"/>
    </row>
    <row r="52459" spans="15:17" x14ac:dyDescent="0.35">
      <c r="O52459" s="9"/>
      <c r="P52459" s="9"/>
      <c r="Q52459" s="21"/>
    </row>
    <row r="52460" spans="15:17" x14ac:dyDescent="0.35">
      <c r="O52460" s="9"/>
      <c r="P52460" s="9"/>
      <c r="Q52460" s="21"/>
    </row>
    <row r="52461" spans="15:17" x14ac:dyDescent="0.35">
      <c r="O52461" s="9"/>
      <c r="P52461" s="9"/>
      <c r="Q52461" s="21"/>
    </row>
    <row r="52462" spans="15:17" x14ac:dyDescent="0.35">
      <c r="O52462" s="9"/>
      <c r="P52462" s="9"/>
      <c r="Q52462" s="21"/>
    </row>
    <row r="52463" spans="15:17" x14ac:dyDescent="0.35">
      <c r="O52463" s="9"/>
      <c r="P52463" s="9"/>
      <c r="Q52463" s="21"/>
    </row>
    <row r="52464" spans="15:17" x14ac:dyDescent="0.35">
      <c r="O52464" s="9"/>
      <c r="P52464" s="9"/>
      <c r="Q52464" s="21"/>
    </row>
    <row r="52465" spans="15:17" x14ac:dyDescent="0.35">
      <c r="O52465" s="9"/>
      <c r="P52465" s="9"/>
      <c r="Q52465" s="21"/>
    </row>
    <row r="52466" spans="15:17" x14ac:dyDescent="0.35">
      <c r="O52466" s="9"/>
      <c r="P52466" s="9"/>
      <c r="Q52466" s="21"/>
    </row>
    <row r="52467" spans="15:17" x14ac:dyDescent="0.35">
      <c r="O52467" s="9"/>
      <c r="P52467" s="9"/>
      <c r="Q52467" s="21"/>
    </row>
    <row r="52468" spans="15:17" x14ac:dyDescent="0.35">
      <c r="O52468" s="9"/>
      <c r="P52468" s="9"/>
      <c r="Q52468" s="21"/>
    </row>
    <row r="52469" spans="15:17" x14ac:dyDescent="0.35">
      <c r="O52469" s="9"/>
      <c r="P52469" s="9"/>
      <c r="Q52469" s="21"/>
    </row>
    <row r="52470" spans="15:17" x14ac:dyDescent="0.35">
      <c r="O52470" s="9"/>
      <c r="P52470" s="9"/>
      <c r="Q52470" s="21"/>
    </row>
    <row r="52471" spans="15:17" x14ac:dyDescent="0.35">
      <c r="O52471" s="9"/>
      <c r="P52471" s="9"/>
      <c r="Q52471" s="21"/>
    </row>
    <row r="52472" spans="15:17" x14ac:dyDescent="0.35">
      <c r="O52472" s="9"/>
      <c r="P52472" s="9"/>
      <c r="Q52472" s="21"/>
    </row>
    <row r="52473" spans="15:17" x14ac:dyDescent="0.35">
      <c r="O52473" s="9"/>
      <c r="P52473" s="9"/>
      <c r="Q52473" s="21"/>
    </row>
    <row r="52474" spans="15:17" x14ac:dyDescent="0.35">
      <c r="O52474" s="9"/>
      <c r="P52474" s="9"/>
      <c r="Q52474" s="21"/>
    </row>
    <row r="52475" spans="15:17" x14ac:dyDescent="0.35">
      <c r="O52475" s="9"/>
      <c r="P52475" s="9"/>
      <c r="Q52475" s="21"/>
    </row>
    <row r="52476" spans="15:17" x14ac:dyDescent="0.35">
      <c r="O52476" s="9"/>
      <c r="P52476" s="9"/>
      <c r="Q52476" s="21"/>
    </row>
    <row r="52477" spans="15:17" x14ac:dyDescent="0.35">
      <c r="O52477" s="9"/>
      <c r="P52477" s="9"/>
      <c r="Q52477" s="21"/>
    </row>
    <row r="52478" spans="15:17" x14ac:dyDescent="0.35">
      <c r="O52478" s="9"/>
      <c r="P52478" s="9"/>
      <c r="Q52478" s="21"/>
    </row>
    <row r="52479" spans="15:17" x14ac:dyDescent="0.35">
      <c r="O52479" s="9"/>
      <c r="P52479" s="9"/>
      <c r="Q52479" s="21"/>
    </row>
    <row r="52480" spans="15:17" x14ac:dyDescent="0.35">
      <c r="O52480" s="9"/>
      <c r="P52480" s="9"/>
      <c r="Q52480" s="21"/>
    </row>
    <row r="52481" spans="15:17" x14ac:dyDescent="0.35">
      <c r="O52481" s="9"/>
      <c r="P52481" s="9"/>
      <c r="Q52481" s="21"/>
    </row>
    <row r="52482" spans="15:17" x14ac:dyDescent="0.35">
      <c r="O52482" s="9"/>
      <c r="P52482" s="9"/>
      <c r="Q52482" s="21"/>
    </row>
    <row r="52483" spans="15:17" x14ac:dyDescent="0.35">
      <c r="O52483" s="9"/>
      <c r="P52483" s="9"/>
      <c r="Q52483" s="21"/>
    </row>
    <row r="52484" spans="15:17" x14ac:dyDescent="0.35">
      <c r="O52484" s="9"/>
      <c r="P52484" s="9"/>
      <c r="Q52484" s="21"/>
    </row>
    <row r="52485" spans="15:17" x14ac:dyDescent="0.35">
      <c r="O52485" s="9"/>
      <c r="P52485" s="9"/>
      <c r="Q52485" s="21"/>
    </row>
    <row r="52486" spans="15:17" x14ac:dyDescent="0.35">
      <c r="O52486" s="9"/>
      <c r="P52486" s="9"/>
      <c r="Q52486" s="21"/>
    </row>
    <row r="52487" spans="15:17" x14ac:dyDescent="0.35">
      <c r="O52487" s="9"/>
      <c r="P52487" s="9"/>
      <c r="Q52487" s="21"/>
    </row>
    <row r="52488" spans="15:17" x14ac:dyDescent="0.35">
      <c r="O52488" s="9"/>
      <c r="P52488" s="9"/>
      <c r="Q52488" s="21"/>
    </row>
    <row r="52489" spans="15:17" x14ac:dyDescent="0.35">
      <c r="O52489" s="9"/>
      <c r="P52489" s="9"/>
      <c r="Q52489" s="21"/>
    </row>
    <row r="52490" spans="15:17" x14ac:dyDescent="0.35">
      <c r="O52490" s="9"/>
      <c r="P52490" s="9"/>
      <c r="Q52490" s="21"/>
    </row>
    <row r="52491" spans="15:17" x14ac:dyDescent="0.35">
      <c r="O52491" s="9"/>
      <c r="P52491" s="9"/>
      <c r="Q52491" s="21"/>
    </row>
    <row r="52492" spans="15:17" x14ac:dyDescent="0.35">
      <c r="O52492" s="9"/>
      <c r="P52492" s="9"/>
      <c r="Q52492" s="21"/>
    </row>
    <row r="52493" spans="15:17" x14ac:dyDescent="0.35">
      <c r="O52493" s="9"/>
      <c r="P52493" s="9"/>
      <c r="Q52493" s="21"/>
    </row>
    <row r="52494" spans="15:17" x14ac:dyDescent="0.35">
      <c r="O52494" s="9"/>
      <c r="P52494" s="9"/>
      <c r="Q52494" s="21"/>
    </row>
    <row r="52495" spans="15:17" x14ac:dyDescent="0.35">
      <c r="O52495" s="9"/>
      <c r="P52495" s="9"/>
      <c r="Q52495" s="21"/>
    </row>
    <row r="52496" spans="15:17" x14ac:dyDescent="0.35">
      <c r="O52496" s="9"/>
      <c r="P52496" s="9"/>
      <c r="Q52496" s="21"/>
    </row>
    <row r="52497" spans="15:17" x14ac:dyDescent="0.35">
      <c r="O52497" s="9"/>
      <c r="P52497" s="9"/>
      <c r="Q52497" s="21"/>
    </row>
    <row r="52498" spans="15:17" x14ac:dyDescent="0.35">
      <c r="O52498" s="9"/>
      <c r="P52498" s="9"/>
      <c r="Q52498" s="21"/>
    </row>
    <row r="52499" spans="15:17" x14ac:dyDescent="0.35">
      <c r="O52499" s="9"/>
      <c r="P52499" s="9"/>
      <c r="Q52499" s="21"/>
    </row>
    <row r="52500" spans="15:17" x14ac:dyDescent="0.35">
      <c r="O52500" s="9"/>
      <c r="P52500" s="9"/>
      <c r="Q52500" s="21"/>
    </row>
    <row r="52501" spans="15:17" x14ac:dyDescent="0.35">
      <c r="O52501" s="9"/>
      <c r="P52501" s="9"/>
      <c r="Q52501" s="21"/>
    </row>
    <row r="52502" spans="15:17" x14ac:dyDescent="0.35">
      <c r="O52502" s="9"/>
      <c r="P52502" s="9"/>
      <c r="Q52502" s="21"/>
    </row>
    <row r="52503" spans="15:17" x14ac:dyDescent="0.35">
      <c r="O52503" s="9"/>
      <c r="P52503" s="9"/>
      <c r="Q52503" s="21"/>
    </row>
    <row r="52504" spans="15:17" x14ac:dyDescent="0.35">
      <c r="O52504" s="9"/>
      <c r="P52504" s="9"/>
      <c r="Q52504" s="21"/>
    </row>
    <row r="52505" spans="15:17" x14ac:dyDescent="0.35">
      <c r="O52505" s="9"/>
      <c r="P52505" s="9"/>
      <c r="Q52505" s="21"/>
    </row>
    <row r="52506" spans="15:17" x14ac:dyDescent="0.35">
      <c r="O52506" s="9"/>
      <c r="P52506" s="9"/>
      <c r="Q52506" s="21"/>
    </row>
    <row r="52507" spans="15:17" x14ac:dyDescent="0.35">
      <c r="O52507" s="9"/>
      <c r="P52507" s="9"/>
      <c r="Q52507" s="21"/>
    </row>
    <row r="52508" spans="15:17" x14ac:dyDescent="0.35">
      <c r="O52508" s="9"/>
      <c r="P52508" s="9"/>
      <c r="Q52508" s="21"/>
    </row>
    <row r="52509" spans="15:17" x14ac:dyDescent="0.35">
      <c r="O52509" s="9"/>
      <c r="P52509" s="9"/>
      <c r="Q52509" s="21"/>
    </row>
    <row r="52510" spans="15:17" x14ac:dyDescent="0.35">
      <c r="O52510" s="9"/>
      <c r="P52510" s="9"/>
      <c r="Q52510" s="21"/>
    </row>
    <row r="52511" spans="15:17" x14ac:dyDescent="0.35">
      <c r="O52511" s="9"/>
      <c r="P52511" s="9"/>
      <c r="Q52511" s="21"/>
    </row>
    <row r="52512" spans="15:17" x14ac:dyDescent="0.35">
      <c r="O52512" s="9"/>
      <c r="P52512" s="9"/>
      <c r="Q52512" s="21"/>
    </row>
    <row r="52513" spans="15:17" x14ac:dyDescent="0.35">
      <c r="O52513" s="9"/>
      <c r="P52513" s="9"/>
      <c r="Q52513" s="21"/>
    </row>
    <row r="52514" spans="15:17" x14ac:dyDescent="0.35">
      <c r="O52514" s="9"/>
      <c r="P52514" s="9"/>
      <c r="Q52514" s="21"/>
    </row>
    <row r="52515" spans="15:17" x14ac:dyDescent="0.35">
      <c r="O52515" s="9"/>
      <c r="P52515" s="9"/>
      <c r="Q52515" s="21"/>
    </row>
    <row r="52516" spans="15:17" x14ac:dyDescent="0.35">
      <c r="O52516" s="9"/>
      <c r="P52516" s="9"/>
      <c r="Q52516" s="21"/>
    </row>
    <row r="52517" spans="15:17" x14ac:dyDescent="0.35">
      <c r="O52517" s="9"/>
      <c r="P52517" s="9"/>
      <c r="Q52517" s="21"/>
    </row>
    <row r="52518" spans="15:17" x14ac:dyDescent="0.35">
      <c r="O52518" s="9"/>
      <c r="P52518" s="9"/>
      <c r="Q52518" s="21"/>
    </row>
    <row r="52519" spans="15:17" x14ac:dyDescent="0.35">
      <c r="O52519" s="9"/>
      <c r="P52519" s="9"/>
      <c r="Q52519" s="21"/>
    </row>
    <row r="52520" spans="15:17" x14ac:dyDescent="0.35">
      <c r="O52520" s="9"/>
      <c r="P52520" s="9"/>
      <c r="Q52520" s="21"/>
    </row>
    <row r="52521" spans="15:17" x14ac:dyDescent="0.35">
      <c r="O52521" s="9"/>
      <c r="P52521" s="9"/>
      <c r="Q52521" s="21"/>
    </row>
    <row r="52522" spans="15:17" x14ac:dyDescent="0.35">
      <c r="O52522" s="9"/>
      <c r="P52522" s="9"/>
      <c r="Q52522" s="21"/>
    </row>
    <row r="52523" spans="15:17" x14ac:dyDescent="0.35">
      <c r="O52523" s="9"/>
      <c r="P52523" s="9"/>
      <c r="Q52523" s="21"/>
    </row>
    <row r="52524" spans="15:17" x14ac:dyDescent="0.35">
      <c r="O52524" s="9"/>
      <c r="P52524" s="9"/>
      <c r="Q52524" s="21"/>
    </row>
    <row r="52525" spans="15:17" x14ac:dyDescent="0.35">
      <c r="O52525" s="9"/>
      <c r="P52525" s="9"/>
      <c r="Q52525" s="21"/>
    </row>
    <row r="52526" spans="15:17" x14ac:dyDescent="0.35">
      <c r="O52526" s="9"/>
      <c r="P52526" s="9"/>
      <c r="Q52526" s="21"/>
    </row>
    <row r="52527" spans="15:17" x14ac:dyDescent="0.35">
      <c r="O52527" s="9"/>
      <c r="P52527" s="9"/>
      <c r="Q52527" s="21"/>
    </row>
    <row r="52528" spans="15:17" x14ac:dyDescent="0.35">
      <c r="O52528" s="9"/>
      <c r="P52528" s="9"/>
      <c r="Q52528" s="21"/>
    </row>
    <row r="52529" spans="15:17" x14ac:dyDescent="0.35">
      <c r="O52529" s="9"/>
      <c r="P52529" s="9"/>
      <c r="Q52529" s="21"/>
    </row>
    <row r="52530" spans="15:17" x14ac:dyDescent="0.35">
      <c r="O52530" s="9"/>
      <c r="P52530" s="9"/>
      <c r="Q52530" s="21"/>
    </row>
    <row r="52531" spans="15:17" x14ac:dyDescent="0.35">
      <c r="O52531" s="9"/>
      <c r="P52531" s="9"/>
      <c r="Q52531" s="21"/>
    </row>
    <row r="52532" spans="15:17" x14ac:dyDescent="0.35">
      <c r="O52532" s="9"/>
      <c r="P52532" s="9"/>
      <c r="Q52532" s="21"/>
    </row>
    <row r="52533" spans="15:17" x14ac:dyDescent="0.35">
      <c r="O52533" s="9"/>
      <c r="P52533" s="9"/>
      <c r="Q52533" s="21"/>
    </row>
    <row r="52534" spans="15:17" x14ac:dyDescent="0.35">
      <c r="O52534" s="9"/>
      <c r="P52534" s="9"/>
      <c r="Q52534" s="21"/>
    </row>
    <row r="52535" spans="15:17" x14ac:dyDescent="0.35">
      <c r="O52535" s="9"/>
      <c r="P52535" s="9"/>
      <c r="Q52535" s="21"/>
    </row>
    <row r="52536" spans="15:17" x14ac:dyDescent="0.35">
      <c r="O52536" s="9"/>
      <c r="P52536" s="9"/>
      <c r="Q52536" s="21"/>
    </row>
    <row r="52537" spans="15:17" x14ac:dyDescent="0.35">
      <c r="O52537" s="9"/>
      <c r="P52537" s="9"/>
      <c r="Q52537" s="21"/>
    </row>
    <row r="52538" spans="15:17" x14ac:dyDescent="0.35">
      <c r="O52538" s="9"/>
      <c r="P52538" s="9"/>
      <c r="Q52538" s="21"/>
    </row>
    <row r="52539" spans="15:17" x14ac:dyDescent="0.35">
      <c r="O52539" s="9"/>
      <c r="P52539" s="9"/>
      <c r="Q52539" s="21"/>
    </row>
    <row r="52540" spans="15:17" x14ac:dyDescent="0.35">
      <c r="O52540" s="9"/>
      <c r="P52540" s="9"/>
      <c r="Q52540" s="21"/>
    </row>
    <row r="52541" spans="15:17" x14ac:dyDescent="0.35">
      <c r="O52541" s="9"/>
      <c r="P52541" s="9"/>
      <c r="Q52541" s="21"/>
    </row>
    <row r="52542" spans="15:17" x14ac:dyDescent="0.35">
      <c r="O52542" s="9"/>
      <c r="P52542" s="9"/>
      <c r="Q52542" s="21"/>
    </row>
    <row r="52543" spans="15:17" x14ac:dyDescent="0.35">
      <c r="O52543" s="9"/>
      <c r="P52543" s="9"/>
      <c r="Q52543" s="21"/>
    </row>
    <row r="52544" spans="15:17" x14ac:dyDescent="0.35">
      <c r="O52544" s="9"/>
      <c r="P52544" s="9"/>
      <c r="Q52544" s="21"/>
    </row>
    <row r="52545" spans="15:17" x14ac:dyDescent="0.35">
      <c r="O52545" s="9"/>
      <c r="P52545" s="9"/>
      <c r="Q52545" s="21"/>
    </row>
    <row r="52546" spans="15:17" x14ac:dyDescent="0.35">
      <c r="O52546" s="9"/>
      <c r="P52546" s="9"/>
      <c r="Q52546" s="21"/>
    </row>
    <row r="52547" spans="15:17" x14ac:dyDescent="0.35">
      <c r="O52547" s="9"/>
      <c r="P52547" s="9"/>
      <c r="Q52547" s="21"/>
    </row>
    <row r="52548" spans="15:17" x14ac:dyDescent="0.35">
      <c r="O52548" s="9"/>
      <c r="P52548" s="9"/>
      <c r="Q52548" s="21"/>
    </row>
    <row r="52549" spans="15:17" x14ac:dyDescent="0.35">
      <c r="O52549" s="9"/>
      <c r="P52549" s="9"/>
      <c r="Q52549" s="21"/>
    </row>
    <row r="52550" spans="15:17" x14ac:dyDescent="0.35">
      <c r="O52550" s="9"/>
      <c r="P52550" s="9"/>
      <c r="Q52550" s="21"/>
    </row>
    <row r="52551" spans="15:17" x14ac:dyDescent="0.35">
      <c r="O52551" s="9"/>
      <c r="P52551" s="9"/>
      <c r="Q52551" s="21"/>
    </row>
    <row r="52552" spans="15:17" x14ac:dyDescent="0.35">
      <c r="O52552" s="9"/>
      <c r="P52552" s="9"/>
      <c r="Q52552" s="21"/>
    </row>
    <row r="52553" spans="15:17" x14ac:dyDescent="0.35">
      <c r="O52553" s="9"/>
      <c r="P52553" s="9"/>
      <c r="Q52553" s="21"/>
    </row>
    <row r="52554" spans="15:17" x14ac:dyDescent="0.35">
      <c r="O52554" s="9"/>
      <c r="P52554" s="9"/>
      <c r="Q52554" s="21"/>
    </row>
    <row r="52555" spans="15:17" x14ac:dyDescent="0.35">
      <c r="O52555" s="9"/>
      <c r="P52555" s="9"/>
      <c r="Q52555" s="21"/>
    </row>
    <row r="52556" spans="15:17" x14ac:dyDescent="0.35">
      <c r="O52556" s="9"/>
      <c r="P52556" s="9"/>
      <c r="Q52556" s="21"/>
    </row>
    <row r="52557" spans="15:17" x14ac:dyDescent="0.35">
      <c r="O52557" s="9"/>
      <c r="P52557" s="9"/>
      <c r="Q52557" s="21"/>
    </row>
    <row r="52558" spans="15:17" x14ac:dyDescent="0.35">
      <c r="O52558" s="9"/>
      <c r="P52558" s="9"/>
      <c r="Q52558" s="21"/>
    </row>
    <row r="52559" spans="15:17" x14ac:dyDescent="0.35">
      <c r="O52559" s="9"/>
      <c r="P52559" s="9"/>
      <c r="Q52559" s="21"/>
    </row>
    <row r="52560" spans="15:17" x14ac:dyDescent="0.35">
      <c r="O52560" s="9"/>
      <c r="P52560" s="9"/>
      <c r="Q52560" s="21"/>
    </row>
    <row r="52561" spans="15:17" x14ac:dyDescent="0.35">
      <c r="O52561" s="9"/>
      <c r="P52561" s="9"/>
      <c r="Q52561" s="21"/>
    </row>
    <row r="52562" spans="15:17" x14ac:dyDescent="0.35">
      <c r="O52562" s="9"/>
      <c r="P52562" s="9"/>
      <c r="Q52562" s="21"/>
    </row>
    <row r="52563" spans="15:17" x14ac:dyDescent="0.35">
      <c r="O52563" s="9"/>
      <c r="P52563" s="9"/>
      <c r="Q52563" s="21"/>
    </row>
    <row r="52564" spans="15:17" x14ac:dyDescent="0.35">
      <c r="O52564" s="9"/>
      <c r="P52564" s="9"/>
      <c r="Q52564" s="21"/>
    </row>
    <row r="52565" spans="15:17" x14ac:dyDescent="0.35">
      <c r="O52565" s="9"/>
      <c r="P52565" s="9"/>
      <c r="Q52565" s="21"/>
    </row>
    <row r="52566" spans="15:17" x14ac:dyDescent="0.35">
      <c r="O52566" s="9"/>
      <c r="P52566" s="9"/>
      <c r="Q52566" s="21"/>
    </row>
    <row r="52567" spans="15:17" x14ac:dyDescent="0.35">
      <c r="O52567" s="9"/>
      <c r="P52567" s="9"/>
      <c r="Q52567" s="21"/>
    </row>
    <row r="52568" spans="15:17" x14ac:dyDescent="0.35">
      <c r="O52568" s="9"/>
      <c r="P52568" s="9"/>
      <c r="Q52568" s="21"/>
    </row>
    <row r="52569" spans="15:17" x14ac:dyDescent="0.35">
      <c r="O52569" s="9"/>
      <c r="P52569" s="9"/>
      <c r="Q52569" s="21"/>
    </row>
    <row r="52570" spans="15:17" x14ac:dyDescent="0.35">
      <c r="O52570" s="9"/>
      <c r="P52570" s="9"/>
      <c r="Q52570" s="21"/>
    </row>
    <row r="52571" spans="15:17" x14ac:dyDescent="0.35">
      <c r="O52571" s="9"/>
      <c r="P52571" s="9"/>
      <c r="Q52571" s="21"/>
    </row>
    <row r="52572" spans="15:17" x14ac:dyDescent="0.35">
      <c r="O52572" s="9"/>
      <c r="P52572" s="9"/>
      <c r="Q52572" s="21"/>
    </row>
    <row r="52573" spans="15:17" x14ac:dyDescent="0.35">
      <c r="O52573" s="9"/>
      <c r="P52573" s="9"/>
      <c r="Q52573" s="21"/>
    </row>
    <row r="52574" spans="15:17" x14ac:dyDescent="0.35">
      <c r="O52574" s="9"/>
      <c r="P52574" s="9"/>
      <c r="Q52574" s="21"/>
    </row>
    <row r="52575" spans="15:17" x14ac:dyDescent="0.35">
      <c r="O52575" s="9"/>
      <c r="P52575" s="9"/>
      <c r="Q52575" s="21"/>
    </row>
    <row r="52576" spans="15:17" x14ac:dyDescent="0.35">
      <c r="O52576" s="9"/>
      <c r="P52576" s="9"/>
      <c r="Q52576" s="21"/>
    </row>
    <row r="52577" spans="15:17" x14ac:dyDescent="0.35">
      <c r="O52577" s="9"/>
      <c r="P52577" s="9"/>
      <c r="Q52577" s="21"/>
    </row>
    <row r="52578" spans="15:17" x14ac:dyDescent="0.35">
      <c r="O52578" s="9"/>
      <c r="P52578" s="9"/>
      <c r="Q52578" s="21"/>
    </row>
    <row r="52579" spans="15:17" x14ac:dyDescent="0.35">
      <c r="O52579" s="9"/>
      <c r="P52579" s="9"/>
      <c r="Q52579" s="21"/>
    </row>
    <row r="52580" spans="15:17" x14ac:dyDescent="0.35">
      <c r="O52580" s="9"/>
      <c r="P52580" s="9"/>
      <c r="Q52580" s="21"/>
    </row>
    <row r="52581" spans="15:17" x14ac:dyDescent="0.35">
      <c r="O52581" s="9"/>
      <c r="P52581" s="9"/>
      <c r="Q52581" s="21"/>
    </row>
    <row r="52582" spans="15:17" x14ac:dyDescent="0.35">
      <c r="O52582" s="9"/>
      <c r="P52582" s="9"/>
      <c r="Q52582" s="21"/>
    </row>
    <row r="52583" spans="15:17" x14ac:dyDescent="0.35">
      <c r="O52583" s="9"/>
      <c r="P52583" s="9"/>
      <c r="Q52583" s="21"/>
    </row>
    <row r="52584" spans="15:17" x14ac:dyDescent="0.35">
      <c r="O52584" s="9"/>
      <c r="P52584" s="9"/>
      <c r="Q52584" s="21"/>
    </row>
    <row r="52585" spans="15:17" x14ac:dyDescent="0.35">
      <c r="O52585" s="9"/>
      <c r="P52585" s="9"/>
      <c r="Q52585" s="21"/>
    </row>
    <row r="52586" spans="15:17" x14ac:dyDescent="0.35">
      <c r="O52586" s="9"/>
      <c r="P52586" s="9"/>
      <c r="Q52586" s="21"/>
    </row>
    <row r="52587" spans="15:17" x14ac:dyDescent="0.35">
      <c r="O52587" s="9"/>
      <c r="P52587" s="9"/>
      <c r="Q52587" s="21"/>
    </row>
    <row r="52588" spans="15:17" x14ac:dyDescent="0.35">
      <c r="O52588" s="9"/>
      <c r="P52588" s="9"/>
      <c r="Q52588" s="21"/>
    </row>
    <row r="52589" spans="15:17" x14ac:dyDescent="0.35">
      <c r="O52589" s="9"/>
      <c r="P52589" s="9"/>
      <c r="Q52589" s="21"/>
    </row>
    <row r="52590" spans="15:17" x14ac:dyDescent="0.35">
      <c r="O52590" s="9"/>
      <c r="P52590" s="9"/>
      <c r="Q52590" s="21"/>
    </row>
    <row r="52591" spans="15:17" x14ac:dyDescent="0.35">
      <c r="O52591" s="9"/>
      <c r="P52591" s="9"/>
      <c r="Q52591" s="21"/>
    </row>
    <row r="52592" spans="15:17" x14ac:dyDescent="0.35">
      <c r="O52592" s="9"/>
      <c r="P52592" s="9"/>
      <c r="Q52592" s="21"/>
    </row>
    <row r="52593" spans="15:17" x14ac:dyDescent="0.35">
      <c r="O52593" s="9"/>
      <c r="P52593" s="9"/>
      <c r="Q52593" s="21"/>
    </row>
    <row r="52594" spans="15:17" x14ac:dyDescent="0.35">
      <c r="O52594" s="9"/>
      <c r="P52594" s="9"/>
      <c r="Q52594" s="21"/>
    </row>
    <row r="52595" spans="15:17" x14ac:dyDescent="0.35">
      <c r="O52595" s="9"/>
      <c r="P52595" s="9"/>
      <c r="Q52595" s="21"/>
    </row>
    <row r="52596" spans="15:17" x14ac:dyDescent="0.35">
      <c r="O52596" s="9"/>
      <c r="P52596" s="9"/>
      <c r="Q52596" s="21"/>
    </row>
    <row r="52597" spans="15:17" x14ac:dyDescent="0.35">
      <c r="O52597" s="9"/>
      <c r="P52597" s="9"/>
      <c r="Q52597" s="21"/>
    </row>
    <row r="52598" spans="15:17" x14ac:dyDescent="0.35">
      <c r="O52598" s="9"/>
      <c r="P52598" s="9"/>
      <c r="Q52598" s="21"/>
    </row>
    <row r="52599" spans="15:17" x14ac:dyDescent="0.35">
      <c r="O52599" s="9"/>
      <c r="P52599" s="9"/>
      <c r="Q52599" s="21"/>
    </row>
    <row r="52600" spans="15:17" x14ac:dyDescent="0.35">
      <c r="O52600" s="9"/>
      <c r="P52600" s="9"/>
      <c r="Q52600" s="21"/>
    </row>
    <row r="52601" spans="15:17" x14ac:dyDescent="0.35">
      <c r="O52601" s="9"/>
      <c r="P52601" s="9"/>
      <c r="Q52601" s="21"/>
    </row>
    <row r="52602" spans="15:17" x14ac:dyDescent="0.35">
      <c r="O52602" s="9"/>
      <c r="P52602" s="9"/>
      <c r="Q52602" s="21"/>
    </row>
    <row r="52603" spans="15:17" x14ac:dyDescent="0.35">
      <c r="O52603" s="9"/>
      <c r="P52603" s="9"/>
      <c r="Q52603" s="21"/>
    </row>
    <row r="52604" spans="15:17" x14ac:dyDescent="0.35">
      <c r="O52604" s="9"/>
      <c r="P52604" s="9"/>
      <c r="Q52604" s="21"/>
    </row>
    <row r="52605" spans="15:17" x14ac:dyDescent="0.35">
      <c r="O52605" s="9"/>
      <c r="P52605" s="9"/>
      <c r="Q52605" s="21"/>
    </row>
    <row r="52606" spans="15:17" x14ac:dyDescent="0.35">
      <c r="O52606" s="9"/>
      <c r="P52606" s="9"/>
      <c r="Q52606" s="21"/>
    </row>
    <row r="52607" spans="15:17" x14ac:dyDescent="0.35">
      <c r="O52607" s="9"/>
      <c r="P52607" s="9"/>
      <c r="Q52607" s="21"/>
    </row>
    <row r="52608" spans="15:17" x14ac:dyDescent="0.35">
      <c r="O52608" s="9"/>
      <c r="P52608" s="9"/>
      <c r="Q52608" s="21"/>
    </row>
    <row r="52609" spans="15:17" x14ac:dyDescent="0.35">
      <c r="O52609" s="9"/>
      <c r="P52609" s="9"/>
      <c r="Q52609" s="21"/>
    </row>
    <row r="52610" spans="15:17" x14ac:dyDescent="0.35">
      <c r="O52610" s="9"/>
      <c r="P52610" s="9"/>
      <c r="Q52610" s="21"/>
    </row>
    <row r="52611" spans="15:17" x14ac:dyDescent="0.35">
      <c r="O52611" s="9"/>
      <c r="P52611" s="9"/>
      <c r="Q52611" s="21"/>
    </row>
    <row r="52612" spans="15:17" x14ac:dyDescent="0.35">
      <c r="O52612" s="9"/>
      <c r="P52612" s="9"/>
      <c r="Q52612" s="21"/>
    </row>
    <row r="52613" spans="15:17" x14ac:dyDescent="0.35">
      <c r="O52613" s="9"/>
      <c r="P52613" s="9"/>
      <c r="Q52613" s="21"/>
    </row>
    <row r="52614" spans="15:17" x14ac:dyDescent="0.35">
      <c r="O52614" s="9"/>
      <c r="P52614" s="9"/>
      <c r="Q52614" s="21"/>
    </row>
    <row r="52615" spans="15:17" x14ac:dyDescent="0.35">
      <c r="O52615" s="9"/>
      <c r="P52615" s="9"/>
      <c r="Q52615" s="21"/>
    </row>
    <row r="52616" spans="15:17" x14ac:dyDescent="0.35">
      <c r="O52616" s="9"/>
      <c r="P52616" s="9"/>
      <c r="Q52616" s="21"/>
    </row>
    <row r="52617" spans="15:17" x14ac:dyDescent="0.35">
      <c r="O52617" s="9"/>
      <c r="P52617" s="9"/>
      <c r="Q52617" s="21"/>
    </row>
    <row r="52618" spans="15:17" x14ac:dyDescent="0.35">
      <c r="O52618" s="9"/>
      <c r="P52618" s="9"/>
      <c r="Q52618" s="21"/>
    </row>
    <row r="52619" spans="15:17" x14ac:dyDescent="0.35">
      <c r="O52619" s="9"/>
      <c r="P52619" s="9"/>
      <c r="Q52619" s="21"/>
    </row>
    <row r="52620" spans="15:17" x14ac:dyDescent="0.35">
      <c r="O52620" s="9"/>
      <c r="P52620" s="9"/>
      <c r="Q52620" s="21"/>
    </row>
    <row r="52621" spans="15:17" x14ac:dyDescent="0.35">
      <c r="O52621" s="9"/>
      <c r="P52621" s="9"/>
      <c r="Q52621" s="21"/>
    </row>
    <row r="52622" spans="15:17" x14ac:dyDescent="0.35">
      <c r="O52622" s="9"/>
      <c r="P52622" s="9"/>
      <c r="Q52622" s="21"/>
    </row>
    <row r="52623" spans="15:17" x14ac:dyDescent="0.35">
      <c r="O52623" s="9"/>
      <c r="P52623" s="9"/>
      <c r="Q52623" s="21"/>
    </row>
    <row r="52624" spans="15:17" x14ac:dyDescent="0.35">
      <c r="O52624" s="9"/>
      <c r="P52624" s="9"/>
      <c r="Q52624" s="21"/>
    </row>
    <row r="52625" spans="15:17" x14ac:dyDescent="0.35">
      <c r="O52625" s="9"/>
      <c r="P52625" s="9"/>
      <c r="Q52625" s="21"/>
    </row>
    <row r="52626" spans="15:17" x14ac:dyDescent="0.35">
      <c r="O52626" s="9"/>
      <c r="P52626" s="9"/>
      <c r="Q52626" s="21"/>
    </row>
    <row r="52627" spans="15:17" x14ac:dyDescent="0.35">
      <c r="O52627" s="9"/>
      <c r="P52627" s="9"/>
      <c r="Q52627" s="21"/>
    </row>
    <row r="52628" spans="15:17" x14ac:dyDescent="0.35">
      <c r="O52628" s="9"/>
      <c r="P52628" s="9"/>
      <c r="Q52628" s="21"/>
    </row>
    <row r="52629" spans="15:17" x14ac:dyDescent="0.35">
      <c r="O52629" s="9"/>
      <c r="P52629" s="9"/>
      <c r="Q52629" s="21"/>
    </row>
    <row r="52630" spans="15:17" x14ac:dyDescent="0.35">
      <c r="O52630" s="9"/>
      <c r="P52630" s="9"/>
      <c r="Q52630" s="21"/>
    </row>
    <row r="52631" spans="15:17" x14ac:dyDescent="0.35">
      <c r="O52631" s="9"/>
      <c r="P52631" s="9"/>
      <c r="Q52631" s="21"/>
    </row>
    <row r="52632" spans="15:17" x14ac:dyDescent="0.35">
      <c r="O52632" s="9"/>
      <c r="P52632" s="9"/>
      <c r="Q52632" s="21"/>
    </row>
    <row r="52633" spans="15:17" x14ac:dyDescent="0.35">
      <c r="O52633" s="9"/>
      <c r="P52633" s="9"/>
      <c r="Q52633" s="21"/>
    </row>
    <row r="52634" spans="15:17" x14ac:dyDescent="0.35">
      <c r="O52634" s="9"/>
      <c r="P52634" s="9"/>
      <c r="Q52634" s="21"/>
    </row>
    <row r="52635" spans="15:17" x14ac:dyDescent="0.35">
      <c r="O52635" s="9"/>
      <c r="P52635" s="9"/>
      <c r="Q52635" s="21"/>
    </row>
    <row r="52636" spans="15:17" x14ac:dyDescent="0.35">
      <c r="O52636" s="9"/>
      <c r="P52636" s="9"/>
      <c r="Q52636" s="21"/>
    </row>
    <row r="52637" spans="15:17" x14ac:dyDescent="0.35">
      <c r="O52637" s="9"/>
      <c r="P52637" s="9"/>
      <c r="Q52637" s="21"/>
    </row>
    <row r="52638" spans="15:17" x14ac:dyDescent="0.35">
      <c r="O52638" s="9"/>
      <c r="P52638" s="9"/>
      <c r="Q52638" s="21"/>
    </row>
    <row r="52639" spans="15:17" x14ac:dyDescent="0.35">
      <c r="O52639" s="9"/>
      <c r="P52639" s="9"/>
      <c r="Q52639" s="21"/>
    </row>
    <row r="52640" spans="15:17" x14ac:dyDescent="0.35">
      <c r="O52640" s="9"/>
      <c r="P52640" s="9"/>
      <c r="Q52640" s="21"/>
    </row>
    <row r="52641" spans="15:17" x14ac:dyDescent="0.35">
      <c r="O52641" s="9"/>
      <c r="P52641" s="9"/>
      <c r="Q52641" s="21"/>
    </row>
    <row r="52642" spans="15:17" x14ac:dyDescent="0.35">
      <c r="O52642" s="9"/>
      <c r="P52642" s="9"/>
      <c r="Q52642" s="21"/>
    </row>
    <row r="52643" spans="15:17" x14ac:dyDescent="0.35">
      <c r="O52643" s="9"/>
      <c r="P52643" s="9"/>
      <c r="Q52643" s="21"/>
    </row>
    <row r="52644" spans="15:17" x14ac:dyDescent="0.35">
      <c r="O52644" s="9"/>
      <c r="P52644" s="9"/>
      <c r="Q52644" s="21"/>
    </row>
    <row r="52645" spans="15:17" x14ac:dyDescent="0.35">
      <c r="O52645" s="9"/>
      <c r="P52645" s="9"/>
      <c r="Q52645" s="21"/>
    </row>
    <row r="52646" spans="15:17" x14ac:dyDescent="0.35">
      <c r="O52646" s="9"/>
      <c r="P52646" s="9"/>
      <c r="Q52646" s="21"/>
    </row>
    <row r="52647" spans="15:17" x14ac:dyDescent="0.35">
      <c r="O52647" s="9"/>
      <c r="P52647" s="9"/>
      <c r="Q52647" s="21"/>
    </row>
    <row r="52648" spans="15:17" x14ac:dyDescent="0.35">
      <c r="O52648" s="9"/>
      <c r="P52648" s="9"/>
      <c r="Q52648" s="21"/>
    </row>
    <row r="52649" spans="15:17" x14ac:dyDescent="0.35">
      <c r="O52649" s="9"/>
      <c r="P52649" s="9"/>
      <c r="Q52649" s="21"/>
    </row>
    <row r="52650" spans="15:17" x14ac:dyDescent="0.35">
      <c r="O52650" s="9"/>
      <c r="P52650" s="9"/>
      <c r="Q52650" s="21"/>
    </row>
    <row r="52651" spans="15:17" x14ac:dyDescent="0.35">
      <c r="O52651" s="9"/>
      <c r="P52651" s="9"/>
      <c r="Q52651" s="21"/>
    </row>
    <row r="52652" spans="15:17" x14ac:dyDescent="0.35">
      <c r="O52652" s="9"/>
      <c r="P52652" s="9"/>
      <c r="Q52652" s="21"/>
    </row>
    <row r="52653" spans="15:17" x14ac:dyDescent="0.35">
      <c r="O52653" s="9"/>
      <c r="P52653" s="9"/>
      <c r="Q52653" s="21"/>
    </row>
    <row r="52654" spans="15:17" x14ac:dyDescent="0.35">
      <c r="O52654" s="9"/>
      <c r="P52654" s="9"/>
      <c r="Q52654" s="21"/>
    </row>
    <row r="52655" spans="15:17" x14ac:dyDescent="0.35">
      <c r="O52655" s="9"/>
      <c r="P52655" s="9"/>
      <c r="Q52655" s="21"/>
    </row>
    <row r="52656" spans="15:17" x14ac:dyDescent="0.35">
      <c r="O52656" s="9"/>
      <c r="P52656" s="9"/>
      <c r="Q52656" s="21"/>
    </row>
    <row r="52657" spans="15:17" x14ac:dyDescent="0.35">
      <c r="O52657" s="9"/>
      <c r="P52657" s="9"/>
      <c r="Q52657" s="21"/>
    </row>
    <row r="52658" spans="15:17" x14ac:dyDescent="0.35">
      <c r="O52658" s="9"/>
      <c r="P52658" s="9"/>
      <c r="Q52658" s="21"/>
    </row>
    <row r="52659" spans="15:17" x14ac:dyDescent="0.35">
      <c r="O52659" s="9"/>
      <c r="P52659" s="9"/>
      <c r="Q52659" s="21"/>
    </row>
    <row r="52660" spans="15:17" x14ac:dyDescent="0.35">
      <c r="O52660" s="9"/>
      <c r="P52660" s="9"/>
      <c r="Q52660" s="21"/>
    </row>
    <row r="52661" spans="15:17" x14ac:dyDescent="0.35">
      <c r="O52661" s="9"/>
      <c r="P52661" s="9"/>
      <c r="Q52661" s="21"/>
    </row>
    <row r="52662" spans="15:17" x14ac:dyDescent="0.35">
      <c r="O52662" s="9"/>
      <c r="P52662" s="9"/>
      <c r="Q52662" s="21"/>
    </row>
    <row r="52663" spans="15:17" x14ac:dyDescent="0.35">
      <c r="O52663" s="9"/>
      <c r="P52663" s="9"/>
      <c r="Q52663" s="21"/>
    </row>
    <row r="52664" spans="15:17" x14ac:dyDescent="0.35">
      <c r="O52664" s="9"/>
      <c r="P52664" s="9"/>
      <c r="Q52664" s="21"/>
    </row>
    <row r="52665" spans="15:17" x14ac:dyDescent="0.35">
      <c r="O52665" s="9"/>
      <c r="P52665" s="9"/>
      <c r="Q52665" s="21"/>
    </row>
    <row r="52666" spans="15:17" x14ac:dyDescent="0.35">
      <c r="O52666" s="9"/>
      <c r="P52666" s="9"/>
      <c r="Q52666" s="21"/>
    </row>
    <row r="52667" spans="15:17" x14ac:dyDescent="0.35">
      <c r="O52667" s="9"/>
      <c r="P52667" s="9"/>
      <c r="Q52667" s="21"/>
    </row>
    <row r="52668" spans="15:17" x14ac:dyDescent="0.35">
      <c r="O52668" s="9"/>
      <c r="P52668" s="9"/>
      <c r="Q52668" s="21"/>
    </row>
    <row r="52669" spans="15:17" x14ac:dyDescent="0.35">
      <c r="O52669" s="9"/>
      <c r="P52669" s="9"/>
      <c r="Q52669" s="21"/>
    </row>
    <row r="52670" spans="15:17" x14ac:dyDescent="0.35">
      <c r="O52670" s="9"/>
      <c r="P52670" s="9"/>
      <c r="Q52670" s="21"/>
    </row>
    <row r="52671" spans="15:17" x14ac:dyDescent="0.35">
      <c r="O52671" s="9"/>
      <c r="P52671" s="9"/>
      <c r="Q52671" s="21"/>
    </row>
    <row r="52672" spans="15:17" x14ac:dyDescent="0.35">
      <c r="O52672" s="9"/>
      <c r="P52672" s="9"/>
      <c r="Q52672" s="21"/>
    </row>
    <row r="52673" spans="15:17" x14ac:dyDescent="0.35">
      <c r="O52673" s="9"/>
      <c r="P52673" s="9"/>
      <c r="Q52673" s="21"/>
    </row>
    <row r="52674" spans="15:17" x14ac:dyDescent="0.35">
      <c r="O52674" s="9"/>
      <c r="P52674" s="9"/>
      <c r="Q52674" s="21"/>
    </row>
    <row r="52675" spans="15:17" x14ac:dyDescent="0.35">
      <c r="O52675" s="9"/>
      <c r="P52675" s="9"/>
      <c r="Q52675" s="21"/>
    </row>
    <row r="52676" spans="15:17" x14ac:dyDescent="0.35">
      <c r="O52676" s="9"/>
      <c r="P52676" s="9"/>
      <c r="Q52676" s="21"/>
    </row>
    <row r="52677" spans="15:17" x14ac:dyDescent="0.35">
      <c r="O52677" s="9"/>
      <c r="P52677" s="9"/>
      <c r="Q52677" s="21"/>
    </row>
    <row r="52678" spans="15:17" x14ac:dyDescent="0.35">
      <c r="O52678" s="9"/>
      <c r="P52678" s="9"/>
      <c r="Q52678" s="21"/>
    </row>
    <row r="52679" spans="15:17" x14ac:dyDescent="0.35">
      <c r="O52679" s="9"/>
      <c r="P52679" s="9"/>
      <c r="Q52679" s="21"/>
    </row>
    <row r="52680" spans="15:17" x14ac:dyDescent="0.35">
      <c r="O52680" s="9"/>
      <c r="P52680" s="9"/>
      <c r="Q52680" s="21"/>
    </row>
    <row r="52681" spans="15:17" x14ac:dyDescent="0.35">
      <c r="O52681" s="9"/>
      <c r="P52681" s="9"/>
      <c r="Q52681" s="21"/>
    </row>
    <row r="52682" spans="15:17" x14ac:dyDescent="0.35">
      <c r="O52682" s="9"/>
      <c r="P52682" s="9"/>
      <c r="Q52682" s="21"/>
    </row>
    <row r="52683" spans="15:17" x14ac:dyDescent="0.35">
      <c r="O52683" s="9"/>
      <c r="P52683" s="9"/>
      <c r="Q52683" s="21"/>
    </row>
    <row r="52684" spans="15:17" x14ac:dyDescent="0.35">
      <c r="O52684" s="9"/>
      <c r="P52684" s="9"/>
      <c r="Q52684" s="21"/>
    </row>
    <row r="52685" spans="15:17" x14ac:dyDescent="0.35">
      <c r="O52685" s="9"/>
      <c r="P52685" s="9"/>
      <c r="Q52685" s="21"/>
    </row>
    <row r="52686" spans="15:17" x14ac:dyDescent="0.35">
      <c r="O52686" s="9"/>
      <c r="P52686" s="9"/>
      <c r="Q52686" s="21"/>
    </row>
    <row r="52687" spans="15:17" x14ac:dyDescent="0.35">
      <c r="O52687" s="9"/>
      <c r="P52687" s="9"/>
      <c r="Q52687" s="21"/>
    </row>
    <row r="52688" spans="15:17" x14ac:dyDescent="0.35">
      <c r="O52688" s="9"/>
      <c r="P52688" s="9"/>
      <c r="Q52688" s="21"/>
    </row>
    <row r="52689" spans="15:17" x14ac:dyDescent="0.35">
      <c r="O52689" s="9"/>
      <c r="P52689" s="9"/>
      <c r="Q52689" s="21"/>
    </row>
    <row r="52690" spans="15:17" x14ac:dyDescent="0.35">
      <c r="O52690" s="9"/>
      <c r="P52690" s="9"/>
      <c r="Q52690" s="21"/>
    </row>
    <row r="52691" spans="15:17" x14ac:dyDescent="0.35">
      <c r="O52691" s="9"/>
      <c r="P52691" s="9"/>
      <c r="Q52691" s="21"/>
    </row>
    <row r="52692" spans="15:17" x14ac:dyDescent="0.35">
      <c r="O52692" s="9"/>
      <c r="P52692" s="9"/>
      <c r="Q52692" s="21"/>
    </row>
    <row r="52693" spans="15:17" x14ac:dyDescent="0.35">
      <c r="O52693" s="9"/>
      <c r="P52693" s="9"/>
      <c r="Q52693" s="21"/>
    </row>
    <row r="52694" spans="15:17" x14ac:dyDescent="0.35">
      <c r="O52694" s="9"/>
      <c r="P52694" s="9"/>
      <c r="Q52694" s="21"/>
    </row>
    <row r="52695" spans="15:17" x14ac:dyDescent="0.35">
      <c r="O52695" s="9"/>
      <c r="P52695" s="9"/>
      <c r="Q52695" s="21"/>
    </row>
    <row r="52696" spans="15:17" x14ac:dyDescent="0.35">
      <c r="O52696" s="9"/>
      <c r="P52696" s="9"/>
      <c r="Q52696" s="21"/>
    </row>
    <row r="52697" spans="15:17" x14ac:dyDescent="0.35">
      <c r="O52697" s="9"/>
      <c r="P52697" s="9"/>
      <c r="Q52697" s="21"/>
    </row>
    <row r="52698" spans="15:17" x14ac:dyDescent="0.35">
      <c r="O52698" s="9"/>
      <c r="P52698" s="9"/>
      <c r="Q52698" s="21"/>
    </row>
    <row r="52699" spans="15:17" x14ac:dyDescent="0.35">
      <c r="O52699" s="9"/>
      <c r="P52699" s="9"/>
      <c r="Q52699" s="21"/>
    </row>
    <row r="52700" spans="15:17" x14ac:dyDescent="0.35">
      <c r="O52700" s="9"/>
      <c r="P52700" s="9"/>
      <c r="Q52700" s="21"/>
    </row>
    <row r="52701" spans="15:17" x14ac:dyDescent="0.35">
      <c r="O52701" s="9"/>
      <c r="P52701" s="9"/>
      <c r="Q52701" s="21"/>
    </row>
    <row r="52702" spans="15:17" x14ac:dyDescent="0.35">
      <c r="O52702" s="9"/>
      <c r="P52702" s="9"/>
      <c r="Q52702" s="21"/>
    </row>
    <row r="52703" spans="15:17" x14ac:dyDescent="0.35">
      <c r="O52703" s="9"/>
      <c r="P52703" s="9"/>
      <c r="Q52703" s="21"/>
    </row>
    <row r="52704" spans="15:17" x14ac:dyDescent="0.35">
      <c r="O52704" s="9"/>
      <c r="P52704" s="9"/>
      <c r="Q52704" s="21"/>
    </row>
    <row r="52705" spans="15:17" x14ac:dyDescent="0.35">
      <c r="O52705" s="9"/>
      <c r="P52705" s="9"/>
      <c r="Q52705" s="21"/>
    </row>
    <row r="52706" spans="15:17" x14ac:dyDescent="0.35">
      <c r="O52706" s="9"/>
      <c r="P52706" s="9"/>
      <c r="Q52706" s="21"/>
    </row>
    <row r="52707" spans="15:17" x14ac:dyDescent="0.35">
      <c r="O52707" s="9"/>
      <c r="P52707" s="9"/>
      <c r="Q52707" s="21"/>
    </row>
    <row r="52708" spans="15:17" x14ac:dyDescent="0.35">
      <c r="O52708" s="9"/>
      <c r="P52708" s="9"/>
      <c r="Q52708" s="21"/>
    </row>
    <row r="52709" spans="15:17" x14ac:dyDescent="0.35">
      <c r="O52709" s="9"/>
      <c r="P52709" s="9"/>
      <c r="Q52709" s="21"/>
    </row>
    <row r="52710" spans="15:17" x14ac:dyDescent="0.35">
      <c r="O52710" s="9"/>
      <c r="P52710" s="9"/>
      <c r="Q52710" s="21"/>
    </row>
    <row r="52711" spans="15:17" x14ac:dyDescent="0.35">
      <c r="O52711" s="9"/>
      <c r="P52711" s="9"/>
      <c r="Q52711" s="21"/>
    </row>
    <row r="52712" spans="15:17" x14ac:dyDescent="0.35">
      <c r="O52712" s="9"/>
      <c r="P52712" s="9"/>
      <c r="Q52712" s="21"/>
    </row>
    <row r="52713" spans="15:17" x14ac:dyDescent="0.35">
      <c r="O52713" s="9"/>
      <c r="P52713" s="9"/>
      <c r="Q52713" s="21"/>
    </row>
    <row r="52714" spans="15:17" x14ac:dyDescent="0.35">
      <c r="O52714" s="9"/>
      <c r="P52714" s="9"/>
      <c r="Q52714" s="21"/>
    </row>
    <row r="52715" spans="15:17" x14ac:dyDescent="0.35">
      <c r="O52715" s="9"/>
      <c r="P52715" s="9"/>
      <c r="Q52715" s="21"/>
    </row>
    <row r="52716" spans="15:17" x14ac:dyDescent="0.35">
      <c r="O52716" s="9"/>
      <c r="P52716" s="9"/>
      <c r="Q52716" s="21"/>
    </row>
    <row r="52717" spans="15:17" x14ac:dyDescent="0.35">
      <c r="O52717" s="9"/>
      <c r="P52717" s="9"/>
      <c r="Q52717" s="21"/>
    </row>
    <row r="52718" spans="15:17" x14ac:dyDescent="0.35">
      <c r="O52718" s="9"/>
      <c r="P52718" s="9"/>
      <c r="Q52718" s="21"/>
    </row>
    <row r="52719" spans="15:17" x14ac:dyDescent="0.35">
      <c r="O52719" s="9"/>
      <c r="P52719" s="9"/>
      <c r="Q52719" s="21"/>
    </row>
    <row r="52720" spans="15:17" x14ac:dyDescent="0.35">
      <c r="O52720" s="9"/>
      <c r="P52720" s="9"/>
      <c r="Q52720" s="21"/>
    </row>
    <row r="52721" spans="15:17" x14ac:dyDescent="0.35">
      <c r="O52721" s="9"/>
      <c r="P52721" s="9"/>
      <c r="Q52721" s="21"/>
    </row>
    <row r="52722" spans="15:17" x14ac:dyDescent="0.35">
      <c r="O52722" s="9"/>
      <c r="P52722" s="9"/>
      <c r="Q52722" s="21"/>
    </row>
    <row r="52723" spans="15:17" x14ac:dyDescent="0.35">
      <c r="O52723" s="9"/>
      <c r="P52723" s="9"/>
      <c r="Q52723" s="21"/>
    </row>
    <row r="52724" spans="15:17" x14ac:dyDescent="0.35">
      <c r="O52724" s="9"/>
      <c r="P52724" s="9"/>
      <c r="Q52724" s="21"/>
    </row>
    <row r="52725" spans="15:17" x14ac:dyDescent="0.35">
      <c r="O52725" s="9"/>
      <c r="P52725" s="9"/>
      <c r="Q52725" s="21"/>
    </row>
    <row r="52726" spans="15:17" x14ac:dyDescent="0.35">
      <c r="O52726" s="9"/>
      <c r="P52726" s="9"/>
      <c r="Q52726" s="21"/>
    </row>
    <row r="52727" spans="15:17" x14ac:dyDescent="0.35">
      <c r="O52727" s="9"/>
      <c r="P52727" s="9"/>
      <c r="Q52727" s="21"/>
    </row>
    <row r="52728" spans="15:17" x14ac:dyDescent="0.35">
      <c r="O52728" s="9"/>
      <c r="P52728" s="9"/>
      <c r="Q52728" s="21"/>
    </row>
    <row r="52729" spans="15:17" x14ac:dyDescent="0.35">
      <c r="O52729" s="9"/>
      <c r="P52729" s="9"/>
      <c r="Q52729" s="21"/>
    </row>
    <row r="52730" spans="15:17" x14ac:dyDescent="0.35">
      <c r="O52730" s="9"/>
      <c r="P52730" s="9"/>
      <c r="Q52730" s="21"/>
    </row>
    <row r="52731" spans="15:17" x14ac:dyDescent="0.35">
      <c r="O52731" s="9"/>
      <c r="P52731" s="9"/>
      <c r="Q52731" s="21"/>
    </row>
    <row r="52732" spans="15:17" x14ac:dyDescent="0.35">
      <c r="O52732" s="9"/>
      <c r="P52732" s="9"/>
      <c r="Q52732" s="21"/>
    </row>
    <row r="52733" spans="15:17" x14ac:dyDescent="0.35">
      <c r="O52733" s="9"/>
      <c r="P52733" s="9"/>
      <c r="Q52733" s="21"/>
    </row>
    <row r="52734" spans="15:17" x14ac:dyDescent="0.35">
      <c r="O52734" s="9"/>
      <c r="P52734" s="9"/>
      <c r="Q52734" s="21"/>
    </row>
    <row r="52735" spans="15:17" x14ac:dyDescent="0.35">
      <c r="O52735" s="9"/>
      <c r="P52735" s="9"/>
      <c r="Q52735" s="21"/>
    </row>
    <row r="52736" spans="15:17" x14ac:dyDescent="0.35">
      <c r="O52736" s="9"/>
      <c r="P52736" s="9"/>
      <c r="Q52736" s="21"/>
    </row>
    <row r="52737" spans="15:17" x14ac:dyDescent="0.35">
      <c r="O52737" s="9"/>
      <c r="P52737" s="9"/>
      <c r="Q52737" s="21"/>
    </row>
    <row r="52738" spans="15:17" x14ac:dyDescent="0.35">
      <c r="O52738" s="9"/>
      <c r="P52738" s="9"/>
      <c r="Q52738" s="21"/>
    </row>
    <row r="52739" spans="15:17" x14ac:dyDescent="0.35">
      <c r="O52739" s="9"/>
      <c r="P52739" s="9"/>
      <c r="Q52739" s="21"/>
    </row>
    <row r="52740" spans="15:17" x14ac:dyDescent="0.35">
      <c r="O52740" s="9"/>
      <c r="P52740" s="9"/>
      <c r="Q52740" s="21"/>
    </row>
    <row r="52741" spans="15:17" x14ac:dyDescent="0.35">
      <c r="O52741" s="9"/>
      <c r="P52741" s="9"/>
      <c r="Q52741" s="21"/>
    </row>
    <row r="52742" spans="15:17" x14ac:dyDescent="0.35">
      <c r="O52742" s="9"/>
      <c r="P52742" s="9"/>
      <c r="Q52742" s="21"/>
    </row>
    <row r="52743" spans="15:17" x14ac:dyDescent="0.35">
      <c r="O52743" s="9"/>
      <c r="P52743" s="9"/>
      <c r="Q52743" s="21"/>
    </row>
    <row r="52744" spans="15:17" x14ac:dyDescent="0.35">
      <c r="O52744" s="9"/>
      <c r="P52744" s="9"/>
      <c r="Q52744" s="21"/>
    </row>
    <row r="52745" spans="15:17" x14ac:dyDescent="0.35">
      <c r="O52745" s="9"/>
      <c r="P52745" s="9"/>
      <c r="Q52745" s="21"/>
    </row>
    <row r="52746" spans="15:17" x14ac:dyDescent="0.35">
      <c r="O52746" s="9"/>
      <c r="P52746" s="9"/>
      <c r="Q52746" s="21"/>
    </row>
    <row r="52747" spans="15:17" x14ac:dyDescent="0.35">
      <c r="O52747" s="9"/>
      <c r="P52747" s="9"/>
      <c r="Q52747" s="21"/>
    </row>
    <row r="52748" spans="15:17" x14ac:dyDescent="0.35">
      <c r="O52748" s="9"/>
      <c r="P52748" s="9"/>
      <c r="Q52748" s="21"/>
    </row>
    <row r="52749" spans="15:17" x14ac:dyDescent="0.35">
      <c r="O52749" s="9"/>
      <c r="P52749" s="9"/>
      <c r="Q52749" s="21"/>
    </row>
    <row r="52750" spans="15:17" x14ac:dyDescent="0.35">
      <c r="O52750" s="9"/>
      <c r="P52750" s="9"/>
      <c r="Q52750" s="21"/>
    </row>
    <row r="52751" spans="15:17" x14ac:dyDescent="0.35">
      <c r="O52751" s="9"/>
      <c r="P52751" s="9"/>
      <c r="Q52751" s="21"/>
    </row>
    <row r="52752" spans="15:17" x14ac:dyDescent="0.35">
      <c r="O52752" s="9"/>
      <c r="P52752" s="9"/>
      <c r="Q52752" s="21"/>
    </row>
    <row r="52753" spans="15:17" x14ac:dyDescent="0.35">
      <c r="O52753" s="9"/>
      <c r="P52753" s="9"/>
      <c r="Q52753" s="21"/>
    </row>
    <row r="52754" spans="15:17" x14ac:dyDescent="0.35">
      <c r="O52754" s="9"/>
      <c r="P52754" s="9"/>
      <c r="Q52754" s="21"/>
    </row>
    <row r="52755" spans="15:17" x14ac:dyDescent="0.35">
      <c r="O52755" s="9"/>
      <c r="P52755" s="9"/>
      <c r="Q52755" s="21"/>
    </row>
    <row r="52756" spans="15:17" x14ac:dyDescent="0.35">
      <c r="O52756" s="9"/>
      <c r="P52756" s="9"/>
      <c r="Q52756" s="21"/>
    </row>
    <row r="52757" spans="15:17" x14ac:dyDescent="0.35">
      <c r="O52757" s="9"/>
      <c r="P52757" s="9"/>
      <c r="Q52757" s="21"/>
    </row>
    <row r="52758" spans="15:17" x14ac:dyDescent="0.35">
      <c r="O52758" s="9"/>
      <c r="P52758" s="9"/>
      <c r="Q52758" s="21"/>
    </row>
    <row r="52759" spans="15:17" x14ac:dyDescent="0.35">
      <c r="O52759" s="9"/>
      <c r="P52759" s="9"/>
      <c r="Q52759" s="21"/>
    </row>
    <row r="52760" spans="15:17" x14ac:dyDescent="0.35">
      <c r="O52760" s="9"/>
      <c r="P52760" s="9"/>
      <c r="Q52760" s="21"/>
    </row>
    <row r="52761" spans="15:17" x14ac:dyDescent="0.35">
      <c r="O52761" s="9"/>
      <c r="P52761" s="9"/>
      <c r="Q52761" s="21"/>
    </row>
    <row r="52762" spans="15:17" x14ac:dyDescent="0.35">
      <c r="O52762" s="9"/>
      <c r="P52762" s="9"/>
      <c r="Q52762" s="21"/>
    </row>
    <row r="52763" spans="15:17" x14ac:dyDescent="0.35">
      <c r="O52763" s="9"/>
      <c r="P52763" s="9"/>
      <c r="Q52763" s="21"/>
    </row>
    <row r="52764" spans="15:17" x14ac:dyDescent="0.35">
      <c r="O52764" s="9"/>
      <c r="P52764" s="9"/>
      <c r="Q52764" s="21"/>
    </row>
    <row r="52765" spans="15:17" x14ac:dyDescent="0.35">
      <c r="O52765" s="9"/>
      <c r="P52765" s="9"/>
      <c r="Q52765" s="21"/>
    </row>
    <row r="52766" spans="15:17" x14ac:dyDescent="0.35">
      <c r="O52766" s="9"/>
      <c r="P52766" s="9"/>
      <c r="Q52766" s="21"/>
    </row>
    <row r="52767" spans="15:17" x14ac:dyDescent="0.35">
      <c r="O52767" s="9"/>
      <c r="P52767" s="9"/>
      <c r="Q52767" s="21"/>
    </row>
    <row r="52768" spans="15:17" x14ac:dyDescent="0.35">
      <c r="O52768" s="9"/>
      <c r="P52768" s="9"/>
      <c r="Q52768" s="21"/>
    </row>
    <row r="52769" spans="15:17" x14ac:dyDescent="0.35">
      <c r="O52769" s="9"/>
      <c r="P52769" s="9"/>
      <c r="Q52769" s="21"/>
    </row>
    <row r="52770" spans="15:17" x14ac:dyDescent="0.35">
      <c r="O52770" s="9"/>
      <c r="P52770" s="9"/>
      <c r="Q52770" s="21"/>
    </row>
    <row r="52771" spans="15:17" x14ac:dyDescent="0.35">
      <c r="O52771" s="9"/>
      <c r="P52771" s="9"/>
      <c r="Q52771" s="21"/>
    </row>
    <row r="52772" spans="15:17" x14ac:dyDescent="0.35">
      <c r="O52772" s="9"/>
      <c r="P52772" s="9"/>
      <c r="Q52772" s="21"/>
    </row>
    <row r="52773" spans="15:17" x14ac:dyDescent="0.35">
      <c r="O52773" s="9"/>
      <c r="P52773" s="9"/>
      <c r="Q52773" s="21"/>
    </row>
    <row r="52774" spans="15:17" x14ac:dyDescent="0.35">
      <c r="O52774" s="9"/>
      <c r="P52774" s="9"/>
      <c r="Q52774" s="21"/>
    </row>
    <row r="52775" spans="15:17" x14ac:dyDescent="0.35">
      <c r="O52775" s="9"/>
      <c r="P52775" s="9"/>
      <c r="Q52775" s="21"/>
    </row>
    <row r="52776" spans="15:17" x14ac:dyDescent="0.35">
      <c r="O52776" s="9"/>
      <c r="P52776" s="9"/>
      <c r="Q52776" s="21"/>
    </row>
    <row r="52777" spans="15:17" x14ac:dyDescent="0.35">
      <c r="O52777" s="9"/>
      <c r="P52777" s="9"/>
      <c r="Q52777" s="21"/>
    </row>
    <row r="52778" spans="15:17" x14ac:dyDescent="0.35">
      <c r="O52778" s="9"/>
      <c r="P52778" s="9"/>
      <c r="Q52778" s="21"/>
    </row>
    <row r="52779" spans="15:17" x14ac:dyDescent="0.35">
      <c r="O52779" s="9"/>
      <c r="P52779" s="9"/>
      <c r="Q52779" s="21"/>
    </row>
    <row r="52780" spans="15:17" x14ac:dyDescent="0.35">
      <c r="O52780" s="9"/>
      <c r="P52780" s="9"/>
      <c r="Q52780" s="21"/>
    </row>
    <row r="52781" spans="15:17" x14ac:dyDescent="0.35">
      <c r="O52781" s="9"/>
      <c r="P52781" s="9"/>
      <c r="Q52781" s="21"/>
    </row>
    <row r="52782" spans="15:17" x14ac:dyDescent="0.35">
      <c r="O52782" s="9"/>
      <c r="P52782" s="9"/>
      <c r="Q52782" s="21"/>
    </row>
    <row r="52783" spans="15:17" x14ac:dyDescent="0.35">
      <c r="O52783" s="9"/>
      <c r="P52783" s="9"/>
      <c r="Q52783" s="21"/>
    </row>
    <row r="52784" spans="15:17" x14ac:dyDescent="0.35">
      <c r="O52784" s="9"/>
      <c r="P52784" s="9"/>
      <c r="Q52784" s="21"/>
    </row>
    <row r="52785" spans="15:17" x14ac:dyDescent="0.35">
      <c r="O52785" s="9"/>
      <c r="P52785" s="9"/>
      <c r="Q52785" s="21"/>
    </row>
    <row r="52786" spans="15:17" x14ac:dyDescent="0.35">
      <c r="O52786" s="9"/>
      <c r="P52786" s="9"/>
      <c r="Q52786" s="21"/>
    </row>
    <row r="52787" spans="15:17" x14ac:dyDescent="0.35">
      <c r="O52787" s="9"/>
      <c r="P52787" s="9"/>
      <c r="Q52787" s="21"/>
    </row>
    <row r="52788" spans="15:17" x14ac:dyDescent="0.35">
      <c r="O52788" s="9"/>
      <c r="P52788" s="9"/>
      <c r="Q52788" s="21"/>
    </row>
    <row r="52789" spans="15:17" x14ac:dyDescent="0.35">
      <c r="O52789" s="9"/>
      <c r="P52789" s="9"/>
      <c r="Q52789" s="21"/>
    </row>
    <row r="52790" spans="15:17" x14ac:dyDescent="0.35">
      <c r="O52790" s="9"/>
      <c r="P52790" s="9"/>
      <c r="Q52790" s="21"/>
    </row>
    <row r="52791" spans="15:17" x14ac:dyDescent="0.35">
      <c r="O52791" s="9"/>
      <c r="P52791" s="9"/>
      <c r="Q52791" s="21"/>
    </row>
    <row r="52792" spans="15:17" x14ac:dyDescent="0.35">
      <c r="O52792" s="9"/>
      <c r="P52792" s="9"/>
      <c r="Q52792" s="21"/>
    </row>
    <row r="52793" spans="15:17" x14ac:dyDescent="0.35">
      <c r="O52793" s="9"/>
      <c r="P52793" s="9"/>
      <c r="Q52793" s="21"/>
    </row>
    <row r="52794" spans="15:17" x14ac:dyDescent="0.35">
      <c r="O52794" s="9"/>
      <c r="P52794" s="9"/>
      <c r="Q52794" s="21"/>
    </row>
    <row r="52795" spans="15:17" x14ac:dyDescent="0.35">
      <c r="O52795" s="9"/>
      <c r="P52795" s="9"/>
      <c r="Q52795" s="21"/>
    </row>
    <row r="52796" spans="15:17" x14ac:dyDescent="0.35">
      <c r="O52796" s="9"/>
      <c r="P52796" s="9"/>
      <c r="Q52796" s="21"/>
    </row>
    <row r="52797" spans="15:17" x14ac:dyDescent="0.35">
      <c r="O52797" s="9"/>
      <c r="P52797" s="9"/>
      <c r="Q52797" s="21"/>
    </row>
    <row r="52798" spans="15:17" x14ac:dyDescent="0.35">
      <c r="O52798" s="9"/>
      <c r="P52798" s="9"/>
      <c r="Q52798" s="21"/>
    </row>
    <row r="52799" spans="15:17" x14ac:dyDescent="0.35">
      <c r="O52799" s="9"/>
      <c r="P52799" s="9"/>
      <c r="Q52799" s="21"/>
    </row>
    <row r="52800" spans="15:17" x14ac:dyDescent="0.35">
      <c r="O52800" s="9"/>
      <c r="P52800" s="9"/>
      <c r="Q52800" s="21"/>
    </row>
    <row r="52801" spans="15:17" x14ac:dyDescent="0.35">
      <c r="O52801" s="9"/>
      <c r="P52801" s="9"/>
      <c r="Q52801" s="21"/>
    </row>
    <row r="52802" spans="15:17" x14ac:dyDescent="0.35">
      <c r="O52802" s="9"/>
      <c r="P52802" s="9"/>
      <c r="Q52802" s="21"/>
    </row>
    <row r="52803" spans="15:17" x14ac:dyDescent="0.35">
      <c r="O52803" s="9"/>
      <c r="P52803" s="9"/>
      <c r="Q52803" s="21"/>
    </row>
    <row r="52804" spans="15:17" x14ac:dyDescent="0.35">
      <c r="O52804" s="9"/>
      <c r="P52804" s="9"/>
      <c r="Q52804" s="21"/>
    </row>
    <row r="52805" spans="15:17" x14ac:dyDescent="0.35">
      <c r="O52805" s="9"/>
      <c r="P52805" s="9"/>
      <c r="Q52805" s="21"/>
    </row>
    <row r="52806" spans="15:17" x14ac:dyDescent="0.35">
      <c r="O52806" s="9"/>
      <c r="P52806" s="9"/>
      <c r="Q52806" s="21"/>
    </row>
    <row r="52807" spans="15:17" x14ac:dyDescent="0.35">
      <c r="O52807" s="9"/>
      <c r="P52807" s="9"/>
      <c r="Q52807" s="21"/>
    </row>
    <row r="52808" spans="15:17" x14ac:dyDescent="0.35">
      <c r="O52808" s="9"/>
      <c r="P52808" s="9"/>
      <c r="Q52808" s="21"/>
    </row>
    <row r="52809" spans="15:17" x14ac:dyDescent="0.35">
      <c r="O52809" s="9"/>
      <c r="P52809" s="9"/>
      <c r="Q52809" s="21"/>
    </row>
    <row r="52810" spans="15:17" x14ac:dyDescent="0.35">
      <c r="O52810" s="9"/>
      <c r="P52810" s="9"/>
      <c r="Q52810" s="21"/>
    </row>
    <row r="52811" spans="15:17" x14ac:dyDescent="0.35">
      <c r="O52811" s="9"/>
      <c r="P52811" s="9"/>
      <c r="Q52811" s="21"/>
    </row>
    <row r="52812" spans="15:17" x14ac:dyDescent="0.35">
      <c r="O52812" s="9"/>
      <c r="P52812" s="9"/>
      <c r="Q52812" s="21"/>
    </row>
    <row r="52813" spans="15:17" x14ac:dyDescent="0.35">
      <c r="O52813" s="9"/>
      <c r="P52813" s="9"/>
      <c r="Q52813" s="21"/>
    </row>
    <row r="52814" spans="15:17" x14ac:dyDescent="0.35">
      <c r="O52814" s="9"/>
      <c r="P52814" s="9"/>
      <c r="Q52814" s="21"/>
    </row>
    <row r="52815" spans="15:17" x14ac:dyDescent="0.35">
      <c r="O52815" s="9"/>
      <c r="P52815" s="9"/>
      <c r="Q52815" s="21"/>
    </row>
    <row r="52816" spans="15:17" x14ac:dyDescent="0.35">
      <c r="O52816" s="9"/>
      <c r="P52816" s="9"/>
      <c r="Q52816" s="21"/>
    </row>
    <row r="52817" spans="15:17" x14ac:dyDescent="0.35">
      <c r="O52817" s="9"/>
      <c r="P52817" s="9"/>
      <c r="Q52817" s="21"/>
    </row>
    <row r="52818" spans="15:17" x14ac:dyDescent="0.35">
      <c r="O52818" s="9"/>
      <c r="P52818" s="9"/>
      <c r="Q52818" s="21"/>
    </row>
    <row r="52819" spans="15:17" x14ac:dyDescent="0.35">
      <c r="O52819" s="9"/>
      <c r="P52819" s="9"/>
      <c r="Q52819" s="21"/>
    </row>
    <row r="52820" spans="15:17" x14ac:dyDescent="0.35">
      <c r="O52820" s="9"/>
      <c r="P52820" s="9"/>
      <c r="Q52820" s="21"/>
    </row>
    <row r="52821" spans="15:17" x14ac:dyDescent="0.35">
      <c r="O52821" s="9"/>
      <c r="P52821" s="9"/>
      <c r="Q52821" s="21"/>
    </row>
    <row r="52822" spans="15:17" x14ac:dyDescent="0.35">
      <c r="O52822" s="9"/>
      <c r="P52822" s="9"/>
      <c r="Q52822" s="21"/>
    </row>
    <row r="52823" spans="15:17" x14ac:dyDescent="0.35">
      <c r="O52823" s="9"/>
      <c r="P52823" s="9"/>
      <c r="Q52823" s="21"/>
    </row>
    <row r="52824" spans="15:17" x14ac:dyDescent="0.35">
      <c r="O52824" s="9"/>
      <c r="P52824" s="9"/>
      <c r="Q52824" s="21"/>
    </row>
    <row r="52825" spans="15:17" x14ac:dyDescent="0.35">
      <c r="O52825" s="9"/>
      <c r="P52825" s="9"/>
      <c r="Q52825" s="21"/>
    </row>
    <row r="52826" spans="15:17" x14ac:dyDescent="0.35">
      <c r="O52826" s="9"/>
      <c r="P52826" s="9"/>
      <c r="Q52826" s="21"/>
    </row>
    <row r="52827" spans="15:17" x14ac:dyDescent="0.35">
      <c r="O52827" s="9"/>
      <c r="P52827" s="9"/>
      <c r="Q52827" s="21"/>
    </row>
    <row r="52828" spans="15:17" x14ac:dyDescent="0.35">
      <c r="O52828" s="9"/>
      <c r="P52828" s="9"/>
      <c r="Q52828" s="21"/>
    </row>
    <row r="52829" spans="15:17" x14ac:dyDescent="0.35">
      <c r="O52829" s="9"/>
      <c r="P52829" s="9"/>
      <c r="Q52829" s="21"/>
    </row>
    <row r="52830" spans="15:17" x14ac:dyDescent="0.35">
      <c r="O52830" s="9"/>
      <c r="P52830" s="9"/>
      <c r="Q52830" s="21"/>
    </row>
    <row r="52831" spans="15:17" x14ac:dyDescent="0.35">
      <c r="O52831" s="9"/>
      <c r="P52831" s="9"/>
      <c r="Q52831" s="21"/>
    </row>
    <row r="52832" spans="15:17" x14ac:dyDescent="0.35">
      <c r="O52832" s="9"/>
      <c r="P52832" s="9"/>
      <c r="Q52832" s="21"/>
    </row>
    <row r="52833" spans="15:17" x14ac:dyDescent="0.35">
      <c r="O52833" s="9"/>
      <c r="P52833" s="9"/>
      <c r="Q52833" s="21"/>
    </row>
    <row r="52834" spans="15:17" x14ac:dyDescent="0.35">
      <c r="O52834" s="9"/>
      <c r="P52834" s="9"/>
      <c r="Q52834" s="21"/>
    </row>
    <row r="52835" spans="15:17" x14ac:dyDescent="0.35">
      <c r="O52835" s="9"/>
      <c r="P52835" s="9"/>
      <c r="Q52835" s="21"/>
    </row>
    <row r="52836" spans="15:17" x14ac:dyDescent="0.35">
      <c r="O52836" s="9"/>
      <c r="P52836" s="9"/>
      <c r="Q52836" s="21"/>
    </row>
    <row r="52837" spans="15:17" x14ac:dyDescent="0.35">
      <c r="O52837" s="9"/>
      <c r="P52837" s="9"/>
      <c r="Q52837" s="21"/>
    </row>
    <row r="52838" spans="15:17" x14ac:dyDescent="0.35">
      <c r="O52838" s="9"/>
      <c r="P52838" s="9"/>
      <c r="Q52838" s="21"/>
    </row>
    <row r="52839" spans="15:17" x14ac:dyDescent="0.35">
      <c r="O52839" s="9"/>
      <c r="P52839" s="9"/>
      <c r="Q52839" s="21"/>
    </row>
    <row r="52840" spans="15:17" x14ac:dyDescent="0.35">
      <c r="O52840" s="9"/>
      <c r="P52840" s="9"/>
      <c r="Q52840" s="21"/>
    </row>
    <row r="52841" spans="15:17" x14ac:dyDescent="0.35">
      <c r="O52841" s="9"/>
      <c r="P52841" s="9"/>
      <c r="Q52841" s="21"/>
    </row>
    <row r="52842" spans="15:17" x14ac:dyDescent="0.35">
      <c r="O52842" s="9"/>
      <c r="P52842" s="9"/>
      <c r="Q52842" s="21"/>
    </row>
    <row r="52843" spans="15:17" x14ac:dyDescent="0.35">
      <c r="O52843" s="9"/>
      <c r="P52843" s="9"/>
      <c r="Q52843" s="21"/>
    </row>
    <row r="52844" spans="15:17" x14ac:dyDescent="0.35">
      <c r="O52844" s="9"/>
      <c r="P52844" s="9"/>
      <c r="Q52844" s="21"/>
    </row>
    <row r="52845" spans="15:17" x14ac:dyDescent="0.35">
      <c r="O52845" s="9"/>
      <c r="P52845" s="9"/>
      <c r="Q52845" s="21"/>
    </row>
    <row r="52846" spans="15:17" x14ac:dyDescent="0.35">
      <c r="O52846" s="9"/>
      <c r="P52846" s="9"/>
      <c r="Q52846" s="21"/>
    </row>
    <row r="52847" spans="15:17" x14ac:dyDescent="0.35">
      <c r="O52847" s="9"/>
      <c r="P52847" s="9"/>
      <c r="Q52847" s="21"/>
    </row>
    <row r="52848" spans="15:17" x14ac:dyDescent="0.35">
      <c r="O52848" s="9"/>
      <c r="P52848" s="9"/>
      <c r="Q52848" s="21"/>
    </row>
    <row r="52849" spans="15:17" x14ac:dyDescent="0.35">
      <c r="O52849" s="9"/>
      <c r="P52849" s="9"/>
      <c r="Q52849" s="21"/>
    </row>
    <row r="52850" spans="15:17" x14ac:dyDescent="0.35">
      <c r="O52850" s="9"/>
      <c r="P52850" s="9"/>
      <c r="Q52850" s="21"/>
    </row>
    <row r="52851" spans="15:17" x14ac:dyDescent="0.35">
      <c r="O52851" s="9"/>
      <c r="P52851" s="9"/>
      <c r="Q52851" s="21"/>
    </row>
    <row r="52852" spans="15:17" x14ac:dyDescent="0.35">
      <c r="O52852" s="9"/>
      <c r="P52852" s="9"/>
      <c r="Q52852" s="21"/>
    </row>
    <row r="52853" spans="15:17" x14ac:dyDescent="0.35">
      <c r="O52853" s="9"/>
      <c r="P52853" s="9"/>
      <c r="Q52853" s="21"/>
    </row>
    <row r="52854" spans="15:17" x14ac:dyDescent="0.35">
      <c r="O52854" s="9"/>
      <c r="P52854" s="9"/>
      <c r="Q52854" s="21"/>
    </row>
    <row r="52855" spans="15:17" x14ac:dyDescent="0.35">
      <c r="O52855" s="9"/>
      <c r="P52855" s="9"/>
      <c r="Q52855" s="21"/>
    </row>
    <row r="52856" spans="15:17" x14ac:dyDescent="0.35">
      <c r="O52856" s="9"/>
      <c r="P52856" s="9"/>
      <c r="Q52856" s="21"/>
    </row>
    <row r="52857" spans="15:17" x14ac:dyDescent="0.35">
      <c r="O52857" s="9"/>
      <c r="P52857" s="9"/>
      <c r="Q52857" s="21"/>
    </row>
    <row r="52858" spans="15:17" x14ac:dyDescent="0.35">
      <c r="O52858" s="9"/>
      <c r="P52858" s="9"/>
      <c r="Q52858" s="21"/>
    </row>
    <row r="52859" spans="15:17" x14ac:dyDescent="0.35">
      <c r="O52859" s="9"/>
      <c r="P52859" s="9"/>
      <c r="Q52859" s="21"/>
    </row>
    <row r="52860" spans="15:17" x14ac:dyDescent="0.35">
      <c r="O52860" s="9"/>
      <c r="P52860" s="9"/>
      <c r="Q52860" s="21"/>
    </row>
    <row r="52861" spans="15:17" x14ac:dyDescent="0.35">
      <c r="O52861" s="9"/>
      <c r="P52861" s="9"/>
      <c r="Q52861" s="21"/>
    </row>
    <row r="52862" spans="15:17" x14ac:dyDescent="0.35">
      <c r="O52862" s="9"/>
      <c r="P52862" s="9"/>
      <c r="Q52862" s="21"/>
    </row>
    <row r="52863" spans="15:17" x14ac:dyDescent="0.35">
      <c r="O52863" s="9"/>
      <c r="P52863" s="9"/>
      <c r="Q52863" s="21"/>
    </row>
    <row r="52864" spans="15:17" x14ac:dyDescent="0.35">
      <c r="O52864" s="9"/>
      <c r="P52864" s="9"/>
      <c r="Q52864" s="21"/>
    </row>
    <row r="52865" spans="15:17" x14ac:dyDescent="0.35">
      <c r="O52865" s="9"/>
      <c r="P52865" s="9"/>
      <c r="Q52865" s="21"/>
    </row>
    <row r="52866" spans="15:17" x14ac:dyDescent="0.35">
      <c r="O52866" s="9"/>
      <c r="P52866" s="9"/>
      <c r="Q52866" s="21"/>
    </row>
    <row r="52867" spans="15:17" x14ac:dyDescent="0.35">
      <c r="O52867" s="9"/>
      <c r="P52867" s="9"/>
      <c r="Q52867" s="21"/>
    </row>
    <row r="52868" spans="15:17" x14ac:dyDescent="0.35">
      <c r="O52868" s="9"/>
      <c r="P52868" s="9"/>
      <c r="Q52868" s="21"/>
    </row>
    <row r="52869" spans="15:17" x14ac:dyDescent="0.35">
      <c r="O52869" s="9"/>
      <c r="P52869" s="9"/>
      <c r="Q52869" s="21"/>
    </row>
    <row r="52870" spans="15:17" x14ac:dyDescent="0.35">
      <c r="O52870" s="9"/>
      <c r="P52870" s="9"/>
      <c r="Q52870" s="21"/>
    </row>
    <row r="52871" spans="15:17" x14ac:dyDescent="0.35">
      <c r="O52871" s="9"/>
      <c r="P52871" s="9"/>
      <c r="Q52871" s="21"/>
    </row>
    <row r="52872" spans="15:17" x14ac:dyDescent="0.35">
      <c r="O52872" s="9"/>
      <c r="P52872" s="9"/>
      <c r="Q52872" s="21"/>
    </row>
    <row r="52873" spans="15:17" x14ac:dyDescent="0.35">
      <c r="O52873" s="9"/>
      <c r="P52873" s="9"/>
      <c r="Q52873" s="21"/>
    </row>
    <row r="52874" spans="15:17" x14ac:dyDescent="0.35">
      <c r="O52874" s="9"/>
      <c r="P52874" s="9"/>
      <c r="Q52874" s="21"/>
    </row>
    <row r="52875" spans="15:17" x14ac:dyDescent="0.35">
      <c r="O52875" s="9"/>
      <c r="P52875" s="9"/>
      <c r="Q52875" s="21"/>
    </row>
    <row r="52876" spans="15:17" x14ac:dyDescent="0.35">
      <c r="O52876" s="9"/>
      <c r="P52876" s="9"/>
      <c r="Q52876" s="21"/>
    </row>
    <row r="52877" spans="15:17" x14ac:dyDescent="0.35">
      <c r="O52877" s="9"/>
      <c r="P52877" s="9"/>
      <c r="Q52877" s="21"/>
    </row>
    <row r="52878" spans="15:17" x14ac:dyDescent="0.35">
      <c r="O52878" s="9"/>
      <c r="P52878" s="9"/>
      <c r="Q52878" s="21"/>
    </row>
    <row r="52879" spans="15:17" x14ac:dyDescent="0.35">
      <c r="O52879" s="9"/>
      <c r="P52879" s="9"/>
      <c r="Q52879" s="21"/>
    </row>
    <row r="52880" spans="15:17" x14ac:dyDescent="0.35">
      <c r="O52880" s="9"/>
      <c r="P52880" s="9"/>
      <c r="Q52880" s="21"/>
    </row>
    <row r="52881" spans="15:17" x14ac:dyDescent="0.35">
      <c r="O52881" s="9"/>
      <c r="P52881" s="9"/>
      <c r="Q52881" s="21"/>
    </row>
    <row r="52882" spans="15:17" x14ac:dyDescent="0.35">
      <c r="O52882" s="9"/>
      <c r="P52882" s="9"/>
      <c r="Q52882" s="21"/>
    </row>
    <row r="52883" spans="15:17" x14ac:dyDescent="0.35">
      <c r="O52883" s="9"/>
      <c r="P52883" s="9"/>
      <c r="Q52883" s="21"/>
    </row>
    <row r="52884" spans="15:17" x14ac:dyDescent="0.35">
      <c r="O52884" s="9"/>
      <c r="P52884" s="9"/>
      <c r="Q52884" s="21"/>
    </row>
    <row r="52885" spans="15:17" x14ac:dyDescent="0.35">
      <c r="O52885" s="9"/>
      <c r="P52885" s="9"/>
      <c r="Q52885" s="21"/>
    </row>
    <row r="52886" spans="15:17" x14ac:dyDescent="0.35">
      <c r="O52886" s="9"/>
      <c r="P52886" s="9"/>
      <c r="Q52886" s="21"/>
    </row>
    <row r="52887" spans="15:17" x14ac:dyDescent="0.35">
      <c r="O52887" s="9"/>
      <c r="P52887" s="9"/>
      <c r="Q52887" s="21"/>
    </row>
    <row r="52888" spans="15:17" x14ac:dyDescent="0.35">
      <c r="O52888" s="9"/>
      <c r="P52888" s="9"/>
      <c r="Q52888" s="21"/>
    </row>
    <row r="52889" spans="15:17" x14ac:dyDescent="0.35">
      <c r="O52889" s="9"/>
      <c r="P52889" s="9"/>
      <c r="Q52889" s="21"/>
    </row>
    <row r="52890" spans="15:17" x14ac:dyDescent="0.35">
      <c r="O52890" s="9"/>
      <c r="P52890" s="9"/>
      <c r="Q52890" s="21"/>
    </row>
    <row r="52891" spans="15:17" x14ac:dyDescent="0.35">
      <c r="O52891" s="9"/>
      <c r="P52891" s="9"/>
      <c r="Q52891" s="21"/>
    </row>
    <row r="52892" spans="15:17" x14ac:dyDescent="0.35">
      <c r="O52892" s="9"/>
      <c r="P52892" s="9"/>
      <c r="Q52892" s="21"/>
    </row>
    <row r="52893" spans="15:17" x14ac:dyDescent="0.35">
      <c r="O52893" s="9"/>
      <c r="P52893" s="9"/>
      <c r="Q52893" s="21"/>
    </row>
    <row r="52894" spans="15:17" x14ac:dyDescent="0.35">
      <c r="O52894" s="9"/>
      <c r="P52894" s="9"/>
      <c r="Q52894" s="21"/>
    </row>
    <row r="52895" spans="15:17" x14ac:dyDescent="0.35">
      <c r="O52895" s="9"/>
      <c r="P52895" s="9"/>
      <c r="Q52895" s="21"/>
    </row>
    <row r="52896" spans="15:17" x14ac:dyDescent="0.35">
      <c r="O52896" s="9"/>
      <c r="P52896" s="9"/>
      <c r="Q52896" s="21"/>
    </row>
    <row r="52897" spans="15:17" x14ac:dyDescent="0.35">
      <c r="O52897" s="9"/>
      <c r="P52897" s="9"/>
      <c r="Q52897" s="21"/>
    </row>
    <row r="52898" spans="15:17" x14ac:dyDescent="0.35">
      <c r="O52898" s="9"/>
      <c r="P52898" s="9"/>
      <c r="Q52898" s="21"/>
    </row>
    <row r="52899" spans="15:17" x14ac:dyDescent="0.35">
      <c r="O52899" s="9"/>
      <c r="P52899" s="9"/>
      <c r="Q52899" s="21"/>
    </row>
    <row r="52900" spans="15:17" x14ac:dyDescent="0.35">
      <c r="O52900" s="9"/>
      <c r="P52900" s="9"/>
      <c r="Q52900" s="21"/>
    </row>
    <row r="52901" spans="15:17" x14ac:dyDescent="0.35">
      <c r="O52901" s="9"/>
      <c r="P52901" s="9"/>
      <c r="Q52901" s="21"/>
    </row>
    <row r="52902" spans="15:17" x14ac:dyDescent="0.35">
      <c r="O52902" s="9"/>
      <c r="P52902" s="9"/>
      <c r="Q52902" s="21"/>
    </row>
    <row r="52903" spans="15:17" x14ac:dyDescent="0.35">
      <c r="O52903" s="9"/>
      <c r="P52903" s="9"/>
      <c r="Q52903" s="21"/>
    </row>
    <row r="52904" spans="15:17" x14ac:dyDescent="0.35">
      <c r="O52904" s="9"/>
      <c r="P52904" s="9"/>
      <c r="Q52904" s="21"/>
    </row>
    <row r="52905" spans="15:17" x14ac:dyDescent="0.35">
      <c r="O52905" s="9"/>
      <c r="P52905" s="9"/>
      <c r="Q52905" s="21"/>
    </row>
    <row r="52906" spans="15:17" x14ac:dyDescent="0.35">
      <c r="O52906" s="9"/>
      <c r="P52906" s="9"/>
      <c r="Q52906" s="21"/>
    </row>
    <row r="52907" spans="15:17" x14ac:dyDescent="0.35">
      <c r="O52907" s="9"/>
      <c r="P52907" s="9"/>
      <c r="Q52907" s="21"/>
    </row>
    <row r="52908" spans="15:17" x14ac:dyDescent="0.35">
      <c r="O52908" s="9"/>
      <c r="P52908" s="9"/>
      <c r="Q52908" s="21"/>
    </row>
    <row r="52909" spans="15:17" x14ac:dyDescent="0.35">
      <c r="O52909" s="9"/>
      <c r="P52909" s="9"/>
      <c r="Q52909" s="21"/>
    </row>
    <row r="52910" spans="15:17" x14ac:dyDescent="0.35">
      <c r="O52910" s="9"/>
      <c r="P52910" s="9"/>
      <c r="Q52910" s="21"/>
    </row>
    <row r="52911" spans="15:17" x14ac:dyDescent="0.35">
      <c r="O52911" s="9"/>
      <c r="P52911" s="9"/>
      <c r="Q52911" s="21"/>
    </row>
    <row r="52912" spans="15:17" x14ac:dyDescent="0.35">
      <c r="O52912" s="9"/>
      <c r="P52912" s="9"/>
      <c r="Q52912" s="21"/>
    </row>
    <row r="52913" spans="15:17" x14ac:dyDescent="0.35">
      <c r="O52913" s="9"/>
      <c r="P52913" s="9"/>
      <c r="Q52913" s="21"/>
    </row>
    <row r="52914" spans="15:17" x14ac:dyDescent="0.35">
      <c r="O52914" s="9"/>
      <c r="P52914" s="9"/>
      <c r="Q52914" s="21"/>
    </row>
    <row r="52915" spans="15:17" x14ac:dyDescent="0.35">
      <c r="O52915" s="9"/>
      <c r="P52915" s="9"/>
      <c r="Q52915" s="21"/>
    </row>
    <row r="52916" spans="15:17" x14ac:dyDescent="0.35">
      <c r="O52916" s="9"/>
      <c r="P52916" s="9"/>
      <c r="Q52916" s="21"/>
    </row>
    <row r="52917" spans="15:17" x14ac:dyDescent="0.35">
      <c r="O52917" s="9"/>
      <c r="P52917" s="9"/>
      <c r="Q52917" s="21"/>
    </row>
    <row r="52918" spans="15:17" x14ac:dyDescent="0.35">
      <c r="O52918" s="9"/>
      <c r="P52918" s="9"/>
      <c r="Q52918" s="21"/>
    </row>
    <row r="52919" spans="15:17" x14ac:dyDescent="0.35">
      <c r="O52919" s="9"/>
      <c r="P52919" s="9"/>
      <c r="Q52919" s="21"/>
    </row>
    <row r="52920" spans="15:17" x14ac:dyDescent="0.35">
      <c r="O52920" s="9"/>
      <c r="P52920" s="9"/>
      <c r="Q52920" s="21"/>
    </row>
    <row r="52921" spans="15:17" x14ac:dyDescent="0.35">
      <c r="O52921" s="9"/>
      <c r="P52921" s="9"/>
      <c r="Q52921" s="21"/>
    </row>
    <row r="52922" spans="15:17" x14ac:dyDescent="0.35">
      <c r="O52922" s="9"/>
      <c r="P52922" s="9"/>
      <c r="Q52922" s="21"/>
    </row>
    <row r="52923" spans="15:17" x14ac:dyDescent="0.35">
      <c r="O52923" s="9"/>
      <c r="P52923" s="9"/>
      <c r="Q52923" s="21"/>
    </row>
    <row r="52924" spans="15:17" x14ac:dyDescent="0.35">
      <c r="O52924" s="9"/>
      <c r="P52924" s="9"/>
      <c r="Q52924" s="21"/>
    </row>
    <row r="52925" spans="15:17" x14ac:dyDescent="0.35">
      <c r="O52925" s="9"/>
      <c r="P52925" s="9"/>
      <c r="Q52925" s="21"/>
    </row>
    <row r="52926" spans="15:17" x14ac:dyDescent="0.35">
      <c r="O52926" s="9"/>
      <c r="P52926" s="9"/>
      <c r="Q52926" s="21"/>
    </row>
    <row r="52927" spans="15:17" x14ac:dyDescent="0.35">
      <c r="O52927" s="9"/>
      <c r="P52927" s="9"/>
      <c r="Q52927" s="21"/>
    </row>
    <row r="52928" spans="15:17" x14ac:dyDescent="0.35">
      <c r="O52928" s="9"/>
      <c r="P52928" s="9"/>
      <c r="Q52928" s="21"/>
    </row>
    <row r="52929" spans="15:17" x14ac:dyDescent="0.35">
      <c r="O52929" s="9"/>
      <c r="P52929" s="9"/>
      <c r="Q52929" s="21"/>
    </row>
    <row r="52930" spans="15:17" x14ac:dyDescent="0.35">
      <c r="O52930" s="9"/>
      <c r="P52930" s="9"/>
      <c r="Q52930" s="21"/>
    </row>
    <row r="52931" spans="15:17" x14ac:dyDescent="0.35">
      <c r="O52931" s="9"/>
      <c r="P52931" s="9"/>
      <c r="Q52931" s="21"/>
    </row>
    <row r="52932" spans="15:17" x14ac:dyDescent="0.35">
      <c r="O52932" s="9"/>
      <c r="P52932" s="9"/>
      <c r="Q52932" s="21"/>
    </row>
    <row r="52933" spans="15:17" x14ac:dyDescent="0.35">
      <c r="O52933" s="9"/>
      <c r="P52933" s="9"/>
      <c r="Q52933" s="21"/>
    </row>
    <row r="52934" spans="15:17" x14ac:dyDescent="0.35">
      <c r="O52934" s="9"/>
      <c r="P52934" s="9"/>
      <c r="Q52934" s="21"/>
    </row>
    <row r="52935" spans="15:17" x14ac:dyDescent="0.35">
      <c r="O52935" s="9"/>
      <c r="P52935" s="9"/>
      <c r="Q52935" s="21"/>
    </row>
    <row r="52936" spans="15:17" x14ac:dyDescent="0.35">
      <c r="O52936" s="9"/>
      <c r="P52936" s="9"/>
      <c r="Q52936" s="21"/>
    </row>
    <row r="52937" spans="15:17" x14ac:dyDescent="0.35">
      <c r="O52937" s="9"/>
      <c r="P52937" s="9"/>
      <c r="Q52937" s="21"/>
    </row>
    <row r="52938" spans="15:17" x14ac:dyDescent="0.35">
      <c r="O52938" s="9"/>
      <c r="P52938" s="9"/>
      <c r="Q52938" s="21"/>
    </row>
    <row r="52939" spans="15:17" x14ac:dyDescent="0.35">
      <c r="O52939" s="9"/>
      <c r="P52939" s="9"/>
      <c r="Q52939" s="21"/>
    </row>
    <row r="52940" spans="15:17" x14ac:dyDescent="0.35">
      <c r="O52940" s="9"/>
      <c r="P52940" s="9"/>
      <c r="Q52940" s="21"/>
    </row>
    <row r="52941" spans="15:17" x14ac:dyDescent="0.35">
      <c r="O52941" s="9"/>
      <c r="P52941" s="9"/>
      <c r="Q52941" s="21"/>
    </row>
    <row r="52942" spans="15:17" x14ac:dyDescent="0.35">
      <c r="O52942" s="9"/>
      <c r="P52942" s="9"/>
      <c r="Q52942" s="21"/>
    </row>
    <row r="52943" spans="15:17" x14ac:dyDescent="0.35">
      <c r="O52943" s="9"/>
      <c r="P52943" s="9"/>
      <c r="Q52943" s="21"/>
    </row>
    <row r="52944" spans="15:17" x14ac:dyDescent="0.35">
      <c r="O52944" s="9"/>
      <c r="P52944" s="9"/>
      <c r="Q52944" s="21"/>
    </row>
    <row r="52945" spans="15:17" x14ac:dyDescent="0.35">
      <c r="O52945" s="9"/>
      <c r="P52945" s="9"/>
      <c r="Q52945" s="21"/>
    </row>
    <row r="52946" spans="15:17" x14ac:dyDescent="0.35">
      <c r="O52946" s="9"/>
      <c r="P52946" s="9"/>
      <c r="Q52946" s="21"/>
    </row>
    <row r="52947" spans="15:17" x14ac:dyDescent="0.35">
      <c r="O52947" s="9"/>
      <c r="P52947" s="9"/>
      <c r="Q52947" s="21"/>
    </row>
    <row r="52948" spans="15:17" x14ac:dyDescent="0.35">
      <c r="O52948" s="9"/>
      <c r="P52948" s="9"/>
      <c r="Q52948" s="21"/>
    </row>
    <row r="52949" spans="15:17" x14ac:dyDescent="0.35">
      <c r="O52949" s="9"/>
      <c r="P52949" s="9"/>
      <c r="Q52949" s="21"/>
    </row>
    <row r="52950" spans="15:17" x14ac:dyDescent="0.35">
      <c r="O52950" s="9"/>
      <c r="P52950" s="9"/>
      <c r="Q52950" s="21"/>
    </row>
    <row r="52951" spans="15:17" x14ac:dyDescent="0.35">
      <c r="O52951" s="9"/>
      <c r="P52951" s="9"/>
      <c r="Q52951" s="21"/>
    </row>
    <row r="52952" spans="15:17" x14ac:dyDescent="0.35">
      <c r="O52952" s="9"/>
      <c r="P52952" s="9"/>
      <c r="Q52952" s="21"/>
    </row>
    <row r="52953" spans="15:17" x14ac:dyDescent="0.35">
      <c r="O52953" s="9"/>
      <c r="P52953" s="9"/>
      <c r="Q52953" s="21"/>
    </row>
    <row r="52954" spans="15:17" x14ac:dyDescent="0.35">
      <c r="O52954" s="9"/>
      <c r="P52954" s="9"/>
      <c r="Q52954" s="21"/>
    </row>
    <row r="52955" spans="15:17" x14ac:dyDescent="0.35">
      <c r="O52955" s="9"/>
      <c r="P52955" s="9"/>
      <c r="Q52955" s="21"/>
    </row>
    <row r="52956" spans="15:17" x14ac:dyDescent="0.35">
      <c r="O52956" s="9"/>
      <c r="P52956" s="9"/>
      <c r="Q52956" s="21"/>
    </row>
    <row r="52957" spans="15:17" x14ac:dyDescent="0.35">
      <c r="O52957" s="9"/>
      <c r="P52957" s="9"/>
      <c r="Q52957" s="21"/>
    </row>
    <row r="52958" spans="15:17" x14ac:dyDescent="0.35">
      <c r="O52958" s="9"/>
      <c r="P52958" s="9"/>
      <c r="Q52958" s="21"/>
    </row>
    <row r="52959" spans="15:17" x14ac:dyDescent="0.35">
      <c r="O52959" s="9"/>
      <c r="P52959" s="9"/>
      <c r="Q52959" s="21"/>
    </row>
    <row r="52960" spans="15:17" x14ac:dyDescent="0.35">
      <c r="O52960" s="9"/>
      <c r="P52960" s="9"/>
      <c r="Q52960" s="21"/>
    </row>
    <row r="52961" spans="15:17" x14ac:dyDescent="0.35">
      <c r="O52961" s="9"/>
      <c r="P52961" s="9"/>
      <c r="Q52961" s="21"/>
    </row>
    <row r="52962" spans="15:17" x14ac:dyDescent="0.35">
      <c r="O52962" s="9"/>
      <c r="P52962" s="9"/>
      <c r="Q52962" s="21"/>
    </row>
    <row r="52963" spans="15:17" x14ac:dyDescent="0.35">
      <c r="O52963" s="9"/>
      <c r="P52963" s="9"/>
      <c r="Q52963" s="21"/>
    </row>
    <row r="52964" spans="15:17" x14ac:dyDescent="0.35">
      <c r="O52964" s="9"/>
      <c r="P52964" s="9"/>
      <c r="Q52964" s="21"/>
    </row>
    <row r="52965" spans="15:17" x14ac:dyDescent="0.35">
      <c r="O52965" s="9"/>
      <c r="P52965" s="9"/>
      <c r="Q52965" s="21"/>
    </row>
    <row r="52966" spans="15:17" x14ac:dyDescent="0.35">
      <c r="O52966" s="9"/>
      <c r="P52966" s="9"/>
      <c r="Q52966" s="21"/>
    </row>
    <row r="52967" spans="15:17" x14ac:dyDescent="0.35">
      <c r="O52967" s="9"/>
      <c r="P52967" s="9"/>
      <c r="Q52967" s="21"/>
    </row>
    <row r="52968" spans="15:17" x14ac:dyDescent="0.35">
      <c r="O52968" s="9"/>
      <c r="P52968" s="9"/>
      <c r="Q52968" s="21"/>
    </row>
    <row r="52969" spans="15:17" x14ac:dyDescent="0.35">
      <c r="O52969" s="9"/>
      <c r="P52969" s="9"/>
      <c r="Q52969" s="21"/>
    </row>
    <row r="52970" spans="15:17" x14ac:dyDescent="0.35">
      <c r="O52970" s="9"/>
      <c r="P52970" s="9"/>
      <c r="Q52970" s="21"/>
    </row>
    <row r="52971" spans="15:17" x14ac:dyDescent="0.35">
      <c r="O52971" s="9"/>
      <c r="P52971" s="9"/>
      <c r="Q52971" s="21"/>
    </row>
    <row r="52972" spans="15:17" x14ac:dyDescent="0.35">
      <c r="O52972" s="9"/>
      <c r="P52972" s="9"/>
      <c r="Q52972" s="21"/>
    </row>
    <row r="52973" spans="15:17" x14ac:dyDescent="0.35">
      <c r="O52973" s="9"/>
      <c r="P52973" s="9"/>
      <c r="Q52973" s="21"/>
    </row>
    <row r="52974" spans="15:17" x14ac:dyDescent="0.35">
      <c r="O52974" s="9"/>
      <c r="P52974" s="9"/>
      <c r="Q52974" s="21"/>
    </row>
    <row r="52975" spans="15:17" x14ac:dyDescent="0.35">
      <c r="O52975" s="9"/>
      <c r="P52975" s="9"/>
      <c r="Q52975" s="21"/>
    </row>
    <row r="52976" spans="15:17" x14ac:dyDescent="0.35">
      <c r="O52976" s="9"/>
      <c r="P52976" s="9"/>
      <c r="Q52976" s="21"/>
    </row>
    <row r="52977" spans="15:17" x14ac:dyDescent="0.35">
      <c r="O52977" s="9"/>
      <c r="P52977" s="9"/>
      <c r="Q52977" s="21"/>
    </row>
    <row r="52978" spans="15:17" x14ac:dyDescent="0.35">
      <c r="O52978" s="9"/>
      <c r="P52978" s="9"/>
      <c r="Q52978" s="21"/>
    </row>
    <row r="52979" spans="15:17" x14ac:dyDescent="0.35">
      <c r="O52979" s="9"/>
      <c r="P52979" s="9"/>
      <c r="Q52979" s="21"/>
    </row>
    <row r="52980" spans="15:17" x14ac:dyDescent="0.35">
      <c r="O52980" s="9"/>
      <c r="P52980" s="9"/>
      <c r="Q52980" s="21"/>
    </row>
    <row r="52981" spans="15:17" x14ac:dyDescent="0.35">
      <c r="O52981" s="9"/>
      <c r="P52981" s="9"/>
      <c r="Q52981" s="21"/>
    </row>
    <row r="52982" spans="15:17" x14ac:dyDescent="0.35">
      <c r="O52982" s="9"/>
      <c r="P52982" s="9"/>
      <c r="Q52982" s="21"/>
    </row>
    <row r="52983" spans="15:17" x14ac:dyDescent="0.35">
      <c r="O52983" s="9"/>
      <c r="P52983" s="9"/>
      <c r="Q52983" s="21"/>
    </row>
    <row r="52984" spans="15:17" x14ac:dyDescent="0.35">
      <c r="O52984" s="9"/>
      <c r="P52984" s="9"/>
      <c r="Q52984" s="21"/>
    </row>
    <row r="52985" spans="15:17" x14ac:dyDescent="0.35">
      <c r="O52985" s="9"/>
      <c r="P52985" s="9"/>
      <c r="Q52985" s="21"/>
    </row>
    <row r="52986" spans="15:17" x14ac:dyDescent="0.35">
      <c r="O52986" s="9"/>
      <c r="P52986" s="9"/>
      <c r="Q52986" s="21"/>
    </row>
    <row r="52987" spans="15:17" x14ac:dyDescent="0.35">
      <c r="O52987" s="9"/>
      <c r="P52987" s="9"/>
      <c r="Q52987" s="21"/>
    </row>
    <row r="52988" spans="15:17" x14ac:dyDescent="0.35">
      <c r="O52988" s="9"/>
      <c r="P52988" s="9"/>
      <c r="Q52988" s="21"/>
    </row>
    <row r="52989" spans="15:17" x14ac:dyDescent="0.35">
      <c r="O52989" s="9"/>
      <c r="P52989" s="9"/>
      <c r="Q52989" s="21"/>
    </row>
    <row r="52990" spans="15:17" x14ac:dyDescent="0.35">
      <c r="O52990" s="9"/>
      <c r="P52990" s="9"/>
      <c r="Q52990" s="21"/>
    </row>
    <row r="52991" spans="15:17" x14ac:dyDescent="0.35">
      <c r="O52991" s="9"/>
      <c r="P52991" s="9"/>
      <c r="Q52991" s="21"/>
    </row>
    <row r="52992" spans="15:17" x14ac:dyDescent="0.35">
      <c r="O52992" s="9"/>
      <c r="P52992" s="9"/>
      <c r="Q52992" s="21"/>
    </row>
    <row r="52993" spans="15:17" x14ac:dyDescent="0.35">
      <c r="O52993" s="9"/>
      <c r="P52993" s="9"/>
      <c r="Q52993" s="21"/>
    </row>
    <row r="52994" spans="15:17" x14ac:dyDescent="0.35">
      <c r="O52994" s="9"/>
      <c r="P52994" s="9"/>
      <c r="Q52994" s="21"/>
    </row>
    <row r="52995" spans="15:17" x14ac:dyDescent="0.35">
      <c r="O52995" s="9"/>
      <c r="P52995" s="9"/>
      <c r="Q52995" s="21"/>
    </row>
    <row r="52996" spans="15:17" x14ac:dyDescent="0.35">
      <c r="O52996" s="9"/>
      <c r="P52996" s="9"/>
      <c r="Q52996" s="21"/>
    </row>
    <row r="52997" spans="15:17" x14ac:dyDescent="0.35">
      <c r="O52997" s="9"/>
      <c r="P52997" s="9"/>
      <c r="Q52997" s="21"/>
    </row>
    <row r="52998" spans="15:17" x14ac:dyDescent="0.35">
      <c r="O52998" s="9"/>
      <c r="P52998" s="9"/>
      <c r="Q52998" s="21"/>
    </row>
    <row r="52999" spans="15:17" x14ac:dyDescent="0.35">
      <c r="O52999" s="9"/>
      <c r="P52999" s="9"/>
      <c r="Q52999" s="21"/>
    </row>
    <row r="53000" spans="15:17" x14ac:dyDescent="0.35">
      <c r="O53000" s="9"/>
      <c r="P53000" s="9"/>
      <c r="Q53000" s="21"/>
    </row>
    <row r="53001" spans="15:17" x14ac:dyDescent="0.35">
      <c r="O53001" s="9"/>
      <c r="P53001" s="9"/>
      <c r="Q53001" s="21"/>
    </row>
    <row r="53002" spans="15:17" x14ac:dyDescent="0.35">
      <c r="O53002" s="9"/>
      <c r="P53002" s="9"/>
      <c r="Q53002" s="21"/>
    </row>
    <row r="53003" spans="15:17" x14ac:dyDescent="0.35">
      <c r="O53003" s="9"/>
      <c r="P53003" s="9"/>
      <c r="Q53003" s="21"/>
    </row>
    <row r="53004" spans="15:17" x14ac:dyDescent="0.35">
      <c r="O53004" s="9"/>
      <c r="P53004" s="9"/>
      <c r="Q53004" s="21"/>
    </row>
    <row r="53005" spans="15:17" x14ac:dyDescent="0.35">
      <c r="O53005" s="9"/>
      <c r="P53005" s="9"/>
      <c r="Q53005" s="21"/>
    </row>
    <row r="53006" spans="15:17" x14ac:dyDescent="0.35">
      <c r="O53006" s="9"/>
      <c r="P53006" s="9"/>
      <c r="Q53006" s="21"/>
    </row>
    <row r="53007" spans="15:17" x14ac:dyDescent="0.35">
      <c r="O53007" s="9"/>
      <c r="P53007" s="9"/>
      <c r="Q53007" s="21"/>
    </row>
    <row r="53008" spans="15:17" x14ac:dyDescent="0.35">
      <c r="O53008" s="9"/>
      <c r="P53008" s="9"/>
      <c r="Q53008" s="21"/>
    </row>
    <row r="53009" spans="15:17" x14ac:dyDescent="0.35">
      <c r="O53009" s="9"/>
      <c r="P53009" s="9"/>
      <c r="Q53009" s="21"/>
    </row>
    <row r="53010" spans="15:17" x14ac:dyDescent="0.35">
      <c r="O53010" s="9"/>
      <c r="P53010" s="9"/>
      <c r="Q53010" s="21"/>
    </row>
    <row r="53011" spans="15:17" x14ac:dyDescent="0.35">
      <c r="O53011" s="9"/>
      <c r="P53011" s="9"/>
      <c r="Q53011" s="21"/>
    </row>
    <row r="53012" spans="15:17" x14ac:dyDescent="0.35">
      <c r="O53012" s="9"/>
      <c r="P53012" s="9"/>
      <c r="Q53012" s="21"/>
    </row>
    <row r="53013" spans="15:17" x14ac:dyDescent="0.35">
      <c r="O53013" s="9"/>
      <c r="P53013" s="9"/>
      <c r="Q53013" s="21"/>
    </row>
    <row r="53014" spans="15:17" x14ac:dyDescent="0.35">
      <c r="O53014" s="9"/>
      <c r="P53014" s="9"/>
      <c r="Q53014" s="21"/>
    </row>
    <row r="53015" spans="15:17" x14ac:dyDescent="0.35">
      <c r="O53015" s="9"/>
      <c r="P53015" s="9"/>
      <c r="Q53015" s="21"/>
    </row>
    <row r="53016" spans="15:17" x14ac:dyDescent="0.35">
      <c r="O53016" s="9"/>
      <c r="P53016" s="9"/>
      <c r="Q53016" s="21"/>
    </row>
    <row r="53017" spans="15:17" x14ac:dyDescent="0.35">
      <c r="O53017" s="9"/>
      <c r="P53017" s="9"/>
      <c r="Q53017" s="21"/>
    </row>
    <row r="53018" spans="15:17" x14ac:dyDescent="0.35">
      <c r="O53018" s="9"/>
      <c r="P53018" s="9"/>
      <c r="Q53018" s="21"/>
    </row>
    <row r="53019" spans="15:17" x14ac:dyDescent="0.35">
      <c r="O53019" s="9"/>
      <c r="P53019" s="9"/>
      <c r="Q53019" s="21"/>
    </row>
    <row r="53020" spans="15:17" x14ac:dyDescent="0.35">
      <c r="O53020" s="9"/>
      <c r="P53020" s="9"/>
      <c r="Q53020" s="21"/>
    </row>
    <row r="53021" spans="15:17" x14ac:dyDescent="0.35">
      <c r="O53021" s="9"/>
      <c r="P53021" s="9"/>
      <c r="Q53021" s="21"/>
    </row>
    <row r="53022" spans="15:17" x14ac:dyDescent="0.35">
      <c r="O53022" s="9"/>
      <c r="P53022" s="9"/>
      <c r="Q53022" s="21"/>
    </row>
    <row r="53023" spans="15:17" x14ac:dyDescent="0.35">
      <c r="O53023" s="9"/>
      <c r="P53023" s="9"/>
      <c r="Q53023" s="21"/>
    </row>
    <row r="53024" spans="15:17" x14ac:dyDescent="0.35">
      <c r="O53024" s="9"/>
      <c r="P53024" s="9"/>
      <c r="Q53024" s="21"/>
    </row>
    <row r="53025" spans="15:17" x14ac:dyDescent="0.35">
      <c r="O53025" s="9"/>
      <c r="P53025" s="9"/>
      <c r="Q53025" s="21"/>
    </row>
    <row r="53026" spans="15:17" x14ac:dyDescent="0.35">
      <c r="O53026" s="9"/>
      <c r="P53026" s="9"/>
      <c r="Q53026" s="21"/>
    </row>
    <row r="53027" spans="15:17" x14ac:dyDescent="0.35">
      <c r="O53027" s="9"/>
      <c r="P53027" s="9"/>
      <c r="Q53027" s="21"/>
    </row>
    <row r="53028" spans="15:17" x14ac:dyDescent="0.35">
      <c r="O53028" s="9"/>
      <c r="P53028" s="9"/>
      <c r="Q53028" s="21"/>
    </row>
    <row r="53029" spans="15:17" x14ac:dyDescent="0.35">
      <c r="O53029" s="9"/>
      <c r="P53029" s="9"/>
      <c r="Q53029" s="21"/>
    </row>
    <row r="53030" spans="15:17" x14ac:dyDescent="0.35">
      <c r="O53030" s="9"/>
      <c r="P53030" s="9"/>
      <c r="Q53030" s="21"/>
    </row>
    <row r="53031" spans="15:17" x14ac:dyDescent="0.35">
      <c r="O53031" s="9"/>
      <c r="P53031" s="9"/>
      <c r="Q53031" s="21"/>
    </row>
    <row r="53032" spans="15:17" x14ac:dyDescent="0.35">
      <c r="O53032" s="9"/>
      <c r="P53032" s="9"/>
      <c r="Q53032" s="21"/>
    </row>
    <row r="53033" spans="15:17" x14ac:dyDescent="0.35">
      <c r="O53033" s="9"/>
      <c r="P53033" s="9"/>
      <c r="Q53033" s="21"/>
    </row>
    <row r="53034" spans="15:17" x14ac:dyDescent="0.35">
      <c r="O53034" s="9"/>
      <c r="P53034" s="9"/>
      <c r="Q53034" s="21"/>
    </row>
    <row r="53035" spans="15:17" x14ac:dyDescent="0.35">
      <c r="O53035" s="9"/>
      <c r="P53035" s="9"/>
      <c r="Q53035" s="21"/>
    </row>
    <row r="53036" spans="15:17" x14ac:dyDescent="0.35">
      <c r="O53036" s="9"/>
      <c r="P53036" s="9"/>
      <c r="Q53036" s="21"/>
    </row>
    <row r="53037" spans="15:17" x14ac:dyDescent="0.35">
      <c r="O53037" s="9"/>
      <c r="P53037" s="9"/>
      <c r="Q53037" s="21"/>
    </row>
    <row r="53038" spans="15:17" x14ac:dyDescent="0.35">
      <c r="O53038" s="9"/>
      <c r="P53038" s="9"/>
      <c r="Q53038" s="21"/>
    </row>
    <row r="53039" spans="15:17" x14ac:dyDescent="0.35">
      <c r="O53039" s="9"/>
      <c r="P53039" s="9"/>
      <c r="Q53039" s="21"/>
    </row>
    <row r="53040" spans="15:17" x14ac:dyDescent="0.35">
      <c r="O53040" s="9"/>
      <c r="P53040" s="9"/>
      <c r="Q53040" s="21"/>
    </row>
    <row r="53041" spans="15:17" x14ac:dyDescent="0.35">
      <c r="O53041" s="9"/>
      <c r="P53041" s="9"/>
      <c r="Q53041" s="21"/>
    </row>
    <row r="53042" spans="15:17" x14ac:dyDescent="0.35">
      <c r="O53042" s="9"/>
      <c r="P53042" s="9"/>
      <c r="Q53042" s="21"/>
    </row>
    <row r="53043" spans="15:17" x14ac:dyDescent="0.35">
      <c r="O53043" s="9"/>
      <c r="P53043" s="9"/>
      <c r="Q53043" s="21"/>
    </row>
    <row r="53044" spans="15:17" x14ac:dyDescent="0.35">
      <c r="O53044" s="9"/>
      <c r="P53044" s="9"/>
      <c r="Q53044" s="21"/>
    </row>
    <row r="53045" spans="15:17" x14ac:dyDescent="0.35">
      <c r="O53045" s="9"/>
      <c r="P53045" s="9"/>
      <c r="Q53045" s="21"/>
    </row>
    <row r="53046" spans="15:17" x14ac:dyDescent="0.35">
      <c r="O53046" s="9"/>
      <c r="P53046" s="9"/>
      <c r="Q53046" s="21"/>
    </row>
    <row r="53047" spans="15:17" x14ac:dyDescent="0.35">
      <c r="O53047" s="9"/>
      <c r="P53047" s="9"/>
      <c r="Q53047" s="21"/>
    </row>
    <row r="53048" spans="15:17" x14ac:dyDescent="0.35">
      <c r="O53048" s="9"/>
      <c r="P53048" s="9"/>
      <c r="Q53048" s="21"/>
    </row>
    <row r="53049" spans="15:17" x14ac:dyDescent="0.35">
      <c r="O53049" s="9"/>
      <c r="P53049" s="9"/>
      <c r="Q53049" s="21"/>
    </row>
    <row r="53050" spans="15:17" x14ac:dyDescent="0.35">
      <c r="O53050" s="9"/>
      <c r="P53050" s="9"/>
      <c r="Q53050" s="21"/>
    </row>
    <row r="53051" spans="15:17" x14ac:dyDescent="0.35">
      <c r="O53051" s="9"/>
      <c r="P53051" s="9"/>
      <c r="Q53051" s="21"/>
    </row>
    <row r="53052" spans="15:17" x14ac:dyDescent="0.35">
      <c r="O53052" s="9"/>
      <c r="P53052" s="9"/>
      <c r="Q53052" s="21"/>
    </row>
    <row r="53053" spans="15:17" x14ac:dyDescent="0.35">
      <c r="O53053" s="9"/>
      <c r="P53053" s="9"/>
      <c r="Q53053" s="21"/>
    </row>
    <row r="53054" spans="15:17" x14ac:dyDescent="0.35">
      <c r="O53054" s="9"/>
      <c r="P53054" s="9"/>
      <c r="Q53054" s="21"/>
    </row>
    <row r="53055" spans="15:17" x14ac:dyDescent="0.35">
      <c r="O53055" s="9"/>
      <c r="P53055" s="9"/>
      <c r="Q53055" s="21"/>
    </row>
    <row r="53056" spans="15:17" x14ac:dyDescent="0.35">
      <c r="O53056" s="9"/>
      <c r="P53056" s="9"/>
      <c r="Q53056" s="21"/>
    </row>
    <row r="53057" spans="15:17" x14ac:dyDescent="0.35">
      <c r="O53057" s="9"/>
      <c r="P53057" s="9"/>
      <c r="Q53057" s="21"/>
    </row>
    <row r="53058" spans="15:17" x14ac:dyDescent="0.35">
      <c r="O53058" s="9"/>
      <c r="P53058" s="9"/>
      <c r="Q53058" s="21"/>
    </row>
    <row r="53059" spans="15:17" x14ac:dyDescent="0.35">
      <c r="O53059" s="9"/>
      <c r="P53059" s="9"/>
      <c r="Q53059" s="21"/>
    </row>
    <row r="53060" spans="15:17" x14ac:dyDescent="0.35">
      <c r="O53060" s="9"/>
      <c r="P53060" s="9"/>
      <c r="Q53060" s="21"/>
    </row>
    <row r="53061" spans="15:17" x14ac:dyDescent="0.35">
      <c r="O53061" s="9"/>
      <c r="P53061" s="9"/>
      <c r="Q53061" s="21"/>
    </row>
    <row r="53062" spans="15:17" x14ac:dyDescent="0.35">
      <c r="O53062" s="9"/>
      <c r="P53062" s="9"/>
      <c r="Q53062" s="21"/>
    </row>
    <row r="53063" spans="15:17" x14ac:dyDescent="0.35">
      <c r="O53063" s="9"/>
      <c r="P53063" s="9"/>
      <c r="Q53063" s="21"/>
    </row>
    <row r="53064" spans="15:17" x14ac:dyDescent="0.35">
      <c r="O53064" s="9"/>
      <c r="P53064" s="9"/>
      <c r="Q53064" s="21"/>
    </row>
    <row r="53065" spans="15:17" x14ac:dyDescent="0.35">
      <c r="O53065" s="9"/>
      <c r="P53065" s="9"/>
      <c r="Q53065" s="21"/>
    </row>
    <row r="53066" spans="15:17" x14ac:dyDescent="0.35">
      <c r="O53066" s="9"/>
      <c r="P53066" s="9"/>
      <c r="Q53066" s="21"/>
    </row>
    <row r="53067" spans="15:17" x14ac:dyDescent="0.35">
      <c r="O53067" s="9"/>
      <c r="P53067" s="9"/>
      <c r="Q53067" s="21"/>
    </row>
    <row r="53068" spans="15:17" x14ac:dyDescent="0.35">
      <c r="O53068" s="9"/>
      <c r="P53068" s="9"/>
      <c r="Q53068" s="21"/>
    </row>
    <row r="53069" spans="15:17" x14ac:dyDescent="0.35">
      <c r="O53069" s="9"/>
      <c r="P53069" s="9"/>
      <c r="Q53069" s="21"/>
    </row>
    <row r="53070" spans="15:17" x14ac:dyDescent="0.35">
      <c r="O53070" s="9"/>
      <c r="P53070" s="9"/>
      <c r="Q53070" s="21"/>
    </row>
    <row r="53071" spans="15:17" x14ac:dyDescent="0.35">
      <c r="O53071" s="9"/>
      <c r="P53071" s="9"/>
      <c r="Q53071" s="21"/>
    </row>
    <row r="53072" spans="15:17" x14ac:dyDescent="0.35">
      <c r="O53072" s="9"/>
      <c r="P53072" s="9"/>
      <c r="Q53072" s="21"/>
    </row>
    <row r="53073" spans="15:17" x14ac:dyDescent="0.35">
      <c r="O53073" s="9"/>
      <c r="P53073" s="9"/>
      <c r="Q53073" s="21"/>
    </row>
    <row r="53074" spans="15:17" x14ac:dyDescent="0.35">
      <c r="O53074" s="9"/>
      <c r="P53074" s="9"/>
      <c r="Q53074" s="21"/>
    </row>
    <row r="53075" spans="15:17" x14ac:dyDescent="0.35">
      <c r="O53075" s="9"/>
      <c r="P53075" s="9"/>
      <c r="Q53075" s="21"/>
    </row>
    <row r="53076" spans="15:17" x14ac:dyDescent="0.35">
      <c r="O53076" s="9"/>
      <c r="P53076" s="9"/>
      <c r="Q53076" s="21"/>
    </row>
    <row r="53077" spans="15:17" x14ac:dyDescent="0.35">
      <c r="O53077" s="9"/>
      <c r="P53077" s="9"/>
      <c r="Q53077" s="21"/>
    </row>
    <row r="53078" spans="15:17" x14ac:dyDescent="0.35">
      <c r="O53078" s="9"/>
      <c r="P53078" s="9"/>
      <c r="Q53078" s="21"/>
    </row>
    <row r="53079" spans="15:17" x14ac:dyDescent="0.35">
      <c r="O53079" s="9"/>
      <c r="P53079" s="9"/>
      <c r="Q53079" s="21"/>
    </row>
    <row r="53080" spans="15:17" x14ac:dyDescent="0.35">
      <c r="O53080" s="9"/>
      <c r="P53080" s="9"/>
      <c r="Q53080" s="21"/>
    </row>
    <row r="53081" spans="15:17" x14ac:dyDescent="0.35">
      <c r="O53081" s="9"/>
      <c r="P53081" s="9"/>
      <c r="Q53081" s="21"/>
    </row>
    <row r="53082" spans="15:17" x14ac:dyDescent="0.35">
      <c r="O53082" s="9"/>
      <c r="P53082" s="9"/>
      <c r="Q53082" s="21"/>
    </row>
    <row r="53083" spans="15:17" x14ac:dyDescent="0.35">
      <c r="O53083" s="9"/>
      <c r="P53083" s="9"/>
      <c r="Q53083" s="21"/>
    </row>
    <row r="53084" spans="15:17" x14ac:dyDescent="0.35">
      <c r="O53084" s="9"/>
      <c r="P53084" s="9"/>
      <c r="Q53084" s="21"/>
    </row>
    <row r="53085" spans="15:17" x14ac:dyDescent="0.35">
      <c r="O53085" s="9"/>
      <c r="P53085" s="9"/>
      <c r="Q53085" s="21"/>
    </row>
    <row r="53086" spans="15:17" x14ac:dyDescent="0.35">
      <c r="O53086" s="9"/>
      <c r="P53086" s="9"/>
      <c r="Q53086" s="21"/>
    </row>
    <row r="53087" spans="15:17" x14ac:dyDescent="0.35">
      <c r="O53087" s="9"/>
      <c r="P53087" s="9"/>
      <c r="Q53087" s="21"/>
    </row>
    <row r="53088" spans="15:17" x14ac:dyDescent="0.35">
      <c r="O53088" s="9"/>
      <c r="P53088" s="9"/>
      <c r="Q53088" s="21"/>
    </row>
    <row r="53089" spans="15:17" x14ac:dyDescent="0.35">
      <c r="O53089" s="9"/>
      <c r="P53089" s="9"/>
      <c r="Q53089" s="21"/>
    </row>
    <row r="53090" spans="15:17" x14ac:dyDescent="0.35">
      <c r="O53090" s="9"/>
      <c r="P53090" s="9"/>
      <c r="Q53090" s="21"/>
    </row>
    <row r="53091" spans="15:17" x14ac:dyDescent="0.35">
      <c r="O53091" s="9"/>
      <c r="P53091" s="9"/>
      <c r="Q53091" s="21"/>
    </row>
    <row r="53092" spans="15:17" x14ac:dyDescent="0.35">
      <c r="O53092" s="9"/>
      <c r="P53092" s="9"/>
      <c r="Q53092" s="21"/>
    </row>
    <row r="53093" spans="15:17" x14ac:dyDescent="0.35">
      <c r="O53093" s="9"/>
      <c r="P53093" s="9"/>
      <c r="Q53093" s="21"/>
    </row>
    <row r="53094" spans="15:17" x14ac:dyDescent="0.35">
      <c r="O53094" s="9"/>
      <c r="P53094" s="9"/>
      <c r="Q53094" s="21"/>
    </row>
    <row r="53095" spans="15:17" x14ac:dyDescent="0.35">
      <c r="O53095" s="9"/>
      <c r="P53095" s="9"/>
      <c r="Q53095" s="21"/>
    </row>
    <row r="53096" spans="15:17" x14ac:dyDescent="0.35">
      <c r="O53096" s="9"/>
      <c r="P53096" s="9"/>
      <c r="Q53096" s="21"/>
    </row>
    <row r="53097" spans="15:17" x14ac:dyDescent="0.35">
      <c r="O53097" s="9"/>
      <c r="P53097" s="9"/>
      <c r="Q53097" s="21"/>
    </row>
    <row r="53098" spans="15:17" x14ac:dyDescent="0.35">
      <c r="O53098" s="9"/>
      <c r="P53098" s="9"/>
      <c r="Q53098" s="21"/>
    </row>
    <row r="53099" spans="15:17" x14ac:dyDescent="0.35">
      <c r="O53099" s="9"/>
      <c r="P53099" s="9"/>
      <c r="Q53099" s="21"/>
    </row>
    <row r="53100" spans="15:17" x14ac:dyDescent="0.35">
      <c r="O53100" s="9"/>
      <c r="P53100" s="9"/>
      <c r="Q53100" s="21"/>
    </row>
    <row r="53101" spans="15:17" x14ac:dyDescent="0.35">
      <c r="O53101" s="9"/>
      <c r="P53101" s="9"/>
      <c r="Q53101" s="21"/>
    </row>
    <row r="53102" spans="15:17" x14ac:dyDescent="0.35">
      <c r="O53102" s="9"/>
      <c r="P53102" s="9"/>
      <c r="Q53102" s="21"/>
    </row>
    <row r="53103" spans="15:17" x14ac:dyDescent="0.35">
      <c r="O53103" s="9"/>
      <c r="P53103" s="9"/>
      <c r="Q53103" s="21"/>
    </row>
    <row r="53104" spans="15:17" x14ac:dyDescent="0.35">
      <c r="O53104" s="9"/>
      <c r="P53104" s="9"/>
      <c r="Q53104" s="21"/>
    </row>
    <row r="53105" spans="15:17" x14ac:dyDescent="0.35">
      <c r="O53105" s="9"/>
      <c r="P53105" s="9"/>
      <c r="Q53105" s="21"/>
    </row>
    <row r="53106" spans="15:17" x14ac:dyDescent="0.35">
      <c r="O53106" s="9"/>
      <c r="P53106" s="9"/>
      <c r="Q53106" s="21"/>
    </row>
    <row r="53107" spans="15:17" x14ac:dyDescent="0.35">
      <c r="O53107" s="9"/>
      <c r="P53107" s="9"/>
      <c r="Q53107" s="21"/>
    </row>
    <row r="53108" spans="15:17" x14ac:dyDescent="0.35">
      <c r="O53108" s="9"/>
      <c r="P53108" s="9"/>
      <c r="Q53108" s="21"/>
    </row>
    <row r="53109" spans="15:17" x14ac:dyDescent="0.35">
      <c r="O53109" s="9"/>
      <c r="P53109" s="9"/>
      <c r="Q53109" s="21"/>
    </row>
    <row r="53110" spans="15:17" x14ac:dyDescent="0.35">
      <c r="O53110" s="9"/>
      <c r="P53110" s="9"/>
      <c r="Q53110" s="21"/>
    </row>
    <row r="53111" spans="15:17" x14ac:dyDescent="0.35">
      <c r="O53111" s="9"/>
      <c r="P53111" s="9"/>
      <c r="Q53111" s="21"/>
    </row>
    <row r="53112" spans="15:17" x14ac:dyDescent="0.35">
      <c r="O53112" s="9"/>
      <c r="P53112" s="9"/>
      <c r="Q53112" s="21"/>
    </row>
    <row r="53113" spans="15:17" x14ac:dyDescent="0.35">
      <c r="O53113" s="9"/>
      <c r="P53113" s="9"/>
      <c r="Q53113" s="21"/>
    </row>
    <row r="53114" spans="15:17" x14ac:dyDescent="0.35">
      <c r="O53114" s="9"/>
      <c r="P53114" s="9"/>
      <c r="Q53114" s="21"/>
    </row>
    <row r="53115" spans="15:17" x14ac:dyDescent="0.35">
      <c r="O53115" s="9"/>
      <c r="P53115" s="9"/>
      <c r="Q53115" s="21"/>
    </row>
    <row r="53116" spans="15:17" x14ac:dyDescent="0.35">
      <c r="O53116" s="9"/>
      <c r="P53116" s="9"/>
      <c r="Q53116" s="21"/>
    </row>
    <row r="53117" spans="15:17" x14ac:dyDescent="0.35">
      <c r="O53117" s="9"/>
      <c r="P53117" s="9"/>
      <c r="Q53117" s="21"/>
    </row>
    <row r="53118" spans="15:17" x14ac:dyDescent="0.35">
      <c r="O53118" s="9"/>
      <c r="P53118" s="9"/>
      <c r="Q53118" s="21"/>
    </row>
    <row r="53119" spans="15:17" x14ac:dyDescent="0.35">
      <c r="O53119" s="9"/>
      <c r="P53119" s="9"/>
      <c r="Q53119" s="21"/>
    </row>
    <row r="53120" spans="15:17" x14ac:dyDescent="0.35">
      <c r="O53120" s="9"/>
      <c r="P53120" s="9"/>
      <c r="Q53120" s="21"/>
    </row>
    <row r="53121" spans="15:17" x14ac:dyDescent="0.35">
      <c r="O53121" s="9"/>
      <c r="P53121" s="9"/>
      <c r="Q53121" s="21"/>
    </row>
    <row r="53122" spans="15:17" x14ac:dyDescent="0.35">
      <c r="O53122" s="9"/>
      <c r="P53122" s="9"/>
      <c r="Q53122" s="21"/>
    </row>
    <row r="53123" spans="15:17" x14ac:dyDescent="0.35">
      <c r="O53123" s="9"/>
      <c r="P53123" s="9"/>
      <c r="Q53123" s="21"/>
    </row>
    <row r="53124" spans="15:17" x14ac:dyDescent="0.35">
      <c r="O53124" s="9"/>
      <c r="P53124" s="9"/>
      <c r="Q53124" s="21"/>
    </row>
    <row r="53125" spans="15:17" x14ac:dyDescent="0.35">
      <c r="O53125" s="9"/>
      <c r="P53125" s="9"/>
      <c r="Q53125" s="21"/>
    </row>
    <row r="53126" spans="15:17" x14ac:dyDescent="0.35">
      <c r="O53126" s="9"/>
      <c r="P53126" s="9"/>
      <c r="Q53126" s="21"/>
    </row>
    <row r="53127" spans="15:17" x14ac:dyDescent="0.35">
      <c r="O53127" s="9"/>
      <c r="P53127" s="9"/>
      <c r="Q53127" s="21"/>
    </row>
    <row r="53128" spans="15:17" x14ac:dyDescent="0.35">
      <c r="O53128" s="9"/>
      <c r="P53128" s="9"/>
      <c r="Q53128" s="21"/>
    </row>
    <row r="53129" spans="15:17" x14ac:dyDescent="0.35">
      <c r="O53129" s="9"/>
      <c r="P53129" s="9"/>
      <c r="Q53129" s="21"/>
    </row>
    <row r="53130" spans="15:17" x14ac:dyDescent="0.35">
      <c r="O53130" s="9"/>
      <c r="P53130" s="9"/>
      <c r="Q53130" s="21"/>
    </row>
    <row r="53131" spans="15:17" x14ac:dyDescent="0.35">
      <c r="O53131" s="9"/>
      <c r="P53131" s="9"/>
      <c r="Q53131" s="21"/>
    </row>
    <row r="53132" spans="15:17" x14ac:dyDescent="0.35">
      <c r="O53132" s="9"/>
      <c r="P53132" s="9"/>
      <c r="Q53132" s="21"/>
    </row>
    <row r="53133" spans="15:17" x14ac:dyDescent="0.35">
      <c r="O53133" s="9"/>
      <c r="P53133" s="9"/>
      <c r="Q53133" s="21"/>
    </row>
    <row r="53134" spans="15:17" x14ac:dyDescent="0.35">
      <c r="O53134" s="9"/>
      <c r="P53134" s="9"/>
      <c r="Q53134" s="21"/>
    </row>
    <row r="53135" spans="15:17" x14ac:dyDescent="0.35">
      <c r="O53135" s="9"/>
      <c r="P53135" s="9"/>
      <c r="Q53135" s="21"/>
    </row>
    <row r="53136" spans="15:17" x14ac:dyDescent="0.35">
      <c r="O53136" s="9"/>
      <c r="P53136" s="9"/>
      <c r="Q53136" s="21"/>
    </row>
    <row r="53137" spans="15:17" x14ac:dyDescent="0.35">
      <c r="O53137" s="9"/>
      <c r="P53137" s="9"/>
      <c r="Q53137" s="21"/>
    </row>
    <row r="53138" spans="15:17" x14ac:dyDescent="0.35">
      <c r="O53138" s="9"/>
      <c r="P53138" s="9"/>
      <c r="Q53138" s="21"/>
    </row>
    <row r="53139" spans="15:17" x14ac:dyDescent="0.35">
      <c r="O53139" s="9"/>
      <c r="P53139" s="9"/>
      <c r="Q53139" s="21"/>
    </row>
    <row r="53140" spans="15:17" x14ac:dyDescent="0.35">
      <c r="O53140" s="9"/>
      <c r="P53140" s="9"/>
      <c r="Q53140" s="21"/>
    </row>
    <row r="53141" spans="15:17" x14ac:dyDescent="0.35">
      <c r="O53141" s="9"/>
      <c r="P53141" s="9"/>
      <c r="Q53141" s="21"/>
    </row>
    <row r="53142" spans="15:17" x14ac:dyDescent="0.35">
      <c r="O53142" s="9"/>
      <c r="P53142" s="9"/>
      <c r="Q53142" s="21"/>
    </row>
    <row r="53143" spans="15:17" x14ac:dyDescent="0.35">
      <c r="O53143" s="9"/>
      <c r="P53143" s="9"/>
      <c r="Q53143" s="21"/>
    </row>
    <row r="53144" spans="15:17" x14ac:dyDescent="0.35">
      <c r="O53144" s="9"/>
      <c r="P53144" s="9"/>
      <c r="Q53144" s="21"/>
    </row>
    <row r="53145" spans="15:17" x14ac:dyDescent="0.35">
      <c r="O53145" s="9"/>
      <c r="P53145" s="9"/>
      <c r="Q53145" s="21"/>
    </row>
    <row r="53146" spans="15:17" x14ac:dyDescent="0.35">
      <c r="O53146" s="9"/>
      <c r="P53146" s="9"/>
      <c r="Q53146" s="21"/>
    </row>
    <row r="53147" spans="15:17" x14ac:dyDescent="0.35">
      <c r="O53147" s="9"/>
      <c r="P53147" s="9"/>
      <c r="Q53147" s="21"/>
    </row>
    <row r="53148" spans="15:17" x14ac:dyDescent="0.35">
      <c r="O53148" s="9"/>
      <c r="P53148" s="9"/>
      <c r="Q53148" s="21"/>
    </row>
    <row r="53149" spans="15:17" x14ac:dyDescent="0.35">
      <c r="O53149" s="9"/>
      <c r="P53149" s="9"/>
      <c r="Q53149" s="21"/>
    </row>
    <row r="53150" spans="15:17" x14ac:dyDescent="0.35">
      <c r="O53150" s="9"/>
      <c r="P53150" s="9"/>
      <c r="Q53150" s="21"/>
    </row>
    <row r="53151" spans="15:17" x14ac:dyDescent="0.35">
      <c r="O53151" s="9"/>
      <c r="P53151" s="9"/>
      <c r="Q53151" s="21"/>
    </row>
    <row r="53152" spans="15:17" x14ac:dyDescent="0.35">
      <c r="O53152" s="9"/>
      <c r="P53152" s="9"/>
      <c r="Q53152" s="21"/>
    </row>
    <row r="53153" spans="15:17" x14ac:dyDescent="0.35">
      <c r="O53153" s="9"/>
      <c r="P53153" s="9"/>
      <c r="Q53153" s="21"/>
    </row>
    <row r="53154" spans="15:17" x14ac:dyDescent="0.35">
      <c r="O53154" s="9"/>
      <c r="P53154" s="9"/>
      <c r="Q53154" s="21"/>
    </row>
    <row r="53155" spans="15:17" x14ac:dyDescent="0.35">
      <c r="O53155" s="9"/>
      <c r="P53155" s="9"/>
      <c r="Q53155" s="21"/>
    </row>
    <row r="53156" spans="15:17" x14ac:dyDescent="0.35">
      <c r="O53156" s="9"/>
      <c r="P53156" s="9"/>
      <c r="Q53156" s="21"/>
    </row>
    <row r="53157" spans="15:17" x14ac:dyDescent="0.35">
      <c r="O53157" s="9"/>
      <c r="P53157" s="9"/>
      <c r="Q53157" s="21"/>
    </row>
    <row r="53158" spans="15:17" x14ac:dyDescent="0.35">
      <c r="O53158" s="9"/>
      <c r="P53158" s="9"/>
      <c r="Q53158" s="21"/>
    </row>
    <row r="53159" spans="15:17" x14ac:dyDescent="0.35">
      <c r="O53159" s="9"/>
      <c r="P53159" s="9"/>
      <c r="Q53159" s="21"/>
    </row>
    <row r="53160" spans="15:17" x14ac:dyDescent="0.35">
      <c r="O53160" s="9"/>
      <c r="P53160" s="9"/>
      <c r="Q53160" s="21"/>
    </row>
    <row r="53161" spans="15:17" x14ac:dyDescent="0.35">
      <c r="O53161" s="9"/>
      <c r="P53161" s="9"/>
      <c r="Q53161" s="21"/>
    </row>
    <row r="53162" spans="15:17" x14ac:dyDescent="0.35">
      <c r="O53162" s="9"/>
      <c r="P53162" s="9"/>
      <c r="Q53162" s="21"/>
    </row>
    <row r="53163" spans="15:17" x14ac:dyDescent="0.35">
      <c r="O53163" s="9"/>
      <c r="P53163" s="9"/>
      <c r="Q53163" s="21"/>
    </row>
    <row r="53164" spans="15:17" x14ac:dyDescent="0.35">
      <c r="O53164" s="9"/>
      <c r="P53164" s="9"/>
      <c r="Q53164" s="21"/>
    </row>
    <row r="53165" spans="15:17" x14ac:dyDescent="0.35">
      <c r="O53165" s="9"/>
      <c r="P53165" s="9"/>
      <c r="Q53165" s="21"/>
    </row>
    <row r="53166" spans="15:17" x14ac:dyDescent="0.35">
      <c r="O53166" s="9"/>
      <c r="P53166" s="9"/>
      <c r="Q53166" s="21"/>
    </row>
    <row r="53167" spans="15:17" x14ac:dyDescent="0.35">
      <c r="O53167" s="9"/>
      <c r="P53167" s="9"/>
      <c r="Q53167" s="21"/>
    </row>
    <row r="53168" spans="15:17" x14ac:dyDescent="0.35">
      <c r="O53168" s="9"/>
      <c r="P53168" s="9"/>
      <c r="Q53168" s="21"/>
    </row>
    <row r="53169" spans="15:17" x14ac:dyDescent="0.35">
      <c r="O53169" s="9"/>
      <c r="P53169" s="9"/>
      <c r="Q53169" s="21"/>
    </row>
    <row r="53170" spans="15:17" x14ac:dyDescent="0.35">
      <c r="O53170" s="9"/>
      <c r="P53170" s="9"/>
      <c r="Q53170" s="21"/>
    </row>
    <row r="53171" spans="15:17" x14ac:dyDescent="0.35">
      <c r="O53171" s="9"/>
      <c r="P53171" s="9"/>
      <c r="Q53171" s="21"/>
    </row>
    <row r="53172" spans="15:17" x14ac:dyDescent="0.35">
      <c r="O53172" s="9"/>
      <c r="P53172" s="9"/>
      <c r="Q53172" s="21"/>
    </row>
    <row r="53173" spans="15:17" x14ac:dyDescent="0.35">
      <c r="O53173" s="9"/>
      <c r="P53173" s="9"/>
      <c r="Q53173" s="21"/>
    </row>
    <row r="53174" spans="15:17" x14ac:dyDescent="0.35">
      <c r="O53174" s="9"/>
      <c r="P53174" s="9"/>
      <c r="Q53174" s="21"/>
    </row>
    <row r="53175" spans="15:17" x14ac:dyDescent="0.35">
      <c r="O53175" s="9"/>
      <c r="P53175" s="9"/>
      <c r="Q53175" s="21"/>
    </row>
    <row r="53176" spans="15:17" x14ac:dyDescent="0.35">
      <c r="O53176" s="9"/>
      <c r="P53176" s="9"/>
      <c r="Q53176" s="21"/>
    </row>
    <row r="53177" spans="15:17" x14ac:dyDescent="0.35">
      <c r="O53177" s="9"/>
      <c r="P53177" s="9"/>
      <c r="Q53177" s="21"/>
    </row>
    <row r="53178" spans="15:17" x14ac:dyDescent="0.35">
      <c r="O53178" s="9"/>
      <c r="P53178" s="9"/>
      <c r="Q53178" s="21"/>
    </row>
    <row r="53179" spans="15:17" x14ac:dyDescent="0.35">
      <c r="O53179" s="9"/>
      <c r="P53179" s="9"/>
      <c r="Q53179" s="21"/>
    </row>
    <row r="53180" spans="15:17" x14ac:dyDescent="0.35">
      <c r="O53180" s="9"/>
      <c r="P53180" s="9"/>
      <c r="Q53180" s="21"/>
    </row>
    <row r="53181" spans="15:17" x14ac:dyDescent="0.35">
      <c r="O53181" s="9"/>
      <c r="P53181" s="9"/>
      <c r="Q53181" s="21"/>
    </row>
    <row r="53182" spans="15:17" x14ac:dyDescent="0.35">
      <c r="O53182" s="9"/>
      <c r="P53182" s="9"/>
      <c r="Q53182" s="21"/>
    </row>
    <row r="53183" spans="15:17" x14ac:dyDescent="0.35">
      <c r="O53183" s="9"/>
      <c r="P53183" s="9"/>
      <c r="Q53183" s="21"/>
    </row>
    <row r="53184" spans="15:17" x14ac:dyDescent="0.35">
      <c r="O53184" s="9"/>
      <c r="P53184" s="9"/>
      <c r="Q53184" s="21"/>
    </row>
    <row r="53185" spans="15:17" x14ac:dyDescent="0.35">
      <c r="O53185" s="9"/>
      <c r="P53185" s="9"/>
      <c r="Q53185" s="21"/>
    </row>
    <row r="53186" spans="15:17" x14ac:dyDescent="0.35">
      <c r="O53186" s="9"/>
      <c r="P53186" s="9"/>
      <c r="Q53186" s="21"/>
    </row>
    <row r="53187" spans="15:17" x14ac:dyDescent="0.35">
      <c r="O53187" s="9"/>
      <c r="P53187" s="9"/>
      <c r="Q53187" s="21"/>
    </row>
    <row r="53188" spans="15:17" x14ac:dyDescent="0.35">
      <c r="O53188" s="9"/>
      <c r="P53188" s="9"/>
      <c r="Q53188" s="21"/>
    </row>
    <row r="53189" spans="15:17" x14ac:dyDescent="0.35">
      <c r="O53189" s="9"/>
      <c r="P53189" s="9"/>
      <c r="Q53189" s="21"/>
    </row>
    <row r="53190" spans="15:17" x14ac:dyDescent="0.35">
      <c r="O53190" s="9"/>
      <c r="P53190" s="9"/>
      <c r="Q53190" s="21"/>
    </row>
    <row r="53191" spans="15:17" x14ac:dyDescent="0.35">
      <c r="O53191" s="9"/>
      <c r="P53191" s="9"/>
      <c r="Q53191" s="21"/>
    </row>
    <row r="53192" spans="15:17" x14ac:dyDescent="0.35">
      <c r="O53192" s="9"/>
      <c r="P53192" s="9"/>
      <c r="Q53192" s="21"/>
    </row>
    <row r="53193" spans="15:17" x14ac:dyDescent="0.35">
      <c r="O53193" s="9"/>
      <c r="P53193" s="9"/>
      <c r="Q53193" s="21"/>
    </row>
    <row r="53194" spans="15:17" x14ac:dyDescent="0.35">
      <c r="O53194" s="9"/>
      <c r="P53194" s="9"/>
      <c r="Q53194" s="21"/>
    </row>
    <row r="53195" spans="15:17" x14ac:dyDescent="0.35">
      <c r="O53195" s="9"/>
      <c r="P53195" s="9"/>
      <c r="Q53195" s="21"/>
    </row>
    <row r="53196" spans="15:17" x14ac:dyDescent="0.35">
      <c r="O53196" s="9"/>
      <c r="P53196" s="9"/>
      <c r="Q53196" s="21"/>
    </row>
    <row r="53197" spans="15:17" x14ac:dyDescent="0.35">
      <c r="O53197" s="9"/>
      <c r="P53197" s="9"/>
      <c r="Q53197" s="21"/>
    </row>
    <row r="53198" spans="15:17" x14ac:dyDescent="0.35">
      <c r="O53198" s="9"/>
      <c r="P53198" s="9"/>
      <c r="Q53198" s="21"/>
    </row>
    <row r="53199" spans="15:17" x14ac:dyDescent="0.35">
      <c r="O53199" s="9"/>
      <c r="P53199" s="9"/>
      <c r="Q53199" s="21"/>
    </row>
    <row r="53200" spans="15:17" x14ac:dyDescent="0.35">
      <c r="O53200" s="9"/>
      <c r="P53200" s="9"/>
      <c r="Q53200" s="21"/>
    </row>
    <row r="53201" spans="15:17" x14ac:dyDescent="0.35">
      <c r="O53201" s="9"/>
      <c r="P53201" s="9"/>
      <c r="Q53201" s="21"/>
    </row>
    <row r="53202" spans="15:17" x14ac:dyDescent="0.35">
      <c r="O53202" s="9"/>
      <c r="P53202" s="9"/>
      <c r="Q53202" s="21"/>
    </row>
    <row r="53203" spans="15:17" x14ac:dyDescent="0.35">
      <c r="O53203" s="9"/>
      <c r="P53203" s="9"/>
      <c r="Q53203" s="21"/>
    </row>
    <row r="53204" spans="15:17" x14ac:dyDescent="0.35">
      <c r="O53204" s="9"/>
      <c r="P53204" s="9"/>
      <c r="Q53204" s="21"/>
    </row>
    <row r="53205" spans="15:17" x14ac:dyDescent="0.35">
      <c r="O53205" s="9"/>
      <c r="P53205" s="9"/>
      <c r="Q53205" s="21"/>
    </row>
    <row r="53206" spans="15:17" x14ac:dyDescent="0.35">
      <c r="O53206" s="9"/>
      <c r="P53206" s="9"/>
      <c r="Q53206" s="21"/>
    </row>
    <row r="53207" spans="15:17" x14ac:dyDescent="0.35">
      <c r="O53207" s="9"/>
      <c r="P53207" s="9"/>
      <c r="Q53207" s="21"/>
    </row>
    <row r="53208" spans="15:17" x14ac:dyDescent="0.35">
      <c r="O53208" s="9"/>
      <c r="P53208" s="9"/>
      <c r="Q53208" s="21"/>
    </row>
    <row r="53209" spans="15:17" x14ac:dyDescent="0.35">
      <c r="O53209" s="9"/>
      <c r="P53209" s="9"/>
      <c r="Q53209" s="21"/>
    </row>
    <row r="53210" spans="15:17" x14ac:dyDescent="0.35">
      <c r="O53210" s="9"/>
      <c r="P53210" s="9"/>
      <c r="Q53210" s="21"/>
    </row>
    <row r="53211" spans="15:17" x14ac:dyDescent="0.35">
      <c r="O53211" s="9"/>
      <c r="P53211" s="9"/>
      <c r="Q53211" s="21"/>
    </row>
    <row r="53212" spans="15:17" x14ac:dyDescent="0.35">
      <c r="O53212" s="9"/>
      <c r="P53212" s="9"/>
      <c r="Q53212" s="21"/>
    </row>
    <row r="53213" spans="15:17" x14ac:dyDescent="0.35">
      <c r="O53213" s="9"/>
      <c r="P53213" s="9"/>
      <c r="Q53213" s="21"/>
    </row>
    <row r="53214" spans="15:17" x14ac:dyDescent="0.35">
      <c r="O53214" s="9"/>
      <c r="P53214" s="9"/>
      <c r="Q53214" s="21"/>
    </row>
    <row r="53215" spans="15:17" x14ac:dyDescent="0.35">
      <c r="O53215" s="9"/>
      <c r="P53215" s="9"/>
      <c r="Q53215" s="21"/>
    </row>
    <row r="53216" spans="15:17" x14ac:dyDescent="0.35">
      <c r="O53216" s="9"/>
      <c r="P53216" s="9"/>
      <c r="Q53216" s="21"/>
    </row>
    <row r="53217" spans="15:17" x14ac:dyDescent="0.35">
      <c r="O53217" s="9"/>
      <c r="P53217" s="9"/>
      <c r="Q53217" s="21"/>
    </row>
    <row r="53218" spans="15:17" x14ac:dyDescent="0.35">
      <c r="O53218" s="9"/>
      <c r="P53218" s="9"/>
      <c r="Q53218" s="21"/>
    </row>
    <row r="53219" spans="15:17" x14ac:dyDescent="0.35">
      <c r="O53219" s="9"/>
      <c r="P53219" s="9"/>
      <c r="Q53219" s="21"/>
    </row>
    <row r="53220" spans="15:17" x14ac:dyDescent="0.35">
      <c r="O53220" s="9"/>
      <c r="P53220" s="9"/>
      <c r="Q53220" s="21"/>
    </row>
    <row r="53221" spans="15:17" x14ac:dyDescent="0.35">
      <c r="O53221" s="9"/>
      <c r="P53221" s="9"/>
      <c r="Q53221" s="21"/>
    </row>
    <row r="53222" spans="15:17" x14ac:dyDescent="0.35">
      <c r="O53222" s="9"/>
      <c r="P53222" s="9"/>
      <c r="Q53222" s="21"/>
    </row>
    <row r="53223" spans="15:17" x14ac:dyDescent="0.35">
      <c r="O53223" s="9"/>
      <c r="P53223" s="9"/>
      <c r="Q53223" s="21"/>
    </row>
    <row r="53224" spans="15:17" x14ac:dyDescent="0.35">
      <c r="O53224" s="9"/>
      <c r="P53224" s="9"/>
      <c r="Q53224" s="21"/>
    </row>
    <row r="53225" spans="15:17" x14ac:dyDescent="0.35">
      <c r="O53225" s="9"/>
      <c r="P53225" s="9"/>
      <c r="Q53225" s="21"/>
    </row>
    <row r="53226" spans="15:17" x14ac:dyDescent="0.35">
      <c r="O53226" s="9"/>
      <c r="P53226" s="9"/>
      <c r="Q53226" s="21"/>
    </row>
    <row r="53227" spans="15:17" x14ac:dyDescent="0.35">
      <c r="O53227" s="9"/>
      <c r="P53227" s="9"/>
      <c r="Q53227" s="21"/>
    </row>
    <row r="53228" spans="15:17" x14ac:dyDescent="0.35">
      <c r="O53228" s="9"/>
      <c r="P53228" s="9"/>
      <c r="Q53228" s="21"/>
    </row>
    <row r="53229" spans="15:17" x14ac:dyDescent="0.35">
      <c r="O53229" s="9"/>
      <c r="P53229" s="9"/>
      <c r="Q53229" s="21"/>
    </row>
    <row r="53230" spans="15:17" x14ac:dyDescent="0.35">
      <c r="O53230" s="9"/>
      <c r="P53230" s="9"/>
      <c r="Q53230" s="21"/>
    </row>
    <row r="53231" spans="15:17" x14ac:dyDescent="0.35">
      <c r="O53231" s="9"/>
      <c r="P53231" s="9"/>
      <c r="Q53231" s="21"/>
    </row>
    <row r="53232" spans="15:17" x14ac:dyDescent="0.35">
      <c r="O53232" s="9"/>
      <c r="P53232" s="9"/>
      <c r="Q53232" s="21"/>
    </row>
    <row r="53233" spans="15:17" x14ac:dyDescent="0.35">
      <c r="O53233" s="9"/>
      <c r="P53233" s="9"/>
      <c r="Q53233" s="21"/>
    </row>
    <row r="53234" spans="15:17" x14ac:dyDescent="0.35">
      <c r="O53234" s="9"/>
      <c r="P53234" s="9"/>
      <c r="Q53234" s="21"/>
    </row>
    <row r="53235" spans="15:17" x14ac:dyDescent="0.35">
      <c r="O53235" s="9"/>
      <c r="P53235" s="9"/>
      <c r="Q53235" s="21"/>
    </row>
    <row r="53236" spans="15:17" x14ac:dyDescent="0.35">
      <c r="O53236" s="9"/>
      <c r="P53236" s="9"/>
      <c r="Q53236" s="21"/>
    </row>
    <row r="53237" spans="15:17" x14ac:dyDescent="0.35">
      <c r="O53237" s="9"/>
      <c r="P53237" s="9"/>
      <c r="Q53237" s="21"/>
    </row>
    <row r="53238" spans="15:17" x14ac:dyDescent="0.35">
      <c r="O53238" s="9"/>
      <c r="P53238" s="9"/>
      <c r="Q53238" s="21"/>
    </row>
    <row r="53239" spans="15:17" x14ac:dyDescent="0.35">
      <c r="O53239" s="9"/>
      <c r="P53239" s="9"/>
      <c r="Q53239" s="21"/>
    </row>
    <row r="53240" spans="15:17" x14ac:dyDescent="0.35">
      <c r="O53240" s="9"/>
      <c r="P53240" s="9"/>
      <c r="Q53240" s="21"/>
    </row>
    <row r="53241" spans="15:17" x14ac:dyDescent="0.35">
      <c r="O53241" s="9"/>
      <c r="P53241" s="9"/>
      <c r="Q53241" s="21"/>
    </row>
    <row r="53242" spans="15:17" x14ac:dyDescent="0.35">
      <c r="O53242" s="9"/>
      <c r="P53242" s="9"/>
      <c r="Q53242" s="21"/>
    </row>
    <row r="53243" spans="15:17" x14ac:dyDescent="0.35">
      <c r="O53243" s="9"/>
      <c r="P53243" s="9"/>
      <c r="Q53243" s="21"/>
    </row>
    <row r="53244" spans="15:17" x14ac:dyDescent="0.35">
      <c r="O53244" s="9"/>
      <c r="P53244" s="9"/>
      <c r="Q53244" s="21"/>
    </row>
    <row r="53245" spans="15:17" x14ac:dyDescent="0.35">
      <c r="O53245" s="9"/>
      <c r="P53245" s="9"/>
      <c r="Q53245" s="21"/>
    </row>
    <row r="53246" spans="15:17" x14ac:dyDescent="0.35">
      <c r="O53246" s="9"/>
      <c r="P53246" s="9"/>
      <c r="Q53246" s="21"/>
    </row>
    <row r="53247" spans="15:17" x14ac:dyDescent="0.35">
      <c r="O53247" s="9"/>
      <c r="P53247" s="9"/>
      <c r="Q53247" s="21"/>
    </row>
    <row r="53248" spans="15:17" x14ac:dyDescent="0.35">
      <c r="O53248" s="9"/>
      <c r="P53248" s="9"/>
      <c r="Q53248" s="21"/>
    </row>
    <row r="53249" spans="15:17" x14ac:dyDescent="0.35">
      <c r="O53249" s="9"/>
      <c r="P53249" s="9"/>
      <c r="Q53249" s="21"/>
    </row>
    <row r="53250" spans="15:17" x14ac:dyDescent="0.35">
      <c r="O53250" s="9"/>
      <c r="P53250" s="9"/>
      <c r="Q53250" s="21"/>
    </row>
    <row r="53251" spans="15:17" x14ac:dyDescent="0.35">
      <c r="O53251" s="9"/>
      <c r="P53251" s="9"/>
      <c r="Q53251" s="21"/>
    </row>
    <row r="53252" spans="15:17" x14ac:dyDescent="0.35">
      <c r="O53252" s="9"/>
      <c r="P53252" s="9"/>
      <c r="Q53252" s="21"/>
    </row>
    <row r="53253" spans="15:17" x14ac:dyDescent="0.35">
      <c r="O53253" s="9"/>
      <c r="P53253" s="9"/>
      <c r="Q53253" s="21"/>
    </row>
    <row r="53254" spans="15:17" x14ac:dyDescent="0.35">
      <c r="O53254" s="9"/>
      <c r="P53254" s="9"/>
      <c r="Q53254" s="21"/>
    </row>
    <row r="53255" spans="15:17" x14ac:dyDescent="0.35">
      <c r="O53255" s="9"/>
      <c r="P53255" s="9"/>
      <c r="Q53255" s="21"/>
    </row>
    <row r="53256" spans="15:17" x14ac:dyDescent="0.35">
      <c r="O53256" s="9"/>
      <c r="P53256" s="9"/>
      <c r="Q53256" s="21"/>
    </row>
    <row r="53257" spans="15:17" x14ac:dyDescent="0.35">
      <c r="O53257" s="9"/>
      <c r="P53257" s="9"/>
      <c r="Q53257" s="21"/>
    </row>
    <row r="53258" spans="15:17" x14ac:dyDescent="0.35">
      <c r="O53258" s="9"/>
      <c r="P53258" s="9"/>
      <c r="Q53258" s="21"/>
    </row>
    <row r="53259" spans="15:17" x14ac:dyDescent="0.35">
      <c r="O53259" s="9"/>
      <c r="P53259" s="9"/>
      <c r="Q53259" s="21"/>
    </row>
    <row r="53260" spans="15:17" x14ac:dyDescent="0.35">
      <c r="O53260" s="9"/>
      <c r="P53260" s="9"/>
      <c r="Q53260" s="21"/>
    </row>
    <row r="53261" spans="15:17" x14ac:dyDescent="0.35">
      <c r="O53261" s="9"/>
      <c r="P53261" s="9"/>
      <c r="Q53261" s="21"/>
    </row>
    <row r="53262" spans="15:17" x14ac:dyDescent="0.35">
      <c r="O53262" s="9"/>
      <c r="P53262" s="9"/>
      <c r="Q53262" s="21"/>
    </row>
    <row r="53263" spans="15:17" x14ac:dyDescent="0.35">
      <c r="O53263" s="9"/>
      <c r="P53263" s="9"/>
      <c r="Q53263" s="21"/>
    </row>
    <row r="53264" spans="15:17" x14ac:dyDescent="0.35">
      <c r="O53264" s="9"/>
      <c r="P53264" s="9"/>
      <c r="Q53264" s="21"/>
    </row>
    <row r="53265" spans="15:17" x14ac:dyDescent="0.35">
      <c r="O53265" s="9"/>
      <c r="P53265" s="9"/>
      <c r="Q53265" s="21"/>
    </row>
    <row r="53266" spans="15:17" x14ac:dyDescent="0.35">
      <c r="O53266" s="9"/>
      <c r="P53266" s="9"/>
      <c r="Q53266" s="21"/>
    </row>
    <row r="53267" spans="15:17" x14ac:dyDescent="0.35">
      <c r="O53267" s="9"/>
      <c r="P53267" s="9"/>
      <c r="Q53267" s="21"/>
    </row>
    <row r="53268" spans="15:17" x14ac:dyDescent="0.35">
      <c r="O53268" s="9"/>
      <c r="P53268" s="9"/>
      <c r="Q53268" s="21"/>
    </row>
    <row r="53269" spans="15:17" x14ac:dyDescent="0.35">
      <c r="O53269" s="9"/>
      <c r="P53269" s="9"/>
      <c r="Q53269" s="21"/>
    </row>
    <row r="53270" spans="15:17" x14ac:dyDescent="0.35">
      <c r="O53270" s="9"/>
      <c r="P53270" s="9"/>
      <c r="Q53270" s="21"/>
    </row>
    <row r="53271" spans="15:17" x14ac:dyDescent="0.35">
      <c r="O53271" s="9"/>
      <c r="P53271" s="9"/>
      <c r="Q53271" s="21"/>
    </row>
    <row r="53272" spans="15:17" x14ac:dyDescent="0.35">
      <c r="O53272" s="9"/>
      <c r="P53272" s="9"/>
      <c r="Q53272" s="21"/>
    </row>
    <row r="53273" spans="15:17" x14ac:dyDescent="0.35">
      <c r="O53273" s="9"/>
      <c r="P53273" s="9"/>
      <c r="Q53273" s="21"/>
    </row>
    <row r="53274" spans="15:17" x14ac:dyDescent="0.35">
      <c r="O53274" s="9"/>
      <c r="P53274" s="9"/>
      <c r="Q53274" s="21"/>
    </row>
    <row r="53275" spans="15:17" x14ac:dyDescent="0.35">
      <c r="O53275" s="9"/>
      <c r="P53275" s="9"/>
      <c r="Q53275" s="21"/>
    </row>
    <row r="53276" spans="15:17" x14ac:dyDescent="0.35">
      <c r="O53276" s="9"/>
      <c r="P53276" s="9"/>
      <c r="Q53276" s="21"/>
    </row>
    <row r="53277" spans="15:17" x14ac:dyDescent="0.35">
      <c r="O53277" s="9"/>
      <c r="P53277" s="9"/>
      <c r="Q53277" s="21"/>
    </row>
    <row r="53278" spans="15:17" x14ac:dyDescent="0.35">
      <c r="O53278" s="9"/>
      <c r="P53278" s="9"/>
      <c r="Q53278" s="21"/>
    </row>
    <row r="53279" spans="15:17" x14ac:dyDescent="0.35">
      <c r="O53279" s="9"/>
      <c r="P53279" s="9"/>
      <c r="Q53279" s="21"/>
    </row>
    <row r="53280" spans="15:17" x14ac:dyDescent="0.35">
      <c r="O53280" s="9"/>
      <c r="P53280" s="9"/>
      <c r="Q53280" s="21"/>
    </row>
    <row r="53281" spans="15:17" x14ac:dyDescent="0.35">
      <c r="O53281" s="9"/>
      <c r="P53281" s="9"/>
      <c r="Q53281" s="21"/>
    </row>
    <row r="53282" spans="15:17" x14ac:dyDescent="0.35">
      <c r="O53282" s="9"/>
      <c r="P53282" s="9"/>
      <c r="Q53282" s="21"/>
    </row>
    <row r="53283" spans="15:17" x14ac:dyDescent="0.35">
      <c r="O53283" s="9"/>
      <c r="P53283" s="9"/>
      <c r="Q53283" s="21"/>
    </row>
    <row r="53284" spans="15:17" x14ac:dyDescent="0.35">
      <c r="O53284" s="9"/>
      <c r="P53284" s="9"/>
      <c r="Q53284" s="21"/>
    </row>
    <row r="53285" spans="15:17" x14ac:dyDescent="0.35">
      <c r="O53285" s="9"/>
      <c r="P53285" s="9"/>
      <c r="Q53285" s="21"/>
    </row>
    <row r="53286" spans="15:17" x14ac:dyDescent="0.35">
      <c r="O53286" s="9"/>
      <c r="P53286" s="9"/>
      <c r="Q53286" s="21"/>
    </row>
    <row r="53287" spans="15:17" x14ac:dyDescent="0.35">
      <c r="O53287" s="9"/>
      <c r="P53287" s="9"/>
      <c r="Q53287" s="21"/>
    </row>
    <row r="53288" spans="15:17" x14ac:dyDescent="0.35">
      <c r="O53288" s="9"/>
      <c r="P53288" s="9"/>
      <c r="Q53288" s="21"/>
    </row>
    <row r="53289" spans="15:17" x14ac:dyDescent="0.35">
      <c r="O53289" s="9"/>
      <c r="P53289" s="9"/>
      <c r="Q53289" s="21"/>
    </row>
    <row r="53290" spans="15:17" x14ac:dyDescent="0.35">
      <c r="O53290" s="9"/>
      <c r="P53290" s="9"/>
      <c r="Q53290" s="21"/>
    </row>
    <row r="53291" spans="15:17" x14ac:dyDescent="0.35">
      <c r="O53291" s="9"/>
      <c r="P53291" s="9"/>
      <c r="Q53291" s="21"/>
    </row>
    <row r="53292" spans="15:17" x14ac:dyDescent="0.35">
      <c r="O53292" s="9"/>
      <c r="P53292" s="9"/>
      <c r="Q53292" s="21"/>
    </row>
    <row r="53293" spans="15:17" x14ac:dyDescent="0.35">
      <c r="O53293" s="9"/>
      <c r="P53293" s="9"/>
      <c r="Q53293" s="21"/>
    </row>
    <row r="53294" spans="15:17" x14ac:dyDescent="0.35">
      <c r="O53294" s="9"/>
      <c r="P53294" s="9"/>
      <c r="Q53294" s="21"/>
    </row>
    <row r="53295" spans="15:17" x14ac:dyDescent="0.35">
      <c r="O53295" s="9"/>
      <c r="P53295" s="9"/>
      <c r="Q53295" s="21"/>
    </row>
    <row r="53296" spans="15:17" x14ac:dyDescent="0.35">
      <c r="O53296" s="9"/>
      <c r="P53296" s="9"/>
      <c r="Q53296" s="21"/>
    </row>
    <row r="53297" spans="15:17" x14ac:dyDescent="0.35">
      <c r="O53297" s="9"/>
      <c r="P53297" s="9"/>
      <c r="Q53297" s="21"/>
    </row>
    <row r="53298" spans="15:17" x14ac:dyDescent="0.35">
      <c r="O53298" s="9"/>
      <c r="P53298" s="9"/>
      <c r="Q53298" s="21"/>
    </row>
    <row r="53299" spans="15:17" x14ac:dyDescent="0.35">
      <c r="O53299" s="9"/>
      <c r="P53299" s="9"/>
      <c r="Q53299" s="21"/>
    </row>
    <row r="53300" spans="15:17" x14ac:dyDescent="0.35">
      <c r="O53300" s="9"/>
      <c r="P53300" s="9"/>
      <c r="Q53300" s="21"/>
    </row>
    <row r="53301" spans="15:17" x14ac:dyDescent="0.35">
      <c r="O53301" s="9"/>
      <c r="P53301" s="9"/>
      <c r="Q53301" s="21"/>
    </row>
    <row r="53302" spans="15:17" x14ac:dyDescent="0.35">
      <c r="O53302" s="9"/>
      <c r="P53302" s="9"/>
      <c r="Q53302" s="21"/>
    </row>
    <row r="53303" spans="15:17" x14ac:dyDescent="0.35">
      <c r="O53303" s="9"/>
      <c r="P53303" s="9"/>
      <c r="Q53303" s="21"/>
    </row>
    <row r="53304" spans="15:17" x14ac:dyDescent="0.35">
      <c r="O53304" s="9"/>
      <c r="P53304" s="9"/>
      <c r="Q53304" s="21"/>
    </row>
    <row r="53305" spans="15:17" x14ac:dyDescent="0.35">
      <c r="O53305" s="9"/>
      <c r="P53305" s="9"/>
      <c r="Q53305" s="21"/>
    </row>
    <row r="53306" spans="15:17" x14ac:dyDescent="0.35">
      <c r="O53306" s="9"/>
      <c r="P53306" s="9"/>
      <c r="Q53306" s="21"/>
    </row>
    <row r="53307" spans="15:17" x14ac:dyDescent="0.35">
      <c r="O53307" s="9"/>
      <c r="P53307" s="9"/>
      <c r="Q53307" s="21"/>
    </row>
    <row r="53308" spans="15:17" x14ac:dyDescent="0.35">
      <c r="O53308" s="9"/>
      <c r="P53308" s="9"/>
      <c r="Q53308" s="21"/>
    </row>
    <row r="53309" spans="15:17" x14ac:dyDescent="0.35">
      <c r="O53309" s="9"/>
      <c r="P53309" s="9"/>
      <c r="Q53309" s="21"/>
    </row>
    <row r="53310" spans="15:17" x14ac:dyDescent="0.35">
      <c r="O53310" s="9"/>
      <c r="P53310" s="9"/>
      <c r="Q53310" s="21"/>
    </row>
    <row r="53311" spans="15:17" x14ac:dyDescent="0.35">
      <c r="O53311" s="9"/>
      <c r="P53311" s="9"/>
      <c r="Q53311" s="21"/>
    </row>
    <row r="53312" spans="15:17" x14ac:dyDescent="0.35">
      <c r="O53312" s="9"/>
      <c r="P53312" s="9"/>
      <c r="Q53312" s="21"/>
    </row>
    <row r="53313" spans="15:17" x14ac:dyDescent="0.35">
      <c r="O53313" s="9"/>
      <c r="P53313" s="9"/>
      <c r="Q53313" s="21"/>
    </row>
    <row r="53314" spans="15:17" x14ac:dyDescent="0.35">
      <c r="O53314" s="9"/>
      <c r="P53314" s="9"/>
      <c r="Q53314" s="21"/>
    </row>
    <row r="53315" spans="15:17" x14ac:dyDescent="0.35">
      <c r="O53315" s="9"/>
      <c r="P53315" s="9"/>
      <c r="Q53315" s="21"/>
    </row>
    <row r="53316" spans="15:17" x14ac:dyDescent="0.35">
      <c r="O53316" s="9"/>
      <c r="P53316" s="9"/>
      <c r="Q53316" s="21"/>
    </row>
    <row r="53317" spans="15:17" x14ac:dyDescent="0.35">
      <c r="O53317" s="9"/>
      <c r="P53317" s="9"/>
      <c r="Q53317" s="21"/>
    </row>
    <row r="53318" spans="15:17" x14ac:dyDescent="0.35">
      <c r="O53318" s="9"/>
      <c r="P53318" s="9"/>
      <c r="Q53318" s="21"/>
    </row>
    <row r="53319" spans="15:17" x14ac:dyDescent="0.35">
      <c r="O53319" s="9"/>
      <c r="P53319" s="9"/>
      <c r="Q53319" s="21"/>
    </row>
    <row r="53320" spans="15:17" x14ac:dyDescent="0.35">
      <c r="O53320" s="9"/>
      <c r="P53320" s="9"/>
      <c r="Q53320" s="21"/>
    </row>
    <row r="53321" spans="15:17" x14ac:dyDescent="0.35">
      <c r="O53321" s="9"/>
      <c r="P53321" s="9"/>
      <c r="Q53321" s="21"/>
    </row>
    <row r="53322" spans="15:17" x14ac:dyDescent="0.35">
      <c r="O53322" s="9"/>
      <c r="P53322" s="9"/>
      <c r="Q53322" s="21"/>
    </row>
    <row r="53323" spans="15:17" x14ac:dyDescent="0.35">
      <c r="O53323" s="9"/>
      <c r="P53323" s="9"/>
      <c r="Q53323" s="21"/>
    </row>
    <row r="53324" spans="15:17" x14ac:dyDescent="0.35">
      <c r="O53324" s="9"/>
      <c r="P53324" s="9"/>
      <c r="Q53324" s="21"/>
    </row>
    <row r="53325" spans="15:17" x14ac:dyDescent="0.35">
      <c r="O53325" s="9"/>
      <c r="P53325" s="9"/>
      <c r="Q53325" s="21"/>
    </row>
    <row r="53326" spans="15:17" x14ac:dyDescent="0.35">
      <c r="O53326" s="9"/>
      <c r="P53326" s="9"/>
      <c r="Q53326" s="21"/>
    </row>
    <row r="53327" spans="15:17" x14ac:dyDescent="0.35">
      <c r="O53327" s="9"/>
      <c r="P53327" s="9"/>
      <c r="Q53327" s="21"/>
    </row>
    <row r="53328" spans="15:17" x14ac:dyDescent="0.35">
      <c r="O53328" s="9"/>
      <c r="P53328" s="9"/>
      <c r="Q53328" s="21"/>
    </row>
    <row r="53329" spans="15:17" x14ac:dyDescent="0.35">
      <c r="O53329" s="9"/>
      <c r="P53329" s="9"/>
      <c r="Q53329" s="21"/>
    </row>
    <row r="53330" spans="15:17" x14ac:dyDescent="0.35">
      <c r="O53330" s="9"/>
      <c r="P53330" s="9"/>
      <c r="Q53330" s="21"/>
    </row>
    <row r="53331" spans="15:17" x14ac:dyDescent="0.35">
      <c r="O53331" s="9"/>
      <c r="P53331" s="9"/>
      <c r="Q53331" s="21"/>
    </row>
    <row r="53332" spans="15:17" x14ac:dyDescent="0.35">
      <c r="O53332" s="9"/>
      <c r="P53332" s="9"/>
      <c r="Q53332" s="21"/>
    </row>
    <row r="53333" spans="15:17" x14ac:dyDescent="0.35">
      <c r="O53333" s="9"/>
      <c r="P53333" s="9"/>
      <c r="Q53333" s="21"/>
    </row>
    <row r="53334" spans="15:17" x14ac:dyDescent="0.35">
      <c r="O53334" s="9"/>
      <c r="P53334" s="9"/>
      <c r="Q53334" s="21"/>
    </row>
    <row r="53335" spans="15:17" x14ac:dyDescent="0.35">
      <c r="O53335" s="9"/>
      <c r="P53335" s="9"/>
      <c r="Q53335" s="21"/>
    </row>
    <row r="53336" spans="15:17" x14ac:dyDescent="0.35">
      <c r="O53336" s="9"/>
      <c r="P53336" s="9"/>
      <c r="Q53336" s="21"/>
    </row>
    <row r="53337" spans="15:17" x14ac:dyDescent="0.35">
      <c r="O53337" s="9"/>
      <c r="P53337" s="9"/>
      <c r="Q53337" s="21"/>
    </row>
    <row r="53338" spans="15:17" x14ac:dyDescent="0.35">
      <c r="O53338" s="9"/>
      <c r="P53338" s="9"/>
      <c r="Q53338" s="21"/>
    </row>
    <row r="53339" spans="15:17" x14ac:dyDescent="0.35">
      <c r="O53339" s="9"/>
      <c r="P53339" s="9"/>
      <c r="Q53339" s="21"/>
    </row>
    <row r="53340" spans="15:17" x14ac:dyDescent="0.35">
      <c r="O53340" s="9"/>
      <c r="P53340" s="9"/>
      <c r="Q53340" s="21"/>
    </row>
    <row r="53341" spans="15:17" x14ac:dyDescent="0.35">
      <c r="O53341" s="9"/>
      <c r="P53341" s="9"/>
      <c r="Q53341" s="21"/>
    </row>
    <row r="53342" spans="15:17" x14ac:dyDescent="0.35">
      <c r="O53342" s="9"/>
      <c r="P53342" s="9"/>
      <c r="Q53342" s="21"/>
    </row>
    <row r="53343" spans="15:17" x14ac:dyDescent="0.35">
      <c r="O53343" s="9"/>
      <c r="P53343" s="9"/>
      <c r="Q53343" s="21"/>
    </row>
    <row r="53344" spans="15:17" x14ac:dyDescent="0.35">
      <c r="O53344" s="9"/>
      <c r="P53344" s="9"/>
      <c r="Q53344" s="21"/>
    </row>
    <row r="53345" spans="15:17" x14ac:dyDescent="0.35">
      <c r="O53345" s="9"/>
      <c r="P53345" s="9"/>
      <c r="Q53345" s="21"/>
    </row>
    <row r="53346" spans="15:17" x14ac:dyDescent="0.35">
      <c r="O53346" s="9"/>
      <c r="P53346" s="9"/>
      <c r="Q53346" s="21"/>
    </row>
    <row r="53347" spans="15:17" x14ac:dyDescent="0.35">
      <c r="O53347" s="9"/>
      <c r="P53347" s="9"/>
      <c r="Q53347" s="21"/>
    </row>
    <row r="53348" spans="15:17" x14ac:dyDescent="0.35">
      <c r="O53348" s="9"/>
      <c r="P53348" s="9"/>
      <c r="Q53348" s="21"/>
    </row>
    <row r="53349" spans="15:17" x14ac:dyDescent="0.35">
      <c r="O53349" s="9"/>
      <c r="P53349" s="9"/>
      <c r="Q53349" s="21"/>
    </row>
    <row r="53350" spans="15:17" x14ac:dyDescent="0.35">
      <c r="O53350" s="9"/>
      <c r="P53350" s="9"/>
      <c r="Q53350" s="21"/>
    </row>
    <row r="53351" spans="15:17" x14ac:dyDescent="0.35">
      <c r="O53351" s="9"/>
      <c r="P53351" s="9"/>
      <c r="Q53351" s="21"/>
    </row>
    <row r="53352" spans="15:17" x14ac:dyDescent="0.35">
      <c r="O53352" s="9"/>
      <c r="P53352" s="9"/>
      <c r="Q53352" s="21"/>
    </row>
    <row r="53353" spans="15:17" x14ac:dyDescent="0.35">
      <c r="O53353" s="9"/>
      <c r="P53353" s="9"/>
      <c r="Q53353" s="21"/>
    </row>
    <row r="53354" spans="15:17" x14ac:dyDescent="0.35">
      <c r="O53354" s="9"/>
      <c r="P53354" s="9"/>
      <c r="Q53354" s="21"/>
    </row>
    <row r="53355" spans="15:17" x14ac:dyDescent="0.35">
      <c r="O53355" s="9"/>
      <c r="P53355" s="9"/>
      <c r="Q53355" s="21"/>
    </row>
    <row r="53356" spans="15:17" x14ac:dyDescent="0.35">
      <c r="O53356" s="9"/>
      <c r="P53356" s="9"/>
      <c r="Q53356" s="21"/>
    </row>
    <row r="53357" spans="15:17" x14ac:dyDescent="0.35">
      <c r="O53357" s="9"/>
      <c r="P53357" s="9"/>
      <c r="Q53357" s="21"/>
    </row>
    <row r="53358" spans="15:17" x14ac:dyDescent="0.35">
      <c r="O53358" s="9"/>
      <c r="P53358" s="9"/>
      <c r="Q53358" s="21"/>
    </row>
    <row r="53359" spans="15:17" x14ac:dyDescent="0.35">
      <c r="O53359" s="9"/>
      <c r="P53359" s="9"/>
      <c r="Q53359" s="21"/>
    </row>
    <row r="53360" spans="15:17" x14ac:dyDescent="0.35">
      <c r="O53360" s="9"/>
      <c r="P53360" s="9"/>
      <c r="Q53360" s="21"/>
    </row>
    <row r="53361" spans="15:17" x14ac:dyDescent="0.35">
      <c r="O53361" s="9"/>
      <c r="P53361" s="9"/>
      <c r="Q53361" s="21"/>
    </row>
    <row r="53362" spans="15:17" x14ac:dyDescent="0.35">
      <c r="O53362" s="9"/>
      <c r="P53362" s="9"/>
      <c r="Q53362" s="21"/>
    </row>
    <row r="53363" spans="15:17" x14ac:dyDescent="0.35">
      <c r="O53363" s="9"/>
      <c r="P53363" s="9"/>
      <c r="Q53363" s="21"/>
    </row>
    <row r="53364" spans="15:17" x14ac:dyDescent="0.35">
      <c r="O53364" s="9"/>
      <c r="P53364" s="9"/>
      <c r="Q53364" s="21"/>
    </row>
    <row r="53365" spans="15:17" x14ac:dyDescent="0.35">
      <c r="O53365" s="9"/>
      <c r="P53365" s="9"/>
      <c r="Q53365" s="21"/>
    </row>
    <row r="53366" spans="15:17" x14ac:dyDescent="0.35">
      <c r="O53366" s="9"/>
      <c r="P53366" s="9"/>
      <c r="Q53366" s="21"/>
    </row>
    <row r="53367" spans="15:17" x14ac:dyDescent="0.35">
      <c r="O53367" s="9"/>
      <c r="P53367" s="9"/>
      <c r="Q53367" s="21"/>
    </row>
    <row r="53368" spans="15:17" x14ac:dyDescent="0.35">
      <c r="O53368" s="9"/>
      <c r="P53368" s="9"/>
      <c r="Q53368" s="21"/>
    </row>
    <row r="53369" spans="15:17" x14ac:dyDescent="0.35">
      <c r="O53369" s="9"/>
      <c r="P53369" s="9"/>
      <c r="Q53369" s="21"/>
    </row>
    <row r="53370" spans="15:17" x14ac:dyDescent="0.35">
      <c r="O53370" s="9"/>
      <c r="P53370" s="9"/>
      <c r="Q53370" s="21"/>
    </row>
    <row r="53371" spans="15:17" x14ac:dyDescent="0.35">
      <c r="O53371" s="9"/>
      <c r="P53371" s="9"/>
      <c r="Q53371" s="21"/>
    </row>
    <row r="53372" spans="15:17" x14ac:dyDescent="0.35">
      <c r="O53372" s="9"/>
      <c r="P53372" s="9"/>
      <c r="Q53372" s="21"/>
    </row>
    <row r="53373" spans="15:17" x14ac:dyDescent="0.35">
      <c r="O53373" s="9"/>
      <c r="P53373" s="9"/>
      <c r="Q53373" s="21"/>
    </row>
    <row r="53374" spans="15:17" x14ac:dyDescent="0.35">
      <c r="O53374" s="9"/>
      <c r="P53374" s="9"/>
      <c r="Q53374" s="21"/>
    </row>
    <row r="53375" spans="15:17" x14ac:dyDescent="0.35">
      <c r="O53375" s="9"/>
      <c r="P53375" s="9"/>
      <c r="Q53375" s="21"/>
    </row>
    <row r="53376" spans="15:17" x14ac:dyDescent="0.35">
      <c r="O53376" s="9"/>
      <c r="P53376" s="9"/>
      <c r="Q53376" s="21"/>
    </row>
    <row r="53377" spans="15:17" x14ac:dyDescent="0.35">
      <c r="O53377" s="9"/>
      <c r="P53377" s="9"/>
      <c r="Q53377" s="21"/>
    </row>
    <row r="53378" spans="15:17" x14ac:dyDescent="0.35">
      <c r="O53378" s="9"/>
      <c r="P53378" s="9"/>
      <c r="Q53378" s="21"/>
    </row>
    <row r="53379" spans="15:17" x14ac:dyDescent="0.35">
      <c r="O53379" s="9"/>
      <c r="P53379" s="9"/>
      <c r="Q53379" s="21"/>
    </row>
    <row r="53380" spans="15:17" x14ac:dyDescent="0.35">
      <c r="O53380" s="9"/>
      <c r="P53380" s="9"/>
      <c r="Q53380" s="21"/>
    </row>
    <row r="53381" spans="15:17" x14ac:dyDescent="0.35">
      <c r="O53381" s="9"/>
      <c r="P53381" s="9"/>
      <c r="Q53381" s="21"/>
    </row>
    <row r="53382" spans="15:17" x14ac:dyDescent="0.35">
      <c r="O53382" s="9"/>
      <c r="P53382" s="9"/>
      <c r="Q53382" s="21"/>
    </row>
    <row r="53383" spans="15:17" x14ac:dyDescent="0.35">
      <c r="O53383" s="9"/>
      <c r="P53383" s="9"/>
      <c r="Q53383" s="21"/>
    </row>
    <row r="53384" spans="15:17" x14ac:dyDescent="0.35">
      <c r="O53384" s="9"/>
      <c r="P53384" s="9"/>
      <c r="Q53384" s="21"/>
    </row>
    <row r="53385" spans="15:17" x14ac:dyDescent="0.35">
      <c r="O53385" s="9"/>
      <c r="P53385" s="9"/>
      <c r="Q53385" s="21"/>
    </row>
    <row r="53386" spans="15:17" x14ac:dyDescent="0.35">
      <c r="O53386" s="9"/>
      <c r="P53386" s="9"/>
      <c r="Q53386" s="21"/>
    </row>
    <row r="53387" spans="15:17" x14ac:dyDescent="0.35">
      <c r="O53387" s="9"/>
      <c r="P53387" s="9"/>
      <c r="Q53387" s="21"/>
    </row>
    <row r="53388" spans="15:17" x14ac:dyDescent="0.35">
      <c r="O53388" s="9"/>
      <c r="P53388" s="9"/>
      <c r="Q53388" s="21"/>
    </row>
    <row r="53389" spans="15:17" x14ac:dyDescent="0.35">
      <c r="O53389" s="9"/>
      <c r="P53389" s="9"/>
      <c r="Q53389" s="21"/>
    </row>
    <row r="53390" spans="15:17" x14ac:dyDescent="0.35">
      <c r="O53390" s="9"/>
      <c r="P53390" s="9"/>
      <c r="Q53390" s="21"/>
    </row>
    <row r="53391" spans="15:17" x14ac:dyDescent="0.35">
      <c r="O53391" s="9"/>
      <c r="P53391" s="9"/>
      <c r="Q53391" s="21"/>
    </row>
    <row r="53392" spans="15:17" x14ac:dyDescent="0.35">
      <c r="O53392" s="9"/>
      <c r="P53392" s="9"/>
      <c r="Q53392" s="21"/>
    </row>
    <row r="53393" spans="15:17" x14ac:dyDescent="0.35">
      <c r="O53393" s="9"/>
      <c r="P53393" s="9"/>
      <c r="Q53393" s="21"/>
    </row>
    <row r="53394" spans="15:17" x14ac:dyDescent="0.35">
      <c r="O53394" s="9"/>
      <c r="P53394" s="9"/>
      <c r="Q53394" s="21"/>
    </row>
    <row r="53395" spans="15:17" x14ac:dyDescent="0.35">
      <c r="O53395" s="9"/>
      <c r="P53395" s="9"/>
      <c r="Q53395" s="21"/>
    </row>
    <row r="53396" spans="15:17" x14ac:dyDescent="0.35">
      <c r="O53396" s="9"/>
      <c r="P53396" s="9"/>
      <c r="Q53396" s="21"/>
    </row>
    <row r="53397" spans="15:17" x14ac:dyDescent="0.35">
      <c r="O53397" s="9"/>
      <c r="P53397" s="9"/>
      <c r="Q53397" s="21"/>
    </row>
    <row r="53398" spans="15:17" x14ac:dyDescent="0.35">
      <c r="O53398" s="9"/>
      <c r="P53398" s="9"/>
      <c r="Q53398" s="21"/>
    </row>
    <row r="53399" spans="15:17" x14ac:dyDescent="0.35">
      <c r="O53399" s="9"/>
      <c r="P53399" s="9"/>
      <c r="Q53399" s="21"/>
    </row>
    <row r="53400" spans="15:17" x14ac:dyDescent="0.35">
      <c r="O53400" s="9"/>
      <c r="P53400" s="9"/>
      <c r="Q53400" s="21"/>
    </row>
    <row r="53401" spans="15:17" x14ac:dyDescent="0.35">
      <c r="O53401" s="9"/>
      <c r="P53401" s="9"/>
      <c r="Q53401" s="21"/>
    </row>
    <row r="53402" spans="15:17" x14ac:dyDescent="0.35">
      <c r="O53402" s="9"/>
      <c r="P53402" s="9"/>
      <c r="Q53402" s="21"/>
    </row>
    <row r="53403" spans="15:17" x14ac:dyDescent="0.35">
      <c r="O53403" s="9"/>
      <c r="P53403" s="9"/>
      <c r="Q53403" s="21"/>
    </row>
    <row r="53404" spans="15:17" x14ac:dyDescent="0.35">
      <c r="O53404" s="9"/>
      <c r="P53404" s="9"/>
      <c r="Q53404" s="21"/>
    </row>
    <row r="53405" spans="15:17" x14ac:dyDescent="0.35">
      <c r="O53405" s="9"/>
      <c r="P53405" s="9"/>
      <c r="Q53405" s="21"/>
    </row>
    <row r="53406" spans="15:17" x14ac:dyDescent="0.35">
      <c r="O53406" s="9"/>
      <c r="P53406" s="9"/>
      <c r="Q53406" s="21"/>
    </row>
    <row r="53407" spans="15:17" x14ac:dyDescent="0.35">
      <c r="O53407" s="9"/>
      <c r="P53407" s="9"/>
      <c r="Q53407" s="21"/>
    </row>
    <row r="53408" spans="15:17" x14ac:dyDescent="0.35">
      <c r="O53408" s="9"/>
      <c r="P53408" s="9"/>
      <c r="Q53408" s="21"/>
    </row>
    <row r="53409" spans="15:17" x14ac:dyDescent="0.35">
      <c r="O53409" s="9"/>
      <c r="P53409" s="9"/>
      <c r="Q53409" s="21"/>
    </row>
    <row r="53410" spans="15:17" x14ac:dyDescent="0.35">
      <c r="O53410" s="9"/>
      <c r="P53410" s="9"/>
      <c r="Q53410" s="21"/>
    </row>
    <row r="53411" spans="15:17" x14ac:dyDescent="0.35">
      <c r="O53411" s="9"/>
      <c r="P53411" s="9"/>
      <c r="Q53411" s="21"/>
    </row>
    <row r="53412" spans="15:17" x14ac:dyDescent="0.35">
      <c r="O53412" s="9"/>
      <c r="P53412" s="9"/>
      <c r="Q53412" s="21"/>
    </row>
    <row r="53413" spans="15:17" x14ac:dyDescent="0.35">
      <c r="O53413" s="9"/>
      <c r="P53413" s="9"/>
      <c r="Q53413" s="21"/>
    </row>
    <row r="53414" spans="15:17" x14ac:dyDescent="0.35">
      <c r="O53414" s="9"/>
      <c r="P53414" s="9"/>
      <c r="Q53414" s="21"/>
    </row>
    <row r="53415" spans="15:17" x14ac:dyDescent="0.35">
      <c r="O53415" s="9"/>
      <c r="P53415" s="9"/>
      <c r="Q53415" s="21"/>
    </row>
    <row r="53416" spans="15:17" x14ac:dyDescent="0.35">
      <c r="O53416" s="9"/>
      <c r="P53416" s="9"/>
      <c r="Q53416" s="21"/>
    </row>
    <row r="53417" spans="15:17" x14ac:dyDescent="0.35">
      <c r="O53417" s="9"/>
      <c r="P53417" s="9"/>
      <c r="Q53417" s="21"/>
    </row>
    <row r="53418" spans="15:17" x14ac:dyDescent="0.35">
      <c r="O53418" s="9"/>
      <c r="P53418" s="9"/>
      <c r="Q53418" s="21"/>
    </row>
    <row r="53419" spans="15:17" x14ac:dyDescent="0.35">
      <c r="O53419" s="9"/>
      <c r="P53419" s="9"/>
      <c r="Q53419" s="21"/>
    </row>
    <row r="53420" spans="15:17" x14ac:dyDescent="0.35">
      <c r="O53420" s="9"/>
      <c r="P53420" s="9"/>
      <c r="Q53420" s="21"/>
    </row>
    <row r="53421" spans="15:17" x14ac:dyDescent="0.35">
      <c r="O53421" s="9"/>
      <c r="P53421" s="9"/>
      <c r="Q53421" s="21"/>
    </row>
    <row r="53422" spans="15:17" x14ac:dyDescent="0.35">
      <c r="O53422" s="9"/>
      <c r="P53422" s="9"/>
      <c r="Q53422" s="21"/>
    </row>
    <row r="53423" spans="15:17" x14ac:dyDescent="0.35">
      <c r="O53423" s="9"/>
      <c r="P53423" s="9"/>
      <c r="Q53423" s="21"/>
    </row>
    <row r="53424" spans="15:17" x14ac:dyDescent="0.35">
      <c r="O53424" s="9"/>
      <c r="P53424" s="9"/>
      <c r="Q53424" s="21"/>
    </row>
    <row r="53425" spans="15:17" x14ac:dyDescent="0.35">
      <c r="O53425" s="9"/>
      <c r="P53425" s="9"/>
      <c r="Q53425" s="21"/>
    </row>
    <row r="53426" spans="15:17" x14ac:dyDescent="0.35">
      <c r="O53426" s="9"/>
      <c r="P53426" s="9"/>
      <c r="Q53426" s="21"/>
    </row>
    <row r="53427" spans="15:17" x14ac:dyDescent="0.35">
      <c r="O53427" s="9"/>
      <c r="P53427" s="9"/>
      <c r="Q53427" s="21"/>
    </row>
    <row r="53428" spans="15:17" x14ac:dyDescent="0.35">
      <c r="O53428" s="9"/>
      <c r="P53428" s="9"/>
      <c r="Q53428" s="21"/>
    </row>
    <row r="53429" spans="15:17" x14ac:dyDescent="0.35">
      <c r="O53429" s="9"/>
      <c r="P53429" s="9"/>
      <c r="Q53429" s="21"/>
    </row>
    <row r="53430" spans="15:17" x14ac:dyDescent="0.35">
      <c r="O53430" s="9"/>
      <c r="P53430" s="9"/>
      <c r="Q53430" s="21"/>
    </row>
    <row r="53431" spans="15:17" x14ac:dyDescent="0.35">
      <c r="O53431" s="9"/>
      <c r="P53431" s="9"/>
      <c r="Q53431" s="21"/>
    </row>
    <row r="53432" spans="15:17" x14ac:dyDescent="0.35">
      <c r="O53432" s="9"/>
      <c r="P53432" s="9"/>
      <c r="Q53432" s="21"/>
    </row>
    <row r="53433" spans="15:17" x14ac:dyDescent="0.35">
      <c r="O53433" s="9"/>
      <c r="P53433" s="9"/>
      <c r="Q53433" s="21"/>
    </row>
    <row r="53434" spans="15:17" x14ac:dyDescent="0.35">
      <c r="O53434" s="9"/>
      <c r="P53434" s="9"/>
      <c r="Q53434" s="21"/>
    </row>
    <row r="53435" spans="15:17" x14ac:dyDescent="0.35">
      <c r="O53435" s="9"/>
      <c r="P53435" s="9"/>
      <c r="Q53435" s="21"/>
    </row>
    <row r="53436" spans="15:17" x14ac:dyDescent="0.35">
      <c r="O53436" s="9"/>
      <c r="P53436" s="9"/>
      <c r="Q53436" s="21"/>
    </row>
    <row r="53437" spans="15:17" x14ac:dyDescent="0.35">
      <c r="O53437" s="9"/>
      <c r="P53437" s="9"/>
      <c r="Q53437" s="21"/>
    </row>
    <row r="53438" spans="15:17" x14ac:dyDescent="0.35">
      <c r="O53438" s="9"/>
      <c r="P53438" s="9"/>
      <c r="Q53438" s="21"/>
    </row>
    <row r="53439" spans="15:17" x14ac:dyDescent="0.35">
      <c r="O53439" s="9"/>
      <c r="P53439" s="9"/>
      <c r="Q53439" s="21"/>
    </row>
    <row r="53440" spans="15:17" x14ac:dyDescent="0.35">
      <c r="O53440" s="9"/>
      <c r="P53440" s="9"/>
      <c r="Q53440" s="21"/>
    </row>
    <row r="53441" spans="15:17" x14ac:dyDescent="0.35">
      <c r="O53441" s="9"/>
      <c r="P53441" s="9"/>
      <c r="Q53441" s="21"/>
    </row>
    <row r="53442" spans="15:17" x14ac:dyDescent="0.35">
      <c r="O53442" s="9"/>
      <c r="P53442" s="9"/>
      <c r="Q53442" s="21"/>
    </row>
    <row r="53443" spans="15:17" x14ac:dyDescent="0.35">
      <c r="O53443" s="9"/>
      <c r="P53443" s="9"/>
      <c r="Q53443" s="21"/>
    </row>
    <row r="53444" spans="15:17" x14ac:dyDescent="0.35">
      <c r="O53444" s="9"/>
      <c r="P53444" s="9"/>
      <c r="Q53444" s="21"/>
    </row>
    <row r="53445" spans="15:17" x14ac:dyDescent="0.35">
      <c r="O53445" s="9"/>
      <c r="P53445" s="9"/>
      <c r="Q53445" s="21"/>
    </row>
    <row r="53446" spans="15:17" x14ac:dyDescent="0.35">
      <c r="O53446" s="9"/>
      <c r="P53446" s="9"/>
      <c r="Q53446" s="21"/>
    </row>
    <row r="53447" spans="15:17" x14ac:dyDescent="0.35">
      <c r="O53447" s="9"/>
      <c r="P53447" s="9"/>
      <c r="Q53447" s="21"/>
    </row>
    <row r="53448" spans="15:17" x14ac:dyDescent="0.35">
      <c r="O53448" s="9"/>
      <c r="P53448" s="9"/>
      <c r="Q53448" s="21"/>
    </row>
    <row r="53449" spans="15:17" x14ac:dyDescent="0.35">
      <c r="O53449" s="9"/>
      <c r="P53449" s="9"/>
      <c r="Q53449" s="21"/>
    </row>
    <row r="53450" spans="15:17" x14ac:dyDescent="0.35">
      <c r="O53450" s="9"/>
      <c r="P53450" s="9"/>
      <c r="Q53450" s="21"/>
    </row>
    <row r="53451" spans="15:17" x14ac:dyDescent="0.35">
      <c r="O53451" s="9"/>
      <c r="P53451" s="9"/>
      <c r="Q53451" s="21"/>
    </row>
    <row r="53452" spans="15:17" x14ac:dyDescent="0.35">
      <c r="O53452" s="9"/>
      <c r="P53452" s="9"/>
      <c r="Q53452" s="21"/>
    </row>
    <row r="53453" spans="15:17" x14ac:dyDescent="0.35">
      <c r="O53453" s="9"/>
      <c r="P53453" s="9"/>
      <c r="Q53453" s="21"/>
    </row>
    <row r="53454" spans="15:17" x14ac:dyDescent="0.35">
      <c r="O53454" s="9"/>
      <c r="P53454" s="9"/>
      <c r="Q53454" s="21"/>
    </row>
    <row r="53455" spans="15:17" x14ac:dyDescent="0.35">
      <c r="O53455" s="9"/>
      <c r="P53455" s="9"/>
      <c r="Q53455" s="21"/>
    </row>
    <row r="53456" spans="15:17" x14ac:dyDescent="0.35">
      <c r="O53456" s="9"/>
      <c r="P53456" s="9"/>
      <c r="Q53456" s="21"/>
    </row>
    <row r="53457" spans="15:17" x14ac:dyDescent="0.35">
      <c r="O53457" s="9"/>
      <c r="P53457" s="9"/>
      <c r="Q53457" s="21"/>
    </row>
    <row r="53458" spans="15:17" x14ac:dyDescent="0.35">
      <c r="O53458" s="9"/>
      <c r="P53458" s="9"/>
      <c r="Q53458" s="21"/>
    </row>
    <row r="53459" spans="15:17" x14ac:dyDescent="0.35">
      <c r="O53459" s="9"/>
      <c r="P53459" s="9"/>
      <c r="Q53459" s="21"/>
    </row>
    <row r="53460" spans="15:17" x14ac:dyDescent="0.35">
      <c r="O53460" s="9"/>
      <c r="P53460" s="9"/>
      <c r="Q53460" s="21"/>
    </row>
    <row r="53461" spans="15:17" x14ac:dyDescent="0.35">
      <c r="O53461" s="9"/>
      <c r="P53461" s="9"/>
      <c r="Q53461" s="21"/>
    </row>
    <row r="53462" spans="15:17" x14ac:dyDescent="0.35">
      <c r="O53462" s="9"/>
      <c r="P53462" s="9"/>
      <c r="Q53462" s="21"/>
    </row>
    <row r="53463" spans="15:17" x14ac:dyDescent="0.35">
      <c r="O53463" s="9"/>
      <c r="P53463" s="9"/>
      <c r="Q53463" s="21"/>
    </row>
    <row r="53464" spans="15:17" x14ac:dyDescent="0.35">
      <c r="O53464" s="9"/>
      <c r="P53464" s="9"/>
      <c r="Q53464" s="21"/>
    </row>
    <row r="53465" spans="15:17" x14ac:dyDescent="0.35">
      <c r="O53465" s="9"/>
      <c r="P53465" s="9"/>
      <c r="Q53465" s="21"/>
    </row>
    <row r="53466" spans="15:17" x14ac:dyDescent="0.35">
      <c r="O53466" s="9"/>
      <c r="P53466" s="9"/>
      <c r="Q53466" s="21"/>
    </row>
    <row r="53467" spans="15:17" x14ac:dyDescent="0.35">
      <c r="O53467" s="9"/>
      <c r="P53467" s="9"/>
      <c r="Q53467" s="21"/>
    </row>
    <row r="53468" spans="15:17" x14ac:dyDescent="0.35">
      <c r="O53468" s="9"/>
      <c r="P53468" s="9"/>
      <c r="Q53468" s="21"/>
    </row>
    <row r="53469" spans="15:17" x14ac:dyDescent="0.35">
      <c r="O53469" s="9"/>
      <c r="P53469" s="9"/>
      <c r="Q53469" s="21"/>
    </row>
    <row r="53470" spans="15:17" x14ac:dyDescent="0.35">
      <c r="O53470" s="9"/>
      <c r="P53470" s="9"/>
      <c r="Q53470" s="21"/>
    </row>
    <row r="53471" spans="15:17" x14ac:dyDescent="0.35">
      <c r="O53471" s="9"/>
      <c r="P53471" s="9"/>
      <c r="Q53471" s="21"/>
    </row>
    <row r="53472" spans="15:17" x14ac:dyDescent="0.35">
      <c r="O53472" s="9"/>
      <c r="P53472" s="9"/>
      <c r="Q53472" s="21"/>
    </row>
    <row r="53473" spans="15:17" x14ac:dyDescent="0.35">
      <c r="O53473" s="9"/>
      <c r="P53473" s="9"/>
      <c r="Q53473" s="21"/>
    </row>
    <row r="53474" spans="15:17" x14ac:dyDescent="0.35">
      <c r="O53474" s="9"/>
      <c r="P53474" s="9"/>
      <c r="Q53474" s="21"/>
    </row>
    <row r="53475" spans="15:17" x14ac:dyDescent="0.35">
      <c r="O53475" s="9"/>
      <c r="P53475" s="9"/>
      <c r="Q53475" s="21"/>
    </row>
    <row r="53476" spans="15:17" x14ac:dyDescent="0.35">
      <c r="O53476" s="9"/>
      <c r="P53476" s="9"/>
      <c r="Q53476" s="21"/>
    </row>
    <row r="53477" spans="15:17" x14ac:dyDescent="0.35">
      <c r="O53477" s="9"/>
      <c r="P53477" s="9"/>
      <c r="Q53477" s="21"/>
    </row>
    <row r="53478" spans="15:17" x14ac:dyDescent="0.35">
      <c r="O53478" s="9"/>
      <c r="P53478" s="9"/>
      <c r="Q53478" s="21"/>
    </row>
    <row r="53479" spans="15:17" x14ac:dyDescent="0.35">
      <c r="O53479" s="9"/>
      <c r="P53479" s="9"/>
      <c r="Q53479" s="21"/>
    </row>
    <row r="53480" spans="15:17" x14ac:dyDescent="0.35">
      <c r="O53480" s="9"/>
      <c r="P53480" s="9"/>
      <c r="Q53480" s="21"/>
    </row>
    <row r="53481" spans="15:17" x14ac:dyDescent="0.35">
      <c r="O53481" s="9"/>
      <c r="P53481" s="9"/>
      <c r="Q53481" s="21"/>
    </row>
    <row r="53482" spans="15:17" x14ac:dyDescent="0.35">
      <c r="O53482" s="9"/>
      <c r="P53482" s="9"/>
      <c r="Q53482" s="21"/>
    </row>
    <row r="53483" spans="15:17" x14ac:dyDescent="0.35">
      <c r="O53483" s="9"/>
      <c r="P53483" s="9"/>
      <c r="Q53483" s="21"/>
    </row>
    <row r="53484" spans="15:17" x14ac:dyDescent="0.35">
      <c r="O53484" s="9"/>
      <c r="P53484" s="9"/>
      <c r="Q53484" s="21"/>
    </row>
    <row r="53485" spans="15:17" x14ac:dyDescent="0.35">
      <c r="O53485" s="9"/>
      <c r="P53485" s="9"/>
      <c r="Q53485" s="21"/>
    </row>
    <row r="53486" spans="15:17" x14ac:dyDescent="0.35">
      <c r="O53486" s="9"/>
      <c r="P53486" s="9"/>
      <c r="Q53486" s="21"/>
    </row>
    <row r="53487" spans="15:17" x14ac:dyDescent="0.35">
      <c r="O53487" s="9"/>
      <c r="P53487" s="9"/>
      <c r="Q53487" s="21"/>
    </row>
    <row r="53488" spans="15:17" x14ac:dyDescent="0.35">
      <c r="O53488" s="9"/>
      <c r="P53488" s="9"/>
      <c r="Q53488" s="21"/>
    </row>
    <row r="53489" spans="15:17" x14ac:dyDescent="0.35">
      <c r="O53489" s="9"/>
      <c r="P53489" s="9"/>
      <c r="Q53489" s="21"/>
    </row>
    <row r="53490" spans="15:17" x14ac:dyDescent="0.35">
      <c r="O53490" s="9"/>
      <c r="P53490" s="9"/>
      <c r="Q53490" s="21"/>
    </row>
    <row r="53491" spans="15:17" x14ac:dyDescent="0.35">
      <c r="O53491" s="9"/>
      <c r="P53491" s="9"/>
      <c r="Q53491" s="21"/>
    </row>
    <row r="53492" spans="15:17" x14ac:dyDescent="0.35">
      <c r="O53492" s="9"/>
      <c r="P53492" s="9"/>
      <c r="Q53492" s="21"/>
    </row>
    <row r="53493" spans="15:17" x14ac:dyDescent="0.35">
      <c r="O53493" s="9"/>
      <c r="P53493" s="9"/>
      <c r="Q53493" s="21"/>
    </row>
    <row r="53494" spans="15:17" x14ac:dyDescent="0.35">
      <c r="O53494" s="9"/>
      <c r="P53494" s="9"/>
      <c r="Q53494" s="21"/>
    </row>
    <row r="53495" spans="15:17" x14ac:dyDescent="0.35">
      <c r="O53495" s="9"/>
      <c r="P53495" s="9"/>
      <c r="Q53495" s="21"/>
    </row>
    <row r="53496" spans="15:17" x14ac:dyDescent="0.35">
      <c r="O53496" s="9"/>
      <c r="P53496" s="9"/>
      <c r="Q53496" s="21"/>
    </row>
    <row r="53497" spans="15:17" x14ac:dyDescent="0.35">
      <c r="O53497" s="9"/>
      <c r="P53497" s="9"/>
      <c r="Q53497" s="21"/>
    </row>
    <row r="53498" spans="15:17" x14ac:dyDescent="0.35">
      <c r="O53498" s="9"/>
      <c r="P53498" s="9"/>
      <c r="Q53498" s="21"/>
    </row>
    <row r="53499" spans="15:17" x14ac:dyDescent="0.35">
      <c r="O53499" s="9"/>
      <c r="P53499" s="9"/>
      <c r="Q53499" s="21"/>
    </row>
    <row r="53500" spans="15:17" x14ac:dyDescent="0.35">
      <c r="O53500" s="9"/>
      <c r="P53500" s="9"/>
      <c r="Q53500" s="21"/>
    </row>
    <row r="53501" spans="15:17" x14ac:dyDescent="0.35">
      <c r="O53501" s="9"/>
      <c r="P53501" s="9"/>
      <c r="Q53501" s="21"/>
    </row>
    <row r="53502" spans="15:17" x14ac:dyDescent="0.35">
      <c r="O53502" s="9"/>
      <c r="P53502" s="9"/>
      <c r="Q53502" s="21"/>
    </row>
    <row r="53503" spans="15:17" x14ac:dyDescent="0.35">
      <c r="O53503" s="9"/>
      <c r="P53503" s="9"/>
      <c r="Q53503" s="21"/>
    </row>
    <row r="53504" spans="15:17" x14ac:dyDescent="0.35">
      <c r="O53504" s="9"/>
      <c r="P53504" s="9"/>
      <c r="Q53504" s="21"/>
    </row>
    <row r="53505" spans="15:17" x14ac:dyDescent="0.35">
      <c r="O53505" s="9"/>
      <c r="P53505" s="9"/>
      <c r="Q53505" s="21"/>
    </row>
    <row r="53506" spans="15:17" x14ac:dyDescent="0.35">
      <c r="O53506" s="9"/>
      <c r="P53506" s="9"/>
      <c r="Q53506" s="21"/>
    </row>
    <row r="53507" spans="15:17" x14ac:dyDescent="0.35">
      <c r="O53507" s="9"/>
      <c r="P53507" s="9"/>
      <c r="Q53507" s="21"/>
    </row>
    <row r="53508" spans="15:17" x14ac:dyDescent="0.35">
      <c r="O53508" s="9"/>
      <c r="P53508" s="9"/>
      <c r="Q53508" s="21"/>
    </row>
    <row r="53509" spans="15:17" x14ac:dyDescent="0.35">
      <c r="O53509" s="9"/>
      <c r="P53509" s="9"/>
      <c r="Q53509" s="21"/>
    </row>
    <row r="53510" spans="15:17" x14ac:dyDescent="0.35">
      <c r="O53510" s="9"/>
      <c r="P53510" s="9"/>
      <c r="Q53510" s="21"/>
    </row>
    <row r="53511" spans="15:17" x14ac:dyDescent="0.35">
      <c r="O53511" s="9"/>
      <c r="P53511" s="9"/>
      <c r="Q53511" s="21"/>
    </row>
    <row r="53512" spans="15:17" x14ac:dyDescent="0.35">
      <c r="O53512" s="9"/>
      <c r="P53512" s="9"/>
      <c r="Q53512" s="21"/>
    </row>
    <row r="53513" spans="15:17" x14ac:dyDescent="0.35">
      <c r="O53513" s="9"/>
      <c r="P53513" s="9"/>
      <c r="Q53513" s="21"/>
    </row>
    <row r="53514" spans="15:17" x14ac:dyDescent="0.35">
      <c r="O53514" s="9"/>
      <c r="P53514" s="9"/>
      <c r="Q53514" s="21"/>
    </row>
    <row r="53515" spans="15:17" x14ac:dyDescent="0.35">
      <c r="O53515" s="9"/>
      <c r="P53515" s="9"/>
      <c r="Q53515" s="21"/>
    </row>
    <row r="53516" spans="15:17" x14ac:dyDescent="0.35">
      <c r="O53516" s="9"/>
      <c r="P53516" s="9"/>
      <c r="Q53516" s="21"/>
    </row>
    <row r="53517" spans="15:17" x14ac:dyDescent="0.35">
      <c r="O53517" s="9"/>
      <c r="P53517" s="9"/>
      <c r="Q53517" s="21"/>
    </row>
    <row r="53518" spans="15:17" x14ac:dyDescent="0.35">
      <c r="O53518" s="9"/>
      <c r="P53518" s="9"/>
      <c r="Q53518" s="21"/>
    </row>
    <row r="53519" spans="15:17" x14ac:dyDescent="0.35">
      <c r="O53519" s="9"/>
      <c r="P53519" s="9"/>
      <c r="Q53519" s="21"/>
    </row>
    <row r="53520" spans="15:17" x14ac:dyDescent="0.35">
      <c r="O53520" s="9"/>
      <c r="P53520" s="9"/>
      <c r="Q53520" s="21"/>
    </row>
    <row r="53521" spans="15:17" x14ac:dyDescent="0.35">
      <c r="O53521" s="9"/>
      <c r="P53521" s="9"/>
      <c r="Q53521" s="21"/>
    </row>
    <row r="53522" spans="15:17" x14ac:dyDescent="0.35">
      <c r="O53522" s="9"/>
      <c r="P53522" s="9"/>
      <c r="Q53522" s="21"/>
    </row>
    <row r="53523" spans="15:17" x14ac:dyDescent="0.35">
      <c r="O53523" s="9"/>
      <c r="P53523" s="9"/>
      <c r="Q53523" s="21"/>
    </row>
    <row r="53524" spans="15:17" x14ac:dyDescent="0.35">
      <c r="O53524" s="9"/>
      <c r="P53524" s="9"/>
      <c r="Q53524" s="21"/>
    </row>
    <row r="53525" spans="15:17" x14ac:dyDescent="0.35">
      <c r="O53525" s="9"/>
      <c r="P53525" s="9"/>
      <c r="Q53525" s="21"/>
    </row>
    <row r="53526" spans="15:17" x14ac:dyDescent="0.35">
      <c r="O53526" s="9"/>
      <c r="P53526" s="9"/>
      <c r="Q53526" s="21"/>
    </row>
    <row r="53527" spans="15:17" x14ac:dyDescent="0.35">
      <c r="O53527" s="9"/>
      <c r="P53527" s="9"/>
      <c r="Q53527" s="21"/>
    </row>
    <row r="53528" spans="15:17" x14ac:dyDescent="0.35">
      <c r="O53528" s="9"/>
      <c r="P53528" s="9"/>
      <c r="Q53528" s="21"/>
    </row>
    <row r="53529" spans="15:17" x14ac:dyDescent="0.35">
      <c r="O53529" s="9"/>
      <c r="P53529" s="9"/>
      <c r="Q53529" s="21"/>
    </row>
    <row r="53530" spans="15:17" x14ac:dyDescent="0.35">
      <c r="O53530" s="9"/>
      <c r="P53530" s="9"/>
      <c r="Q53530" s="21"/>
    </row>
    <row r="53531" spans="15:17" x14ac:dyDescent="0.35">
      <c r="O53531" s="9"/>
      <c r="P53531" s="9"/>
      <c r="Q53531" s="21"/>
    </row>
    <row r="53532" spans="15:17" x14ac:dyDescent="0.35">
      <c r="O53532" s="9"/>
      <c r="P53532" s="9"/>
      <c r="Q53532" s="21"/>
    </row>
    <row r="53533" spans="15:17" x14ac:dyDescent="0.35">
      <c r="O53533" s="9"/>
      <c r="P53533" s="9"/>
      <c r="Q53533" s="21"/>
    </row>
    <row r="53534" spans="15:17" x14ac:dyDescent="0.35">
      <c r="O53534" s="9"/>
      <c r="P53534" s="9"/>
      <c r="Q53534" s="21"/>
    </row>
    <row r="53535" spans="15:17" x14ac:dyDescent="0.35">
      <c r="O53535" s="9"/>
      <c r="P53535" s="9"/>
      <c r="Q53535" s="21"/>
    </row>
    <row r="53536" spans="15:17" x14ac:dyDescent="0.35">
      <c r="O53536" s="9"/>
      <c r="P53536" s="9"/>
      <c r="Q53536" s="21"/>
    </row>
    <row r="53537" spans="15:17" x14ac:dyDescent="0.35">
      <c r="O53537" s="9"/>
      <c r="P53537" s="9"/>
      <c r="Q53537" s="21"/>
    </row>
    <row r="53538" spans="15:17" x14ac:dyDescent="0.35">
      <c r="O53538" s="9"/>
      <c r="P53538" s="9"/>
      <c r="Q53538" s="21"/>
    </row>
    <row r="53539" spans="15:17" x14ac:dyDescent="0.35">
      <c r="O53539" s="9"/>
      <c r="P53539" s="9"/>
      <c r="Q53539" s="21"/>
    </row>
    <row r="53540" spans="15:17" x14ac:dyDescent="0.35">
      <c r="O53540" s="9"/>
      <c r="P53540" s="9"/>
      <c r="Q53540" s="21"/>
    </row>
    <row r="53541" spans="15:17" x14ac:dyDescent="0.35">
      <c r="O53541" s="9"/>
      <c r="P53541" s="9"/>
      <c r="Q53541" s="21"/>
    </row>
    <row r="53542" spans="15:17" x14ac:dyDescent="0.35">
      <c r="O53542" s="9"/>
      <c r="P53542" s="9"/>
      <c r="Q53542" s="21"/>
    </row>
    <row r="53543" spans="15:17" x14ac:dyDescent="0.35">
      <c r="O53543" s="9"/>
      <c r="P53543" s="9"/>
      <c r="Q53543" s="21"/>
    </row>
    <row r="53544" spans="15:17" x14ac:dyDescent="0.35">
      <c r="O53544" s="9"/>
      <c r="P53544" s="9"/>
      <c r="Q53544" s="21"/>
    </row>
    <row r="53545" spans="15:17" x14ac:dyDescent="0.35">
      <c r="O53545" s="9"/>
      <c r="P53545" s="9"/>
      <c r="Q53545" s="21"/>
    </row>
    <row r="53546" spans="15:17" x14ac:dyDescent="0.35">
      <c r="O53546" s="9"/>
      <c r="P53546" s="9"/>
      <c r="Q53546" s="21"/>
    </row>
    <row r="53547" spans="15:17" x14ac:dyDescent="0.35">
      <c r="O53547" s="9"/>
      <c r="P53547" s="9"/>
      <c r="Q53547" s="21"/>
    </row>
    <row r="53548" spans="15:17" x14ac:dyDescent="0.35">
      <c r="O53548" s="9"/>
      <c r="P53548" s="9"/>
      <c r="Q53548" s="21"/>
    </row>
    <row r="53549" spans="15:17" x14ac:dyDescent="0.35">
      <c r="O53549" s="9"/>
      <c r="P53549" s="9"/>
      <c r="Q53549" s="21"/>
    </row>
    <row r="53550" spans="15:17" x14ac:dyDescent="0.35">
      <c r="O53550" s="9"/>
      <c r="P53550" s="9"/>
      <c r="Q53550" s="21"/>
    </row>
    <row r="53551" spans="15:17" x14ac:dyDescent="0.35">
      <c r="O53551" s="9"/>
      <c r="P53551" s="9"/>
      <c r="Q53551" s="21"/>
    </row>
    <row r="53552" spans="15:17" x14ac:dyDescent="0.35">
      <c r="O53552" s="9"/>
      <c r="P53552" s="9"/>
      <c r="Q53552" s="21"/>
    </row>
    <row r="53553" spans="15:17" x14ac:dyDescent="0.35">
      <c r="O53553" s="9"/>
      <c r="P53553" s="9"/>
      <c r="Q53553" s="21"/>
    </row>
    <row r="53554" spans="15:17" x14ac:dyDescent="0.35">
      <c r="O53554" s="9"/>
      <c r="P53554" s="9"/>
      <c r="Q53554" s="21"/>
    </row>
    <row r="53555" spans="15:17" x14ac:dyDescent="0.35">
      <c r="O53555" s="9"/>
      <c r="P53555" s="9"/>
      <c r="Q53555" s="21"/>
    </row>
    <row r="53556" spans="15:17" x14ac:dyDescent="0.35">
      <c r="O53556" s="9"/>
      <c r="P53556" s="9"/>
      <c r="Q53556" s="21"/>
    </row>
    <row r="53557" spans="15:17" x14ac:dyDescent="0.35">
      <c r="O53557" s="9"/>
      <c r="P53557" s="9"/>
      <c r="Q53557" s="21"/>
    </row>
    <row r="53558" spans="15:17" x14ac:dyDescent="0.35">
      <c r="O53558" s="9"/>
      <c r="P53558" s="9"/>
      <c r="Q53558" s="21"/>
    </row>
    <row r="53559" spans="15:17" x14ac:dyDescent="0.35">
      <c r="O53559" s="9"/>
      <c r="P53559" s="9"/>
      <c r="Q53559" s="21"/>
    </row>
    <row r="53560" spans="15:17" x14ac:dyDescent="0.35">
      <c r="O53560" s="9"/>
      <c r="P53560" s="9"/>
      <c r="Q53560" s="21"/>
    </row>
    <row r="53561" spans="15:17" x14ac:dyDescent="0.35">
      <c r="O53561" s="9"/>
      <c r="P53561" s="9"/>
      <c r="Q53561" s="21"/>
    </row>
    <row r="53562" spans="15:17" x14ac:dyDescent="0.35">
      <c r="O53562" s="9"/>
      <c r="P53562" s="9"/>
      <c r="Q53562" s="21"/>
    </row>
    <row r="53563" spans="15:17" x14ac:dyDescent="0.35">
      <c r="O53563" s="9"/>
      <c r="P53563" s="9"/>
      <c r="Q53563" s="21"/>
    </row>
    <row r="53564" spans="15:17" x14ac:dyDescent="0.35">
      <c r="O53564" s="9"/>
      <c r="P53564" s="9"/>
      <c r="Q53564" s="21"/>
    </row>
    <row r="53565" spans="15:17" x14ac:dyDescent="0.35">
      <c r="O53565" s="9"/>
      <c r="P53565" s="9"/>
      <c r="Q53565" s="21"/>
    </row>
    <row r="53566" spans="15:17" x14ac:dyDescent="0.35">
      <c r="O53566" s="9"/>
      <c r="P53566" s="9"/>
      <c r="Q53566" s="21"/>
    </row>
    <row r="53567" spans="15:17" x14ac:dyDescent="0.35">
      <c r="O53567" s="9"/>
      <c r="P53567" s="9"/>
      <c r="Q53567" s="21"/>
    </row>
    <row r="53568" spans="15:17" x14ac:dyDescent="0.35">
      <c r="O53568" s="9"/>
      <c r="P53568" s="9"/>
      <c r="Q53568" s="21"/>
    </row>
    <row r="53569" spans="15:17" x14ac:dyDescent="0.35">
      <c r="O53569" s="9"/>
      <c r="P53569" s="9"/>
      <c r="Q53569" s="21"/>
    </row>
    <row r="53570" spans="15:17" x14ac:dyDescent="0.35">
      <c r="O53570" s="9"/>
      <c r="P53570" s="9"/>
      <c r="Q53570" s="21"/>
    </row>
    <row r="53571" spans="15:17" x14ac:dyDescent="0.35">
      <c r="O53571" s="9"/>
      <c r="P53571" s="9"/>
      <c r="Q53571" s="21"/>
    </row>
    <row r="53572" spans="15:17" x14ac:dyDescent="0.35">
      <c r="O53572" s="9"/>
      <c r="P53572" s="9"/>
      <c r="Q53572" s="21"/>
    </row>
    <row r="53573" spans="15:17" x14ac:dyDescent="0.35">
      <c r="O53573" s="9"/>
      <c r="P53573" s="9"/>
      <c r="Q53573" s="21"/>
    </row>
    <row r="53574" spans="15:17" x14ac:dyDescent="0.35">
      <c r="O53574" s="9"/>
      <c r="P53574" s="9"/>
      <c r="Q53574" s="21"/>
    </row>
    <row r="53575" spans="15:17" x14ac:dyDescent="0.35">
      <c r="O53575" s="9"/>
      <c r="P53575" s="9"/>
      <c r="Q53575" s="21"/>
    </row>
    <row r="53576" spans="15:17" x14ac:dyDescent="0.35">
      <c r="O53576" s="9"/>
      <c r="P53576" s="9"/>
      <c r="Q53576" s="21"/>
    </row>
    <row r="53577" spans="15:17" x14ac:dyDescent="0.35">
      <c r="O53577" s="9"/>
      <c r="P53577" s="9"/>
      <c r="Q53577" s="21"/>
    </row>
    <row r="53578" spans="15:17" x14ac:dyDescent="0.35">
      <c r="O53578" s="9"/>
      <c r="P53578" s="9"/>
      <c r="Q53578" s="21"/>
    </row>
    <row r="53579" spans="15:17" x14ac:dyDescent="0.35">
      <c r="O53579" s="9"/>
      <c r="P53579" s="9"/>
      <c r="Q53579" s="21"/>
    </row>
    <row r="53580" spans="15:17" x14ac:dyDescent="0.35">
      <c r="O53580" s="9"/>
      <c r="P53580" s="9"/>
      <c r="Q53580" s="21"/>
    </row>
    <row r="53581" spans="15:17" x14ac:dyDescent="0.35">
      <c r="O53581" s="9"/>
      <c r="P53581" s="9"/>
      <c r="Q53581" s="21"/>
    </row>
    <row r="53582" spans="15:17" x14ac:dyDescent="0.35">
      <c r="O53582" s="9"/>
      <c r="P53582" s="9"/>
      <c r="Q53582" s="21"/>
    </row>
    <row r="53583" spans="15:17" x14ac:dyDescent="0.35">
      <c r="O53583" s="9"/>
      <c r="P53583" s="9"/>
      <c r="Q53583" s="21"/>
    </row>
    <row r="53584" spans="15:17" x14ac:dyDescent="0.35">
      <c r="O53584" s="9"/>
      <c r="P53584" s="9"/>
      <c r="Q53584" s="21"/>
    </row>
    <row r="53585" spans="15:17" x14ac:dyDescent="0.35">
      <c r="O53585" s="9"/>
      <c r="P53585" s="9"/>
      <c r="Q53585" s="21"/>
    </row>
    <row r="53586" spans="15:17" x14ac:dyDescent="0.35">
      <c r="O53586" s="9"/>
      <c r="P53586" s="9"/>
      <c r="Q53586" s="21"/>
    </row>
    <row r="53587" spans="15:17" x14ac:dyDescent="0.35">
      <c r="O53587" s="9"/>
      <c r="P53587" s="9"/>
      <c r="Q53587" s="21"/>
    </row>
    <row r="53588" spans="15:17" x14ac:dyDescent="0.35">
      <c r="O53588" s="9"/>
      <c r="P53588" s="9"/>
      <c r="Q53588" s="21"/>
    </row>
    <row r="53589" spans="15:17" x14ac:dyDescent="0.35">
      <c r="O53589" s="9"/>
      <c r="P53589" s="9"/>
      <c r="Q53589" s="21"/>
    </row>
    <row r="53590" spans="15:17" x14ac:dyDescent="0.35">
      <c r="O53590" s="9"/>
      <c r="P53590" s="9"/>
      <c r="Q53590" s="21"/>
    </row>
    <row r="53591" spans="15:17" x14ac:dyDescent="0.35">
      <c r="O53591" s="9"/>
      <c r="P53591" s="9"/>
      <c r="Q53591" s="21"/>
    </row>
    <row r="53592" spans="15:17" x14ac:dyDescent="0.35">
      <c r="O53592" s="9"/>
      <c r="P53592" s="9"/>
      <c r="Q53592" s="21"/>
    </row>
    <row r="53593" spans="15:17" x14ac:dyDescent="0.35">
      <c r="O53593" s="9"/>
      <c r="P53593" s="9"/>
      <c r="Q53593" s="21"/>
    </row>
    <row r="53594" spans="15:17" x14ac:dyDescent="0.35">
      <c r="O53594" s="9"/>
      <c r="P53594" s="9"/>
      <c r="Q53594" s="21"/>
    </row>
    <row r="53595" spans="15:17" x14ac:dyDescent="0.35">
      <c r="O53595" s="9"/>
      <c r="P53595" s="9"/>
      <c r="Q53595" s="21"/>
    </row>
    <row r="53596" spans="15:17" x14ac:dyDescent="0.35">
      <c r="O53596" s="9"/>
      <c r="P53596" s="9"/>
      <c r="Q53596" s="21"/>
    </row>
    <row r="53597" spans="15:17" x14ac:dyDescent="0.35">
      <c r="O53597" s="9"/>
      <c r="P53597" s="9"/>
      <c r="Q53597" s="21"/>
    </row>
    <row r="53598" spans="15:17" x14ac:dyDescent="0.35">
      <c r="O53598" s="9"/>
      <c r="P53598" s="9"/>
      <c r="Q53598" s="21"/>
    </row>
    <row r="53599" spans="15:17" x14ac:dyDescent="0.35">
      <c r="O53599" s="9"/>
      <c r="P53599" s="9"/>
      <c r="Q53599" s="21"/>
    </row>
    <row r="53600" spans="15:17" x14ac:dyDescent="0.35">
      <c r="O53600" s="9"/>
      <c r="P53600" s="9"/>
      <c r="Q53600" s="21"/>
    </row>
    <row r="53601" spans="15:17" x14ac:dyDescent="0.35">
      <c r="O53601" s="9"/>
      <c r="P53601" s="9"/>
      <c r="Q53601" s="21"/>
    </row>
    <row r="53602" spans="15:17" x14ac:dyDescent="0.35">
      <c r="O53602" s="9"/>
      <c r="P53602" s="9"/>
      <c r="Q53602" s="21"/>
    </row>
    <row r="53603" spans="15:17" x14ac:dyDescent="0.35">
      <c r="O53603" s="9"/>
      <c r="P53603" s="9"/>
      <c r="Q53603" s="21"/>
    </row>
    <row r="53604" spans="15:17" x14ac:dyDescent="0.35">
      <c r="O53604" s="9"/>
      <c r="P53604" s="9"/>
      <c r="Q53604" s="21"/>
    </row>
    <row r="53605" spans="15:17" x14ac:dyDescent="0.35">
      <c r="O53605" s="9"/>
      <c r="P53605" s="9"/>
      <c r="Q53605" s="21"/>
    </row>
    <row r="53606" spans="15:17" x14ac:dyDescent="0.35">
      <c r="O53606" s="9"/>
      <c r="P53606" s="9"/>
      <c r="Q53606" s="21"/>
    </row>
    <row r="53607" spans="15:17" x14ac:dyDescent="0.35">
      <c r="O53607" s="9"/>
      <c r="P53607" s="9"/>
      <c r="Q53607" s="21"/>
    </row>
    <row r="53608" spans="15:17" x14ac:dyDescent="0.35">
      <c r="O53608" s="9"/>
      <c r="P53608" s="9"/>
      <c r="Q53608" s="21"/>
    </row>
    <row r="53609" spans="15:17" x14ac:dyDescent="0.35">
      <c r="O53609" s="9"/>
      <c r="P53609" s="9"/>
      <c r="Q53609" s="21"/>
    </row>
    <row r="53610" spans="15:17" x14ac:dyDescent="0.35">
      <c r="O53610" s="9"/>
      <c r="P53610" s="9"/>
      <c r="Q53610" s="21"/>
    </row>
    <row r="53611" spans="15:17" x14ac:dyDescent="0.35">
      <c r="O53611" s="9"/>
      <c r="P53611" s="9"/>
      <c r="Q53611" s="21"/>
    </row>
    <row r="53612" spans="15:17" x14ac:dyDescent="0.35">
      <c r="O53612" s="9"/>
      <c r="P53612" s="9"/>
      <c r="Q53612" s="21"/>
    </row>
    <row r="53613" spans="15:17" x14ac:dyDescent="0.35">
      <c r="O53613" s="9"/>
      <c r="P53613" s="9"/>
      <c r="Q53613" s="21"/>
    </row>
    <row r="53614" spans="15:17" x14ac:dyDescent="0.35">
      <c r="O53614" s="9"/>
      <c r="P53614" s="9"/>
      <c r="Q53614" s="21"/>
    </row>
    <row r="53615" spans="15:17" x14ac:dyDescent="0.35">
      <c r="O53615" s="9"/>
      <c r="P53615" s="9"/>
      <c r="Q53615" s="21"/>
    </row>
    <row r="53616" spans="15:17" x14ac:dyDescent="0.35">
      <c r="O53616" s="9"/>
      <c r="P53616" s="9"/>
      <c r="Q53616" s="21"/>
    </row>
    <row r="53617" spans="15:17" x14ac:dyDescent="0.35">
      <c r="O53617" s="9"/>
      <c r="P53617" s="9"/>
      <c r="Q53617" s="21"/>
    </row>
    <row r="53618" spans="15:17" x14ac:dyDescent="0.35">
      <c r="O53618" s="9"/>
      <c r="P53618" s="9"/>
      <c r="Q53618" s="21"/>
    </row>
    <row r="53619" spans="15:17" x14ac:dyDescent="0.35">
      <c r="O53619" s="9"/>
      <c r="P53619" s="9"/>
      <c r="Q53619" s="21"/>
    </row>
    <row r="53620" spans="15:17" x14ac:dyDescent="0.35">
      <c r="O53620" s="9"/>
      <c r="P53620" s="9"/>
      <c r="Q53620" s="21"/>
    </row>
    <row r="53621" spans="15:17" x14ac:dyDescent="0.35">
      <c r="O53621" s="9"/>
      <c r="P53621" s="9"/>
      <c r="Q53621" s="21"/>
    </row>
    <row r="53622" spans="15:17" x14ac:dyDescent="0.35">
      <c r="O53622" s="9"/>
      <c r="P53622" s="9"/>
      <c r="Q53622" s="21"/>
    </row>
    <row r="53623" spans="15:17" x14ac:dyDescent="0.35">
      <c r="O53623" s="9"/>
      <c r="P53623" s="9"/>
      <c r="Q53623" s="21"/>
    </row>
    <row r="53624" spans="15:17" x14ac:dyDescent="0.35">
      <c r="O53624" s="9"/>
      <c r="P53624" s="9"/>
      <c r="Q53624" s="21"/>
    </row>
    <row r="53625" spans="15:17" x14ac:dyDescent="0.35">
      <c r="O53625" s="9"/>
      <c r="P53625" s="9"/>
      <c r="Q53625" s="21"/>
    </row>
    <row r="53626" spans="15:17" x14ac:dyDescent="0.35">
      <c r="O53626" s="9"/>
      <c r="P53626" s="9"/>
      <c r="Q53626" s="21"/>
    </row>
    <row r="53627" spans="15:17" x14ac:dyDescent="0.35">
      <c r="O53627" s="9"/>
      <c r="P53627" s="9"/>
      <c r="Q53627" s="21"/>
    </row>
    <row r="53628" spans="15:17" x14ac:dyDescent="0.35">
      <c r="O53628" s="9"/>
      <c r="P53628" s="9"/>
      <c r="Q53628" s="21"/>
    </row>
    <row r="53629" spans="15:17" x14ac:dyDescent="0.35">
      <c r="O53629" s="9"/>
      <c r="P53629" s="9"/>
      <c r="Q53629" s="21"/>
    </row>
    <row r="53630" spans="15:17" x14ac:dyDescent="0.35">
      <c r="O53630" s="9"/>
      <c r="P53630" s="9"/>
      <c r="Q53630" s="21"/>
    </row>
    <row r="53631" spans="15:17" x14ac:dyDescent="0.35">
      <c r="O53631" s="9"/>
      <c r="P53631" s="9"/>
      <c r="Q53631" s="21"/>
    </row>
    <row r="53632" spans="15:17" x14ac:dyDescent="0.35">
      <c r="O53632" s="9"/>
      <c r="P53632" s="9"/>
      <c r="Q53632" s="21"/>
    </row>
    <row r="53633" spans="15:17" x14ac:dyDescent="0.35">
      <c r="O53633" s="9"/>
      <c r="P53633" s="9"/>
      <c r="Q53633" s="21"/>
    </row>
    <row r="53634" spans="15:17" x14ac:dyDescent="0.35">
      <c r="O53634" s="9"/>
      <c r="P53634" s="9"/>
      <c r="Q53634" s="21"/>
    </row>
    <row r="53635" spans="15:17" x14ac:dyDescent="0.35">
      <c r="O53635" s="9"/>
      <c r="P53635" s="9"/>
      <c r="Q53635" s="21"/>
    </row>
    <row r="53636" spans="15:17" x14ac:dyDescent="0.35">
      <c r="O53636" s="9"/>
      <c r="P53636" s="9"/>
      <c r="Q53636" s="21"/>
    </row>
    <row r="53637" spans="15:17" x14ac:dyDescent="0.35">
      <c r="O53637" s="9"/>
      <c r="P53637" s="9"/>
      <c r="Q53637" s="21"/>
    </row>
    <row r="53638" spans="15:17" x14ac:dyDescent="0.35">
      <c r="O53638" s="9"/>
      <c r="P53638" s="9"/>
      <c r="Q53638" s="21"/>
    </row>
    <row r="53639" spans="15:17" x14ac:dyDescent="0.35">
      <c r="O53639" s="9"/>
      <c r="P53639" s="9"/>
      <c r="Q53639" s="21"/>
    </row>
    <row r="53640" spans="15:17" x14ac:dyDescent="0.35">
      <c r="O53640" s="9"/>
      <c r="P53640" s="9"/>
      <c r="Q53640" s="21"/>
    </row>
    <row r="53641" spans="15:17" x14ac:dyDescent="0.35">
      <c r="O53641" s="9"/>
      <c r="P53641" s="9"/>
      <c r="Q53641" s="21"/>
    </row>
    <row r="53642" spans="15:17" x14ac:dyDescent="0.35">
      <c r="O53642" s="9"/>
      <c r="P53642" s="9"/>
      <c r="Q53642" s="21"/>
    </row>
    <row r="53643" spans="15:17" x14ac:dyDescent="0.35">
      <c r="O53643" s="9"/>
      <c r="P53643" s="9"/>
      <c r="Q53643" s="21"/>
    </row>
    <row r="53644" spans="15:17" x14ac:dyDescent="0.35">
      <c r="O53644" s="9"/>
      <c r="P53644" s="9"/>
      <c r="Q53644" s="21"/>
    </row>
    <row r="53645" spans="15:17" x14ac:dyDescent="0.35">
      <c r="O53645" s="9"/>
      <c r="P53645" s="9"/>
      <c r="Q53645" s="21"/>
    </row>
    <row r="53646" spans="15:17" x14ac:dyDescent="0.35">
      <c r="O53646" s="9"/>
      <c r="P53646" s="9"/>
      <c r="Q53646" s="21"/>
    </row>
    <row r="53647" spans="15:17" x14ac:dyDescent="0.35">
      <c r="O53647" s="9"/>
      <c r="P53647" s="9"/>
      <c r="Q53647" s="21"/>
    </row>
    <row r="53648" spans="15:17" x14ac:dyDescent="0.35">
      <c r="O53648" s="9"/>
      <c r="P53648" s="9"/>
      <c r="Q53648" s="21"/>
    </row>
    <row r="53649" spans="15:17" x14ac:dyDescent="0.35">
      <c r="O53649" s="9"/>
      <c r="P53649" s="9"/>
      <c r="Q53649" s="21"/>
    </row>
    <row r="53650" spans="15:17" x14ac:dyDescent="0.35">
      <c r="O53650" s="9"/>
      <c r="P53650" s="9"/>
      <c r="Q53650" s="21"/>
    </row>
    <row r="53651" spans="15:17" x14ac:dyDescent="0.35">
      <c r="O53651" s="9"/>
      <c r="P53651" s="9"/>
      <c r="Q53651" s="21"/>
    </row>
    <row r="53652" spans="15:17" x14ac:dyDescent="0.35">
      <c r="O53652" s="9"/>
      <c r="P53652" s="9"/>
      <c r="Q53652" s="21"/>
    </row>
    <row r="53653" spans="15:17" x14ac:dyDescent="0.35">
      <c r="O53653" s="9"/>
      <c r="P53653" s="9"/>
      <c r="Q53653" s="21"/>
    </row>
    <row r="53654" spans="15:17" x14ac:dyDescent="0.35">
      <c r="O53654" s="9"/>
      <c r="P53654" s="9"/>
      <c r="Q53654" s="21"/>
    </row>
    <row r="53655" spans="15:17" x14ac:dyDescent="0.35">
      <c r="O53655" s="9"/>
      <c r="P53655" s="9"/>
      <c r="Q53655" s="21"/>
    </row>
    <row r="53656" spans="15:17" x14ac:dyDescent="0.35">
      <c r="O53656" s="9"/>
      <c r="P53656" s="9"/>
      <c r="Q53656" s="21"/>
    </row>
    <row r="53657" spans="15:17" x14ac:dyDescent="0.35">
      <c r="O53657" s="9"/>
      <c r="P53657" s="9"/>
      <c r="Q53657" s="21"/>
    </row>
    <row r="53658" spans="15:17" x14ac:dyDescent="0.35">
      <c r="O53658" s="9"/>
      <c r="P53658" s="9"/>
      <c r="Q53658" s="21"/>
    </row>
    <row r="53659" spans="15:17" x14ac:dyDescent="0.35">
      <c r="O53659" s="9"/>
      <c r="P53659" s="9"/>
      <c r="Q53659" s="21"/>
    </row>
    <row r="53660" spans="15:17" x14ac:dyDescent="0.35">
      <c r="O53660" s="9"/>
      <c r="P53660" s="9"/>
      <c r="Q53660" s="21"/>
    </row>
    <row r="53661" spans="15:17" x14ac:dyDescent="0.35">
      <c r="O53661" s="9"/>
      <c r="P53661" s="9"/>
      <c r="Q53661" s="21"/>
    </row>
    <row r="53662" spans="15:17" x14ac:dyDescent="0.35">
      <c r="O53662" s="9"/>
      <c r="P53662" s="9"/>
      <c r="Q53662" s="21"/>
    </row>
    <row r="53663" spans="15:17" x14ac:dyDescent="0.35">
      <c r="O53663" s="9"/>
      <c r="P53663" s="9"/>
      <c r="Q53663" s="21"/>
    </row>
    <row r="53664" spans="15:17" x14ac:dyDescent="0.35">
      <c r="O53664" s="9"/>
      <c r="P53664" s="9"/>
      <c r="Q53664" s="21"/>
    </row>
    <row r="53665" spans="15:17" x14ac:dyDescent="0.35">
      <c r="O53665" s="9"/>
      <c r="P53665" s="9"/>
      <c r="Q53665" s="21"/>
    </row>
    <row r="53666" spans="15:17" x14ac:dyDescent="0.35">
      <c r="O53666" s="9"/>
      <c r="P53666" s="9"/>
      <c r="Q53666" s="21"/>
    </row>
    <row r="53667" spans="15:17" x14ac:dyDescent="0.35">
      <c r="O53667" s="9"/>
      <c r="P53667" s="9"/>
      <c r="Q53667" s="21"/>
    </row>
    <row r="53668" spans="15:17" x14ac:dyDescent="0.35">
      <c r="O53668" s="9"/>
      <c r="P53668" s="9"/>
      <c r="Q53668" s="21"/>
    </row>
    <row r="53669" spans="15:17" x14ac:dyDescent="0.35">
      <c r="O53669" s="9"/>
      <c r="P53669" s="9"/>
      <c r="Q53669" s="21"/>
    </row>
    <row r="53670" spans="15:17" x14ac:dyDescent="0.35">
      <c r="O53670" s="9"/>
      <c r="P53670" s="9"/>
      <c r="Q53670" s="21"/>
    </row>
    <row r="53671" spans="15:17" x14ac:dyDescent="0.35">
      <c r="O53671" s="9"/>
      <c r="P53671" s="9"/>
      <c r="Q53671" s="21"/>
    </row>
    <row r="53672" spans="15:17" x14ac:dyDescent="0.35">
      <c r="O53672" s="9"/>
      <c r="P53672" s="9"/>
      <c r="Q53672" s="21"/>
    </row>
    <row r="53673" spans="15:17" x14ac:dyDescent="0.35">
      <c r="O53673" s="9"/>
      <c r="P53673" s="9"/>
      <c r="Q53673" s="21"/>
    </row>
    <row r="53674" spans="15:17" x14ac:dyDescent="0.35">
      <c r="O53674" s="9"/>
      <c r="P53674" s="9"/>
      <c r="Q53674" s="21"/>
    </row>
    <row r="53675" spans="15:17" x14ac:dyDescent="0.35">
      <c r="O53675" s="9"/>
      <c r="P53675" s="9"/>
      <c r="Q53675" s="21"/>
    </row>
    <row r="53676" spans="15:17" x14ac:dyDescent="0.35">
      <c r="O53676" s="9"/>
      <c r="P53676" s="9"/>
      <c r="Q53676" s="21"/>
    </row>
    <row r="53677" spans="15:17" x14ac:dyDescent="0.35">
      <c r="O53677" s="9"/>
      <c r="P53677" s="9"/>
      <c r="Q53677" s="21"/>
    </row>
    <row r="53678" spans="15:17" x14ac:dyDescent="0.35">
      <c r="O53678" s="9"/>
      <c r="P53678" s="9"/>
      <c r="Q53678" s="21"/>
    </row>
    <row r="53679" spans="15:17" x14ac:dyDescent="0.35">
      <c r="O53679" s="9"/>
      <c r="P53679" s="9"/>
      <c r="Q53679" s="21"/>
    </row>
    <row r="53680" spans="15:17" x14ac:dyDescent="0.35">
      <c r="O53680" s="9"/>
      <c r="P53680" s="9"/>
      <c r="Q53680" s="21"/>
    </row>
    <row r="53681" spans="15:17" x14ac:dyDescent="0.35">
      <c r="O53681" s="9"/>
      <c r="P53681" s="9"/>
      <c r="Q53681" s="21"/>
    </row>
    <row r="53682" spans="15:17" x14ac:dyDescent="0.35">
      <c r="O53682" s="9"/>
      <c r="P53682" s="9"/>
      <c r="Q53682" s="21"/>
    </row>
    <row r="53683" spans="15:17" x14ac:dyDescent="0.35">
      <c r="O53683" s="9"/>
      <c r="P53683" s="9"/>
      <c r="Q53683" s="21"/>
    </row>
    <row r="53684" spans="15:17" x14ac:dyDescent="0.35">
      <c r="O53684" s="9"/>
      <c r="P53684" s="9"/>
      <c r="Q53684" s="21"/>
    </row>
    <row r="53685" spans="15:17" x14ac:dyDescent="0.35">
      <c r="O53685" s="9"/>
      <c r="P53685" s="9"/>
      <c r="Q53685" s="21"/>
    </row>
    <row r="53686" spans="15:17" x14ac:dyDescent="0.35">
      <c r="O53686" s="9"/>
      <c r="P53686" s="9"/>
      <c r="Q53686" s="21"/>
    </row>
    <row r="53687" spans="15:17" x14ac:dyDescent="0.35">
      <c r="O53687" s="9"/>
      <c r="P53687" s="9"/>
      <c r="Q53687" s="21"/>
    </row>
    <row r="53688" spans="15:17" x14ac:dyDescent="0.35">
      <c r="O53688" s="9"/>
      <c r="P53688" s="9"/>
      <c r="Q53688" s="21"/>
    </row>
    <row r="53689" spans="15:17" x14ac:dyDescent="0.35">
      <c r="O53689" s="9"/>
      <c r="P53689" s="9"/>
      <c r="Q53689" s="21"/>
    </row>
    <row r="53690" spans="15:17" x14ac:dyDescent="0.35">
      <c r="O53690" s="9"/>
      <c r="P53690" s="9"/>
      <c r="Q53690" s="21"/>
    </row>
    <row r="53691" spans="15:17" x14ac:dyDescent="0.35">
      <c r="O53691" s="9"/>
      <c r="P53691" s="9"/>
      <c r="Q53691" s="21"/>
    </row>
    <row r="53692" spans="15:17" x14ac:dyDescent="0.35">
      <c r="O53692" s="9"/>
      <c r="P53692" s="9"/>
      <c r="Q53692" s="21"/>
    </row>
    <row r="53693" spans="15:17" x14ac:dyDescent="0.35">
      <c r="O53693" s="9"/>
      <c r="P53693" s="9"/>
      <c r="Q53693" s="21"/>
    </row>
    <row r="53694" spans="15:17" x14ac:dyDescent="0.35">
      <c r="O53694" s="9"/>
      <c r="P53694" s="9"/>
      <c r="Q53694" s="21"/>
    </row>
    <row r="53695" spans="15:17" x14ac:dyDescent="0.35">
      <c r="O53695" s="9"/>
      <c r="P53695" s="9"/>
      <c r="Q53695" s="21"/>
    </row>
    <row r="53696" spans="15:17" x14ac:dyDescent="0.35">
      <c r="O53696" s="9"/>
      <c r="P53696" s="9"/>
      <c r="Q53696" s="21"/>
    </row>
    <row r="53697" spans="15:17" x14ac:dyDescent="0.35">
      <c r="O53697" s="9"/>
      <c r="P53697" s="9"/>
      <c r="Q53697" s="21"/>
    </row>
    <row r="53698" spans="15:17" x14ac:dyDescent="0.35">
      <c r="O53698" s="9"/>
      <c r="P53698" s="9"/>
      <c r="Q53698" s="21"/>
    </row>
    <row r="53699" spans="15:17" x14ac:dyDescent="0.35">
      <c r="O53699" s="9"/>
      <c r="P53699" s="9"/>
      <c r="Q53699" s="21"/>
    </row>
    <row r="53700" spans="15:17" x14ac:dyDescent="0.35">
      <c r="O53700" s="9"/>
      <c r="P53700" s="9"/>
      <c r="Q53700" s="21"/>
    </row>
    <row r="53701" spans="15:17" x14ac:dyDescent="0.35">
      <c r="O53701" s="9"/>
      <c r="P53701" s="9"/>
      <c r="Q53701" s="21"/>
    </row>
    <row r="53702" spans="15:17" x14ac:dyDescent="0.35">
      <c r="O53702" s="9"/>
      <c r="P53702" s="9"/>
      <c r="Q53702" s="21"/>
    </row>
    <row r="53703" spans="15:17" x14ac:dyDescent="0.35">
      <c r="O53703" s="9"/>
      <c r="P53703" s="9"/>
      <c r="Q53703" s="21"/>
    </row>
    <row r="53704" spans="15:17" x14ac:dyDescent="0.35">
      <c r="O53704" s="9"/>
      <c r="P53704" s="9"/>
      <c r="Q53704" s="21"/>
    </row>
    <row r="53705" spans="15:17" x14ac:dyDescent="0.35">
      <c r="O53705" s="9"/>
      <c r="P53705" s="9"/>
      <c r="Q53705" s="21"/>
    </row>
    <row r="53706" spans="15:17" x14ac:dyDescent="0.35">
      <c r="O53706" s="9"/>
      <c r="P53706" s="9"/>
      <c r="Q53706" s="21"/>
    </row>
    <row r="53707" spans="15:17" x14ac:dyDescent="0.35">
      <c r="O53707" s="9"/>
      <c r="P53707" s="9"/>
      <c r="Q53707" s="21"/>
    </row>
    <row r="53708" spans="15:17" x14ac:dyDescent="0.35">
      <c r="O53708" s="9"/>
      <c r="P53708" s="9"/>
      <c r="Q53708" s="21"/>
    </row>
    <row r="53709" spans="15:17" x14ac:dyDescent="0.35">
      <c r="O53709" s="9"/>
      <c r="P53709" s="9"/>
      <c r="Q53709" s="21"/>
    </row>
    <row r="53710" spans="15:17" x14ac:dyDescent="0.35">
      <c r="O53710" s="9"/>
      <c r="P53710" s="9"/>
      <c r="Q53710" s="21"/>
    </row>
    <row r="53711" spans="15:17" x14ac:dyDescent="0.35">
      <c r="O53711" s="9"/>
      <c r="P53711" s="9"/>
      <c r="Q53711" s="21"/>
    </row>
    <row r="53712" spans="15:17" x14ac:dyDescent="0.35">
      <c r="O53712" s="9"/>
      <c r="P53712" s="9"/>
      <c r="Q53712" s="21"/>
    </row>
    <row r="53713" spans="15:17" x14ac:dyDescent="0.35">
      <c r="O53713" s="9"/>
      <c r="P53713" s="9"/>
      <c r="Q53713" s="21"/>
    </row>
    <row r="53714" spans="15:17" x14ac:dyDescent="0.35">
      <c r="O53714" s="9"/>
      <c r="P53714" s="9"/>
      <c r="Q53714" s="21"/>
    </row>
    <row r="53715" spans="15:17" x14ac:dyDescent="0.35">
      <c r="O53715" s="9"/>
      <c r="P53715" s="9"/>
      <c r="Q53715" s="21"/>
    </row>
    <row r="53716" spans="15:17" x14ac:dyDescent="0.35">
      <c r="O53716" s="9"/>
      <c r="P53716" s="9"/>
      <c r="Q53716" s="21"/>
    </row>
    <row r="53717" spans="15:17" x14ac:dyDescent="0.35">
      <c r="O53717" s="9"/>
      <c r="P53717" s="9"/>
      <c r="Q53717" s="21"/>
    </row>
    <row r="53718" spans="15:17" x14ac:dyDescent="0.35">
      <c r="O53718" s="9"/>
      <c r="P53718" s="9"/>
      <c r="Q53718" s="21"/>
    </row>
    <row r="53719" spans="15:17" x14ac:dyDescent="0.35">
      <c r="O53719" s="9"/>
      <c r="P53719" s="9"/>
      <c r="Q53719" s="21"/>
    </row>
    <row r="53720" spans="15:17" x14ac:dyDescent="0.35">
      <c r="O53720" s="9"/>
      <c r="P53720" s="9"/>
      <c r="Q53720" s="21"/>
    </row>
    <row r="53721" spans="15:17" x14ac:dyDescent="0.35">
      <c r="O53721" s="9"/>
      <c r="P53721" s="9"/>
      <c r="Q53721" s="21"/>
    </row>
    <row r="53722" spans="15:17" x14ac:dyDescent="0.35">
      <c r="O53722" s="9"/>
      <c r="P53722" s="9"/>
      <c r="Q53722" s="21"/>
    </row>
    <row r="53723" spans="15:17" x14ac:dyDescent="0.35">
      <c r="O53723" s="9"/>
      <c r="P53723" s="9"/>
      <c r="Q53723" s="21"/>
    </row>
    <row r="53724" spans="15:17" x14ac:dyDescent="0.35">
      <c r="O53724" s="9"/>
      <c r="P53724" s="9"/>
      <c r="Q53724" s="21"/>
    </row>
    <row r="53725" spans="15:17" x14ac:dyDescent="0.35">
      <c r="O53725" s="9"/>
      <c r="P53725" s="9"/>
      <c r="Q53725" s="21"/>
    </row>
    <row r="53726" spans="15:17" x14ac:dyDescent="0.35">
      <c r="O53726" s="9"/>
      <c r="P53726" s="9"/>
      <c r="Q53726" s="21"/>
    </row>
    <row r="53727" spans="15:17" x14ac:dyDescent="0.35">
      <c r="O53727" s="9"/>
      <c r="P53727" s="9"/>
      <c r="Q53727" s="21"/>
    </row>
    <row r="53728" spans="15:17" x14ac:dyDescent="0.35">
      <c r="O53728" s="9"/>
      <c r="P53728" s="9"/>
      <c r="Q53728" s="21"/>
    </row>
    <row r="53729" spans="15:17" x14ac:dyDescent="0.35">
      <c r="O53729" s="9"/>
      <c r="P53729" s="9"/>
      <c r="Q53729" s="21"/>
    </row>
    <row r="53730" spans="15:17" x14ac:dyDescent="0.35">
      <c r="O53730" s="9"/>
      <c r="P53730" s="9"/>
      <c r="Q53730" s="21"/>
    </row>
    <row r="53731" spans="15:17" x14ac:dyDescent="0.35">
      <c r="O53731" s="9"/>
      <c r="P53731" s="9"/>
      <c r="Q53731" s="21"/>
    </row>
    <row r="53732" spans="15:17" x14ac:dyDescent="0.35">
      <c r="O53732" s="9"/>
      <c r="P53732" s="9"/>
      <c r="Q53732" s="21"/>
    </row>
    <row r="53733" spans="15:17" x14ac:dyDescent="0.35">
      <c r="O53733" s="9"/>
      <c r="P53733" s="9"/>
      <c r="Q53733" s="21"/>
    </row>
    <row r="53734" spans="15:17" x14ac:dyDescent="0.35">
      <c r="O53734" s="9"/>
      <c r="P53734" s="9"/>
      <c r="Q53734" s="21"/>
    </row>
    <row r="53735" spans="15:17" x14ac:dyDescent="0.35">
      <c r="O53735" s="9"/>
      <c r="P53735" s="9"/>
      <c r="Q53735" s="21"/>
    </row>
    <row r="53736" spans="15:17" x14ac:dyDescent="0.35">
      <c r="O53736" s="9"/>
      <c r="P53736" s="9"/>
      <c r="Q53736" s="21"/>
    </row>
    <row r="53737" spans="15:17" x14ac:dyDescent="0.35">
      <c r="O53737" s="9"/>
      <c r="P53737" s="9"/>
      <c r="Q53737" s="21"/>
    </row>
    <row r="53738" spans="15:17" x14ac:dyDescent="0.35">
      <c r="O53738" s="9"/>
      <c r="P53738" s="9"/>
      <c r="Q53738" s="21"/>
    </row>
    <row r="53739" spans="15:17" x14ac:dyDescent="0.35">
      <c r="O53739" s="9"/>
      <c r="P53739" s="9"/>
      <c r="Q53739" s="21"/>
    </row>
    <row r="53740" spans="15:17" x14ac:dyDescent="0.35">
      <c r="O53740" s="9"/>
      <c r="P53740" s="9"/>
      <c r="Q53740" s="21"/>
    </row>
    <row r="53741" spans="15:17" x14ac:dyDescent="0.35">
      <c r="O53741" s="9"/>
      <c r="P53741" s="9"/>
      <c r="Q53741" s="21"/>
    </row>
    <row r="53742" spans="15:17" x14ac:dyDescent="0.35">
      <c r="O53742" s="9"/>
      <c r="P53742" s="9"/>
      <c r="Q53742" s="21"/>
    </row>
    <row r="53743" spans="15:17" x14ac:dyDescent="0.35">
      <c r="O53743" s="9"/>
      <c r="P53743" s="9"/>
      <c r="Q53743" s="21"/>
    </row>
    <row r="53744" spans="15:17" x14ac:dyDescent="0.35">
      <c r="O53744" s="9"/>
      <c r="P53744" s="9"/>
      <c r="Q53744" s="21"/>
    </row>
    <row r="53745" spans="15:17" x14ac:dyDescent="0.35">
      <c r="O53745" s="9"/>
      <c r="P53745" s="9"/>
      <c r="Q53745" s="21"/>
    </row>
    <row r="53746" spans="15:17" x14ac:dyDescent="0.35">
      <c r="O53746" s="9"/>
      <c r="P53746" s="9"/>
      <c r="Q53746" s="21"/>
    </row>
    <row r="53747" spans="15:17" x14ac:dyDescent="0.35">
      <c r="O53747" s="9"/>
      <c r="P53747" s="9"/>
      <c r="Q53747" s="21"/>
    </row>
    <row r="53748" spans="15:17" x14ac:dyDescent="0.35">
      <c r="O53748" s="9"/>
      <c r="P53748" s="9"/>
      <c r="Q53748" s="21"/>
    </row>
    <row r="53749" spans="15:17" x14ac:dyDescent="0.35">
      <c r="O53749" s="9"/>
      <c r="P53749" s="9"/>
      <c r="Q53749" s="21"/>
    </row>
    <row r="53750" spans="15:17" x14ac:dyDescent="0.35">
      <c r="O53750" s="9"/>
      <c r="P53750" s="9"/>
      <c r="Q53750" s="21"/>
    </row>
    <row r="53751" spans="15:17" x14ac:dyDescent="0.35">
      <c r="O53751" s="9"/>
      <c r="P53751" s="9"/>
      <c r="Q53751" s="21"/>
    </row>
    <row r="53752" spans="15:17" x14ac:dyDescent="0.35">
      <c r="O53752" s="9"/>
      <c r="P53752" s="9"/>
      <c r="Q53752" s="21"/>
    </row>
    <row r="53753" spans="15:17" x14ac:dyDescent="0.35">
      <c r="O53753" s="9"/>
      <c r="P53753" s="9"/>
      <c r="Q53753" s="21"/>
    </row>
    <row r="53754" spans="15:17" x14ac:dyDescent="0.35">
      <c r="O53754" s="9"/>
      <c r="P53754" s="9"/>
      <c r="Q53754" s="21"/>
    </row>
    <row r="53755" spans="15:17" x14ac:dyDescent="0.35">
      <c r="O53755" s="9"/>
      <c r="P53755" s="9"/>
      <c r="Q53755" s="21"/>
    </row>
    <row r="53756" spans="15:17" x14ac:dyDescent="0.35">
      <c r="O53756" s="9"/>
      <c r="P53756" s="9"/>
      <c r="Q53756" s="21"/>
    </row>
    <row r="53757" spans="15:17" x14ac:dyDescent="0.35">
      <c r="O53757" s="9"/>
      <c r="P53757" s="9"/>
      <c r="Q53757" s="21"/>
    </row>
    <row r="53758" spans="15:17" x14ac:dyDescent="0.35">
      <c r="O53758" s="9"/>
      <c r="P53758" s="9"/>
      <c r="Q53758" s="21"/>
    </row>
    <row r="53759" spans="15:17" x14ac:dyDescent="0.35">
      <c r="O53759" s="9"/>
      <c r="P53759" s="9"/>
      <c r="Q53759" s="21"/>
    </row>
    <row r="53760" spans="15:17" x14ac:dyDescent="0.35">
      <c r="O53760" s="9"/>
      <c r="P53760" s="9"/>
      <c r="Q53760" s="21"/>
    </row>
    <row r="53761" spans="15:17" x14ac:dyDescent="0.35">
      <c r="O53761" s="9"/>
      <c r="P53761" s="9"/>
      <c r="Q53761" s="21"/>
    </row>
    <row r="53762" spans="15:17" x14ac:dyDescent="0.35">
      <c r="O53762" s="9"/>
      <c r="P53762" s="9"/>
      <c r="Q53762" s="21"/>
    </row>
    <row r="53763" spans="15:17" x14ac:dyDescent="0.35">
      <c r="O53763" s="9"/>
      <c r="P53763" s="9"/>
      <c r="Q53763" s="21"/>
    </row>
    <row r="53764" spans="15:17" x14ac:dyDescent="0.35">
      <c r="O53764" s="9"/>
      <c r="P53764" s="9"/>
      <c r="Q53764" s="21"/>
    </row>
    <row r="53765" spans="15:17" x14ac:dyDescent="0.35">
      <c r="O53765" s="9"/>
      <c r="P53765" s="9"/>
      <c r="Q53765" s="21"/>
    </row>
    <row r="53766" spans="15:17" x14ac:dyDescent="0.35">
      <c r="O53766" s="9"/>
      <c r="P53766" s="9"/>
      <c r="Q53766" s="21"/>
    </row>
    <row r="53767" spans="15:17" x14ac:dyDescent="0.35">
      <c r="O53767" s="9"/>
      <c r="P53767" s="9"/>
      <c r="Q53767" s="21"/>
    </row>
    <row r="53768" spans="15:17" x14ac:dyDescent="0.35">
      <c r="O53768" s="9"/>
      <c r="P53768" s="9"/>
      <c r="Q53768" s="21"/>
    </row>
    <row r="53769" spans="15:17" x14ac:dyDescent="0.35">
      <c r="O53769" s="9"/>
      <c r="P53769" s="9"/>
      <c r="Q53769" s="21"/>
    </row>
    <row r="53770" spans="15:17" x14ac:dyDescent="0.35">
      <c r="O53770" s="9"/>
      <c r="P53770" s="9"/>
      <c r="Q53770" s="21"/>
    </row>
    <row r="53771" spans="15:17" x14ac:dyDescent="0.35">
      <c r="O53771" s="9"/>
      <c r="P53771" s="9"/>
      <c r="Q53771" s="21"/>
    </row>
    <row r="53772" spans="15:17" x14ac:dyDescent="0.35">
      <c r="O53772" s="9"/>
      <c r="P53772" s="9"/>
      <c r="Q53772" s="21"/>
    </row>
    <row r="53773" spans="15:17" x14ac:dyDescent="0.35">
      <c r="O53773" s="9"/>
      <c r="P53773" s="9"/>
      <c r="Q53773" s="21"/>
    </row>
    <row r="53774" spans="15:17" x14ac:dyDescent="0.35">
      <c r="O53774" s="9"/>
      <c r="P53774" s="9"/>
      <c r="Q53774" s="21"/>
    </row>
    <row r="53775" spans="15:17" x14ac:dyDescent="0.35">
      <c r="O53775" s="9"/>
      <c r="P53775" s="9"/>
      <c r="Q53775" s="21"/>
    </row>
    <row r="53776" spans="15:17" x14ac:dyDescent="0.35">
      <c r="O53776" s="9"/>
      <c r="P53776" s="9"/>
      <c r="Q53776" s="21"/>
    </row>
    <row r="53777" spans="15:17" x14ac:dyDescent="0.35">
      <c r="O53777" s="9"/>
      <c r="P53777" s="9"/>
      <c r="Q53777" s="21"/>
    </row>
    <row r="53778" spans="15:17" x14ac:dyDescent="0.35">
      <c r="O53778" s="9"/>
      <c r="P53778" s="9"/>
      <c r="Q53778" s="21"/>
    </row>
    <row r="53779" spans="15:17" x14ac:dyDescent="0.35">
      <c r="O53779" s="9"/>
      <c r="P53779" s="9"/>
      <c r="Q53779" s="21"/>
    </row>
    <row r="53780" spans="15:17" x14ac:dyDescent="0.35">
      <c r="O53780" s="9"/>
      <c r="P53780" s="9"/>
      <c r="Q53780" s="21"/>
    </row>
    <row r="53781" spans="15:17" x14ac:dyDescent="0.35">
      <c r="O53781" s="9"/>
      <c r="P53781" s="9"/>
      <c r="Q53781" s="21"/>
    </row>
    <row r="53782" spans="15:17" x14ac:dyDescent="0.35">
      <c r="O53782" s="9"/>
      <c r="P53782" s="9"/>
      <c r="Q53782" s="21"/>
    </row>
    <row r="53783" spans="15:17" x14ac:dyDescent="0.35">
      <c r="O53783" s="9"/>
      <c r="P53783" s="9"/>
      <c r="Q53783" s="21"/>
    </row>
    <row r="53784" spans="15:17" x14ac:dyDescent="0.35">
      <c r="O53784" s="9"/>
      <c r="P53784" s="9"/>
      <c r="Q53784" s="21"/>
    </row>
    <row r="53785" spans="15:17" x14ac:dyDescent="0.35">
      <c r="O53785" s="9"/>
      <c r="P53785" s="9"/>
      <c r="Q53785" s="21"/>
    </row>
    <row r="53786" spans="15:17" x14ac:dyDescent="0.35">
      <c r="O53786" s="9"/>
      <c r="P53786" s="9"/>
      <c r="Q53786" s="21"/>
    </row>
    <row r="53787" spans="15:17" x14ac:dyDescent="0.35">
      <c r="O53787" s="9"/>
      <c r="P53787" s="9"/>
      <c r="Q53787" s="21"/>
    </row>
    <row r="53788" spans="15:17" x14ac:dyDescent="0.35">
      <c r="O53788" s="9"/>
      <c r="P53788" s="9"/>
      <c r="Q53788" s="21"/>
    </row>
    <row r="53789" spans="15:17" x14ac:dyDescent="0.35">
      <c r="O53789" s="9"/>
      <c r="P53789" s="9"/>
      <c r="Q53789" s="21"/>
    </row>
    <row r="53790" spans="15:17" x14ac:dyDescent="0.35">
      <c r="O53790" s="9"/>
      <c r="P53790" s="9"/>
      <c r="Q53790" s="21"/>
    </row>
    <row r="53791" spans="15:17" x14ac:dyDescent="0.35">
      <c r="O53791" s="9"/>
      <c r="P53791" s="9"/>
      <c r="Q53791" s="21"/>
    </row>
    <row r="53792" spans="15:17" x14ac:dyDescent="0.35">
      <c r="O53792" s="9"/>
      <c r="P53792" s="9"/>
      <c r="Q53792" s="21"/>
    </row>
    <row r="53793" spans="15:17" x14ac:dyDescent="0.35">
      <c r="O53793" s="9"/>
      <c r="P53793" s="9"/>
      <c r="Q53793" s="21"/>
    </row>
    <row r="53794" spans="15:17" x14ac:dyDescent="0.35">
      <c r="O53794" s="9"/>
      <c r="P53794" s="9"/>
      <c r="Q53794" s="21"/>
    </row>
    <row r="53795" spans="15:17" x14ac:dyDescent="0.35">
      <c r="O53795" s="9"/>
      <c r="P53795" s="9"/>
      <c r="Q53795" s="21"/>
    </row>
    <row r="53796" spans="15:17" x14ac:dyDescent="0.35">
      <c r="O53796" s="9"/>
      <c r="P53796" s="9"/>
      <c r="Q53796" s="21"/>
    </row>
    <row r="53797" spans="15:17" x14ac:dyDescent="0.35">
      <c r="O53797" s="9"/>
      <c r="P53797" s="9"/>
      <c r="Q53797" s="21"/>
    </row>
    <row r="53798" spans="15:17" x14ac:dyDescent="0.35">
      <c r="O53798" s="9"/>
      <c r="P53798" s="9"/>
      <c r="Q53798" s="21"/>
    </row>
    <row r="53799" spans="15:17" x14ac:dyDescent="0.35">
      <c r="O53799" s="9"/>
      <c r="P53799" s="9"/>
      <c r="Q53799" s="21"/>
    </row>
    <row r="53800" spans="15:17" x14ac:dyDescent="0.35">
      <c r="O53800" s="9"/>
      <c r="P53800" s="9"/>
      <c r="Q53800" s="21"/>
    </row>
    <row r="53801" spans="15:17" x14ac:dyDescent="0.35">
      <c r="O53801" s="9"/>
      <c r="P53801" s="9"/>
      <c r="Q53801" s="21"/>
    </row>
    <row r="53802" spans="15:17" x14ac:dyDescent="0.35">
      <c r="O53802" s="9"/>
      <c r="P53802" s="9"/>
      <c r="Q53802" s="21"/>
    </row>
    <row r="53803" spans="15:17" x14ac:dyDescent="0.35">
      <c r="O53803" s="9"/>
      <c r="P53803" s="9"/>
      <c r="Q53803" s="21"/>
    </row>
    <row r="53804" spans="15:17" x14ac:dyDescent="0.35">
      <c r="O53804" s="9"/>
      <c r="P53804" s="9"/>
      <c r="Q53804" s="21"/>
    </row>
    <row r="53805" spans="15:17" x14ac:dyDescent="0.35">
      <c r="O53805" s="9"/>
      <c r="P53805" s="9"/>
      <c r="Q53805" s="21"/>
    </row>
    <row r="53806" spans="15:17" x14ac:dyDescent="0.35">
      <c r="O53806" s="9"/>
      <c r="P53806" s="9"/>
      <c r="Q53806" s="21"/>
    </row>
    <row r="53807" spans="15:17" x14ac:dyDescent="0.35">
      <c r="O53807" s="9"/>
      <c r="P53807" s="9"/>
      <c r="Q53807" s="21"/>
    </row>
    <row r="53808" spans="15:17" x14ac:dyDescent="0.35">
      <c r="O53808" s="9"/>
      <c r="P53808" s="9"/>
      <c r="Q53808" s="21"/>
    </row>
    <row r="53809" spans="15:17" x14ac:dyDescent="0.35">
      <c r="O53809" s="9"/>
      <c r="P53809" s="9"/>
      <c r="Q53809" s="21"/>
    </row>
    <row r="53810" spans="15:17" x14ac:dyDescent="0.35">
      <c r="O53810" s="9"/>
      <c r="P53810" s="9"/>
      <c r="Q53810" s="21"/>
    </row>
    <row r="53811" spans="15:17" x14ac:dyDescent="0.35">
      <c r="O53811" s="9"/>
      <c r="P53811" s="9"/>
      <c r="Q53811" s="21"/>
    </row>
    <row r="53812" spans="15:17" x14ac:dyDescent="0.35">
      <c r="O53812" s="9"/>
      <c r="P53812" s="9"/>
      <c r="Q53812" s="21"/>
    </row>
    <row r="53813" spans="15:17" x14ac:dyDescent="0.35">
      <c r="O53813" s="9"/>
      <c r="P53813" s="9"/>
      <c r="Q53813" s="21"/>
    </row>
    <row r="53814" spans="15:17" x14ac:dyDescent="0.35">
      <c r="O53814" s="9"/>
      <c r="P53814" s="9"/>
      <c r="Q53814" s="21"/>
    </row>
    <row r="53815" spans="15:17" x14ac:dyDescent="0.35">
      <c r="O53815" s="9"/>
      <c r="P53815" s="9"/>
      <c r="Q53815" s="21"/>
    </row>
    <row r="53816" spans="15:17" x14ac:dyDescent="0.35">
      <c r="O53816" s="9"/>
      <c r="P53816" s="9"/>
      <c r="Q53816" s="21"/>
    </row>
    <row r="53817" spans="15:17" x14ac:dyDescent="0.35">
      <c r="O53817" s="9"/>
      <c r="P53817" s="9"/>
      <c r="Q53817" s="21"/>
    </row>
    <row r="53818" spans="15:17" x14ac:dyDescent="0.35">
      <c r="O53818" s="9"/>
      <c r="P53818" s="9"/>
      <c r="Q53818" s="21"/>
    </row>
    <row r="53819" spans="15:17" x14ac:dyDescent="0.35">
      <c r="O53819" s="9"/>
      <c r="P53819" s="9"/>
      <c r="Q53819" s="21"/>
    </row>
    <row r="53820" spans="15:17" x14ac:dyDescent="0.35">
      <c r="O53820" s="9"/>
      <c r="P53820" s="9"/>
      <c r="Q53820" s="21"/>
    </row>
    <row r="53821" spans="15:17" x14ac:dyDescent="0.35">
      <c r="O53821" s="9"/>
      <c r="P53821" s="9"/>
      <c r="Q53821" s="21"/>
    </row>
    <row r="53822" spans="15:17" x14ac:dyDescent="0.35">
      <c r="O53822" s="9"/>
      <c r="P53822" s="9"/>
      <c r="Q53822" s="21"/>
    </row>
    <row r="53823" spans="15:17" x14ac:dyDescent="0.35">
      <c r="O53823" s="9"/>
      <c r="P53823" s="9"/>
      <c r="Q53823" s="21"/>
    </row>
    <row r="53824" spans="15:17" x14ac:dyDescent="0.35">
      <c r="O53824" s="9"/>
      <c r="P53824" s="9"/>
      <c r="Q53824" s="21"/>
    </row>
    <row r="53825" spans="15:17" x14ac:dyDescent="0.35">
      <c r="O53825" s="9"/>
      <c r="P53825" s="9"/>
      <c r="Q53825" s="21"/>
    </row>
    <row r="53826" spans="15:17" x14ac:dyDescent="0.35">
      <c r="O53826" s="9"/>
      <c r="P53826" s="9"/>
      <c r="Q53826" s="21"/>
    </row>
    <row r="53827" spans="15:17" x14ac:dyDescent="0.35">
      <c r="O53827" s="9"/>
      <c r="P53827" s="9"/>
      <c r="Q53827" s="21"/>
    </row>
    <row r="53828" spans="15:17" x14ac:dyDescent="0.35">
      <c r="O53828" s="9"/>
      <c r="P53828" s="9"/>
      <c r="Q53828" s="21"/>
    </row>
    <row r="53829" spans="15:17" x14ac:dyDescent="0.35">
      <c r="O53829" s="9"/>
      <c r="P53829" s="9"/>
      <c r="Q53829" s="21"/>
    </row>
    <row r="53830" spans="15:17" x14ac:dyDescent="0.35">
      <c r="O53830" s="9"/>
      <c r="P53830" s="9"/>
      <c r="Q53830" s="21"/>
    </row>
    <row r="53831" spans="15:17" x14ac:dyDescent="0.35">
      <c r="O53831" s="9"/>
      <c r="P53831" s="9"/>
      <c r="Q53831" s="21"/>
    </row>
    <row r="53832" spans="15:17" x14ac:dyDescent="0.35">
      <c r="O53832" s="9"/>
      <c r="P53832" s="9"/>
      <c r="Q53832" s="21"/>
    </row>
    <row r="53833" spans="15:17" x14ac:dyDescent="0.35">
      <c r="O53833" s="9"/>
      <c r="P53833" s="9"/>
      <c r="Q53833" s="21"/>
    </row>
    <row r="53834" spans="15:17" x14ac:dyDescent="0.35">
      <c r="O53834" s="9"/>
      <c r="P53834" s="9"/>
      <c r="Q53834" s="21"/>
    </row>
    <row r="53835" spans="15:17" x14ac:dyDescent="0.35">
      <c r="O53835" s="9"/>
      <c r="P53835" s="9"/>
      <c r="Q53835" s="21"/>
    </row>
    <row r="53836" spans="15:17" x14ac:dyDescent="0.35">
      <c r="O53836" s="9"/>
      <c r="P53836" s="9"/>
      <c r="Q53836" s="21"/>
    </row>
    <row r="53837" spans="15:17" x14ac:dyDescent="0.35">
      <c r="O53837" s="9"/>
      <c r="P53837" s="9"/>
      <c r="Q53837" s="21"/>
    </row>
    <row r="53838" spans="15:17" x14ac:dyDescent="0.35">
      <c r="O53838" s="9"/>
      <c r="P53838" s="9"/>
      <c r="Q53838" s="21"/>
    </row>
    <row r="53839" spans="15:17" x14ac:dyDescent="0.35">
      <c r="O53839" s="9"/>
      <c r="P53839" s="9"/>
      <c r="Q53839" s="21"/>
    </row>
    <row r="53840" spans="15:17" x14ac:dyDescent="0.35">
      <c r="O53840" s="9"/>
      <c r="P53840" s="9"/>
      <c r="Q53840" s="21"/>
    </row>
    <row r="53841" spans="15:17" x14ac:dyDescent="0.35">
      <c r="O53841" s="9"/>
      <c r="P53841" s="9"/>
      <c r="Q53841" s="21"/>
    </row>
    <row r="53842" spans="15:17" x14ac:dyDescent="0.35">
      <c r="O53842" s="9"/>
      <c r="P53842" s="9"/>
      <c r="Q53842" s="21"/>
    </row>
    <row r="53843" spans="15:17" x14ac:dyDescent="0.35">
      <c r="O53843" s="9"/>
      <c r="P53843" s="9"/>
      <c r="Q53843" s="21"/>
    </row>
    <row r="53844" spans="15:17" x14ac:dyDescent="0.35">
      <c r="O53844" s="9"/>
      <c r="P53844" s="9"/>
      <c r="Q53844" s="21"/>
    </row>
    <row r="53845" spans="15:17" x14ac:dyDescent="0.35">
      <c r="O53845" s="9"/>
      <c r="P53845" s="9"/>
      <c r="Q53845" s="21"/>
    </row>
    <row r="53846" spans="15:17" x14ac:dyDescent="0.35">
      <c r="O53846" s="9"/>
      <c r="P53846" s="9"/>
      <c r="Q53846" s="21"/>
    </row>
    <row r="53847" spans="15:17" x14ac:dyDescent="0.35">
      <c r="O53847" s="9"/>
      <c r="P53847" s="9"/>
      <c r="Q53847" s="21"/>
    </row>
    <row r="53848" spans="15:17" x14ac:dyDescent="0.35">
      <c r="O53848" s="9"/>
      <c r="P53848" s="9"/>
      <c r="Q53848" s="21"/>
    </row>
    <row r="53849" spans="15:17" x14ac:dyDescent="0.35">
      <c r="O53849" s="9"/>
      <c r="P53849" s="9"/>
      <c r="Q53849" s="21"/>
    </row>
    <row r="53850" spans="15:17" x14ac:dyDescent="0.35">
      <c r="O53850" s="9"/>
      <c r="P53850" s="9"/>
      <c r="Q53850" s="21"/>
    </row>
    <row r="53851" spans="15:17" x14ac:dyDescent="0.35">
      <c r="O53851" s="9"/>
      <c r="P53851" s="9"/>
      <c r="Q53851" s="21"/>
    </row>
    <row r="53852" spans="15:17" x14ac:dyDescent="0.35">
      <c r="O53852" s="9"/>
      <c r="P53852" s="9"/>
      <c r="Q53852" s="21"/>
    </row>
    <row r="53853" spans="15:17" x14ac:dyDescent="0.35">
      <c r="O53853" s="9"/>
      <c r="P53853" s="9"/>
      <c r="Q53853" s="21"/>
    </row>
    <row r="53854" spans="15:17" x14ac:dyDescent="0.35">
      <c r="O53854" s="9"/>
      <c r="P53854" s="9"/>
      <c r="Q53854" s="21"/>
    </row>
    <row r="53855" spans="15:17" x14ac:dyDescent="0.35">
      <c r="O53855" s="9"/>
      <c r="P53855" s="9"/>
      <c r="Q53855" s="21"/>
    </row>
    <row r="53856" spans="15:17" x14ac:dyDescent="0.35">
      <c r="O53856" s="9"/>
      <c r="P53856" s="9"/>
      <c r="Q53856" s="21"/>
    </row>
    <row r="53857" spans="15:17" x14ac:dyDescent="0.35">
      <c r="O53857" s="9"/>
      <c r="P53857" s="9"/>
      <c r="Q53857" s="21"/>
    </row>
    <row r="53858" spans="15:17" x14ac:dyDescent="0.35">
      <c r="O53858" s="9"/>
      <c r="P53858" s="9"/>
      <c r="Q53858" s="21"/>
    </row>
    <row r="53859" spans="15:17" x14ac:dyDescent="0.35">
      <c r="O53859" s="9"/>
      <c r="P53859" s="9"/>
      <c r="Q53859" s="21"/>
    </row>
    <row r="53860" spans="15:17" x14ac:dyDescent="0.35">
      <c r="O53860" s="9"/>
      <c r="P53860" s="9"/>
      <c r="Q53860" s="21"/>
    </row>
    <row r="53861" spans="15:17" x14ac:dyDescent="0.35">
      <c r="O53861" s="9"/>
      <c r="P53861" s="9"/>
      <c r="Q53861" s="21"/>
    </row>
    <row r="53862" spans="15:17" x14ac:dyDescent="0.35">
      <c r="O53862" s="9"/>
      <c r="P53862" s="9"/>
      <c r="Q53862" s="21"/>
    </row>
    <row r="53863" spans="15:17" x14ac:dyDescent="0.35">
      <c r="O53863" s="9"/>
      <c r="P53863" s="9"/>
      <c r="Q53863" s="21"/>
    </row>
    <row r="53864" spans="15:17" x14ac:dyDescent="0.35">
      <c r="O53864" s="9"/>
      <c r="P53864" s="9"/>
      <c r="Q53864" s="21"/>
    </row>
    <row r="53865" spans="15:17" x14ac:dyDescent="0.35">
      <c r="O53865" s="9"/>
      <c r="P53865" s="9"/>
      <c r="Q53865" s="21"/>
    </row>
    <row r="53866" spans="15:17" x14ac:dyDescent="0.35">
      <c r="O53866" s="9"/>
      <c r="P53866" s="9"/>
      <c r="Q53866" s="21"/>
    </row>
    <row r="53867" spans="15:17" x14ac:dyDescent="0.35">
      <c r="O53867" s="9"/>
      <c r="P53867" s="9"/>
      <c r="Q53867" s="21"/>
    </row>
    <row r="53868" spans="15:17" x14ac:dyDescent="0.35">
      <c r="O53868" s="9"/>
      <c r="P53868" s="9"/>
      <c r="Q53868" s="21"/>
    </row>
    <row r="53869" spans="15:17" x14ac:dyDescent="0.35">
      <c r="O53869" s="9"/>
      <c r="P53869" s="9"/>
      <c r="Q53869" s="21"/>
    </row>
    <row r="53870" spans="15:17" x14ac:dyDescent="0.35">
      <c r="O53870" s="9"/>
      <c r="P53870" s="9"/>
      <c r="Q53870" s="21"/>
    </row>
    <row r="53871" spans="15:17" x14ac:dyDescent="0.35">
      <c r="O53871" s="9"/>
      <c r="P53871" s="9"/>
      <c r="Q53871" s="21"/>
    </row>
    <row r="53872" spans="15:17" x14ac:dyDescent="0.35">
      <c r="O53872" s="9"/>
      <c r="P53872" s="9"/>
      <c r="Q53872" s="21"/>
    </row>
    <row r="53873" spans="15:17" x14ac:dyDescent="0.35">
      <c r="O53873" s="9"/>
      <c r="P53873" s="9"/>
      <c r="Q53873" s="21"/>
    </row>
    <row r="53874" spans="15:17" x14ac:dyDescent="0.35">
      <c r="O53874" s="9"/>
      <c r="P53874" s="9"/>
      <c r="Q53874" s="21"/>
    </row>
    <row r="53875" spans="15:17" x14ac:dyDescent="0.35">
      <c r="O53875" s="9"/>
      <c r="P53875" s="9"/>
      <c r="Q53875" s="21"/>
    </row>
    <row r="53876" spans="15:17" x14ac:dyDescent="0.35">
      <c r="O53876" s="9"/>
      <c r="P53876" s="9"/>
      <c r="Q53876" s="21"/>
    </row>
    <row r="53877" spans="15:17" x14ac:dyDescent="0.35">
      <c r="O53877" s="9"/>
      <c r="P53877" s="9"/>
      <c r="Q53877" s="21"/>
    </row>
    <row r="53878" spans="15:17" x14ac:dyDescent="0.35">
      <c r="O53878" s="9"/>
      <c r="P53878" s="9"/>
      <c r="Q53878" s="21"/>
    </row>
    <row r="53879" spans="15:17" x14ac:dyDescent="0.35">
      <c r="O53879" s="9"/>
      <c r="P53879" s="9"/>
      <c r="Q53879" s="21"/>
    </row>
    <row r="53880" spans="15:17" x14ac:dyDescent="0.35">
      <c r="O53880" s="9"/>
      <c r="P53880" s="9"/>
      <c r="Q53880" s="21"/>
    </row>
    <row r="53881" spans="15:17" x14ac:dyDescent="0.35">
      <c r="O53881" s="9"/>
      <c r="P53881" s="9"/>
      <c r="Q53881" s="21"/>
    </row>
    <row r="53882" spans="15:17" x14ac:dyDescent="0.35">
      <c r="O53882" s="9"/>
      <c r="P53882" s="9"/>
      <c r="Q53882" s="21"/>
    </row>
    <row r="53883" spans="15:17" x14ac:dyDescent="0.35">
      <c r="O53883" s="9"/>
      <c r="P53883" s="9"/>
      <c r="Q53883" s="21"/>
    </row>
    <row r="53884" spans="15:17" x14ac:dyDescent="0.35">
      <c r="O53884" s="9"/>
      <c r="P53884" s="9"/>
      <c r="Q53884" s="21"/>
    </row>
    <row r="53885" spans="15:17" x14ac:dyDescent="0.35">
      <c r="O53885" s="9"/>
      <c r="P53885" s="9"/>
      <c r="Q53885" s="21"/>
    </row>
    <row r="53886" spans="15:17" x14ac:dyDescent="0.35">
      <c r="O53886" s="9"/>
      <c r="P53886" s="9"/>
      <c r="Q53886" s="21"/>
    </row>
    <row r="53887" spans="15:17" x14ac:dyDescent="0.35">
      <c r="O53887" s="9"/>
      <c r="P53887" s="9"/>
      <c r="Q53887" s="21"/>
    </row>
    <row r="53888" spans="15:17" x14ac:dyDescent="0.35">
      <c r="O53888" s="9"/>
      <c r="P53888" s="9"/>
      <c r="Q53888" s="21"/>
    </row>
    <row r="53889" spans="15:17" x14ac:dyDescent="0.35">
      <c r="O53889" s="9"/>
      <c r="P53889" s="9"/>
      <c r="Q53889" s="21"/>
    </row>
    <row r="53890" spans="15:17" x14ac:dyDescent="0.35">
      <c r="O53890" s="9"/>
      <c r="P53890" s="9"/>
      <c r="Q53890" s="21"/>
    </row>
    <row r="53891" spans="15:17" x14ac:dyDescent="0.35">
      <c r="O53891" s="9"/>
      <c r="P53891" s="9"/>
      <c r="Q53891" s="21"/>
    </row>
    <row r="53892" spans="15:17" x14ac:dyDescent="0.35">
      <c r="O53892" s="9"/>
      <c r="P53892" s="9"/>
      <c r="Q53892" s="21"/>
    </row>
    <row r="53893" spans="15:17" x14ac:dyDescent="0.35">
      <c r="O53893" s="9"/>
      <c r="P53893" s="9"/>
      <c r="Q53893" s="21"/>
    </row>
    <row r="53894" spans="15:17" x14ac:dyDescent="0.35">
      <c r="O53894" s="9"/>
      <c r="P53894" s="9"/>
      <c r="Q53894" s="21"/>
    </row>
    <row r="53895" spans="15:17" x14ac:dyDescent="0.35">
      <c r="O53895" s="9"/>
      <c r="P53895" s="9"/>
      <c r="Q53895" s="21"/>
    </row>
    <row r="53896" spans="15:17" x14ac:dyDescent="0.35">
      <c r="O53896" s="9"/>
      <c r="P53896" s="9"/>
      <c r="Q53896" s="21"/>
    </row>
    <row r="53897" spans="15:17" x14ac:dyDescent="0.35">
      <c r="O53897" s="9"/>
      <c r="P53897" s="9"/>
      <c r="Q53897" s="21"/>
    </row>
    <row r="53898" spans="15:17" x14ac:dyDescent="0.35">
      <c r="O53898" s="9"/>
      <c r="P53898" s="9"/>
      <c r="Q53898" s="21"/>
    </row>
    <row r="53899" spans="15:17" x14ac:dyDescent="0.35">
      <c r="O53899" s="9"/>
      <c r="P53899" s="9"/>
      <c r="Q53899" s="21"/>
    </row>
    <row r="53900" spans="15:17" x14ac:dyDescent="0.35">
      <c r="O53900" s="9"/>
      <c r="P53900" s="9"/>
      <c r="Q53900" s="21"/>
    </row>
    <row r="53901" spans="15:17" x14ac:dyDescent="0.35">
      <c r="O53901" s="9"/>
      <c r="P53901" s="9"/>
      <c r="Q53901" s="21"/>
    </row>
    <row r="53902" spans="15:17" x14ac:dyDescent="0.35">
      <c r="O53902" s="9"/>
      <c r="P53902" s="9"/>
      <c r="Q53902" s="21"/>
    </row>
    <row r="53903" spans="15:17" x14ac:dyDescent="0.35">
      <c r="O53903" s="9"/>
      <c r="P53903" s="9"/>
      <c r="Q53903" s="21"/>
    </row>
    <row r="53904" spans="15:17" x14ac:dyDescent="0.35">
      <c r="O53904" s="9"/>
      <c r="P53904" s="9"/>
      <c r="Q53904" s="21"/>
    </row>
    <row r="53905" spans="15:17" x14ac:dyDescent="0.35">
      <c r="O53905" s="9"/>
      <c r="P53905" s="9"/>
      <c r="Q53905" s="21"/>
    </row>
    <row r="53906" spans="15:17" x14ac:dyDescent="0.35">
      <c r="O53906" s="9"/>
      <c r="P53906" s="9"/>
      <c r="Q53906" s="21"/>
    </row>
    <row r="53907" spans="15:17" x14ac:dyDescent="0.35">
      <c r="O53907" s="9"/>
      <c r="P53907" s="9"/>
      <c r="Q53907" s="21"/>
    </row>
    <row r="53908" spans="15:17" x14ac:dyDescent="0.35">
      <c r="O53908" s="9"/>
      <c r="P53908" s="9"/>
      <c r="Q53908" s="21"/>
    </row>
    <row r="53909" spans="15:17" x14ac:dyDescent="0.35">
      <c r="O53909" s="9"/>
      <c r="P53909" s="9"/>
      <c r="Q53909" s="21"/>
    </row>
    <row r="53910" spans="15:17" x14ac:dyDescent="0.35">
      <c r="O53910" s="9"/>
      <c r="P53910" s="9"/>
      <c r="Q53910" s="21"/>
    </row>
    <row r="53911" spans="15:17" x14ac:dyDescent="0.35">
      <c r="O53911" s="9"/>
      <c r="P53911" s="9"/>
      <c r="Q53911" s="21"/>
    </row>
    <row r="53912" spans="15:17" x14ac:dyDescent="0.35">
      <c r="O53912" s="9"/>
      <c r="P53912" s="9"/>
      <c r="Q53912" s="21"/>
    </row>
    <row r="53913" spans="15:17" x14ac:dyDescent="0.35">
      <c r="O53913" s="9"/>
      <c r="P53913" s="9"/>
      <c r="Q53913" s="21"/>
    </row>
    <row r="53914" spans="15:17" x14ac:dyDescent="0.35">
      <c r="O53914" s="9"/>
      <c r="P53914" s="9"/>
      <c r="Q53914" s="21"/>
    </row>
    <row r="53915" spans="15:17" x14ac:dyDescent="0.35">
      <c r="O53915" s="9"/>
      <c r="P53915" s="9"/>
      <c r="Q53915" s="21"/>
    </row>
    <row r="53916" spans="15:17" x14ac:dyDescent="0.35">
      <c r="O53916" s="9"/>
      <c r="P53916" s="9"/>
      <c r="Q53916" s="21"/>
    </row>
    <row r="53917" spans="15:17" x14ac:dyDescent="0.35">
      <c r="O53917" s="9"/>
      <c r="P53917" s="9"/>
      <c r="Q53917" s="21"/>
    </row>
    <row r="53918" spans="15:17" x14ac:dyDescent="0.35">
      <c r="O53918" s="9"/>
      <c r="P53918" s="9"/>
      <c r="Q53918" s="21"/>
    </row>
    <row r="53919" spans="15:17" x14ac:dyDescent="0.35">
      <c r="O53919" s="9"/>
      <c r="P53919" s="9"/>
      <c r="Q53919" s="21"/>
    </row>
    <row r="53920" spans="15:17" x14ac:dyDescent="0.35">
      <c r="O53920" s="9"/>
      <c r="P53920" s="9"/>
      <c r="Q53920" s="21"/>
    </row>
    <row r="53921" spans="15:17" x14ac:dyDescent="0.35">
      <c r="O53921" s="9"/>
      <c r="P53921" s="9"/>
      <c r="Q53921" s="21"/>
    </row>
    <row r="53922" spans="15:17" x14ac:dyDescent="0.35">
      <c r="O53922" s="9"/>
      <c r="P53922" s="9"/>
      <c r="Q53922" s="21"/>
    </row>
    <row r="53923" spans="15:17" x14ac:dyDescent="0.35">
      <c r="O53923" s="9"/>
      <c r="P53923" s="9"/>
      <c r="Q53923" s="21"/>
    </row>
    <row r="53924" spans="15:17" x14ac:dyDescent="0.35">
      <c r="O53924" s="9"/>
      <c r="P53924" s="9"/>
      <c r="Q53924" s="21"/>
    </row>
    <row r="53925" spans="15:17" x14ac:dyDescent="0.35">
      <c r="O53925" s="9"/>
      <c r="P53925" s="9"/>
      <c r="Q53925" s="21"/>
    </row>
    <row r="53926" spans="15:17" x14ac:dyDescent="0.35">
      <c r="O53926" s="9"/>
      <c r="P53926" s="9"/>
      <c r="Q53926" s="21"/>
    </row>
    <row r="53927" spans="15:17" x14ac:dyDescent="0.35">
      <c r="O53927" s="9"/>
      <c r="P53927" s="9"/>
      <c r="Q53927" s="21"/>
    </row>
    <row r="53928" spans="15:17" x14ac:dyDescent="0.35">
      <c r="O53928" s="9"/>
      <c r="P53928" s="9"/>
      <c r="Q53928" s="21"/>
    </row>
    <row r="53929" spans="15:17" x14ac:dyDescent="0.35">
      <c r="O53929" s="9"/>
      <c r="P53929" s="9"/>
      <c r="Q53929" s="21"/>
    </row>
    <row r="53930" spans="15:17" x14ac:dyDescent="0.35">
      <c r="O53930" s="9"/>
      <c r="P53930" s="9"/>
      <c r="Q53930" s="21"/>
    </row>
    <row r="53931" spans="15:17" x14ac:dyDescent="0.35">
      <c r="O53931" s="9"/>
      <c r="P53931" s="9"/>
      <c r="Q53931" s="21"/>
    </row>
    <row r="53932" spans="15:17" x14ac:dyDescent="0.35">
      <c r="O53932" s="9"/>
      <c r="P53932" s="9"/>
      <c r="Q53932" s="21"/>
    </row>
    <row r="53933" spans="15:17" x14ac:dyDescent="0.35">
      <c r="O53933" s="9"/>
      <c r="P53933" s="9"/>
      <c r="Q53933" s="21"/>
    </row>
    <row r="53934" spans="15:17" x14ac:dyDescent="0.35">
      <c r="O53934" s="9"/>
      <c r="P53934" s="9"/>
      <c r="Q53934" s="21"/>
    </row>
    <row r="53935" spans="15:17" x14ac:dyDescent="0.35">
      <c r="O53935" s="9"/>
      <c r="P53935" s="9"/>
      <c r="Q53935" s="21"/>
    </row>
    <row r="53936" spans="15:17" x14ac:dyDescent="0.35">
      <c r="O53936" s="9"/>
      <c r="P53936" s="9"/>
      <c r="Q53936" s="21"/>
    </row>
    <row r="53937" spans="15:17" x14ac:dyDescent="0.35">
      <c r="O53937" s="9"/>
      <c r="P53937" s="9"/>
      <c r="Q53937" s="21"/>
    </row>
    <row r="53938" spans="15:17" x14ac:dyDescent="0.35">
      <c r="O53938" s="9"/>
      <c r="P53938" s="9"/>
      <c r="Q53938" s="21"/>
    </row>
    <row r="53939" spans="15:17" x14ac:dyDescent="0.35">
      <c r="O53939" s="9"/>
      <c r="P53939" s="9"/>
      <c r="Q53939" s="21"/>
    </row>
    <row r="53940" spans="15:17" x14ac:dyDescent="0.35">
      <c r="O53940" s="9"/>
      <c r="P53940" s="9"/>
      <c r="Q53940" s="21"/>
    </row>
    <row r="53941" spans="15:17" x14ac:dyDescent="0.35">
      <c r="O53941" s="9"/>
      <c r="P53941" s="9"/>
      <c r="Q53941" s="21"/>
    </row>
    <row r="53942" spans="15:17" x14ac:dyDescent="0.35">
      <c r="O53942" s="9"/>
      <c r="P53942" s="9"/>
      <c r="Q53942" s="21"/>
    </row>
    <row r="53943" spans="15:17" x14ac:dyDescent="0.35">
      <c r="O53943" s="9"/>
      <c r="P53943" s="9"/>
      <c r="Q53943" s="21"/>
    </row>
    <row r="53944" spans="15:17" x14ac:dyDescent="0.35">
      <c r="O53944" s="9"/>
      <c r="P53944" s="9"/>
      <c r="Q53944" s="21"/>
    </row>
    <row r="53945" spans="15:17" x14ac:dyDescent="0.35">
      <c r="O53945" s="9"/>
      <c r="P53945" s="9"/>
      <c r="Q53945" s="21"/>
    </row>
    <row r="53946" spans="15:17" x14ac:dyDescent="0.35">
      <c r="O53946" s="9"/>
      <c r="P53946" s="9"/>
      <c r="Q53946" s="21"/>
    </row>
    <row r="53947" spans="15:17" x14ac:dyDescent="0.35">
      <c r="O53947" s="9"/>
      <c r="P53947" s="9"/>
      <c r="Q53947" s="21"/>
    </row>
    <row r="53948" spans="15:17" x14ac:dyDescent="0.35">
      <c r="O53948" s="9"/>
      <c r="P53948" s="9"/>
      <c r="Q53948" s="21"/>
    </row>
    <row r="53949" spans="15:17" x14ac:dyDescent="0.35">
      <c r="O53949" s="9"/>
      <c r="P53949" s="9"/>
      <c r="Q53949" s="21"/>
    </row>
    <row r="53950" spans="15:17" x14ac:dyDescent="0.35">
      <c r="O53950" s="9"/>
      <c r="P53950" s="9"/>
      <c r="Q53950" s="21"/>
    </row>
    <row r="53951" spans="15:17" x14ac:dyDescent="0.35">
      <c r="O53951" s="9"/>
      <c r="P53951" s="9"/>
      <c r="Q53951" s="21"/>
    </row>
    <row r="53952" spans="15:17" x14ac:dyDescent="0.35">
      <c r="O53952" s="9"/>
      <c r="P53952" s="9"/>
      <c r="Q53952" s="21"/>
    </row>
    <row r="53953" spans="15:17" x14ac:dyDescent="0.35">
      <c r="O53953" s="9"/>
      <c r="P53953" s="9"/>
      <c r="Q53953" s="21"/>
    </row>
    <row r="53954" spans="15:17" x14ac:dyDescent="0.35">
      <c r="O53954" s="9"/>
      <c r="P53954" s="9"/>
      <c r="Q53954" s="21"/>
    </row>
    <row r="53955" spans="15:17" x14ac:dyDescent="0.35">
      <c r="O53955" s="9"/>
      <c r="P53955" s="9"/>
      <c r="Q53955" s="21"/>
    </row>
    <row r="53956" spans="15:17" x14ac:dyDescent="0.35">
      <c r="O53956" s="9"/>
      <c r="P53956" s="9"/>
      <c r="Q53956" s="21"/>
    </row>
    <row r="53957" spans="15:17" x14ac:dyDescent="0.35">
      <c r="O53957" s="9"/>
      <c r="P53957" s="9"/>
      <c r="Q53957" s="21"/>
    </row>
    <row r="53958" spans="15:17" x14ac:dyDescent="0.35">
      <c r="O53958" s="9"/>
      <c r="P53958" s="9"/>
      <c r="Q53958" s="21"/>
    </row>
    <row r="53959" spans="15:17" x14ac:dyDescent="0.35">
      <c r="O53959" s="9"/>
      <c r="P53959" s="9"/>
      <c r="Q53959" s="21"/>
    </row>
    <row r="53960" spans="15:17" x14ac:dyDescent="0.35">
      <c r="O53960" s="9"/>
      <c r="P53960" s="9"/>
      <c r="Q53960" s="21"/>
    </row>
    <row r="53961" spans="15:17" x14ac:dyDescent="0.35">
      <c r="O53961" s="9"/>
      <c r="P53961" s="9"/>
      <c r="Q53961" s="21"/>
    </row>
    <row r="53962" spans="15:17" x14ac:dyDescent="0.35">
      <c r="O53962" s="9"/>
      <c r="P53962" s="9"/>
      <c r="Q53962" s="21"/>
    </row>
    <row r="53963" spans="15:17" x14ac:dyDescent="0.35">
      <c r="O53963" s="9"/>
      <c r="P53963" s="9"/>
      <c r="Q53963" s="21"/>
    </row>
    <row r="53964" spans="15:17" x14ac:dyDescent="0.35">
      <c r="O53964" s="9"/>
      <c r="P53964" s="9"/>
      <c r="Q53964" s="21"/>
    </row>
    <row r="53965" spans="15:17" x14ac:dyDescent="0.35">
      <c r="O53965" s="9"/>
      <c r="P53965" s="9"/>
      <c r="Q53965" s="21"/>
    </row>
    <row r="53966" spans="15:17" x14ac:dyDescent="0.35">
      <c r="O53966" s="9"/>
      <c r="P53966" s="9"/>
      <c r="Q53966" s="21"/>
    </row>
    <row r="53967" spans="15:17" x14ac:dyDescent="0.35">
      <c r="O53967" s="9"/>
      <c r="P53967" s="9"/>
      <c r="Q53967" s="21"/>
    </row>
    <row r="53968" spans="15:17" x14ac:dyDescent="0.35">
      <c r="O53968" s="9"/>
      <c r="P53968" s="9"/>
      <c r="Q53968" s="21"/>
    </row>
    <row r="53969" spans="15:17" x14ac:dyDescent="0.35">
      <c r="O53969" s="9"/>
      <c r="P53969" s="9"/>
      <c r="Q53969" s="21"/>
    </row>
    <row r="53970" spans="15:17" x14ac:dyDescent="0.35">
      <c r="O53970" s="9"/>
      <c r="P53970" s="9"/>
      <c r="Q53970" s="21"/>
    </row>
    <row r="53971" spans="15:17" x14ac:dyDescent="0.35">
      <c r="O53971" s="9"/>
      <c r="P53971" s="9"/>
      <c r="Q53971" s="21"/>
    </row>
    <row r="53972" spans="15:17" x14ac:dyDescent="0.35">
      <c r="O53972" s="9"/>
      <c r="P53972" s="9"/>
      <c r="Q53972" s="21"/>
    </row>
    <row r="53973" spans="15:17" x14ac:dyDescent="0.35">
      <c r="O53973" s="9"/>
      <c r="P53973" s="9"/>
      <c r="Q53973" s="21"/>
    </row>
    <row r="53974" spans="15:17" x14ac:dyDescent="0.35">
      <c r="O53974" s="9"/>
      <c r="P53974" s="9"/>
      <c r="Q53974" s="21"/>
    </row>
    <row r="53975" spans="15:17" x14ac:dyDescent="0.35">
      <c r="O53975" s="9"/>
      <c r="P53975" s="9"/>
      <c r="Q53975" s="21"/>
    </row>
    <row r="53976" spans="15:17" x14ac:dyDescent="0.35">
      <c r="O53976" s="9"/>
      <c r="P53976" s="9"/>
      <c r="Q53976" s="21"/>
    </row>
    <row r="53977" spans="15:17" x14ac:dyDescent="0.35">
      <c r="O53977" s="9"/>
      <c r="P53977" s="9"/>
      <c r="Q53977" s="21"/>
    </row>
    <row r="53978" spans="15:17" x14ac:dyDescent="0.35">
      <c r="O53978" s="9"/>
      <c r="P53978" s="9"/>
      <c r="Q53978" s="21"/>
    </row>
    <row r="53979" spans="15:17" x14ac:dyDescent="0.35">
      <c r="O53979" s="9"/>
      <c r="P53979" s="9"/>
      <c r="Q53979" s="21"/>
    </row>
    <row r="53980" spans="15:17" x14ac:dyDescent="0.35">
      <c r="O53980" s="9"/>
      <c r="P53980" s="9"/>
      <c r="Q53980" s="21"/>
    </row>
    <row r="53981" spans="15:17" x14ac:dyDescent="0.35">
      <c r="O53981" s="9"/>
      <c r="P53981" s="9"/>
      <c r="Q53981" s="21"/>
    </row>
    <row r="53982" spans="15:17" x14ac:dyDescent="0.35">
      <c r="O53982" s="9"/>
      <c r="P53982" s="9"/>
      <c r="Q53982" s="21"/>
    </row>
    <row r="53983" spans="15:17" x14ac:dyDescent="0.35">
      <c r="O53983" s="9"/>
      <c r="P53983" s="9"/>
      <c r="Q53983" s="21"/>
    </row>
    <row r="53984" spans="15:17" x14ac:dyDescent="0.35">
      <c r="O53984" s="9"/>
      <c r="P53984" s="9"/>
      <c r="Q53984" s="21"/>
    </row>
    <row r="53985" spans="15:17" x14ac:dyDescent="0.35">
      <c r="O53985" s="9"/>
      <c r="P53985" s="9"/>
      <c r="Q53985" s="21"/>
    </row>
    <row r="53986" spans="15:17" x14ac:dyDescent="0.35">
      <c r="O53986" s="9"/>
      <c r="P53986" s="9"/>
      <c r="Q53986" s="21"/>
    </row>
    <row r="53987" spans="15:17" x14ac:dyDescent="0.35">
      <c r="O53987" s="9"/>
      <c r="P53987" s="9"/>
      <c r="Q53987" s="21"/>
    </row>
    <row r="53988" spans="15:17" x14ac:dyDescent="0.35">
      <c r="O53988" s="9"/>
      <c r="P53988" s="9"/>
      <c r="Q53988" s="21"/>
    </row>
    <row r="53989" spans="15:17" x14ac:dyDescent="0.35">
      <c r="O53989" s="9"/>
      <c r="P53989" s="9"/>
      <c r="Q53989" s="21"/>
    </row>
    <row r="53990" spans="15:17" x14ac:dyDescent="0.35">
      <c r="O53990" s="9"/>
      <c r="P53990" s="9"/>
      <c r="Q53990" s="21"/>
    </row>
    <row r="53991" spans="15:17" x14ac:dyDescent="0.35">
      <c r="O53991" s="9"/>
      <c r="P53991" s="9"/>
      <c r="Q53991" s="21"/>
    </row>
    <row r="53992" spans="15:17" x14ac:dyDescent="0.35">
      <c r="O53992" s="9"/>
      <c r="P53992" s="9"/>
      <c r="Q53992" s="21"/>
    </row>
    <row r="53993" spans="15:17" x14ac:dyDescent="0.35">
      <c r="O53993" s="9"/>
      <c r="P53993" s="9"/>
      <c r="Q53993" s="21"/>
    </row>
    <row r="53994" spans="15:17" x14ac:dyDescent="0.35">
      <c r="O53994" s="9"/>
      <c r="P53994" s="9"/>
      <c r="Q53994" s="21"/>
    </row>
    <row r="53995" spans="15:17" x14ac:dyDescent="0.35">
      <c r="O53995" s="9"/>
      <c r="P53995" s="9"/>
      <c r="Q53995" s="21"/>
    </row>
    <row r="53996" spans="15:17" x14ac:dyDescent="0.35">
      <c r="O53996" s="9"/>
      <c r="P53996" s="9"/>
      <c r="Q53996" s="21"/>
    </row>
    <row r="53997" spans="15:17" x14ac:dyDescent="0.35">
      <c r="O53997" s="9"/>
      <c r="P53997" s="9"/>
      <c r="Q53997" s="21"/>
    </row>
    <row r="53998" spans="15:17" x14ac:dyDescent="0.35">
      <c r="O53998" s="9"/>
      <c r="P53998" s="9"/>
      <c r="Q53998" s="21"/>
    </row>
    <row r="53999" spans="15:17" x14ac:dyDescent="0.35">
      <c r="O53999" s="9"/>
      <c r="P53999" s="9"/>
      <c r="Q53999" s="21"/>
    </row>
    <row r="54000" spans="15:17" x14ac:dyDescent="0.35">
      <c r="O54000" s="9"/>
      <c r="P54000" s="9"/>
      <c r="Q54000" s="21"/>
    </row>
    <row r="54001" spans="15:17" x14ac:dyDescent="0.35">
      <c r="O54001" s="9"/>
      <c r="P54001" s="9"/>
      <c r="Q54001" s="21"/>
    </row>
    <row r="54002" spans="15:17" x14ac:dyDescent="0.35">
      <c r="O54002" s="9"/>
      <c r="P54002" s="9"/>
      <c r="Q54002" s="21"/>
    </row>
    <row r="54003" spans="15:17" x14ac:dyDescent="0.35">
      <c r="O54003" s="9"/>
      <c r="P54003" s="9"/>
      <c r="Q54003" s="21"/>
    </row>
    <row r="54004" spans="15:17" x14ac:dyDescent="0.35">
      <c r="O54004" s="9"/>
      <c r="P54004" s="9"/>
      <c r="Q54004" s="21"/>
    </row>
    <row r="54005" spans="15:17" x14ac:dyDescent="0.35">
      <c r="O54005" s="9"/>
      <c r="P54005" s="9"/>
      <c r="Q54005" s="21"/>
    </row>
    <row r="54006" spans="15:17" x14ac:dyDescent="0.35">
      <c r="O54006" s="9"/>
      <c r="P54006" s="9"/>
      <c r="Q54006" s="21"/>
    </row>
    <row r="54007" spans="15:17" x14ac:dyDescent="0.35">
      <c r="O54007" s="9"/>
      <c r="P54007" s="9"/>
      <c r="Q54007" s="21"/>
    </row>
    <row r="54008" spans="15:17" x14ac:dyDescent="0.35">
      <c r="O54008" s="9"/>
      <c r="P54008" s="9"/>
      <c r="Q54008" s="21"/>
    </row>
    <row r="54009" spans="15:17" x14ac:dyDescent="0.35">
      <c r="O54009" s="9"/>
      <c r="P54009" s="9"/>
      <c r="Q54009" s="21"/>
    </row>
    <row r="54010" spans="15:17" x14ac:dyDescent="0.35">
      <c r="O54010" s="9"/>
      <c r="P54010" s="9"/>
      <c r="Q54010" s="21"/>
    </row>
    <row r="54011" spans="15:17" x14ac:dyDescent="0.35">
      <c r="O54011" s="9"/>
      <c r="P54011" s="9"/>
      <c r="Q54011" s="21"/>
    </row>
    <row r="54012" spans="15:17" x14ac:dyDescent="0.35">
      <c r="O54012" s="9"/>
      <c r="P54012" s="9"/>
      <c r="Q54012" s="21"/>
    </row>
    <row r="54013" spans="15:17" x14ac:dyDescent="0.35">
      <c r="O54013" s="9"/>
      <c r="P54013" s="9"/>
      <c r="Q54013" s="21"/>
    </row>
    <row r="54014" spans="15:17" x14ac:dyDescent="0.35">
      <c r="O54014" s="9"/>
      <c r="P54014" s="9"/>
      <c r="Q54014" s="21"/>
    </row>
    <row r="54015" spans="15:17" x14ac:dyDescent="0.35">
      <c r="O54015" s="9"/>
      <c r="P54015" s="9"/>
      <c r="Q54015" s="21"/>
    </row>
    <row r="54016" spans="15:17" x14ac:dyDescent="0.35">
      <c r="O54016" s="9"/>
      <c r="P54016" s="9"/>
      <c r="Q54016" s="21"/>
    </row>
    <row r="54017" spans="15:17" x14ac:dyDescent="0.35">
      <c r="O54017" s="9"/>
      <c r="P54017" s="9"/>
      <c r="Q54017" s="21"/>
    </row>
    <row r="54018" spans="15:17" x14ac:dyDescent="0.35">
      <c r="O54018" s="9"/>
      <c r="P54018" s="9"/>
      <c r="Q54018" s="21"/>
    </row>
    <row r="54019" spans="15:17" x14ac:dyDescent="0.35">
      <c r="O54019" s="9"/>
      <c r="P54019" s="9"/>
      <c r="Q54019" s="21"/>
    </row>
    <row r="54020" spans="15:17" x14ac:dyDescent="0.35">
      <c r="O54020" s="9"/>
      <c r="P54020" s="9"/>
      <c r="Q54020" s="21"/>
    </row>
    <row r="54021" spans="15:17" x14ac:dyDescent="0.35">
      <c r="O54021" s="9"/>
      <c r="P54021" s="9"/>
      <c r="Q54021" s="21"/>
    </row>
    <row r="54022" spans="15:17" x14ac:dyDescent="0.35">
      <c r="O54022" s="9"/>
      <c r="P54022" s="9"/>
      <c r="Q54022" s="21"/>
    </row>
    <row r="54023" spans="15:17" x14ac:dyDescent="0.35">
      <c r="O54023" s="9"/>
      <c r="P54023" s="9"/>
      <c r="Q54023" s="21"/>
    </row>
    <row r="54024" spans="15:17" x14ac:dyDescent="0.35">
      <c r="O54024" s="9"/>
      <c r="P54024" s="9"/>
      <c r="Q54024" s="21"/>
    </row>
    <row r="54025" spans="15:17" x14ac:dyDescent="0.35">
      <c r="O54025" s="9"/>
      <c r="P54025" s="9"/>
      <c r="Q54025" s="21"/>
    </row>
    <row r="54026" spans="15:17" x14ac:dyDescent="0.35">
      <c r="O54026" s="9"/>
      <c r="P54026" s="9"/>
      <c r="Q54026" s="21"/>
    </row>
    <row r="54027" spans="15:17" x14ac:dyDescent="0.35">
      <c r="O54027" s="9"/>
      <c r="P54027" s="9"/>
      <c r="Q54027" s="21"/>
    </row>
    <row r="54028" spans="15:17" x14ac:dyDescent="0.35">
      <c r="O54028" s="9"/>
      <c r="P54028" s="9"/>
      <c r="Q54028" s="21"/>
    </row>
    <row r="54029" spans="15:17" x14ac:dyDescent="0.35">
      <c r="O54029" s="9"/>
      <c r="P54029" s="9"/>
      <c r="Q54029" s="21"/>
    </row>
    <row r="54030" spans="15:17" x14ac:dyDescent="0.35">
      <c r="O54030" s="9"/>
      <c r="P54030" s="9"/>
      <c r="Q54030" s="21"/>
    </row>
    <row r="54031" spans="15:17" x14ac:dyDescent="0.35">
      <c r="O54031" s="9"/>
      <c r="P54031" s="9"/>
      <c r="Q54031" s="21"/>
    </row>
    <row r="54032" spans="15:17" x14ac:dyDescent="0.35">
      <c r="O54032" s="9"/>
      <c r="P54032" s="9"/>
      <c r="Q54032" s="21"/>
    </row>
    <row r="54033" spans="15:17" x14ac:dyDescent="0.35">
      <c r="O54033" s="9"/>
      <c r="P54033" s="9"/>
      <c r="Q54033" s="21"/>
    </row>
    <row r="54034" spans="15:17" x14ac:dyDescent="0.35">
      <c r="O54034" s="9"/>
      <c r="P54034" s="9"/>
      <c r="Q54034" s="21"/>
    </row>
    <row r="54035" spans="15:17" x14ac:dyDescent="0.35">
      <c r="O54035" s="9"/>
      <c r="P54035" s="9"/>
      <c r="Q54035" s="21"/>
    </row>
    <row r="54036" spans="15:17" x14ac:dyDescent="0.35">
      <c r="O54036" s="9"/>
      <c r="P54036" s="9"/>
      <c r="Q54036" s="21"/>
    </row>
    <row r="54037" spans="15:17" x14ac:dyDescent="0.35">
      <c r="O54037" s="9"/>
      <c r="P54037" s="9"/>
      <c r="Q54037" s="21"/>
    </row>
    <row r="54038" spans="15:17" x14ac:dyDescent="0.35">
      <c r="O54038" s="9"/>
      <c r="P54038" s="9"/>
      <c r="Q54038" s="21"/>
    </row>
    <row r="54039" spans="15:17" x14ac:dyDescent="0.35">
      <c r="O54039" s="9"/>
      <c r="P54039" s="9"/>
      <c r="Q54039" s="21"/>
    </row>
    <row r="54040" spans="15:17" x14ac:dyDescent="0.35">
      <c r="O54040" s="9"/>
      <c r="P54040" s="9"/>
      <c r="Q54040" s="21"/>
    </row>
    <row r="54041" spans="15:17" x14ac:dyDescent="0.35">
      <c r="O54041" s="9"/>
      <c r="P54041" s="9"/>
      <c r="Q54041" s="21"/>
    </row>
    <row r="54042" spans="15:17" x14ac:dyDescent="0.35">
      <c r="O54042" s="9"/>
      <c r="P54042" s="9"/>
      <c r="Q54042" s="21"/>
    </row>
    <row r="54043" spans="15:17" x14ac:dyDescent="0.35">
      <c r="O54043" s="9"/>
      <c r="P54043" s="9"/>
      <c r="Q54043" s="21"/>
    </row>
    <row r="54044" spans="15:17" x14ac:dyDescent="0.35">
      <c r="O54044" s="9"/>
      <c r="P54044" s="9"/>
      <c r="Q54044" s="21"/>
    </row>
    <row r="54045" spans="15:17" x14ac:dyDescent="0.35">
      <c r="O54045" s="9"/>
      <c r="P54045" s="9"/>
      <c r="Q54045" s="21"/>
    </row>
    <row r="54046" spans="15:17" x14ac:dyDescent="0.35">
      <c r="O54046" s="9"/>
      <c r="P54046" s="9"/>
      <c r="Q54046" s="21"/>
    </row>
    <row r="54047" spans="15:17" x14ac:dyDescent="0.35">
      <c r="O54047" s="9"/>
      <c r="P54047" s="9"/>
      <c r="Q54047" s="21"/>
    </row>
    <row r="54048" spans="15:17" x14ac:dyDescent="0.35">
      <c r="O54048" s="9"/>
      <c r="P54048" s="9"/>
      <c r="Q54048" s="21"/>
    </row>
    <row r="54049" spans="15:17" x14ac:dyDescent="0.35">
      <c r="O54049" s="9"/>
      <c r="P54049" s="9"/>
      <c r="Q54049" s="21"/>
    </row>
    <row r="54050" spans="15:17" x14ac:dyDescent="0.35">
      <c r="O54050" s="9"/>
      <c r="P54050" s="9"/>
      <c r="Q54050" s="21"/>
    </row>
    <row r="54051" spans="15:17" x14ac:dyDescent="0.35">
      <c r="O54051" s="9"/>
      <c r="P54051" s="9"/>
      <c r="Q54051" s="21"/>
    </row>
    <row r="54052" spans="15:17" x14ac:dyDescent="0.35">
      <c r="O54052" s="9"/>
      <c r="P54052" s="9"/>
      <c r="Q54052" s="21"/>
    </row>
    <row r="54053" spans="15:17" x14ac:dyDescent="0.35">
      <c r="O54053" s="9"/>
      <c r="P54053" s="9"/>
      <c r="Q54053" s="21"/>
    </row>
    <row r="54054" spans="15:17" x14ac:dyDescent="0.35">
      <c r="O54054" s="9"/>
      <c r="P54054" s="9"/>
      <c r="Q54054" s="21"/>
    </row>
    <row r="54055" spans="15:17" x14ac:dyDescent="0.35">
      <c r="O54055" s="9"/>
      <c r="P54055" s="9"/>
      <c r="Q54055" s="21"/>
    </row>
    <row r="54056" spans="15:17" x14ac:dyDescent="0.35">
      <c r="O54056" s="9"/>
      <c r="P54056" s="9"/>
      <c r="Q54056" s="21"/>
    </row>
    <row r="54057" spans="15:17" x14ac:dyDescent="0.35">
      <c r="O54057" s="9"/>
      <c r="P54057" s="9"/>
      <c r="Q54057" s="21"/>
    </row>
    <row r="54058" spans="15:17" x14ac:dyDescent="0.35">
      <c r="O54058" s="9"/>
      <c r="P54058" s="9"/>
      <c r="Q54058" s="21"/>
    </row>
    <row r="54059" spans="15:17" x14ac:dyDescent="0.35">
      <c r="O54059" s="9"/>
      <c r="P54059" s="9"/>
      <c r="Q54059" s="21"/>
    </row>
    <row r="54060" spans="15:17" x14ac:dyDescent="0.35">
      <c r="O54060" s="9"/>
      <c r="P54060" s="9"/>
      <c r="Q54060" s="21"/>
    </row>
    <row r="54061" spans="15:17" x14ac:dyDescent="0.35">
      <c r="O54061" s="9"/>
      <c r="P54061" s="9"/>
      <c r="Q54061" s="21"/>
    </row>
    <row r="54062" spans="15:17" x14ac:dyDescent="0.35">
      <c r="O54062" s="9"/>
      <c r="P54062" s="9"/>
      <c r="Q54062" s="21"/>
    </row>
    <row r="54063" spans="15:17" x14ac:dyDescent="0.35">
      <c r="O54063" s="9"/>
      <c r="P54063" s="9"/>
      <c r="Q54063" s="21"/>
    </row>
    <row r="54064" spans="15:17" x14ac:dyDescent="0.35">
      <c r="O54064" s="9"/>
      <c r="P54064" s="9"/>
      <c r="Q54064" s="21"/>
    </row>
    <row r="54065" spans="15:17" x14ac:dyDescent="0.35">
      <c r="O54065" s="9"/>
      <c r="P54065" s="9"/>
      <c r="Q54065" s="21"/>
    </row>
    <row r="54066" spans="15:17" x14ac:dyDescent="0.35">
      <c r="O54066" s="9"/>
      <c r="P54066" s="9"/>
      <c r="Q54066" s="21"/>
    </row>
    <row r="54067" spans="15:17" x14ac:dyDescent="0.35">
      <c r="O54067" s="9"/>
      <c r="P54067" s="9"/>
      <c r="Q54067" s="21"/>
    </row>
    <row r="54068" spans="15:17" x14ac:dyDescent="0.35">
      <c r="O54068" s="9"/>
      <c r="P54068" s="9"/>
      <c r="Q54068" s="21"/>
    </row>
    <row r="54069" spans="15:17" x14ac:dyDescent="0.35">
      <c r="O54069" s="9"/>
      <c r="P54069" s="9"/>
      <c r="Q54069" s="21"/>
    </row>
    <row r="54070" spans="15:17" x14ac:dyDescent="0.35">
      <c r="O54070" s="9"/>
      <c r="P54070" s="9"/>
      <c r="Q54070" s="21"/>
    </row>
    <row r="54071" spans="15:17" x14ac:dyDescent="0.35">
      <c r="O54071" s="9"/>
      <c r="P54071" s="9"/>
      <c r="Q54071" s="21"/>
    </row>
    <row r="54072" spans="15:17" x14ac:dyDescent="0.35">
      <c r="O54072" s="9"/>
      <c r="P54072" s="9"/>
      <c r="Q54072" s="21"/>
    </row>
    <row r="54073" spans="15:17" x14ac:dyDescent="0.35">
      <c r="O54073" s="9"/>
      <c r="P54073" s="9"/>
      <c r="Q54073" s="21"/>
    </row>
    <row r="54074" spans="15:17" x14ac:dyDescent="0.35">
      <c r="O54074" s="9"/>
      <c r="P54074" s="9"/>
      <c r="Q54074" s="21"/>
    </row>
    <row r="54075" spans="15:17" x14ac:dyDescent="0.35">
      <c r="O54075" s="9"/>
      <c r="P54075" s="9"/>
      <c r="Q54075" s="21"/>
    </row>
    <row r="54076" spans="15:17" x14ac:dyDescent="0.35">
      <c r="O54076" s="9"/>
      <c r="P54076" s="9"/>
      <c r="Q54076" s="21"/>
    </row>
    <row r="54077" spans="15:17" x14ac:dyDescent="0.35">
      <c r="O54077" s="9"/>
      <c r="P54077" s="9"/>
      <c r="Q54077" s="21"/>
    </row>
    <row r="54078" spans="15:17" x14ac:dyDescent="0.35">
      <c r="O54078" s="9"/>
      <c r="P54078" s="9"/>
      <c r="Q54078" s="21"/>
    </row>
    <row r="54079" spans="15:17" x14ac:dyDescent="0.35">
      <c r="O54079" s="9"/>
      <c r="P54079" s="9"/>
      <c r="Q54079" s="21"/>
    </row>
    <row r="54080" spans="15:17" x14ac:dyDescent="0.35">
      <c r="O54080" s="9"/>
      <c r="P54080" s="9"/>
      <c r="Q54080" s="21"/>
    </row>
    <row r="54081" spans="15:17" x14ac:dyDescent="0.35">
      <c r="O54081" s="9"/>
      <c r="P54081" s="9"/>
      <c r="Q54081" s="21"/>
    </row>
    <row r="54082" spans="15:17" x14ac:dyDescent="0.35">
      <c r="O54082" s="9"/>
      <c r="P54082" s="9"/>
      <c r="Q54082" s="21"/>
    </row>
    <row r="54083" spans="15:17" x14ac:dyDescent="0.35">
      <c r="O54083" s="9"/>
      <c r="P54083" s="9"/>
      <c r="Q54083" s="21"/>
    </row>
    <row r="54084" spans="15:17" x14ac:dyDescent="0.35">
      <c r="O54084" s="9"/>
      <c r="P54084" s="9"/>
      <c r="Q54084" s="21"/>
    </row>
    <row r="54085" spans="15:17" x14ac:dyDescent="0.35">
      <c r="O54085" s="9"/>
      <c r="P54085" s="9"/>
      <c r="Q54085" s="21"/>
    </row>
    <row r="54086" spans="15:17" x14ac:dyDescent="0.35">
      <c r="O54086" s="9"/>
      <c r="P54086" s="9"/>
      <c r="Q54086" s="21"/>
    </row>
    <row r="54087" spans="15:17" x14ac:dyDescent="0.35">
      <c r="O54087" s="9"/>
      <c r="P54087" s="9"/>
      <c r="Q54087" s="21"/>
    </row>
    <row r="54088" spans="15:17" x14ac:dyDescent="0.35">
      <c r="O54088" s="9"/>
      <c r="P54088" s="9"/>
      <c r="Q54088" s="21"/>
    </row>
    <row r="54089" spans="15:17" x14ac:dyDescent="0.35">
      <c r="O54089" s="9"/>
      <c r="P54089" s="9"/>
      <c r="Q54089" s="21"/>
    </row>
    <row r="54090" spans="15:17" x14ac:dyDescent="0.35">
      <c r="O54090" s="9"/>
      <c r="P54090" s="9"/>
      <c r="Q54090" s="21"/>
    </row>
    <row r="54091" spans="15:17" x14ac:dyDescent="0.35">
      <c r="O54091" s="9"/>
      <c r="P54091" s="9"/>
      <c r="Q54091" s="21"/>
    </row>
    <row r="54092" spans="15:17" x14ac:dyDescent="0.35">
      <c r="O54092" s="9"/>
      <c r="P54092" s="9"/>
      <c r="Q54092" s="21"/>
    </row>
    <row r="54093" spans="15:17" x14ac:dyDescent="0.35">
      <c r="O54093" s="9"/>
      <c r="P54093" s="9"/>
      <c r="Q54093" s="21"/>
    </row>
    <row r="54094" spans="15:17" x14ac:dyDescent="0.35">
      <c r="O54094" s="9"/>
      <c r="P54094" s="9"/>
      <c r="Q54094" s="21"/>
    </row>
    <row r="54095" spans="15:17" x14ac:dyDescent="0.35">
      <c r="O54095" s="9"/>
      <c r="P54095" s="9"/>
      <c r="Q54095" s="21"/>
    </row>
    <row r="54096" spans="15:17" x14ac:dyDescent="0.35">
      <c r="O54096" s="9"/>
      <c r="P54096" s="9"/>
      <c r="Q54096" s="21"/>
    </row>
    <row r="54097" spans="15:17" x14ac:dyDescent="0.35">
      <c r="O54097" s="9"/>
      <c r="P54097" s="9"/>
      <c r="Q54097" s="21"/>
    </row>
    <row r="54098" spans="15:17" x14ac:dyDescent="0.35">
      <c r="O54098" s="9"/>
      <c r="P54098" s="9"/>
      <c r="Q54098" s="21"/>
    </row>
    <row r="54099" spans="15:17" x14ac:dyDescent="0.35">
      <c r="O54099" s="9"/>
      <c r="P54099" s="9"/>
      <c r="Q54099" s="21"/>
    </row>
    <row r="54100" spans="15:17" x14ac:dyDescent="0.35">
      <c r="O54100" s="9"/>
      <c r="P54100" s="9"/>
      <c r="Q54100" s="21"/>
    </row>
    <row r="54101" spans="15:17" x14ac:dyDescent="0.35">
      <c r="O54101" s="9"/>
      <c r="P54101" s="9"/>
      <c r="Q54101" s="21"/>
    </row>
    <row r="54102" spans="15:17" x14ac:dyDescent="0.35">
      <c r="O54102" s="9"/>
      <c r="P54102" s="9"/>
      <c r="Q54102" s="21"/>
    </row>
    <row r="54103" spans="15:17" x14ac:dyDescent="0.35">
      <c r="O54103" s="9"/>
      <c r="P54103" s="9"/>
      <c r="Q54103" s="21"/>
    </row>
    <row r="54104" spans="15:17" x14ac:dyDescent="0.35">
      <c r="O54104" s="9"/>
      <c r="P54104" s="9"/>
      <c r="Q54104" s="21"/>
    </row>
    <row r="54105" spans="15:17" x14ac:dyDescent="0.35">
      <c r="O54105" s="9"/>
      <c r="P54105" s="9"/>
      <c r="Q54105" s="21"/>
    </row>
    <row r="54106" spans="15:17" x14ac:dyDescent="0.35">
      <c r="O54106" s="9"/>
      <c r="P54106" s="9"/>
      <c r="Q54106" s="21"/>
    </row>
    <row r="54107" spans="15:17" x14ac:dyDescent="0.35">
      <c r="O54107" s="9"/>
      <c r="P54107" s="9"/>
      <c r="Q54107" s="21"/>
    </row>
    <row r="54108" spans="15:17" x14ac:dyDescent="0.35">
      <c r="O54108" s="9"/>
      <c r="P54108" s="9"/>
      <c r="Q54108" s="21"/>
    </row>
    <row r="54109" spans="15:17" x14ac:dyDescent="0.35">
      <c r="O54109" s="9"/>
      <c r="P54109" s="9"/>
      <c r="Q54109" s="21"/>
    </row>
    <row r="54110" spans="15:17" x14ac:dyDescent="0.35">
      <c r="O54110" s="9"/>
      <c r="P54110" s="9"/>
      <c r="Q54110" s="21"/>
    </row>
    <row r="54111" spans="15:17" x14ac:dyDescent="0.35">
      <c r="O54111" s="9"/>
      <c r="P54111" s="9"/>
      <c r="Q54111" s="21"/>
    </row>
    <row r="54112" spans="15:17" x14ac:dyDescent="0.35">
      <c r="O54112" s="9"/>
      <c r="P54112" s="9"/>
      <c r="Q54112" s="21"/>
    </row>
    <row r="54113" spans="15:17" x14ac:dyDescent="0.35">
      <c r="O54113" s="9"/>
      <c r="P54113" s="9"/>
      <c r="Q54113" s="21"/>
    </row>
    <row r="54114" spans="15:17" x14ac:dyDescent="0.35">
      <c r="O54114" s="9"/>
      <c r="P54114" s="9"/>
      <c r="Q54114" s="21"/>
    </row>
    <row r="54115" spans="15:17" x14ac:dyDescent="0.35">
      <c r="O54115" s="9"/>
      <c r="P54115" s="9"/>
      <c r="Q54115" s="21"/>
    </row>
    <row r="54116" spans="15:17" x14ac:dyDescent="0.35">
      <c r="O54116" s="9"/>
      <c r="P54116" s="9"/>
      <c r="Q54116" s="21"/>
    </row>
    <row r="54117" spans="15:17" x14ac:dyDescent="0.35">
      <c r="O54117" s="9"/>
      <c r="P54117" s="9"/>
      <c r="Q54117" s="21"/>
    </row>
    <row r="54118" spans="15:17" x14ac:dyDescent="0.35">
      <c r="O54118" s="9"/>
      <c r="P54118" s="9"/>
      <c r="Q54118" s="21"/>
    </row>
    <row r="54119" spans="15:17" x14ac:dyDescent="0.35">
      <c r="O54119" s="9"/>
      <c r="P54119" s="9"/>
      <c r="Q54119" s="21"/>
    </row>
    <row r="54120" spans="15:17" x14ac:dyDescent="0.35">
      <c r="O54120" s="9"/>
      <c r="P54120" s="9"/>
      <c r="Q54120" s="21"/>
    </row>
    <row r="54121" spans="15:17" x14ac:dyDescent="0.35">
      <c r="O54121" s="9"/>
      <c r="P54121" s="9"/>
      <c r="Q54121" s="21"/>
    </row>
    <row r="54122" spans="15:17" x14ac:dyDescent="0.35">
      <c r="O54122" s="9"/>
      <c r="P54122" s="9"/>
      <c r="Q54122" s="21"/>
    </row>
    <row r="54123" spans="15:17" x14ac:dyDescent="0.35">
      <c r="O54123" s="9"/>
      <c r="P54123" s="9"/>
      <c r="Q54123" s="21"/>
    </row>
    <row r="54124" spans="15:17" x14ac:dyDescent="0.35">
      <c r="O54124" s="9"/>
      <c r="P54124" s="9"/>
      <c r="Q54124" s="21"/>
    </row>
    <row r="54125" spans="15:17" x14ac:dyDescent="0.35">
      <c r="O54125" s="9"/>
      <c r="P54125" s="9"/>
      <c r="Q54125" s="21"/>
    </row>
    <row r="54126" spans="15:17" x14ac:dyDescent="0.35">
      <c r="O54126" s="9"/>
      <c r="P54126" s="9"/>
      <c r="Q54126" s="21"/>
    </row>
    <row r="54127" spans="15:17" x14ac:dyDescent="0.35">
      <c r="O54127" s="9"/>
      <c r="P54127" s="9"/>
      <c r="Q54127" s="21"/>
    </row>
    <row r="54128" spans="15:17" x14ac:dyDescent="0.35">
      <c r="O54128" s="9"/>
      <c r="P54128" s="9"/>
      <c r="Q54128" s="21"/>
    </row>
    <row r="54129" spans="15:17" x14ac:dyDescent="0.35">
      <c r="O54129" s="9"/>
      <c r="P54129" s="9"/>
      <c r="Q54129" s="21"/>
    </row>
    <row r="54130" spans="15:17" x14ac:dyDescent="0.35">
      <c r="O54130" s="9"/>
      <c r="P54130" s="9"/>
      <c r="Q54130" s="21"/>
    </row>
    <row r="54131" spans="15:17" x14ac:dyDescent="0.35">
      <c r="O54131" s="9"/>
      <c r="P54131" s="9"/>
      <c r="Q54131" s="21"/>
    </row>
    <row r="54132" spans="15:17" x14ac:dyDescent="0.35">
      <c r="O54132" s="9"/>
      <c r="P54132" s="9"/>
      <c r="Q54132" s="21"/>
    </row>
    <row r="54133" spans="15:17" x14ac:dyDescent="0.35">
      <c r="O54133" s="9"/>
      <c r="P54133" s="9"/>
      <c r="Q54133" s="21"/>
    </row>
    <row r="54134" spans="15:17" x14ac:dyDescent="0.35">
      <c r="O54134" s="9"/>
      <c r="P54134" s="9"/>
      <c r="Q54134" s="21"/>
    </row>
    <row r="54135" spans="15:17" x14ac:dyDescent="0.35">
      <c r="O54135" s="9"/>
      <c r="P54135" s="9"/>
      <c r="Q54135" s="21"/>
    </row>
    <row r="54136" spans="15:17" x14ac:dyDescent="0.35">
      <c r="O54136" s="9"/>
      <c r="P54136" s="9"/>
      <c r="Q54136" s="21"/>
    </row>
    <row r="54137" spans="15:17" x14ac:dyDescent="0.35">
      <c r="O54137" s="9"/>
      <c r="P54137" s="9"/>
      <c r="Q54137" s="21"/>
    </row>
    <row r="54138" spans="15:17" x14ac:dyDescent="0.35">
      <c r="O54138" s="9"/>
      <c r="P54138" s="9"/>
      <c r="Q54138" s="21"/>
    </row>
    <row r="54139" spans="15:17" x14ac:dyDescent="0.35">
      <c r="O54139" s="9"/>
      <c r="P54139" s="9"/>
      <c r="Q54139" s="21"/>
    </row>
    <row r="54140" spans="15:17" x14ac:dyDescent="0.35">
      <c r="O54140" s="9"/>
      <c r="P54140" s="9"/>
      <c r="Q54140" s="21"/>
    </row>
    <row r="54141" spans="15:17" x14ac:dyDescent="0.35">
      <c r="O54141" s="9"/>
      <c r="P54141" s="9"/>
      <c r="Q54141" s="21"/>
    </row>
    <row r="54142" spans="15:17" x14ac:dyDescent="0.35">
      <c r="O54142" s="9"/>
      <c r="P54142" s="9"/>
      <c r="Q54142" s="21"/>
    </row>
    <row r="54143" spans="15:17" x14ac:dyDescent="0.35">
      <c r="O54143" s="9"/>
      <c r="P54143" s="9"/>
      <c r="Q54143" s="21"/>
    </row>
    <row r="54144" spans="15:17" x14ac:dyDescent="0.35">
      <c r="O54144" s="9"/>
      <c r="P54144" s="9"/>
      <c r="Q54144" s="21"/>
    </row>
    <row r="54145" spans="15:17" x14ac:dyDescent="0.35">
      <c r="O54145" s="9"/>
      <c r="P54145" s="9"/>
      <c r="Q54145" s="21"/>
    </row>
    <row r="54146" spans="15:17" x14ac:dyDescent="0.35">
      <c r="O54146" s="9"/>
      <c r="P54146" s="9"/>
      <c r="Q54146" s="21"/>
    </row>
    <row r="54147" spans="15:17" x14ac:dyDescent="0.35">
      <c r="O54147" s="9"/>
      <c r="P54147" s="9"/>
      <c r="Q54147" s="21"/>
    </row>
    <row r="54148" spans="15:17" x14ac:dyDescent="0.35">
      <c r="O54148" s="9"/>
      <c r="P54148" s="9"/>
      <c r="Q54148" s="21"/>
    </row>
    <row r="54149" spans="15:17" x14ac:dyDescent="0.35">
      <c r="O54149" s="9"/>
      <c r="P54149" s="9"/>
      <c r="Q54149" s="21"/>
    </row>
    <row r="54150" spans="15:17" x14ac:dyDescent="0.35">
      <c r="O54150" s="9"/>
      <c r="P54150" s="9"/>
      <c r="Q54150" s="21"/>
    </row>
    <row r="54151" spans="15:17" x14ac:dyDescent="0.35">
      <c r="O54151" s="9"/>
      <c r="P54151" s="9"/>
      <c r="Q54151" s="21"/>
    </row>
    <row r="54152" spans="15:17" x14ac:dyDescent="0.35">
      <c r="O54152" s="9"/>
      <c r="P54152" s="9"/>
      <c r="Q54152" s="21"/>
    </row>
    <row r="54153" spans="15:17" x14ac:dyDescent="0.35">
      <c r="O54153" s="9"/>
      <c r="P54153" s="9"/>
      <c r="Q54153" s="21"/>
    </row>
    <row r="54154" spans="15:17" x14ac:dyDescent="0.35">
      <c r="O54154" s="9"/>
      <c r="P54154" s="9"/>
      <c r="Q54154" s="21"/>
    </row>
    <row r="54155" spans="15:17" x14ac:dyDescent="0.35">
      <c r="O54155" s="9"/>
      <c r="P54155" s="9"/>
      <c r="Q54155" s="21"/>
    </row>
    <row r="54156" spans="15:17" x14ac:dyDescent="0.35">
      <c r="O54156" s="9"/>
      <c r="P54156" s="9"/>
      <c r="Q54156" s="21"/>
    </row>
    <row r="54157" spans="15:17" x14ac:dyDescent="0.35">
      <c r="O54157" s="9"/>
      <c r="P54157" s="9"/>
      <c r="Q54157" s="21"/>
    </row>
    <row r="54158" spans="15:17" x14ac:dyDescent="0.35">
      <c r="O54158" s="9"/>
      <c r="P54158" s="9"/>
      <c r="Q54158" s="21"/>
    </row>
    <row r="54159" spans="15:17" x14ac:dyDescent="0.35">
      <c r="O54159" s="9"/>
      <c r="P54159" s="9"/>
      <c r="Q54159" s="21"/>
    </row>
    <row r="54160" spans="15:17" x14ac:dyDescent="0.35">
      <c r="O54160" s="9"/>
      <c r="P54160" s="9"/>
      <c r="Q54160" s="21"/>
    </row>
    <row r="54161" spans="15:17" x14ac:dyDescent="0.35">
      <c r="O54161" s="9"/>
      <c r="P54161" s="9"/>
      <c r="Q54161" s="21"/>
    </row>
    <row r="54162" spans="15:17" x14ac:dyDescent="0.35">
      <c r="O54162" s="9"/>
      <c r="P54162" s="9"/>
      <c r="Q54162" s="21"/>
    </row>
    <row r="54163" spans="15:17" x14ac:dyDescent="0.35">
      <c r="O54163" s="9"/>
      <c r="P54163" s="9"/>
      <c r="Q54163" s="21"/>
    </row>
    <row r="54164" spans="15:17" x14ac:dyDescent="0.35">
      <c r="O54164" s="9"/>
      <c r="P54164" s="9"/>
      <c r="Q54164" s="21"/>
    </row>
    <row r="54165" spans="15:17" x14ac:dyDescent="0.35">
      <c r="O54165" s="9"/>
      <c r="P54165" s="9"/>
      <c r="Q54165" s="21"/>
    </row>
    <row r="54166" spans="15:17" x14ac:dyDescent="0.35">
      <c r="O54166" s="9"/>
      <c r="P54166" s="9"/>
      <c r="Q54166" s="21"/>
    </row>
    <row r="54167" spans="15:17" x14ac:dyDescent="0.35">
      <c r="O54167" s="9"/>
      <c r="P54167" s="9"/>
      <c r="Q54167" s="21"/>
    </row>
    <row r="54168" spans="15:17" x14ac:dyDescent="0.35">
      <c r="O54168" s="9"/>
      <c r="P54168" s="9"/>
      <c r="Q54168" s="21"/>
    </row>
    <row r="54169" spans="15:17" x14ac:dyDescent="0.35">
      <c r="O54169" s="9"/>
      <c r="P54169" s="9"/>
      <c r="Q54169" s="21"/>
    </row>
    <row r="54170" spans="15:17" x14ac:dyDescent="0.35">
      <c r="O54170" s="9"/>
      <c r="P54170" s="9"/>
      <c r="Q54170" s="21"/>
    </row>
    <row r="54171" spans="15:17" x14ac:dyDescent="0.35">
      <c r="O54171" s="9"/>
      <c r="P54171" s="9"/>
      <c r="Q54171" s="21"/>
    </row>
    <row r="54172" spans="15:17" x14ac:dyDescent="0.35">
      <c r="O54172" s="9"/>
      <c r="P54172" s="9"/>
      <c r="Q54172" s="21"/>
    </row>
    <row r="54173" spans="15:17" x14ac:dyDescent="0.35">
      <c r="O54173" s="9"/>
      <c r="P54173" s="9"/>
      <c r="Q54173" s="21"/>
    </row>
    <row r="54174" spans="15:17" x14ac:dyDescent="0.35">
      <c r="O54174" s="9"/>
      <c r="P54174" s="9"/>
      <c r="Q54174" s="21"/>
    </row>
    <row r="54175" spans="15:17" x14ac:dyDescent="0.35">
      <c r="O54175" s="9"/>
      <c r="P54175" s="9"/>
      <c r="Q54175" s="21"/>
    </row>
    <row r="54176" spans="15:17" x14ac:dyDescent="0.35">
      <c r="O54176" s="9"/>
      <c r="P54176" s="9"/>
      <c r="Q54176" s="21"/>
    </row>
    <row r="54177" spans="15:17" x14ac:dyDescent="0.35">
      <c r="O54177" s="9"/>
      <c r="P54177" s="9"/>
      <c r="Q54177" s="21"/>
    </row>
    <row r="54178" spans="15:17" x14ac:dyDescent="0.35">
      <c r="O54178" s="9"/>
      <c r="P54178" s="9"/>
      <c r="Q54178" s="21"/>
    </row>
    <row r="54179" spans="15:17" x14ac:dyDescent="0.35">
      <c r="O54179" s="9"/>
      <c r="P54179" s="9"/>
      <c r="Q54179" s="21"/>
    </row>
    <row r="54180" spans="15:17" x14ac:dyDescent="0.35">
      <c r="O54180" s="9"/>
      <c r="P54180" s="9"/>
      <c r="Q54180" s="21"/>
    </row>
    <row r="54181" spans="15:17" x14ac:dyDescent="0.35">
      <c r="O54181" s="9"/>
      <c r="P54181" s="9"/>
      <c r="Q54181" s="21"/>
    </row>
    <row r="54182" spans="15:17" x14ac:dyDescent="0.35">
      <c r="O54182" s="9"/>
      <c r="P54182" s="9"/>
      <c r="Q54182" s="21"/>
    </row>
    <row r="54183" spans="15:17" x14ac:dyDescent="0.35">
      <c r="O54183" s="9"/>
      <c r="P54183" s="9"/>
      <c r="Q54183" s="21"/>
    </row>
    <row r="54184" spans="15:17" x14ac:dyDescent="0.35">
      <c r="O54184" s="9"/>
      <c r="P54184" s="9"/>
      <c r="Q54184" s="21"/>
    </row>
    <row r="54185" spans="15:17" x14ac:dyDescent="0.35">
      <c r="O54185" s="9"/>
      <c r="P54185" s="9"/>
      <c r="Q54185" s="21"/>
    </row>
    <row r="54186" spans="15:17" x14ac:dyDescent="0.35">
      <c r="O54186" s="9"/>
      <c r="P54186" s="9"/>
      <c r="Q54186" s="21"/>
    </row>
    <row r="54187" spans="15:17" x14ac:dyDescent="0.35">
      <c r="O54187" s="9"/>
      <c r="P54187" s="9"/>
      <c r="Q54187" s="21"/>
    </row>
    <row r="54188" spans="15:17" x14ac:dyDescent="0.35">
      <c r="O54188" s="9"/>
      <c r="P54188" s="9"/>
      <c r="Q54188" s="21"/>
    </row>
    <row r="54189" spans="15:17" x14ac:dyDescent="0.35">
      <c r="O54189" s="9"/>
      <c r="P54189" s="9"/>
      <c r="Q54189" s="21"/>
    </row>
    <row r="54190" spans="15:17" x14ac:dyDescent="0.35">
      <c r="O54190" s="9"/>
      <c r="P54190" s="9"/>
      <c r="Q54190" s="21"/>
    </row>
    <row r="54191" spans="15:17" x14ac:dyDescent="0.35">
      <c r="O54191" s="9"/>
      <c r="P54191" s="9"/>
      <c r="Q54191" s="21"/>
    </row>
    <row r="54192" spans="15:17" x14ac:dyDescent="0.35">
      <c r="O54192" s="9"/>
      <c r="P54192" s="9"/>
      <c r="Q54192" s="21"/>
    </row>
    <row r="54193" spans="15:17" x14ac:dyDescent="0.35">
      <c r="O54193" s="9"/>
      <c r="P54193" s="9"/>
      <c r="Q54193" s="21"/>
    </row>
    <row r="54194" spans="15:17" x14ac:dyDescent="0.35">
      <c r="O54194" s="9"/>
      <c r="P54194" s="9"/>
      <c r="Q54194" s="21"/>
    </row>
    <row r="54195" spans="15:17" x14ac:dyDescent="0.35">
      <c r="O54195" s="9"/>
      <c r="P54195" s="9"/>
      <c r="Q54195" s="21"/>
    </row>
    <row r="54196" spans="15:17" x14ac:dyDescent="0.35">
      <c r="O54196" s="9"/>
      <c r="P54196" s="9"/>
      <c r="Q54196" s="21"/>
    </row>
    <row r="54197" spans="15:17" x14ac:dyDescent="0.35">
      <c r="O54197" s="9"/>
      <c r="P54197" s="9"/>
      <c r="Q54197" s="21"/>
    </row>
    <row r="54198" spans="15:17" x14ac:dyDescent="0.35">
      <c r="O54198" s="9"/>
      <c r="P54198" s="9"/>
      <c r="Q54198" s="21"/>
    </row>
    <row r="54199" spans="15:17" x14ac:dyDescent="0.35">
      <c r="O54199" s="9"/>
      <c r="P54199" s="9"/>
      <c r="Q54199" s="21"/>
    </row>
    <row r="54200" spans="15:17" x14ac:dyDescent="0.35">
      <c r="O54200" s="9"/>
      <c r="P54200" s="9"/>
      <c r="Q54200" s="21"/>
    </row>
    <row r="54201" spans="15:17" x14ac:dyDescent="0.35">
      <c r="O54201" s="9"/>
      <c r="P54201" s="9"/>
      <c r="Q54201" s="21"/>
    </row>
    <row r="54202" spans="15:17" x14ac:dyDescent="0.35">
      <c r="O54202" s="9"/>
      <c r="P54202" s="9"/>
      <c r="Q54202" s="21"/>
    </row>
    <row r="54203" spans="15:17" x14ac:dyDescent="0.35">
      <c r="O54203" s="9"/>
      <c r="P54203" s="9"/>
      <c r="Q54203" s="21"/>
    </row>
    <row r="54204" spans="15:17" x14ac:dyDescent="0.35">
      <c r="O54204" s="9"/>
      <c r="P54204" s="9"/>
      <c r="Q54204" s="21"/>
    </row>
    <row r="54205" spans="15:17" x14ac:dyDescent="0.35">
      <c r="O54205" s="9"/>
      <c r="P54205" s="9"/>
      <c r="Q54205" s="21"/>
    </row>
    <row r="54206" spans="15:17" x14ac:dyDescent="0.35">
      <c r="O54206" s="9"/>
      <c r="P54206" s="9"/>
      <c r="Q54206" s="21"/>
    </row>
    <row r="54207" spans="15:17" x14ac:dyDescent="0.35">
      <c r="O54207" s="9"/>
      <c r="P54207" s="9"/>
      <c r="Q54207" s="21"/>
    </row>
    <row r="54208" spans="15:17" x14ac:dyDescent="0.35">
      <c r="O54208" s="9"/>
      <c r="P54208" s="9"/>
      <c r="Q54208" s="21"/>
    </row>
    <row r="54209" spans="15:17" x14ac:dyDescent="0.35">
      <c r="O54209" s="9"/>
      <c r="P54209" s="9"/>
      <c r="Q54209" s="21"/>
    </row>
    <row r="54210" spans="15:17" x14ac:dyDescent="0.35">
      <c r="O54210" s="9"/>
      <c r="P54210" s="9"/>
      <c r="Q54210" s="21"/>
    </row>
    <row r="54211" spans="15:17" x14ac:dyDescent="0.35">
      <c r="O54211" s="9"/>
      <c r="P54211" s="9"/>
      <c r="Q54211" s="21"/>
    </row>
    <row r="54212" spans="15:17" x14ac:dyDescent="0.35">
      <c r="O54212" s="9"/>
      <c r="P54212" s="9"/>
      <c r="Q54212" s="21"/>
    </row>
    <row r="54213" spans="15:17" x14ac:dyDescent="0.35">
      <c r="O54213" s="9"/>
      <c r="P54213" s="9"/>
      <c r="Q54213" s="21"/>
    </row>
    <row r="54214" spans="15:17" x14ac:dyDescent="0.35">
      <c r="O54214" s="9"/>
      <c r="P54214" s="9"/>
      <c r="Q54214" s="21"/>
    </row>
    <row r="54215" spans="15:17" x14ac:dyDescent="0.35">
      <c r="O54215" s="9"/>
      <c r="P54215" s="9"/>
      <c r="Q54215" s="21"/>
    </row>
    <row r="54216" spans="15:17" x14ac:dyDescent="0.35">
      <c r="O54216" s="9"/>
      <c r="P54216" s="9"/>
      <c r="Q54216" s="21"/>
    </row>
    <row r="54217" spans="15:17" x14ac:dyDescent="0.35">
      <c r="O54217" s="9"/>
      <c r="P54217" s="9"/>
      <c r="Q54217" s="21"/>
    </row>
    <row r="54218" spans="15:17" x14ac:dyDescent="0.35">
      <c r="O54218" s="9"/>
      <c r="P54218" s="9"/>
      <c r="Q54218" s="21"/>
    </row>
    <row r="54219" spans="15:17" x14ac:dyDescent="0.35">
      <c r="O54219" s="9"/>
      <c r="P54219" s="9"/>
      <c r="Q54219" s="21"/>
    </row>
    <row r="54220" spans="15:17" x14ac:dyDescent="0.35">
      <c r="O54220" s="9"/>
      <c r="P54220" s="9"/>
      <c r="Q54220" s="21"/>
    </row>
    <row r="54221" spans="15:17" x14ac:dyDescent="0.35">
      <c r="O54221" s="9"/>
      <c r="P54221" s="9"/>
      <c r="Q54221" s="21"/>
    </row>
    <row r="54222" spans="15:17" x14ac:dyDescent="0.35">
      <c r="O54222" s="9"/>
      <c r="P54222" s="9"/>
      <c r="Q54222" s="21"/>
    </row>
    <row r="54223" spans="15:17" x14ac:dyDescent="0.35">
      <c r="O54223" s="9"/>
      <c r="P54223" s="9"/>
      <c r="Q54223" s="21"/>
    </row>
    <row r="54224" spans="15:17" x14ac:dyDescent="0.35">
      <c r="O54224" s="9"/>
      <c r="P54224" s="9"/>
      <c r="Q54224" s="21"/>
    </row>
    <row r="54225" spans="15:17" x14ac:dyDescent="0.35">
      <c r="O54225" s="9"/>
      <c r="P54225" s="9"/>
      <c r="Q54225" s="21"/>
    </row>
    <row r="54226" spans="15:17" x14ac:dyDescent="0.35">
      <c r="O54226" s="9"/>
      <c r="P54226" s="9"/>
      <c r="Q54226" s="21"/>
    </row>
    <row r="54227" spans="15:17" x14ac:dyDescent="0.35">
      <c r="O54227" s="9"/>
      <c r="P54227" s="9"/>
      <c r="Q54227" s="21"/>
    </row>
    <row r="54228" spans="15:17" x14ac:dyDescent="0.35">
      <c r="O54228" s="9"/>
      <c r="P54228" s="9"/>
      <c r="Q54228" s="21"/>
    </row>
    <row r="54229" spans="15:17" x14ac:dyDescent="0.35">
      <c r="O54229" s="9"/>
      <c r="P54229" s="9"/>
      <c r="Q54229" s="21"/>
    </row>
    <row r="54230" spans="15:17" x14ac:dyDescent="0.35">
      <c r="O54230" s="9"/>
      <c r="P54230" s="9"/>
      <c r="Q54230" s="21"/>
    </row>
    <row r="54231" spans="15:17" x14ac:dyDescent="0.35">
      <c r="O54231" s="9"/>
      <c r="P54231" s="9"/>
      <c r="Q54231" s="21"/>
    </row>
    <row r="54232" spans="15:17" x14ac:dyDescent="0.35">
      <c r="O54232" s="9"/>
      <c r="P54232" s="9"/>
      <c r="Q54232" s="21"/>
    </row>
    <row r="54233" spans="15:17" x14ac:dyDescent="0.35">
      <c r="O54233" s="9"/>
      <c r="P54233" s="9"/>
      <c r="Q54233" s="21"/>
    </row>
    <row r="54234" spans="15:17" x14ac:dyDescent="0.35">
      <c r="O54234" s="9"/>
      <c r="P54234" s="9"/>
      <c r="Q54234" s="21"/>
    </row>
    <row r="54235" spans="15:17" x14ac:dyDescent="0.35">
      <c r="O54235" s="9"/>
      <c r="P54235" s="9"/>
      <c r="Q54235" s="21"/>
    </row>
    <row r="54236" spans="15:17" x14ac:dyDescent="0.35">
      <c r="O54236" s="9"/>
      <c r="P54236" s="9"/>
      <c r="Q54236" s="21"/>
    </row>
    <row r="54237" spans="15:17" x14ac:dyDescent="0.35">
      <c r="O54237" s="9"/>
      <c r="P54237" s="9"/>
      <c r="Q54237" s="21"/>
    </row>
    <row r="54238" spans="15:17" x14ac:dyDescent="0.35">
      <c r="O54238" s="9"/>
      <c r="P54238" s="9"/>
      <c r="Q54238" s="21"/>
    </row>
    <row r="54239" spans="15:17" x14ac:dyDescent="0.35">
      <c r="O54239" s="9"/>
      <c r="P54239" s="9"/>
      <c r="Q54239" s="21"/>
    </row>
    <row r="54240" spans="15:17" x14ac:dyDescent="0.35">
      <c r="O54240" s="9"/>
      <c r="P54240" s="9"/>
      <c r="Q54240" s="21"/>
    </row>
    <row r="54241" spans="15:17" x14ac:dyDescent="0.35">
      <c r="O54241" s="9"/>
      <c r="P54241" s="9"/>
      <c r="Q54241" s="21"/>
    </row>
    <row r="54242" spans="15:17" x14ac:dyDescent="0.35">
      <c r="O54242" s="9"/>
      <c r="P54242" s="9"/>
      <c r="Q54242" s="21"/>
    </row>
    <row r="54243" spans="15:17" x14ac:dyDescent="0.35">
      <c r="O54243" s="9"/>
      <c r="P54243" s="9"/>
      <c r="Q54243" s="21"/>
    </row>
    <row r="54244" spans="15:17" x14ac:dyDescent="0.35">
      <c r="O54244" s="9"/>
      <c r="P54244" s="9"/>
      <c r="Q54244" s="21"/>
    </row>
    <row r="54245" spans="15:17" x14ac:dyDescent="0.35">
      <c r="O54245" s="9"/>
      <c r="P54245" s="9"/>
      <c r="Q54245" s="21"/>
    </row>
    <row r="54246" spans="15:17" x14ac:dyDescent="0.35">
      <c r="O54246" s="9"/>
      <c r="P54246" s="9"/>
      <c r="Q54246" s="21"/>
    </row>
    <row r="54247" spans="15:17" x14ac:dyDescent="0.35">
      <c r="O54247" s="9"/>
      <c r="P54247" s="9"/>
      <c r="Q54247" s="21"/>
    </row>
    <row r="54248" spans="15:17" x14ac:dyDescent="0.35">
      <c r="O54248" s="9"/>
      <c r="P54248" s="9"/>
      <c r="Q54248" s="21"/>
    </row>
    <row r="54249" spans="15:17" x14ac:dyDescent="0.35">
      <c r="O54249" s="9"/>
      <c r="P54249" s="9"/>
      <c r="Q54249" s="21"/>
    </row>
    <row r="54250" spans="15:17" x14ac:dyDescent="0.35">
      <c r="O54250" s="9"/>
      <c r="P54250" s="9"/>
      <c r="Q54250" s="21"/>
    </row>
    <row r="54251" spans="15:17" x14ac:dyDescent="0.35">
      <c r="O54251" s="9"/>
      <c r="P54251" s="9"/>
      <c r="Q54251" s="21"/>
    </row>
    <row r="54252" spans="15:17" x14ac:dyDescent="0.35">
      <c r="O54252" s="9"/>
      <c r="P54252" s="9"/>
      <c r="Q54252" s="21"/>
    </row>
    <row r="54253" spans="15:17" x14ac:dyDescent="0.35">
      <c r="O54253" s="9"/>
      <c r="P54253" s="9"/>
      <c r="Q54253" s="21"/>
    </row>
    <row r="54254" spans="15:17" x14ac:dyDescent="0.35">
      <c r="O54254" s="9"/>
      <c r="P54254" s="9"/>
      <c r="Q54254" s="21"/>
    </row>
    <row r="54255" spans="15:17" x14ac:dyDescent="0.35">
      <c r="O54255" s="9"/>
      <c r="P54255" s="9"/>
      <c r="Q54255" s="21"/>
    </row>
    <row r="54256" spans="15:17" x14ac:dyDescent="0.35">
      <c r="O54256" s="9"/>
      <c r="P54256" s="9"/>
      <c r="Q54256" s="21"/>
    </row>
    <row r="54257" spans="15:17" x14ac:dyDescent="0.35">
      <c r="O54257" s="9"/>
      <c r="P54257" s="9"/>
      <c r="Q54257" s="21"/>
    </row>
    <row r="54258" spans="15:17" x14ac:dyDescent="0.35">
      <c r="O54258" s="9"/>
      <c r="P54258" s="9"/>
      <c r="Q54258" s="21"/>
    </row>
    <row r="54259" spans="15:17" x14ac:dyDescent="0.35">
      <c r="O54259" s="9"/>
      <c r="P54259" s="9"/>
      <c r="Q54259" s="21"/>
    </row>
    <row r="54260" spans="15:17" x14ac:dyDescent="0.35">
      <c r="O54260" s="9"/>
      <c r="P54260" s="9"/>
      <c r="Q54260" s="21"/>
    </row>
    <row r="54261" spans="15:17" x14ac:dyDescent="0.35">
      <c r="O54261" s="9"/>
      <c r="P54261" s="9"/>
      <c r="Q54261" s="21"/>
    </row>
    <row r="54262" spans="15:17" x14ac:dyDescent="0.35">
      <c r="O54262" s="9"/>
      <c r="P54262" s="9"/>
      <c r="Q54262" s="21"/>
    </row>
    <row r="54263" spans="15:17" x14ac:dyDescent="0.35">
      <c r="O54263" s="9"/>
      <c r="P54263" s="9"/>
      <c r="Q54263" s="21"/>
    </row>
    <row r="54264" spans="15:17" x14ac:dyDescent="0.35">
      <c r="O54264" s="9"/>
      <c r="P54264" s="9"/>
      <c r="Q54264" s="21"/>
    </row>
    <row r="54265" spans="15:17" x14ac:dyDescent="0.35">
      <c r="O54265" s="9"/>
      <c r="P54265" s="9"/>
      <c r="Q54265" s="21"/>
    </row>
    <row r="54266" spans="15:17" x14ac:dyDescent="0.35">
      <c r="O54266" s="9"/>
      <c r="P54266" s="9"/>
      <c r="Q54266" s="21"/>
    </row>
    <row r="54267" spans="15:17" x14ac:dyDescent="0.35">
      <c r="O54267" s="9"/>
      <c r="P54267" s="9"/>
      <c r="Q54267" s="21"/>
    </row>
    <row r="54268" spans="15:17" x14ac:dyDescent="0.35">
      <c r="O54268" s="9"/>
      <c r="P54268" s="9"/>
      <c r="Q54268" s="21"/>
    </row>
    <row r="54269" spans="15:17" x14ac:dyDescent="0.35">
      <c r="O54269" s="9"/>
      <c r="P54269" s="9"/>
      <c r="Q54269" s="21"/>
    </row>
    <row r="54270" spans="15:17" x14ac:dyDescent="0.35">
      <c r="O54270" s="9"/>
      <c r="P54270" s="9"/>
      <c r="Q54270" s="21"/>
    </row>
    <row r="54271" spans="15:17" x14ac:dyDescent="0.35">
      <c r="O54271" s="9"/>
      <c r="P54271" s="9"/>
      <c r="Q54271" s="21"/>
    </row>
    <row r="54272" spans="15:17" x14ac:dyDescent="0.35">
      <c r="O54272" s="9"/>
      <c r="P54272" s="9"/>
      <c r="Q54272" s="21"/>
    </row>
    <row r="54273" spans="15:17" x14ac:dyDescent="0.35">
      <c r="O54273" s="9"/>
      <c r="P54273" s="9"/>
      <c r="Q54273" s="21"/>
    </row>
    <row r="54274" spans="15:17" x14ac:dyDescent="0.35">
      <c r="O54274" s="9"/>
      <c r="P54274" s="9"/>
      <c r="Q54274" s="21"/>
    </row>
    <row r="54275" spans="15:17" x14ac:dyDescent="0.35">
      <c r="O54275" s="9"/>
      <c r="P54275" s="9"/>
      <c r="Q54275" s="21"/>
    </row>
    <row r="54276" spans="15:17" x14ac:dyDescent="0.35">
      <c r="O54276" s="9"/>
      <c r="P54276" s="9"/>
      <c r="Q54276" s="21"/>
    </row>
    <row r="54277" spans="15:17" x14ac:dyDescent="0.35">
      <c r="O54277" s="9"/>
      <c r="P54277" s="9"/>
      <c r="Q54277" s="21"/>
    </row>
    <row r="54278" spans="15:17" x14ac:dyDescent="0.35">
      <c r="O54278" s="9"/>
      <c r="P54278" s="9"/>
      <c r="Q54278" s="21"/>
    </row>
    <row r="54279" spans="15:17" x14ac:dyDescent="0.35">
      <c r="O54279" s="9"/>
      <c r="P54279" s="9"/>
      <c r="Q54279" s="21"/>
    </row>
    <row r="54280" spans="15:17" x14ac:dyDescent="0.35">
      <c r="O54280" s="9"/>
      <c r="P54280" s="9"/>
      <c r="Q54280" s="21"/>
    </row>
    <row r="54281" spans="15:17" x14ac:dyDescent="0.35">
      <c r="O54281" s="9"/>
      <c r="P54281" s="9"/>
      <c r="Q54281" s="21"/>
    </row>
    <row r="54282" spans="15:17" x14ac:dyDescent="0.35">
      <c r="O54282" s="9"/>
      <c r="P54282" s="9"/>
      <c r="Q54282" s="21"/>
    </row>
    <row r="54283" spans="15:17" x14ac:dyDescent="0.35">
      <c r="O54283" s="9"/>
      <c r="P54283" s="9"/>
      <c r="Q54283" s="21"/>
    </row>
    <row r="54284" spans="15:17" x14ac:dyDescent="0.35">
      <c r="O54284" s="9"/>
      <c r="P54284" s="9"/>
      <c r="Q54284" s="21"/>
    </row>
    <row r="54285" spans="15:17" x14ac:dyDescent="0.35">
      <c r="O54285" s="9"/>
      <c r="P54285" s="9"/>
      <c r="Q54285" s="21"/>
    </row>
    <row r="54286" spans="15:17" x14ac:dyDescent="0.35">
      <c r="O54286" s="9"/>
      <c r="P54286" s="9"/>
      <c r="Q54286" s="21"/>
    </row>
    <row r="54287" spans="15:17" x14ac:dyDescent="0.35">
      <c r="O54287" s="9"/>
      <c r="P54287" s="9"/>
      <c r="Q54287" s="21"/>
    </row>
    <row r="54288" spans="15:17" x14ac:dyDescent="0.35">
      <c r="O54288" s="9"/>
      <c r="P54288" s="9"/>
      <c r="Q54288" s="21"/>
    </row>
    <row r="54289" spans="15:17" x14ac:dyDescent="0.35">
      <c r="O54289" s="9"/>
      <c r="P54289" s="9"/>
      <c r="Q54289" s="21"/>
    </row>
    <row r="54290" spans="15:17" x14ac:dyDescent="0.35">
      <c r="O54290" s="9"/>
      <c r="P54290" s="9"/>
      <c r="Q54290" s="21"/>
    </row>
    <row r="54291" spans="15:17" x14ac:dyDescent="0.35">
      <c r="O54291" s="9"/>
      <c r="P54291" s="9"/>
      <c r="Q54291" s="21"/>
    </row>
    <row r="54292" spans="15:17" x14ac:dyDescent="0.35">
      <c r="O54292" s="9"/>
      <c r="P54292" s="9"/>
      <c r="Q54292" s="21"/>
    </row>
    <row r="54293" spans="15:17" x14ac:dyDescent="0.35">
      <c r="O54293" s="9"/>
      <c r="P54293" s="9"/>
      <c r="Q54293" s="21"/>
    </row>
    <row r="54294" spans="15:17" x14ac:dyDescent="0.35">
      <c r="O54294" s="9"/>
      <c r="P54294" s="9"/>
      <c r="Q54294" s="21"/>
    </row>
    <row r="54295" spans="15:17" x14ac:dyDescent="0.35">
      <c r="O54295" s="9"/>
      <c r="P54295" s="9"/>
      <c r="Q54295" s="21"/>
    </row>
    <row r="54296" spans="15:17" x14ac:dyDescent="0.35">
      <c r="O54296" s="9"/>
      <c r="P54296" s="9"/>
      <c r="Q54296" s="21"/>
    </row>
    <row r="54297" spans="15:17" x14ac:dyDescent="0.35">
      <c r="O54297" s="9"/>
      <c r="P54297" s="9"/>
      <c r="Q54297" s="21"/>
    </row>
    <row r="54298" spans="15:17" x14ac:dyDescent="0.35">
      <c r="O54298" s="9"/>
      <c r="P54298" s="9"/>
      <c r="Q54298" s="21"/>
    </row>
    <row r="54299" spans="15:17" x14ac:dyDescent="0.35">
      <c r="O54299" s="9"/>
      <c r="P54299" s="9"/>
      <c r="Q54299" s="21"/>
    </row>
    <row r="54300" spans="15:17" x14ac:dyDescent="0.35">
      <c r="O54300" s="9"/>
      <c r="P54300" s="9"/>
      <c r="Q54300" s="21"/>
    </row>
    <row r="54301" spans="15:17" x14ac:dyDescent="0.35">
      <c r="O54301" s="9"/>
      <c r="P54301" s="9"/>
      <c r="Q54301" s="21"/>
    </row>
    <row r="54302" spans="15:17" x14ac:dyDescent="0.35">
      <c r="O54302" s="9"/>
      <c r="P54302" s="9"/>
      <c r="Q54302" s="21"/>
    </row>
    <row r="54303" spans="15:17" x14ac:dyDescent="0.35">
      <c r="O54303" s="9"/>
      <c r="P54303" s="9"/>
      <c r="Q54303" s="21"/>
    </row>
    <row r="54304" spans="15:17" x14ac:dyDescent="0.35">
      <c r="O54304" s="9"/>
      <c r="P54304" s="9"/>
      <c r="Q54304" s="21"/>
    </row>
    <row r="54305" spans="15:17" x14ac:dyDescent="0.35">
      <c r="O54305" s="9"/>
      <c r="P54305" s="9"/>
      <c r="Q54305" s="21"/>
    </row>
    <row r="54306" spans="15:17" x14ac:dyDescent="0.35">
      <c r="O54306" s="9"/>
      <c r="P54306" s="9"/>
      <c r="Q54306" s="21"/>
    </row>
    <row r="54307" spans="15:17" x14ac:dyDescent="0.35">
      <c r="O54307" s="9"/>
      <c r="P54307" s="9"/>
      <c r="Q54307" s="21"/>
    </row>
    <row r="54308" spans="15:17" x14ac:dyDescent="0.35">
      <c r="O54308" s="9"/>
      <c r="P54308" s="9"/>
      <c r="Q54308" s="21"/>
    </row>
    <row r="54309" spans="15:17" x14ac:dyDescent="0.35">
      <c r="O54309" s="9"/>
      <c r="P54309" s="9"/>
      <c r="Q54309" s="21"/>
    </row>
    <row r="54310" spans="15:17" x14ac:dyDescent="0.35">
      <c r="O54310" s="9"/>
      <c r="P54310" s="9"/>
      <c r="Q54310" s="21"/>
    </row>
    <row r="54311" spans="15:17" x14ac:dyDescent="0.35">
      <c r="O54311" s="9"/>
      <c r="P54311" s="9"/>
      <c r="Q54311" s="21"/>
    </row>
    <row r="54312" spans="15:17" x14ac:dyDescent="0.35">
      <c r="O54312" s="9"/>
      <c r="P54312" s="9"/>
      <c r="Q54312" s="21"/>
    </row>
    <row r="54313" spans="15:17" x14ac:dyDescent="0.35">
      <c r="O54313" s="9"/>
      <c r="P54313" s="9"/>
      <c r="Q54313" s="21"/>
    </row>
    <row r="54314" spans="15:17" x14ac:dyDescent="0.35">
      <c r="O54314" s="9"/>
      <c r="P54314" s="9"/>
      <c r="Q54314" s="21"/>
    </row>
    <row r="54315" spans="15:17" x14ac:dyDescent="0.35">
      <c r="O54315" s="9"/>
      <c r="P54315" s="9"/>
      <c r="Q54315" s="21"/>
    </row>
    <row r="54316" spans="15:17" x14ac:dyDescent="0.35">
      <c r="O54316" s="9"/>
      <c r="P54316" s="9"/>
      <c r="Q54316" s="21"/>
    </row>
    <row r="54317" spans="15:17" x14ac:dyDescent="0.35">
      <c r="O54317" s="9"/>
      <c r="P54317" s="9"/>
      <c r="Q54317" s="21"/>
    </row>
    <row r="54318" spans="15:17" x14ac:dyDescent="0.35">
      <c r="O54318" s="9"/>
      <c r="P54318" s="9"/>
      <c r="Q54318" s="21"/>
    </row>
    <row r="54319" spans="15:17" x14ac:dyDescent="0.35">
      <c r="O54319" s="9"/>
      <c r="P54319" s="9"/>
      <c r="Q54319" s="21"/>
    </row>
    <row r="54320" spans="15:17" x14ac:dyDescent="0.35">
      <c r="O54320" s="9"/>
      <c r="P54320" s="9"/>
      <c r="Q54320" s="21"/>
    </row>
    <row r="54321" spans="15:17" x14ac:dyDescent="0.35">
      <c r="O54321" s="9"/>
      <c r="P54321" s="9"/>
      <c r="Q54321" s="21"/>
    </row>
    <row r="54322" spans="15:17" x14ac:dyDescent="0.35">
      <c r="O54322" s="9"/>
      <c r="P54322" s="9"/>
      <c r="Q54322" s="21"/>
    </row>
    <row r="54323" spans="15:17" x14ac:dyDescent="0.35">
      <c r="O54323" s="9"/>
      <c r="P54323" s="9"/>
      <c r="Q54323" s="21"/>
    </row>
    <row r="54324" spans="15:17" x14ac:dyDescent="0.35">
      <c r="O54324" s="9"/>
      <c r="P54324" s="9"/>
      <c r="Q54324" s="21"/>
    </row>
    <row r="54325" spans="15:17" x14ac:dyDescent="0.35">
      <c r="O54325" s="9"/>
      <c r="P54325" s="9"/>
      <c r="Q54325" s="21"/>
    </row>
    <row r="54326" spans="15:17" x14ac:dyDescent="0.35">
      <c r="O54326" s="9"/>
      <c r="P54326" s="9"/>
      <c r="Q54326" s="21"/>
    </row>
    <row r="54327" spans="15:17" x14ac:dyDescent="0.35">
      <c r="O54327" s="9"/>
      <c r="P54327" s="9"/>
      <c r="Q54327" s="21"/>
    </row>
    <row r="54328" spans="15:17" x14ac:dyDescent="0.35">
      <c r="O54328" s="9"/>
      <c r="P54328" s="9"/>
      <c r="Q54328" s="21"/>
    </row>
    <row r="54329" spans="15:17" x14ac:dyDescent="0.35">
      <c r="O54329" s="9"/>
      <c r="P54329" s="9"/>
      <c r="Q54329" s="21"/>
    </row>
    <row r="54330" spans="15:17" x14ac:dyDescent="0.35">
      <c r="O54330" s="9"/>
      <c r="P54330" s="9"/>
      <c r="Q54330" s="21"/>
    </row>
    <row r="54331" spans="15:17" x14ac:dyDescent="0.35">
      <c r="O54331" s="9"/>
      <c r="P54331" s="9"/>
      <c r="Q54331" s="21"/>
    </row>
    <row r="54332" spans="15:17" x14ac:dyDescent="0.35">
      <c r="O54332" s="9"/>
      <c r="P54332" s="9"/>
      <c r="Q54332" s="21"/>
    </row>
    <row r="54333" spans="15:17" x14ac:dyDescent="0.35">
      <c r="O54333" s="9"/>
      <c r="P54333" s="9"/>
      <c r="Q54333" s="21"/>
    </row>
    <row r="54334" spans="15:17" x14ac:dyDescent="0.35">
      <c r="O54334" s="9"/>
      <c r="P54334" s="9"/>
      <c r="Q54334" s="21"/>
    </row>
    <row r="54335" spans="15:17" x14ac:dyDescent="0.35">
      <c r="O54335" s="9"/>
      <c r="P54335" s="9"/>
      <c r="Q54335" s="21"/>
    </row>
    <row r="54336" spans="15:17" x14ac:dyDescent="0.35">
      <c r="O54336" s="9"/>
      <c r="P54336" s="9"/>
      <c r="Q54336" s="21"/>
    </row>
    <row r="54337" spans="15:17" x14ac:dyDescent="0.35">
      <c r="O54337" s="9"/>
      <c r="P54337" s="9"/>
      <c r="Q54337" s="21"/>
    </row>
    <row r="54338" spans="15:17" x14ac:dyDescent="0.35">
      <c r="O54338" s="9"/>
      <c r="P54338" s="9"/>
      <c r="Q54338" s="21"/>
    </row>
    <row r="54339" spans="15:17" x14ac:dyDescent="0.35">
      <c r="O54339" s="9"/>
      <c r="P54339" s="9"/>
      <c r="Q54339" s="21"/>
    </row>
    <row r="54340" spans="15:17" x14ac:dyDescent="0.35">
      <c r="O54340" s="9"/>
      <c r="P54340" s="9"/>
      <c r="Q54340" s="21"/>
    </row>
    <row r="54341" spans="15:17" x14ac:dyDescent="0.35">
      <c r="O54341" s="9"/>
      <c r="P54341" s="9"/>
      <c r="Q54341" s="21"/>
    </row>
    <row r="54342" spans="15:17" x14ac:dyDescent="0.35">
      <c r="O54342" s="9"/>
      <c r="P54342" s="9"/>
      <c r="Q54342" s="21"/>
    </row>
    <row r="54343" spans="15:17" x14ac:dyDescent="0.35">
      <c r="O54343" s="9"/>
      <c r="P54343" s="9"/>
      <c r="Q54343" s="21"/>
    </row>
    <row r="54344" spans="15:17" x14ac:dyDescent="0.35">
      <c r="O54344" s="9"/>
      <c r="P54344" s="9"/>
      <c r="Q54344" s="21"/>
    </row>
    <row r="54345" spans="15:17" x14ac:dyDescent="0.35">
      <c r="O54345" s="9"/>
      <c r="P54345" s="9"/>
      <c r="Q54345" s="21"/>
    </row>
    <row r="54346" spans="15:17" x14ac:dyDescent="0.35">
      <c r="O54346" s="9"/>
      <c r="P54346" s="9"/>
      <c r="Q54346" s="21"/>
    </row>
    <row r="54347" spans="15:17" x14ac:dyDescent="0.35">
      <c r="O54347" s="9"/>
      <c r="P54347" s="9"/>
      <c r="Q54347" s="21"/>
    </row>
    <row r="54348" spans="15:17" x14ac:dyDescent="0.35">
      <c r="O54348" s="9"/>
      <c r="P54348" s="9"/>
      <c r="Q54348" s="21"/>
    </row>
    <row r="54349" spans="15:17" x14ac:dyDescent="0.35">
      <c r="O54349" s="9"/>
      <c r="P54349" s="9"/>
      <c r="Q54349" s="21"/>
    </row>
    <row r="54350" spans="15:17" x14ac:dyDescent="0.35">
      <c r="O54350" s="9"/>
      <c r="P54350" s="9"/>
      <c r="Q54350" s="21"/>
    </row>
    <row r="54351" spans="15:17" x14ac:dyDescent="0.35">
      <c r="O54351" s="9"/>
      <c r="P54351" s="9"/>
      <c r="Q54351" s="21"/>
    </row>
    <row r="54352" spans="15:17" x14ac:dyDescent="0.35">
      <c r="O54352" s="9"/>
      <c r="P54352" s="9"/>
      <c r="Q54352" s="21"/>
    </row>
    <row r="54353" spans="15:17" x14ac:dyDescent="0.35">
      <c r="O54353" s="9"/>
      <c r="P54353" s="9"/>
      <c r="Q54353" s="21"/>
    </row>
    <row r="54354" spans="15:17" x14ac:dyDescent="0.35">
      <c r="O54354" s="9"/>
      <c r="P54354" s="9"/>
      <c r="Q54354" s="21"/>
    </row>
    <row r="54355" spans="15:17" x14ac:dyDescent="0.35">
      <c r="O54355" s="9"/>
      <c r="P54355" s="9"/>
      <c r="Q54355" s="21"/>
    </row>
    <row r="54356" spans="15:17" x14ac:dyDescent="0.35">
      <c r="O54356" s="9"/>
      <c r="P54356" s="9"/>
      <c r="Q54356" s="21"/>
    </row>
    <row r="54357" spans="15:17" x14ac:dyDescent="0.35">
      <c r="O54357" s="9"/>
      <c r="P54357" s="9"/>
      <c r="Q54357" s="21"/>
    </row>
    <row r="54358" spans="15:17" x14ac:dyDescent="0.35">
      <c r="O54358" s="9"/>
      <c r="P54358" s="9"/>
      <c r="Q54358" s="21"/>
    </row>
    <row r="54359" spans="15:17" x14ac:dyDescent="0.35">
      <c r="O54359" s="9"/>
      <c r="P54359" s="9"/>
      <c r="Q54359" s="21"/>
    </row>
    <row r="54360" spans="15:17" x14ac:dyDescent="0.35">
      <c r="O54360" s="9"/>
      <c r="P54360" s="9"/>
      <c r="Q54360" s="21"/>
    </row>
    <row r="54361" spans="15:17" x14ac:dyDescent="0.35">
      <c r="O54361" s="9"/>
      <c r="P54361" s="9"/>
      <c r="Q54361" s="21"/>
    </row>
    <row r="54362" spans="15:17" x14ac:dyDescent="0.35">
      <c r="O54362" s="9"/>
      <c r="P54362" s="9"/>
      <c r="Q54362" s="21"/>
    </row>
    <row r="54363" spans="15:17" x14ac:dyDescent="0.35">
      <c r="O54363" s="9"/>
      <c r="P54363" s="9"/>
      <c r="Q54363" s="21"/>
    </row>
    <row r="54364" spans="15:17" x14ac:dyDescent="0.35">
      <c r="O54364" s="9"/>
      <c r="P54364" s="9"/>
      <c r="Q54364" s="21"/>
    </row>
    <row r="54365" spans="15:17" x14ac:dyDescent="0.35">
      <c r="O54365" s="9"/>
      <c r="P54365" s="9"/>
      <c r="Q54365" s="21"/>
    </row>
    <row r="54366" spans="15:17" x14ac:dyDescent="0.35">
      <c r="O54366" s="9"/>
      <c r="P54366" s="9"/>
      <c r="Q54366" s="21"/>
    </row>
    <row r="54367" spans="15:17" x14ac:dyDescent="0.35">
      <c r="O54367" s="9"/>
      <c r="P54367" s="9"/>
      <c r="Q54367" s="21"/>
    </row>
    <row r="54368" spans="15:17" x14ac:dyDescent="0.35">
      <c r="O54368" s="9"/>
      <c r="P54368" s="9"/>
      <c r="Q54368" s="21"/>
    </row>
    <row r="54369" spans="15:17" x14ac:dyDescent="0.35">
      <c r="O54369" s="9"/>
      <c r="P54369" s="9"/>
      <c r="Q54369" s="21"/>
    </row>
    <row r="54370" spans="15:17" x14ac:dyDescent="0.35">
      <c r="O54370" s="9"/>
      <c r="P54370" s="9"/>
      <c r="Q54370" s="21"/>
    </row>
    <row r="54371" spans="15:17" x14ac:dyDescent="0.35">
      <c r="O54371" s="9"/>
      <c r="P54371" s="9"/>
      <c r="Q54371" s="21"/>
    </row>
    <row r="54372" spans="15:17" x14ac:dyDescent="0.35">
      <c r="O54372" s="9"/>
      <c r="P54372" s="9"/>
      <c r="Q54372" s="21"/>
    </row>
    <row r="54373" spans="15:17" x14ac:dyDescent="0.35">
      <c r="O54373" s="9"/>
      <c r="P54373" s="9"/>
      <c r="Q54373" s="21"/>
    </row>
    <row r="54374" spans="15:17" x14ac:dyDescent="0.35">
      <c r="O54374" s="9"/>
      <c r="P54374" s="9"/>
      <c r="Q54374" s="21"/>
    </row>
    <row r="54375" spans="15:17" x14ac:dyDescent="0.35">
      <c r="O54375" s="9"/>
      <c r="P54375" s="9"/>
      <c r="Q54375" s="21"/>
    </row>
    <row r="54376" spans="15:17" x14ac:dyDescent="0.35">
      <c r="O54376" s="9"/>
      <c r="P54376" s="9"/>
      <c r="Q54376" s="21"/>
    </row>
    <row r="54377" spans="15:17" x14ac:dyDescent="0.35">
      <c r="O54377" s="9"/>
      <c r="P54377" s="9"/>
      <c r="Q54377" s="21"/>
    </row>
    <row r="54378" spans="15:17" x14ac:dyDescent="0.35">
      <c r="O54378" s="9"/>
      <c r="P54378" s="9"/>
      <c r="Q54378" s="21"/>
    </row>
    <row r="54379" spans="15:17" x14ac:dyDescent="0.35">
      <c r="O54379" s="9"/>
      <c r="P54379" s="9"/>
      <c r="Q54379" s="21"/>
    </row>
    <row r="54380" spans="15:17" x14ac:dyDescent="0.35">
      <c r="O54380" s="9"/>
      <c r="P54380" s="9"/>
      <c r="Q54380" s="21"/>
    </row>
    <row r="54381" spans="15:17" x14ac:dyDescent="0.35">
      <c r="O54381" s="9"/>
      <c r="P54381" s="9"/>
      <c r="Q54381" s="21"/>
    </row>
    <row r="54382" spans="15:17" x14ac:dyDescent="0.35">
      <c r="O54382" s="9"/>
      <c r="P54382" s="9"/>
      <c r="Q54382" s="21"/>
    </row>
    <row r="54383" spans="15:17" x14ac:dyDescent="0.35">
      <c r="O54383" s="9"/>
      <c r="P54383" s="9"/>
      <c r="Q54383" s="21"/>
    </row>
    <row r="54384" spans="15:17" x14ac:dyDescent="0.35">
      <c r="O54384" s="9"/>
      <c r="P54384" s="9"/>
      <c r="Q54384" s="21"/>
    </row>
    <row r="54385" spans="15:17" x14ac:dyDescent="0.35">
      <c r="O54385" s="9"/>
      <c r="P54385" s="9"/>
      <c r="Q54385" s="21"/>
    </row>
    <row r="54386" spans="15:17" x14ac:dyDescent="0.35">
      <c r="O54386" s="9"/>
      <c r="P54386" s="9"/>
      <c r="Q54386" s="21"/>
    </row>
    <row r="54387" spans="15:17" x14ac:dyDescent="0.35">
      <c r="O54387" s="9"/>
      <c r="P54387" s="9"/>
      <c r="Q54387" s="21"/>
    </row>
    <row r="54388" spans="15:17" x14ac:dyDescent="0.35">
      <c r="O54388" s="9"/>
      <c r="P54388" s="9"/>
      <c r="Q54388" s="21"/>
    </row>
    <row r="54389" spans="15:17" x14ac:dyDescent="0.35">
      <c r="O54389" s="9"/>
      <c r="P54389" s="9"/>
      <c r="Q54389" s="21"/>
    </row>
    <row r="54390" spans="15:17" x14ac:dyDescent="0.35">
      <c r="O54390" s="9"/>
      <c r="P54390" s="9"/>
      <c r="Q54390" s="21"/>
    </row>
    <row r="54391" spans="15:17" x14ac:dyDescent="0.35">
      <c r="O54391" s="9"/>
      <c r="P54391" s="9"/>
      <c r="Q54391" s="21"/>
    </row>
    <row r="54392" spans="15:17" x14ac:dyDescent="0.35">
      <c r="O54392" s="9"/>
      <c r="P54392" s="9"/>
      <c r="Q54392" s="21"/>
    </row>
    <row r="54393" spans="15:17" x14ac:dyDescent="0.35">
      <c r="O54393" s="9"/>
      <c r="P54393" s="9"/>
      <c r="Q54393" s="21"/>
    </row>
    <row r="54394" spans="15:17" x14ac:dyDescent="0.35">
      <c r="O54394" s="9"/>
      <c r="P54394" s="9"/>
      <c r="Q54394" s="21"/>
    </row>
    <row r="54395" spans="15:17" x14ac:dyDescent="0.35">
      <c r="O54395" s="9"/>
      <c r="P54395" s="9"/>
      <c r="Q54395" s="21"/>
    </row>
    <row r="54396" spans="15:17" x14ac:dyDescent="0.35">
      <c r="O54396" s="9"/>
      <c r="P54396" s="9"/>
      <c r="Q54396" s="21"/>
    </row>
    <row r="54397" spans="15:17" x14ac:dyDescent="0.35">
      <c r="O54397" s="9"/>
      <c r="P54397" s="9"/>
      <c r="Q54397" s="21"/>
    </row>
    <row r="54398" spans="15:17" x14ac:dyDescent="0.35">
      <c r="O54398" s="9"/>
      <c r="P54398" s="9"/>
      <c r="Q54398" s="21"/>
    </row>
    <row r="54399" spans="15:17" x14ac:dyDescent="0.35">
      <c r="O54399" s="9"/>
      <c r="P54399" s="9"/>
      <c r="Q54399" s="21"/>
    </row>
    <row r="54400" spans="15:17" x14ac:dyDescent="0.35">
      <c r="O54400" s="9"/>
      <c r="P54400" s="9"/>
      <c r="Q54400" s="21"/>
    </row>
    <row r="54401" spans="15:17" x14ac:dyDescent="0.35">
      <c r="O54401" s="9"/>
      <c r="P54401" s="9"/>
      <c r="Q54401" s="21"/>
    </row>
    <row r="54402" spans="15:17" x14ac:dyDescent="0.35">
      <c r="O54402" s="9"/>
      <c r="P54402" s="9"/>
      <c r="Q54402" s="21"/>
    </row>
    <row r="54403" spans="15:17" x14ac:dyDescent="0.35">
      <c r="O54403" s="9"/>
      <c r="P54403" s="9"/>
      <c r="Q54403" s="21"/>
    </row>
    <row r="54404" spans="15:17" x14ac:dyDescent="0.35">
      <c r="O54404" s="9"/>
      <c r="P54404" s="9"/>
      <c r="Q54404" s="21"/>
    </row>
    <row r="54405" spans="15:17" x14ac:dyDescent="0.35">
      <c r="O54405" s="9"/>
      <c r="P54405" s="9"/>
      <c r="Q54405" s="21"/>
    </row>
    <row r="54406" spans="15:17" x14ac:dyDescent="0.35">
      <c r="O54406" s="9"/>
      <c r="P54406" s="9"/>
      <c r="Q54406" s="21"/>
    </row>
    <row r="54407" spans="15:17" x14ac:dyDescent="0.35">
      <c r="O54407" s="9"/>
      <c r="P54407" s="9"/>
      <c r="Q54407" s="21"/>
    </row>
    <row r="54408" spans="15:17" x14ac:dyDescent="0.35">
      <c r="O54408" s="9"/>
      <c r="P54408" s="9"/>
      <c r="Q54408" s="21"/>
    </row>
    <row r="54409" spans="15:17" x14ac:dyDescent="0.35">
      <c r="O54409" s="9"/>
      <c r="P54409" s="9"/>
      <c r="Q54409" s="21"/>
    </row>
    <row r="54410" spans="15:17" x14ac:dyDescent="0.35">
      <c r="O54410" s="9"/>
      <c r="P54410" s="9"/>
      <c r="Q54410" s="21"/>
    </row>
    <row r="54411" spans="15:17" x14ac:dyDescent="0.35">
      <c r="O54411" s="9"/>
      <c r="P54411" s="9"/>
      <c r="Q54411" s="21"/>
    </row>
    <row r="54412" spans="15:17" x14ac:dyDescent="0.35">
      <c r="O54412" s="9"/>
      <c r="P54412" s="9"/>
      <c r="Q54412" s="21"/>
    </row>
    <row r="54413" spans="15:17" x14ac:dyDescent="0.35">
      <c r="O54413" s="9"/>
      <c r="P54413" s="9"/>
      <c r="Q54413" s="21"/>
    </row>
    <row r="54414" spans="15:17" x14ac:dyDescent="0.35">
      <c r="O54414" s="9"/>
      <c r="P54414" s="9"/>
      <c r="Q54414" s="21"/>
    </row>
    <row r="54415" spans="15:17" x14ac:dyDescent="0.35">
      <c r="O54415" s="9"/>
      <c r="P54415" s="9"/>
      <c r="Q54415" s="21"/>
    </row>
    <row r="54416" spans="15:17" x14ac:dyDescent="0.35">
      <c r="O54416" s="9"/>
      <c r="P54416" s="9"/>
      <c r="Q54416" s="21"/>
    </row>
    <row r="54417" spans="15:17" x14ac:dyDescent="0.35">
      <c r="O54417" s="9"/>
      <c r="P54417" s="9"/>
      <c r="Q54417" s="21"/>
    </row>
    <row r="54418" spans="15:17" x14ac:dyDescent="0.35">
      <c r="O54418" s="9"/>
      <c r="P54418" s="9"/>
      <c r="Q54418" s="21"/>
    </row>
    <row r="54419" spans="15:17" x14ac:dyDescent="0.35">
      <c r="O54419" s="9"/>
      <c r="P54419" s="9"/>
      <c r="Q54419" s="21"/>
    </row>
    <row r="54420" spans="15:17" x14ac:dyDescent="0.35">
      <c r="O54420" s="9"/>
      <c r="P54420" s="9"/>
      <c r="Q54420" s="21"/>
    </row>
    <row r="54421" spans="15:17" x14ac:dyDescent="0.35">
      <c r="O54421" s="9"/>
      <c r="P54421" s="9"/>
      <c r="Q54421" s="21"/>
    </row>
    <row r="54422" spans="15:17" x14ac:dyDescent="0.35">
      <c r="O54422" s="9"/>
      <c r="P54422" s="9"/>
      <c r="Q54422" s="21"/>
    </row>
    <row r="54423" spans="15:17" x14ac:dyDescent="0.35">
      <c r="O54423" s="9"/>
      <c r="P54423" s="9"/>
      <c r="Q54423" s="21"/>
    </row>
    <row r="54424" spans="15:17" x14ac:dyDescent="0.35">
      <c r="O54424" s="9"/>
      <c r="P54424" s="9"/>
      <c r="Q54424" s="21"/>
    </row>
    <row r="54425" spans="15:17" x14ac:dyDescent="0.35">
      <c r="O54425" s="9"/>
      <c r="P54425" s="9"/>
      <c r="Q54425" s="21"/>
    </row>
    <row r="54426" spans="15:17" x14ac:dyDescent="0.35">
      <c r="O54426" s="9"/>
      <c r="P54426" s="9"/>
      <c r="Q54426" s="21"/>
    </row>
    <row r="54427" spans="15:17" x14ac:dyDescent="0.35">
      <c r="O54427" s="9"/>
      <c r="P54427" s="9"/>
      <c r="Q54427" s="21"/>
    </row>
    <row r="54428" spans="15:17" x14ac:dyDescent="0.35">
      <c r="O54428" s="9"/>
      <c r="P54428" s="9"/>
      <c r="Q54428" s="21"/>
    </row>
    <row r="54429" spans="15:17" x14ac:dyDescent="0.35">
      <c r="O54429" s="9"/>
      <c r="P54429" s="9"/>
      <c r="Q54429" s="21"/>
    </row>
    <row r="54430" spans="15:17" x14ac:dyDescent="0.35">
      <c r="O54430" s="9"/>
      <c r="P54430" s="9"/>
      <c r="Q54430" s="21"/>
    </row>
    <row r="54431" spans="15:17" x14ac:dyDescent="0.35">
      <c r="O54431" s="9"/>
      <c r="P54431" s="9"/>
      <c r="Q54431" s="21"/>
    </row>
    <row r="54432" spans="15:17" x14ac:dyDescent="0.35">
      <c r="O54432" s="9"/>
      <c r="P54432" s="9"/>
      <c r="Q54432" s="21"/>
    </row>
    <row r="54433" spans="15:17" x14ac:dyDescent="0.35">
      <c r="O54433" s="9"/>
      <c r="P54433" s="9"/>
      <c r="Q54433" s="21"/>
    </row>
    <row r="54434" spans="15:17" x14ac:dyDescent="0.35">
      <c r="O54434" s="9"/>
      <c r="P54434" s="9"/>
      <c r="Q54434" s="21"/>
    </row>
    <row r="54435" spans="15:17" x14ac:dyDescent="0.35">
      <c r="O54435" s="9"/>
      <c r="P54435" s="9"/>
      <c r="Q54435" s="21"/>
    </row>
    <row r="54436" spans="15:17" x14ac:dyDescent="0.35">
      <c r="O54436" s="9"/>
      <c r="P54436" s="9"/>
      <c r="Q54436" s="21"/>
    </row>
    <row r="54437" spans="15:17" x14ac:dyDescent="0.35">
      <c r="O54437" s="9"/>
      <c r="P54437" s="9"/>
      <c r="Q54437" s="21"/>
    </row>
    <row r="54438" spans="15:17" x14ac:dyDescent="0.35">
      <c r="O54438" s="9"/>
      <c r="P54438" s="9"/>
      <c r="Q54438" s="21"/>
    </row>
    <row r="54439" spans="15:17" x14ac:dyDescent="0.35">
      <c r="O54439" s="9"/>
      <c r="P54439" s="9"/>
      <c r="Q54439" s="21"/>
    </row>
    <row r="54440" spans="15:17" x14ac:dyDescent="0.35">
      <c r="O54440" s="9"/>
      <c r="P54440" s="9"/>
      <c r="Q54440" s="21"/>
    </row>
    <row r="54441" spans="15:17" x14ac:dyDescent="0.35">
      <c r="O54441" s="9"/>
      <c r="P54441" s="9"/>
      <c r="Q54441" s="21"/>
    </row>
    <row r="54442" spans="15:17" x14ac:dyDescent="0.35">
      <c r="O54442" s="9"/>
      <c r="P54442" s="9"/>
      <c r="Q54442" s="21"/>
    </row>
    <row r="54443" spans="15:17" x14ac:dyDescent="0.35">
      <c r="O54443" s="9"/>
      <c r="P54443" s="9"/>
      <c r="Q54443" s="21"/>
    </row>
    <row r="54444" spans="15:17" x14ac:dyDescent="0.35">
      <c r="O54444" s="9"/>
      <c r="P54444" s="9"/>
      <c r="Q54444" s="21"/>
    </row>
    <row r="54445" spans="15:17" x14ac:dyDescent="0.35">
      <c r="O54445" s="9"/>
      <c r="P54445" s="9"/>
      <c r="Q54445" s="21"/>
    </row>
    <row r="54446" spans="15:17" x14ac:dyDescent="0.35">
      <c r="O54446" s="9"/>
      <c r="P54446" s="9"/>
      <c r="Q54446" s="21"/>
    </row>
    <row r="54447" spans="15:17" x14ac:dyDescent="0.35">
      <c r="O54447" s="9"/>
      <c r="P54447" s="9"/>
      <c r="Q54447" s="21"/>
    </row>
    <row r="54448" spans="15:17" x14ac:dyDescent="0.35">
      <c r="O54448" s="9"/>
      <c r="P54448" s="9"/>
      <c r="Q54448" s="21"/>
    </row>
    <row r="54449" spans="15:17" x14ac:dyDescent="0.35">
      <c r="O54449" s="9"/>
      <c r="P54449" s="9"/>
      <c r="Q54449" s="21"/>
    </row>
    <row r="54450" spans="15:17" x14ac:dyDescent="0.35">
      <c r="O54450" s="9"/>
      <c r="P54450" s="9"/>
      <c r="Q54450" s="21"/>
    </row>
    <row r="54451" spans="15:17" x14ac:dyDescent="0.35">
      <c r="O54451" s="9"/>
      <c r="P54451" s="9"/>
      <c r="Q54451" s="21"/>
    </row>
    <row r="54452" spans="15:17" x14ac:dyDescent="0.35">
      <c r="O54452" s="9"/>
      <c r="P54452" s="9"/>
      <c r="Q54452" s="21"/>
    </row>
    <row r="54453" spans="15:17" x14ac:dyDescent="0.35">
      <c r="O54453" s="9"/>
      <c r="P54453" s="9"/>
      <c r="Q54453" s="21"/>
    </row>
    <row r="54454" spans="15:17" x14ac:dyDescent="0.35">
      <c r="O54454" s="9"/>
      <c r="P54454" s="9"/>
      <c r="Q54454" s="21"/>
    </row>
    <row r="54455" spans="15:17" x14ac:dyDescent="0.35">
      <c r="O54455" s="9"/>
      <c r="P54455" s="9"/>
      <c r="Q54455" s="21"/>
    </row>
    <row r="54456" spans="15:17" x14ac:dyDescent="0.35">
      <c r="O54456" s="9"/>
      <c r="P54456" s="9"/>
      <c r="Q54456" s="21"/>
    </row>
    <row r="54457" spans="15:17" x14ac:dyDescent="0.35">
      <c r="O54457" s="9"/>
      <c r="P54457" s="9"/>
      <c r="Q54457" s="21"/>
    </row>
    <row r="54458" spans="15:17" x14ac:dyDescent="0.35">
      <c r="O54458" s="9"/>
      <c r="P54458" s="9"/>
      <c r="Q54458" s="21"/>
    </row>
    <row r="54459" spans="15:17" x14ac:dyDescent="0.35">
      <c r="O54459" s="9"/>
      <c r="P54459" s="9"/>
      <c r="Q54459" s="21"/>
    </row>
    <row r="54460" spans="15:17" x14ac:dyDescent="0.35">
      <c r="O54460" s="9"/>
      <c r="P54460" s="9"/>
      <c r="Q54460" s="21"/>
    </row>
    <row r="54461" spans="15:17" x14ac:dyDescent="0.35">
      <c r="O54461" s="9"/>
      <c r="P54461" s="9"/>
      <c r="Q54461" s="21"/>
    </row>
    <row r="54462" spans="15:17" x14ac:dyDescent="0.35">
      <c r="O54462" s="9"/>
      <c r="P54462" s="9"/>
      <c r="Q54462" s="21"/>
    </row>
    <row r="54463" spans="15:17" x14ac:dyDescent="0.35">
      <c r="O54463" s="9"/>
      <c r="P54463" s="9"/>
      <c r="Q54463" s="21"/>
    </row>
    <row r="54464" spans="15:17" x14ac:dyDescent="0.35">
      <c r="O54464" s="9"/>
      <c r="P54464" s="9"/>
      <c r="Q54464" s="21"/>
    </row>
    <row r="54465" spans="15:17" x14ac:dyDescent="0.35">
      <c r="O54465" s="9"/>
      <c r="P54465" s="9"/>
      <c r="Q54465" s="21"/>
    </row>
    <row r="54466" spans="15:17" x14ac:dyDescent="0.35">
      <c r="O54466" s="9"/>
      <c r="P54466" s="9"/>
      <c r="Q54466" s="21"/>
    </row>
    <row r="54467" spans="15:17" x14ac:dyDescent="0.35">
      <c r="O54467" s="9"/>
      <c r="P54467" s="9"/>
      <c r="Q54467" s="21"/>
    </row>
    <row r="54468" spans="15:17" x14ac:dyDescent="0.35">
      <c r="O54468" s="9"/>
      <c r="P54468" s="9"/>
      <c r="Q54468" s="21"/>
    </row>
    <row r="54469" spans="15:17" x14ac:dyDescent="0.35">
      <c r="O54469" s="9"/>
      <c r="P54469" s="9"/>
      <c r="Q54469" s="21"/>
    </row>
    <row r="54470" spans="15:17" x14ac:dyDescent="0.35">
      <c r="O54470" s="9"/>
      <c r="P54470" s="9"/>
      <c r="Q54470" s="21"/>
    </row>
    <row r="54471" spans="15:17" x14ac:dyDescent="0.35">
      <c r="O54471" s="9"/>
      <c r="P54471" s="9"/>
      <c r="Q54471" s="21"/>
    </row>
    <row r="54472" spans="15:17" x14ac:dyDescent="0.35">
      <c r="O54472" s="9"/>
      <c r="P54472" s="9"/>
      <c r="Q54472" s="21"/>
    </row>
    <row r="54473" spans="15:17" x14ac:dyDescent="0.35">
      <c r="O54473" s="9"/>
      <c r="P54473" s="9"/>
      <c r="Q54473" s="21"/>
    </row>
    <row r="54474" spans="15:17" x14ac:dyDescent="0.35">
      <c r="O54474" s="9"/>
      <c r="P54474" s="9"/>
      <c r="Q54474" s="21"/>
    </row>
    <row r="54475" spans="15:17" x14ac:dyDescent="0.35">
      <c r="O54475" s="9"/>
      <c r="P54475" s="9"/>
      <c r="Q54475" s="21"/>
    </row>
    <row r="54476" spans="15:17" x14ac:dyDescent="0.35">
      <c r="O54476" s="9"/>
      <c r="P54476" s="9"/>
      <c r="Q54476" s="21"/>
    </row>
    <row r="54477" spans="15:17" x14ac:dyDescent="0.35">
      <c r="O54477" s="9"/>
      <c r="P54477" s="9"/>
      <c r="Q54477" s="21"/>
    </row>
    <row r="54478" spans="15:17" x14ac:dyDescent="0.35">
      <c r="O54478" s="9"/>
      <c r="P54478" s="9"/>
      <c r="Q54478" s="21"/>
    </row>
    <row r="54479" spans="15:17" x14ac:dyDescent="0.35">
      <c r="O54479" s="9"/>
      <c r="P54479" s="9"/>
      <c r="Q54479" s="21"/>
    </row>
    <row r="54480" spans="15:17" x14ac:dyDescent="0.35">
      <c r="O54480" s="9"/>
      <c r="P54480" s="9"/>
      <c r="Q54480" s="21"/>
    </row>
    <row r="54481" spans="15:17" x14ac:dyDescent="0.35">
      <c r="O54481" s="9"/>
      <c r="P54481" s="9"/>
      <c r="Q54481" s="21"/>
    </row>
    <row r="54482" spans="15:17" x14ac:dyDescent="0.35">
      <c r="O54482" s="9"/>
      <c r="P54482" s="9"/>
      <c r="Q54482" s="21"/>
    </row>
    <row r="54483" spans="15:17" x14ac:dyDescent="0.35">
      <c r="O54483" s="9"/>
      <c r="P54483" s="9"/>
      <c r="Q54483" s="21"/>
    </row>
    <row r="54484" spans="15:17" x14ac:dyDescent="0.35">
      <c r="O54484" s="9"/>
      <c r="P54484" s="9"/>
      <c r="Q54484" s="21"/>
    </row>
    <row r="54485" spans="15:17" x14ac:dyDescent="0.35">
      <c r="O54485" s="9"/>
      <c r="P54485" s="9"/>
      <c r="Q54485" s="21"/>
    </row>
    <row r="54486" spans="15:17" x14ac:dyDescent="0.35">
      <c r="O54486" s="9"/>
      <c r="P54486" s="9"/>
      <c r="Q54486" s="21"/>
    </row>
    <row r="54487" spans="15:17" x14ac:dyDescent="0.35">
      <c r="O54487" s="9"/>
      <c r="P54487" s="9"/>
      <c r="Q54487" s="21"/>
    </row>
    <row r="54488" spans="15:17" x14ac:dyDescent="0.35">
      <c r="O54488" s="9"/>
      <c r="P54488" s="9"/>
      <c r="Q54488" s="21"/>
    </row>
    <row r="54489" spans="15:17" x14ac:dyDescent="0.35">
      <c r="O54489" s="9"/>
      <c r="P54489" s="9"/>
      <c r="Q54489" s="21"/>
    </row>
    <row r="54490" spans="15:17" x14ac:dyDescent="0.35">
      <c r="O54490" s="9"/>
      <c r="P54490" s="9"/>
      <c r="Q54490" s="21"/>
    </row>
    <row r="54491" spans="15:17" x14ac:dyDescent="0.35">
      <c r="O54491" s="9"/>
      <c r="P54491" s="9"/>
      <c r="Q54491" s="21"/>
    </row>
    <row r="54492" spans="15:17" x14ac:dyDescent="0.35">
      <c r="O54492" s="9"/>
      <c r="P54492" s="9"/>
      <c r="Q54492" s="21"/>
    </row>
    <row r="54493" spans="15:17" x14ac:dyDescent="0.35">
      <c r="O54493" s="9"/>
      <c r="P54493" s="9"/>
      <c r="Q54493" s="21"/>
    </row>
    <row r="54494" spans="15:17" x14ac:dyDescent="0.35">
      <c r="O54494" s="9"/>
      <c r="P54494" s="9"/>
      <c r="Q54494" s="21"/>
    </row>
    <row r="54495" spans="15:17" x14ac:dyDescent="0.35">
      <c r="O54495" s="9"/>
      <c r="P54495" s="9"/>
      <c r="Q54495" s="21"/>
    </row>
    <row r="54496" spans="15:17" x14ac:dyDescent="0.35">
      <c r="O54496" s="9"/>
      <c r="P54496" s="9"/>
      <c r="Q54496" s="21"/>
    </row>
    <row r="54497" spans="15:17" x14ac:dyDescent="0.35">
      <c r="O54497" s="9"/>
      <c r="P54497" s="9"/>
      <c r="Q54497" s="21"/>
    </row>
    <row r="54498" spans="15:17" x14ac:dyDescent="0.35">
      <c r="O54498" s="9"/>
      <c r="P54498" s="9"/>
      <c r="Q54498" s="21"/>
    </row>
    <row r="54499" spans="15:17" x14ac:dyDescent="0.35">
      <c r="O54499" s="9"/>
      <c r="P54499" s="9"/>
      <c r="Q54499" s="21"/>
    </row>
    <row r="54500" spans="15:17" x14ac:dyDescent="0.35">
      <c r="O54500" s="9"/>
      <c r="P54500" s="9"/>
      <c r="Q54500" s="21"/>
    </row>
    <row r="54501" spans="15:17" x14ac:dyDescent="0.35">
      <c r="O54501" s="9"/>
      <c r="P54501" s="9"/>
      <c r="Q54501" s="21"/>
    </row>
    <row r="54502" spans="15:17" x14ac:dyDescent="0.35">
      <c r="O54502" s="9"/>
      <c r="P54502" s="9"/>
      <c r="Q54502" s="21"/>
    </row>
    <row r="54503" spans="15:17" x14ac:dyDescent="0.35">
      <c r="O54503" s="9"/>
      <c r="P54503" s="9"/>
      <c r="Q54503" s="21"/>
    </row>
    <row r="54504" spans="15:17" x14ac:dyDescent="0.35">
      <c r="O54504" s="9"/>
      <c r="P54504" s="9"/>
      <c r="Q54504" s="21"/>
    </row>
    <row r="54505" spans="15:17" x14ac:dyDescent="0.35">
      <c r="O54505" s="9"/>
      <c r="P54505" s="9"/>
      <c r="Q54505" s="21"/>
    </row>
    <row r="54506" spans="15:17" x14ac:dyDescent="0.35">
      <c r="O54506" s="9"/>
      <c r="P54506" s="9"/>
      <c r="Q54506" s="21"/>
    </row>
    <row r="54507" spans="15:17" x14ac:dyDescent="0.35">
      <c r="O54507" s="9"/>
      <c r="P54507" s="9"/>
      <c r="Q54507" s="21"/>
    </row>
    <row r="54508" spans="15:17" x14ac:dyDescent="0.35">
      <c r="O54508" s="9"/>
      <c r="P54508" s="9"/>
      <c r="Q54508" s="21"/>
    </row>
    <row r="54509" spans="15:17" x14ac:dyDescent="0.35">
      <c r="O54509" s="9"/>
      <c r="P54509" s="9"/>
      <c r="Q54509" s="21"/>
    </row>
    <row r="54510" spans="15:17" x14ac:dyDescent="0.35">
      <c r="O54510" s="9"/>
      <c r="P54510" s="9"/>
      <c r="Q54510" s="21"/>
    </row>
    <row r="54511" spans="15:17" x14ac:dyDescent="0.35">
      <c r="O54511" s="9"/>
      <c r="P54511" s="9"/>
      <c r="Q54511" s="21"/>
    </row>
    <row r="54512" spans="15:17" x14ac:dyDescent="0.35">
      <c r="O54512" s="9"/>
      <c r="P54512" s="9"/>
      <c r="Q54512" s="21"/>
    </row>
    <row r="54513" spans="15:17" x14ac:dyDescent="0.35">
      <c r="O54513" s="9"/>
      <c r="P54513" s="9"/>
      <c r="Q54513" s="21"/>
    </row>
    <row r="54514" spans="15:17" x14ac:dyDescent="0.35">
      <c r="O54514" s="9"/>
      <c r="P54514" s="9"/>
      <c r="Q54514" s="21"/>
    </row>
    <row r="54515" spans="15:17" x14ac:dyDescent="0.35">
      <c r="O54515" s="9"/>
      <c r="P54515" s="9"/>
      <c r="Q54515" s="21"/>
    </row>
    <row r="54516" spans="15:17" x14ac:dyDescent="0.35">
      <c r="O54516" s="9"/>
      <c r="P54516" s="9"/>
      <c r="Q54516" s="21"/>
    </row>
    <row r="54517" spans="15:17" x14ac:dyDescent="0.35">
      <c r="O54517" s="9"/>
      <c r="P54517" s="9"/>
      <c r="Q54517" s="21"/>
    </row>
    <row r="54518" spans="15:17" x14ac:dyDescent="0.35">
      <c r="O54518" s="9"/>
      <c r="P54518" s="9"/>
      <c r="Q54518" s="21"/>
    </row>
    <row r="54519" spans="15:17" x14ac:dyDescent="0.35">
      <c r="O54519" s="9"/>
      <c r="P54519" s="9"/>
      <c r="Q54519" s="21"/>
    </row>
    <row r="54520" spans="15:17" x14ac:dyDescent="0.35">
      <c r="O54520" s="9"/>
      <c r="P54520" s="9"/>
      <c r="Q54520" s="21"/>
    </row>
    <row r="54521" spans="15:17" x14ac:dyDescent="0.35">
      <c r="O54521" s="9"/>
      <c r="P54521" s="9"/>
      <c r="Q54521" s="21"/>
    </row>
    <row r="54522" spans="15:17" x14ac:dyDescent="0.35">
      <c r="O54522" s="9"/>
      <c r="P54522" s="9"/>
      <c r="Q54522" s="21"/>
    </row>
    <row r="54523" spans="15:17" x14ac:dyDescent="0.35">
      <c r="O54523" s="9"/>
      <c r="P54523" s="9"/>
      <c r="Q54523" s="21"/>
    </row>
    <row r="54524" spans="15:17" x14ac:dyDescent="0.35">
      <c r="O54524" s="9"/>
      <c r="P54524" s="9"/>
      <c r="Q54524" s="21"/>
    </row>
    <row r="54525" spans="15:17" x14ac:dyDescent="0.35">
      <c r="O54525" s="9"/>
      <c r="P54525" s="9"/>
      <c r="Q54525" s="21"/>
    </row>
    <row r="54526" spans="15:17" x14ac:dyDescent="0.35">
      <c r="O54526" s="9"/>
      <c r="P54526" s="9"/>
      <c r="Q54526" s="21"/>
    </row>
    <row r="54527" spans="15:17" x14ac:dyDescent="0.35">
      <c r="O54527" s="9"/>
      <c r="P54527" s="9"/>
      <c r="Q54527" s="21"/>
    </row>
    <row r="54528" spans="15:17" x14ac:dyDescent="0.35">
      <c r="O54528" s="9"/>
      <c r="P54528" s="9"/>
      <c r="Q54528" s="21"/>
    </row>
    <row r="54529" spans="15:17" x14ac:dyDescent="0.35">
      <c r="O54529" s="9"/>
      <c r="P54529" s="9"/>
      <c r="Q54529" s="21"/>
    </row>
    <row r="54530" spans="15:17" x14ac:dyDescent="0.35">
      <c r="O54530" s="9"/>
      <c r="P54530" s="9"/>
      <c r="Q54530" s="21"/>
    </row>
    <row r="54531" spans="15:17" x14ac:dyDescent="0.35">
      <c r="O54531" s="9"/>
      <c r="P54531" s="9"/>
      <c r="Q54531" s="21"/>
    </row>
    <row r="54532" spans="15:17" x14ac:dyDescent="0.35">
      <c r="O54532" s="9"/>
      <c r="P54532" s="9"/>
      <c r="Q54532" s="21"/>
    </row>
    <row r="54533" spans="15:17" x14ac:dyDescent="0.35">
      <c r="O54533" s="9"/>
      <c r="P54533" s="9"/>
      <c r="Q54533" s="21"/>
    </row>
    <row r="54534" spans="15:17" x14ac:dyDescent="0.35">
      <c r="O54534" s="9"/>
      <c r="P54534" s="9"/>
      <c r="Q54534" s="21"/>
    </row>
    <row r="54535" spans="15:17" x14ac:dyDescent="0.35">
      <c r="O54535" s="9"/>
      <c r="P54535" s="9"/>
      <c r="Q54535" s="21"/>
    </row>
    <row r="54536" spans="15:17" x14ac:dyDescent="0.35">
      <c r="O54536" s="9"/>
      <c r="P54536" s="9"/>
      <c r="Q54536" s="21"/>
    </row>
    <row r="54537" spans="15:17" x14ac:dyDescent="0.35">
      <c r="O54537" s="9"/>
      <c r="P54537" s="9"/>
      <c r="Q54537" s="21"/>
    </row>
    <row r="54538" spans="15:17" x14ac:dyDescent="0.35">
      <c r="O54538" s="9"/>
      <c r="P54538" s="9"/>
      <c r="Q54538" s="21"/>
    </row>
    <row r="54539" spans="15:17" x14ac:dyDescent="0.35">
      <c r="O54539" s="9"/>
      <c r="P54539" s="9"/>
      <c r="Q54539" s="21"/>
    </row>
    <row r="54540" spans="15:17" x14ac:dyDescent="0.35">
      <c r="O54540" s="9"/>
      <c r="P54540" s="9"/>
      <c r="Q54540" s="21"/>
    </row>
    <row r="54541" spans="15:17" x14ac:dyDescent="0.35">
      <c r="O54541" s="9"/>
      <c r="P54541" s="9"/>
      <c r="Q54541" s="21"/>
    </row>
    <row r="54542" spans="15:17" x14ac:dyDescent="0.35">
      <c r="O54542" s="9"/>
      <c r="P54542" s="9"/>
      <c r="Q54542" s="21"/>
    </row>
    <row r="54543" spans="15:17" x14ac:dyDescent="0.35">
      <c r="O54543" s="9"/>
      <c r="P54543" s="9"/>
      <c r="Q54543" s="21"/>
    </row>
    <row r="54544" spans="15:17" x14ac:dyDescent="0.35">
      <c r="O54544" s="9"/>
      <c r="P54544" s="9"/>
      <c r="Q54544" s="21"/>
    </row>
    <row r="54545" spans="15:17" x14ac:dyDescent="0.35">
      <c r="O54545" s="9"/>
      <c r="P54545" s="9"/>
      <c r="Q54545" s="21"/>
    </row>
    <row r="54546" spans="15:17" x14ac:dyDescent="0.35">
      <c r="O54546" s="9"/>
      <c r="P54546" s="9"/>
      <c r="Q54546" s="21"/>
    </row>
    <row r="54547" spans="15:17" x14ac:dyDescent="0.35">
      <c r="O54547" s="9"/>
      <c r="P54547" s="9"/>
      <c r="Q54547" s="21"/>
    </row>
    <row r="54548" spans="15:17" x14ac:dyDescent="0.35">
      <c r="O54548" s="9"/>
      <c r="P54548" s="9"/>
      <c r="Q54548" s="21"/>
    </row>
    <row r="54549" spans="15:17" x14ac:dyDescent="0.35">
      <c r="O54549" s="9"/>
      <c r="P54549" s="9"/>
      <c r="Q54549" s="21"/>
    </row>
    <row r="54550" spans="15:17" x14ac:dyDescent="0.35">
      <c r="O54550" s="9"/>
      <c r="P54550" s="9"/>
      <c r="Q54550" s="21"/>
    </row>
    <row r="54551" spans="15:17" x14ac:dyDescent="0.35">
      <c r="O54551" s="9"/>
      <c r="P54551" s="9"/>
      <c r="Q54551" s="21"/>
    </row>
    <row r="54552" spans="15:17" x14ac:dyDescent="0.35">
      <c r="O54552" s="9"/>
      <c r="P54552" s="9"/>
      <c r="Q54552" s="21"/>
    </row>
    <row r="54553" spans="15:17" x14ac:dyDescent="0.35">
      <c r="O54553" s="9"/>
      <c r="P54553" s="9"/>
      <c r="Q54553" s="21"/>
    </row>
    <row r="54554" spans="15:17" x14ac:dyDescent="0.35">
      <c r="O54554" s="9"/>
      <c r="P54554" s="9"/>
      <c r="Q54554" s="21"/>
    </row>
    <row r="54555" spans="15:17" x14ac:dyDescent="0.35">
      <c r="O54555" s="9"/>
      <c r="P54555" s="9"/>
      <c r="Q54555" s="21"/>
    </row>
    <row r="54556" spans="15:17" x14ac:dyDescent="0.35">
      <c r="O54556" s="9"/>
      <c r="P54556" s="9"/>
      <c r="Q54556" s="21"/>
    </row>
    <row r="54557" spans="15:17" x14ac:dyDescent="0.35">
      <c r="O54557" s="9"/>
      <c r="P54557" s="9"/>
      <c r="Q54557" s="21"/>
    </row>
    <row r="54558" spans="15:17" x14ac:dyDescent="0.35">
      <c r="O54558" s="9"/>
      <c r="P54558" s="9"/>
      <c r="Q54558" s="21"/>
    </row>
    <row r="54559" spans="15:17" x14ac:dyDescent="0.35">
      <c r="O54559" s="9"/>
      <c r="P54559" s="9"/>
      <c r="Q54559" s="21"/>
    </row>
    <row r="54560" spans="15:17" x14ac:dyDescent="0.35">
      <c r="O54560" s="9"/>
      <c r="P54560" s="9"/>
      <c r="Q54560" s="21"/>
    </row>
    <row r="54561" spans="15:17" x14ac:dyDescent="0.35">
      <c r="O54561" s="9"/>
      <c r="P54561" s="9"/>
      <c r="Q54561" s="21"/>
    </row>
    <row r="54562" spans="15:17" x14ac:dyDescent="0.35">
      <c r="O54562" s="9"/>
      <c r="P54562" s="9"/>
      <c r="Q54562" s="21"/>
    </row>
    <row r="54563" spans="15:17" x14ac:dyDescent="0.35">
      <c r="O54563" s="9"/>
      <c r="P54563" s="9"/>
      <c r="Q54563" s="21"/>
    </row>
    <row r="54564" spans="15:17" x14ac:dyDescent="0.35">
      <c r="O54564" s="9"/>
      <c r="P54564" s="9"/>
      <c r="Q54564" s="21"/>
    </row>
    <row r="54565" spans="15:17" x14ac:dyDescent="0.35">
      <c r="O54565" s="9"/>
      <c r="P54565" s="9"/>
      <c r="Q54565" s="21"/>
    </row>
    <row r="54566" spans="15:17" x14ac:dyDescent="0.35">
      <c r="O54566" s="9"/>
      <c r="P54566" s="9"/>
      <c r="Q54566" s="21"/>
    </row>
    <row r="54567" spans="15:17" x14ac:dyDescent="0.35">
      <c r="O54567" s="9"/>
      <c r="P54567" s="9"/>
      <c r="Q54567" s="21"/>
    </row>
    <row r="54568" spans="15:17" x14ac:dyDescent="0.35">
      <c r="O54568" s="9"/>
      <c r="P54568" s="9"/>
      <c r="Q54568" s="21"/>
    </row>
    <row r="54569" spans="15:17" x14ac:dyDescent="0.35">
      <c r="O54569" s="9"/>
      <c r="P54569" s="9"/>
      <c r="Q54569" s="21"/>
    </row>
    <row r="54570" spans="15:17" x14ac:dyDescent="0.35">
      <c r="O54570" s="9"/>
      <c r="P54570" s="9"/>
      <c r="Q54570" s="21"/>
    </row>
    <row r="54571" spans="15:17" x14ac:dyDescent="0.35">
      <c r="O54571" s="9"/>
      <c r="P54571" s="9"/>
      <c r="Q54571" s="21"/>
    </row>
    <row r="54572" spans="15:17" x14ac:dyDescent="0.35">
      <c r="O54572" s="9"/>
      <c r="P54572" s="9"/>
      <c r="Q54572" s="21"/>
    </row>
    <row r="54573" spans="15:17" x14ac:dyDescent="0.35">
      <c r="O54573" s="9"/>
      <c r="P54573" s="9"/>
      <c r="Q54573" s="21"/>
    </row>
    <row r="54574" spans="15:17" x14ac:dyDescent="0.35">
      <c r="O54574" s="9"/>
      <c r="P54574" s="9"/>
      <c r="Q54574" s="21"/>
    </row>
    <row r="54575" spans="15:17" x14ac:dyDescent="0.35">
      <c r="O54575" s="9"/>
      <c r="P54575" s="9"/>
      <c r="Q54575" s="21"/>
    </row>
    <row r="54576" spans="15:17" x14ac:dyDescent="0.35">
      <c r="O54576" s="9"/>
      <c r="P54576" s="9"/>
      <c r="Q54576" s="21"/>
    </row>
    <row r="54577" spans="15:17" x14ac:dyDescent="0.35">
      <c r="O54577" s="9"/>
      <c r="P54577" s="9"/>
      <c r="Q54577" s="21"/>
    </row>
    <row r="54578" spans="15:17" x14ac:dyDescent="0.35">
      <c r="O54578" s="9"/>
      <c r="P54578" s="9"/>
      <c r="Q54578" s="21"/>
    </row>
    <row r="54579" spans="15:17" x14ac:dyDescent="0.35">
      <c r="O54579" s="9"/>
      <c r="P54579" s="9"/>
      <c r="Q54579" s="21"/>
    </row>
    <row r="54580" spans="15:17" x14ac:dyDescent="0.35">
      <c r="O54580" s="9"/>
      <c r="P54580" s="9"/>
      <c r="Q54580" s="21"/>
    </row>
    <row r="54581" spans="15:17" x14ac:dyDescent="0.35">
      <c r="O54581" s="9"/>
      <c r="P54581" s="9"/>
      <c r="Q54581" s="21"/>
    </row>
    <row r="54582" spans="15:17" x14ac:dyDescent="0.35">
      <c r="O54582" s="9"/>
      <c r="P54582" s="9"/>
      <c r="Q54582" s="21"/>
    </row>
    <row r="54583" spans="15:17" x14ac:dyDescent="0.35">
      <c r="O54583" s="9"/>
      <c r="P54583" s="9"/>
      <c r="Q54583" s="21"/>
    </row>
    <row r="54584" spans="15:17" x14ac:dyDescent="0.35">
      <c r="O54584" s="9"/>
      <c r="P54584" s="9"/>
      <c r="Q54584" s="21"/>
    </row>
    <row r="54585" spans="15:17" x14ac:dyDescent="0.35">
      <c r="O54585" s="9"/>
      <c r="P54585" s="9"/>
      <c r="Q54585" s="21"/>
    </row>
    <row r="54586" spans="15:17" x14ac:dyDescent="0.35">
      <c r="O54586" s="9"/>
      <c r="P54586" s="9"/>
      <c r="Q54586" s="21"/>
    </row>
    <row r="54587" spans="15:17" x14ac:dyDescent="0.35">
      <c r="O54587" s="9"/>
      <c r="P54587" s="9"/>
      <c r="Q54587" s="21"/>
    </row>
    <row r="54588" spans="15:17" x14ac:dyDescent="0.35">
      <c r="O54588" s="9"/>
      <c r="P54588" s="9"/>
      <c r="Q54588" s="21"/>
    </row>
    <row r="54589" spans="15:17" x14ac:dyDescent="0.35">
      <c r="O54589" s="9"/>
      <c r="P54589" s="9"/>
      <c r="Q54589" s="21"/>
    </row>
    <row r="54590" spans="15:17" x14ac:dyDescent="0.35">
      <c r="O54590" s="9"/>
      <c r="P54590" s="9"/>
      <c r="Q54590" s="21"/>
    </row>
    <row r="54591" spans="15:17" x14ac:dyDescent="0.35">
      <c r="O54591" s="9"/>
      <c r="P54591" s="9"/>
      <c r="Q54591" s="21"/>
    </row>
    <row r="54592" spans="15:17" x14ac:dyDescent="0.35">
      <c r="O54592" s="9"/>
      <c r="P54592" s="9"/>
      <c r="Q54592" s="21"/>
    </row>
    <row r="54593" spans="15:17" x14ac:dyDescent="0.35">
      <c r="O54593" s="9"/>
      <c r="P54593" s="9"/>
      <c r="Q54593" s="21"/>
    </row>
    <row r="54594" spans="15:17" x14ac:dyDescent="0.35">
      <c r="O54594" s="9"/>
      <c r="P54594" s="9"/>
      <c r="Q54594" s="21"/>
    </row>
    <row r="54595" spans="15:17" x14ac:dyDescent="0.35">
      <c r="O54595" s="9"/>
      <c r="P54595" s="9"/>
      <c r="Q54595" s="21"/>
    </row>
    <row r="54596" spans="15:17" x14ac:dyDescent="0.35">
      <c r="O54596" s="9"/>
      <c r="P54596" s="9"/>
      <c r="Q54596" s="21"/>
    </row>
    <row r="54597" spans="15:17" x14ac:dyDescent="0.35">
      <c r="O54597" s="9"/>
      <c r="P54597" s="9"/>
      <c r="Q54597" s="21"/>
    </row>
    <row r="54598" spans="15:17" x14ac:dyDescent="0.35">
      <c r="O54598" s="9"/>
      <c r="P54598" s="9"/>
      <c r="Q54598" s="21"/>
    </row>
    <row r="54599" spans="15:17" x14ac:dyDescent="0.35">
      <c r="O54599" s="9"/>
      <c r="P54599" s="9"/>
      <c r="Q54599" s="21"/>
    </row>
    <row r="54600" spans="15:17" x14ac:dyDescent="0.35">
      <c r="O54600" s="9"/>
      <c r="P54600" s="9"/>
      <c r="Q54600" s="21"/>
    </row>
    <row r="54601" spans="15:17" x14ac:dyDescent="0.35">
      <c r="O54601" s="9"/>
      <c r="P54601" s="9"/>
      <c r="Q54601" s="21"/>
    </row>
    <row r="54602" spans="15:17" x14ac:dyDescent="0.35">
      <c r="O54602" s="9"/>
      <c r="P54602" s="9"/>
      <c r="Q54602" s="21"/>
    </row>
    <row r="54603" spans="15:17" x14ac:dyDescent="0.35">
      <c r="O54603" s="9"/>
      <c r="P54603" s="9"/>
      <c r="Q54603" s="21"/>
    </row>
    <row r="54604" spans="15:17" x14ac:dyDescent="0.35">
      <c r="O54604" s="9"/>
      <c r="P54604" s="9"/>
      <c r="Q54604" s="21"/>
    </row>
    <row r="54605" spans="15:17" x14ac:dyDescent="0.35">
      <c r="O54605" s="9"/>
      <c r="P54605" s="9"/>
      <c r="Q54605" s="21"/>
    </row>
    <row r="54606" spans="15:17" x14ac:dyDescent="0.35">
      <c r="O54606" s="9"/>
      <c r="P54606" s="9"/>
      <c r="Q54606" s="21"/>
    </row>
    <row r="54607" spans="15:17" x14ac:dyDescent="0.35">
      <c r="O54607" s="9"/>
      <c r="P54607" s="9"/>
      <c r="Q54607" s="21"/>
    </row>
    <row r="54608" spans="15:17" x14ac:dyDescent="0.35">
      <c r="O54608" s="9"/>
      <c r="P54608" s="9"/>
      <c r="Q54608" s="21"/>
    </row>
    <row r="54609" spans="15:17" x14ac:dyDescent="0.35">
      <c r="O54609" s="9"/>
      <c r="P54609" s="9"/>
      <c r="Q54609" s="21"/>
    </row>
    <row r="54610" spans="15:17" x14ac:dyDescent="0.35">
      <c r="O54610" s="9"/>
      <c r="P54610" s="9"/>
      <c r="Q54610" s="21"/>
    </row>
    <row r="54611" spans="15:17" x14ac:dyDescent="0.35">
      <c r="O54611" s="9"/>
      <c r="P54611" s="9"/>
      <c r="Q54611" s="21"/>
    </row>
    <row r="54612" spans="15:17" x14ac:dyDescent="0.35">
      <c r="O54612" s="9"/>
      <c r="P54612" s="9"/>
      <c r="Q54612" s="21"/>
    </row>
    <row r="54613" spans="15:17" x14ac:dyDescent="0.35">
      <c r="O54613" s="9"/>
      <c r="P54613" s="9"/>
      <c r="Q54613" s="21"/>
    </row>
    <row r="54614" spans="15:17" x14ac:dyDescent="0.35">
      <c r="O54614" s="9"/>
      <c r="P54614" s="9"/>
      <c r="Q54614" s="21"/>
    </row>
    <row r="54615" spans="15:17" x14ac:dyDescent="0.35">
      <c r="O54615" s="9"/>
      <c r="P54615" s="9"/>
      <c r="Q54615" s="21"/>
    </row>
    <row r="54616" spans="15:17" x14ac:dyDescent="0.35">
      <c r="O54616" s="9"/>
      <c r="P54616" s="9"/>
      <c r="Q54616" s="21"/>
    </row>
    <row r="54617" spans="15:17" x14ac:dyDescent="0.35">
      <c r="O54617" s="9"/>
      <c r="P54617" s="9"/>
      <c r="Q54617" s="21"/>
    </row>
    <row r="54618" spans="15:17" x14ac:dyDescent="0.35">
      <c r="O54618" s="9"/>
      <c r="P54618" s="9"/>
      <c r="Q54618" s="21"/>
    </row>
    <row r="54619" spans="15:17" x14ac:dyDescent="0.35">
      <c r="O54619" s="9"/>
      <c r="P54619" s="9"/>
      <c r="Q54619" s="21"/>
    </row>
    <row r="54620" spans="15:17" x14ac:dyDescent="0.35">
      <c r="O54620" s="9"/>
      <c r="P54620" s="9"/>
      <c r="Q54620" s="21"/>
    </row>
    <row r="54621" spans="15:17" x14ac:dyDescent="0.35">
      <c r="O54621" s="9"/>
      <c r="P54621" s="9"/>
      <c r="Q54621" s="21"/>
    </row>
    <row r="54622" spans="15:17" x14ac:dyDescent="0.35">
      <c r="O54622" s="9"/>
      <c r="P54622" s="9"/>
      <c r="Q54622" s="21"/>
    </row>
    <row r="54623" spans="15:17" x14ac:dyDescent="0.35">
      <c r="O54623" s="9"/>
      <c r="P54623" s="9"/>
      <c r="Q54623" s="21"/>
    </row>
    <row r="54624" spans="15:17" x14ac:dyDescent="0.35">
      <c r="O54624" s="9"/>
      <c r="P54624" s="9"/>
      <c r="Q54624" s="21"/>
    </row>
    <row r="54625" spans="15:17" x14ac:dyDescent="0.35">
      <c r="O54625" s="9"/>
      <c r="P54625" s="9"/>
      <c r="Q54625" s="21"/>
    </row>
    <row r="54626" spans="15:17" x14ac:dyDescent="0.35">
      <c r="O54626" s="9"/>
      <c r="P54626" s="9"/>
      <c r="Q54626" s="21"/>
    </row>
    <row r="54627" spans="15:17" x14ac:dyDescent="0.35">
      <c r="O54627" s="9"/>
      <c r="P54627" s="9"/>
      <c r="Q54627" s="21"/>
    </row>
    <row r="54628" spans="15:17" x14ac:dyDescent="0.35">
      <c r="O54628" s="9"/>
      <c r="P54628" s="9"/>
      <c r="Q54628" s="21"/>
    </row>
    <row r="54629" spans="15:17" x14ac:dyDescent="0.35">
      <c r="O54629" s="9"/>
      <c r="P54629" s="9"/>
      <c r="Q54629" s="21"/>
    </row>
    <row r="54630" spans="15:17" x14ac:dyDescent="0.35">
      <c r="O54630" s="9"/>
      <c r="P54630" s="9"/>
      <c r="Q54630" s="21"/>
    </row>
    <row r="54631" spans="15:17" x14ac:dyDescent="0.35">
      <c r="O54631" s="9"/>
      <c r="P54631" s="9"/>
      <c r="Q54631" s="21"/>
    </row>
    <row r="54632" spans="15:17" x14ac:dyDescent="0.35">
      <c r="O54632" s="9"/>
      <c r="P54632" s="9"/>
      <c r="Q54632" s="21"/>
    </row>
    <row r="54633" spans="15:17" x14ac:dyDescent="0.35">
      <c r="O54633" s="9"/>
      <c r="P54633" s="9"/>
      <c r="Q54633" s="21"/>
    </row>
    <row r="54634" spans="15:17" x14ac:dyDescent="0.35">
      <c r="O54634" s="9"/>
      <c r="P54634" s="9"/>
      <c r="Q54634" s="21"/>
    </row>
    <row r="54635" spans="15:17" x14ac:dyDescent="0.35">
      <c r="O54635" s="9"/>
      <c r="P54635" s="9"/>
      <c r="Q54635" s="21"/>
    </row>
    <row r="54636" spans="15:17" x14ac:dyDescent="0.35">
      <c r="O54636" s="9"/>
      <c r="P54636" s="9"/>
      <c r="Q54636" s="21"/>
    </row>
    <row r="54637" spans="15:17" x14ac:dyDescent="0.35">
      <c r="O54637" s="9"/>
      <c r="P54637" s="9"/>
      <c r="Q54637" s="21"/>
    </row>
    <row r="54638" spans="15:17" x14ac:dyDescent="0.35">
      <c r="O54638" s="9"/>
      <c r="P54638" s="9"/>
      <c r="Q54638" s="21"/>
    </row>
    <row r="54639" spans="15:17" x14ac:dyDescent="0.35">
      <c r="O54639" s="9"/>
      <c r="P54639" s="9"/>
      <c r="Q54639" s="21"/>
    </row>
    <row r="54640" spans="15:17" x14ac:dyDescent="0.35">
      <c r="O54640" s="9"/>
      <c r="P54640" s="9"/>
      <c r="Q54640" s="21"/>
    </row>
    <row r="54641" spans="15:17" x14ac:dyDescent="0.35">
      <c r="O54641" s="9"/>
      <c r="P54641" s="9"/>
      <c r="Q54641" s="21"/>
    </row>
    <row r="54642" spans="15:17" x14ac:dyDescent="0.35">
      <c r="O54642" s="9"/>
      <c r="P54642" s="9"/>
      <c r="Q54642" s="21"/>
    </row>
    <row r="54643" spans="15:17" x14ac:dyDescent="0.35">
      <c r="O54643" s="9"/>
      <c r="P54643" s="9"/>
      <c r="Q54643" s="21"/>
    </row>
    <row r="54644" spans="15:17" x14ac:dyDescent="0.35">
      <c r="O54644" s="9"/>
      <c r="P54644" s="9"/>
      <c r="Q54644" s="21"/>
    </row>
    <row r="54645" spans="15:17" x14ac:dyDescent="0.35">
      <c r="O54645" s="9"/>
      <c r="P54645" s="9"/>
      <c r="Q54645" s="21"/>
    </row>
    <row r="54646" spans="15:17" x14ac:dyDescent="0.35">
      <c r="O54646" s="9"/>
      <c r="P54646" s="9"/>
      <c r="Q54646" s="21"/>
    </row>
    <row r="54647" spans="15:17" x14ac:dyDescent="0.35">
      <c r="O54647" s="9"/>
      <c r="P54647" s="9"/>
      <c r="Q54647" s="21"/>
    </row>
    <row r="54648" spans="15:17" x14ac:dyDescent="0.35">
      <c r="O54648" s="9"/>
      <c r="P54648" s="9"/>
      <c r="Q54648" s="21"/>
    </row>
    <row r="54649" spans="15:17" x14ac:dyDescent="0.35">
      <c r="O54649" s="9"/>
      <c r="P54649" s="9"/>
      <c r="Q54649" s="21"/>
    </row>
    <row r="54650" spans="15:17" x14ac:dyDescent="0.35">
      <c r="O54650" s="9"/>
      <c r="P54650" s="9"/>
      <c r="Q54650" s="21"/>
    </row>
    <row r="54651" spans="15:17" x14ac:dyDescent="0.35">
      <c r="O54651" s="9"/>
      <c r="P54651" s="9"/>
      <c r="Q54651" s="21"/>
    </row>
    <row r="54652" spans="15:17" x14ac:dyDescent="0.35">
      <c r="O54652" s="9"/>
      <c r="P54652" s="9"/>
      <c r="Q54652" s="21"/>
    </row>
    <row r="54653" spans="15:17" x14ac:dyDescent="0.35">
      <c r="O54653" s="9"/>
      <c r="P54653" s="9"/>
      <c r="Q54653" s="21"/>
    </row>
    <row r="54654" spans="15:17" x14ac:dyDescent="0.35">
      <c r="O54654" s="9"/>
      <c r="P54654" s="9"/>
      <c r="Q54654" s="21"/>
    </row>
    <row r="54655" spans="15:17" x14ac:dyDescent="0.35">
      <c r="O54655" s="9"/>
      <c r="P54655" s="9"/>
      <c r="Q54655" s="21"/>
    </row>
    <row r="54656" spans="15:17" x14ac:dyDescent="0.35">
      <c r="O54656" s="9"/>
      <c r="P54656" s="9"/>
      <c r="Q54656" s="21"/>
    </row>
    <row r="54657" spans="15:17" x14ac:dyDescent="0.35">
      <c r="O54657" s="9"/>
      <c r="P54657" s="9"/>
      <c r="Q54657" s="21"/>
    </row>
    <row r="54658" spans="15:17" x14ac:dyDescent="0.35">
      <c r="O54658" s="9"/>
      <c r="P54658" s="9"/>
      <c r="Q54658" s="21"/>
    </row>
    <row r="54659" spans="15:17" x14ac:dyDescent="0.35">
      <c r="O54659" s="9"/>
      <c r="P54659" s="9"/>
      <c r="Q54659" s="21"/>
    </row>
    <row r="54660" spans="15:17" x14ac:dyDescent="0.35">
      <c r="O54660" s="9"/>
      <c r="P54660" s="9"/>
      <c r="Q54660" s="21"/>
    </row>
    <row r="54661" spans="15:17" x14ac:dyDescent="0.35">
      <c r="O54661" s="9"/>
      <c r="P54661" s="9"/>
      <c r="Q54661" s="21"/>
    </row>
    <row r="54662" spans="15:17" x14ac:dyDescent="0.35">
      <c r="O54662" s="9"/>
      <c r="P54662" s="9"/>
      <c r="Q54662" s="21"/>
    </row>
    <row r="54663" spans="15:17" x14ac:dyDescent="0.35">
      <c r="O54663" s="9"/>
      <c r="P54663" s="9"/>
      <c r="Q54663" s="21"/>
    </row>
    <row r="54664" spans="15:17" x14ac:dyDescent="0.35">
      <c r="O54664" s="9"/>
      <c r="P54664" s="9"/>
      <c r="Q54664" s="21"/>
    </row>
    <row r="54665" spans="15:17" x14ac:dyDescent="0.35">
      <c r="O54665" s="9"/>
      <c r="P54665" s="9"/>
      <c r="Q54665" s="21"/>
    </row>
    <row r="54666" spans="15:17" x14ac:dyDescent="0.35">
      <c r="O54666" s="9"/>
      <c r="P54666" s="9"/>
      <c r="Q54666" s="21"/>
    </row>
    <row r="54667" spans="15:17" x14ac:dyDescent="0.35">
      <c r="O54667" s="9"/>
      <c r="P54667" s="9"/>
      <c r="Q54667" s="21"/>
    </row>
    <row r="54668" spans="15:17" x14ac:dyDescent="0.35">
      <c r="O54668" s="9"/>
      <c r="P54668" s="9"/>
      <c r="Q54668" s="21"/>
    </row>
    <row r="54669" spans="15:17" x14ac:dyDescent="0.35">
      <c r="O54669" s="9"/>
      <c r="P54669" s="9"/>
      <c r="Q54669" s="21"/>
    </row>
    <row r="54670" spans="15:17" x14ac:dyDescent="0.35">
      <c r="O54670" s="9"/>
      <c r="P54670" s="9"/>
      <c r="Q54670" s="21"/>
    </row>
    <row r="54671" spans="15:17" x14ac:dyDescent="0.35">
      <c r="O54671" s="9"/>
      <c r="P54671" s="9"/>
      <c r="Q54671" s="21"/>
    </row>
    <row r="54672" spans="15:17" x14ac:dyDescent="0.35">
      <c r="O54672" s="9"/>
      <c r="P54672" s="9"/>
      <c r="Q54672" s="21"/>
    </row>
    <row r="54673" spans="15:17" x14ac:dyDescent="0.35">
      <c r="O54673" s="9"/>
      <c r="P54673" s="9"/>
      <c r="Q54673" s="21"/>
    </row>
    <row r="54674" spans="15:17" x14ac:dyDescent="0.35">
      <c r="O54674" s="9"/>
      <c r="P54674" s="9"/>
      <c r="Q54674" s="21"/>
    </row>
    <row r="54675" spans="15:17" x14ac:dyDescent="0.35">
      <c r="O54675" s="9"/>
      <c r="P54675" s="9"/>
      <c r="Q54675" s="21"/>
    </row>
    <row r="54676" spans="15:17" x14ac:dyDescent="0.35">
      <c r="O54676" s="9"/>
      <c r="P54676" s="9"/>
      <c r="Q54676" s="21"/>
    </row>
    <row r="54677" spans="15:17" x14ac:dyDescent="0.35">
      <c r="O54677" s="9"/>
      <c r="P54677" s="9"/>
      <c r="Q54677" s="21"/>
    </row>
    <row r="54678" spans="15:17" x14ac:dyDescent="0.35">
      <c r="O54678" s="9"/>
      <c r="P54678" s="9"/>
      <c r="Q54678" s="21"/>
    </row>
    <row r="54679" spans="15:17" x14ac:dyDescent="0.35">
      <c r="O54679" s="9"/>
      <c r="P54679" s="9"/>
      <c r="Q54679" s="21"/>
    </row>
    <row r="54680" spans="15:17" x14ac:dyDescent="0.35">
      <c r="O54680" s="9"/>
      <c r="P54680" s="9"/>
      <c r="Q54680" s="21"/>
    </row>
    <row r="54681" spans="15:17" x14ac:dyDescent="0.35">
      <c r="O54681" s="9"/>
      <c r="P54681" s="9"/>
      <c r="Q54681" s="21"/>
    </row>
    <row r="54682" spans="15:17" x14ac:dyDescent="0.35">
      <c r="O54682" s="9"/>
      <c r="P54682" s="9"/>
      <c r="Q54682" s="21"/>
    </row>
    <row r="54683" spans="15:17" x14ac:dyDescent="0.35">
      <c r="O54683" s="9"/>
      <c r="P54683" s="9"/>
      <c r="Q54683" s="21"/>
    </row>
    <row r="54684" spans="15:17" x14ac:dyDescent="0.35">
      <c r="O54684" s="9"/>
      <c r="P54684" s="9"/>
      <c r="Q54684" s="21"/>
    </row>
    <row r="54685" spans="15:17" x14ac:dyDescent="0.35">
      <c r="O54685" s="9"/>
      <c r="P54685" s="9"/>
      <c r="Q54685" s="21"/>
    </row>
    <row r="54686" spans="15:17" x14ac:dyDescent="0.35">
      <c r="O54686" s="9"/>
      <c r="P54686" s="9"/>
      <c r="Q54686" s="21"/>
    </row>
    <row r="54687" spans="15:17" x14ac:dyDescent="0.35">
      <c r="O54687" s="9"/>
      <c r="P54687" s="9"/>
      <c r="Q54687" s="21"/>
    </row>
    <row r="54688" spans="15:17" x14ac:dyDescent="0.35">
      <c r="O54688" s="9"/>
      <c r="P54688" s="9"/>
      <c r="Q54688" s="21"/>
    </row>
    <row r="54689" spans="15:17" x14ac:dyDescent="0.35">
      <c r="O54689" s="9"/>
      <c r="P54689" s="9"/>
      <c r="Q54689" s="21"/>
    </row>
    <row r="54690" spans="15:17" x14ac:dyDescent="0.35">
      <c r="O54690" s="9"/>
      <c r="P54690" s="9"/>
      <c r="Q54690" s="21"/>
    </row>
    <row r="54691" spans="15:17" x14ac:dyDescent="0.35">
      <c r="O54691" s="9"/>
      <c r="P54691" s="9"/>
      <c r="Q54691" s="21"/>
    </row>
    <row r="54692" spans="15:17" x14ac:dyDescent="0.35">
      <c r="O54692" s="9"/>
      <c r="P54692" s="9"/>
      <c r="Q54692" s="21"/>
    </row>
    <row r="54693" spans="15:17" x14ac:dyDescent="0.35">
      <c r="O54693" s="9"/>
      <c r="P54693" s="9"/>
      <c r="Q54693" s="21"/>
    </row>
    <row r="54694" spans="15:17" x14ac:dyDescent="0.35">
      <c r="O54694" s="9"/>
      <c r="P54694" s="9"/>
      <c r="Q54694" s="21"/>
    </row>
    <row r="54695" spans="15:17" x14ac:dyDescent="0.35">
      <c r="O54695" s="9"/>
      <c r="P54695" s="9"/>
      <c r="Q54695" s="21"/>
    </row>
    <row r="54696" spans="15:17" x14ac:dyDescent="0.35">
      <c r="O54696" s="9"/>
      <c r="P54696" s="9"/>
      <c r="Q54696" s="21"/>
    </row>
    <row r="54697" spans="15:17" x14ac:dyDescent="0.35">
      <c r="O54697" s="9"/>
      <c r="P54697" s="9"/>
      <c r="Q54697" s="21"/>
    </row>
    <row r="54698" spans="15:17" x14ac:dyDescent="0.35">
      <c r="O54698" s="9"/>
      <c r="P54698" s="9"/>
      <c r="Q54698" s="21"/>
    </row>
    <row r="54699" spans="15:17" x14ac:dyDescent="0.35">
      <c r="O54699" s="9"/>
      <c r="P54699" s="9"/>
      <c r="Q54699" s="21"/>
    </row>
    <row r="54700" spans="15:17" x14ac:dyDescent="0.35">
      <c r="O54700" s="9"/>
      <c r="P54700" s="9"/>
      <c r="Q54700" s="21"/>
    </row>
    <row r="54701" spans="15:17" x14ac:dyDescent="0.35">
      <c r="O54701" s="9"/>
      <c r="P54701" s="9"/>
      <c r="Q54701" s="21"/>
    </row>
    <row r="54702" spans="15:17" x14ac:dyDescent="0.35">
      <c r="O54702" s="9"/>
      <c r="P54702" s="9"/>
      <c r="Q54702" s="21"/>
    </row>
    <row r="54703" spans="15:17" x14ac:dyDescent="0.35">
      <c r="O54703" s="9"/>
      <c r="P54703" s="9"/>
      <c r="Q54703" s="21"/>
    </row>
    <row r="54704" spans="15:17" x14ac:dyDescent="0.35">
      <c r="O54704" s="9"/>
      <c r="P54704" s="9"/>
      <c r="Q54704" s="21"/>
    </row>
    <row r="54705" spans="15:17" x14ac:dyDescent="0.35">
      <c r="O54705" s="9"/>
      <c r="P54705" s="9"/>
      <c r="Q54705" s="21"/>
    </row>
    <row r="54706" spans="15:17" x14ac:dyDescent="0.35">
      <c r="O54706" s="9"/>
      <c r="P54706" s="9"/>
      <c r="Q54706" s="21"/>
    </row>
    <row r="54707" spans="15:17" x14ac:dyDescent="0.35">
      <c r="O54707" s="9"/>
      <c r="P54707" s="9"/>
      <c r="Q54707" s="21"/>
    </row>
    <row r="54708" spans="15:17" x14ac:dyDescent="0.35">
      <c r="O54708" s="9"/>
      <c r="P54708" s="9"/>
      <c r="Q54708" s="21"/>
    </row>
    <row r="54709" spans="15:17" x14ac:dyDescent="0.35">
      <c r="O54709" s="9"/>
      <c r="P54709" s="9"/>
      <c r="Q54709" s="21"/>
    </row>
    <row r="54710" spans="15:17" x14ac:dyDescent="0.35">
      <c r="O54710" s="9"/>
      <c r="P54710" s="9"/>
      <c r="Q54710" s="21"/>
    </row>
    <row r="54711" spans="15:17" x14ac:dyDescent="0.35">
      <c r="O54711" s="9"/>
      <c r="P54711" s="9"/>
      <c r="Q54711" s="21"/>
    </row>
    <row r="54712" spans="15:17" x14ac:dyDescent="0.35">
      <c r="O54712" s="9"/>
      <c r="P54712" s="9"/>
      <c r="Q54712" s="21"/>
    </row>
    <row r="54713" spans="15:17" x14ac:dyDescent="0.35">
      <c r="O54713" s="9"/>
      <c r="P54713" s="9"/>
      <c r="Q54713" s="21"/>
    </row>
    <row r="54714" spans="15:17" x14ac:dyDescent="0.35">
      <c r="O54714" s="9"/>
      <c r="P54714" s="9"/>
      <c r="Q54714" s="21"/>
    </row>
    <row r="54715" spans="15:17" x14ac:dyDescent="0.35">
      <c r="O54715" s="9"/>
      <c r="P54715" s="9"/>
      <c r="Q54715" s="21"/>
    </row>
    <row r="54716" spans="15:17" x14ac:dyDescent="0.35">
      <c r="O54716" s="9"/>
      <c r="P54716" s="9"/>
      <c r="Q54716" s="21"/>
    </row>
    <row r="54717" spans="15:17" x14ac:dyDescent="0.35">
      <c r="O54717" s="9"/>
      <c r="P54717" s="9"/>
      <c r="Q54717" s="21"/>
    </row>
    <row r="54718" spans="15:17" x14ac:dyDescent="0.35">
      <c r="O54718" s="9"/>
      <c r="P54718" s="9"/>
      <c r="Q54718" s="21"/>
    </row>
    <row r="54719" spans="15:17" x14ac:dyDescent="0.35">
      <c r="O54719" s="9"/>
      <c r="P54719" s="9"/>
      <c r="Q54719" s="21"/>
    </row>
    <row r="54720" spans="15:17" x14ac:dyDescent="0.35">
      <c r="O54720" s="9"/>
      <c r="P54720" s="9"/>
      <c r="Q54720" s="21"/>
    </row>
    <row r="54721" spans="15:17" x14ac:dyDescent="0.35">
      <c r="O54721" s="9"/>
      <c r="P54721" s="9"/>
      <c r="Q54721" s="21"/>
    </row>
    <row r="54722" spans="15:17" x14ac:dyDescent="0.35">
      <c r="O54722" s="9"/>
      <c r="P54722" s="9"/>
      <c r="Q54722" s="21"/>
    </row>
    <row r="54723" spans="15:17" x14ac:dyDescent="0.35">
      <c r="O54723" s="9"/>
      <c r="P54723" s="9"/>
      <c r="Q54723" s="21"/>
    </row>
    <row r="54724" spans="15:17" x14ac:dyDescent="0.35">
      <c r="O54724" s="9"/>
      <c r="P54724" s="9"/>
      <c r="Q54724" s="21"/>
    </row>
    <row r="54725" spans="15:17" x14ac:dyDescent="0.35">
      <c r="O54725" s="9"/>
      <c r="P54725" s="9"/>
      <c r="Q54725" s="21"/>
    </row>
    <row r="54726" spans="15:17" x14ac:dyDescent="0.35">
      <c r="O54726" s="9"/>
      <c r="P54726" s="9"/>
      <c r="Q54726" s="21"/>
    </row>
    <row r="54727" spans="15:17" x14ac:dyDescent="0.35">
      <c r="O54727" s="9"/>
      <c r="P54727" s="9"/>
      <c r="Q54727" s="21"/>
    </row>
    <row r="54728" spans="15:17" x14ac:dyDescent="0.35">
      <c r="O54728" s="9"/>
      <c r="P54728" s="9"/>
      <c r="Q54728" s="21"/>
    </row>
    <row r="54729" spans="15:17" x14ac:dyDescent="0.35">
      <c r="O54729" s="9"/>
      <c r="P54729" s="9"/>
      <c r="Q54729" s="21"/>
    </row>
    <row r="54730" spans="15:17" x14ac:dyDescent="0.35">
      <c r="O54730" s="9"/>
      <c r="P54730" s="9"/>
      <c r="Q54730" s="21"/>
    </row>
    <row r="54731" spans="15:17" x14ac:dyDescent="0.35">
      <c r="O54731" s="9"/>
      <c r="P54731" s="9"/>
      <c r="Q54731" s="21"/>
    </row>
    <row r="54732" spans="15:17" x14ac:dyDescent="0.35">
      <c r="O54732" s="9"/>
      <c r="P54732" s="9"/>
      <c r="Q54732" s="21"/>
    </row>
    <row r="54733" spans="15:17" x14ac:dyDescent="0.35">
      <c r="O54733" s="9"/>
      <c r="P54733" s="9"/>
      <c r="Q54733" s="21"/>
    </row>
    <row r="54734" spans="15:17" x14ac:dyDescent="0.35">
      <c r="O54734" s="9"/>
      <c r="P54734" s="9"/>
      <c r="Q54734" s="21"/>
    </row>
    <row r="54735" spans="15:17" x14ac:dyDescent="0.35">
      <c r="O54735" s="9"/>
      <c r="P54735" s="9"/>
      <c r="Q54735" s="21"/>
    </row>
    <row r="54736" spans="15:17" x14ac:dyDescent="0.35">
      <c r="O54736" s="9"/>
      <c r="P54736" s="9"/>
      <c r="Q54736" s="21"/>
    </row>
    <row r="54737" spans="15:17" x14ac:dyDescent="0.35">
      <c r="O54737" s="9"/>
      <c r="P54737" s="9"/>
      <c r="Q54737" s="21"/>
    </row>
    <row r="54738" spans="15:17" x14ac:dyDescent="0.35">
      <c r="O54738" s="9"/>
      <c r="P54738" s="9"/>
      <c r="Q54738" s="21"/>
    </row>
    <row r="54739" spans="15:17" x14ac:dyDescent="0.35">
      <c r="O54739" s="9"/>
      <c r="P54739" s="9"/>
      <c r="Q54739" s="21"/>
    </row>
    <row r="54740" spans="15:17" x14ac:dyDescent="0.35">
      <c r="O54740" s="9"/>
      <c r="P54740" s="9"/>
      <c r="Q54740" s="21"/>
    </row>
    <row r="54741" spans="15:17" x14ac:dyDescent="0.35">
      <c r="O54741" s="9"/>
      <c r="P54741" s="9"/>
      <c r="Q54741" s="21"/>
    </row>
    <row r="54742" spans="15:17" x14ac:dyDescent="0.35">
      <c r="O54742" s="9"/>
      <c r="P54742" s="9"/>
      <c r="Q54742" s="21"/>
    </row>
    <row r="54743" spans="15:17" x14ac:dyDescent="0.35">
      <c r="O54743" s="9"/>
      <c r="P54743" s="9"/>
      <c r="Q54743" s="21"/>
    </row>
    <row r="54744" spans="15:17" x14ac:dyDescent="0.35">
      <c r="O54744" s="9"/>
      <c r="P54744" s="9"/>
      <c r="Q54744" s="21"/>
    </row>
    <row r="54745" spans="15:17" x14ac:dyDescent="0.35">
      <c r="O54745" s="9"/>
      <c r="P54745" s="9"/>
      <c r="Q54745" s="21"/>
    </row>
    <row r="54746" spans="15:17" x14ac:dyDescent="0.35">
      <c r="O54746" s="9"/>
      <c r="P54746" s="9"/>
      <c r="Q54746" s="21"/>
    </row>
    <row r="54747" spans="15:17" x14ac:dyDescent="0.35">
      <c r="O54747" s="9"/>
      <c r="P54747" s="9"/>
      <c r="Q54747" s="21"/>
    </row>
    <row r="54748" spans="15:17" x14ac:dyDescent="0.35">
      <c r="O54748" s="9"/>
      <c r="P54748" s="9"/>
      <c r="Q54748" s="21"/>
    </row>
    <row r="54749" spans="15:17" x14ac:dyDescent="0.35">
      <c r="O54749" s="9"/>
      <c r="P54749" s="9"/>
      <c r="Q54749" s="21"/>
    </row>
    <row r="54750" spans="15:17" x14ac:dyDescent="0.35">
      <c r="O54750" s="9"/>
      <c r="P54750" s="9"/>
      <c r="Q54750" s="21"/>
    </row>
    <row r="54751" spans="15:17" x14ac:dyDescent="0.35">
      <c r="O54751" s="9"/>
      <c r="P54751" s="9"/>
      <c r="Q54751" s="21"/>
    </row>
    <row r="54752" spans="15:17" x14ac:dyDescent="0.35">
      <c r="O54752" s="9"/>
      <c r="P54752" s="9"/>
      <c r="Q54752" s="21"/>
    </row>
    <row r="54753" spans="15:17" x14ac:dyDescent="0.35">
      <c r="O54753" s="9"/>
      <c r="P54753" s="9"/>
      <c r="Q54753" s="21"/>
    </row>
    <row r="54754" spans="15:17" x14ac:dyDescent="0.35">
      <c r="O54754" s="9"/>
      <c r="P54754" s="9"/>
      <c r="Q54754" s="21"/>
    </row>
    <row r="54755" spans="15:17" x14ac:dyDescent="0.35">
      <c r="O54755" s="9"/>
      <c r="P54755" s="9"/>
      <c r="Q54755" s="21"/>
    </row>
    <row r="54756" spans="15:17" x14ac:dyDescent="0.35">
      <c r="O54756" s="9"/>
      <c r="P54756" s="9"/>
      <c r="Q54756" s="21"/>
    </row>
    <row r="54757" spans="15:17" x14ac:dyDescent="0.35">
      <c r="O54757" s="9"/>
      <c r="P54757" s="9"/>
      <c r="Q54757" s="21"/>
    </row>
    <row r="54758" spans="15:17" x14ac:dyDescent="0.35">
      <c r="O54758" s="9"/>
      <c r="P54758" s="9"/>
      <c r="Q54758" s="21"/>
    </row>
    <row r="54759" spans="15:17" x14ac:dyDescent="0.35">
      <c r="O54759" s="9"/>
      <c r="P54759" s="9"/>
      <c r="Q54759" s="21"/>
    </row>
    <row r="54760" spans="15:17" x14ac:dyDescent="0.35">
      <c r="O54760" s="9"/>
      <c r="P54760" s="9"/>
      <c r="Q54760" s="21"/>
    </row>
    <row r="54761" spans="15:17" x14ac:dyDescent="0.35">
      <c r="O54761" s="9"/>
      <c r="P54761" s="9"/>
      <c r="Q54761" s="21"/>
    </row>
    <row r="54762" spans="15:17" x14ac:dyDescent="0.35">
      <c r="O54762" s="9"/>
      <c r="P54762" s="9"/>
      <c r="Q54762" s="21"/>
    </row>
    <row r="54763" spans="15:17" x14ac:dyDescent="0.35">
      <c r="O54763" s="9"/>
      <c r="P54763" s="9"/>
      <c r="Q54763" s="21"/>
    </row>
    <row r="54764" spans="15:17" x14ac:dyDescent="0.35">
      <c r="O54764" s="9"/>
      <c r="P54764" s="9"/>
      <c r="Q54764" s="21"/>
    </row>
    <row r="54765" spans="15:17" x14ac:dyDescent="0.35">
      <c r="O54765" s="9"/>
      <c r="P54765" s="9"/>
      <c r="Q54765" s="21"/>
    </row>
    <row r="54766" spans="15:17" x14ac:dyDescent="0.35">
      <c r="O54766" s="9"/>
      <c r="P54766" s="9"/>
      <c r="Q54766" s="21"/>
    </row>
    <row r="54767" spans="15:17" x14ac:dyDescent="0.35">
      <c r="O54767" s="9"/>
      <c r="P54767" s="9"/>
      <c r="Q54767" s="21"/>
    </row>
    <row r="54768" spans="15:17" x14ac:dyDescent="0.35">
      <c r="O54768" s="9"/>
      <c r="P54768" s="9"/>
      <c r="Q54768" s="21"/>
    </row>
    <row r="54769" spans="15:17" x14ac:dyDescent="0.35">
      <c r="O54769" s="9"/>
      <c r="P54769" s="9"/>
      <c r="Q54769" s="21"/>
    </row>
    <row r="54770" spans="15:17" x14ac:dyDescent="0.35">
      <c r="O54770" s="9"/>
      <c r="P54770" s="9"/>
      <c r="Q54770" s="21"/>
    </row>
    <row r="54771" spans="15:17" x14ac:dyDescent="0.35">
      <c r="O54771" s="9"/>
      <c r="P54771" s="9"/>
      <c r="Q54771" s="21"/>
    </row>
    <row r="54772" spans="15:17" x14ac:dyDescent="0.35">
      <c r="O54772" s="9"/>
      <c r="P54772" s="9"/>
      <c r="Q54772" s="21"/>
    </row>
    <row r="54773" spans="15:17" x14ac:dyDescent="0.35">
      <c r="O54773" s="9"/>
      <c r="P54773" s="9"/>
      <c r="Q54773" s="21"/>
    </row>
    <row r="54774" spans="15:17" x14ac:dyDescent="0.35">
      <c r="O54774" s="9"/>
      <c r="P54774" s="9"/>
      <c r="Q54774" s="21"/>
    </row>
    <row r="54775" spans="15:17" x14ac:dyDescent="0.35">
      <c r="O54775" s="9"/>
      <c r="P54775" s="9"/>
      <c r="Q54775" s="21"/>
    </row>
    <row r="54776" spans="15:17" x14ac:dyDescent="0.35">
      <c r="O54776" s="9"/>
      <c r="P54776" s="9"/>
      <c r="Q54776" s="21"/>
    </row>
    <row r="54777" spans="15:17" x14ac:dyDescent="0.35">
      <c r="O54777" s="9"/>
      <c r="P54777" s="9"/>
      <c r="Q54777" s="21"/>
    </row>
    <row r="54778" spans="15:17" x14ac:dyDescent="0.35">
      <c r="O54778" s="9"/>
      <c r="P54778" s="9"/>
      <c r="Q54778" s="21"/>
    </row>
    <row r="54779" spans="15:17" x14ac:dyDescent="0.35">
      <c r="O54779" s="9"/>
      <c r="P54779" s="9"/>
      <c r="Q54779" s="21"/>
    </row>
    <row r="54780" spans="15:17" x14ac:dyDescent="0.35">
      <c r="O54780" s="9"/>
      <c r="P54780" s="9"/>
      <c r="Q54780" s="21"/>
    </row>
    <row r="54781" spans="15:17" x14ac:dyDescent="0.35">
      <c r="O54781" s="9"/>
      <c r="P54781" s="9"/>
      <c r="Q54781" s="21"/>
    </row>
    <row r="54782" spans="15:17" x14ac:dyDescent="0.35">
      <c r="O54782" s="9"/>
      <c r="P54782" s="9"/>
      <c r="Q54782" s="21"/>
    </row>
    <row r="54783" spans="15:17" x14ac:dyDescent="0.35">
      <c r="O54783" s="9"/>
      <c r="P54783" s="9"/>
      <c r="Q54783" s="21"/>
    </row>
    <row r="54784" spans="15:17" x14ac:dyDescent="0.35">
      <c r="O54784" s="9"/>
      <c r="P54784" s="9"/>
      <c r="Q54784" s="21"/>
    </row>
    <row r="54785" spans="15:17" x14ac:dyDescent="0.35">
      <c r="O54785" s="9"/>
      <c r="P54785" s="9"/>
      <c r="Q54785" s="21"/>
    </row>
    <row r="54786" spans="15:17" x14ac:dyDescent="0.35">
      <c r="O54786" s="9"/>
      <c r="P54786" s="9"/>
      <c r="Q54786" s="21"/>
    </row>
    <row r="54787" spans="15:17" x14ac:dyDescent="0.35">
      <c r="O54787" s="9"/>
      <c r="P54787" s="9"/>
      <c r="Q54787" s="21"/>
    </row>
    <row r="54788" spans="15:17" x14ac:dyDescent="0.35">
      <c r="O54788" s="9"/>
      <c r="P54788" s="9"/>
      <c r="Q54788" s="21"/>
    </row>
    <row r="54789" spans="15:17" x14ac:dyDescent="0.35">
      <c r="O54789" s="9"/>
      <c r="P54789" s="9"/>
      <c r="Q54789" s="21"/>
    </row>
    <row r="54790" spans="15:17" x14ac:dyDescent="0.35">
      <c r="O54790" s="9"/>
      <c r="P54790" s="9"/>
      <c r="Q54790" s="21"/>
    </row>
    <row r="54791" spans="15:17" x14ac:dyDescent="0.35">
      <c r="O54791" s="9"/>
      <c r="P54791" s="9"/>
      <c r="Q54791" s="21"/>
    </row>
    <row r="54792" spans="15:17" x14ac:dyDescent="0.35">
      <c r="O54792" s="9"/>
      <c r="P54792" s="9"/>
      <c r="Q54792" s="21"/>
    </row>
    <row r="54793" spans="15:17" x14ac:dyDescent="0.35">
      <c r="O54793" s="9"/>
      <c r="P54793" s="9"/>
      <c r="Q54793" s="21"/>
    </row>
    <row r="54794" spans="15:17" x14ac:dyDescent="0.35">
      <c r="O54794" s="9"/>
      <c r="P54794" s="9"/>
      <c r="Q54794" s="21"/>
    </row>
    <row r="54795" spans="15:17" x14ac:dyDescent="0.35">
      <c r="O54795" s="9"/>
      <c r="P54795" s="9"/>
      <c r="Q54795" s="21"/>
    </row>
    <row r="54796" spans="15:17" x14ac:dyDescent="0.35">
      <c r="O54796" s="9"/>
      <c r="P54796" s="9"/>
      <c r="Q54796" s="21"/>
    </row>
    <row r="54797" spans="15:17" x14ac:dyDescent="0.35">
      <c r="O54797" s="9"/>
      <c r="P54797" s="9"/>
      <c r="Q54797" s="21"/>
    </row>
    <row r="54798" spans="15:17" x14ac:dyDescent="0.35">
      <c r="O54798" s="9"/>
      <c r="P54798" s="9"/>
      <c r="Q54798" s="21"/>
    </row>
    <row r="54799" spans="15:17" x14ac:dyDescent="0.35">
      <c r="O54799" s="9"/>
      <c r="P54799" s="9"/>
      <c r="Q54799" s="21"/>
    </row>
    <row r="54800" spans="15:17" x14ac:dyDescent="0.35">
      <c r="O54800" s="9"/>
      <c r="P54800" s="9"/>
      <c r="Q54800" s="21"/>
    </row>
    <row r="54801" spans="15:17" x14ac:dyDescent="0.35">
      <c r="O54801" s="9"/>
      <c r="P54801" s="9"/>
      <c r="Q54801" s="21"/>
    </row>
    <row r="54802" spans="15:17" x14ac:dyDescent="0.35">
      <c r="O54802" s="9"/>
      <c r="P54802" s="9"/>
      <c r="Q54802" s="21"/>
    </row>
    <row r="54803" spans="15:17" x14ac:dyDescent="0.35">
      <c r="O54803" s="9"/>
      <c r="P54803" s="9"/>
      <c r="Q54803" s="21"/>
    </row>
    <row r="54804" spans="15:17" x14ac:dyDescent="0.35">
      <c r="O54804" s="9"/>
      <c r="P54804" s="9"/>
      <c r="Q54804" s="21"/>
    </row>
    <row r="54805" spans="15:17" x14ac:dyDescent="0.35">
      <c r="O54805" s="9"/>
      <c r="P54805" s="9"/>
      <c r="Q54805" s="21"/>
    </row>
    <row r="54806" spans="15:17" x14ac:dyDescent="0.35">
      <c r="O54806" s="9"/>
      <c r="P54806" s="9"/>
      <c r="Q54806" s="21"/>
    </row>
    <row r="54807" spans="15:17" x14ac:dyDescent="0.35">
      <c r="O54807" s="9"/>
      <c r="P54807" s="9"/>
      <c r="Q54807" s="21"/>
    </row>
    <row r="54808" spans="15:17" x14ac:dyDescent="0.35">
      <c r="O54808" s="9"/>
      <c r="P54808" s="9"/>
      <c r="Q54808" s="21"/>
    </row>
    <row r="54809" spans="15:17" x14ac:dyDescent="0.35">
      <c r="O54809" s="9"/>
      <c r="P54809" s="9"/>
      <c r="Q54809" s="21"/>
    </row>
    <row r="54810" spans="15:17" x14ac:dyDescent="0.35">
      <c r="O54810" s="9"/>
      <c r="P54810" s="9"/>
      <c r="Q54810" s="21"/>
    </row>
    <row r="54811" spans="15:17" x14ac:dyDescent="0.35">
      <c r="O54811" s="9"/>
      <c r="P54811" s="9"/>
      <c r="Q54811" s="21"/>
    </row>
    <row r="54812" spans="15:17" x14ac:dyDescent="0.35">
      <c r="O54812" s="9"/>
      <c r="P54812" s="9"/>
      <c r="Q54812" s="21"/>
    </row>
    <row r="54813" spans="15:17" x14ac:dyDescent="0.35">
      <c r="O54813" s="9"/>
      <c r="P54813" s="9"/>
      <c r="Q54813" s="21"/>
    </row>
    <row r="54814" spans="15:17" x14ac:dyDescent="0.35">
      <c r="O54814" s="9"/>
      <c r="P54814" s="9"/>
      <c r="Q54814" s="21"/>
    </row>
    <row r="54815" spans="15:17" x14ac:dyDescent="0.35">
      <c r="O54815" s="9"/>
      <c r="P54815" s="9"/>
      <c r="Q54815" s="21"/>
    </row>
    <row r="54816" spans="15:17" x14ac:dyDescent="0.35">
      <c r="O54816" s="9"/>
      <c r="P54816" s="9"/>
      <c r="Q54816" s="21"/>
    </row>
    <row r="54817" spans="15:17" x14ac:dyDescent="0.35">
      <c r="O54817" s="9"/>
      <c r="P54817" s="9"/>
      <c r="Q54817" s="21"/>
    </row>
    <row r="54818" spans="15:17" x14ac:dyDescent="0.35">
      <c r="O54818" s="9"/>
      <c r="P54818" s="9"/>
      <c r="Q54818" s="21"/>
    </row>
    <row r="54819" spans="15:17" x14ac:dyDescent="0.35">
      <c r="O54819" s="9"/>
      <c r="P54819" s="9"/>
      <c r="Q54819" s="21"/>
    </row>
    <row r="54820" spans="15:17" x14ac:dyDescent="0.35">
      <c r="O54820" s="9"/>
      <c r="P54820" s="9"/>
      <c r="Q54820" s="21"/>
    </row>
    <row r="54821" spans="15:17" x14ac:dyDescent="0.35">
      <c r="O54821" s="9"/>
      <c r="P54821" s="9"/>
      <c r="Q54821" s="21"/>
    </row>
    <row r="54822" spans="15:17" x14ac:dyDescent="0.35">
      <c r="O54822" s="9"/>
      <c r="P54822" s="9"/>
      <c r="Q54822" s="21"/>
    </row>
    <row r="54823" spans="15:17" x14ac:dyDescent="0.35">
      <c r="O54823" s="9"/>
      <c r="P54823" s="9"/>
      <c r="Q54823" s="21"/>
    </row>
    <row r="54824" spans="15:17" x14ac:dyDescent="0.35">
      <c r="O54824" s="9"/>
      <c r="P54824" s="9"/>
      <c r="Q54824" s="21"/>
    </row>
    <row r="54825" spans="15:17" x14ac:dyDescent="0.35">
      <c r="O54825" s="9"/>
      <c r="P54825" s="9"/>
      <c r="Q54825" s="21"/>
    </row>
    <row r="54826" spans="15:17" x14ac:dyDescent="0.35">
      <c r="O54826" s="9"/>
      <c r="P54826" s="9"/>
      <c r="Q54826" s="21"/>
    </row>
    <row r="54827" spans="15:17" x14ac:dyDescent="0.35">
      <c r="O54827" s="9"/>
      <c r="P54827" s="9"/>
      <c r="Q54827" s="21"/>
    </row>
    <row r="54828" spans="15:17" x14ac:dyDescent="0.35">
      <c r="O54828" s="9"/>
      <c r="P54828" s="9"/>
      <c r="Q54828" s="21"/>
    </row>
    <row r="54829" spans="15:17" x14ac:dyDescent="0.35">
      <c r="O54829" s="9"/>
      <c r="P54829" s="9"/>
      <c r="Q54829" s="21"/>
    </row>
    <row r="54830" spans="15:17" x14ac:dyDescent="0.35">
      <c r="O54830" s="9"/>
      <c r="P54830" s="9"/>
      <c r="Q54830" s="21"/>
    </row>
    <row r="54831" spans="15:17" x14ac:dyDescent="0.35">
      <c r="O54831" s="9"/>
      <c r="P54831" s="9"/>
      <c r="Q54831" s="21"/>
    </row>
    <row r="54832" spans="15:17" x14ac:dyDescent="0.35">
      <c r="O54832" s="9"/>
      <c r="P54832" s="9"/>
      <c r="Q54832" s="21"/>
    </row>
    <row r="54833" spans="15:17" x14ac:dyDescent="0.35">
      <c r="O54833" s="9"/>
      <c r="P54833" s="9"/>
      <c r="Q54833" s="21"/>
    </row>
    <row r="54834" spans="15:17" x14ac:dyDescent="0.35">
      <c r="O54834" s="9"/>
      <c r="P54834" s="9"/>
      <c r="Q54834" s="21"/>
    </row>
    <row r="54835" spans="15:17" x14ac:dyDescent="0.35">
      <c r="O54835" s="9"/>
      <c r="P54835" s="9"/>
      <c r="Q54835" s="21"/>
    </row>
    <row r="54836" spans="15:17" x14ac:dyDescent="0.35">
      <c r="O54836" s="9"/>
      <c r="P54836" s="9"/>
      <c r="Q54836" s="21"/>
    </row>
    <row r="54837" spans="15:17" x14ac:dyDescent="0.35">
      <c r="O54837" s="9"/>
      <c r="P54837" s="9"/>
      <c r="Q54837" s="21"/>
    </row>
    <row r="54838" spans="15:17" x14ac:dyDescent="0.35">
      <c r="O54838" s="9"/>
      <c r="P54838" s="9"/>
      <c r="Q54838" s="21"/>
    </row>
    <row r="54839" spans="15:17" x14ac:dyDescent="0.35">
      <c r="O54839" s="9"/>
      <c r="P54839" s="9"/>
      <c r="Q54839" s="21"/>
    </row>
    <row r="54840" spans="15:17" x14ac:dyDescent="0.35">
      <c r="O54840" s="9"/>
      <c r="P54840" s="9"/>
      <c r="Q54840" s="21"/>
    </row>
    <row r="54841" spans="15:17" x14ac:dyDescent="0.35">
      <c r="O54841" s="9"/>
      <c r="P54841" s="9"/>
      <c r="Q54841" s="21"/>
    </row>
    <row r="54842" spans="15:17" x14ac:dyDescent="0.35">
      <c r="O54842" s="9"/>
      <c r="P54842" s="9"/>
      <c r="Q54842" s="21"/>
    </row>
    <row r="54843" spans="15:17" x14ac:dyDescent="0.35">
      <c r="O54843" s="9"/>
      <c r="P54843" s="9"/>
      <c r="Q54843" s="21"/>
    </row>
    <row r="54844" spans="15:17" x14ac:dyDescent="0.35">
      <c r="O54844" s="9"/>
      <c r="P54844" s="9"/>
      <c r="Q54844" s="21"/>
    </row>
    <row r="54845" spans="15:17" x14ac:dyDescent="0.35">
      <c r="O54845" s="9"/>
      <c r="P54845" s="9"/>
      <c r="Q54845" s="21"/>
    </row>
    <row r="54846" spans="15:17" x14ac:dyDescent="0.35">
      <c r="O54846" s="9"/>
      <c r="P54846" s="9"/>
      <c r="Q54846" s="21"/>
    </row>
    <row r="54847" spans="15:17" x14ac:dyDescent="0.35">
      <c r="O54847" s="9"/>
      <c r="P54847" s="9"/>
      <c r="Q54847" s="21"/>
    </row>
    <row r="54848" spans="15:17" x14ac:dyDescent="0.35">
      <c r="O54848" s="9"/>
      <c r="P54848" s="9"/>
      <c r="Q54848" s="21"/>
    </row>
    <row r="54849" spans="15:17" x14ac:dyDescent="0.35">
      <c r="O54849" s="9"/>
      <c r="P54849" s="9"/>
      <c r="Q54849" s="21"/>
    </row>
    <row r="54850" spans="15:17" x14ac:dyDescent="0.35">
      <c r="O54850" s="9"/>
      <c r="P54850" s="9"/>
      <c r="Q54850" s="21"/>
    </row>
    <row r="54851" spans="15:17" x14ac:dyDescent="0.35">
      <c r="O54851" s="9"/>
      <c r="P54851" s="9"/>
      <c r="Q54851" s="21"/>
    </row>
    <row r="54852" spans="15:17" x14ac:dyDescent="0.35">
      <c r="O54852" s="9"/>
      <c r="P54852" s="9"/>
      <c r="Q54852" s="21"/>
    </row>
    <row r="54853" spans="15:17" x14ac:dyDescent="0.35">
      <c r="O54853" s="9"/>
      <c r="P54853" s="9"/>
      <c r="Q54853" s="21"/>
    </row>
    <row r="54854" spans="15:17" x14ac:dyDescent="0.35">
      <c r="O54854" s="9"/>
      <c r="P54854" s="9"/>
      <c r="Q54854" s="21"/>
    </row>
    <row r="54855" spans="15:17" x14ac:dyDescent="0.35">
      <c r="O54855" s="9"/>
      <c r="P54855" s="9"/>
      <c r="Q54855" s="21"/>
    </row>
    <row r="54856" spans="15:17" x14ac:dyDescent="0.35">
      <c r="O54856" s="9"/>
      <c r="P54856" s="9"/>
      <c r="Q54856" s="21"/>
    </row>
    <row r="54857" spans="15:17" x14ac:dyDescent="0.35">
      <c r="O54857" s="9"/>
      <c r="P54857" s="9"/>
      <c r="Q54857" s="21"/>
    </row>
    <row r="54858" spans="15:17" x14ac:dyDescent="0.35">
      <c r="O54858" s="9"/>
      <c r="P54858" s="9"/>
      <c r="Q54858" s="21"/>
    </row>
    <row r="54859" spans="15:17" x14ac:dyDescent="0.35">
      <c r="O54859" s="9"/>
      <c r="P54859" s="9"/>
      <c r="Q54859" s="21"/>
    </row>
    <row r="54860" spans="15:17" x14ac:dyDescent="0.35">
      <c r="O54860" s="9"/>
      <c r="P54860" s="9"/>
      <c r="Q54860" s="21"/>
    </row>
    <row r="54861" spans="15:17" x14ac:dyDescent="0.35">
      <c r="O54861" s="9"/>
      <c r="P54861" s="9"/>
      <c r="Q54861" s="21"/>
    </row>
    <row r="54862" spans="15:17" x14ac:dyDescent="0.35">
      <c r="O54862" s="9"/>
      <c r="P54862" s="9"/>
      <c r="Q54862" s="21"/>
    </row>
    <row r="54863" spans="15:17" x14ac:dyDescent="0.35">
      <c r="O54863" s="9"/>
      <c r="P54863" s="9"/>
      <c r="Q54863" s="21"/>
    </row>
    <row r="54864" spans="15:17" x14ac:dyDescent="0.35">
      <c r="O54864" s="9"/>
      <c r="P54864" s="9"/>
      <c r="Q54864" s="21"/>
    </row>
    <row r="54865" spans="15:17" x14ac:dyDescent="0.35">
      <c r="O54865" s="9"/>
      <c r="P54865" s="9"/>
      <c r="Q54865" s="21"/>
    </row>
    <row r="54866" spans="15:17" x14ac:dyDescent="0.35">
      <c r="O54866" s="9"/>
      <c r="P54866" s="9"/>
      <c r="Q54866" s="21"/>
    </row>
    <row r="54867" spans="15:17" x14ac:dyDescent="0.35">
      <c r="O54867" s="9"/>
      <c r="P54867" s="9"/>
      <c r="Q54867" s="21"/>
    </row>
    <row r="54868" spans="15:17" x14ac:dyDescent="0.35">
      <c r="O54868" s="9"/>
      <c r="P54868" s="9"/>
      <c r="Q54868" s="21"/>
    </row>
    <row r="54869" spans="15:17" x14ac:dyDescent="0.35">
      <c r="O54869" s="9"/>
      <c r="P54869" s="9"/>
      <c r="Q54869" s="21"/>
    </row>
    <row r="54870" spans="15:17" x14ac:dyDescent="0.35">
      <c r="O54870" s="9"/>
      <c r="P54870" s="9"/>
      <c r="Q54870" s="21"/>
    </row>
    <row r="54871" spans="15:17" x14ac:dyDescent="0.35">
      <c r="O54871" s="9"/>
      <c r="P54871" s="9"/>
      <c r="Q54871" s="21"/>
    </row>
    <row r="54872" spans="15:17" x14ac:dyDescent="0.35">
      <c r="O54872" s="9"/>
      <c r="P54872" s="9"/>
      <c r="Q54872" s="21"/>
    </row>
    <row r="54873" spans="15:17" x14ac:dyDescent="0.35">
      <c r="O54873" s="9"/>
      <c r="P54873" s="9"/>
      <c r="Q54873" s="21"/>
    </row>
    <row r="54874" spans="15:17" x14ac:dyDescent="0.35">
      <c r="O54874" s="9"/>
      <c r="P54874" s="9"/>
      <c r="Q54874" s="21"/>
    </row>
    <row r="54875" spans="15:17" x14ac:dyDescent="0.35">
      <c r="O54875" s="9"/>
      <c r="P54875" s="9"/>
      <c r="Q54875" s="21"/>
    </row>
    <row r="54876" spans="15:17" x14ac:dyDescent="0.35">
      <c r="O54876" s="9"/>
      <c r="P54876" s="9"/>
      <c r="Q54876" s="21"/>
    </row>
    <row r="54877" spans="15:17" x14ac:dyDescent="0.35">
      <c r="O54877" s="9"/>
      <c r="P54877" s="9"/>
      <c r="Q54877" s="21"/>
    </row>
    <row r="54878" spans="15:17" x14ac:dyDescent="0.35">
      <c r="O54878" s="9"/>
      <c r="P54878" s="9"/>
      <c r="Q54878" s="21"/>
    </row>
    <row r="54879" spans="15:17" x14ac:dyDescent="0.35">
      <c r="O54879" s="9"/>
      <c r="P54879" s="9"/>
      <c r="Q54879" s="21"/>
    </row>
    <row r="54880" spans="15:17" x14ac:dyDescent="0.35">
      <c r="O54880" s="9"/>
      <c r="P54880" s="9"/>
      <c r="Q54880" s="21"/>
    </row>
    <row r="54881" spans="15:17" x14ac:dyDescent="0.35">
      <c r="O54881" s="9"/>
      <c r="P54881" s="9"/>
      <c r="Q54881" s="21"/>
    </row>
    <row r="54882" spans="15:17" x14ac:dyDescent="0.35">
      <c r="O54882" s="9"/>
      <c r="P54882" s="9"/>
      <c r="Q54882" s="21"/>
    </row>
    <row r="54883" spans="15:17" x14ac:dyDescent="0.35">
      <c r="O54883" s="9"/>
      <c r="P54883" s="9"/>
      <c r="Q54883" s="21"/>
    </row>
    <row r="54884" spans="15:17" x14ac:dyDescent="0.35">
      <c r="O54884" s="9"/>
      <c r="P54884" s="9"/>
      <c r="Q54884" s="21"/>
    </row>
    <row r="54885" spans="15:17" x14ac:dyDescent="0.35">
      <c r="O54885" s="9"/>
      <c r="P54885" s="9"/>
      <c r="Q54885" s="21"/>
    </row>
    <row r="54886" spans="15:17" x14ac:dyDescent="0.35">
      <c r="O54886" s="9"/>
      <c r="P54886" s="9"/>
      <c r="Q54886" s="21"/>
    </row>
    <row r="54887" spans="15:17" x14ac:dyDescent="0.35">
      <c r="O54887" s="9"/>
      <c r="P54887" s="9"/>
      <c r="Q54887" s="21"/>
    </row>
    <row r="54888" spans="15:17" x14ac:dyDescent="0.35">
      <c r="O54888" s="9"/>
      <c r="P54888" s="9"/>
      <c r="Q54888" s="21"/>
    </row>
    <row r="54889" spans="15:17" x14ac:dyDescent="0.35">
      <c r="O54889" s="9"/>
      <c r="P54889" s="9"/>
      <c r="Q54889" s="21"/>
    </row>
    <row r="54890" spans="15:17" x14ac:dyDescent="0.35">
      <c r="O54890" s="9"/>
      <c r="P54890" s="9"/>
      <c r="Q54890" s="21"/>
    </row>
    <row r="54891" spans="15:17" x14ac:dyDescent="0.35">
      <c r="O54891" s="9"/>
      <c r="P54891" s="9"/>
      <c r="Q54891" s="21"/>
    </row>
    <row r="54892" spans="15:17" x14ac:dyDescent="0.35">
      <c r="O54892" s="9"/>
      <c r="P54892" s="9"/>
      <c r="Q54892" s="21"/>
    </row>
    <row r="54893" spans="15:17" x14ac:dyDescent="0.35">
      <c r="O54893" s="9"/>
      <c r="P54893" s="9"/>
      <c r="Q54893" s="21"/>
    </row>
    <row r="54894" spans="15:17" x14ac:dyDescent="0.35">
      <c r="O54894" s="9"/>
      <c r="P54894" s="9"/>
      <c r="Q54894" s="21"/>
    </row>
    <row r="54895" spans="15:17" x14ac:dyDescent="0.35">
      <c r="O54895" s="9"/>
      <c r="P54895" s="9"/>
      <c r="Q54895" s="21"/>
    </row>
    <row r="54896" spans="15:17" x14ac:dyDescent="0.35">
      <c r="O54896" s="9"/>
      <c r="P54896" s="9"/>
      <c r="Q54896" s="21"/>
    </row>
    <row r="54897" spans="15:17" x14ac:dyDescent="0.35">
      <c r="O54897" s="9"/>
      <c r="P54897" s="9"/>
      <c r="Q54897" s="21"/>
    </row>
    <row r="54898" spans="15:17" x14ac:dyDescent="0.35">
      <c r="O54898" s="9"/>
      <c r="P54898" s="9"/>
      <c r="Q54898" s="21"/>
    </row>
    <row r="54899" spans="15:17" x14ac:dyDescent="0.35">
      <c r="O54899" s="9"/>
      <c r="P54899" s="9"/>
      <c r="Q54899" s="21"/>
    </row>
    <row r="54900" spans="15:17" x14ac:dyDescent="0.35">
      <c r="O54900" s="9"/>
      <c r="P54900" s="9"/>
      <c r="Q54900" s="21"/>
    </row>
    <row r="54901" spans="15:17" x14ac:dyDescent="0.35">
      <c r="O54901" s="9"/>
      <c r="P54901" s="9"/>
      <c r="Q54901" s="21"/>
    </row>
    <row r="54902" spans="15:17" x14ac:dyDescent="0.35">
      <c r="O54902" s="9"/>
      <c r="P54902" s="9"/>
      <c r="Q54902" s="21"/>
    </row>
    <row r="54903" spans="15:17" x14ac:dyDescent="0.35">
      <c r="O54903" s="9"/>
      <c r="P54903" s="9"/>
      <c r="Q54903" s="21"/>
    </row>
    <row r="54904" spans="15:17" x14ac:dyDescent="0.35">
      <c r="O54904" s="9"/>
      <c r="P54904" s="9"/>
      <c r="Q54904" s="21"/>
    </row>
    <row r="54905" spans="15:17" x14ac:dyDescent="0.35">
      <c r="O54905" s="9"/>
      <c r="P54905" s="9"/>
      <c r="Q54905" s="21"/>
    </row>
    <row r="54906" spans="15:17" x14ac:dyDescent="0.35">
      <c r="O54906" s="9"/>
      <c r="P54906" s="9"/>
      <c r="Q54906" s="21"/>
    </row>
    <row r="54907" spans="15:17" x14ac:dyDescent="0.35">
      <c r="O54907" s="9"/>
      <c r="P54907" s="9"/>
      <c r="Q54907" s="21"/>
    </row>
    <row r="54908" spans="15:17" x14ac:dyDescent="0.35">
      <c r="O54908" s="9"/>
      <c r="P54908" s="9"/>
      <c r="Q54908" s="21"/>
    </row>
    <row r="54909" spans="15:17" x14ac:dyDescent="0.35">
      <c r="O54909" s="9"/>
      <c r="P54909" s="9"/>
      <c r="Q54909" s="21"/>
    </row>
    <row r="54910" spans="15:17" x14ac:dyDescent="0.35">
      <c r="O54910" s="9"/>
      <c r="P54910" s="9"/>
      <c r="Q54910" s="21"/>
    </row>
    <row r="54911" spans="15:17" x14ac:dyDescent="0.35">
      <c r="O54911" s="9"/>
      <c r="P54911" s="9"/>
      <c r="Q54911" s="21"/>
    </row>
    <row r="54912" spans="15:17" x14ac:dyDescent="0.35">
      <c r="O54912" s="9"/>
      <c r="P54912" s="9"/>
      <c r="Q54912" s="21"/>
    </row>
    <row r="54913" spans="15:17" x14ac:dyDescent="0.35">
      <c r="O54913" s="9"/>
      <c r="P54913" s="9"/>
      <c r="Q54913" s="21"/>
    </row>
    <row r="54914" spans="15:17" x14ac:dyDescent="0.35">
      <c r="O54914" s="9"/>
      <c r="P54914" s="9"/>
      <c r="Q54914" s="21"/>
    </row>
    <row r="54915" spans="15:17" x14ac:dyDescent="0.35">
      <c r="O54915" s="9"/>
      <c r="P54915" s="9"/>
      <c r="Q54915" s="21"/>
    </row>
    <row r="54916" spans="15:17" x14ac:dyDescent="0.35">
      <c r="O54916" s="9"/>
      <c r="P54916" s="9"/>
      <c r="Q54916" s="21"/>
    </row>
    <row r="54917" spans="15:17" x14ac:dyDescent="0.35">
      <c r="O54917" s="9"/>
      <c r="P54917" s="9"/>
      <c r="Q54917" s="21"/>
    </row>
    <row r="54918" spans="15:17" x14ac:dyDescent="0.35">
      <c r="O54918" s="9"/>
      <c r="P54918" s="9"/>
      <c r="Q54918" s="21"/>
    </row>
    <row r="54919" spans="15:17" x14ac:dyDescent="0.35">
      <c r="O54919" s="9"/>
      <c r="P54919" s="9"/>
      <c r="Q54919" s="21"/>
    </row>
    <row r="54920" spans="15:17" x14ac:dyDescent="0.35">
      <c r="O54920" s="9"/>
      <c r="P54920" s="9"/>
      <c r="Q54920" s="21"/>
    </row>
    <row r="54921" spans="15:17" x14ac:dyDescent="0.35">
      <c r="O54921" s="9"/>
      <c r="P54921" s="9"/>
      <c r="Q54921" s="21"/>
    </row>
    <row r="54922" spans="15:17" x14ac:dyDescent="0.35">
      <c r="O54922" s="9"/>
      <c r="P54922" s="9"/>
      <c r="Q54922" s="21"/>
    </row>
    <row r="54923" spans="15:17" x14ac:dyDescent="0.35">
      <c r="O54923" s="9"/>
      <c r="P54923" s="9"/>
      <c r="Q54923" s="21"/>
    </row>
    <row r="54924" spans="15:17" x14ac:dyDescent="0.35">
      <c r="O54924" s="9"/>
      <c r="P54924" s="9"/>
      <c r="Q54924" s="21"/>
    </row>
    <row r="54925" spans="15:17" x14ac:dyDescent="0.35">
      <c r="O54925" s="9"/>
      <c r="P54925" s="9"/>
      <c r="Q54925" s="21"/>
    </row>
    <row r="54926" spans="15:17" x14ac:dyDescent="0.35">
      <c r="O54926" s="9"/>
      <c r="P54926" s="9"/>
      <c r="Q54926" s="21"/>
    </row>
    <row r="54927" spans="15:17" x14ac:dyDescent="0.35">
      <c r="O54927" s="9"/>
      <c r="P54927" s="9"/>
      <c r="Q54927" s="21"/>
    </row>
    <row r="54928" spans="15:17" x14ac:dyDescent="0.35">
      <c r="O54928" s="9"/>
      <c r="P54928" s="9"/>
      <c r="Q54928" s="21"/>
    </row>
    <row r="54929" spans="15:17" x14ac:dyDescent="0.35">
      <c r="O54929" s="9"/>
      <c r="P54929" s="9"/>
      <c r="Q54929" s="21"/>
    </row>
    <row r="54930" spans="15:17" x14ac:dyDescent="0.35">
      <c r="O54930" s="9"/>
      <c r="P54930" s="9"/>
      <c r="Q54930" s="21"/>
    </row>
    <row r="54931" spans="15:17" x14ac:dyDescent="0.35">
      <c r="O54931" s="9"/>
      <c r="P54931" s="9"/>
      <c r="Q54931" s="21"/>
    </row>
    <row r="54932" spans="15:17" x14ac:dyDescent="0.35">
      <c r="O54932" s="9"/>
      <c r="P54932" s="9"/>
      <c r="Q54932" s="21"/>
    </row>
    <row r="54933" spans="15:17" x14ac:dyDescent="0.35">
      <c r="O54933" s="9"/>
      <c r="P54933" s="9"/>
      <c r="Q54933" s="21"/>
    </row>
    <row r="54934" spans="15:17" x14ac:dyDescent="0.35">
      <c r="O54934" s="9"/>
      <c r="P54934" s="9"/>
      <c r="Q54934" s="21"/>
    </row>
    <row r="54935" spans="15:17" x14ac:dyDescent="0.35">
      <c r="O54935" s="9"/>
      <c r="P54935" s="9"/>
      <c r="Q54935" s="21"/>
    </row>
    <row r="54936" spans="15:17" x14ac:dyDescent="0.35">
      <c r="O54936" s="9"/>
      <c r="P54936" s="9"/>
      <c r="Q54936" s="21"/>
    </row>
    <row r="54937" spans="15:17" x14ac:dyDescent="0.35">
      <c r="O54937" s="9"/>
      <c r="P54937" s="9"/>
      <c r="Q54937" s="21"/>
    </row>
    <row r="54938" spans="15:17" x14ac:dyDescent="0.35">
      <c r="O54938" s="9"/>
      <c r="P54938" s="9"/>
      <c r="Q54938" s="21"/>
    </row>
    <row r="54939" spans="15:17" x14ac:dyDescent="0.35">
      <c r="O54939" s="9"/>
      <c r="P54939" s="9"/>
      <c r="Q54939" s="21"/>
    </row>
    <row r="54940" spans="15:17" x14ac:dyDescent="0.35">
      <c r="O54940" s="9"/>
      <c r="P54940" s="9"/>
      <c r="Q54940" s="21"/>
    </row>
    <row r="54941" spans="15:17" x14ac:dyDescent="0.35">
      <c r="O54941" s="9"/>
      <c r="P54941" s="9"/>
      <c r="Q54941" s="21"/>
    </row>
    <row r="54942" spans="15:17" x14ac:dyDescent="0.35">
      <c r="O54942" s="9"/>
      <c r="P54942" s="9"/>
      <c r="Q54942" s="21"/>
    </row>
    <row r="54943" spans="15:17" x14ac:dyDescent="0.35">
      <c r="O54943" s="9"/>
      <c r="P54943" s="9"/>
      <c r="Q54943" s="21"/>
    </row>
    <row r="54944" spans="15:17" x14ac:dyDescent="0.35">
      <c r="O54944" s="9"/>
      <c r="P54944" s="9"/>
      <c r="Q54944" s="21"/>
    </row>
    <row r="54945" spans="15:17" x14ac:dyDescent="0.35">
      <c r="O54945" s="9"/>
      <c r="P54945" s="9"/>
      <c r="Q54945" s="21"/>
    </row>
    <row r="54946" spans="15:17" x14ac:dyDescent="0.35">
      <c r="O54946" s="9"/>
      <c r="P54946" s="9"/>
      <c r="Q54946" s="21"/>
    </row>
    <row r="54947" spans="15:17" x14ac:dyDescent="0.35">
      <c r="O54947" s="9"/>
      <c r="P54947" s="9"/>
      <c r="Q54947" s="21"/>
    </row>
    <row r="54948" spans="15:17" x14ac:dyDescent="0.35">
      <c r="O54948" s="9"/>
      <c r="P54948" s="9"/>
      <c r="Q54948" s="21"/>
    </row>
    <row r="54949" spans="15:17" x14ac:dyDescent="0.35">
      <c r="O54949" s="9"/>
      <c r="P54949" s="9"/>
      <c r="Q54949" s="21"/>
    </row>
    <row r="54950" spans="15:17" x14ac:dyDescent="0.35">
      <c r="O54950" s="9"/>
      <c r="P54950" s="9"/>
      <c r="Q54950" s="21"/>
    </row>
    <row r="54951" spans="15:17" x14ac:dyDescent="0.35">
      <c r="O54951" s="9"/>
      <c r="P54951" s="9"/>
      <c r="Q54951" s="21"/>
    </row>
    <row r="54952" spans="15:17" x14ac:dyDescent="0.35">
      <c r="O54952" s="9"/>
      <c r="P54952" s="9"/>
      <c r="Q54952" s="21"/>
    </row>
    <row r="54953" spans="15:17" x14ac:dyDescent="0.35">
      <c r="O54953" s="9"/>
      <c r="P54953" s="9"/>
      <c r="Q54953" s="21"/>
    </row>
    <row r="54954" spans="15:17" x14ac:dyDescent="0.35">
      <c r="O54954" s="9"/>
      <c r="P54954" s="9"/>
      <c r="Q54954" s="21"/>
    </row>
    <row r="54955" spans="15:17" x14ac:dyDescent="0.35">
      <c r="O54955" s="9"/>
      <c r="P54955" s="9"/>
      <c r="Q54955" s="21"/>
    </row>
    <row r="54956" spans="15:17" x14ac:dyDescent="0.35">
      <c r="O54956" s="9"/>
      <c r="P54956" s="9"/>
      <c r="Q54956" s="21"/>
    </row>
    <row r="54957" spans="15:17" x14ac:dyDescent="0.35">
      <c r="O54957" s="9"/>
      <c r="P54957" s="9"/>
      <c r="Q54957" s="21"/>
    </row>
    <row r="54958" spans="15:17" x14ac:dyDescent="0.35">
      <c r="O54958" s="9"/>
      <c r="P54958" s="9"/>
      <c r="Q54958" s="21"/>
    </row>
    <row r="54959" spans="15:17" x14ac:dyDescent="0.35">
      <c r="O54959" s="9"/>
      <c r="P54959" s="9"/>
      <c r="Q54959" s="21"/>
    </row>
    <row r="54960" spans="15:17" x14ac:dyDescent="0.35">
      <c r="O54960" s="9"/>
      <c r="P54960" s="9"/>
      <c r="Q54960" s="21"/>
    </row>
    <row r="54961" spans="15:17" x14ac:dyDescent="0.35">
      <c r="O54961" s="9"/>
      <c r="P54961" s="9"/>
      <c r="Q54961" s="21"/>
    </row>
    <row r="54962" spans="15:17" x14ac:dyDescent="0.35">
      <c r="O54962" s="9"/>
      <c r="P54962" s="9"/>
      <c r="Q54962" s="21"/>
    </row>
    <row r="54963" spans="15:17" x14ac:dyDescent="0.35">
      <c r="O54963" s="9"/>
      <c r="P54963" s="9"/>
      <c r="Q54963" s="21"/>
    </row>
    <row r="54964" spans="15:17" x14ac:dyDescent="0.35">
      <c r="O54964" s="9"/>
      <c r="P54964" s="9"/>
      <c r="Q54964" s="21"/>
    </row>
    <row r="54965" spans="15:17" x14ac:dyDescent="0.35">
      <c r="O54965" s="9"/>
      <c r="P54965" s="9"/>
      <c r="Q54965" s="21"/>
    </row>
    <row r="54966" spans="15:17" x14ac:dyDescent="0.35">
      <c r="O54966" s="9"/>
      <c r="P54966" s="9"/>
      <c r="Q54966" s="21"/>
    </row>
    <row r="54967" spans="15:17" x14ac:dyDescent="0.35">
      <c r="O54967" s="9"/>
      <c r="P54967" s="9"/>
      <c r="Q54967" s="21"/>
    </row>
    <row r="54968" spans="15:17" x14ac:dyDescent="0.35">
      <c r="O54968" s="9"/>
      <c r="P54968" s="9"/>
      <c r="Q54968" s="21"/>
    </row>
    <row r="54969" spans="15:17" x14ac:dyDescent="0.35">
      <c r="O54969" s="9"/>
      <c r="P54969" s="9"/>
      <c r="Q54969" s="21"/>
    </row>
    <row r="54970" spans="15:17" x14ac:dyDescent="0.35">
      <c r="O54970" s="9"/>
      <c r="P54970" s="9"/>
      <c r="Q54970" s="21"/>
    </row>
    <row r="54971" spans="15:17" x14ac:dyDescent="0.35">
      <c r="O54971" s="9"/>
      <c r="P54971" s="9"/>
      <c r="Q54971" s="21"/>
    </row>
    <row r="54972" spans="15:17" x14ac:dyDescent="0.35">
      <c r="O54972" s="9"/>
      <c r="P54972" s="9"/>
      <c r="Q54972" s="21"/>
    </row>
    <row r="54973" spans="15:17" x14ac:dyDescent="0.35">
      <c r="O54973" s="9"/>
      <c r="P54973" s="9"/>
      <c r="Q54973" s="21"/>
    </row>
    <row r="54974" spans="15:17" x14ac:dyDescent="0.35">
      <c r="O54974" s="9"/>
      <c r="P54974" s="9"/>
      <c r="Q54974" s="21"/>
    </row>
    <row r="54975" spans="15:17" x14ac:dyDescent="0.35">
      <c r="O54975" s="9"/>
      <c r="P54975" s="9"/>
      <c r="Q54975" s="21"/>
    </row>
    <row r="54976" spans="15:17" x14ac:dyDescent="0.35">
      <c r="O54976" s="9"/>
      <c r="P54976" s="9"/>
      <c r="Q54976" s="21"/>
    </row>
    <row r="54977" spans="15:17" x14ac:dyDescent="0.35">
      <c r="O54977" s="9"/>
      <c r="P54977" s="9"/>
      <c r="Q54977" s="21"/>
    </row>
    <row r="54978" spans="15:17" x14ac:dyDescent="0.35">
      <c r="O54978" s="9"/>
      <c r="P54978" s="9"/>
      <c r="Q54978" s="21"/>
    </row>
    <row r="54979" spans="15:17" x14ac:dyDescent="0.35">
      <c r="O54979" s="9"/>
      <c r="P54979" s="9"/>
      <c r="Q54979" s="21"/>
    </row>
    <row r="54980" spans="15:17" x14ac:dyDescent="0.35">
      <c r="O54980" s="9"/>
      <c r="P54980" s="9"/>
      <c r="Q54980" s="21"/>
    </row>
    <row r="54981" spans="15:17" x14ac:dyDescent="0.35">
      <c r="O54981" s="9"/>
      <c r="P54981" s="9"/>
      <c r="Q54981" s="21"/>
    </row>
    <row r="54982" spans="15:17" x14ac:dyDescent="0.35">
      <c r="O54982" s="9"/>
      <c r="P54982" s="9"/>
      <c r="Q54982" s="21"/>
    </row>
    <row r="54983" spans="15:17" x14ac:dyDescent="0.35">
      <c r="O54983" s="9"/>
      <c r="P54983" s="9"/>
      <c r="Q54983" s="21"/>
    </row>
    <row r="54984" spans="15:17" x14ac:dyDescent="0.35">
      <c r="O54984" s="9"/>
      <c r="P54984" s="9"/>
      <c r="Q54984" s="21"/>
    </row>
    <row r="54985" spans="15:17" x14ac:dyDescent="0.35">
      <c r="O54985" s="9"/>
      <c r="P54985" s="9"/>
      <c r="Q54985" s="21"/>
    </row>
    <row r="54986" spans="15:17" x14ac:dyDescent="0.35">
      <c r="O54986" s="9"/>
      <c r="P54986" s="9"/>
      <c r="Q54986" s="21"/>
    </row>
    <row r="54987" spans="15:17" x14ac:dyDescent="0.35">
      <c r="O54987" s="9"/>
      <c r="P54987" s="9"/>
      <c r="Q54987" s="21"/>
    </row>
    <row r="54988" spans="15:17" x14ac:dyDescent="0.35">
      <c r="O54988" s="9"/>
      <c r="P54988" s="9"/>
      <c r="Q54988" s="21"/>
    </row>
    <row r="54989" spans="15:17" x14ac:dyDescent="0.35">
      <c r="O54989" s="9"/>
      <c r="P54989" s="9"/>
      <c r="Q54989" s="21"/>
    </row>
    <row r="54990" spans="15:17" x14ac:dyDescent="0.35">
      <c r="O54990" s="9"/>
      <c r="P54990" s="9"/>
      <c r="Q54990" s="21"/>
    </row>
    <row r="54991" spans="15:17" x14ac:dyDescent="0.35">
      <c r="O54991" s="9"/>
      <c r="P54991" s="9"/>
      <c r="Q54991" s="21"/>
    </row>
    <row r="54992" spans="15:17" x14ac:dyDescent="0.35">
      <c r="O54992" s="9"/>
      <c r="P54992" s="9"/>
      <c r="Q54992" s="21"/>
    </row>
    <row r="54993" spans="15:17" x14ac:dyDescent="0.35">
      <c r="O54993" s="9"/>
      <c r="P54993" s="9"/>
      <c r="Q54993" s="21"/>
    </row>
    <row r="54994" spans="15:17" x14ac:dyDescent="0.35">
      <c r="O54994" s="9"/>
      <c r="P54994" s="9"/>
      <c r="Q54994" s="21"/>
    </row>
    <row r="54995" spans="15:17" x14ac:dyDescent="0.35">
      <c r="O54995" s="9"/>
      <c r="P54995" s="9"/>
      <c r="Q54995" s="21"/>
    </row>
    <row r="54996" spans="15:17" x14ac:dyDescent="0.35">
      <c r="O54996" s="9"/>
      <c r="P54996" s="9"/>
      <c r="Q54996" s="21"/>
    </row>
    <row r="54997" spans="15:17" x14ac:dyDescent="0.35">
      <c r="O54997" s="9"/>
      <c r="P54997" s="9"/>
      <c r="Q54997" s="21"/>
    </row>
    <row r="54998" spans="15:17" x14ac:dyDescent="0.35">
      <c r="O54998" s="9"/>
      <c r="P54998" s="9"/>
      <c r="Q54998" s="21"/>
    </row>
    <row r="54999" spans="15:17" x14ac:dyDescent="0.35">
      <c r="O54999" s="9"/>
      <c r="P54999" s="9"/>
      <c r="Q54999" s="21"/>
    </row>
    <row r="55000" spans="15:17" x14ac:dyDescent="0.35">
      <c r="O55000" s="9"/>
      <c r="P55000" s="9"/>
      <c r="Q55000" s="21"/>
    </row>
    <row r="55001" spans="15:17" x14ac:dyDescent="0.35">
      <c r="O55001" s="9"/>
      <c r="P55001" s="9"/>
      <c r="Q55001" s="21"/>
    </row>
    <row r="55002" spans="15:17" x14ac:dyDescent="0.35">
      <c r="O55002" s="9"/>
      <c r="P55002" s="9"/>
      <c r="Q55002" s="21"/>
    </row>
    <row r="55003" spans="15:17" x14ac:dyDescent="0.35">
      <c r="O55003" s="9"/>
      <c r="P55003" s="9"/>
      <c r="Q55003" s="21"/>
    </row>
    <row r="55004" spans="15:17" x14ac:dyDescent="0.35">
      <c r="O55004" s="9"/>
      <c r="P55004" s="9"/>
      <c r="Q55004" s="21"/>
    </row>
    <row r="55005" spans="15:17" x14ac:dyDescent="0.35">
      <c r="O55005" s="9"/>
      <c r="P55005" s="9"/>
      <c r="Q55005" s="21"/>
    </row>
    <row r="55006" spans="15:17" x14ac:dyDescent="0.35">
      <c r="O55006" s="9"/>
      <c r="P55006" s="9"/>
      <c r="Q55006" s="21"/>
    </row>
    <row r="55007" spans="15:17" x14ac:dyDescent="0.35">
      <c r="O55007" s="9"/>
      <c r="P55007" s="9"/>
      <c r="Q55007" s="21"/>
    </row>
    <row r="55008" spans="15:17" x14ac:dyDescent="0.35">
      <c r="O55008" s="9"/>
      <c r="P55008" s="9"/>
      <c r="Q55008" s="21"/>
    </row>
    <row r="55009" spans="15:17" x14ac:dyDescent="0.35">
      <c r="O55009" s="9"/>
      <c r="P55009" s="9"/>
      <c r="Q55009" s="21"/>
    </row>
    <row r="55010" spans="15:17" x14ac:dyDescent="0.35">
      <c r="O55010" s="9"/>
      <c r="P55010" s="9"/>
      <c r="Q55010" s="21"/>
    </row>
    <row r="55011" spans="15:17" x14ac:dyDescent="0.35">
      <c r="O55011" s="9"/>
      <c r="P55011" s="9"/>
      <c r="Q55011" s="21"/>
    </row>
    <row r="55012" spans="15:17" x14ac:dyDescent="0.35">
      <c r="O55012" s="9"/>
      <c r="P55012" s="9"/>
      <c r="Q55012" s="21"/>
    </row>
    <row r="55013" spans="15:17" x14ac:dyDescent="0.35">
      <c r="O55013" s="9"/>
      <c r="P55013" s="9"/>
      <c r="Q55013" s="21"/>
    </row>
    <row r="55014" spans="15:17" x14ac:dyDescent="0.35">
      <c r="O55014" s="9"/>
      <c r="P55014" s="9"/>
      <c r="Q55014" s="21"/>
    </row>
    <row r="55015" spans="15:17" x14ac:dyDescent="0.35">
      <c r="O55015" s="9"/>
      <c r="P55015" s="9"/>
      <c r="Q55015" s="21"/>
    </row>
    <row r="55016" spans="15:17" x14ac:dyDescent="0.35">
      <c r="O55016" s="9"/>
      <c r="P55016" s="9"/>
      <c r="Q55016" s="21"/>
    </row>
    <row r="55017" spans="15:17" x14ac:dyDescent="0.35">
      <c r="O55017" s="9"/>
      <c r="P55017" s="9"/>
      <c r="Q55017" s="21"/>
    </row>
    <row r="55018" spans="15:17" x14ac:dyDescent="0.35">
      <c r="O55018" s="9"/>
      <c r="P55018" s="9"/>
      <c r="Q55018" s="21"/>
    </row>
    <row r="55019" spans="15:17" x14ac:dyDescent="0.35">
      <c r="O55019" s="9"/>
      <c r="P55019" s="9"/>
      <c r="Q55019" s="21"/>
    </row>
    <row r="55020" spans="15:17" x14ac:dyDescent="0.35">
      <c r="O55020" s="9"/>
      <c r="P55020" s="9"/>
      <c r="Q55020" s="21"/>
    </row>
    <row r="55021" spans="15:17" x14ac:dyDescent="0.35">
      <c r="O55021" s="9"/>
      <c r="P55021" s="9"/>
      <c r="Q55021" s="21"/>
    </row>
    <row r="55022" spans="15:17" x14ac:dyDescent="0.35">
      <c r="O55022" s="9"/>
      <c r="P55022" s="9"/>
      <c r="Q55022" s="21"/>
    </row>
    <row r="55023" spans="15:17" x14ac:dyDescent="0.35">
      <c r="O55023" s="9"/>
      <c r="P55023" s="9"/>
      <c r="Q55023" s="21"/>
    </row>
    <row r="55024" spans="15:17" x14ac:dyDescent="0.35">
      <c r="O55024" s="9"/>
      <c r="P55024" s="9"/>
      <c r="Q55024" s="21"/>
    </row>
    <row r="55025" spans="15:17" x14ac:dyDescent="0.35">
      <c r="O55025" s="9"/>
      <c r="P55025" s="9"/>
      <c r="Q55025" s="21"/>
    </row>
    <row r="55026" spans="15:17" x14ac:dyDescent="0.35">
      <c r="O55026" s="9"/>
      <c r="P55026" s="9"/>
      <c r="Q55026" s="21"/>
    </row>
    <row r="55027" spans="15:17" x14ac:dyDescent="0.35">
      <c r="O55027" s="9"/>
      <c r="P55027" s="9"/>
      <c r="Q55027" s="21"/>
    </row>
    <row r="55028" spans="15:17" x14ac:dyDescent="0.35">
      <c r="O55028" s="9"/>
      <c r="P55028" s="9"/>
      <c r="Q55028" s="21"/>
    </row>
    <row r="55029" spans="15:17" x14ac:dyDescent="0.35">
      <c r="O55029" s="9"/>
      <c r="P55029" s="9"/>
      <c r="Q55029" s="21"/>
    </row>
    <row r="55030" spans="15:17" x14ac:dyDescent="0.35">
      <c r="O55030" s="9"/>
      <c r="P55030" s="9"/>
      <c r="Q55030" s="21"/>
    </row>
    <row r="55031" spans="15:17" x14ac:dyDescent="0.35">
      <c r="O55031" s="9"/>
      <c r="P55031" s="9"/>
      <c r="Q55031" s="21"/>
    </row>
    <row r="55032" spans="15:17" x14ac:dyDescent="0.35">
      <c r="O55032" s="9"/>
      <c r="P55032" s="9"/>
      <c r="Q55032" s="21"/>
    </row>
    <row r="55033" spans="15:17" x14ac:dyDescent="0.35">
      <c r="O55033" s="9"/>
      <c r="P55033" s="9"/>
      <c r="Q55033" s="21"/>
    </row>
    <row r="55034" spans="15:17" x14ac:dyDescent="0.35">
      <c r="O55034" s="9"/>
      <c r="P55034" s="9"/>
      <c r="Q55034" s="21"/>
    </row>
    <row r="55035" spans="15:17" x14ac:dyDescent="0.35">
      <c r="O55035" s="9"/>
      <c r="P55035" s="9"/>
      <c r="Q55035" s="21"/>
    </row>
    <row r="55036" spans="15:17" x14ac:dyDescent="0.35">
      <c r="O55036" s="9"/>
      <c r="P55036" s="9"/>
      <c r="Q55036" s="21"/>
    </row>
    <row r="55037" spans="15:17" x14ac:dyDescent="0.35">
      <c r="O55037" s="9"/>
      <c r="P55037" s="9"/>
      <c r="Q55037" s="21"/>
    </row>
    <row r="55038" spans="15:17" x14ac:dyDescent="0.35">
      <c r="O55038" s="9"/>
      <c r="P55038" s="9"/>
      <c r="Q55038" s="21"/>
    </row>
    <row r="55039" spans="15:17" x14ac:dyDescent="0.35">
      <c r="O55039" s="9"/>
      <c r="P55039" s="9"/>
      <c r="Q55039" s="21"/>
    </row>
    <row r="55040" spans="15:17" x14ac:dyDescent="0.35">
      <c r="O55040" s="9"/>
      <c r="P55040" s="9"/>
      <c r="Q55040" s="21"/>
    </row>
    <row r="55041" spans="15:17" x14ac:dyDescent="0.35">
      <c r="O55041" s="9"/>
      <c r="P55041" s="9"/>
      <c r="Q55041" s="21"/>
    </row>
    <row r="55042" spans="15:17" x14ac:dyDescent="0.35">
      <c r="O55042" s="9"/>
      <c r="P55042" s="9"/>
      <c r="Q55042" s="21"/>
    </row>
    <row r="55043" spans="15:17" x14ac:dyDescent="0.35">
      <c r="O55043" s="9"/>
      <c r="P55043" s="9"/>
      <c r="Q55043" s="21"/>
    </row>
    <row r="55044" spans="15:17" x14ac:dyDescent="0.35">
      <c r="O55044" s="9"/>
      <c r="P55044" s="9"/>
      <c r="Q55044" s="21"/>
    </row>
    <row r="55045" spans="15:17" x14ac:dyDescent="0.35">
      <c r="O55045" s="9"/>
      <c r="P55045" s="9"/>
      <c r="Q55045" s="21"/>
    </row>
    <row r="55046" spans="15:17" x14ac:dyDescent="0.35">
      <c r="O55046" s="9"/>
      <c r="P55046" s="9"/>
      <c r="Q55046" s="21"/>
    </row>
    <row r="55047" spans="15:17" x14ac:dyDescent="0.35">
      <c r="O55047" s="9"/>
      <c r="P55047" s="9"/>
      <c r="Q55047" s="21"/>
    </row>
    <row r="55048" spans="15:17" x14ac:dyDescent="0.35">
      <c r="O55048" s="9"/>
      <c r="P55048" s="9"/>
      <c r="Q55048" s="21"/>
    </row>
    <row r="55049" spans="15:17" x14ac:dyDescent="0.35">
      <c r="O55049" s="9"/>
      <c r="P55049" s="9"/>
      <c r="Q55049" s="21"/>
    </row>
    <row r="55050" spans="15:17" x14ac:dyDescent="0.35">
      <c r="O55050" s="9"/>
      <c r="P55050" s="9"/>
      <c r="Q55050" s="21"/>
    </row>
    <row r="55051" spans="15:17" x14ac:dyDescent="0.35">
      <c r="O55051" s="9"/>
      <c r="P55051" s="9"/>
      <c r="Q55051" s="21"/>
    </row>
    <row r="55052" spans="15:17" x14ac:dyDescent="0.35">
      <c r="O55052" s="9"/>
      <c r="P55052" s="9"/>
      <c r="Q55052" s="21"/>
    </row>
    <row r="55053" spans="15:17" x14ac:dyDescent="0.35">
      <c r="O55053" s="9"/>
      <c r="P55053" s="9"/>
      <c r="Q55053" s="21"/>
    </row>
    <row r="55054" spans="15:17" x14ac:dyDescent="0.35">
      <c r="O55054" s="9"/>
      <c r="P55054" s="9"/>
      <c r="Q55054" s="21"/>
    </row>
    <row r="55055" spans="15:17" x14ac:dyDescent="0.35">
      <c r="O55055" s="9"/>
      <c r="P55055" s="9"/>
      <c r="Q55055" s="21"/>
    </row>
    <row r="55056" spans="15:17" x14ac:dyDescent="0.35">
      <c r="O55056" s="9"/>
      <c r="P55056" s="9"/>
      <c r="Q55056" s="21"/>
    </row>
    <row r="55057" spans="15:17" x14ac:dyDescent="0.35">
      <c r="O55057" s="9"/>
      <c r="P55057" s="9"/>
      <c r="Q55057" s="21"/>
    </row>
    <row r="55058" spans="15:17" x14ac:dyDescent="0.35">
      <c r="O55058" s="9"/>
      <c r="P55058" s="9"/>
      <c r="Q55058" s="21"/>
    </row>
    <row r="55059" spans="15:17" x14ac:dyDescent="0.35">
      <c r="O55059" s="9"/>
      <c r="P55059" s="9"/>
      <c r="Q55059" s="21"/>
    </row>
    <row r="55060" spans="15:17" x14ac:dyDescent="0.35">
      <c r="O55060" s="9"/>
      <c r="P55060" s="9"/>
      <c r="Q55060" s="21"/>
    </row>
    <row r="55061" spans="15:17" x14ac:dyDescent="0.35">
      <c r="O55061" s="9"/>
      <c r="P55061" s="9"/>
      <c r="Q55061" s="21"/>
    </row>
    <row r="55062" spans="15:17" x14ac:dyDescent="0.35">
      <c r="O55062" s="9"/>
      <c r="P55062" s="9"/>
      <c r="Q55062" s="21"/>
    </row>
    <row r="55063" spans="15:17" x14ac:dyDescent="0.35">
      <c r="O55063" s="9"/>
      <c r="P55063" s="9"/>
      <c r="Q55063" s="21"/>
    </row>
    <row r="55064" spans="15:17" x14ac:dyDescent="0.35">
      <c r="O55064" s="9"/>
      <c r="P55064" s="9"/>
      <c r="Q55064" s="21"/>
    </row>
    <row r="55065" spans="15:17" x14ac:dyDescent="0.35">
      <c r="O55065" s="9"/>
      <c r="P55065" s="9"/>
      <c r="Q55065" s="21"/>
    </row>
    <row r="55066" spans="15:17" x14ac:dyDescent="0.35">
      <c r="O55066" s="9"/>
      <c r="P55066" s="9"/>
      <c r="Q55066" s="21"/>
    </row>
    <row r="55067" spans="15:17" x14ac:dyDescent="0.35">
      <c r="O55067" s="9"/>
      <c r="P55067" s="9"/>
      <c r="Q55067" s="21"/>
    </row>
    <row r="55068" spans="15:17" x14ac:dyDescent="0.35">
      <c r="O55068" s="9"/>
      <c r="P55068" s="9"/>
      <c r="Q55068" s="21"/>
    </row>
    <row r="55069" spans="15:17" x14ac:dyDescent="0.35">
      <c r="O55069" s="9"/>
      <c r="P55069" s="9"/>
      <c r="Q55069" s="21"/>
    </row>
    <row r="55070" spans="15:17" x14ac:dyDescent="0.35">
      <c r="O55070" s="9"/>
      <c r="P55070" s="9"/>
      <c r="Q55070" s="21"/>
    </row>
    <row r="55071" spans="15:17" x14ac:dyDescent="0.35">
      <c r="O55071" s="9"/>
      <c r="P55071" s="9"/>
      <c r="Q55071" s="21"/>
    </row>
    <row r="55072" spans="15:17" x14ac:dyDescent="0.35">
      <c r="O55072" s="9"/>
      <c r="P55072" s="9"/>
      <c r="Q55072" s="21"/>
    </row>
    <row r="55073" spans="15:17" x14ac:dyDescent="0.35">
      <c r="O55073" s="9"/>
      <c r="P55073" s="9"/>
      <c r="Q55073" s="21"/>
    </row>
    <row r="55074" spans="15:17" x14ac:dyDescent="0.35">
      <c r="O55074" s="9"/>
      <c r="P55074" s="9"/>
      <c r="Q55074" s="21"/>
    </row>
    <row r="55075" spans="15:17" x14ac:dyDescent="0.35">
      <c r="O55075" s="9"/>
      <c r="P55075" s="9"/>
      <c r="Q55075" s="21"/>
    </row>
    <row r="55076" spans="15:17" x14ac:dyDescent="0.35">
      <c r="O55076" s="9"/>
      <c r="P55076" s="9"/>
      <c r="Q55076" s="21"/>
    </row>
    <row r="55077" spans="15:17" x14ac:dyDescent="0.35">
      <c r="O55077" s="9"/>
      <c r="P55077" s="9"/>
      <c r="Q55077" s="21"/>
    </row>
    <row r="55078" spans="15:17" x14ac:dyDescent="0.35">
      <c r="O55078" s="9"/>
      <c r="P55078" s="9"/>
      <c r="Q55078" s="21"/>
    </row>
    <row r="55079" spans="15:17" x14ac:dyDescent="0.35">
      <c r="O55079" s="9"/>
      <c r="P55079" s="9"/>
      <c r="Q55079" s="21"/>
    </row>
    <row r="55080" spans="15:17" x14ac:dyDescent="0.35">
      <c r="O55080" s="9"/>
      <c r="P55080" s="9"/>
      <c r="Q55080" s="21"/>
    </row>
    <row r="55081" spans="15:17" x14ac:dyDescent="0.35">
      <c r="O55081" s="9"/>
      <c r="P55081" s="9"/>
      <c r="Q55081" s="21"/>
    </row>
    <row r="55082" spans="15:17" x14ac:dyDescent="0.35">
      <c r="O55082" s="9"/>
      <c r="P55082" s="9"/>
      <c r="Q55082" s="21"/>
    </row>
    <row r="55083" spans="15:17" x14ac:dyDescent="0.35">
      <c r="O55083" s="9"/>
      <c r="P55083" s="9"/>
      <c r="Q55083" s="21"/>
    </row>
    <row r="55084" spans="15:17" x14ac:dyDescent="0.35">
      <c r="O55084" s="9"/>
      <c r="P55084" s="9"/>
      <c r="Q55084" s="21"/>
    </row>
    <row r="55085" spans="15:17" x14ac:dyDescent="0.35">
      <c r="O55085" s="9"/>
      <c r="P55085" s="9"/>
      <c r="Q55085" s="21"/>
    </row>
    <row r="55086" spans="15:17" x14ac:dyDescent="0.35">
      <c r="O55086" s="9"/>
      <c r="P55086" s="9"/>
      <c r="Q55086" s="21"/>
    </row>
    <row r="55087" spans="15:17" x14ac:dyDescent="0.35">
      <c r="O55087" s="9"/>
      <c r="P55087" s="9"/>
      <c r="Q55087" s="21"/>
    </row>
    <row r="55088" spans="15:17" x14ac:dyDescent="0.35">
      <c r="O55088" s="9"/>
      <c r="P55088" s="9"/>
      <c r="Q55088" s="21"/>
    </row>
    <row r="55089" spans="15:17" x14ac:dyDescent="0.35">
      <c r="O55089" s="9"/>
      <c r="P55089" s="9"/>
      <c r="Q55089" s="21"/>
    </row>
    <row r="55090" spans="15:17" x14ac:dyDescent="0.35">
      <c r="O55090" s="9"/>
      <c r="P55090" s="9"/>
      <c r="Q55090" s="21"/>
    </row>
    <row r="55091" spans="15:17" x14ac:dyDescent="0.35">
      <c r="O55091" s="9"/>
      <c r="P55091" s="9"/>
      <c r="Q55091" s="21"/>
    </row>
    <row r="55092" spans="15:17" x14ac:dyDescent="0.35">
      <c r="O55092" s="9"/>
      <c r="P55092" s="9"/>
      <c r="Q55092" s="21"/>
    </row>
    <row r="55093" spans="15:17" x14ac:dyDescent="0.35">
      <c r="O55093" s="9"/>
      <c r="P55093" s="9"/>
      <c r="Q55093" s="21"/>
    </row>
    <row r="55094" spans="15:17" x14ac:dyDescent="0.35">
      <c r="O55094" s="9"/>
      <c r="P55094" s="9"/>
      <c r="Q55094" s="21"/>
    </row>
    <row r="55095" spans="15:17" x14ac:dyDescent="0.35">
      <c r="O55095" s="9"/>
      <c r="P55095" s="9"/>
      <c r="Q55095" s="21"/>
    </row>
    <row r="55096" spans="15:17" x14ac:dyDescent="0.35">
      <c r="O55096" s="9"/>
      <c r="P55096" s="9"/>
      <c r="Q55096" s="21"/>
    </row>
    <row r="55097" spans="15:17" x14ac:dyDescent="0.35">
      <c r="O55097" s="9"/>
      <c r="P55097" s="9"/>
      <c r="Q55097" s="21"/>
    </row>
    <row r="55098" spans="15:17" x14ac:dyDescent="0.35">
      <c r="O55098" s="9"/>
      <c r="P55098" s="9"/>
      <c r="Q55098" s="21"/>
    </row>
    <row r="55099" spans="15:17" x14ac:dyDescent="0.35">
      <c r="O55099" s="9"/>
      <c r="P55099" s="9"/>
      <c r="Q55099" s="21"/>
    </row>
    <row r="55100" spans="15:17" x14ac:dyDescent="0.35">
      <c r="O55100" s="9"/>
      <c r="P55100" s="9"/>
      <c r="Q55100" s="21"/>
    </row>
    <row r="55101" spans="15:17" x14ac:dyDescent="0.35">
      <c r="O55101" s="9"/>
      <c r="P55101" s="9"/>
      <c r="Q55101" s="21"/>
    </row>
    <row r="55102" spans="15:17" x14ac:dyDescent="0.35">
      <c r="O55102" s="9"/>
      <c r="P55102" s="9"/>
      <c r="Q55102" s="21"/>
    </row>
    <row r="55103" spans="15:17" x14ac:dyDescent="0.35">
      <c r="O55103" s="9"/>
      <c r="P55103" s="9"/>
      <c r="Q55103" s="21"/>
    </row>
    <row r="55104" spans="15:17" x14ac:dyDescent="0.35">
      <c r="O55104" s="9"/>
      <c r="P55104" s="9"/>
      <c r="Q55104" s="21"/>
    </row>
    <row r="55105" spans="15:17" x14ac:dyDescent="0.35">
      <c r="O55105" s="9"/>
      <c r="P55105" s="9"/>
      <c r="Q55105" s="21"/>
    </row>
    <row r="55106" spans="15:17" x14ac:dyDescent="0.35">
      <c r="O55106" s="9"/>
      <c r="P55106" s="9"/>
      <c r="Q55106" s="21"/>
    </row>
    <row r="55107" spans="15:17" x14ac:dyDescent="0.35">
      <c r="O55107" s="9"/>
      <c r="P55107" s="9"/>
      <c r="Q55107" s="21"/>
    </row>
    <row r="55108" spans="15:17" x14ac:dyDescent="0.35">
      <c r="O55108" s="9"/>
      <c r="P55108" s="9"/>
      <c r="Q55108" s="21"/>
    </row>
    <row r="55109" spans="15:17" x14ac:dyDescent="0.35">
      <c r="O55109" s="9"/>
      <c r="P55109" s="9"/>
      <c r="Q55109" s="21"/>
    </row>
    <row r="55110" spans="15:17" x14ac:dyDescent="0.35">
      <c r="O55110" s="9"/>
      <c r="P55110" s="9"/>
      <c r="Q55110" s="21"/>
    </row>
    <row r="55111" spans="15:17" x14ac:dyDescent="0.35">
      <c r="O55111" s="9"/>
      <c r="P55111" s="9"/>
      <c r="Q55111" s="21"/>
    </row>
    <row r="55112" spans="15:17" x14ac:dyDescent="0.35">
      <c r="O55112" s="9"/>
      <c r="P55112" s="9"/>
      <c r="Q55112" s="21"/>
    </row>
    <row r="55113" spans="15:17" x14ac:dyDescent="0.35">
      <c r="O55113" s="9"/>
      <c r="P55113" s="9"/>
      <c r="Q55113" s="21"/>
    </row>
    <row r="55114" spans="15:17" x14ac:dyDescent="0.35">
      <c r="O55114" s="9"/>
      <c r="P55114" s="9"/>
      <c r="Q55114" s="21"/>
    </row>
    <row r="55115" spans="15:17" x14ac:dyDescent="0.35">
      <c r="O55115" s="9"/>
      <c r="P55115" s="9"/>
      <c r="Q55115" s="21"/>
    </row>
    <row r="55116" spans="15:17" x14ac:dyDescent="0.35">
      <c r="O55116" s="9"/>
      <c r="P55116" s="9"/>
      <c r="Q55116" s="21"/>
    </row>
    <row r="55117" spans="15:17" x14ac:dyDescent="0.35">
      <c r="O55117" s="9"/>
      <c r="P55117" s="9"/>
      <c r="Q55117" s="21"/>
    </row>
    <row r="55118" spans="15:17" x14ac:dyDescent="0.35">
      <c r="O55118" s="9"/>
      <c r="P55118" s="9"/>
      <c r="Q55118" s="21"/>
    </row>
    <row r="55119" spans="15:17" x14ac:dyDescent="0.35">
      <c r="O55119" s="9"/>
      <c r="P55119" s="9"/>
      <c r="Q55119" s="21"/>
    </row>
    <row r="55120" spans="15:17" x14ac:dyDescent="0.35">
      <c r="O55120" s="9"/>
      <c r="P55120" s="9"/>
      <c r="Q55120" s="21"/>
    </row>
    <row r="55121" spans="15:17" x14ac:dyDescent="0.35">
      <c r="O55121" s="9"/>
      <c r="P55121" s="9"/>
      <c r="Q55121" s="21"/>
    </row>
    <row r="55122" spans="15:17" x14ac:dyDescent="0.35">
      <c r="O55122" s="9"/>
      <c r="P55122" s="9"/>
      <c r="Q55122" s="21"/>
    </row>
    <row r="55123" spans="15:17" x14ac:dyDescent="0.35">
      <c r="O55123" s="9"/>
      <c r="P55123" s="9"/>
      <c r="Q55123" s="21"/>
    </row>
    <row r="55124" spans="15:17" x14ac:dyDescent="0.35">
      <c r="O55124" s="9"/>
      <c r="P55124" s="9"/>
      <c r="Q55124" s="21"/>
    </row>
    <row r="55125" spans="15:17" x14ac:dyDescent="0.35">
      <c r="O55125" s="9"/>
      <c r="P55125" s="9"/>
      <c r="Q55125" s="21"/>
    </row>
    <row r="55126" spans="15:17" x14ac:dyDescent="0.35">
      <c r="O55126" s="9"/>
      <c r="P55126" s="9"/>
      <c r="Q55126" s="21"/>
    </row>
    <row r="55127" spans="15:17" x14ac:dyDescent="0.35">
      <c r="O55127" s="9"/>
      <c r="P55127" s="9"/>
      <c r="Q55127" s="21"/>
    </row>
    <row r="55128" spans="15:17" x14ac:dyDescent="0.35">
      <c r="O55128" s="9"/>
      <c r="P55128" s="9"/>
      <c r="Q55128" s="21"/>
    </row>
    <row r="55129" spans="15:17" x14ac:dyDescent="0.35">
      <c r="O55129" s="9"/>
      <c r="P55129" s="9"/>
      <c r="Q55129" s="21"/>
    </row>
    <row r="55130" spans="15:17" x14ac:dyDescent="0.35">
      <c r="O55130" s="9"/>
      <c r="P55130" s="9"/>
      <c r="Q55130" s="21"/>
    </row>
    <row r="55131" spans="15:17" x14ac:dyDescent="0.35">
      <c r="O55131" s="9"/>
      <c r="P55131" s="9"/>
      <c r="Q55131" s="21"/>
    </row>
    <row r="55132" spans="15:17" x14ac:dyDescent="0.35">
      <c r="O55132" s="9"/>
      <c r="P55132" s="9"/>
      <c r="Q55132" s="21"/>
    </row>
    <row r="55133" spans="15:17" x14ac:dyDescent="0.35">
      <c r="O55133" s="9"/>
      <c r="P55133" s="9"/>
      <c r="Q55133" s="21"/>
    </row>
    <row r="55134" spans="15:17" x14ac:dyDescent="0.35">
      <c r="O55134" s="9"/>
      <c r="P55134" s="9"/>
      <c r="Q55134" s="21"/>
    </row>
    <row r="55135" spans="15:17" x14ac:dyDescent="0.35">
      <c r="O55135" s="9"/>
      <c r="P55135" s="9"/>
      <c r="Q55135" s="21"/>
    </row>
    <row r="55136" spans="15:17" x14ac:dyDescent="0.35">
      <c r="O55136" s="9"/>
      <c r="P55136" s="9"/>
      <c r="Q55136" s="21"/>
    </row>
    <row r="55137" spans="15:17" x14ac:dyDescent="0.35">
      <c r="O55137" s="9"/>
      <c r="P55137" s="9"/>
      <c r="Q55137" s="21"/>
    </row>
    <row r="55138" spans="15:17" x14ac:dyDescent="0.35">
      <c r="O55138" s="9"/>
      <c r="P55138" s="9"/>
      <c r="Q55138" s="21"/>
    </row>
    <row r="55139" spans="15:17" x14ac:dyDescent="0.35">
      <c r="O55139" s="9"/>
      <c r="P55139" s="9"/>
      <c r="Q55139" s="21"/>
    </row>
    <row r="55140" spans="15:17" x14ac:dyDescent="0.35">
      <c r="O55140" s="9"/>
      <c r="P55140" s="9"/>
      <c r="Q55140" s="21"/>
    </row>
    <row r="55141" spans="15:17" x14ac:dyDescent="0.35">
      <c r="O55141" s="9"/>
      <c r="P55141" s="9"/>
      <c r="Q55141" s="21"/>
    </row>
    <row r="55142" spans="15:17" x14ac:dyDescent="0.35">
      <c r="O55142" s="9"/>
      <c r="P55142" s="9"/>
      <c r="Q55142" s="21"/>
    </row>
    <row r="55143" spans="15:17" x14ac:dyDescent="0.35">
      <c r="O55143" s="9"/>
      <c r="P55143" s="9"/>
      <c r="Q55143" s="21"/>
    </row>
    <row r="55144" spans="15:17" x14ac:dyDescent="0.35">
      <c r="O55144" s="9"/>
      <c r="P55144" s="9"/>
      <c r="Q55144" s="21"/>
    </row>
    <row r="55145" spans="15:17" x14ac:dyDescent="0.35">
      <c r="O55145" s="9"/>
      <c r="P55145" s="9"/>
      <c r="Q55145" s="21"/>
    </row>
    <row r="55146" spans="15:17" x14ac:dyDescent="0.35">
      <c r="O55146" s="9"/>
      <c r="P55146" s="9"/>
      <c r="Q55146" s="21"/>
    </row>
    <row r="55147" spans="15:17" x14ac:dyDescent="0.35">
      <c r="O55147" s="9"/>
      <c r="P55147" s="9"/>
      <c r="Q55147" s="21"/>
    </row>
    <row r="55148" spans="15:17" x14ac:dyDescent="0.35">
      <c r="O55148" s="9"/>
      <c r="P55148" s="9"/>
      <c r="Q55148" s="21"/>
    </row>
    <row r="55149" spans="15:17" x14ac:dyDescent="0.35">
      <c r="O55149" s="9"/>
      <c r="P55149" s="9"/>
      <c r="Q55149" s="21"/>
    </row>
    <row r="55150" spans="15:17" x14ac:dyDescent="0.35">
      <c r="O55150" s="9"/>
      <c r="P55150" s="9"/>
      <c r="Q55150" s="21"/>
    </row>
    <row r="55151" spans="15:17" x14ac:dyDescent="0.35">
      <c r="O55151" s="9"/>
      <c r="P55151" s="9"/>
      <c r="Q55151" s="21"/>
    </row>
    <row r="55152" spans="15:17" x14ac:dyDescent="0.35">
      <c r="O55152" s="9"/>
      <c r="P55152" s="9"/>
      <c r="Q55152" s="21"/>
    </row>
    <row r="55153" spans="15:17" x14ac:dyDescent="0.35">
      <c r="O55153" s="9"/>
      <c r="P55153" s="9"/>
      <c r="Q55153" s="21"/>
    </row>
    <row r="55154" spans="15:17" x14ac:dyDescent="0.35">
      <c r="O55154" s="9"/>
      <c r="P55154" s="9"/>
      <c r="Q55154" s="21"/>
    </row>
    <row r="55155" spans="15:17" x14ac:dyDescent="0.35">
      <c r="O55155" s="9"/>
      <c r="P55155" s="9"/>
      <c r="Q55155" s="21"/>
    </row>
    <row r="55156" spans="15:17" x14ac:dyDescent="0.35">
      <c r="O55156" s="9"/>
      <c r="P55156" s="9"/>
      <c r="Q55156" s="21"/>
    </row>
    <row r="55157" spans="15:17" x14ac:dyDescent="0.35">
      <c r="O55157" s="9"/>
      <c r="P55157" s="9"/>
      <c r="Q55157" s="21"/>
    </row>
    <row r="55158" spans="15:17" x14ac:dyDescent="0.35">
      <c r="O55158" s="9"/>
      <c r="P55158" s="9"/>
      <c r="Q55158" s="21"/>
    </row>
    <row r="55159" spans="15:17" x14ac:dyDescent="0.35">
      <c r="O55159" s="9"/>
      <c r="P55159" s="9"/>
      <c r="Q55159" s="21"/>
    </row>
    <row r="55160" spans="15:17" x14ac:dyDescent="0.35">
      <c r="O55160" s="9"/>
      <c r="P55160" s="9"/>
      <c r="Q55160" s="21"/>
    </row>
    <row r="55161" spans="15:17" x14ac:dyDescent="0.35">
      <c r="O55161" s="9"/>
      <c r="P55161" s="9"/>
      <c r="Q55161" s="21"/>
    </row>
    <row r="55162" spans="15:17" x14ac:dyDescent="0.35">
      <c r="O55162" s="9"/>
      <c r="P55162" s="9"/>
      <c r="Q55162" s="21"/>
    </row>
    <row r="55163" spans="15:17" x14ac:dyDescent="0.35">
      <c r="O55163" s="9"/>
      <c r="P55163" s="9"/>
      <c r="Q55163" s="21"/>
    </row>
    <row r="55164" spans="15:17" x14ac:dyDescent="0.35">
      <c r="O55164" s="9"/>
      <c r="P55164" s="9"/>
      <c r="Q55164" s="21"/>
    </row>
    <row r="55165" spans="15:17" x14ac:dyDescent="0.35">
      <c r="O55165" s="9"/>
      <c r="P55165" s="9"/>
      <c r="Q55165" s="21"/>
    </row>
    <row r="55166" spans="15:17" x14ac:dyDescent="0.35">
      <c r="O55166" s="9"/>
      <c r="P55166" s="9"/>
      <c r="Q55166" s="21"/>
    </row>
    <row r="55167" spans="15:17" x14ac:dyDescent="0.35">
      <c r="O55167" s="9"/>
      <c r="P55167" s="9"/>
      <c r="Q55167" s="21"/>
    </row>
    <row r="55168" spans="15:17" x14ac:dyDescent="0.35">
      <c r="O55168" s="9"/>
      <c r="P55168" s="9"/>
      <c r="Q55168" s="21"/>
    </row>
    <row r="55169" spans="15:17" x14ac:dyDescent="0.35">
      <c r="O55169" s="9"/>
      <c r="P55169" s="9"/>
      <c r="Q55169" s="21"/>
    </row>
    <row r="55170" spans="15:17" x14ac:dyDescent="0.35">
      <c r="O55170" s="9"/>
      <c r="P55170" s="9"/>
      <c r="Q55170" s="21"/>
    </row>
    <row r="55171" spans="15:17" x14ac:dyDescent="0.35">
      <c r="O55171" s="9"/>
      <c r="P55171" s="9"/>
      <c r="Q55171" s="21"/>
    </row>
    <row r="55172" spans="15:17" x14ac:dyDescent="0.35">
      <c r="O55172" s="9"/>
      <c r="P55172" s="9"/>
      <c r="Q55172" s="21"/>
    </row>
    <row r="55173" spans="15:17" x14ac:dyDescent="0.35">
      <c r="O55173" s="9"/>
      <c r="P55173" s="9"/>
      <c r="Q55173" s="21"/>
    </row>
    <row r="55174" spans="15:17" x14ac:dyDescent="0.35">
      <c r="O55174" s="9"/>
      <c r="P55174" s="9"/>
      <c r="Q55174" s="21"/>
    </row>
    <row r="55175" spans="15:17" x14ac:dyDescent="0.35">
      <c r="O55175" s="9"/>
      <c r="P55175" s="9"/>
      <c r="Q55175" s="21"/>
    </row>
    <row r="55176" spans="15:17" x14ac:dyDescent="0.35">
      <c r="O55176" s="9"/>
      <c r="P55176" s="9"/>
      <c r="Q55176" s="21"/>
    </row>
    <row r="55177" spans="15:17" x14ac:dyDescent="0.35">
      <c r="O55177" s="9"/>
      <c r="P55177" s="9"/>
      <c r="Q55177" s="21"/>
    </row>
    <row r="55178" spans="15:17" x14ac:dyDescent="0.35">
      <c r="O55178" s="9"/>
      <c r="P55178" s="9"/>
      <c r="Q55178" s="21"/>
    </row>
    <row r="55179" spans="15:17" x14ac:dyDescent="0.35">
      <c r="O55179" s="9"/>
      <c r="P55179" s="9"/>
      <c r="Q55179" s="21"/>
    </row>
    <row r="55180" spans="15:17" x14ac:dyDescent="0.35">
      <c r="O55180" s="9"/>
      <c r="P55180" s="9"/>
      <c r="Q55180" s="21"/>
    </row>
    <row r="55181" spans="15:17" x14ac:dyDescent="0.35">
      <c r="O55181" s="9"/>
      <c r="P55181" s="9"/>
      <c r="Q55181" s="21"/>
    </row>
    <row r="55182" spans="15:17" x14ac:dyDescent="0.35">
      <c r="O55182" s="9"/>
      <c r="P55182" s="9"/>
      <c r="Q55182" s="21"/>
    </row>
    <row r="55183" spans="15:17" x14ac:dyDescent="0.35">
      <c r="O55183" s="9"/>
      <c r="P55183" s="9"/>
      <c r="Q55183" s="21"/>
    </row>
    <row r="55184" spans="15:17" x14ac:dyDescent="0.35">
      <c r="O55184" s="9"/>
      <c r="P55184" s="9"/>
      <c r="Q55184" s="21"/>
    </row>
    <row r="55185" spans="15:17" x14ac:dyDescent="0.35">
      <c r="O55185" s="9"/>
      <c r="P55185" s="9"/>
      <c r="Q55185" s="21"/>
    </row>
    <row r="55186" spans="15:17" x14ac:dyDescent="0.35">
      <c r="O55186" s="9"/>
      <c r="P55186" s="9"/>
      <c r="Q55186" s="21"/>
    </row>
    <row r="55187" spans="15:17" x14ac:dyDescent="0.35">
      <c r="O55187" s="9"/>
      <c r="P55187" s="9"/>
      <c r="Q55187" s="21"/>
    </row>
    <row r="55188" spans="15:17" x14ac:dyDescent="0.35">
      <c r="O55188" s="9"/>
      <c r="P55188" s="9"/>
      <c r="Q55188" s="21"/>
    </row>
    <row r="55189" spans="15:17" x14ac:dyDescent="0.35">
      <c r="O55189" s="9"/>
      <c r="P55189" s="9"/>
      <c r="Q55189" s="21"/>
    </row>
    <row r="55190" spans="15:17" x14ac:dyDescent="0.35">
      <c r="O55190" s="9"/>
      <c r="P55190" s="9"/>
      <c r="Q55190" s="21"/>
    </row>
    <row r="55191" spans="15:17" x14ac:dyDescent="0.35">
      <c r="O55191" s="9"/>
      <c r="P55191" s="9"/>
      <c r="Q55191" s="21"/>
    </row>
    <row r="55192" spans="15:17" x14ac:dyDescent="0.35">
      <c r="O55192" s="9"/>
      <c r="P55192" s="9"/>
      <c r="Q55192" s="21"/>
    </row>
    <row r="55193" spans="15:17" x14ac:dyDescent="0.35">
      <c r="O55193" s="9"/>
      <c r="P55193" s="9"/>
      <c r="Q55193" s="21"/>
    </row>
    <row r="55194" spans="15:17" x14ac:dyDescent="0.35">
      <c r="O55194" s="9"/>
      <c r="P55194" s="9"/>
      <c r="Q55194" s="21"/>
    </row>
    <row r="55195" spans="15:17" x14ac:dyDescent="0.35">
      <c r="O55195" s="9"/>
      <c r="P55195" s="9"/>
      <c r="Q55195" s="21"/>
    </row>
    <row r="55196" spans="15:17" x14ac:dyDescent="0.35">
      <c r="O55196" s="9"/>
      <c r="P55196" s="9"/>
      <c r="Q55196" s="21"/>
    </row>
    <row r="55197" spans="15:17" x14ac:dyDescent="0.35">
      <c r="O55197" s="9"/>
      <c r="P55197" s="9"/>
      <c r="Q55197" s="21"/>
    </row>
    <row r="55198" spans="15:17" x14ac:dyDescent="0.35">
      <c r="O55198" s="9"/>
      <c r="P55198" s="9"/>
      <c r="Q55198" s="21"/>
    </row>
    <row r="55199" spans="15:17" x14ac:dyDescent="0.35">
      <c r="O55199" s="9"/>
      <c r="P55199" s="9"/>
      <c r="Q55199" s="21"/>
    </row>
    <row r="55200" spans="15:17" x14ac:dyDescent="0.35">
      <c r="O55200" s="9"/>
      <c r="P55200" s="9"/>
      <c r="Q55200" s="21"/>
    </row>
    <row r="55201" spans="15:17" x14ac:dyDescent="0.35">
      <c r="O55201" s="9"/>
      <c r="P55201" s="9"/>
      <c r="Q55201" s="21"/>
    </row>
    <row r="55202" spans="15:17" x14ac:dyDescent="0.35">
      <c r="O55202" s="9"/>
      <c r="P55202" s="9"/>
      <c r="Q55202" s="21"/>
    </row>
    <row r="55203" spans="15:17" x14ac:dyDescent="0.35">
      <c r="O55203" s="9"/>
      <c r="P55203" s="9"/>
      <c r="Q55203" s="21"/>
    </row>
    <row r="55204" spans="15:17" x14ac:dyDescent="0.35">
      <c r="O55204" s="9"/>
      <c r="P55204" s="9"/>
      <c r="Q55204" s="21"/>
    </row>
    <row r="55205" spans="15:17" x14ac:dyDescent="0.35">
      <c r="O55205" s="9"/>
      <c r="P55205" s="9"/>
      <c r="Q55205" s="21"/>
    </row>
    <row r="55206" spans="15:17" x14ac:dyDescent="0.35">
      <c r="O55206" s="9"/>
      <c r="P55206" s="9"/>
      <c r="Q55206" s="21"/>
    </row>
    <row r="55207" spans="15:17" x14ac:dyDescent="0.35">
      <c r="O55207" s="9"/>
      <c r="P55207" s="9"/>
      <c r="Q55207" s="21"/>
    </row>
    <row r="55208" spans="15:17" x14ac:dyDescent="0.35">
      <c r="O55208" s="9"/>
      <c r="P55208" s="9"/>
      <c r="Q55208" s="21"/>
    </row>
    <row r="55209" spans="15:17" x14ac:dyDescent="0.35">
      <c r="O55209" s="9"/>
      <c r="P55209" s="9"/>
      <c r="Q55209" s="21"/>
    </row>
    <row r="55210" spans="15:17" x14ac:dyDescent="0.35">
      <c r="O55210" s="9"/>
      <c r="P55210" s="9"/>
      <c r="Q55210" s="21"/>
    </row>
    <row r="55211" spans="15:17" x14ac:dyDescent="0.35">
      <c r="O55211" s="9"/>
      <c r="P55211" s="9"/>
      <c r="Q55211" s="21"/>
    </row>
    <row r="55212" spans="15:17" x14ac:dyDescent="0.35">
      <c r="O55212" s="9"/>
      <c r="P55212" s="9"/>
      <c r="Q55212" s="21"/>
    </row>
    <row r="55213" spans="15:17" x14ac:dyDescent="0.35">
      <c r="O55213" s="9"/>
      <c r="P55213" s="9"/>
      <c r="Q55213" s="21"/>
    </row>
    <row r="55214" spans="15:17" x14ac:dyDescent="0.35">
      <c r="O55214" s="9"/>
      <c r="P55214" s="9"/>
      <c r="Q55214" s="21"/>
    </row>
    <row r="55215" spans="15:17" x14ac:dyDescent="0.35">
      <c r="O55215" s="9"/>
      <c r="P55215" s="9"/>
      <c r="Q55215" s="21"/>
    </row>
    <row r="55216" spans="15:17" x14ac:dyDescent="0.35">
      <c r="O55216" s="9"/>
      <c r="P55216" s="9"/>
      <c r="Q55216" s="21"/>
    </row>
    <row r="55217" spans="15:17" x14ac:dyDescent="0.35">
      <c r="O55217" s="9"/>
      <c r="P55217" s="9"/>
      <c r="Q55217" s="21"/>
    </row>
    <row r="55218" spans="15:17" x14ac:dyDescent="0.35">
      <c r="O55218" s="9"/>
      <c r="P55218" s="9"/>
      <c r="Q55218" s="21"/>
    </row>
    <row r="55219" spans="15:17" x14ac:dyDescent="0.35">
      <c r="O55219" s="9"/>
      <c r="P55219" s="9"/>
      <c r="Q55219" s="21"/>
    </row>
    <row r="55220" spans="15:17" x14ac:dyDescent="0.35">
      <c r="O55220" s="9"/>
      <c r="P55220" s="9"/>
      <c r="Q55220" s="21"/>
    </row>
    <row r="55221" spans="15:17" x14ac:dyDescent="0.35">
      <c r="O55221" s="9"/>
      <c r="P55221" s="9"/>
      <c r="Q55221" s="21"/>
    </row>
    <row r="55222" spans="15:17" x14ac:dyDescent="0.35">
      <c r="O55222" s="9"/>
      <c r="P55222" s="9"/>
      <c r="Q55222" s="21"/>
    </row>
    <row r="55223" spans="15:17" x14ac:dyDescent="0.35">
      <c r="O55223" s="9"/>
      <c r="P55223" s="9"/>
      <c r="Q55223" s="21"/>
    </row>
    <row r="55224" spans="15:17" x14ac:dyDescent="0.35">
      <c r="O55224" s="9"/>
      <c r="P55224" s="9"/>
      <c r="Q55224" s="21"/>
    </row>
    <row r="55225" spans="15:17" x14ac:dyDescent="0.35">
      <c r="O55225" s="9"/>
      <c r="P55225" s="9"/>
      <c r="Q55225" s="21"/>
    </row>
    <row r="55226" spans="15:17" x14ac:dyDescent="0.35">
      <c r="O55226" s="9"/>
      <c r="P55226" s="9"/>
      <c r="Q55226" s="21"/>
    </row>
    <row r="55227" spans="15:17" x14ac:dyDescent="0.35">
      <c r="O55227" s="9"/>
      <c r="P55227" s="9"/>
      <c r="Q55227" s="21"/>
    </row>
    <row r="55228" spans="15:17" x14ac:dyDescent="0.35">
      <c r="O55228" s="9"/>
      <c r="P55228" s="9"/>
      <c r="Q55228" s="21"/>
    </row>
    <row r="55229" spans="15:17" x14ac:dyDescent="0.35">
      <c r="O55229" s="9"/>
      <c r="P55229" s="9"/>
      <c r="Q55229" s="21"/>
    </row>
    <row r="55230" spans="15:17" x14ac:dyDescent="0.35">
      <c r="O55230" s="9"/>
      <c r="P55230" s="9"/>
      <c r="Q55230" s="21"/>
    </row>
    <row r="55231" spans="15:17" x14ac:dyDescent="0.35">
      <c r="O55231" s="9"/>
      <c r="P55231" s="9"/>
      <c r="Q55231" s="21"/>
    </row>
    <row r="55232" spans="15:17" x14ac:dyDescent="0.35">
      <c r="O55232" s="9"/>
      <c r="P55232" s="9"/>
      <c r="Q55232" s="21"/>
    </row>
    <row r="55233" spans="15:17" x14ac:dyDescent="0.35">
      <c r="O55233" s="9"/>
      <c r="P55233" s="9"/>
      <c r="Q55233" s="21"/>
    </row>
    <row r="55234" spans="15:17" x14ac:dyDescent="0.35">
      <c r="O55234" s="9"/>
      <c r="P55234" s="9"/>
      <c r="Q55234" s="21"/>
    </row>
    <row r="55235" spans="15:17" x14ac:dyDescent="0.35">
      <c r="O55235" s="9"/>
      <c r="P55235" s="9"/>
      <c r="Q55235" s="21"/>
    </row>
    <row r="55236" spans="15:17" x14ac:dyDescent="0.35">
      <c r="O55236" s="9"/>
      <c r="P55236" s="9"/>
      <c r="Q55236" s="21"/>
    </row>
    <row r="55237" spans="15:17" x14ac:dyDescent="0.35">
      <c r="O55237" s="9"/>
      <c r="P55237" s="9"/>
      <c r="Q55237" s="21"/>
    </row>
    <row r="55238" spans="15:17" x14ac:dyDescent="0.35">
      <c r="O55238" s="9"/>
      <c r="P55238" s="9"/>
      <c r="Q55238" s="21"/>
    </row>
    <row r="55239" spans="15:17" x14ac:dyDescent="0.35">
      <c r="O55239" s="9"/>
      <c r="P55239" s="9"/>
      <c r="Q55239" s="21"/>
    </row>
    <row r="55240" spans="15:17" x14ac:dyDescent="0.35">
      <c r="O55240" s="9"/>
      <c r="P55240" s="9"/>
      <c r="Q55240" s="21"/>
    </row>
    <row r="55241" spans="15:17" x14ac:dyDescent="0.35">
      <c r="O55241" s="9"/>
      <c r="P55241" s="9"/>
      <c r="Q55241" s="21"/>
    </row>
    <row r="55242" spans="15:17" x14ac:dyDescent="0.35">
      <c r="O55242" s="9"/>
      <c r="P55242" s="9"/>
      <c r="Q55242" s="21"/>
    </row>
    <row r="55243" spans="15:17" x14ac:dyDescent="0.35">
      <c r="O55243" s="9"/>
      <c r="P55243" s="9"/>
      <c r="Q55243" s="21"/>
    </row>
    <row r="55244" spans="15:17" x14ac:dyDescent="0.35">
      <c r="O55244" s="9"/>
      <c r="P55244" s="9"/>
      <c r="Q55244" s="21"/>
    </row>
    <row r="55245" spans="15:17" x14ac:dyDescent="0.35">
      <c r="O55245" s="9"/>
      <c r="P55245" s="9"/>
      <c r="Q55245" s="21"/>
    </row>
    <row r="55246" spans="15:17" x14ac:dyDescent="0.35">
      <c r="O55246" s="9"/>
      <c r="P55246" s="9"/>
      <c r="Q55246" s="21"/>
    </row>
    <row r="55247" spans="15:17" x14ac:dyDescent="0.35">
      <c r="O55247" s="9"/>
      <c r="P55247" s="9"/>
      <c r="Q55247" s="21"/>
    </row>
    <row r="55248" spans="15:17" x14ac:dyDescent="0.35">
      <c r="O55248" s="9"/>
      <c r="P55248" s="9"/>
      <c r="Q55248" s="21"/>
    </row>
    <row r="55249" spans="15:17" x14ac:dyDescent="0.35">
      <c r="O55249" s="9"/>
      <c r="P55249" s="9"/>
      <c r="Q55249" s="21"/>
    </row>
    <row r="55250" spans="15:17" x14ac:dyDescent="0.35">
      <c r="O55250" s="9"/>
      <c r="P55250" s="9"/>
      <c r="Q55250" s="21"/>
    </row>
    <row r="55251" spans="15:17" x14ac:dyDescent="0.35">
      <c r="O55251" s="9"/>
      <c r="P55251" s="9"/>
      <c r="Q55251" s="21"/>
    </row>
    <row r="55252" spans="15:17" x14ac:dyDescent="0.35">
      <c r="O55252" s="9"/>
      <c r="P55252" s="9"/>
      <c r="Q55252" s="21"/>
    </row>
    <row r="55253" spans="15:17" x14ac:dyDescent="0.35">
      <c r="O55253" s="9"/>
      <c r="P55253" s="9"/>
      <c r="Q55253" s="21"/>
    </row>
    <row r="55254" spans="15:17" x14ac:dyDescent="0.35">
      <c r="O55254" s="9"/>
      <c r="P55254" s="9"/>
      <c r="Q55254" s="21"/>
    </row>
    <row r="55255" spans="15:17" x14ac:dyDescent="0.35">
      <c r="O55255" s="9"/>
      <c r="P55255" s="9"/>
      <c r="Q55255" s="21"/>
    </row>
    <row r="55256" spans="15:17" x14ac:dyDescent="0.35">
      <c r="O55256" s="9"/>
      <c r="P55256" s="9"/>
      <c r="Q55256" s="21"/>
    </row>
    <row r="55257" spans="15:17" x14ac:dyDescent="0.35">
      <c r="O55257" s="9"/>
      <c r="P55257" s="9"/>
      <c r="Q55257" s="21"/>
    </row>
    <row r="55258" spans="15:17" x14ac:dyDescent="0.35">
      <c r="O55258" s="9"/>
      <c r="P55258" s="9"/>
      <c r="Q55258" s="21"/>
    </row>
    <row r="55259" spans="15:17" x14ac:dyDescent="0.35">
      <c r="O55259" s="9"/>
      <c r="P55259" s="9"/>
      <c r="Q55259" s="21"/>
    </row>
    <row r="55260" spans="15:17" x14ac:dyDescent="0.35">
      <c r="O55260" s="9"/>
      <c r="P55260" s="9"/>
      <c r="Q55260" s="21"/>
    </row>
    <row r="55261" spans="15:17" x14ac:dyDescent="0.35">
      <c r="O55261" s="9"/>
      <c r="P55261" s="9"/>
      <c r="Q55261" s="21"/>
    </row>
    <row r="55262" spans="15:17" x14ac:dyDescent="0.35">
      <c r="O55262" s="9"/>
      <c r="P55262" s="9"/>
      <c r="Q55262" s="21"/>
    </row>
    <row r="55263" spans="15:17" x14ac:dyDescent="0.35">
      <c r="O55263" s="9"/>
      <c r="P55263" s="9"/>
      <c r="Q55263" s="21"/>
    </row>
    <row r="55264" spans="15:17" x14ac:dyDescent="0.35">
      <c r="O55264" s="9"/>
      <c r="P55264" s="9"/>
      <c r="Q55264" s="21"/>
    </row>
    <row r="55265" spans="15:17" x14ac:dyDescent="0.35">
      <c r="O55265" s="9"/>
      <c r="P55265" s="9"/>
      <c r="Q55265" s="21"/>
    </row>
    <row r="55266" spans="15:17" x14ac:dyDescent="0.35">
      <c r="O55266" s="9"/>
      <c r="P55266" s="9"/>
      <c r="Q55266" s="21"/>
    </row>
    <row r="55267" spans="15:17" x14ac:dyDescent="0.35">
      <c r="O55267" s="9"/>
      <c r="P55267" s="9"/>
      <c r="Q55267" s="21"/>
    </row>
    <row r="55268" spans="15:17" x14ac:dyDescent="0.35">
      <c r="O55268" s="9"/>
      <c r="P55268" s="9"/>
      <c r="Q55268" s="21"/>
    </row>
    <row r="55269" spans="15:17" x14ac:dyDescent="0.35">
      <c r="O55269" s="9"/>
      <c r="P55269" s="9"/>
      <c r="Q55269" s="21"/>
    </row>
    <row r="55270" spans="15:17" x14ac:dyDescent="0.35">
      <c r="O55270" s="9"/>
      <c r="P55270" s="9"/>
      <c r="Q55270" s="21"/>
    </row>
    <row r="55271" spans="15:17" x14ac:dyDescent="0.35">
      <c r="O55271" s="9"/>
      <c r="P55271" s="9"/>
      <c r="Q55271" s="21"/>
    </row>
    <row r="55272" spans="15:17" x14ac:dyDescent="0.35">
      <c r="O55272" s="9"/>
      <c r="P55272" s="9"/>
      <c r="Q55272" s="21"/>
    </row>
    <row r="55273" spans="15:17" x14ac:dyDescent="0.35">
      <c r="O55273" s="9"/>
      <c r="P55273" s="9"/>
      <c r="Q55273" s="21"/>
    </row>
    <row r="55274" spans="15:17" x14ac:dyDescent="0.35">
      <c r="O55274" s="9"/>
      <c r="P55274" s="9"/>
      <c r="Q55274" s="21"/>
    </row>
    <row r="55275" spans="15:17" x14ac:dyDescent="0.35">
      <c r="O55275" s="9"/>
      <c r="P55275" s="9"/>
      <c r="Q55275" s="21"/>
    </row>
    <row r="55276" spans="15:17" x14ac:dyDescent="0.35">
      <c r="O55276" s="9"/>
      <c r="P55276" s="9"/>
      <c r="Q55276" s="21"/>
    </row>
    <row r="55277" spans="15:17" x14ac:dyDescent="0.35">
      <c r="O55277" s="9"/>
      <c r="P55277" s="9"/>
      <c r="Q55277" s="21"/>
    </row>
    <row r="55278" spans="15:17" x14ac:dyDescent="0.35">
      <c r="O55278" s="9"/>
      <c r="P55278" s="9"/>
      <c r="Q55278" s="21"/>
    </row>
    <row r="55279" spans="15:17" x14ac:dyDescent="0.35">
      <c r="O55279" s="9"/>
      <c r="P55279" s="9"/>
      <c r="Q55279" s="21"/>
    </row>
    <row r="55280" spans="15:17" x14ac:dyDescent="0.35">
      <c r="O55280" s="9"/>
      <c r="P55280" s="9"/>
      <c r="Q55280" s="21"/>
    </row>
    <row r="55281" spans="15:17" x14ac:dyDescent="0.35">
      <c r="O55281" s="9"/>
      <c r="P55281" s="9"/>
      <c r="Q55281" s="21"/>
    </row>
    <row r="55282" spans="15:17" x14ac:dyDescent="0.35">
      <c r="O55282" s="9"/>
      <c r="P55282" s="9"/>
      <c r="Q55282" s="21"/>
    </row>
    <row r="55283" spans="15:17" x14ac:dyDescent="0.35">
      <c r="O55283" s="9"/>
      <c r="P55283" s="9"/>
      <c r="Q55283" s="21"/>
    </row>
    <row r="55284" spans="15:17" x14ac:dyDescent="0.35">
      <c r="O55284" s="9"/>
      <c r="P55284" s="9"/>
      <c r="Q55284" s="21"/>
    </row>
    <row r="55285" spans="15:17" x14ac:dyDescent="0.35">
      <c r="O55285" s="9"/>
      <c r="P55285" s="9"/>
      <c r="Q55285" s="21"/>
    </row>
    <row r="55286" spans="15:17" x14ac:dyDescent="0.35">
      <c r="O55286" s="9"/>
      <c r="P55286" s="9"/>
      <c r="Q55286" s="21"/>
    </row>
    <row r="55287" spans="15:17" x14ac:dyDescent="0.35">
      <c r="O55287" s="9"/>
      <c r="P55287" s="9"/>
      <c r="Q55287" s="21"/>
    </row>
    <row r="55288" spans="15:17" x14ac:dyDescent="0.35">
      <c r="O55288" s="9"/>
      <c r="P55288" s="9"/>
      <c r="Q55288" s="21"/>
    </row>
    <row r="55289" spans="15:17" x14ac:dyDescent="0.35">
      <c r="O55289" s="9"/>
      <c r="P55289" s="9"/>
      <c r="Q55289" s="21"/>
    </row>
    <row r="55290" spans="15:17" x14ac:dyDescent="0.35">
      <c r="O55290" s="9"/>
      <c r="P55290" s="9"/>
      <c r="Q55290" s="21"/>
    </row>
    <row r="55291" spans="15:17" x14ac:dyDescent="0.35">
      <c r="O55291" s="9"/>
      <c r="P55291" s="9"/>
      <c r="Q55291" s="21"/>
    </row>
    <row r="55292" spans="15:17" x14ac:dyDescent="0.35">
      <c r="O55292" s="9"/>
      <c r="P55292" s="9"/>
      <c r="Q55292" s="21"/>
    </row>
    <row r="55293" spans="15:17" x14ac:dyDescent="0.35">
      <c r="O55293" s="9"/>
      <c r="P55293" s="9"/>
      <c r="Q55293" s="21"/>
    </row>
    <row r="55294" spans="15:17" x14ac:dyDescent="0.35">
      <c r="O55294" s="9"/>
      <c r="P55294" s="9"/>
      <c r="Q55294" s="21"/>
    </row>
    <row r="55295" spans="15:17" x14ac:dyDescent="0.35">
      <c r="O55295" s="9"/>
      <c r="P55295" s="9"/>
      <c r="Q55295" s="21"/>
    </row>
    <row r="55296" spans="15:17" x14ac:dyDescent="0.35">
      <c r="O55296" s="9"/>
      <c r="P55296" s="9"/>
      <c r="Q55296" s="21"/>
    </row>
    <row r="55297" spans="15:17" x14ac:dyDescent="0.35">
      <c r="O55297" s="9"/>
      <c r="P55297" s="9"/>
      <c r="Q55297" s="21"/>
    </row>
    <row r="55298" spans="15:17" x14ac:dyDescent="0.35">
      <c r="O55298" s="9"/>
      <c r="P55298" s="9"/>
      <c r="Q55298" s="21"/>
    </row>
    <row r="55299" spans="15:17" x14ac:dyDescent="0.35">
      <c r="O55299" s="9"/>
      <c r="P55299" s="9"/>
      <c r="Q55299" s="21"/>
    </row>
    <row r="55300" spans="15:17" x14ac:dyDescent="0.35">
      <c r="O55300" s="9"/>
      <c r="P55300" s="9"/>
      <c r="Q55300" s="21"/>
    </row>
    <row r="55301" spans="15:17" x14ac:dyDescent="0.35">
      <c r="O55301" s="9"/>
      <c r="P55301" s="9"/>
      <c r="Q55301" s="21"/>
    </row>
    <row r="55302" spans="15:17" x14ac:dyDescent="0.35">
      <c r="O55302" s="9"/>
      <c r="P55302" s="9"/>
      <c r="Q55302" s="21"/>
    </row>
    <row r="55303" spans="15:17" x14ac:dyDescent="0.35">
      <c r="O55303" s="9"/>
      <c r="P55303" s="9"/>
      <c r="Q55303" s="21"/>
    </row>
    <row r="55304" spans="15:17" x14ac:dyDescent="0.35">
      <c r="O55304" s="9"/>
      <c r="P55304" s="9"/>
      <c r="Q55304" s="21"/>
    </row>
    <row r="55305" spans="15:17" x14ac:dyDescent="0.35">
      <c r="O55305" s="9"/>
      <c r="P55305" s="9"/>
      <c r="Q55305" s="21"/>
    </row>
    <row r="55306" spans="15:17" x14ac:dyDescent="0.35">
      <c r="O55306" s="9"/>
      <c r="P55306" s="9"/>
      <c r="Q55306" s="21"/>
    </row>
    <row r="55307" spans="15:17" x14ac:dyDescent="0.35">
      <c r="O55307" s="9"/>
      <c r="P55307" s="9"/>
      <c r="Q55307" s="21"/>
    </row>
    <row r="55308" spans="15:17" x14ac:dyDescent="0.35">
      <c r="O55308" s="9"/>
      <c r="P55308" s="9"/>
      <c r="Q55308" s="21"/>
    </row>
    <row r="55309" spans="15:17" x14ac:dyDescent="0.35">
      <c r="O55309" s="9"/>
      <c r="P55309" s="9"/>
      <c r="Q55309" s="21"/>
    </row>
    <row r="55310" spans="15:17" x14ac:dyDescent="0.35">
      <c r="O55310" s="9"/>
      <c r="P55310" s="9"/>
      <c r="Q55310" s="21"/>
    </row>
    <row r="55311" spans="15:17" x14ac:dyDescent="0.35">
      <c r="O55311" s="9"/>
      <c r="P55311" s="9"/>
      <c r="Q55311" s="21"/>
    </row>
    <row r="55312" spans="15:17" x14ac:dyDescent="0.35">
      <c r="O55312" s="9"/>
      <c r="P55312" s="9"/>
      <c r="Q55312" s="21"/>
    </row>
    <row r="55313" spans="15:17" x14ac:dyDescent="0.35">
      <c r="O55313" s="9"/>
      <c r="P55313" s="9"/>
      <c r="Q55313" s="21"/>
    </row>
    <row r="55314" spans="15:17" x14ac:dyDescent="0.35">
      <c r="O55314" s="9"/>
      <c r="P55314" s="9"/>
      <c r="Q55314" s="21"/>
    </row>
    <row r="55315" spans="15:17" x14ac:dyDescent="0.35">
      <c r="O55315" s="9"/>
      <c r="P55315" s="9"/>
      <c r="Q55315" s="21"/>
    </row>
    <row r="55316" spans="15:17" x14ac:dyDescent="0.35">
      <c r="O55316" s="9"/>
      <c r="P55316" s="9"/>
      <c r="Q55316" s="21"/>
    </row>
    <row r="55317" spans="15:17" x14ac:dyDescent="0.35">
      <c r="O55317" s="9"/>
      <c r="P55317" s="9"/>
      <c r="Q55317" s="21"/>
    </row>
    <row r="55318" spans="15:17" x14ac:dyDescent="0.35">
      <c r="O55318" s="9"/>
      <c r="P55318" s="9"/>
      <c r="Q55318" s="21"/>
    </row>
    <row r="55319" spans="15:17" x14ac:dyDescent="0.35">
      <c r="O55319" s="9"/>
      <c r="P55319" s="9"/>
      <c r="Q55319" s="21"/>
    </row>
    <row r="55320" spans="15:17" x14ac:dyDescent="0.35">
      <c r="O55320" s="9"/>
      <c r="P55320" s="9"/>
      <c r="Q55320" s="21"/>
    </row>
    <row r="55321" spans="15:17" x14ac:dyDescent="0.35">
      <c r="O55321" s="9"/>
      <c r="P55321" s="9"/>
      <c r="Q55321" s="21"/>
    </row>
    <row r="55322" spans="15:17" x14ac:dyDescent="0.35">
      <c r="O55322" s="9"/>
      <c r="P55322" s="9"/>
      <c r="Q55322" s="21"/>
    </row>
    <row r="55323" spans="15:17" x14ac:dyDescent="0.35">
      <c r="O55323" s="9"/>
      <c r="P55323" s="9"/>
      <c r="Q55323" s="21"/>
    </row>
    <row r="55324" spans="15:17" x14ac:dyDescent="0.35">
      <c r="O55324" s="9"/>
      <c r="P55324" s="9"/>
      <c r="Q55324" s="21"/>
    </row>
    <row r="55325" spans="15:17" x14ac:dyDescent="0.35">
      <c r="O55325" s="9"/>
      <c r="P55325" s="9"/>
      <c r="Q55325" s="21"/>
    </row>
    <row r="55326" spans="15:17" x14ac:dyDescent="0.35">
      <c r="O55326" s="9"/>
      <c r="P55326" s="9"/>
      <c r="Q55326" s="21"/>
    </row>
    <row r="55327" spans="15:17" x14ac:dyDescent="0.35">
      <c r="O55327" s="9"/>
      <c r="P55327" s="9"/>
      <c r="Q55327" s="21"/>
    </row>
    <row r="55328" spans="15:17" x14ac:dyDescent="0.35">
      <c r="O55328" s="9"/>
      <c r="P55328" s="9"/>
      <c r="Q55328" s="21"/>
    </row>
    <row r="55329" spans="15:17" x14ac:dyDescent="0.35">
      <c r="O55329" s="9"/>
      <c r="P55329" s="9"/>
      <c r="Q55329" s="21"/>
    </row>
    <row r="55330" spans="15:17" x14ac:dyDescent="0.35">
      <c r="O55330" s="9"/>
      <c r="P55330" s="9"/>
      <c r="Q55330" s="21"/>
    </row>
    <row r="55331" spans="15:17" x14ac:dyDescent="0.35">
      <c r="O55331" s="9"/>
      <c r="P55331" s="9"/>
      <c r="Q55331" s="21"/>
    </row>
    <row r="55332" spans="15:17" x14ac:dyDescent="0.35">
      <c r="O55332" s="9"/>
      <c r="P55332" s="9"/>
      <c r="Q55332" s="21"/>
    </row>
    <row r="55333" spans="15:17" x14ac:dyDescent="0.35">
      <c r="O55333" s="9"/>
      <c r="P55333" s="9"/>
      <c r="Q55333" s="21"/>
    </row>
    <row r="55334" spans="15:17" x14ac:dyDescent="0.35">
      <c r="O55334" s="9"/>
      <c r="P55334" s="9"/>
      <c r="Q55334" s="21"/>
    </row>
    <row r="55335" spans="15:17" x14ac:dyDescent="0.35">
      <c r="O55335" s="9"/>
      <c r="P55335" s="9"/>
      <c r="Q55335" s="21"/>
    </row>
    <row r="55336" spans="15:17" x14ac:dyDescent="0.35">
      <c r="O55336" s="9"/>
      <c r="P55336" s="9"/>
      <c r="Q55336" s="21"/>
    </row>
    <row r="55337" spans="15:17" x14ac:dyDescent="0.35">
      <c r="O55337" s="9"/>
      <c r="P55337" s="9"/>
      <c r="Q55337" s="21"/>
    </row>
    <row r="55338" spans="15:17" x14ac:dyDescent="0.35">
      <c r="O55338" s="9"/>
      <c r="P55338" s="9"/>
      <c r="Q55338" s="21"/>
    </row>
    <row r="55339" spans="15:17" x14ac:dyDescent="0.35">
      <c r="O55339" s="9"/>
      <c r="P55339" s="9"/>
      <c r="Q55339" s="21"/>
    </row>
    <row r="55340" spans="15:17" x14ac:dyDescent="0.35">
      <c r="O55340" s="9"/>
      <c r="P55340" s="9"/>
      <c r="Q55340" s="21"/>
    </row>
    <row r="55341" spans="15:17" x14ac:dyDescent="0.35">
      <c r="O55341" s="9"/>
      <c r="P55341" s="9"/>
      <c r="Q55341" s="21"/>
    </row>
    <row r="55342" spans="15:17" x14ac:dyDescent="0.35">
      <c r="O55342" s="9"/>
      <c r="P55342" s="9"/>
      <c r="Q55342" s="21"/>
    </row>
    <row r="55343" spans="15:17" x14ac:dyDescent="0.35">
      <c r="O55343" s="9"/>
      <c r="P55343" s="9"/>
      <c r="Q55343" s="21"/>
    </row>
    <row r="55344" spans="15:17" x14ac:dyDescent="0.35">
      <c r="O55344" s="9"/>
      <c r="P55344" s="9"/>
      <c r="Q55344" s="21"/>
    </row>
    <row r="55345" spans="15:17" x14ac:dyDescent="0.35">
      <c r="O55345" s="9"/>
      <c r="P55345" s="9"/>
      <c r="Q55345" s="21"/>
    </row>
    <row r="55346" spans="15:17" x14ac:dyDescent="0.35">
      <c r="O55346" s="9"/>
      <c r="P55346" s="9"/>
      <c r="Q55346" s="21"/>
    </row>
    <row r="55347" spans="15:17" x14ac:dyDescent="0.35">
      <c r="O55347" s="9"/>
      <c r="P55347" s="9"/>
      <c r="Q55347" s="21"/>
    </row>
    <row r="55348" spans="15:17" x14ac:dyDescent="0.35">
      <c r="O55348" s="9"/>
      <c r="P55348" s="9"/>
      <c r="Q55348" s="21"/>
    </row>
    <row r="55349" spans="15:17" x14ac:dyDescent="0.35">
      <c r="O55349" s="9"/>
      <c r="P55349" s="9"/>
      <c r="Q55349" s="21"/>
    </row>
    <row r="55350" spans="15:17" x14ac:dyDescent="0.35">
      <c r="O55350" s="9"/>
      <c r="P55350" s="9"/>
      <c r="Q55350" s="21"/>
    </row>
    <row r="55351" spans="15:17" x14ac:dyDescent="0.35">
      <c r="O55351" s="9"/>
      <c r="P55351" s="9"/>
      <c r="Q55351" s="21"/>
    </row>
    <row r="55352" spans="15:17" x14ac:dyDescent="0.35">
      <c r="O55352" s="9"/>
      <c r="P55352" s="9"/>
      <c r="Q55352" s="21"/>
    </row>
    <row r="55353" spans="15:17" x14ac:dyDescent="0.35">
      <c r="O55353" s="9"/>
      <c r="P55353" s="9"/>
      <c r="Q55353" s="21"/>
    </row>
    <row r="55354" spans="15:17" x14ac:dyDescent="0.35">
      <c r="O55354" s="9"/>
      <c r="P55354" s="9"/>
      <c r="Q55354" s="21"/>
    </row>
    <row r="55355" spans="15:17" x14ac:dyDescent="0.35">
      <c r="O55355" s="9"/>
      <c r="P55355" s="9"/>
      <c r="Q55355" s="21"/>
    </row>
    <row r="55356" spans="15:17" x14ac:dyDescent="0.35">
      <c r="O55356" s="9"/>
      <c r="P55356" s="9"/>
      <c r="Q55356" s="21"/>
    </row>
    <row r="55357" spans="15:17" x14ac:dyDescent="0.35">
      <c r="O55357" s="9"/>
      <c r="P55357" s="9"/>
      <c r="Q55357" s="21"/>
    </row>
    <row r="55358" spans="15:17" x14ac:dyDescent="0.35">
      <c r="O55358" s="9"/>
      <c r="P55358" s="9"/>
      <c r="Q55358" s="21"/>
    </row>
    <row r="55359" spans="15:17" x14ac:dyDescent="0.35">
      <c r="O55359" s="9"/>
      <c r="P55359" s="9"/>
      <c r="Q55359" s="21"/>
    </row>
    <row r="55360" spans="15:17" x14ac:dyDescent="0.35">
      <c r="O55360" s="9"/>
      <c r="P55360" s="9"/>
      <c r="Q55360" s="21"/>
    </row>
    <row r="55361" spans="15:17" x14ac:dyDescent="0.35">
      <c r="O55361" s="9"/>
      <c r="P55361" s="9"/>
      <c r="Q55361" s="21"/>
    </row>
    <row r="55362" spans="15:17" x14ac:dyDescent="0.35">
      <c r="O55362" s="9"/>
      <c r="P55362" s="9"/>
      <c r="Q55362" s="21"/>
    </row>
    <row r="55363" spans="15:17" x14ac:dyDescent="0.35">
      <c r="O55363" s="9"/>
      <c r="P55363" s="9"/>
      <c r="Q55363" s="21"/>
    </row>
    <row r="55364" spans="15:17" x14ac:dyDescent="0.35">
      <c r="O55364" s="9"/>
      <c r="P55364" s="9"/>
      <c r="Q55364" s="21"/>
    </row>
    <row r="55365" spans="15:17" x14ac:dyDescent="0.35">
      <c r="O55365" s="9"/>
      <c r="P55365" s="9"/>
      <c r="Q55365" s="21"/>
    </row>
    <row r="55366" spans="15:17" x14ac:dyDescent="0.35">
      <c r="O55366" s="9"/>
      <c r="P55366" s="9"/>
      <c r="Q55366" s="21"/>
    </row>
    <row r="55367" spans="15:17" x14ac:dyDescent="0.35">
      <c r="O55367" s="9"/>
      <c r="P55367" s="9"/>
      <c r="Q55367" s="21"/>
    </row>
    <row r="55368" spans="15:17" x14ac:dyDescent="0.35">
      <c r="O55368" s="9"/>
      <c r="P55368" s="9"/>
      <c r="Q55368" s="21"/>
    </row>
    <row r="55369" spans="15:17" x14ac:dyDescent="0.35">
      <c r="O55369" s="9"/>
      <c r="P55369" s="9"/>
      <c r="Q55369" s="21"/>
    </row>
    <row r="55370" spans="15:17" x14ac:dyDescent="0.35">
      <c r="O55370" s="9"/>
      <c r="P55370" s="9"/>
      <c r="Q55370" s="21"/>
    </row>
    <row r="55371" spans="15:17" x14ac:dyDescent="0.35">
      <c r="O55371" s="9"/>
      <c r="P55371" s="9"/>
      <c r="Q55371" s="21"/>
    </row>
    <row r="55372" spans="15:17" x14ac:dyDescent="0.35">
      <c r="O55372" s="9"/>
      <c r="P55372" s="9"/>
      <c r="Q55372" s="21"/>
    </row>
    <row r="55373" spans="15:17" x14ac:dyDescent="0.35">
      <c r="O55373" s="9"/>
      <c r="P55373" s="9"/>
      <c r="Q55373" s="21"/>
    </row>
    <row r="55374" spans="15:17" x14ac:dyDescent="0.35">
      <c r="O55374" s="9"/>
      <c r="P55374" s="9"/>
      <c r="Q55374" s="21"/>
    </row>
    <row r="55375" spans="15:17" x14ac:dyDescent="0.35">
      <c r="O55375" s="9"/>
      <c r="P55375" s="9"/>
      <c r="Q55375" s="21"/>
    </row>
    <row r="55376" spans="15:17" x14ac:dyDescent="0.35">
      <c r="O55376" s="9"/>
      <c r="P55376" s="9"/>
      <c r="Q55376" s="21"/>
    </row>
    <row r="55377" spans="15:17" x14ac:dyDescent="0.35">
      <c r="O55377" s="9"/>
      <c r="P55377" s="9"/>
      <c r="Q55377" s="21"/>
    </row>
    <row r="55378" spans="15:17" x14ac:dyDescent="0.35">
      <c r="O55378" s="9"/>
      <c r="P55378" s="9"/>
      <c r="Q55378" s="21"/>
    </row>
    <row r="55379" spans="15:17" x14ac:dyDescent="0.35">
      <c r="O55379" s="9"/>
      <c r="P55379" s="9"/>
      <c r="Q55379" s="21"/>
    </row>
    <row r="55380" spans="15:17" x14ac:dyDescent="0.35">
      <c r="O55380" s="9"/>
      <c r="P55380" s="9"/>
      <c r="Q55380" s="21"/>
    </row>
    <row r="55381" spans="15:17" x14ac:dyDescent="0.35">
      <c r="O55381" s="9"/>
      <c r="P55381" s="9"/>
      <c r="Q55381" s="21"/>
    </row>
    <row r="55382" spans="15:17" x14ac:dyDescent="0.35">
      <c r="O55382" s="9"/>
      <c r="P55382" s="9"/>
      <c r="Q55382" s="21"/>
    </row>
    <row r="55383" spans="15:17" x14ac:dyDescent="0.35">
      <c r="O55383" s="9"/>
      <c r="P55383" s="9"/>
      <c r="Q55383" s="21"/>
    </row>
    <row r="55384" spans="15:17" x14ac:dyDescent="0.35">
      <c r="O55384" s="9"/>
      <c r="P55384" s="9"/>
      <c r="Q55384" s="21"/>
    </row>
    <row r="55385" spans="15:17" x14ac:dyDescent="0.35">
      <c r="O55385" s="9"/>
      <c r="P55385" s="9"/>
      <c r="Q55385" s="21"/>
    </row>
    <row r="55386" spans="15:17" x14ac:dyDescent="0.35">
      <c r="O55386" s="9"/>
      <c r="P55386" s="9"/>
      <c r="Q55386" s="21"/>
    </row>
    <row r="55387" spans="15:17" x14ac:dyDescent="0.35">
      <c r="O55387" s="9"/>
      <c r="P55387" s="9"/>
      <c r="Q55387" s="21"/>
    </row>
    <row r="55388" spans="15:17" x14ac:dyDescent="0.35">
      <c r="O55388" s="9"/>
      <c r="P55388" s="9"/>
      <c r="Q55388" s="21"/>
    </row>
    <row r="55389" spans="15:17" x14ac:dyDescent="0.35">
      <c r="O55389" s="9"/>
      <c r="P55389" s="9"/>
      <c r="Q55389" s="21"/>
    </row>
    <row r="55390" spans="15:17" x14ac:dyDescent="0.35">
      <c r="O55390" s="9"/>
      <c r="P55390" s="9"/>
      <c r="Q55390" s="21"/>
    </row>
    <row r="55391" spans="15:17" x14ac:dyDescent="0.35">
      <c r="O55391" s="9"/>
      <c r="P55391" s="9"/>
      <c r="Q55391" s="21"/>
    </row>
    <row r="55392" spans="15:17" x14ac:dyDescent="0.35">
      <c r="O55392" s="9"/>
      <c r="P55392" s="9"/>
      <c r="Q55392" s="21"/>
    </row>
    <row r="55393" spans="15:17" x14ac:dyDescent="0.35">
      <c r="O55393" s="9"/>
      <c r="P55393" s="9"/>
      <c r="Q55393" s="21"/>
    </row>
    <row r="55394" spans="15:17" x14ac:dyDescent="0.35">
      <c r="O55394" s="9"/>
      <c r="P55394" s="9"/>
      <c r="Q55394" s="21"/>
    </row>
    <row r="55395" spans="15:17" x14ac:dyDescent="0.35">
      <c r="O55395" s="9"/>
      <c r="P55395" s="9"/>
      <c r="Q55395" s="21"/>
    </row>
    <row r="55396" spans="15:17" x14ac:dyDescent="0.35">
      <c r="O55396" s="9"/>
      <c r="P55396" s="9"/>
      <c r="Q55396" s="21"/>
    </row>
    <row r="55397" spans="15:17" x14ac:dyDescent="0.35">
      <c r="O55397" s="9"/>
      <c r="P55397" s="9"/>
      <c r="Q55397" s="21"/>
    </row>
    <row r="55398" spans="15:17" x14ac:dyDescent="0.35">
      <c r="O55398" s="9"/>
      <c r="P55398" s="9"/>
      <c r="Q55398" s="21"/>
    </row>
    <row r="55399" spans="15:17" x14ac:dyDescent="0.35">
      <c r="O55399" s="9"/>
      <c r="P55399" s="9"/>
      <c r="Q55399" s="21"/>
    </row>
    <row r="55400" spans="15:17" x14ac:dyDescent="0.35">
      <c r="O55400" s="9"/>
      <c r="P55400" s="9"/>
      <c r="Q55400" s="21"/>
    </row>
    <row r="55401" spans="15:17" x14ac:dyDescent="0.35">
      <c r="O55401" s="9"/>
      <c r="P55401" s="9"/>
      <c r="Q55401" s="21"/>
    </row>
    <row r="55402" spans="15:17" x14ac:dyDescent="0.35">
      <c r="O55402" s="9"/>
      <c r="P55402" s="9"/>
      <c r="Q55402" s="21"/>
    </row>
    <row r="55403" spans="15:17" x14ac:dyDescent="0.35">
      <c r="O55403" s="9"/>
      <c r="P55403" s="9"/>
      <c r="Q55403" s="21"/>
    </row>
    <row r="55404" spans="15:17" x14ac:dyDescent="0.35">
      <c r="O55404" s="9"/>
      <c r="P55404" s="9"/>
      <c r="Q55404" s="21"/>
    </row>
    <row r="55405" spans="15:17" x14ac:dyDescent="0.35">
      <c r="O55405" s="9"/>
      <c r="P55405" s="9"/>
      <c r="Q55405" s="21"/>
    </row>
    <row r="55406" spans="15:17" x14ac:dyDescent="0.35">
      <c r="O55406" s="9"/>
      <c r="P55406" s="9"/>
      <c r="Q55406" s="21"/>
    </row>
    <row r="55407" spans="15:17" x14ac:dyDescent="0.35">
      <c r="O55407" s="9"/>
      <c r="P55407" s="9"/>
      <c r="Q55407" s="21"/>
    </row>
    <row r="55408" spans="15:17" x14ac:dyDescent="0.35">
      <c r="O55408" s="9"/>
      <c r="P55408" s="9"/>
      <c r="Q55408" s="21"/>
    </row>
    <row r="55409" spans="15:17" x14ac:dyDescent="0.35">
      <c r="O55409" s="9"/>
      <c r="P55409" s="9"/>
      <c r="Q55409" s="21"/>
    </row>
    <row r="55410" spans="15:17" x14ac:dyDescent="0.35">
      <c r="O55410" s="9"/>
      <c r="P55410" s="9"/>
      <c r="Q55410" s="21"/>
    </row>
    <row r="55411" spans="15:17" x14ac:dyDescent="0.35">
      <c r="O55411" s="9"/>
      <c r="P55411" s="9"/>
      <c r="Q55411" s="21"/>
    </row>
    <row r="55412" spans="15:17" x14ac:dyDescent="0.35">
      <c r="O55412" s="9"/>
      <c r="P55412" s="9"/>
      <c r="Q55412" s="21"/>
    </row>
    <row r="55413" spans="15:17" x14ac:dyDescent="0.35">
      <c r="O55413" s="9"/>
      <c r="P55413" s="9"/>
      <c r="Q55413" s="21"/>
    </row>
    <row r="55414" spans="15:17" x14ac:dyDescent="0.35">
      <c r="O55414" s="9"/>
      <c r="P55414" s="9"/>
      <c r="Q55414" s="21"/>
    </row>
    <row r="55415" spans="15:17" x14ac:dyDescent="0.35">
      <c r="O55415" s="9"/>
      <c r="P55415" s="9"/>
      <c r="Q55415" s="21"/>
    </row>
    <row r="55416" spans="15:17" x14ac:dyDescent="0.35">
      <c r="O55416" s="9"/>
      <c r="P55416" s="9"/>
      <c r="Q55416" s="21"/>
    </row>
    <row r="55417" spans="15:17" x14ac:dyDescent="0.35">
      <c r="O55417" s="9"/>
      <c r="P55417" s="9"/>
      <c r="Q55417" s="21"/>
    </row>
    <row r="55418" spans="15:17" x14ac:dyDescent="0.35">
      <c r="O55418" s="9"/>
      <c r="P55418" s="9"/>
      <c r="Q55418" s="21"/>
    </row>
    <row r="55419" spans="15:17" x14ac:dyDescent="0.35">
      <c r="O55419" s="9"/>
      <c r="P55419" s="9"/>
      <c r="Q55419" s="21"/>
    </row>
    <row r="55420" spans="15:17" x14ac:dyDescent="0.35">
      <c r="O55420" s="9"/>
      <c r="P55420" s="9"/>
      <c r="Q55420" s="21"/>
    </row>
    <row r="55421" spans="15:17" x14ac:dyDescent="0.35">
      <c r="O55421" s="9"/>
      <c r="P55421" s="9"/>
      <c r="Q55421" s="21"/>
    </row>
    <row r="55422" spans="15:17" x14ac:dyDescent="0.35">
      <c r="O55422" s="9"/>
      <c r="P55422" s="9"/>
      <c r="Q55422" s="21"/>
    </row>
    <row r="55423" spans="15:17" x14ac:dyDescent="0.35">
      <c r="O55423" s="9"/>
      <c r="P55423" s="9"/>
      <c r="Q55423" s="21"/>
    </row>
    <row r="55424" spans="15:17" x14ac:dyDescent="0.35">
      <c r="O55424" s="9"/>
      <c r="P55424" s="9"/>
      <c r="Q55424" s="21"/>
    </row>
    <row r="55425" spans="15:17" x14ac:dyDescent="0.35">
      <c r="O55425" s="9"/>
      <c r="P55425" s="9"/>
      <c r="Q55425" s="21"/>
    </row>
    <row r="55426" spans="15:17" x14ac:dyDescent="0.35">
      <c r="O55426" s="9"/>
      <c r="P55426" s="9"/>
      <c r="Q55426" s="21"/>
    </row>
    <row r="55427" spans="15:17" x14ac:dyDescent="0.35">
      <c r="O55427" s="9"/>
      <c r="P55427" s="9"/>
      <c r="Q55427" s="21"/>
    </row>
    <row r="55428" spans="15:17" x14ac:dyDescent="0.35">
      <c r="O55428" s="9"/>
      <c r="P55428" s="9"/>
      <c r="Q55428" s="21"/>
    </row>
    <row r="55429" spans="15:17" x14ac:dyDescent="0.35">
      <c r="O55429" s="9"/>
      <c r="P55429" s="9"/>
      <c r="Q55429" s="21"/>
    </row>
    <row r="55430" spans="15:17" x14ac:dyDescent="0.35">
      <c r="O55430" s="9"/>
      <c r="P55430" s="9"/>
      <c r="Q55430" s="21"/>
    </row>
    <row r="55431" spans="15:17" x14ac:dyDescent="0.35">
      <c r="O55431" s="9"/>
      <c r="P55431" s="9"/>
      <c r="Q55431" s="21"/>
    </row>
    <row r="55432" spans="15:17" x14ac:dyDescent="0.35">
      <c r="O55432" s="9"/>
      <c r="P55432" s="9"/>
      <c r="Q55432" s="21"/>
    </row>
    <row r="55433" spans="15:17" x14ac:dyDescent="0.35">
      <c r="O55433" s="9"/>
      <c r="P55433" s="9"/>
      <c r="Q55433" s="21"/>
    </row>
    <row r="55434" spans="15:17" x14ac:dyDescent="0.35">
      <c r="O55434" s="9"/>
      <c r="P55434" s="9"/>
      <c r="Q55434" s="21"/>
    </row>
    <row r="55435" spans="15:17" x14ac:dyDescent="0.35">
      <c r="O55435" s="9"/>
      <c r="P55435" s="9"/>
      <c r="Q55435" s="21"/>
    </row>
    <row r="55436" spans="15:17" x14ac:dyDescent="0.35">
      <c r="O55436" s="9"/>
      <c r="P55436" s="9"/>
      <c r="Q55436" s="21"/>
    </row>
    <row r="55437" spans="15:17" x14ac:dyDescent="0.35">
      <c r="O55437" s="9"/>
      <c r="P55437" s="9"/>
      <c r="Q55437" s="21"/>
    </row>
    <row r="55438" spans="15:17" x14ac:dyDescent="0.35">
      <c r="O55438" s="9"/>
      <c r="P55438" s="9"/>
      <c r="Q55438" s="21"/>
    </row>
    <row r="55439" spans="15:17" x14ac:dyDescent="0.35">
      <c r="O55439" s="9"/>
      <c r="P55439" s="9"/>
      <c r="Q55439" s="21"/>
    </row>
    <row r="55440" spans="15:17" x14ac:dyDescent="0.35">
      <c r="O55440" s="9"/>
      <c r="P55440" s="9"/>
      <c r="Q55440" s="21"/>
    </row>
    <row r="55441" spans="15:17" x14ac:dyDescent="0.35">
      <c r="O55441" s="9"/>
      <c r="P55441" s="9"/>
      <c r="Q55441" s="21"/>
    </row>
    <row r="55442" spans="15:17" x14ac:dyDescent="0.35">
      <c r="O55442" s="9"/>
      <c r="P55442" s="9"/>
      <c r="Q55442" s="21"/>
    </row>
    <row r="55443" spans="15:17" x14ac:dyDescent="0.35">
      <c r="O55443" s="9"/>
      <c r="P55443" s="9"/>
      <c r="Q55443" s="21"/>
    </row>
    <row r="55444" spans="15:17" x14ac:dyDescent="0.35">
      <c r="O55444" s="9"/>
      <c r="P55444" s="9"/>
      <c r="Q55444" s="21"/>
    </row>
    <row r="55445" spans="15:17" x14ac:dyDescent="0.35">
      <c r="O55445" s="9"/>
      <c r="P55445" s="9"/>
      <c r="Q55445" s="21"/>
    </row>
    <row r="55446" spans="15:17" x14ac:dyDescent="0.35">
      <c r="O55446" s="9"/>
      <c r="P55446" s="9"/>
      <c r="Q55446" s="21"/>
    </row>
    <row r="55447" spans="15:17" x14ac:dyDescent="0.35">
      <c r="O55447" s="9"/>
      <c r="P55447" s="9"/>
      <c r="Q55447" s="21"/>
    </row>
    <row r="55448" spans="15:17" x14ac:dyDescent="0.35">
      <c r="O55448" s="9"/>
      <c r="P55448" s="9"/>
      <c r="Q55448" s="21"/>
    </row>
    <row r="55449" spans="15:17" x14ac:dyDescent="0.35">
      <c r="O55449" s="9"/>
      <c r="P55449" s="9"/>
      <c r="Q55449" s="21"/>
    </row>
    <row r="55450" spans="15:17" x14ac:dyDescent="0.35">
      <c r="O55450" s="9"/>
      <c r="P55450" s="9"/>
      <c r="Q55450" s="21"/>
    </row>
    <row r="55451" spans="15:17" x14ac:dyDescent="0.35">
      <c r="O55451" s="9"/>
      <c r="P55451" s="9"/>
      <c r="Q55451" s="21"/>
    </row>
    <row r="55452" spans="15:17" x14ac:dyDescent="0.35">
      <c r="O55452" s="9"/>
      <c r="P55452" s="9"/>
      <c r="Q55452" s="21"/>
    </row>
    <row r="55453" spans="15:17" x14ac:dyDescent="0.35">
      <c r="O55453" s="9"/>
      <c r="P55453" s="9"/>
      <c r="Q55453" s="21"/>
    </row>
    <row r="55454" spans="15:17" x14ac:dyDescent="0.35">
      <c r="O55454" s="9"/>
      <c r="P55454" s="9"/>
      <c r="Q55454" s="21"/>
    </row>
    <row r="55455" spans="15:17" x14ac:dyDescent="0.35">
      <c r="O55455" s="9"/>
      <c r="P55455" s="9"/>
      <c r="Q55455" s="21"/>
    </row>
    <row r="55456" spans="15:17" x14ac:dyDescent="0.35">
      <c r="O55456" s="9"/>
      <c r="P55456" s="9"/>
      <c r="Q55456" s="21"/>
    </row>
    <row r="55457" spans="15:17" x14ac:dyDescent="0.35">
      <c r="O55457" s="9"/>
      <c r="P55457" s="9"/>
      <c r="Q55457" s="21"/>
    </row>
    <row r="55458" spans="15:17" x14ac:dyDescent="0.35">
      <c r="O55458" s="9"/>
      <c r="P55458" s="9"/>
      <c r="Q55458" s="21"/>
    </row>
    <row r="55459" spans="15:17" x14ac:dyDescent="0.35">
      <c r="O55459" s="9"/>
      <c r="P55459" s="9"/>
      <c r="Q55459" s="21"/>
    </row>
    <row r="55460" spans="15:17" x14ac:dyDescent="0.35">
      <c r="O55460" s="9"/>
      <c r="P55460" s="9"/>
      <c r="Q55460" s="21"/>
    </row>
    <row r="55461" spans="15:17" x14ac:dyDescent="0.35">
      <c r="O55461" s="9"/>
      <c r="P55461" s="9"/>
      <c r="Q55461" s="21"/>
    </row>
    <row r="55462" spans="15:17" x14ac:dyDescent="0.35">
      <c r="O55462" s="9"/>
      <c r="P55462" s="9"/>
      <c r="Q55462" s="21"/>
    </row>
    <row r="55463" spans="15:17" x14ac:dyDescent="0.35">
      <c r="O55463" s="9"/>
      <c r="P55463" s="9"/>
      <c r="Q55463" s="21"/>
    </row>
    <row r="55464" spans="15:17" x14ac:dyDescent="0.35">
      <c r="O55464" s="9"/>
      <c r="P55464" s="9"/>
      <c r="Q55464" s="21"/>
    </row>
    <row r="55465" spans="15:17" x14ac:dyDescent="0.35">
      <c r="O55465" s="9"/>
      <c r="P55465" s="9"/>
      <c r="Q55465" s="21"/>
    </row>
    <row r="55466" spans="15:17" x14ac:dyDescent="0.35">
      <c r="O55466" s="9"/>
      <c r="P55466" s="9"/>
      <c r="Q55466" s="21"/>
    </row>
    <row r="55467" spans="15:17" x14ac:dyDescent="0.35">
      <c r="O55467" s="9"/>
      <c r="P55467" s="9"/>
      <c r="Q55467" s="21"/>
    </row>
    <row r="55468" spans="15:17" x14ac:dyDescent="0.35">
      <c r="O55468" s="9"/>
      <c r="P55468" s="9"/>
      <c r="Q55468" s="21"/>
    </row>
    <row r="55469" spans="15:17" x14ac:dyDescent="0.35">
      <c r="O55469" s="9"/>
      <c r="P55469" s="9"/>
      <c r="Q55469" s="21"/>
    </row>
    <row r="55470" spans="15:17" x14ac:dyDescent="0.35">
      <c r="O55470" s="9"/>
      <c r="P55470" s="9"/>
      <c r="Q55470" s="21"/>
    </row>
    <row r="55471" spans="15:17" x14ac:dyDescent="0.35">
      <c r="O55471" s="9"/>
      <c r="P55471" s="9"/>
      <c r="Q55471" s="21"/>
    </row>
    <row r="55472" spans="15:17" x14ac:dyDescent="0.35">
      <c r="O55472" s="9"/>
      <c r="P55472" s="9"/>
      <c r="Q55472" s="21"/>
    </row>
    <row r="55473" spans="15:17" x14ac:dyDescent="0.35">
      <c r="O55473" s="9"/>
      <c r="P55473" s="9"/>
      <c r="Q55473" s="21"/>
    </row>
    <row r="55474" spans="15:17" x14ac:dyDescent="0.35">
      <c r="O55474" s="9"/>
      <c r="P55474" s="9"/>
      <c r="Q55474" s="21"/>
    </row>
    <row r="55475" spans="15:17" x14ac:dyDescent="0.35">
      <c r="O55475" s="9"/>
      <c r="P55475" s="9"/>
      <c r="Q55475" s="21"/>
    </row>
    <row r="55476" spans="15:17" x14ac:dyDescent="0.35">
      <c r="O55476" s="9"/>
      <c r="P55476" s="9"/>
      <c r="Q55476" s="21"/>
    </row>
    <row r="55477" spans="15:17" x14ac:dyDescent="0.35">
      <c r="O55477" s="9"/>
      <c r="P55477" s="9"/>
      <c r="Q55477" s="21"/>
    </row>
    <row r="55478" spans="15:17" x14ac:dyDescent="0.35">
      <c r="O55478" s="9"/>
      <c r="P55478" s="9"/>
      <c r="Q55478" s="21"/>
    </row>
    <row r="55479" spans="15:17" x14ac:dyDescent="0.35">
      <c r="O55479" s="9"/>
      <c r="P55479" s="9"/>
      <c r="Q55479" s="21"/>
    </row>
    <row r="55480" spans="15:17" x14ac:dyDescent="0.35">
      <c r="O55480" s="9"/>
      <c r="P55480" s="9"/>
      <c r="Q55480" s="21"/>
    </row>
    <row r="55481" spans="15:17" x14ac:dyDescent="0.35">
      <c r="O55481" s="9"/>
      <c r="P55481" s="9"/>
      <c r="Q55481" s="21"/>
    </row>
    <row r="55482" spans="15:17" x14ac:dyDescent="0.35">
      <c r="O55482" s="9"/>
      <c r="P55482" s="9"/>
      <c r="Q55482" s="21"/>
    </row>
    <row r="55483" spans="15:17" x14ac:dyDescent="0.35">
      <c r="O55483" s="9"/>
      <c r="P55483" s="9"/>
      <c r="Q55483" s="21"/>
    </row>
    <row r="55484" spans="15:17" x14ac:dyDescent="0.35">
      <c r="O55484" s="9"/>
      <c r="P55484" s="9"/>
      <c r="Q55484" s="21"/>
    </row>
    <row r="55485" spans="15:17" x14ac:dyDescent="0.35">
      <c r="O55485" s="9"/>
      <c r="P55485" s="9"/>
      <c r="Q55485" s="21"/>
    </row>
    <row r="55486" spans="15:17" x14ac:dyDescent="0.35">
      <c r="O55486" s="9"/>
      <c r="P55486" s="9"/>
      <c r="Q55486" s="21"/>
    </row>
    <row r="55487" spans="15:17" x14ac:dyDescent="0.35">
      <c r="O55487" s="9"/>
      <c r="P55487" s="9"/>
      <c r="Q55487" s="21"/>
    </row>
    <row r="55488" spans="15:17" x14ac:dyDescent="0.35">
      <c r="O55488" s="9"/>
      <c r="P55488" s="9"/>
      <c r="Q55488" s="21"/>
    </row>
    <row r="55489" spans="15:17" x14ac:dyDescent="0.35">
      <c r="O55489" s="9"/>
      <c r="P55489" s="9"/>
      <c r="Q55489" s="21"/>
    </row>
    <row r="55490" spans="15:17" x14ac:dyDescent="0.35">
      <c r="O55490" s="9"/>
      <c r="P55490" s="9"/>
      <c r="Q55490" s="21"/>
    </row>
    <row r="55491" spans="15:17" x14ac:dyDescent="0.35">
      <c r="O55491" s="9"/>
      <c r="P55491" s="9"/>
      <c r="Q55491" s="21"/>
    </row>
    <row r="55492" spans="15:17" x14ac:dyDescent="0.35">
      <c r="O55492" s="9"/>
      <c r="P55492" s="9"/>
      <c r="Q55492" s="21"/>
    </row>
    <row r="55493" spans="15:17" x14ac:dyDescent="0.35">
      <c r="O55493" s="9"/>
      <c r="P55493" s="9"/>
      <c r="Q55493" s="21"/>
    </row>
    <row r="55494" spans="15:17" x14ac:dyDescent="0.35">
      <c r="O55494" s="9"/>
      <c r="P55494" s="9"/>
      <c r="Q55494" s="21"/>
    </row>
    <row r="55495" spans="15:17" x14ac:dyDescent="0.35">
      <c r="O55495" s="9"/>
      <c r="P55495" s="9"/>
      <c r="Q55495" s="21"/>
    </row>
    <row r="55496" spans="15:17" x14ac:dyDescent="0.35">
      <c r="O55496" s="9"/>
      <c r="P55496" s="9"/>
      <c r="Q55496" s="21"/>
    </row>
    <row r="55497" spans="15:17" x14ac:dyDescent="0.35">
      <c r="O55497" s="9"/>
      <c r="P55497" s="9"/>
      <c r="Q55497" s="21"/>
    </row>
    <row r="55498" spans="15:17" x14ac:dyDescent="0.35">
      <c r="O55498" s="9"/>
      <c r="P55498" s="9"/>
      <c r="Q55498" s="21"/>
    </row>
    <row r="55499" spans="15:17" x14ac:dyDescent="0.35">
      <c r="O55499" s="9"/>
      <c r="P55499" s="9"/>
      <c r="Q55499" s="21"/>
    </row>
    <row r="55500" spans="15:17" x14ac:dyDescent="0.35">
      <c r="O55500" s="9"/>
      <c r="P55500" s="9"/>
      <c r="Q55500" s="21"/>
    </row>
    <row r="55501" spans="15:17" x14ac:dyDescent="0.35">
      <c r="O55501" s="9"/>
      <c r="P55501" s="9"/>
      <c r="Q55501" s="21"/>
    </row>
    <row r="55502" spans="15:17" x14ac:dyDescent="0.35">
      <c r="O55502" s="9"/>
      <c r="P55502" s="9"/>
      <c r="Q55502" s="21"/>
    </row>
    <row r="55503" spans="15:17" x14ac:dyDescent="0.35">
      <c r="O55503" s="9"/>
      <c r="P55503" s="9"/>
      <c r="Q55503" s="21"/>
    </row>
    <row r="55504" spans="15:17" x14ac:dyDescent="0.35">
      <c r="O55504" s="9"/>
      <c r="P55504" s="9"/>
      <c r="Q55504" s="21"/>
    </row>
    <row r="55505" spans="15:17" x14ac:dyDescent="0.35">
      <c r="O55505" s="9"/>
      <c r="P55505" s="9"/>
      <c r="Q55505" s="21"/>
    </row>
    <row r="55506" spans="15:17" x14ac:dyDescent="0.35">
      <c r="O55506" s="9"/>
      <c r="P55506" s="9"/>
      <c r="Q55506" s="21"/>
    </row>
    <row r="55507" spans="15:17" x14ac:dyDescent="0.35">
      <c r="O55507" s="9"/>
      <c r="P55507" s="9"/>
      <c r="Q55507" s="21"/>
    </row>
    <row r="55508" spans="15:17" x14ac:dyDescent="0.35">
      <c r="O55508" s="9"/>
      <c r="P55508" s="9"/>
      <c r="Q55508" s="21"/>
    </row>
    <row r="55509" spans="15:17" x14ac:dyDescent="0.35">
      <c r="O55509" s="9"/>
      <c r="P55509" s="9"/>
      <c r="Q55509" s="21"/>
    </row>
    <row r="55510" spans="15:17" x14ac:dyDescent="0.35">
      <c r="O55510" s="9"/>
      <c r="P55510" s="9"/>
      <c r="Q55510" s="21"/>
    </row>
    <row r="55511" spans="15:17" x14ac:dyDescent="0.35">
      <c r="O55511" s="9"/>
      <c r="P55511" s="9"/>
      <c r="Q55511" s="21"/>
    </row>
    <row r="55512" spans="15:17" x14ac:dyDescent="0.35">
      <c r="O55512" s="9"/>
      <c r="P55512" s="9"/>
      <c r="Q55512" s="21"/>
    </row>
    <row r="55513" spans="15:17" x14ac:dyDescent="0.35">
      <c r="O55513" s="9"/>
      <c r="P55513" s="9"/>
      <c r="Q55513" s="21"/>
    </row>
    <row r="55514" spans="15:17" x14ac:dyDescent="0.35">
      <c r="O55514" s="9"/>
      <c r="P55514" s="9"/>
      <c r="Q55514" s="21"/>
    </row>
    <row r="55515" spans="15:17" x14ac:dyDescent="0.35">
      <c r="O55515" s="9"/>
      <c r="P55515" s="9"/>
      <c r="Q55515" s="21"/>
    </row>
    <row r="55516" spans="15:17" x14ac:dyDescent="0.35">
      <c r="O55516" s="9"/>
      <c r="P55516" s="9"/>
      <c r="Q55516" s="21"/>
    </row>
    <row r="55517" spans="15:17" x14ac:dyDescent="0.35">
      <c r="O55517" s="9"/>
      <c r="P55517" s="9"/>
      <c r="Q55517" s="21"/>
    </row>
    <row r="55518" spans="15:17" x14ac:dyDescent="0.35">
      <c r="O55518" s="9"/>
      <c r="P55518" s="9"/>
      <c r="Q55518" s="21"/>
    </row>
    <row r="55519" spans="15:17" x14ac:dyDescent="0.35">
      <c r="O55519" s="9"/>
      <c r="P55519" s="9"/>
      <c r="Q55519" s="21"/>
    </row>
    <row r="55520" spans="15:17" x14ac:dyDescent="0.35">
      <c r="O55520" s="9"/>
      <c r="P55520" s="9"/>
      <c r="Q55520" s="21"/>
    </row>
    <row r="55521" spans="15:17" x14ac:dyDescent="0.35">
      <c r="O55521" s="9"/>
      <c r="P55521" s="9"/>
      <c r="Q55521" s="21"/>
    </row>
    <row r="55522" spans="15:17" x14ac:dyDescent="0.35">
      <c r="O55522" s="9"/>
      <c r="P55522" s="9"/>
      <c r="Q55522" s="21"/>
    </row>
    <row r="55523" spans="15:17" x14ac:dyDescent="0.35">
      <c r="O55523" s="9"/>
      <c r="P55523" s="9"/>
      <c r="Q55523" s="21"/>
    </row>
    <row r="55524" spans="15:17" x14ac:dyDescent="0.35">
      <c r="O55524" s="9"/>
      <c r="P55524" s="9"/>
      <c r="Q55524" s="21"/>
    </row>
    <row r="55525" spans="15:17" x14ac:dyDescent="0.35">
      <c r="O55525" s="9"/>
      <c r="P55525" s="9"/>
      <c r="Q55525" s="21"/>
    </row>
    <row r="55526" spans="15:17" x14ac:dyDescent="0.35">
      <c r="O55526" s="9"/>
      <c r="P55526" s="9"/>
      <c r="Q55526" s="21"/>
    </row>
    <row r="55527" spans="15:17" x14ac:dyDescent="0.35">
      <c r="O55527" s="9"/>
      <c r="P55527" s="9"/>
      <c r="Q55527" s="21"/>
    </row>
    <row r="55528" spans="15:17" x14ac:dyDescent="0.35">
      <c r="O55528" s="9"/>
      <c r="P55528" s="9"/>
      <c r="Q55528" s="21"/>
    </row>
    <row r="55529" spans="15:17" x14ac:dyDescent="0.35">
      <c r="O55529" s="9"/>
      <c r="P55529" s="9"/>
      <c r="Q55529" s="21"/>
    </row>
    <row r="55530" spans="15:17" x14ac:dyDescent="0.35">
      <c r="O55530" s="9"/>
      <c r="P55530" s="9"/>
      <c r="Q55530" s="21"/>
    </row>
    <row r="55531" spans="15:17" x14ac:dyDescent="0.35">
      <c r="O55531" s="9"/>
      <c r="P55531" s="9"/>
      <c r="Q55531" s="21"/>
    </row>
    <row r="55532" spans="15:17" x14ac:dyDescent="0.35">
      <c r="O55532" s="9"/>
      <c r="P55532" s="9"/>
      <c r="Q55532" s="21"/>
    </row>
    <row r="55533" spans="15:17" x14ac:dyDescent="0.35">
      <c r="O55533" s="9"/>
      <c r="P55533" s="9"/>
      <c r="Q55533" s="21"/>
    </row>
    <row r="55534" spans="15:17" x14ac:dyDescent="0.35">
      <c r="O55534" s="9"/>
      <c r="P55534" s="9"/>
      <c r="Q55534" s="21"/>
    </row>
    <row r="55535" spans="15:17" x14ac:dyDescent="0.35">
      <c r="O55535" s="9"/>
      <c r="P55535" s="9"/>
      <c r="Q55535" s="21"/>
    </row>
    <row r="55536" spans="15:17" x14ac:dyDescent="0.35">
      <c r="O55536" s="9"/>
      <c r="P55536" s="9"/>
      <c r="Q55536" s="21"/>
    </row>
    <row r="55537" spans="15:17" x14ac:dyDescent="0.35">
      <c r="O55537" s="9"/>
      <c r="P55537" s="9"/>
      <c r="Q55537" s="21"/>
    </row>
    <row r="55538" spans="15:17" x14ac:dyDescent="0.35">
      <c r="O55538" s="9"/>
      <c r="P55538" s="9"/>
      <c r="Q55538" s="21"/>
    </row>
    <row r="55539" spans="15:17" x14ac:dyDescent="0.35">
      <c r="O55539" s="9"/>
      <c r="P55539" s="9"/>
      <c r="Q55539" s="21"/>
    </row>
    <row r="55540" spans="15:17" x14ac:dyDescent="0.35">
      <c r="O55540" s="9"/>
      <c r="P55540" s="9"/>
      <c r="Q55540" s="21"/>
    </row>
    <row r="55541" spans="15:17" x14ac:dyDescent="0.35">
      <c r="O55541" s="9"/>
      <c r="P55541" s="9"/>
      <c r="Q55541" s="21"/>
    </row>
    <row r="55542" spans="15:17" x14ac:dyDescent="0.35">
      <c r="O55542" s="9"/>
      <c r="P55542" s="9"/>
      <c r="Q55542" s="21"/>
    </row>
    <row r="55543" spans="15:17" x14ac:dyDescent="0.35">
      <c r="O55543" s="9"/>
      <c r="P55543" s="9"/>
      <c r="Q55543" s="21"/>
    </row>
    <row r="55544" spans="15:17" x14ac:dyDescent="0.35">
      <c r="O55544" s="9"/>
      <c r="P55544" s="9"/>
      <c r="Q55544" s="21"/>
    </row>
    <row r="55545" spans="15:17" x14ac:dyDescent="0.35">
      <c r="O55545" s="9"/>
      <c r="P55545" s="9"/>
      <c r="Q55545" s="21"/>
    </row>
    <row r="55546" spans="15:17" x14ac:dyDescent="0.35">
      <c r="O55546" s="9"/>
      <c r="P55546" s="9"/>
      <c r="Q55546" s="21"/>
    </row>
    <row r="55547" spans="15:17" x14ac:dyDescent="0.35">
      <c r="O55547" s="9"/>
      <c r="P55547" s="9"/>
      <c r="Q55547" s="21"/>
    </row>
    <row r="55548" spans="15:17" x14ac:dyDescent="0.35">
      <c r="O55548" s="9"/>
      <c r="P55548" s="9"/>
      <c r="Q55548" s="21"/>
    </row>
    <row r="55549" spans="15:17" x14ac:dyDescent="0.35">
      <c r="O55549" s="9"/>
      <c r="P55549" s="9"/>
      <c r="Q55549" s="21"/>
    </row>
    <row r="55550" spans="15:17" x14ac:dyDescent="0.35">
      <c r="O55550" s="9"/>
      <c r="P55550" s="9"/>
      <c r="Q55550" s="21"/>
    </row>
    <row r="55551" spans="15:17" x14ac:dyDescent="0.35">
      <c r="O55551" s="9"/>
      <c r="P55551" s="9"/>
      <c r="Q55551" s="21"/>
    </row>
    <row r="55552" spans="15:17" x14ac:dyDescent="0.35">
      <c r="O55552" s="9"/>
      <c r="P55552" s="9"/>
      <c r="Q55552" s="21"/>
    </row>
    <row r="55553" spans="15:17" x14ac:dyDescent="0.35">
      <c r="O55553" s="9"/>
      <c r="P55553" s="9"/>
      <c r="Q55553" s="21"/>
    </row>
    <row r="55554" spans="15:17" x14ac:dyDescent="0.35">
      <c r="O55554" s="9"/>
      <c r="P55554" s="9"/>
      <c r="Q55554" s="21"/>
    </row>
    <row r="55555" spans="15:17" x14ac:dyDescent="0.35">
      <c r="O55555" s="9"/>
      <c r="P55555" s="9"/>
      <c r="Q55555" s="21"/>
    </row>
    <row r="55556" spans="15:17" x14ac:dyDescent="0.35">
      <c r="O55556" s="9"/>
      <c r="P55556" s="9"/>
      <c r="Q55556" s="21"/>
    </row>
    <row r="55557" spans="15:17" x14ac:dyDescent="0.35">
      <c r="O55557" s="9"/>
      <c r="P55557" s="9"/>
      <c r="Q55557" s="21"/>
    </row>
    <row r="55558" spans="15:17" x14ac:dyDescent="0.35">
      <c r="O55558" s="9"/>
      <c r="P55558" s="9"/>
      <c r="Q55558" s="21"/>
    </row>
    <row r="55559" spans="15:17" x14ac:dyDescent="0.35">
      <c r="O55559" s="9"/>
      <c r="P55559" s="9"/>
      <c r="Q55559" s="21"/>
    </row>
    <row r="55560" spans="15:17" x14ac:dyDescent="0.35">
      <c r="O55560" s="9"/>
      <c r="P55560" s="9"/>
      <c r="Q55560" s="21"/>
    </row>
    <row r="55561" spans="15:17" x14ac:dyDescent="0.35">
      <c r="O55561" s="9"/>
      <c r="P55561" s="9"/>
      <c r="Q55561" s="21"/>
    </row>
    <row r="55562" spans="15:17" x14ac:dyDescent="0.35">
      <c r="O55562" s="9"/>
      <c r="P55562" s="9"/>
      <c r="Q55562" s="21"/>
    </row>
    <row r="55563" spans="15:17" x14ac:dyDescent="0.35">
      <c r="O55563" s="9"/>
      <c r="P55563" s="9"/>
      <c r="Q55563" s="21"/>
    </row>
    <row r="55564" spans="15:17" x14ac:dyDescent="0.35">
      <c r="O55564" s="9"/>
      <c r="P55564" s="9"/>
      <c r="Q55564" s="21"/>
    </row>
    <row r="55565" spans="15:17" x14ac:dyDescent="0.35">
      <c r="O55565" s="9"/>
      <c r="P55565" s="9"/>
      <c r="Q55565" s="21"/>
    </row>
    <row r="55566" spans="15:17" x14ac:dyDescent="0.35">
      <c r="O55566" s="9"/>
      <c r="P55566" s="9"/>
      <c r="Q55566" s="21"/>
    </row>
    <row r="55567" spans="15:17" x14ac:dyDescent="0.35">
      <c r="O55567" s="9"/>
      <c r="P55567" s="9"/>
      <c r="Q55567" s="21"/>
    </row>
    <row r="55568" spans="15:17" x14ac:dyDescent="0.35">
      <c r="O55568" s="9"/>
      <c r="P55568" s="9"/>
      <c r="Q55568" s="21"/>
    </row>
    <row r="55569" spans="15:17" x14ac:dyDescent="0.35">
      <c r="O55569" s="9"/>
      <c r="P55569" s="9"/>
      <c r="Q55569" s="21"/>
    </row>
    <row r="55570" spans="15:17" x14ac:dyDescent="0.35">
      <c r="O55570" s="9"/>
      <c r="P55570" s="9"/>
      <c r="Q55570" s="21"/>
    </row>
    <row r="55571" spans="15:17" x14ac:dyDescent="0.35">
      <c r="O55571" s="9"/>
      <c r="P55571" s="9"/>
      <c r="Q55571" s="21"/>
    </row>
    <row r="55572" spans="15:17" x14ac:dyDescent="0.35">
      <c r="O55572" s="9"/>
      <c r="P55572" s="9"/>
      <c r="Q55572" s="21"/>
    </row>
    <row r="55573" spans="15:17" x14ac:dyDescent="0.35">
      <c r="O55573" s="9"/>
      <c r="P55573" s="9"/>
      <c r="Q55573" s="21"/>
    </row>
    <row r="55574" spans="15:17" x14ac:dyDescent="0.35">
      <c r="O55574" s="9"/>
      <c r="P55574" s="9"/>
      <c r="Q55574" s="21"/>
    </row>
    <row r="55575" spans="15:17" x14ac:dyDescent="0.35">
      <c r="O55575" s="9"/>
      <c r="P55575" s="9"/>
      <c r="Q55575" s="21"/>
    </row>
    <row r="55576" spans="15:17" x14ac:dyDescent="0.35">
      <c r="O55576" s="9"/>
      <c r="P55576" s="9"/>
      <c r="Q55576" s="21"/>
    </row>
    <row r="55577" spans="15:17" x14ac:dyDescent="0.35">
      <c r="O55577" s="9"/>
      <c r="P55577" s="9"/>
      <c r="Q55577" s="21"/>
    </row>
    <row r="55578" spans="15:17" x14ac:dyDescent="0.35">
      <c r="O55578" s="9"/>
      <c r="P55578" s="9"/>
      <c r="Q55578" s="21"/>
    </row>
    <row r="55579" spans="15:17" x14ac:dyDescent="0.35">
      <c r="O55579" s="9"/>
      <c r="P55579" s="9"/>
      <c r="Q55579" s="21"/>
    </row>
    <row r="55580" spans="15:17" x14ac:dyDescent="0.35">
      <c r="O55580" s="9"/>
      <c r="P55580" s="9"/>
      <c r="Q55580" s="21"/>
    </row>
    <row r="55581" spans="15:17" x14ac:dyDescent="0.35">
      <c r="O55581" s="9"/>
      <c r="P55581" s="9"/>
      <c r="Q55581" s="21"/>
    </row>
    <row r="55582" spans="15:17" x14ac:dyDescent="0.35">
      <c r="O55582" s="9"/>
      <c r="P55582" s="9"/>
      <c r="Q55582" s="21"/>
    </row>
    <row r="55583" spans="15:17" x14ac:dyDescent="0.35">
      <c r="O55583" s="9"/>
      <c r="P55583" s="9"/>
      <c r="Q55583" s="21"/>
    </row>
    <row r="55584" spans="15:17" x14ac:dyDescent="0.35">
      <c r="O55584" s="9"/>
      <c r="P55584" s="9"/>
      <c r="Q55584" s="21"/>
    </row>
    <row r="55585" spans="15:17" x14ac:dyDescent="0.35">
      <c r="O55585" s="9"/>
      <c r="P55585" s="9"/>
      <c r="Q55585" s="21"/>
    </row>
    <row r="55586" spans="15:17" x14ac:dyDescent="0.35">
      <c r="O55586" s="9"/>
      <c r="P55586" s="9"/>
      <c r="Q55586" s="21"/>
    </row>
    <row r="55587" spans="15:17" x14ac:dyDescent="0.35">
      <c r="O55587" s="9"/>
      <c r="P55587" s="9"/>
      <c r="Q55587" s="21"/>
    </row>
    <row r="55588" spans="15:17" x14ac:dyDescent="0.35">
      <c r="O55588" s="9"/>
      <c r="P55588" s="9"/>
      <c r="Q55588" s="21"/>
    </row>
    <row r="55589" spans="15:17" x14ac:dyDescent="0.35">
      <c r="O55589" s="9"/>
      <c r="P55589" s="9"/>
      <c r="Q55589" s="21"/>
    </row>
    <row r="55590" spans="15:17" x14ac:dyDescent="0.35">
      <c r="O55590" s="9"/>
      <c r="P55590" s="9"/>
      <c r="Q55590" s="21"/>
    </row>
    <row r="55591" spans="15:17" x14ac:dyDescent="0.35">
      <c r="O55591" s="9"/>
      <c r="P55591" s="9"/>
      <c r="Q55591" s="21"/>
    </row>
    <row r="55592" spans="15:17" x14ac:dyDescent="0.35">
      <c r="O55592" s="9"/>
      <c r="P55592" s="9"/>
      <c r="Q55592" s="21"/>
    </row>
    <row r="55593" spans="15:17" x14ac:dyDescent="0.35">
      <c r="O55593" s="9"/>
      <c r="P55593" s="9"/>
      <c r="Q55593" s="21"/>
    </row>
    <row r="55594" spans="15:17" x14ac:dyDescent="0.35">
      <c r="O55594" s="9"/>
      <c r="P55594" s="9"/>
      <c r="Q55594" s="21"/>
    </row>
    <row r="55595" spans="15:17" x14ac:dyDescent="0.35">
      <c r="O55595" s="9"/>
      <c r="P55595" s="9"/>
      <c r="Q55595" s="21"/>
    </row>
    <row r="55596" spans="15:17" x14ac:dyDescent="0.35">
      <c r="O55596" s="9"/>
      <c r="P55596" s="9"/>
      <c r="Q55596" s="21"/>
    </row>
    <row r="55597" spans="15:17" x14ac:dyDescent="0.35">
      <c r="O55597" s="9"/>
      <c r="P55597" s="9"/>
      <c r="Q55597" s="21"/>
    </row>
    <row r="55598" spans="15:17" x14ac:dyDescent="0.35">
      <c r="O55598" s="9"/>
      <c r="P55598" s="9"/>
      <c r="Q55598" s="21"/>
    </row>
    <row r="55599" spans="15:17" x14ac:dyDescent="0.35">
      <c r="O55599" s="9"/>
      <c r="P55599" s="9"/>
      <c r="Q55599" s="21"/>
    </row>
    <row r="55600" spans="15:17" x14ac:dyDescent="0.35">
      <c r="O55600" s="9"/>
      <c r="P55600" s="9"/>
      <c r="Q55600" s="21"/>
    </row>
    <row r="55601" spans="15:17" x14ac:dyDescent="0.35">
      <c r="O55601" s="9"/>
      <c r="P55601" s="9"/>
      <c r="Q55601" s="21"/>
    </row>
    <row r="55602" spans="15:17" x14ac:dyDescent="0.35">
      <c r="O55602" s="9"/>
      <c r="P55602" s="9"/>
      <c r="Q55602" s="21"/>
    </row>
    <row r="55603" spans="15:17" x14ac:dyDescent="0.35">
      <c r="O55603" s="9"/>
      <c r="P55603" s="9"/>
      <c r="Q55603" s="21"/>
    </row>
    <row r="55604" spans="15:17" x14ac:dyDescent="0.35">
      <c r="O55604" s="9"/>
      <c r="P55604" s="9"/>
      <c r="Q55604" s="21"/>
    </row>
    <row r="55605" spans="15:17" x14ac:dyDescent="0.35">
      <c r="O55605" s="9"/>
      <c r="P55605" s="9"/>
      <c r="Q55605" s="21"/>
    </row>
    <row r="55606" spans="15:17" x14ac:dyDescent="0.35">
      <c r="O55606" s="9"/>
      <c r="P55606" s="9"/>
      <c r="Q55606" s="21"/>
    </row>
    <row r="55607" spans="15:17" x14ac:dyDescent="0.35">
      <c r="O55607" s="9"/>
      <c r="P55607" s="9"/>
      <c r="Q55607" s="21"/>
    </row>
    <row r="55608" spans="15:17" x14ac:dyDescent="0.35">
      <c r="O55608" s="9"/>
      <c r="P55608" s="9"/>
      <c r="Q55608" s="21"/>
    </row>
    <row r="55609" spans="15:17" x14ac:dyDescent="0.35">
      <c r="O55609" s="9"/>
      <c r="P55609" s="9"/>
      <c r="Q55609" s="21"/>
    </row>
    <row r="55610" spans="15:17" x14ac:dyDescent="0.35">
      <c r="O55610" s="9"/>
      <c r="P55610" s="9"/>
      <c r="Q55610" s="21"/>
    </row>
    <row r="55611" spans="15:17" x14ac:dyDescent="0.35">
      <c r="O55611" s="9"/>
      <c r="P55611" s="9"/>
      <c r="Q55611" s="21"/>
    </row>
    <row r="55612" spans="15:17" x14ac:dyDescent="0.35">
      <c r="O55612" s="9"/>
      <c r="P55612" s="9"/>
      <c r="Q55612" s="21"/>
    </row>
    <row r="55613" spans="15:17" x14ac:dyDescent="0.35">
      <c r="O55613" s="9"/>
      <c r="P55613" s="9"/>
      <c r="Q55613" s="21"/>
    </row>
    <row r="55614" spans="15:17" x14ac:dyDescent="0.35">
      <c r="O55614" s="9"/>
      <c r="P55614" s="9"/>
      <c r="Q55614" s="21"/>
    </row>
    <row r="55615" spans="15:17" x14ac:dyDescent="0.35">
      <c r="O55615" s="9"/>
      <c r="P55615" s="9"/>
      <c r="Q55615" s="21"/>
    </row>
    <row r="55616" spans="15:17" x14ac:dyDescent="0.35">
      <c r="O55616" s="9"/>
      <c r="P55616" s="9"/>
      <c r="Q55616" s="21"/>
    </row>
    <row r="55617" spans="15:17" x14ac:dyDescent="0.35">
      <c r="O55617" s="9"/>
      <c r="P55617" s="9"/>
      <c r="Q55617" s="21"/>
    </row>
    <row r="55618" spans="15:17" x14ac:dyDescent="0.35">
      <c r="O55618" s="9"/>
      <c r="P55618" s="9"/>
      <c r="Q55618" s="21"/>
    </row>
    <row r="55619" spans="15:17" x14ac:dyDescent="0.35">
      <c r="O55619" s="9"/>
      <c r="P55619" s="9"/>
      <c r="Q55619" s="21"/>
    </row>
    <row r="55620" spans="15:17" x14ac:dyDescent="0.35">
      <c r="O55620" s="9"/>
      <c r="P55620" s="9"/>
      <c r="Q55620" s="21"/>
    </row>
    <row r="55621" spans="15:17" x14ac:dyDescent="0.35">
      <c r="O55621" s="9"/>
      <c r="P55621" s="9"/>
      <c r="Q55621" s="21"/>
    </row>
    <row r="55622" spans="15:17" x14ac:dyDescent="0.35">
      <c r="O55622" s="9"/>
      <c r="P55622" s="9"/>
      <c r="Q55622" s="21"/>
    </row>
    <row r="55623" spans="15:17" x14ac:dyDescent="0.35">
      <c r="O55623" s="9"/>
      <c r="P55623" s="9"/>
      <c r="Q55623" s="21"/>
    </row>
    <row r="55624" spans="15:17" x14ac:dyDescent="0.35">
      <c r="O55624" s="9"/>
      <c r="P55624" s="9"/>
      <c r="Q55624" s="21"/>
    </row>
    <row r="55625" spans="15:17" x14ac:dyDescent="0.35">
      <c r="O55625" s="9"/>
      <c r="P55625" s="9"/>
      <c r="Q55625" s="21"/>
    </row>
    <row r="55626" spans="15:17" x14ac:dyDescent="0.35">
      <c r="O55626" s="9"/>
      <c r="P55626" s="9"/>
      <c r="Q55626" s="21"/>
    </row>
    <row r="55627" spans="15:17" x14ac:dyDescent="0.35">
      <c r="O55627" s="9"/>
      <c r="P55627" s="9"/>
      <c r="Q55627" s="21"/>
    </row>
    <row r="55628" spans="15:17" x14ac:dyDescent="0.35">
      <c r="O55628" s="9"/>
      <c r="P55628" s="9"/>
      <c r="Q55628" s="21"/>
    </row>
    <row r="55629" spans="15:17" x14ac:dyDescent="0.35">
      <c r="O55629" s="9"/>
      <c r="P55629" s="9"/>
      <c r="Q55629" s="21"/>
    </row>
    <row r="55630" spans="15:17" x14ac:dyDescent="0.35">
      <c r="O55630" s="9"/>
      <c r="P55630" s="9"/>
      <c r="Q55630" s="21"/>
    </row>
    <row r="55631" spans="15:17" x14ac:dyDescent="0.35">
      <c r="O55631" s="9"/>
      <c r="P55631" s="9"/>
      <c r="Q55631" s="21"/>
    </row>
    <row r="55632" spans="15:17" x14ac:dyDescent="0.35">
      <c r="O55632" s="9"/>
      <c r="P55632" s="9"/>
      <c r="Q55632" s="21"/>
    </row>
    <row r="55633" spans="15:17" x14ac:dyDescent="0.35">
      <c r="O55633" s="9"/>
      <c r="P55633" s="9"/>
      <c r="Q55633" s="21"/>
    </row>
    <row r="55634" spans="15:17" x14ac:dyDescent="0.35">
      <c r="O55634" s="9"/>
      <c r="P55634" s="9"/>
      <c r="Q55634" s="21"/>
    </row>
    <row r="55635" spans="15:17" x14ac:dyDescent="0.35">
      <c r="O55635" s="9"/>
      <c r="P55635" s="9"/>
      <c r="Q55635" s="21"/>
    </row>
    <row r="55636" spans="15:17" x14ac:dyDescent="0.35">
      <c r="O55636" s="9"/>
      <c r="P55636" s="9"/>
      <c r="Q55636" s="21"/>
    </row>
    <row r="55637" spans="15:17" x14ac:dyDescent="0.35">
      <c r="O55637" s="9"/>
      <c r="P55637" s="9"/>
      <c r="Q55637" s="21"/>
    </row>
    <row r="55638" spans="15:17" x14ac:dyDescent="0.35">
      <c r="O55638" s="9"/>
      <c r="P55638" s="9"/>
      <c r="Q55638" s="21"/>
    </row>
    <row r="55639" spans="15:17" x14ac:dyDescent="0.35">
      <c r="O55639" s="9"/>
      <c r="P55639" s="9"/>
      <c r="Q55639" s="21"/>
    </row>
    <row r="55640" spans="15:17" x14ac:dyDescent="0.35">
      <c r="O55640" s="9"/>
      <c r="P55640" s="9"/>
      <c r="Q55640" s="21"/>
    </row>
    <row r="55641" spans="15:17" x14ac:dyDescent="0.35">
      <c r="O55641" s="9"/>
      <c r="P55641" s="9"/>
      <c r="Q55641" s="21"/>
    </row>
    <row r="55642" spans="15:17" x14ac:dyDescent="0.35">
      <c r="O55642" s="9"/>
      <c r="P55642" s="9"/>
      <c r="Q55642" s="21"/>
    </row>
    <row r="55643" spans="15:17" x14ac:dyDescent="0.35">
      <c r="O55643" s="9"/>
      <c r="P55643" s="9"/>
      <c r="Q55643" s="21"/>
    </row>
    <row r="55644" spans="15:17" x14ac:dyDescent="0.35">
      <c r="O55644" s="9"/>
      <c r="P55644" s="9"/>
      <c r="Q55644" s="21"/>
    </row>
    <row r="55645" spans="15:17" x14ac:dyDescent="0.35">
      <c r="O55645" s="9"/>
      <c r="P55645" s="9"/>
      <c r="Q55645" s="21"/>
    </row>
    <row r="55646" spans="15:17" x14ac:dyDescent="0.35">
      <c r="O55646" s="9"/>
      <c r="P55646" s="9"/>
      <c r="Q55646" s="21"/>
    </row>
    <row r="55647" spans="15:17" x14ac:dyDescent="0.35">
      <c r="O55647" s="9"/>
      <c r="P55647" s="9"/>
      <c r="Q55647" s="21"/>
    </row>
    <row r="55648" spans="15:17" x14ac:dyDescent="0.35">
      <c r="O55648" s="9"/>
      <c r="P55648" s="9"/>
      <c r="Q55648" s="21"/>
    </row>
    <row r="55649" spans="15:17" x14ac:dyDescent="0.35">
      <c r="O55649" s="9"/>
      <c r="P55649" s="9"/>
      <c r="Q55649" s="21"/>
    </row>
    <row r="55650" spans="15:17" x14ac:dyDescent="0.35">
      <c r="O55650" s="9"/>
      <c r="P55650" s="9"/>
      <c r="Q55650" s="21"/>
    </row>
    <row r="55651" spans="15:17" x14ac:dyDescent="0.35">
      <c r="O55651" s="9"/>
      <c r="P55651" s="9"/>
      <c r="Q55651" s="21"/>
    </row>
    <row r="55652" spans="15:17" x14ac:dyDescent="0.35">
      <c r="O55652" s="9"/>
      <c r="P55652" s="9"/>
      <c r="Q55652" s="21"/>
    </row>
    <row r="55653" spans="15:17" x14ac:dyDescent="0.35">
      <c r="O55653" s="9"/>
      <c r="P55653" s="9"/>
      <c r="Q55653" s="21"/>
    </row>
    <row r="55654" spans="15:17" x14ac:dyDescent="0.35">
      <c r="O55654" s="9"/>
      <c r="P55654" s="9"/>
      <c r="Q55654" s="21"/>
    </row>
    <row r="55655" spans="15:17" x14ac:dyDescent="0.35">
      <c r="O55655" s="9"/>
      <c r="P55655" s="9"/>
      <c r="Q55655" s="21"/>
    </row>
    <row r="55656" spans="15:17" x14ac:dyDescent="0.35">
      <c r="O55656" s="9"/>
      <c r="P55656" s="9"/>
      <c r="Q55656" s="21"/>
    </row>
    <row r="55657" spans="15:17" x14ac:dyDescent="0.35">
      <c r="O55657" s="9"/>
      <c r="P55657" s="9"/>
      <c r="Q55657" s="21"/>
    </row>
    <row r="55658" spans="15:17" x14ac:dyDescent="0.35">
      <c r="O55658" s="9"/>
      <c r="P55658" s="9"/>
      <c r="Q55658" s="21"/>
    </row>
    <row r="55659" spans="15:17" x14ac:dyDescent="0.35">
      <c r="O55659" s="9"/>
      <c r="P55659" s="9"/>
      <c r="Q55659" s="21"/>
    </row>
    <row r="55660" spans="15:17" x14ac:dyDescent="0.35">
      <c r="O55660" s="9"/>
      <c r="P55660" s="9"/>
      <c r="Q55660" s="21"/>
    </row>
    <row r="55661" spans="15:17" x14ac:dyDescent="0.35">
      <c r="O55661" s="9"/>
      <c r="P55661" s="9"/>
      <c r="Q55661" s="21"/>
    </row>
    <row r="55662" spans="15:17" x14ac:dyDescent="0.35">
      <c r="O55662" s="9"/>
      <c r="P55662" s="9"/>
      <c r="Q55662" s="21"/>
    </row>
    <row r="55663" spans="15:17" x14ac:dyDescent="0.35">
      <c r="O55663" s="9"/>
      <c r="P55663" s="9"/>
      <c r="Q55663" s="21"/>
    </row>
    <row r="55664" spans="15:17" x14ac:dyDescent="0.35">
      <c r="O55664" s="9"/>
      <c r="P55664" s="9"/>
      <c r="Q55664" s="21"/>
    </row>
    <row r="55665" spans="15:17" x14ac:dyDescent="0.35">
      <c r="O55665" s="9"/>
      <c r="P55665" s="9"/>
      <c r="Q55665" s="21"/>
    </row>
    <row r="55666" spans="15:17" x14ac:dyDescent="0.35">
      <c r="O55666" s="9"/>
      <c r="P55666" s="9"/>
      <c r="Q55666" s="21"/>
    </row>
    <row r="55667" spans="15:17" x14ac:dyDescent="0.35">
      <c r="O55667" s="9"/>
      <c r="P55667" s="9"/>
      <c r="Q55667" s="21"/>
    </row>
    <row r="55668" spans="15:17" x14ac:dyDescent="0.35">
      <c r="O55668" s="9"/>
      <c r="P55668" s="9"/>
      <c r="Q55668" s="21"/>
    </row>
    <row r="55669" spans="15:17" x14ac:dyDescent="0.35">
      <c r="O55669" s="9"/>
      <c r="P55669" s="9"/>
      <c r="Q55669" s="21"/>
    </row>
    <row r="55670" spans="15:17" x14ac:dyDescent="0.35">
      <c r="O55670" s="9"/>
      <c r="P55670" s="9"/>
      <c r="Q55670" s="21"/>
    </row>
    <row r="55671" spans="15:17" x14ac:dyDescent="0.35">
      <c r="O55671" s="9"/>
      <c r="P55671" s="9"/>
      <c r="Q55671" s="21"/>
    </row>
    <row r="55672" spans="15:17" x14ac:dyDescent="0.35">
      <c r="O55672" s="9"/>
      <c r="P55672" s="9"/>
      <c r="Q55672" s="21"/>
    </row>
    <row r="55673" spans="15:17" x14ac:dyDescent="0.35">
      <c r="O55673" s="9"/>
      <c r="P55673" s="9"/>
      <c r="Q55673" s="21"/>
    </row>
    <row r="55674" spans="15:17" x14ac:dyDescent="0.35">
      <c r="O55674" s="9"/>
      <c r="P55674" s="9"/>
      <c r="Q55674" s="21"/>
    </row>
    <row r="55675" spans="15:17" x14ac:dyDescent="0.35">
      <c r="O55675" s="9"/>
      <c r="P55675" s="9"/>
      <c r="Q55675" s="21"/>
    </row>
    <row r="55676" spans="15:17" x14ac:dyDescent="0.35">
      <c r="O55676" s="9"/>
      <c r="P55676" s="9"/>
      <c r="Q55676" s="21"/>
    </row>
    <row r="55677" spans="15:17" x14ac:dyDescent="0.35">
      <c r="O55677" s="9"/>
      <c r="P55677" s="9"/>
      <c r="Q55677" s="21"/>
    </row>
    <row r="55678" spans="15:17" x14ac:dyDescent="0.35">
      <c r="O55678" s="9"/>
      <c r="P55678" s="9"/>
      <c r="Q55678" s="21"/>
    </row>
    <row r="55679" spans="15:17" x14ac:dyDescent="0.35">
      <c r="O55679" s="9"/>
      <c r="P55679" s="9"/>
      <c r="Q55679" s="21"/>
    </row>
    <row r="55680" spans="15:17" x14ac:dyDescent="0.35">
      <c r="O55680" s="9"/>
      <c r="P55680" s="9"/>
      <c r="Q55680" s="21"/>
    </row>
    <row r="55681" spans="15:17" x14ac:dyDescent="0.35">
      <c r="O55681" s="9"/>
      <c r="P55681" s="9"/>
      <c r="Q55681" s="21"/>
    </row>
    <row r="55682" spans="15:17" x14ac:dyDescent="0.35">
      <c r="O55682" s="9"/>
      <c r="P55682" s="9"/>
      <c r="Q55682" s="21"/>
    </row>
    <row r="55683" spans="15:17" x14ac:dyDescent="0.35">
      <c r="O55683" s="9"/>
      <c r="P55683" s="9"/>
      <c r="Q55683" s="21"/>
    </row>
    <row r="55684" spans="15:17" x14ac:dyDescent="0.35">
      <c r="O55684" s="9"/>
      <c r="P55684" s="9"/>
      <c r="Q55684" s="21"/>
    </row>
    <row r="55685" spans="15:17" x14ac:dyDescent="0.35">
      <c r="O55685" s="9"/>
      <c r="P55685" s="9"/>
      <c r="Q55685" s="21"/>
    </row>
    <row r="55686" spans="15:17" x14ac:dyDescent="0.35">
      <c r="O55686" s="9"/>
      <c r="P55686" s="9"/>
      <c r="Q55686" s="21"/>
    </row>
    <row r="55687" spans="15:17" x14ac:dyDescent="0.35">
      <c r="O55687" s="9"/>
      <c r="P55687" s="9"/>
      <c r="Q55687" s="21"/>
    </row>
    <row r="55688" spans="15:17" x14ac:dyDescent="0.35">
      <c r="O55688" s="9"/>
      <c r="P55688" s="9"/>
      <c r="Q55688" s="21"/>
    </row>
    <row r="55689" spans="15:17" x14ac:dyDescent="0.35">
      <c r="O55689" s="9"/>
      <c r="P55689" s="9"/>
      <c r="Q55689" s="21"/>
    </row>
    <row r="55690" spans="15:17" x14ac:dyDescent="0.35">
      <c r="O55690" s="9"/>
      <c r="P55690" s="9"/>
      <c r="Q55690" s="21"/>
    </row>
    <row r="55691" spans="15:17" x14ac:dyDescent="0.35">
      <c r="O55691" s="9"/>
      <c r="P55691" s="9"/>
      <c r="Q55691" s="21"/>
    </row>
    <row r="55692" spans="15:17" x14ac:dyDescent="0.35">
      <c r="O55692" s="9"/>
      <c r="P55692" s="9"/>
      <c r="Q55692" s="21"/>
    </row>
    <row r="55693" spans="15:17" x14ac:dyDescent="0.35">
      <c r="O55693" s="9"/>
      <c r="P55693" s="9"/>
      <c r="Q55693" s="21"/>
    </row>
    <row r="55694" spans="15:17" x14ac:dyDescent="0.35">
      <c r="O55694" s="9"/>
      <c r="P55694" s="9"/>
      <c r="Q55694" s="21"/>
    </row>
    <row r="55695" spans="15:17" x14ac:dyDescent="0.35">
      <c r="O55695" s="9"/>
      <c r="P55695" s="9"/>
      <c r="Q55695" s="21"/>
    </row>
    <row r="55696" spans="15:17" x14ac:dyDescent="0.35">
      <c r="O55696" s="9"/>
      <c r="P55696" s="9"/>
      <c r="Q55696" s="21"/>
    </row>
    <row r="55697" spans="15:17" x14ac:dyDescent="0.35">
      <c r="O55697" s="9"/>
      <c r="P55697" s="9"/>
      <c r="Q55697" s="21"/>
    </row>
    <row r="55698" spans="15:17" x14ac:dyDescent="0.35">
      <c r="O55698" s="9"/>
      <c r="P55698" s="9"/>
      <c r="Q55698" s="21"/>
    </row>
    <row r="55699" spans="15:17" x14ac:dyDescent="0.35">
      <c r="O55699" s="9"/>
      <c r="P55699" s="9"/>
      <c r="Q55699" s="21"/>
    </row>
    <row r="55700" spans="15:17" x14ac:dyDescent="0.35">
      <c r="O55700" s="9"/>
      <c r="P55700" s="9"/>
      <c r="Q55700" s="21"/>
    </row>
    <row r="55701" spans="15:17" x14ac:dyDescent="0.35">
      <c r="O55701" s="9"/>
      <c r="P55701" s="9"/>
      <c r="Q55701" s="21"/>
    </row>
    <row r="55702" spans="15:17" x14ac:dyDescent="0.35">
      <c r="O55702" s="9"/>
      <c r="P55702" s="9"/>
      <c r="Q55702" s="21"/>
    </row>
    <row r="55703" spans="15:17" x14ac:dyDescent="0.35">
      <c r="O55703" s="9"/>
      <c r="P55703" s="9"/>
      <c r="Q55703" s="21"/>
    </row>
    <row r="55704" spans="15:17" x14ac:dyDescent="0.35">
      <c r="O55704" s="9"/>
      <c r="P55704" s="9"/>
      <c r="Q55704" s="21"/>
    </row>
    <row r="55705" spans="15:17" x14ac:dyDescent="0.35">
      <c r="O55705" s="9"/>
      <c r="P55705" s="9"/>
      <c r="Q55705" s="21"/>
    </row>
    <row r="55706" spans="15:17" x14ac:dyDescent="0.35">
      <c r="O55706" s="9"/>
      <c r="P55706" s="9"/>
      <c r="Q55706" s="21"/>
    </row>
    <row r="55707" spans="15:17" x14ac:dyDescent="0.35">
      <c r="O55707" s="9"/>
      <c r="P55707" s="9"/>
      <c r="Q55707" s="21"/>
    </row>
    <row r="55708" spans="15:17" x14ac:dyDescent="0.35">
      <c r="O55708" s="9"/>
      <c r="P55708" s="9"/>
      <c r="Q55708" s="21"/>
    </row>
    <row r="55709" spans="15:17" x14ac:dyDescent="0.35">
      <c r="O55709" s="9"/>
      <c r="P55709" s="9"/>
      <c r="Q55709" s="21"/>
    </row>
    <row r="55710" spans="15:17" x14ac:dyDescent="0.35">
      <c r="O55710" s="9"/>
      <c r="P55710" s="9"/>
      <c r="Q55710" s="21"/>
    </row>
    <row r="55711" spans="15:17" x14ac:dyDescent="0.35">
      <c r="O55711" s="9"/>
      <c r="P55711" s="9"/>
      <c r="Q55711" s="21"/>
    </row>
    <row r="55712" spans="15:17" x14ac:dyDescent="0.35">
      <c r="O55712" s="9"/>
      <c r="P55712" s="9"/>
      <c r="Q55712" s="21"/>
    </row>
    <row r="55713" spans="15:17" x14ac:dyDescent="0.35">
      <c r="O55713" s="9"/>
      <c r="P55713" s="9"/>
      <c r="Q55713" s="21"/>
    </row>
    <row r="55714" spans="15:17" x14ac:dyDescent="0.35">
      <c r="O55714" s="9"/>
      <c r="P55714" s="9"/>
      <c r="Q55714" s="21"/>
    </row>
    <row r="55715" spans="15:17" x14ac:dyDescent="0.35">
      <c r="O55715" s="9"/>
      <c r="P55715" s="9"/>
      <c r="Q55715" s="21"/>
    </row>
    <row r="55716" spans="15:17" x14ac:dyDescent="0.35">
      <c r="O55716" s="9"/>
      <c r="P55716" s="9"/>
      <c r="Q55716" s="21"/>
    </row>
    <row r="55717" spans="15:17" x14ac:dyDescent="0.35">
      <c r="O55717" s="9"/>
      <c r="P55717" s="9"/>
      <c r="Q55717" s="21"/>
    </row>
    <row r="55718" spans="15:17" x14ac:dyDescent="0.35">
      <c r="O55718" s="9"/>
      <c r="P55718" s="9"/>
      <c r="Q55718" s="21"/>
    </row>
    <row r="55719" spans="15:17" x14ac:dyDescent="0.35">
      <c r="O55719" s="9"/>
      <c r="P55719" s="9"/>
      <c r="Q55719" s="21"/>
    </row>
    <row r="55720" spans="15:17" x14ac:dyDescent="0.35">
      <c r="O55720" s="9"/>
      <c r="P55720" s="9"/>
      <c r="Q55720" s="21"/>
    </row>
    <row r="55721" spans="15:17" x14ac:dyDescent="0.35">
      <c r="O55721" s="9"/>
      <c r="P55721" s="9"/>
      <c r="Q55721" s="21"/>
    </row>
    <row r="55722" spans="15:17" x14ac:dyDescent="0.35">
      <c r="O55722" s="9"/>
      <c r="P55722" s="9"/>
      <c r="Q55722" s="21"/>
    </row>
    <row r="55723" spans="15:17" x14ac:dyDescent="0.35">
      <c r="O55723" s="9"/>
      <c r="P55723" s="9"/>
      <c r="Q55723" s="21"/>
    </row>
    <row r="55724" spans="15:17" x14ac:dyDescent="0.35">
      <c r="O55724" s="9"/>
      <c r="P55724" s="9"/>
      <c r="Q55724" s="21"/>
    </row>
    <row r="55725" spans="15:17" x14ac:dyDescent="0.35">
      <c r="O55725" s="9"/>
      <c r="P55725" s="9"/>
      <c r="Q55725" s="21"/>
    </row>
    <row r="55726" spans="15:17" x14ac:dyDescent="0.35">
      <c r="O55726" s="9"/>
      <c r="P55726" s="9"/>
      <c r="Q55726" s="21"/>
    </row>
    <row r="55727" spans="15:17" x14ac:dyDescent="0.35">
      <c r="O55727" s="9"/>
      <c r="P55727" s="9"/>
      <c r="Q55727" s="21"/>
    </row>
    <row r="55728" spans="15:17" x14ac:dyDescent="0.35">
      <c r="O55728" s="9"/>
      <c r="P55728" s="9"/>
      <c r="Q55728" s="21"/>
    </row>
    <row r="55729" spans="15:17" x14ac:dyDescent="0.35">
      <c r="O55729" s="9"/>
      <c r="P55729" s="9"/>
      <c r="Q55729" s="21"/>
    </row>
    <row r="55730" spans="15:17" x14ac:dyDescent="0.35">
      <c r="O55730" s="9"/>
      <c r="P55730" s="9"/>
      <c r="Q55730" s="21"/>
    </row>
    <row r="55731" spans="15:17" x14ac:dyDescent="0.35">
      <c r="O55731" s="9"/>
      <c r="P55731" s="9"/>
      <c r="Q55731" s="21"/>
    </row>
    <row r="55732" spans="15:17" x14ac:dyDescent="0.35">
      <c r="O55732" s="9"/>
      <c r="P55732" s="9"/>
      <c r="Q55732" s="21"/>
    </row>
    <row r="55733" spans="15:17" x14ac:dyDescent="0.35">
      <c r="O55733" s="9"/>
      <c r="P55733" s="9"/>
      <c r="Q55733" s="21"/>
    </row>
    <row r="55734" spans="15:17" x14ac:dyDescent="0.35">
      <c r="O55734" s="9"/>
      <c r="P55734" s="9"/>
      <c r="Q55734" s="21"/>
    </row>
    <row r="55735" spans="15:17" x14ac:dyDescent="0.35">
      <c r="O55735" s="9"/>
      <c r="P55735" s="9"/>
      <c r="Q55735" s="21"/>
    </row>
    <row r="55736" spans="15:17" x14ac:dyDescent="0.35">
      <c r="O55736" s="9"/>
      <c r="P55736" s="9"/>
      <c r="Q55736" s="21"/>
    </row>
    <row r="55737" spans="15:17" x14ac:dyDescent="0.35">
      <c r="O55737" s="9"/>
      <c r="P55737" s="9"/>
      <c r="Q55737" s="21"/>
    </row>
    <row r="55738" spans="15:17" x14ac:dyDescent="0.35">
      <c r="O55738" s="9"/>
      <c r="P55738" s="9"/>
      <c r="Q55738" s="21"/>
    </row>
    <row r="55739" spans="15:17" x14ac:dyDescent="0.35">
      <c r="O55739" s="9"/>
      <c r="P55739" s="9"/>
      <c r="Q55739" s="21"/>
    </row>
    <row r="55740" spans="15:17" x14ac:dyDescent="0.35">
      <c r="O55740" s="9"/>
      <c r="P55740" s="9"/>
      <c r="Q55740" s="21"/>
    </row>
    <row r="55741" spans="15:17" x14ac:dyDescent="0.35">
      <c r="O55741" s="9"/>
      <c r="P55741" s="9"/>
      <c r="Q55741" s="21"/>
    </row>
    <row r="55742" spans="15:17" x14ac:dyDescent="0.35">
      <c r="O55742" s="9"/>
      <c r="P55742" s="9"/>
      <c r="Q55742" s="21"/>
    </row>
    <row r="55743" spans="15:17" x14ac:dyDescent="0.35">
      <c r="O55743" s="9"/>
      <c r="P55743" s="9"/>
      <c r="Q55743" s="21"/>
    </row>
    <row r="55744" spans="15:17" x14ac:dyDescent="0.35">
      <c r="O55744" s="9"/>
      <c r="P55744" s="9"/>
      <c r="Q55744" s="21"/>
    </row>
    <row r="55745" spans="15:17" x14ac:dyDescent="0.35">
      <c r="O55745" s="9"/>
      <c r="P55745" s="9"/>
      <c r="Q55745" s="21"/>
    </row>
    <row r="55746" spans="15:17" x14ac:dyDescent="0.35">
      <c r="O55746" s="9"/>
      <c r="P55746" s="9"/>
      <c r="Q55746" s="21"/>
    </row>
    <row r="55747" spans="15:17" x14ac:dyDescent="0.35">
      <c r="O55747" s="9"/>
      <c r="P55747" s="9"/>
      <c r="Q55747" s="21"/>
    </row>
    <row r="55748" spans="15:17" x14ac:dyDescent="0.35">
      <c r="O55748" s="9"/>
      <c r="P55748" s="9"/>
      <c r="Q55748" s="21"/>
    </row>
    <row r="55749" spans="15:17" x14ac:dyDescent="0.35">
      <c r="O55749" s="9"/>
      <c r="P55749" s="9"/>
      <c r="Q55749" s="21"/>
    </row>
    <row r="55750" spans="15:17" x14ac:dyDescent="0.35">
      <c r="O55750" s="9"/>
      <c r="P55750" s="9"/>
      <c r="Q55750" s="21"/>
    </row>
    <row r="55751" spans="15:17" x14ac:dyDescent="0.35">
      <c r="O55751" s="9"/>
      <c r="P55751" s="9"/>
      <c r="Q55751" s="21"/>
    </row>
    <row r="55752" spans="15:17" x14ac:dyDescent="0.35">
      <c r="O55752" s="9"/>
      <c r="P55752" s="9"/>
      <c r="Q55752" s="21"/>
    </row>
    <row r="55753" spans="15:17" x14ac:dyDescent="0.35">
      <c r="O55753" s="9"/>
      <c r="P55753" s="9"/>
      <c r="Q55753" s="21"/>
    </row>
    <row r="55754" spans="15:17" x14ac:dyDescent="0.35">
      <c r="O55754" s="9"/>
      <c r="P55754" s="9"/>
      <c r="Q55754" s="21"/>
    </row>
    <row r="55755" spans="15:17" x14ac:dyDescent="0.35">
      <c r="O55755" s="9"/>
      <c r="P55755" s="9"/>
      <c r="Q55755" s="21"/>
    </row>
    <row r="55756" spans="15:17" x14ac:dyDescent="0.35">
      <c r="O55756" s="9"/>
      <c r="P55756" s="9"/>
      <c r="Q55756" s="21"/>
    </row>
    <row r="55757" spans="15:17" x14ac:dyDescent="0.35">
      <c r="O55757" s="9"/>
      <c r="P55757" s="9"/>
      <c r="Q55757" s="21"/>
    </row>
    <row r="55758" spans="15:17" x14ac:dyDescent="0.35">
      <c r="O55758" s="9"/>
      <c r="P55758" s="9"/>
      <c r="Q55758" s="21"/>
    </row>
    <row r="55759" spans="15:17" x14ac:dyDescent="0.35">
      <c r="O55759" s="9"/>
      <c r="P55759" s="9"/>
      <c r="Q55759" s="21"/>
    </row>
    <row r="55760" spans="15:17" x14ac:dyDescent="0.35">
      <c r="O55760" s="9"/>
      <c r="P55760" s="9"/>
      <c r="Q55760" s="21"/>
    </row>
    <row r="55761" spans="15:17" x14ac:dyDescent="0.35">
      <c r="O55761" s="9"/>
      <c r="P55761" s="9"/>
      <c r="Q55761" s="21"/>
    </row>
    <row r="55762" spans="15:17" x14ac:dyDescent="0.35">
      <c r="O55762" s="9"/>
      <c r="P55762" s="9"/>
      <c r="Q55762" s="21"/>
    </row>
    <row r="55763" spans="15:17" x14ac:dyDescent="0.35">
      <c r="O55763" s="9"/>
      <c r="P55763" s="9"/>
      <c r="Q55763" s="21"/>
    </row>
    <row r="55764" spans="15:17" x14ac:dyDescent="0.35">
      <c r="O55764" s="9"/>
      <c r="P55764" s="9"/>
      <c r="Q55764" s="21"/>
    </row>
    <row r="55765" spans="15:17" x14ac:dyDescent="0.35">
      <c r="O55765" s="9"/>
      <c r="P55765" s="9"/>
      <c r="Q55765" s="21"/>
    </row>
    <row r="55766" spans="15:17" x14ac:dyDescent="0.35">
      <c r="O55766" s="9"/>
      <c r="P55766" s="9"/>
      <c r="Q55766" s="21"/>
    </row>
    <row r="55767" spans="15:17" x14ac:dyDescent="0.35">
      <c r="O55767" s="9"/>
      <c r="P55767" s="9"/>
      <c r="Q55767" s="21"/>
    </row>
    <row r="55768" spans="15:17" x14ac:dyDescent="0.35">
      <c r="O55768" s="9"/>
      <c r="P55768" s="9"/>
      <c r="Q55768" s="21"/>
    </row>
    <row r="55769" spans="15:17" x14ac:dyDescent="0.35">
      <c r="O55769" s="9"/>
      <c r="P55769" s="9"/>
      <c r="Q55769" s="21"/>
    </row>
    <row r="55770" spans="15:17" x14ac:dyDescent="0.35">
      <c r="O55770" s="9"/>
      <c r="P55770" s="9"/>
      <c r="Q55770" s="21"/>
    </row>
    <row r="55771" spans="15:17" x14ac:dyDescent="0.35">
      <c r="O55771" s="9"/>
      <c r="P55771" s="9"/>
      <c r="Q55771" s="21"/>
    </row>
    <row r="55772" spans="15:17" x14ac:dyDescent="0.35">
      <c r="O55772" s="9"/>
      <c r="P55772" s="9"/>
      <c r="Q55772" s="21"/>
    </row>
    <row r="55773" spans="15:17" x14ac:dyDescent="0.35">
      <c r="O55773" s="9"/>
      <c r="P55773" s="9"/>
      <c r="Q55773" s="21"/>
    </row>
    <row r="55774" spans="15:17" x14ac:dyDescent="0.35">
      <c r="O55774" s="9"/>
      <c r="P55774" s="9"/>
      <c r="Q55774" s="21"/>
    </row>
    <row r="55775" spans="15:17" x14ac:dyDescent="0.35">
      <c r="O55775" s="9"/>
      <c r="P55775" s="9"/>
      <c r="Q55775" s="21"/>
    </row>
    <row r="55776" spans="15:17" x14ac:dyDescent="0.35">
      <c r="O55776" s="9"/>
      <c r="P55776" s="9"/>
      <c r="Q55776" s="21"/>
    </row>
    <row r="55777" spans="15:17" x14ac:dyDescent="0.35">
      <c r="O55777" s="9"/>
      <c r="P55777" s="9"/>
      <c r="Q55777" s="21"/>
    </row>
    <row r="55778" spans="15:17" x14ac:dyDescent="0.35">
      <c r="O55778" s="9"/>
      <c r="P55778" s="9"/>
      <c r="Q55778" s="21"/>
    </row>
    <row r="55779" spans="15:17" x14ac:dyDescent="0.35">
      <c r="O55779" s="9"/>
      <c r="P55779" s="9"/>
      <c r="Q55779" s="21"/>
    </row>
    <row r="55780" spans="15:17" x14ac:dyDescent="0.35">
      <c r="O55780" s="9"/>
      <c r="P55780" s="9"/>
      <c r="Q55780" s="21"/>
    </row>
    <row r="55781" spans="15:17" x14ac:dyDescent="0.35">
      <c r="O55781" s="9"/>
      <c r="P55781" s="9"/>
      <c r="Q55781" s="21"/>
    </row>
    <row r="55782" spans="15:17" x14ac:dyDescent="0.35">
      <c r="O55782" s="9"/>
      <c r="P55782" s="9"/>
      <c r="Q55782" s="21"/>
    </row>
    <row r="55783" spans="15:17" x14ac:dyDescent="0.35">
      <c r="O55783" s="9"/>
      <c r="P55783" s="9"/>
      <c r="Q55783" s="21"/>
    </row>
    <row r="55784" spans="15:17" x14ac:dyDescent="0.35">
      <c r="O55784" s="9"/>
      <c r="P55784" s="9"/>
      <c r="Q55784" s="21"/>
    </row>
    <row r="55785" spans="15:17" x14ac:dyDescent="0.35">
      <c r="O55785" s="9"/>
      <c r="P55785" s="9"/>
      <c r="Q55785" s="21"/>
    </row>
    <row r="55786" spans="15:17" x14ac:dyDescent="0.35">
      <c r="O55786" s="9"/>
      <c r="P55786" s="9"/>
      <c r="Q55786" s="21"/>
    </row>
    <row r="55787" spans="15:17" x14ac:dyDescent="0.35">
      <c r="O55787" s="9"/>
      <c r="P55787" s="9"/>
      <c r="Q55787" s="21"/>
    </row>
    <row r="55788" spans="15:17" x14ac:dyDescent="0.35">
      <c r="O55788" s="9"/>
      <c r="P55788" s="9"/>
      <c r="Q55788" s="21"/>
    </row>
    <row r="55789" spans="15:17" x14ac:dyDescent="0.35">
      <c r="O55789" s="9"/>
      <c r="P55789" s="9"/>
      <c r="Q55789" s="21"/>
    </row>
    <row r="55790" spans="15:17" x14ac:dyDescent="0.35">
      <c r="O55790" s="9"/>
      <c r="P55790" s="9"/>
      <c r="Q55790" s="21"/>
    </row>
    <row r="55791" spans="15:17" x14ac:dyDescent="0.35">
      <c r="O55791" s="9"/>
      <c r="P55791" s="9"/>
      <c r="Q55791" s="21"/>
    </row>
    <row r="55792" spans="15:17" x14ac:dyDescent="0.35">
      <c r="O55792" s="9"/>
      <c r="P55792" s="9"/>
      <c r="Q55792" s="21"/>
    </row>
    <row r="55793" spans="15:17" x14ac:dyDescent="0.35">
      <c r="O55793" s="9"/>
      <c r="P55793" s="9"/>
      <c r="Q55793" s="21"/>
    </row>
    <row r="55794" spans="15:17" x14ac:dyDescent="0.35">
      <c r="O55794" s="9"/>
      <c r="P55794" s="9"/>
      <c r="Q55794" s="21"/>
    </row>
    <row r="55795" spans="15:17" x14ac:dyDescent="0.35">
      <c r="O55795" s="9"/>
      <c r="P55795" s="9"/>
      <c r="Q55795" s="21"/>
    </row>
    <row r="55796" spans="15:17" x14ac:dyDescent="0.35">
      <c r="O55796" s="9"/>
      <c r="P55796" s="9"/>
      <c r="Q55796" s="21"/>
    </row>
    <row r="55797" spans="15:17" x14ac:dyDescent="0.35">
      <c r="O55797" s="9"/>
      <c r="P55797" s="9"/>
      <c r="Q55797" s="21"/>
    </row>
    <row r="55798" spans="15:17" x14ac:dyDescent="0.35">
      <c r="O55798" s="9"/>
      <c r="P55798" s="9"/>
      <c r="Q55798" s="21"/>
    </row>
    <row r="55799" spans="15:17" x14ac:dyDescent="0.35">
      <c r="O55799" s="9"/>
      <c r="P55799" s="9"/>
      <c r="Q55799" s="21"/>
    </row>
    <row r="55800" spans="15:17" x14ac:dyDescent="0.35">
      <c r="O55800" s="9"/>
      <c r="P55800" s="9"/>
      <c r="Q55800" s="21"/>
    </row>
    <row r="55801" spans="15:17" x14ac:dyDescent="0.35">
      <c r="O55801" s="9"/>
      <c r="P55801" s="9"/>
      <c r="Q55801" s="21"/>
    </row>
    <row r="55802" spans="15:17" x14ac:dyDescent="0.35">
      <c r="O55802" s="9"/>
      <c r="P55802" s="9"/>
      <c r="Q55802" s="21"/>
    </row>
    <row r="55803" spans="15:17" x14ac:dyDescent="0.35">
      <c r="O55803" s="9"/>
      <c r="P55803" s="9"/>
      <c r="Q55803" s="21"/>
    </row>
    <row r="55804" spans="15:17" x14ac:dyDescent="0.35">
      <c r="O55804" s="9"/>
      <c r="P55804" s="9"/>
      <c r="Q55804" s="21"/>
    </row>
    <row r="55805" spans="15:17" x14ac:dyDescent="0.35">
      <c r="O55805" s="9"/>
      <c r="P55805" s="9"/>
      <c r="Q55805" s="21"/>
    </row>
    <row r="55806" spans="15:17" x14ac:dyDescent="0.35">
      <c r="O55806" s="9"/>
      <c r="P55806" s="9"/>
      <c r="Q55806" s="21"/>
    </row>
    <row r="55807" spans="15:17" x14ac:dyDescent="0.35">
      <c r="O55807" s="9"/>
      <c r="P55807" s="9"/>
      <c r="Q55807" s="21"/>
    </row>
    <row r="55808" spans="15:17" x14ac:dyDescent="0.35">
      <c r="O55808" s="9"/>
      <c r="P55808" s="9"/>
      <c r="Q55808" s="21"/>
    </row>
    <row r="55809" spans="15:17" x14ac:dyDescent="0.35">
      <c r="O55809" s="9"/>
      <c r="P55809" s="9"/>
      <c r="Q55809" s="21"/>
    </row>
    <row r="55810" spans="15:17" x14ac:dyDescent="0.35">
      <c r="O55810" s="9"/>
      <c r="P55810" s="9"/>
      <c r="Q55810" s="21"/>
    </row>
    <row r="55811" spans="15:17" x14ac:dyDescent="0.35">
      <c r="O55811" s="9"/>
      <c r="P55811" s="9"/>
      <c r="Q55811" s="21"/>
    </row>
    <row r="55812" spans="15:17" x14ac:dyDescent="0.35">
      <c r="O55812" s="9"/>
      <c r="P55812" s="9"/>
      <c r="Q55812" s="21"/>
    </row>
    <row r="55813" spans="15:17" x14ac:dyDescent="0.35">
      <c r="O55813" s="9"/>
      <c r="P55813" s="9"/>
      <c r="Q55813" s="21"/>
    </row>
    <row r="55814" spans="15:17" x14ac:dyDescent="0.35">
      <c r="O55814" s="9"/>
      <c r="P55814" s="9"/>
      <c r="Q55814" s="21"/>
    </row>
    <row r="55815" spans="15:17" x14ac:dyDescent="0.35">
      <c r="O55815" s="9"/>
      <c r="P55815" s="9"/>
      <c r="Q55815" s="21"/>
    </row>
    <row r="55816" spans="15:17" x14ac:dyDescent="0.35">
      <c r="O55816" s="9"/>
      <c r="P55816" s="9"/>
      <c r="Q55816" s="21"/>
    </row>
    <row r="55817" spans="15:17" x14ac:dyDescent="0.35">
      <c r="O55817" s="9"/>
      <c r="P55817" s="9"/>
      <c r="Q55817" s="21"/>
    </row>
    <row r="55818" spans="15:17" x14ac:dyDescent="0.35">
      <c r="O55818" s="9"/>
      <c r="P55818" s="9"/>
      <c r="Q55818" s="21"/>
    </row>
    <row r="55819" spans="15:17" x14ac:dyDescent="0.35">
      <c r="O55819" s="9"/>
      <c r="P55819" s="9"/>
      <c r="Q55819" s="21"/>
    </row>
    <row r="55820" spans="15:17" x14ac:dyDescent="0.35">
      <c r="O55820" s="9"/>
      <c r="P55820" s="9"/>
      <c r="Q55820" s="21"/>
    </row>
    <row r="55821" spans="15:17" x14ac:dyDescent="0.35">
      <c r="O55821" s="9"/>
      <c r="P55821" s="9"/>
      <c r="Q55821" s="21"/>
    </row>
    <row r="55822" spans="15:17" x14ac:dyDescent="0.35">
      <c r="O55822" s="9"/>
      <c r="P55822" s="9"/>
      <c r="Q55822" s="21"/>
    </row>
    <row r="55823" spans="15:17" x14ac:dyDescent="0.35">
      <c r="O55823" s="9"/>
      <c r="P55823" s="9"/>
      <c r="Q55823" s="21"/>
    </row>
    <row r="55824" spans="15:17" x14ac:dyDescent="0.35">
      <c r="O55824" s="9"/>
      <c r="P55824" s="9"/>
      <c r="Q55824" s="21"/>
    </row>
    <row r="55825" spans="15:17" x14ac:dyDescent="0.35">
      <c r="O55825" s="9"/>
      <c r="P55825" s="9"/>
      <c r="Q55825" s="21"/>
    </row>
    <row r="55826" spans="15:17" x14ac:dyDescent="0.35">
      <c r="O55826" s="9"/>
      <c r="P55826" s="9"/>
      <c r="Q55826" s="21"/>
    </row>
    <row r="55827" spans="15:17" x14ac:dyDescent="0.35">
      <c r="O55827" s="9"/>
      <c r="P55827" s="9"/>
      <c r="Q55827" s="21"/>
    </row>
    <row r="55828" spans="15:17" x14ac:dyDescent="0.35">
      <c r="O55828" s="9"/>
      <c r="P55828" s="9"/>
      <c r="Q55828" s="21"/>
    </row>
    <row r="55829" spans="15:17" x14ac:dyDescent="0.35">
      <c r="O55829" s="9"/>
      <c r="P55829" s="9"/>
      <c r="Q55829" s="21"/>
    </row>
    <row r="55830" spans="15:17" x14ac:dyDescent="0.35">
      <c r="O55830" s="9"/>
      <c r="P55830" s="9"/>
      <c r="Q55830" s="21"/>
    </row>
    <row r="55831" spans="15:17" x14ac:dyDescent="0.35">
      <c r="O55831" s="9"/>
      <c r="P55831" s="9"/>
      <c r="Q55831" s="21"/>
    </row>
    <row r="55832" spans="15:17" x14ac:dyDescent="0.35">
      <c r="O55832" s="9"/>
      <c r="P55832" s="9"/>
      <c r="Q55832" s="21"/>
    </row>
    <row r="55833" spans="15:17" x14ac:dyDescent="0.35">
      <c r="O55833" s="9"/>
      <c r="P55833" s="9"/>
      <c r="Q55833" s="21"/>
    </row>
    <row r="55834" spans="15:17" x14ac:dyDescent="0.35">
      <c r="O55834" s="9"/>
      <c r="P55834" s="9"/>
      <c r="Q55834" s="21"/>
    </row>
    <row r="55835" spans="15:17" x14ac:dyDescent="0.35">
      <c r="O55835" s="9"/>
      <c r="P55835" s="9"/>
      <c r="Q55835" s="21"/>
    </row>
    <row r="55836" spans="15:17" x14ac:dyDescent="0.35">
      <c r="O55836" s="9"/>
      <c r="P55836" s="9"/>
      <c r="Q55836" s="21"/>
    </row>
    <row r="55837" spans="15:17" x14ac:dyDescent="0.35">
      <c r="O55837" s="9"/>
      <c r="P55837" s="9"/>
      <c r="Q55837" s="21"/>
    </row>
    <row r="55838" spans="15:17" x14ac:dyDescent="0.35">
      <c r="O55838" s="9"/>
      <c r="P55838" s="9"/>
      <c r="Q55838" s="21"/>
    </row>
    <row r="55839" spans="15:17" x14ac:dyDescent="0.35">
      <c r="O55839" s="9"/>
      <c r="P55839" s="9"/>
      <c r="Q55839" s="21"/>
    </row>
    <row r="55840" spans="15:17" x14ac:dyDescent="0.35">
      <c r="O55840" s="9"/>
      <c r="P55840" s="9"/>
      <c r="Q55840" s="21"/>
    </row>
    <row r="55841" spans="15:17" x14ac:dyDescent="0.35">
      <c r="O55841" s="9"/>
      <c r="P55841" s="9"/>
      <c r="Q55841" s="21"/>
    </row>
    <row r="55842" spans="15:17" x14ac:dyDescent="0.35">
      <c r="O55842" s="9"/>
      <c r="P55842" s="9"/>
      <c r="Q55842" s="21"/>
    </row>
    <row r="55843" spans="15:17" x14ac:dyDescent="0.35">
      <c r="O55843" s="9"/>
      <c r="P55843" s="9"/>
      <c r="Q55843" s="21"/>
    </row>
    <row r="55844" spans="15:17" x14ac:dyDescent="0.35">
      <c r="O55844" s="9"/>
      <c r="P55844" s="9"/>
      <c r="Q55844" s="21"/>
    </row>
    <row r="55845" spans="15:17" x14ac:dyDescent="0.35">
      <c r="O55845" s="9"/>
      <c r="P55845" s="9"/>
      <c r="Q55845" s="21"/>
    </row>
    <row r="55846" spans="15:17" x14ac:dyDescent="0.35">
      <c r="O55846" s="9"/>
      <c r="P55846" s="9"/>
      <c r="Q55846" s="21"/>
    </row>
    <row r="55847" spans="15:17" x14ac:dyDescent="0.35">
      <c r="O55847" s="9"/>
      <c r="P55847" s="9"/>
      <c r="Q55847" s="21"/>
    </row>
    <row r="55848" spans="15:17" x14ac:dyDescent="0.35">
      <c r="O55848" s="9"/>
      <c r="P55848" s="9"/>
      <c r="Q55848" s="21"/>
    </row>
    <row r="55849" spans="15:17" x14ac:dyDescent="0.35">
      <c r="O55849" s="9"/>
      <c r="P55849" s="9"/>
      <c r="Q55849" s="21"/>
    </row>
    <row r="55850" spans="15:17" x14ac:dyDescent="0.35">
      <c r="O55850" s="9"/>
      <c r="P55850" s="9"/>
      <c r="Q55850" s="21"/>
    </row>
    <row r="55851" spans="15:17" x14ac:dyDescent="0.35">
      <c r="O55851" s="9"/>
      <c r="P55851" s="9"/>
      <c r="Q55851" s="21"/>
    </row>
    <row r="55852" spans="15:17" x14ac:dyDescent="0.35">
      <c r="O55852" s="9"/>
      <c r="P55852" s="9"/>
      <c r="Q55852" s="21"/>
    </row>
    <row r="55853" spans="15:17" x14ac:dyDescent="0.35">
      <c r="O55853" s="9"/>
      <c r="P55853" s="9"/>
      <c r="Q55853" s="21"/>
    </row>
    <row r="55854" spans="15:17" x14ac:dyDescent="0.35">
      <c r="O55854" s="9"/>
      <c r="P55854" s="9"/>
      <c r="Q55854" s="21"/>
    </row>
    <row r="55855" spans="15:17" x14ac:dyDescent="0.35">
      <c r="O55855" s="9"/>
      <c r="P55855" s="9"/>
      <c r="Q55855" s="21"/>
    </row>
    <row r="55856" spans="15:17" x14ac:dyDescent="0.35">
      <c r="O55856" s="9"/>
      <c r="P55856" s="9"/>
      <c r="Q55856" s="21"/>
    </row>
    <row r="55857" spans="15:17" x14ac:dyDescent="0.35">
      <c r="O55857" s="9"/>
      <c r="P55857" s="9"/>
      <c r="Q55857" s="21"/>
    </row>
    <row r="55858" spans="15:17" x14ac:dyDescent="0.35">
      <c r="O55858" s="9"/>
      <c r="P55858" s="9"/>
      <c r="Q55858" s="21"/>
    </row>
    <row r="55859" spans="15:17" x14ac:dyDescent="0.35">
      <c r="O55859" s="9"/>
      <c r="P55859" s="9"/>
      <c r="Q55859" s="21"/>
    </row>
    <row r="55860" spans="15:17" x14ac:dyDescent="0.35">
      <c r="O55860" s="9"/>
      <c r="P55860" s="9"/>
      <c r="Q55860" s="21"/>
    </row>
    <row r="55861" spans="15:17" x14ac:dyDescent="0.35">
      <c r="O55861" s="9"/>
      <c r="P55861" s="9"/>
      <c r="Q55861" s="21"/>
    </row>
    <row r="55862" spans="15:17" x14ac:dyDescent="0.35">
      <c r="O55862" s="9"/>
      <c r="P55862" s="9"/>
      <c r="Q55862" s="21"/>
    </row>
    <row r="55863" spans="15:17" x14ac:dyDescent="0.35">
      <c r="O55863" s="9"/>
      <c r="P55863" s="9"/>
      <c r="Q55863" s="21"/>
    </row>
    <row r="55864" spans="15:17" x14ac:dyDescent="0.35">
      <c r="O55864" s="9"/>
      <c r="P55864" s="9"/>
      <c r="Q55864" s="21"/>
    </row>
    <row r="55865" spans="15:17" x14ac:dyDescent="0.35">
      <c r="O55865" s="9"/>
      <c r="P55865" s="9"/>
      <c r="Q55865" s="21"/>
    </row>
    <row r="55866" spans="15:17" x14ac:dyDescent="0.35">
      <c r="O55866" s="9"/>
      <c r="P55866" s="9"/>
      <c r="Q55866" s="21"/>
    </row>
    <row r="55867" spans="15:17" x14ac:dyDescent="0.35">
      <c r="O55867" s="9"/>
      <c r="P55867" s="9"/>
      <c r="Q55867" s="21"/>
    </row>
    <row r="55868" spans="15:17" x14ac:dyDescent="0.35">
      <c r="O55868" s="9"/>
      <c r="P55868" s="9"/>
      <c r="Q55868" s="21"/>
    </row>
    <row r="55869" spans="15:17" x14ac:dyDescent="0.35">
      <c r="O55869" s="9"/>
      <c r="P55869" s="9"/>
      <c r="Q55869" s="21"/>
    </row>
    <row r="55870" spans="15:17" x14ac:dyDescent="0.35">
      <c r="O55870" s="9"/>
      <c r="P55870" s="9"/>
      <c r="Q55870" s="21"/>
    </row>
    <row r="55871" spans="15:17" x14ac:dyDescent="0.35">
      <c r="O55871" s="9"/>
      <c r="P55871" s="9"/>
      <c r="Q55871" s="21"/>
    </row>
    <row r="55872" spans="15:17" x14ac:dyDescent="0.35">
      <c r="O55872" s="9"/>
      <c r="P55872" s="9"/>
      <c r="Q55872" s="21"/>
    </row>
    <row r="55873" spans="15:17" x14ac:dyDescent="0.35">
      <c r="O55873" s="9"/>
      <c r="P55873" s="9"/>
      <c r="Q55873" s="21"/>
    </row>
    <row r="55874" spans="15:17" x14ac:dyDescent="0.35">
      <c r="O55874" s="9"/>
      <c r="P55874" s="9"/>
      <c r="Q55874" s="21"/>
    </row>
    <row r="55875" spans="15:17" x14ac:dyDescent="0.35">
      <c r="O55875" s="9"/>
      <c r="P55875" s="9"/>
      <c r="Q55875" s="21"/>
    </row>
    <row r="55876" spans="15:17" x14ac:dyDescent="0.35">
      <c r="O55876" s="9"/>
      <c r="P55876" s="9"/>
      <c r="Q55876" s="21"/>
    </row>
    <row r="55877" spans="15:17" x14ac:dyDescent="0.35">
      <c r="O55877" s="9"/>
      <c r="P55877" s="9"/>
      <c r="Q55877" s="21"/>
    </row>
    <row r="55878" spans="15:17" x14ac:dyDescent="0.35">
      <c r="O55878" s="9"/>
      <c r="P55878" s="9"/>
      <c r="Q55878" s="21"/>
    </row>
    <row r="55879" spans="15:17" x14ac:dyDescent="0.35">
      <c r="O55879" s="9"/>
      <c r="P55879" s="9"/>
      <c r="Q55879" s="21"/>
    </row>
    <row r="55880" spans="15:17" x14ac:dyDescent="0.35">
      <c r="O55880" s="9"/>
      <c r="P55880" s="9"/>
      <c r="Q55880" s="21"/>
    </row>
    <row r="55881" spans="15:17" x14ac:dyDescent="0.35">
      <c r="O55881" s="9"/>
      <c r="P55881" s="9"/>
      <c r="Q55881" s="21"/>
    </row>
    <row r="55882" spans="15:17" x14ac:dyDescent="0.35">
      <c r="O55882" s="9"/>
      <c r="P55882" s="9"/>
      <c r="Q55882" s="21"/>
    </row>
    <row r="55883" spans="15:17" x14ac:dyDescent="0.35">
      <c r="O55883" s="9"/>
      <c r="P55883" s="9"/>
      <c r="Q55883" s="21"/>
    </row>
    <row r="55884" spans="15:17" x14ac:dyDescent="0.35">
      <c r="O55884" s="9"/>
      <c r="P55884" s="9"/>
      <c r="Q55884" s="21"/>
    </row>
    <row r="55885" spans="15:17" x14ac:dyDescent="0.35">
      <c r="O55885" s="9"/>
      <c r="P55885" s="9"/>
      <c r="Q55885" s="21"/>
    </row>
    <row r="55886" spans="15:17" x14ac:dyDescent="0.35">
      <c r="O55886" s="9"/>
      <c r="P55886" s="9"/>
      <c r="Q55886" s="21"/>
    </row>
    <row r="55887" spans="15:17" x14ac:dyDescent="0.35">
      <c r="O55887" s="9"/>
      <c r="P55887" s="9"/>
      <c r="Q55887" s="21"/>
    </row>
    <row r="55888" spans="15:17" x14ac:dyDescent="0.35">
      <c r="O55888" s="9"/>
      <c r="P55888" s="9"/>
      <c r="Q55888" s="21"/>
    </row>
    <row r="55889" spans="15:17" x14ac:dyDescent="0.35">
      <c r="O55889" s="9"/>
      <c r="P55889" s="9"/>
      <c r="Q55889" s="21"/>
    </row>
    <row r="55890" spans="15:17" x14ac:dyDescent="0.35">
      <c r="O55890" s="9"/>
      <c r="P55890" s="9"/>
      <c r="Q55890" s="21"/>
    </row>
    <row r="55891" spans="15:17" x14ac:dyDescent="0.35">
      <c r="O55891" s="9"/>
      <c r="P55891" s="9"/>
      <c r="Q55891" s="21"/>
    </row>
    <row r="55892" spans="15:17" x14ac:dyDescent="0.35">
      <c r="O55892" s="9"/>
      <c r="P55892" s="9"/>
      <c r="Q55892" s="21"/>
    </row>
    <row r="55893" spans="15:17" x14ac:dyDescent="0.35">
      <c r="O55893" s="9"/>
      <c r="P55893" s="9"/>
      <c r="Q55893" s="21"/>
    </row>
    <row r="55894" spans="15:17" x14ac:dyDescent="0.35">
      <c r="O55894" s="9"/>
      <c r="P55894" s="9"/>
      <c r="Q55894" s="21"/>
    </row>
    <row r="55895" spans="15:17" x14ac:dyDescent="0.35">
      <c r="O55895" s="9"/>
      <c r="P55895" s="9"/>
      <c r="Q55895" s="21"/>
    </row>
    <row r="55896" spans="15:17" x14ac:dyDescent="0.35">
      <c r="O55896" s="9"/>
      <c r="P55896" s="9"/>
      <c r="Q55896" s="21"/>
    </row>
    <row r="55897" spans="15:17" x14ac:dyDescent="0.35">
      <c r="O55897" s="9"/>
      <c r="P55897" s="9"/>
      <c r="Q55897" s="21"/>
    </row>
    <row r="55898" spans="15:17" x14ac:dyDescent="0.35">
      <c r="O55898" s="9"/>
      <c r="P55898" s="9"/>
      <c r="Q55898" s="21"/>
    </row>
    <row r="55899" spans="15:17" x14ac:dyDescent="0.35">
      <c r="O55899" s="9"/>
      <c r="P55899" s="9"/>
      <c r="Q55899" s="21"/>
    </row>
    <row r="55900" spans="15:17" x14ac:dyDescent="0.35">
      <c r="O55900" s="9"/>
      <c r="P55900" s="9"/>
      <c r="Q55900" s="21"/>
    </row>
    <row r="55901" spans="15:17" x14ac:dyDescent="0.35">
      <c r="O55901" s="9"/>
      <c r="P55901" s="9"/>
      <c r="Q55901" s="21"/>
    </row>
    <row r="55902" spans="15:17" x14ac:dyDescent="0.35">
      <c r="O55902" s="9"/>
      <c r="P55902" s="9"/>
      <c r="Q55902" s="21"/>
    </row>
    <row r="55903" spans="15:17" x14ac:dyDescent="0.35">
      <c r="O55903" s="9"/>
      <c r="P55903" s="9"/>
      <c r="Q55903" s="21"/>
    </row>
    <row r="55904" spans="15:17" x14ac:dyDescent="0.35">
      <c r="O55904" s="9"/>
      <c r="P55904" s="9"/>
      <c r="Q55904" s="21"/>
    </row>
    <row r="55905" spans="15:17" x14ac:dyDescent="0.35">
      <c r="O55905" s="9"/>
      <c r="P55905" s="9"/>
      <c r="Q55905" s="21"/>
    </row>
    <row r="55906" spans="15:17" x14ac:dyDescent="0.35">
      <c r="O55906" s="9"/>
      <c r="P55906" s="9"/>
      <c r="Q55906" s="21"/>
    </row>
    <row r="55907" spans="15:17" x14ac:dyDescent="0.35">
      <c r="O55907" s="9"/>
      <c r="P55907" s="9"/>
      <c r="Q55907" s="21"/>
    </row>
    <row r="55908" spans="15:17" x14ac:dyDescent="0.35">
      <c r="O55908" s="9"/>
      <c r="P55908" s="9"/>
      <c r="Q55908" s="21"/>
    </row>
    <row r="55909" spans="15:17" x14ac:dyDescent="0.35">
      <c r="O55909" s="9"/>
      <c r="P55909" s="9"/>
      <c r="Q55909" s="21"/>
    </row>
    <row r="55910" spans="15:17" x14ac:dyDescent="0.35">
      <c r="O55910" s="9"/>
      <c r="P55910" s="9"/>
      <c r="Q55910" s="21"/>
    </row>
    <row r="55911" spans="15:17" x14ac:dyDescent="0.35">
      <c r="O55911" s="9"/>
      <c r="P55911" s="9"/>
      <c r="Q55911" s="21"/>
    </row>
    <row r="55912" spans="15:17" x14ac:dyDescent="0.35">
      <c r="O55912" s="9"/>
      <c r="P55912" s="9"/>
      <c r="Q55912" s="21"/>
    </row>
    <row r="55913" spans="15:17" x14ac:dyDescent="0.35">
      <c r="O55913" s="9"/>
      <c r="P55913" s="9"/>
      <c r="Q55913" s="21"/>
    </row>
    <row r="55914" spans="15:17" x14ac:dyDescent="0.35">
      <c r="O55914" s="9"/>
      <c r="P55914" s="9"/>
      <c r="Q55914" s="21"/>
    </row>
    <row r="55915" spans="15:17" x14ac:dyDescent="0.35">
      <c r="O55915" s="9"/>
      <c r="P55915" s="9"/>
      <c r="Q55915" s="21"/>
    </row>
    <row r="55916" spans="15:17" x14ac:dyDescent="0.35">
      <c r="O55916" s="9"/>
      <c r="P55916" s="9"/>
      <c r="Q55916" s="21"/>
    </row>
    <row r="55917" spans="15:17" x14ac:dyDescent="0.35">
      <c r="O55917" s="9"/>
      <c r="P55917" s="9"/>
      <c r="Q55917" s="21"/>
    </row>
    <row r="55918" spans="15:17" x14ac:dyDescent="0.35">
      <c r="O55918" s="9"/>
      <c r="P55918" s="9"/>
      <c r="Q55918" s="21"/>
    </row>
    <row r="55919" spans="15:17" x14ac:dyDescent="0.35">
      <c r="O55919" s="9"/>
      <c r="P55919" s="9"/>
      <c r="Q55919" s="21"/>
    </row>
    <row r="55920" spans="15:17" x14ac:dyDescent="0.35">
      <c r="O55920" s="9"/>
      <c r="P55920" s="9"/>
      <c r="Q55920" s="21"/>
    </row>
    <row r="55921" spans="15:17" x14ac:dyDescent="0.35">
      <c r="O55921" s="9"/>
      <c r="P55921" s="9"/>
      <c r="Q55921" s="21"/>
    </row>
    <row r="55922" spans="15:17" x14ac:dyDescent="0.35">
      <c r="O55922" s="9"/>
      <c r="P55922" s="9"/>
      <c r="Q55922" s="21"/>
    </row>
    <row r="55923" spans="15:17" x14ac:dyDescent="0.35">
      <c r="O55923" s="9"/>
      <c r="P55923" s="9"/>
      <c r="Q55923" s="21"/>
    </row>
    <row r="55924" spans="15:17" x14ac:dyDescent="0.35">
      <c r="O55924" s="9"/>
      <c r="P55924" s="9"/>
      <c r="Q55924" s="21"/>
    </row>
    <row r="55925" spans="15:17" x14ac:dyDescent="0.35">
      <c r="O55925" s="9"/>
      <c r="P55925" s="9"/>
      <c r="Q55925" s="21"/>
    </row>
    <row r="55926" spans="15:17" x14ac:dyDescent="0.35">
      <c r="O55926" s="9"/>
      <c r="P55926" s="9"/>
      <c r="Q55926" s="21"/>
    </row>
    <row r="55927" spans="15:17" x14ac:dyDescent="0.35">
      <c r="O55927" s="9"/>
      <c r="P55927" s="9"/>
      <c r="Q55927" s="21"/>
    </row>
    <row r="55928" spans="15:17" x14ac:dyDescent="0.35">
      <c r="O55928" s="9"/>
      <c r="P55928" s="9"/>
      <c r="Q55928" s="21"/>
    </row>
    <row r="55929" spans="15:17" x14ac:dyDescent="0.35">
      <c r="O55929" s="9"/>
      <c r="P55929" s="9"/>
      <c r="Q55929" s="21"/>
    </row>
    <row r="55930" spans="15:17" x14ac:dyDescent="0.35">
      <c r="O55930" s="9"/>
      <c r="P55930" s="9"/>
      <c r="Q55930" s="21"/>
    </row>
    <row r="55931" spans="15:17" x14ac:dyDescent="0.35">
      <c r="O55931" s="9"/>
      <c r="P55931" s="9"/>
      <c r="Q55931" s="21"/>
    </row>
    <row r="55932" spans="15:17" x14ac:dyDescent="0.35">
      <c r="O55932" s="9"/>
      <c r="P55932" s="9"/>
      <c r="Q55932" s="21"/>
    </row>
    <row r="55933" spans="15:17" x14ac:dyDescent="0.35">
      <c r="O55933" s="9"/>
      <c r="P55933" s="9"/>
      <c r="Q55933" s="21"/>
    </row>
    <row r="55934" spans="15:17" x14ac:dyDescent="0.35">
      <c r="O55934" s="9"/>
      <c r="P55934" s="9"/>
      <c r="Q55934" s="21"/>
    </row>
    <row r="55935" spans="15:17" x14ac:dyDescent="0.35">
      <c r="O55935" s="9"/>
      <c r="P55935" s="9"/>
      <c r="Q55935" s="21"/>
    </row>
    <row r="55936" spans="15:17" x14ac:dyDescent="0.35">
      <c r="O55936" s="9"/>
      <c r="P55936" s="9"/>
      <c r="Q55936" s="21"/>
    </row>
    <row r="55937" spans="15:17" x14ac:dyDescent="0.35">
      <c r="O55937" s="9"/>
      <c r="P55937" s="9"/>
      <c r="Q55937" s="21"/>
    </row>
    <row r="55938" spans="15:17" x14ac:dyDescent="0.35">
      <c r="O55938" s="9"/>
      <c r="P55938" s="9"/>
      <c r="Q55938" s="21"/>
    </row>
    <row r="55939" spans="15:17" x14ac:dyDescent="0.35">
      <c r="O55939" s="9"/>
      <c r="P55939" s="9"/>
      <c r="Q55939" s="21"/>
    </row>
    <row r="55940" spans="15:17" x14ac:dyDescent="0.35">
      <c r="O55940" s="9"/>
      <c r="P55940" s="9"/>
      <c r="Q55940" s="21"/>
    </row>
    <row r="55941" spans="15:17" x14ac:dyDescent="0.35">
      <c r="O55941" s="9"/>
      <c r="P55941" s="9"/>
      <c r="Q55941" s="21"/>
    </row>
    <row r="55942" spans="15:17" x14ac:dyDescent="0.35">
      <c r="O55942" s="9"/>
      <c r="P55942" s="9"/>
      <c r="Q55942" s="21"/>
    </row>
    <row r="55943" spans="15:17" x14ac:dyDescent="0.35">
      <c r="O55943" s="9"/>
      <c r="P55943" s="9"/>
      <c r="Q55943" s="21"/>
    </row>
    <row r="55944" spans="15:17" x14ac:dyDescent="0.35">
      <c r="O55944" s="9"/>
      <c r="P55944" s="9"/>
      <c r="Q55944" s="21"/>
    </row>
    <row r="55945" spans="15:17" x14ac:dyDescent="0.35">
      <c r="O55945" s="9"/>
      <c r="P55945" s="9"/>
      <c r="Q55945" s="21"/>
    </row>
    <row r="55946" spans="15:17" x14ac:dyDescent="0.35">
      <c r="O55946" s="9"/>
      <c r="P55946" s="9"/>
      <c r="Q55946" s="21"/>
    </row>
    <row r="55947" spans="15:17" x14ac:dyDescent="0.35">
      <c r="O55947" s="9"/>
      <c r="P55947" s="9"/>
      <c r="Q55947" s="21"/>
    </row>
    <row r="55948" spans="15:17" x14ac:dyDescent="0.35">
      <c r="O55948" s="9"/>
      <c r="P55948" s="9"/>
      <c r="Q55948" s="21"/>
    </row>
    <row r="55949" spans="15:17" x14ac:dyDescent="0.35">
      <c r="O55949" s="9"/>
      <c r="P55949" s="9"/>
      <c r="Q55949" s="21"/>
    </row>
    <row r="55950" spans="15:17" x14ac:dyDescent="0.35">
      <c r="O55950" s="9"/>
      <c r="P55950" s="9"/>
      <c r="Q55950" s="21"/>
    </row>
    <row r="55951" spans="15:17" x14ac:dyDescent="0.35">
      <c r="O55951" s="9"/>
      <c r="P55951" s="9"/>
      <c r="Q55951" s="21"/>
    </row>
    <row r="55952" spans="15:17" x14ac:dyDescent="0.35">
      <c r="O55952" s="9"/>
      <c r="P55952" s="9"/>
      <c r="Q55952" s="21"/>
    </row>
    <row r="55953" spans="15:17" x14ac:dyDescent="0.35">
      <c r="O55953" s="9"/>
      <c r="P55953" s="9"/>
      <c r="Q55953" s="21"/>
    </row>
    <row r="55954" spans="15:17" x14ac:dyDescent="0.35">
      <c r="O55954" s="9"/>
      <c r="P55954" s="9"/>
      <c r="Q55954" s="21"/>
    </row>
    <row r="55955" spans="15:17" x14ac:dyDescent="0.35">
      <c r="O55955" s="9"/>
      <c r="P55955" s="9"/>
      <c r="Q55955" s="21"/>
    </row>
    <row r="55956" spans="15:17" x14ac:dyDescent="0.35">
      <c r="O55956" s="9"/>
      <c r="P55956" s="9"/>
      <c r="Q55956" s="21"/>
    </row>
    <row r="55957" spans="15:17" x14ac:dyDescent="0.35">
      <c r="O55957" s="9"/>
      <c r="P55957" s="9"/>
      <c r="Q55957" s="21"/>
    </row>
    <row r="55958" spans="15:17" x14ac:dyDescent="0.35">
      <c r="O55958" s="9"/>
      <c r="P55958" s="9"/>
      <c r="Q55958" s="21"/>
    </row>
    <row r="55959" spans="15:17" x14ac:dyDescent="0.35">
      <c r="O55959" s="9"/>
      <c r="P55959" s="9"/>
      <c r="Q55959" s="21"/>
    </row>
    <row r="55960" spans="15:17" x14ac:dyDescent="0.35">
      <c r="O55960" s="9"/>
      <c r="P55960" s="9"/>
      <c r="Q55960" s="21"/>
    </row>
    <row r="55961" spans="15:17" x14ac:dyDescent="0.35">
      <c r="O55961" s="9"/>
      <c r="P55961" s="9"/>
      <c r="Q55961" s="21"/>
    </row>
    <row r="55962" spans="15:17" x14ac:dyDescent="0.35">
      <c r="O55962" s="9"/>
      <c r="P55962" s="9"/>
      <c r="Q55962" s="21"/>
    </row>
    <row r="55963" spans="15:17" x14ac:dyDescent="0.35">
      <c r="O55963" s="9"/>
      <c r="P55963" s="9"/>
      <c r="Q55963" s="21"/>
    </row>
    <row r="55964" spans="15:17" x14ac:dyDescent="0.35">
      <c r="O55964" s="9"/>
      <c r="P55964" s="9"/>
      <c r="Q55964" s="21"/>
    </row>
    <row r="55965" spans="15:17" x14ac:dyDescent="0.35">
      <c r="O55965" s="9"/>
      <c r="P55965" s="9"/>
      <c r="Q55965" s="21"/>
    </row>
    <row r="55966" spans="15:17" x14ac:dyDescent="0.35">
      <c r="O55966" s="9"/>
      <c r="P55966" s="9"/>
      <c r="Q55966" s="21"/>
    </row>
    <row r="55967" spans="15:17" x14ac:dyDescent="0.35">
      <c r="O55967" s="9"/>
      <c r="P55967" s="9"/>
      <c r="Q55967" s="21"/>
    </row>
    <row r="55968" spans="15:17" x14ac:dyDescent="0.35">
      <c r="O55968" s="9"/>
      <c r="P55968" s="9"/>
      <c r="Q55968" s="21"/>
    </row>
    <row r="55969" spans="15:17" x14ac:dyDescent="0.35">
      <c r="O55969" s="9"/>
      <c r="P55969" s="9"/>
      <c r="Q55969" s="21"/>
    </row>
    <row r="55970" spans="15:17" x14ac:dyDescent="0.35">
      <c r="O55970" s="9"/>
      <c r="P55970" s="9"/>
      <c r="Q55970" s="21"/>
    </row>
    <row r="55971" spans="15:17" x14ac:dyDescent="0.35">
      <c r="O55971" s="9"/>
      <c r="P55971" s="9"/>
      <c r="Q55971" s="21"/>
    </row>
    <row r="55972" spans="15:17" x14ac:dyDescent="0.35">
      <c r="O55972" s="9"/>
      <c r="P55972" s="9"/>
      <c r="Q55972" s="21"/>
    </row>
    <row r="55973" spans="15:17" x14ac:dyDescent="0.35">
      <c r="O55973" s="9"/>
      <c r="P55973" s="9"/>
      <c r="Q55973" s="21"/>
    </row>
    <row r="55974" spans="15:17" x14ac:dyDescent="0.35">
      <c r="O55974" s="9"/>
      <c r="P55974" s="9"/>
      <c r="Q55974" s="21"/>
    </row>
    <row r="55975" spans="15:17" x14ac:dyDescent="0.35">
      <c r="O55975" s="9"/>
      <c r="P55975" s="9"/>
      <c r="Q55975" s="21"/>
    </row>
    <row r="55976" spans="15:17" x14ac:dyDescent="0.35">
      <c r="O55976" s="9"/>
      <c r="P55976" s="9"/>
      <c r="Q55976" s="21"/>
    </row>
    <row r="55977" spans="15:17" x14ac:dyDescent="0.35">
      <c r="O55977" s="9"/>
      <c r="P55977" s="9"/>
      <c r="Q55977" s="21"/>
    </row>
    <row r="55978" spans="15:17" x14ac:dyDescent="0.35">
      <c r="O55978" s="9"/>
      <c r="P55978" s="9"/>
      <c r="Q55978" s="21"/>
    </row>
    <row r="55979" spans="15:17" x14ac:dyDescent="0.35">
      <c r="O55979" s="9"/>
      <c r="P55979" s="9"/>
      <c r="Q55979" s="21"/>
    </row>
    <row r="55980" spans="15:17" x14ac:dyDescent="0.35">
      <c r="O55980" s="9"/>
      <c r="P55980" s="9"/>
      <c r="Q55980" s="21"/>
    </row>
    <row r="55981" spans="15:17" x14ac:dyDescent="0.35">
      <c r="O55981" s="9"/>
      <c r="P55981" s="9"/>
      <c r="Q55981" s="21"/>
    </row>
    <row r="55982" spans="15:17" x14ac:dyDescent="0.35">
      <c r="O55982" s="9"/>
      <c r="P55982" s="9"/>
      <c r="Q55982" s="21"/>
    </row>
    <row r="55983" spans="15:17" x14ac:dyDescent="0.35">
      <c r="O55983" s="9"/>
      <c r="P55983" s="9"/>
      <c r="Q55983" s="21"/>
    </row>
    <row r="55984" spans="15:17" x14ac:dyDescent="0.35">
      <c r="O55984" s="9"/>
      <c r="P55984" s="9"/>
      <c r="Q55984" s="21"/>
    </row>
    <row r="55985" spans="15:17" x14ac:dyDescent="0.35">
      <c r="O55985" s="9"/>
      <c r="P55985" s="9"/>
      <c r="Q55985" s="21"/>
    </row>
    <row r="55986" spans="15:17" x14ac:dyDescent="0.35">
      <c r="O55986" s="9"/>
      <c r="P55986" s="9"/>
      <c r="Q55986" s="21"/>
    </row>
    <row r="55987" spans="15:17" x14ac:dyDescent="0.35">
      <c r="O55987" s="9"/>
      <c r="P55987" s="9"/>
      <c r="Q55987" s="21"/>
    </row>
    <row r="55988" spans="15:17" x14ac:dyDescent="0.35">
      <c r="O55988" s="9"/>
      <c r="P55988" s="9"/>
      <c r="Q55988" s="21"/>
    </row>
    <row r="55989" spans="15:17" x14ac:dyDescent="0.35">
      <c r="O55989" s="9"/>
      <c r="P55989" s="9"/>
      <c r="Q55989" s="21"/>
    </row>
    <row r="55990" spans="15:17" x14ac:dyDescent="0.35">
      <c r="O55990" s="9"/>
      <c r="P55990" s="9"/>
      <c r="Q55990" s="21"/>
    </row>
    <row r="55991" spans="15:17" x14ac:dyDescent="0.35">
      <c r="O55991" s="9"/>
      <c r="P55991" s="9"/>
      <c r="Q55991" s="21"/>
    </row>
    <row r="55992" spans="15:17" x14ac:dyDescent="0.35">
      <c r="O55992" s="9"/>
      <c r="P55992" s="9"/>
      <c r="Q55992" s="21"/>
    </row>
    <row r="55993" spans="15:17" x14ac:dyDescent="0.35">
      <c r="O55993" s="9"/>
      <c r="P55993" s="9"/>
      <c r="Q55993" s="21"/>
    </row>
    <row r="55994" spans="15:17" x14ac:dyDescent="0.35">
      <c r="O55994" s="9"/>
      <c r="P55994" s="9"/>
      <c r="Q55994" s="21"/>
    </row>
    <row r="55995" spans="15:17" x14ac:dyDescent="0.35">
      <c r="O55995" s="9"/>
      <c r="P55995" s="9"/>
      <c r="Q55995" s="21"/>
    </row>
    <row r="55996" spans="15:17" x14ac:dyDescent="0.35">
      <c r="O55996" s="9"/>
      <c r="P55996" s="9"/>
      <c r="Q55996" s="21"/>
    </row>
    <row r="55997" spans="15:17" x14ac:dyDescent="0.35">
      <c r="O55997" s="9"/>
      <c r="P55997" s="9"/>
      <c r="Q55997" s="21"/>
    </row>
    <row r="55998" spans="15:17" x14ac:dyDescent="0.35">
      <c r="O55998" s="9"/>
      <c r="P55998" s="9"/>
      <c r="Q55998" s="21"/>
    </row>
    <row r="55999" spans="15:17" x14ac:dyDescent="0.35">
      <c r="O55999" s="9"/>
      <c r="P55999" s="9"/>
      <c r="Q55999" s="21"/>
    </row>
    <row r="56000" spans="15:17" x14ac:dyDescent="0.35">
      <c r="O56000" s="9"/>
      <c r="P56000" s="9"/>
      <c r="Q56000" s="21"/>
    </row>
    <row r="56001" spans="15:17" x14ac:dyDescent="0.35">
      <c r="O56001" s="9"/>
      <c r="P56001" s="9"/>
      <c r="Q56001" s="21"/>
    </row>
    <row r="56002" spans="15:17" x14ac:dyDescent="0.35">
      <c r="O56002" s="9"/>
      <c r="P56002" s="9"/>
      <c r="Q56002" s="21"/>
    </row>
    <row r="56003" spans="15:17" x14ac:dyDescent="0.35">
      <c r="O56003" s="9"/>
      <c r="P56003" s="9"/>
      <c r="Q56003" s="21"/>
    </row>
    <row r="56004" spans="15:17" x14ac:dyDescent="0.35">
      <c r="O56004" s="9"/>
      <c r="P56004" s="9"/>
      <c r="Q56004" s="21"/>
    </row>
    <row r="56005" spans="15:17" x14ac:dyDescent="0.35">
      <c r="O56005" s="9"/>
      <c r="P56005" s="9"/>
      <c r="Q56005" s="21"/>
    </row>
    <row r="56006" spans="15:17" x14ac:dyDescent="0.35">
      <c r="O56006" s="9"/>
      <c r="P56006" s="9"/>
      <c r="Q56006" s="21"/>
    </row>
    <row r="56007" spans="15:17" x14ac:dyDescent="0.35">
      <c r="O56007" s="9"/>
      <c r="P56007" s="9"/>
      <c r="Q56007" s="21"/>
    </row>
    <row r="56008" spans="15:17" x14ac:dyDescent="0.35">
      <c r="O56008" s="9"/>
      <c r="P56008" s="9"/>
      <c r="Q56008" s="21"/>
    </row>
    <row r="56009" spans="15:17" x14ac:dyDescent="0.35">
      <c r="O56009" s="9"/>
      <c r="P56009" s="9"/>
      <c r="Q56009" s="21"/>
    </row>
    <row r="56010" spans="15:17" x14ac:dyDescent="0.35">
      <c r="O56010" s="9"/>
      <c r="P56010" s="9"/>
      <c r="Q56010" s="21"/>
    </row>
    <row r="56011" spans="15:17" x14ac:dyDescent="0.35">
      <c r="O56011" s="9"/>
      <c r="P56011" s="9"/>
      <c r="Q56011" s="21"/>
    </row>
    <row r="56012" spans="15:17" x14ac:dyDescent="0.35">
      <c r="O56012" s="9"/>
      <c r="P56012" s="9"/>
      <c r="Q56012" s="21"/>
    </row>
    <row r="56013" spans="15:17" x14ac:dyDescent="0.35">
      <c r="O56013" s="9"/>
      <c r="P56013" s="9"/>
      <c r="Q56013" s="21"/>
    </row>
    <row r="56014" spans="15:17" x14ac:dyDescent="0.35">
      <c r="O56014" s="9"/>
      <c r="P56014" s="9"/>
      <c r="Q56014" s="21"/>
    </row>
    <row r="56015" spans="15:17" x14ac:dyDescent="0.35">
      <c r="O56015" s="9"/>
      <c r="P56015" s="9"/>
      <c r="Q56015" s="21"/>
    </row>
    <row r="56016" spans="15:17" x14ac:dyDescent="0.35">
      <c r="O56016" s="9"/>
      <c r="P56016" s="9"/>
      <c r="Q56016" s="21"/>
    </row>
    <row r="56017" spans="15:17" x14ac:dyDescent="0.35">
      <c r="O56017" s="9"/>
      <c r="P56017" s="9"/>
      <c r="Q56017" s="21"/>
    </row>
    <row r="56018" spans="15:17" x14ac:dyDescent="0.35">
      <c r="O56018" s="9"/>
      <c r="P56018" s="9"/>
      <c r="Q56018" s="21"/>
    </row>
    <row r="56019" spans="15:17" x14ac:dyDescent="0.35">
      <c r="O56019" s="9"/>
      <c r="P56019" s="9"/>
      <c r="Q56019" s="21"/>
    </row>
    <row r="56020" spans="15:17" x14ac:dyDescent="0.35">
      <c r="O56020" s="9"/>
      <c r="P56020" s="9"/>
      <c r="Q56020" s="21"/>
    </row>
    <row r="56021" spans="15:17" x14ac:dyDescent="0.35">
      <c r="O56021" s="9"/>
      <c r="P56021" s="9"/>
      <c r="Q56021" s="21"/>
    </row>
    <row r="56022" spans="15:17" x14ac:dyDescent="0.35">
      <c r="O56022" s="9"/>
      <c r="P56022" s="9"/>
      <c r="Q56022" s="21"/>
    </row>
    <row r="56023" spans="15:17" x14ac:dyDescent="0.35">
      <c r="O56023" s="9"/>
      <c r="P56023" s="9"/>
      <c r="Q56023" s="21"/>
    </row>
    <row r="56024" spans="15:17" x14ac:dyDescent="0.35">
      <c r="O56024" s="9"/>
      <c r="P56024" s="9"/>
      <c r="Q56024" s="21"/>
    </row>
    <row r="56025" spans="15:17" x14ac:dyDescent="0.35">
      <c r="O56025" s="9"/>
      <c r="P56025" s="9"/>
      <c r="Q56025" s="21"/>
    </row>
    <row r="56026" spans="15:17" x14ac:dyDescent="0.35">
      <c r="O56026" s="9"/>
      <c r="P56026" s="9"/>
      <c r="Q56026" s="21"/>
    </row>
    <row r="56027" spans="15:17" x14ac:dyDescent="0.35">
      <c r="O56027" s="9"/>
      <c r="P56027" s="9"/>
      <c r="Q56027" s="21"/>
    </row>
    <row r="56028" spans="15:17" x14ac:dyDescent="0.35">
      <c r="O56028" s="9"/>
      <c r="P56028" s="9"/>
      <c r="Q56028" s="21"/>
    </row>
    <row r="56029" spans="15:17" x14ac:dyDescent="0.35">
      <c r="O56029" s="9"/>
      <c r="P56029" s="9"/>
      <c r="Q56029" s="21"/>
    </row>
    <row r="56030" spans="15:17" x14ac:dyDescent="0.35">
      <c r="O56030" s="9"/>
      <c r="P56030" s="9"/>
      <c r="Q56030" s="21"/>
    </row>
    <row r="56031" spans="15:17" x14ac:dyDescent="0.35">
      <c r="O56031" s="9"/>
      <c r="P56031" s="9"/>
      <c r="Q56031" s="21"/>
    </row>
    <row r="56032" spans="15:17" x14ac:dyDescent="0.35">
      <c r="O56032" s="9"/>
      <c r="P56032" s="9"/>
      <c r="Q56032" s="21"/>
    </row>
    <row r="56033" spans="15:17" x14ac:dyDescent="0.35">
      <c r="O56033" s="9"/>
      <c r="P56033" s="9"/>
      <c r="Q56033" s="21"/>
    </row>
    <row r="56034" spans="15:17" x14ac:dyDescent="0.35">
      <c r="O56034" s="9"/>
      <c r="P56034" s="9"/>
      <c r="Q56034" s="21"/>
    </row>
    <row r="56035" spans="15:17" x14ac:dyDescent="0.35">
      <c r="O56035" s="9"/>
      <c r="P56035" s="9"/>
      <c r="Q56035" s="21"/>
    </row>
    <row r="56036" spans="15:17" x14ac:dyDescent="0.35">
      <c r="O56036" s="9"/>
      <c r="P56036" s="9"/>
      <c r="Q56036" s="21"/>
    </row>
    <row r="56037" spans="15:17" x14ac:dyDescent="0.35">
      <c r="O56037" s="9"/>
      <c r="P56037" s="9"/>
      <c r="Q56037" s="21"/>
    </row>
    <row r="56038" spans="15:17" x14ac:dyDescent="0.35">
      <c r="O56038" s="9"/>
      <c r="P56038" s="9"/>
      <c r="Q56038" s="21"/>
    </row>
    <row r="56039" spans="15:17" x14ac:dyDescent="0.35">
      <c r="O56039" s="9"/>
      <c r="P56039" s="9"/>
      <c r="Q56039" s="21"/>
    </row>
    <row r="56040" spans="15:17" x14ac:dyDescent="0.35">
      <c r="O56040" s="9"/>
      <c r="P56040" s="9"/>
      <c r="Q56040" s="21"/>
    </row>
    <row r="56041" spans="15:17" x14ac:dyDescent="0.35">
      <c r="O56041" s="9"/>
      <c r="P56041" s="9"/>
      <c r="Q56041" s="21"/>
    </row>
    <row r="56042" spans="15:17" x14ac:dyDescent="0.35">
      <c r="O56042" s="9"/>
      <c r="P56042" s="9"/>
      <c r="Q56042" s="21"/>
    </row>
    <row r="56043" spans="15:17" x14ac:dyDescent="0.35">
      <c r="O56043" s="9"/>
      <c r="P56043" s="9"/>
      <c r="Q56043" s="21"/>
    </row>
    <row r="56044" spans="15:17" x14ac:dyDescent="0.35">
      <c r="O56044" s="9"/>
      <c r="P56044" s="9"/>
      <c r="Q56044" s="21"/>
    </row>
    <row r="56045" spans="15:17" x14ac:dyDescent="0.35">
      <c r="O56045" s="9"/>
      <c r="P56045" s="9"/>
      <c r="Q56045" s="21"/>
    </row>
    <row r="56046" spans="15:17" x14ac:dyDescent="0.35">
      <c r="O56046" s="9"/>
      <c r="P56046" s="9"/>
      <c r="Q56046" s="21"/>
    </row>
    <row r="56047" spans="15:17" x14ac:dyDescent="0.35">
      <c r="O56047" s="9"/>
      <c r="P56047" s="9"/>
      <c r="Q56047" s="21"/>
    </row>
    <row r="56048" spans="15:17" x14ac:dyDescent="0.35">
      <c r="O56048" s="9"/>
      <c r="P56048" s="9"/>
      <c r="Q56048" s="21"/>
    </row>
    <row r="56049" spans="15:17" x14ac:dyDescent="0.35">
      <c r="O56049" s="9"/>
      <c r="P56049" s="9"/>
      <c r="Q56049" s="21"/>
    </row>
    <row r="56050" spans="15:17" x14ac:dyDescent="0.35">
      <c r="O56050" s="9"/>
      <c r="P56050" s="9"/>
      <c r="Q56050" s="21"/>
    </row>
    <row r="56051" spans="15:17" x14ac:dyDescent="0.35">
      <c r="O56051" s="9"/>
      <c r="P56051" s="9"/>
      <c r="Q56051" s="21"/>
    </row>
    <row r="56052" spans="15:17" x14ac:dyDescent="0.35">
      <c r="O56052" s="9"/>
      <c r="P56052" s="9"/>
      <c r="Q56052" s="21"/>
    </row>
    <row r="56053" spans="15:17" x14ac:dyDescent="0.35">
      <c r="O56053" s="9"/>
      <c r="P56053" s="9"/>
      <c r="Q56053" s="21"/>
    </row>
    <row r="56054" spans="15:17" x14ac:dyDescent="0.35">
      <c r="O56054" s="9"/>
      <c r="P56054" s="9"/>
      <c r="Q56054" s="21"/>
    </row>
    <row r="56055" spans="15:17" x14ac:dyDescent="0.35">
      <c r="O56055" s="9"/>
      <c r="P56055" s="9"/>
      <c r="Q56055" s="21"/>
    </row>
    <row r="56056" spans="15:17" x14ac:dyDescent="0.35">
      <c r="O56056" s="9"/>
      <c r="P56056" s="9"/>
      <c r="Q56056" s="21"/>
    </row>
    <row r="56057" spans="15:17" x14ac:dyDescent="0.35">
      <c r="O56057" s="9"/>
      <c r="P56057" s="9"/>
      <c r="Q56057" s="21"/>
    </row>
    <row r="56058" spans="15:17" x14ac:dyDescent="0.35">
      <c r="O56058" s="9"/>
      <c r="P56058" s="9"/>
      <c r="Q56058" s="21"/>
    </row>
    <row r="56059" spans="15:17" x14ac:dyDescent="0.35">
      <c r="O56059" s="9"/>
      <c r="P56059" s="9"/>
      <c r="Q56059" s="21"/>
    </row>
    <row r="56060" spans="15:17" x14ac:dyDescent="0.35">
      <c r="O56060" s="9"/>
      <c r="P56060" s="9"/>
      <c r="Q56060" s="21"/>
    </row>
    <row r="56061" spans="15:17" x14ac:dyDescent="0.35">
      <c r="O56061" s="9"/>
      <c r="P56061" s="9"/>
      <c r="Q56061" s="21"/>
    </row>
    <row r="56062" spans="15:17" x14ac:dyDescent="0.35">
      <c r="O56062" s="9"/>
      <c r="P56062" s="9"/>
      <c r="Q56062" s="21"/>
    </row>
    <row r="56063" spans="15:17" x14ac:dyDescent="0.35">
      <c r="O56063" s="9"/>
      <c r="P56063" s="9"/>
      <c r="Q56063" s="21"/>
    </row>
    <row r="56064" spans="15:17" x14ac:dyDescent="0.35">
      <c r="O56064" s="9"/>
      <c r="P56064" s="9"/>
      <c r="Q56064" s="21"/>
    </row>
    <row r="56065" spans="15:17" x14ac:dyDescent="0.35">
      <c r="O56065" s="9"/>
      <c r="P56065" s="9"/>
      <c r="Q56065" s="21"/>
    </row>
    <row r="56066" spans="15:17" x14ac:dyDescent="0.35">
      <c r="O56066" s="9"/>
      <c r="P56066" s="9"/>
      <c r="Q56066" s="21"/>
    </row>
    <row r="56067" spans="15:17" x14ac:dyDescent="0.35">
      <c r="O56067" s="9"/>
      <c r="P56067" s="9"/>
      <c r="Q56067" s="21"/>
    </row>
    <row r="56068" spans="15:17" x14ac:dyDescent="0.35">
      <c r="O56068" s="9"/>
      <c r="P56068" s="9"/>
      <c r="Q56068" s="21"/>
    </row>
    <row r="56069" spans="15:17" x14ac:dyDescent="0.35">
      <c r="O56069" s="9"/>
      <c r="P56069" s="9"/>
      <c r="Q56069" s="21"/>
    </row>
    <row r="56070" spans="15:17" x14ac:dyDescent="0.35">
      <c r="O56070" s="9"/>
      <c r="P56070" s="9"/>
      <c r="Q56070" s="21"/>
    </row>
    <row r="56071" spans="15:17" x14ac:dyDescent="0.35">
      <c r="O56071" s="9"/>
      <c r="P56071" s="9"/>
      <c r="Q56071" s="21"/>
    </row>
    <row r="56072" spans="15:17" x14ac:dyDescent="0.35">
      <c r="O56072" s="9"/>
      <c r="P56072" s="9"/>
      <c r="Q56072" s="21"/>
    </row>
    <row r="56073" spans="15:17" x14ac:dyDescent="0.35">
      <c r="O56073" s="9"/>
      <c r="P56073" s="9"/>
      <c r="Q56073" s="21"/>
    </row>
    <row r="56074" spans="15:17" x14ac:dyDescent="0.35">
      <c r="O56074" s="9"/>
      <c r="P56074" s="9"/>
      <c r="Q56074" s="21"/>
    </row>
    <row r="56075" spans="15:17" x14ac:dyDescent="0.35">
      <c r="O56075" s="9"/>
      <c r="P56075" s="9"/>
      <c r="Q56075" s="21"/>
    </row>
    <row r="56076" spans="15:17" x14ac:dyDescent="0.35">
      <c r="O56076" s="9"/>
      <c r="P56076" s="9"/>
      <c r="Q56076" s="21"/>
    </row>
    <row r="56077" spans="15:17" x14ac:dyDescent="0.35">
      <c r="O56077" s="9"/>
      <c r="P56077" s="9"/>
      <c r="Q56077" s="21"/>
    </row>
    <row r="56078" spans="15:17" x14ac:dyDescent="0.35">
      <c r="O56078" s="9"/>
      <c r="P56078" s="9"/>
      <c r="Q56078" s="21"/>
    </row>
    <row r="56079" spans="15:17" x14ac:dyDescent="0.35">
      <c r="O56079" s="9"/>
      <c r="P56079" s="9"/>
      <c r="Q56079" s="21"/>
    </row>
    <row r="56080" spans="15:17" x14ac:dyDescent="0.35">
      <c r="O56080" s="9"/>
      <c r="P56080" s="9"/>
      <c r="Q56080" s="21"/>
    </row>
    <row r="56081" spans="15:17" x14ac:dyDescent="0.35">
      <c r="O56081" s="9"/>
      <c r="P56081" s="9"/>
      <c r="Q56081" s="21"/>
    </row>
    <row r="56082" spans="15:17" x14ac:dyDescent="0.35">
      <c r="O56082" s="9"/>
      <c r="P56082" s="9"/>
      <c r="Q56082" s="21"/>
    </row>
    <row r="56083" spans="15:17" x14ac:dyDescent="0.35">
      <c r="O56083" s="9"/>
      <c r="P56083" s="9"/>
      <c r="Q56083" s="21"/>
    </row>
    <row r="56084" spans="15:17" x14ac:dyDescent="0.35">
      <c r="O56084" s="9"/>
      <c r="P56084" s="9"/>
      <c r="Q56084" s="21"/>
    </row>
    <row r="56085" spans="15:17" x14ac:dyDescent="0.35">
      <c r="O56085" s="9"/>
      <c r="P56085" s="9"/>
      <c r="Q56085" s="21"/>
    </row>
    <row r="56086" spans="15:17" x14ac:dyDescent="0.35">
      <c r="O56086" s="9"/>
      <c r="P56086" s="9"/>
      <c r="Q56086" s="21"/>
    </row>
    <row r="56087" spans="15:17" x14ac:dyDescent="0.35">
      <c r="O56087" s="9"/>
      <c r="P56087" s="9"/>
      <c r="Q56087" s="21"/>
    </row>
    <row r="56088" spans="15:17" x14ac:dyDescent="0.35">
      <c r="O56088" s="9"/>
      <c r="P56088" s="9"/>
      <c r="Q56088" s="21"/>
    </row>
    <row r="56089" spans="15:17" x14ac:dyDescent="0.35">
      <c r="O56089" s="9"/>
      <c r="P56089" s="9"/>
      <c r="Q56089" s="21"/>
    </row>
    <row r="56090" spans="15:17" x14ac:dyDescent="0.35">
      <c r="O56090" s="9"/>
      <c r="P56090" s="9"/>
      <c r="Q56090" s="21"/>
    </row>
    <row r="56091" spans="15:17" x14ac:dyDescent="0.35">
      <c r="O56091" s="9"/>
      <c r="P56091" s="9"/>
      <c r="Q56091" s="21"/>
    </row>
    <row r="56092" spans="15:17" x14ac:dyDescent="0.35">
      <c r="O56092" s="9"/>
      <c r="P56092" s="9"/>
      <c r="Q56092" s="21"/>
    </row>
    <row r="56093" spans="15:17" x14ac:dyDescent="0.35">
      <c r="O56093" s="9"/>
      <c r="P56093" s="9"/>
      <c r="Q56093" s="21"/>
    </row>
    <row r="56094" spans="15:17" x14ac:dyDescent="0.35">
      <c r="O56094" s="9"/>
      <c r="P56094" s="9"/>
      <c r="Q56094" s="21"/>
    </row>
    <row r="56095" spans="15:17" x14ac:dyDescent="0.35">
      <c r="O56095" s="9"/>
      <c r="P56095" s="9"/>
      <c r="Q56095" s="21"/>
    </row>
    <row r="56096" spans="15:17" x14ac:dyDescent="0.35">
      <c r="O56096" s="9"/>
      <c r="P56096" s="9"/>
      <c r="Q56096" s="21"/>
    </row>
    <row r="56097" spans="15:17" x14ac:dyDescent="0.35">
      <c r="O56097" s="9"/>
      <c r="P56097" s="9"/>
      <c r="Q56097" s="21"/>
    </row>
    <row r="56098" spans="15:17" x14ac:dyDescent="0.35">
      <c r="O56098" s="9"/>
      <c r="P56098" s="9"/>
      <c r="Q56098" s="21"/>
    </row>
    <row r="56099" spans="15:17" x14ac:dyDescent="0.35">
      <c r="O56099" s="9"/>
      <c r="P56099" s="9"/>
      <c r="Q56099" s="21"/>
    </row>
    <row r="56100" spans="15:17" x14ac:dyDescent="0.35">
      <c r="O56100" s="9"/>
      <c r="P56100" s="9"/>
      <c r="Q56100" s="21"/>
    </row>
    <row r="56101" spans="15:17" x14ac:dyDescent="0.35">
      <c r="O56101" s="9"/>
      <c r="P56101" s="9"/>
      <c r="Q56101" s="21"/>
    </row>
    <row r="56102" spans="15:17" x14ac:dyDescent="0.35">
      <c r="O56102" s="9"/>
      <c r="P56102" s="9"/>
      <c r="Q56102" s="21"/>
    </row>
    <row r="56103" spans="15:17" x14ac:dyDescent="0.35">
      <c r="O56103" s="9"/>
      <c r="P56103" s="9"/>
      <c r="Q56103" s="21"/>
    </row>
    <row r="56104" spans="15:17" x14ac:dyDescent="0.35">
      <c r="O56104" s="9"/>
      <c r="P56104" s="9"/>
      <c r="Q56104" s="21"/>
    </row>
    <row r="56105" spans="15:17" x14ac:dyDescent="0.35">
      <c r="O56105" s="9"/>
      <c r="P56105" s="9"/>
      <c r="Q56105" s="21"/>
    </row>
    <row r="56106" spans="15:17" x14ac:dyDescent="0.35">
      <c r="O56106" s="9"/>
      <c r="P56106" s="9"/>
      <c r="Q56106" s="21"/>
    </row>
    <row r="56107" spans="15:17" x14ac:dyDescent="0.35">
      <c r="O56107" s="9"/>
      <c r="P56107" s="9"/>
      <c r="Q56107" s="21"/>
    </row>
    <row r="56108" spans="15:17" x14ac:dyDescent="0.35">
      <c r="O56108" s="9"/>
      <c r="P56108" s="9"/>
      <c r="Q56108" s="21"/>
    </row>
    <row r="56109" spans="15:17" x14ac:dyDescent="0.35">
      <c r="O56109" s="9"/>
      <c r="P56109" s="9"/>
      <c r="Q56109" s="21"/>
    </row>
    <row r="56110" spans="15:17" x14ac:dyDescent="0.35">
      <c r="O56110" s="9"/>
      <c r="P56110" s="9"/>
      <c r="Q56110" s="21"/>
    </row>
    <row r="56111" spans="15:17" x14ac:dyDescent="0.35">
      <c r="O56111" s="9"/>
      <c r="P56111" s="9"/>
      <c r="Q56111" s="21"/>
    </row>
    <row r="56112" spans="15:17" x14ac:dyDescent="0.35">
      <c r="O56112" s="9"/>
      <c r="P56112" s="9"/>
      <c r="Q56112" s="21"/>
    </row>
    <row r="56113" spans="15:17" x14ac:dyDescent="0.35">
      <c r="O56113" s="9"/>
      <c r="P56113" s="9"/>
      <c r="Q56113" s="21"/>
    </row>
    <row r="56114" spans="15:17" x14ac:dyDescent="0.35">
      <c r="O56114" s="9"/>
      <c r="P56114" s="9"/>
      <c r="Q56114" s="21"/>
    </row>
    <row r="56115" spans="15:17" x14ac:dyDescent="0.35">
      <c r="O56115" s="9"/>
      <c r="P56115" s="9"/>
      <c r="Q56115" s="21"/>
    </row>
    <row r="56116" spans="15:17" x14ac:dyDescent="0.35">
      <c r="O56116" s="9"/>
      <c r="P56116" s="9"/>
      <c r="Q56116" s="21"/>
    </row>
    <row r="56117" spans="15:17" x14ac:dyDescent="0.35">
      <c r="O56117" s="9"/>
      <c r="P56117" s="9"/>
      <c r="Q56117" s="21"/>
    </row>
    <row r="56118" spans="15:17" x14ac:dyDescent="0.35">
      <c r="O56118" s="9"/>
      <c r="P56118" s="9"/>
      <c r="Q56118" s="21"/>
    </row>
    <row r="56119" spans="15:17" x14ac:dyDescent="0.35">
      <c r="O56119" s="9"/>
      <c r="P56119" s="9"/>
      <c r="Q56119" s="21"/>
    </row>
    <row r="56120" spans="15:17" x14ac:dyDescent="0.35">
      <c r="O56120" s="9"/>
      <c r="P56120" s="9"/>
      <c r="Q56120" s="21"/>
    </row>
    <row r="56121" spans="15:17" x14ac:dyDescent="0.35">
      <c r="O56121" s="9"/>
      <c r="P56121" s="9"/>
      <c r="Q56121" s="21"/>
    </row>
    <row r="56122" spans="15:17" x14ac:dyDescent="0.35">
      <c r="O56122" s="9"/>
      <c r="P56122" s="9"/>
      <c r="Q56122" s="21"/>
    </row>
    <row r="56123" spans="15:17" x14ac:dyDescent="0.35">
      <c r="O56123" s="9"/>
      <c r="P56123" s="9"/>
      <c r="Q56123" s="21"/>
    </row>
    <row r="56124" spans="15:17" x14ac:dyDescent="0.35">
      <c r="O56124" s="9"/>
      <c r="P56124" s="9"/>
      <c r="Q56124" s="21"/>
    </row>
    <row r="56125" spans="15:17" x14ac:dyDescent="0.35">
      <c r="O56125" s="9"/>
      <c r="P56125" s="9"/>
      <c r="Q56125" s="21"/>
    </row>
    <row r="56126" spans="15:17" x14ac:dyDescent="0.35">
      <c r="O56126" s="9"/>
      <c r="P56126" s="9"/>
      <c r="Q56126" s="21"/>
    </row>
    <row r="56127" spans="15:17" x14ac:dyDescent="0.35">
      <c r="O56127" s="9"/>
      <c r="P56127" s="9"/>
      <c r="Q56127" s="21"/>
    </row>
    <row r="56128" spans="15:17" x14ac:dyDescent="0.35">
      <c r="O56128" s="9"/>
      <c r="P56128" s="9"/>
      <c r="Q56128" s="21"/>
    </row>
    <row r="56129" spans="15:17" x14ac:dyDescent="0.35">
      <c r="O56129" s="9"/>
      <c r="P56129" s="9"/>
      <c r="Q56129" s="21"/>
    </row>
    <row r="56130" spans="15:17" x14ac:dyDescent="0.35">
      <c r="O56130" s="9"/>
      <c r="P56130" s="9"/>
      <c r="Q56130" s="21"/>
    </row>
    <row r="56131" spans="15:17" x14ac:dyDescent="0.35">
      <c r="O56131" s="9"/>
      <c r="P56131" s="9"/>
      <c r="Q56131" s="21"/>
    </row>
    <row r="56132" spans="15:17" x14ac:dyDescent="0.35">
      <c r="O56132" s="9"/>
      <c r="P56132" s="9"/>
      <c r="Q56132" s="21"/>
    </row>
    <row r="56133" spans="15:17" x14ac:dyDescent="0.35">
      <c r="O56133" s="9"/>
      <c r="P56133" s="9"/>
      <c r="Q56133" s="21"/>
    </row>
    <row r="56134" spans="15:17" x14ac:dyDescent="0.35">
      <c r="O56134" s="9"/>
      <c r="P56134" s="9"/>
      <c r="Q56134" s="21"/>
    </row>
    <row r="56135" spans="15:17" x14ac:dyDescent="0.35">
      <c r="O56135" s="9"/>
      <c r="P56135" s="9"/>
      <c r="Q56135" s="21"/>
    </row>
    <row r="56136" spans="15:17" x14ac:dyDescent="0.35">
      <c r="O56136" s="9"/>
      <c r="P56136" s="9"/>
      <c r="Q56136" s="21"/>
    </row>
    <row r="56137" spans="15:17" x14ac:dyDescent="0.35">
      <c r="O56137" s="9"/>
      <c r="P56137" s="9"/>
      <c r="Q56137" s="21"/>
    </row>
    <row r="56138" spans="15:17" x14ac:dyDescent="0.35">
      <c r="O56138" s="9"/>
      <c r="P56138" s="9"/>
      <c r="Q56138" s="21"/>
    </row>
    <row r="56139" spans="15:17" x14ac:dyDescent="0.35">
      <c r="O56139" s="9"/>
      <c r="P56139" s="9"/>
      <c r="Q56139" s="21"/>
    </row>
    <row r="56140" spans="15:17" x14ac:dyDescent="0.35">
      <c r="O56140" s="9"/>
      <c r="P56140" s="9"/>
      <c r="Q56140" s="21"/>
    </row>
    <row r="56141" spans="15:17" x14ac:dyDescent="0.35">
      <c r="O56141" s="9"/>
      <c r="P56141" s="9"/>
      <c r="Q56141" s="21"/>
    </row>
    <row r="56142" spans="15:17" x14ac:dyDescent="0.35">
      <c r="O56142" s="9"/>
      <c r="P56142" s="9"/>
      <c r="Q56142" s="21"/>
    </row>
    <row r="56143" spans="15:17" x14ac:dyDescent="0.35">
      <c r="O56143" s="9"/>
      <c r="P56143" s="9"/>
      <c r="Q56143" s="21"/>
    </row>
    <row r="56144" spans="15:17" x14ac:dyDescent="0.35">
      <c r="O56144" s="9"/>
      <c r="P56144" s="9"/>
      <c r="Q56144" s="21"/>
    </row>
    <row r="56145" spans="15:17" x14ac:dyDescent="0.35">
      <c r="O56145" s="9"/>
      <c r="P56145" s="9"/>
      <c r="Q56145" s="21"/>
    </row>
    <row r="56146" spans="15:17" x14ac:dyDescent="0.35">
      <c r="O56146" s="9"/>
      <c r="P56146" s="9"/>
      <c r="Q56146" s="21"/>
    </row>
    <row r="56147" spans="15:17" x14ac:dyDescent="0.35">
      <c r="O56147" s="9"/>
      <c r="P56147" s="9"/>
      <c r="Q56147" s="21"/>
    </row>
    <row r="56148" spans="15:17" x14ac:dyDescent="0.35">
      <c r="O56148" s="9"/>
      <c r="P56148" s="9"/>
      <c r="Q56148" s="21"/>
    </row>
    <row r="56149" spans="15:17" x14ac:dyDescent="0.35">
      <c r="O56149" s="9"/>
      <c r="P56149" s="9"/>
      <c r="Q56149" s="21"/>
    </row>
    <row r="56150" spans="15:17" x14ac:dyDescent="0.35">
      <c r="O56150" s="9"/>
      <c r="P56150" s="9"/>
      <c r="Q56150" s="21"/>
    </row>
    <row r="56151" spans="15:17" x14ac:dyDescent="0.35">
      <c r="O56151" s="9"/>
      <c r="P56151" s="9"/>
      <c r="Q56151" s="21"/>
    </row>
    <row r="56152" spans="15:17" x14ac:dyDescent="0.35">
      <c r="O56152" s="9"/>
      <c r="P56152" s="9"/>
      <c r="Q56152" s="21"/>
    </row>
    <row r="56153" spans="15:17" x14ac:dyDescent="0.35">
      <c r="O56153" s="9"/>
      <c r="P56153" s="9"/>
      <c r="Q56153" s="21"/>
    </row>
    <row r="56154" spans="15:17" x14ac:dyDescent="0.35">
      <c r="O56154" s="9"/>
      <c r="P56154" s="9"/>
      <c r="Q56154" s="21"/>
    </row>
    <row r="56155" spans="15:17" x14ac:dyDescent="0.35">
      <c r="O56155" s="9"/>
      <c r="P56155" s="9"/>
      <c r="Q56155" s="21"/>
    </row>
    <row r="56156" spans="15:17" x14ac:dyDescent="0.35">
      <c r="O56156" s="9"/>
      <c r="P56156" s="9"/>
      <c r="Q56156" s="21"/>
    </row>
    <row r="56157" spans="15:17" x14ac:dyDescent="0.35">
      <c r="O56157" s="9"/>
      <c r="P56157" s="9"/>
      <c r="Q56157" s="21"/>
    </row>
    <row r="56158" spans="15:17" x14ac:dyDescent="0.35">
      <c r="O56158" s="9"/>
      <c r="P56158" s="9"/>
      <c r="Q56158" s="21"/>
    </row>
    <row r="56159" spans="15:17" x14ac:dyDescent="0.35">
      <c r="O56159" s="9"/>
      <c r="P56159" s="9"/>
      <c r="Q56159" s="21"/>
    </row>
    <row r="56160" spans="15:17" x14ac:dyDescent="0.35">
      <c r="O56160" s="9"/>
      <c r="P56160" s="9"/>
      <c r="Q56160" s="21"/>
    </row>
    <row r="56161" spans="15:17" x14ac:dyDescent="0.35">
      <c r="O56161" s="9"/>
      <c r="P56161" s="9"/>
      <c r="Q56161" s="21"/>
    </row>
    <row r="56162" spans="15:17" x14ac:dyDescent="0.35">
      <c r="O56162" s="9"/>
      <c r="P56162" s="9"/>
      <c r="Q56162" s="21"/>
    </row>
    <row r="56163" spans="15:17" x14ac:dyDescent="0.35">
      <c r="O56163" s="9"/>
      <c r="P56163" s="9"/>
      <c r="Q56163" s="21"/>
    </row>
    <row r="56164" spans="15:17" x14ac:dyDescent="0.35">
      <c r="O56164" s="9"/>
      <c r="P56164" s="9"/>
      <c r="Q56164" s="21"/>
    </row>
    <row r="56165" spans="15:17" x14ac:dyDescent="0.35">
      <c r="O56165" s="9"/>
      <c r="P56165" s="9"/>
      <c r="Q56165" s="21"/>
    </row>
    <row r="56166" spans="15:17" x14ac:dyDescent="0.35">
      <c r="O56166" s="9"/>
      <c r="P56166" s="9"/>
      <c r="Q56166" s="21"/>
    </row>
    <row r="56167" spans="15:17" x14ac:dyDescent="0.35">
      <c r="O56167" s="9"/>
      <c r="P56167" s="9"/>
      <c r="Q56167" s="21"/>
    </row>
    <row r="56168" spans="15:17" x14ac:dyDescent="0.35">
      <c r="O56168" s="9"/>
      <c r="P56168" s="9"/>
      <c r="Q56168" s="21"/>
    </row>
    <row r="56169" spans="15:17" x14ac:dyDescent="0.35">
      <c r="O56169" s="9"/>
      <c r="P56169" s="9"/>
      <c r="Q56169" s="21"/>
    </row>
    <row r="56170" spans="15:17" x14ac:dyDescent="0.35">
      <c r="O56170" s="9"/>
      <c r="P56170" s="9"/>
      <c r="Q56170" s="21"/>
    </row>
    <row r="56171" spans="15:17" x14ac:dyDescent="0.35">
      <c r="O56171" s="9"/>
      <c r="P56171" s="9"/>
      <c r="Q56171" s="21"/>
    </row>
    <row r="56172" spans="15:17" x14ac:dyDescent="0.35">
      <c r="O56172" s="9"/>
      <c r="P56172" s="9"/>
      <c r="Q56172" s="21"/>
    </row>
    <row r="56173" spans="15:17" x14ac:dyDescent="0.35">
      <c r="O56173" s="9"/>
      <c r="P56173" s="9"/>
      <c r="Q56173" s="21"/>
    </row>
    <row r="56174" spans="15:17" x14ac:dyDescent="0.35">
      <c r="O56174" s="9"/>
      <c r="P56174" s="9"/>
      <c r="Q56174" s="21"/>
    </row>
    <row r="56175" spans="15:17" x14ac:dyDescent="0.35">
      <c r="O56175" s="9"/>
      <c r="P56175" s="9"/>
      <c r="Q56175" s="21"/>
    </row>
    <row r="56176" spans="15:17" x14ac:dyDescent="0.35">
      <c r="O56176" s="9"/>
      <c r="P56176" s="9"/>
      <c r="Q56176" s="21"/>
    </row>
    <row r="56177" spans="15:17" x14ac:dyDescent="0.35">
      <c r="O56177" s="9"/>
      <c r="P56177" s="9"/>
      <c r="Q56177" s="21"/>
    </row>
    <row r="56178" spans="15:17" x14ac:dyDescent="0.35">
      <c r="O56178" s="9"/>
      <c r="P56178" s="9"/>
      <c r="Q56178" s="21"/>
    </row>
    <row r="56179" spans="15:17" x14ac:dyDescent="0.35">
      <c r="O56179" s="9"/>
      <c r="P56179" s="9"/>
      <c r="Q56179" s="21"/>
    </row>
    <row r="56180" spans="15:17" x14ac:dyDescent="0.35">
      <c r="O56180" s="9"/>
      <c r="P56180" s="9"/>
      <c r="Q56180" s="21"/>
    </row>
    <row r="56181" spans="15:17" x14ac:dyDescent="0.35">
      <c r="O56181" s="9"/>
      <c r="P56181" s="9"/>
      <c r="Q56181" s="21"/>
    </row>
    <row r="56182" spans="15:17" x14ac:dyDescent="0.35">
      <c r="O56182" s="9"/>
      <c r="P56182" s="9"/>
      <c r="Q56182" s="21"/>
    </row>
    <row r="56183" spans="15:17" x14ac:dyDescent="0.35">
      <c r="O56183" s="9"/>
      <c r="P56183" s="9"/>
      <c r="Q56183" s="21"/>
    </row>
    <row r="56184" spans="15:17" x14ac:dyDescent="0.35">
      <c r="O56184" s="9"/>
      <c r="P56184" s="9"/>
      <c r="Q56184" s="21"/>
    </row>
    <row r="56185" spans="15:17" x14ac:dyDescent="0.35">
      <c r="O56185" s="9"/>
      <c r="P56185" s="9"/>
      <c r="Q56185" s="21"/>
    </row>
    <row r="56186" spans="15:17" x14ac:dyDescent="0.35">
      <c r="O56186" s="9"/>
      <c r="P56186" s="9"/>
      <c r="Q56186" s="21"/>
    </row>
    <row r="56187" spans="15:17" x14ac:dyDescent="0.35">
      <c r="O56187" s="9"/>
      <c r="P56187" s="9"/>
      <c r="Q56187" s="21"/>
    </row>
    <row r="56188" spans="15:17" x14ac:dyDescent="0.35">
      <c r="O56188" s="9"/>
      <c r="P56188" s="9"/>
      <c r="Q56188" s="21"/>
    </row>
    <row r="56189" spans="15:17" x14ac:dyDescent="0.35">
      <c r="O56189" s="9"/>
      <c r="P56189" s="9"/>
      <c r="Q56189" s="21"/>
    </row>
    <row r="56190" spans="15:17" x14ac:dyDescent="0.35">
      <c r="O56190" s="9"/>
      <c r="P56190" s="9"/>
      <c r="Q56190" s="21"/>
    </row>
    <row r="56191" spans="15:17" x14ac:dyDescent="0.35">
      <c r="O56191" s="9"/>
      <c r="P56191" s="9"/>
      <c r="Q56191" s="21"/>
    </row>
    <row r="56192" spans="15:17" x14ac:dyDescent="0.35">
      <c r="O56192" s="9"/>
      <c r="P56192" s="9"/>
      <c r="Q56192" s="21"/>
    </row>
    <row r="56193" spans="15:17" x14ac:dyDescent="0.35">
      <c r="O56193" s="9"/>
      <c r="P56193" s="9"/>
      <c r="Q56193" s="21"/>
    </row>
    <row r="56194" spans="15:17" x14ac:dyDescent="0.35">
      <c r="O56194" s="9"/>
      <c r="P56194" s="9"/>
      <c r="Q56194" s="21"/>
    </row>
    <row r="56195" spans="15:17" x14ac:dyDescent="0.35">
      <c r="O56195" s="9"/>
      <c r="P56195" s="9"/>
      <c r="Q56195" s="21"/>
    </row>
    <row r="56196" spans="15:17" x14ac:dyDescent="0.35">
      <c r="O56196" s="9"/>
      <c r="P56196" s="9"/>
      <c r="Q56196" s="21"/>
    </row>
    <row r="56197" spans="15:17" x14ac:dyDescent="0.35">
      <c r="O56197" s="9"/>
      <c r="P56197" s="9"/>
      <c r="Q56197" s="21"/>
    </row>
    <row r="56198" spans="15:17" x14ac:dyDescent="0.35">
      <c r="O56198" s="9"/>
      <c r="P56198" s="9"/>
      <c r="Q56198" s="21"/>
    </row>
    <row r="56199" spans="15:17" x14ac:dyDescent="0.35">
      <c r="O56199" s="9"/>
      <c r="P56199" s="9"/>
      <c r="Q56199" s="21"/>
    </row>
    <row r="56200" spans="15:17" x14ac:dyDescent="0.35">
      <c r="O56200" s="9"/>
      <c r="P56200" s="9"/>
      <c r="Q56200" s="21"/>
    </row>
    <row r="56201" spans="15:17" x14ac:dyDescent="0.35">
      <c r="O56201" s="9"/>
      <c r="P56201" s="9"/>
      <c r="Q56201" s="21"/>
    </row>
    <row r="56202" spans="15:17" x14ac:dyDescent="0.35">
      <c r="O56202" s="9"/>
      <c r="P56202" s="9"/>
      <c r="Q56202" s="21"/>
    </row>
    <row r="56203" spans="15:17" x14ac:dyDescent="0.35">
      <c r="O56203" s="9"/>
      <c r="P56203" s="9"/>
      <c r="Q56203" s="21"/>
    </row>
    <row r="56204" spans="15:17" x14ac:dyDescent="0.35">
      <c r="O56204" s="9"/>
      <c r="P56204" s="9"/>
      <c r="Q56204" s="21"/>
    </row>
    <row r="56205" spans="15:17" x14ac:dyDescent="0.35">
      <c r="O56205" s="9"/>
      <c r="P56205" s="9"/>
      <c r="Q56205" s="21"/>
    </row>
    <row r="56206" spans="15:17" x14ac:dyDescent="0.35">
      <c r="O56206" s="9"/>
      <c r="P56206" s="9"/>
      <c r="Q56206" s="21"/>
    </row>
    <row r="56207" spans="15:17" x14ac:dyDescent="0.35">
      <c r="O56207" s="9"/>
      <c r="P56207" s="9"/>
      <c r="Q56207" s="21"/>
    </row>
    <row r="56208" spans="15:17" x14ac:dyDescent="0.35">
      <c r="O56208" s="9"/>
      <c r="P56208" s="9"/>
      <c r="Q56208" s="21"/>
    </row>
    <row r="56209" spans="15:17" x14ac:dyDescent="0.35">
      <c r="O56209" s="9"/>
      <c r="P56209" s="9"/>
      <c r="Q56209" s="21"/>
    </row>
    <row r="56210" spans="15:17" x14ac:dyDescent="0.35">
      <c r="O56210" s="9"/>
      <c r="P56210" s="9"/>
      <c r="Q56210" s="21"/>
    </row>
    <row r="56211" spans="15:17" x14ac:dyDescent="0.35">
      <c r="O56211" s="9"/>
      <c r="P56211" s="9"/>
      <c r="Q56211" s="21"/>
    </row>
    <row r="56212" spans="15:17" x14ac:dyDescent="0.35">
      <c r="O56212" s="9"/>
      <c r="P56212" s="9"/>
      <c r="Q56212" s="21"/>
    </row>
    <row r="56213" spans="15:17" x14ac:dyDescent="0.35">
      <c r="O56213" s="9"/>
      <c r="P56213" s="9"/>
      <c r="Q56213" s="21"/>
    </row>
    <row r="56214" spans="15:17" x14ac:dyDescent="0.35">
      <c r="O56214" s="9"/>
      <c r="P56214" s="9"/>
      <c r="Q56214" s="21"/>
    </row>
    <row r="56215" spans="15:17" x14ac:dyDescent="0.35">
      <c r="O56215" s="9"/>
      <c r="P56215" s="9"/>
      <c r="Q56215" s="21"/>
    </row>
    <row r="56216" spans="15:17" x14ac:dyDescent="0.35">
      <c r="O56216" s="9"/>
      <c r="P56216" s="9"/>
      <c r="Q56216" s="21"/>
    </row>
    <row r="56217" spans="15:17" x14ac:dyDescent="0.35">
      <c r="O56217" s="9"/>
      <c r="P56217" s="9"/>
      <c r="Q56217" s="21"/>
    </row>
    <row r="56218" spans="15:17" x14ac:dyDescent="0.35">
      <c r="O56218" s="9"/>
      <c r="P56218" s="9"/>
      <c r="Q56218" s="21"/>
    </row>
    <row r="56219" spans="15:17" x14ac:dyDescent="0.35">
      <c r="O56219" s="9"/>
      <c r="P56219" s="9"/>
      <c r="Q56219" s="21"/>
    </row>
    <row r="56220" spans="15:17" x14ac:dyDescent="0.35">
      <c r="O56220" s="9"/>
      <c r="P56220" s="9"/>
      <c r="Q56220" s="21"/>
    </row>
    <row r="56221" spans="15:17" x14ac:dyDescent="0.35">
      <c r="O56221" s="9"/>
      <c r="P56221" s="9"/>
      <c r="Q56221" s="21"/>
    </row>
    <row r="56222" spans="15:17" x14ac:dyDescent="0.35">
      <c r="O56222" s="9"/>
      <c r="P56222" s="9"/>
      <c r="Q56222" s="21"/>
    </row>
    <row r="56223" spans="15:17" x14ac:dyDescent="0.35">
      <c r="O56223" s="9"/>
      <c r="P56223" s="9"/>
      <c r="Q56223" s="21"/>
    </row>
    <row r="56224" spans="15:17" x14ac:dyDescent="0.35">
      <c r="O56224" s="9"/>
      <c r="P56224" s="9"/>
      <c r="Q56224" s="21"/>
    </row>
    <row r="56225" spans="15:17" x14ac:dyDescent="0.35">
      <c r="O56225" s="9"/>
      <c r="P56225" s="9"/>
      <c r="Q56225" s="21"/>
    </row>
    <row r="56226" spans="15:17" x14ac:dyDescent="0.35">
      <c r="O56226" s="9"/>
      <c r="P56226" s="9"/>
      <c r="Q56226" s="21"/>
    </row>
    <row r="56227" spans="15:17" x14ac:dyDescent="0.35">
      <c r="O56227" s="9"/>
      <c r="P56227" s="9"/>
      <c r="Q56227" s="21"/>
    </row>
    <row r="56228" spans="15:17" x14ac:dyDescent="0.35">
      <c r="O56228" s="9"/>
      <c r="P56228" s="9"/>
      <c r="Q56228" s="21"/>
    </row>
    <row r="56229" spans="15:17" x14ac:dyDescent="0.35">
      <c r="O56229" s="9"/>
      <c r="P56229" s="9"/>
      <c r="Q56229" s="21"/>
    </row>
    <row r="56230" spans="15:17" x14ac:dyDescent="0.35">
      <c r="O56230" s="9"/>
      <c r="P56230" s="9"/>
      <c r="Q56230" s="21"/>
    </row>
    <row r="56231" spans="15:17" x14ac:dyDescent="0.35">
      <c r="O56231" s="9"/>
      <c r="P56231" s="9"/>
      <c r="Q56231" s="21"/>
    </row>
    <row r="56232" spans="15:17" x14ac:dyDescent="0.35">
      <c r="O56232" s="9"/>
      <c r="P56232" s="9"/>
      <c r="Q56232" s="21"/>
    </row>
    <row r="56233" spans="15:17" x14ac:dyDescent="0.35">
      <c r="O56233" s="9"/>
      <c r="P56233" s="9"/>
      <c r="Q56233" s="21"/>
    </row>
    <row r="56234" spans="15:17" x14ac:dyDescent="0.35">
      <c r="O56234" s="9"/>
      <c r="P56234" s="9"/>
      <c r="Q56234" s="21"/>
    </row>
    <row r="56235" spans="15:17" x14ac:dyDescent="0.35">
      <c r="O56235" s="9"/>
      <c r="P56235" s="9"/>
      <c r="Q56235" s="21"/>
    </row>
    <row r="56236" spans="15:17" x14ac:dyDescent="0.35">
      <c r="O56236" s="9"/>
      <c r="P56236" s="9"/>
      <c r="Q56236" s="21"/>
    </row>
    <row r="56237" spans="15:17" x14ac:dyDescent="0.35">
      <c r="O56237" s="9"/>
      <c r="P56237" s="9"/>
      <c r="Q56237" s="21"/>
    </row>
    <row r="56238" spans="15:17" x14ac:dyDescent="0.35">
      <c r="O56238" s="9"/>
      <c r="P56238" s="9"/>
      <c r="Q56238" s="21"/>
    </row>
    <row r="56239" spans="15:17" x14ac:dyDescent="0.35">
      <c r="O56239" s="9"/>
      <c r="P56239" s="9"/>
      <c r="Q56239" s="21"/>
    </row>
    <row r="56240" spans="15:17" x14ac:dyDescent="0.35">
      <c r="O56240" s="9"/>
      <c r="P56240" s="9"/>
      <c r="Q56240" s="21"/>
    </row>
    <row r="56241" spans="15:17" x14ac:dyDescent="0.35">
      <c r="O56241" s="9"/>
      <c r="P56241" s="9"/>
      <c r="Q56241" s="21"/>
    </row>
    <row r="56242" spans="15:17" x14ac:dyDescent="0.35">
      <c r="O56242" s="9"/>
      <c r="P56242" s="9"/>
      <c r="Q56242" s="21"/>
    </row>
    <row r="56243" spans="15:17" x14ac:dyDescent="0.35">
      <c r="O56243" s="9"/>
      <c r="P56243" s="9"/>
      <c r="Q56243" s="21"/>
    </row>
    <row r="56244" spans="15:17" x14ac:dyDescent="0.35">
      <c r="O56244" s="9"/>
      <c r="P56244" s="9"/>
      <c r="Q56244" s="21"/>
    </row>
    <row r="56245" spans="15:17" x14ac:dyDescent="0.35">
      <c r="O56245" s="9"/>
      <c r="P56245" s="9"/>
      <c r="Q56245" s="21"/>
    </row>
    <row r="56246" spans="15:17" x14ac:dyDescent="0.35">
      <c r="O56246" s="9"/>
      <c r="P56246" s="9"/>
      <c r="Q56246" s="21"/>
    </row>
    <row r="56247" spans="15:17" x14ac:dyDescent="0.35">
      <c r="O56247" s="9"/>
      <c r="P56247" s="9"/>
      <c r="Q56247" s="21"/>
    </row>
    <row r="56248" spans="15:17" x14ac:dyDescent="0.35">
      <c r="O56248" s="9"/>
      <c r="P56248" s="9"/>
      <c r="Q56248" s="21"/>
    </row>
    <row r="56249" spans="15:17" x14ac:dyDescent="0.35">
      <c r="O56249" s="9"/>
      <c r="P56249" s="9"/>
      <c r="Q56249" s="21"/>
    </row>
    <row r="56250" spans="15:17" x14ac:dyDescent="0.35">
      <c r="O56250" s="9"/>
      <c r="P56250" s="9"/>
      <c r="Q56250" s="21"/>
    </row>
    <row r="56251" spans="15:17" x14ac:dyDescent="0.35">
      <c r="O56251" s="9"/>
      <c r="P56251" s="9"/>
      <c r="Q56251" s="21"/>
    </row>
    <row r="56252" spans="15:17" x14ac:dyDescent="0.35">
      <c r="O56252" s="9"/>
      <c r="P56252" s="9"/>
      <c r="Q56252" s="21"/>
    </row>
    <row r="56253" spans="15:17" x14ac:dyDescent="0.35">
      <c r="O56253" s="9"/>
      <c r="P56253" s="9"/>
      <c r="Q56253" s="21"/>
    </row>
    <row r="56254" spans="15:17" x14ac:dyDescent="0.35">
      <c r="O56254" s="9"/>
      <c r="P56254" s="9"/>
      <c r="Q56254" s="21"/>
    </row>
    <row r="56255" spans="15:17" x14ac:dyDescent="0.35">
      <c r="O56255" s="9"/>
      <c r="P56255" s="9"/>
      <c r="Q56255" s="21"/>
    </row>
    <row r="56256" spans="15:17" x14ac:dyDescent="0.35">
      <c r="O56256" s="9"/>
      <c r="P56256" s="9"/>
      <c r="Q56256" s="21"/>
    </row>
    <row r="56257" spans="15:17" x14ac:dyDescent="0.35">
      <c r="O56257" s="9"/>
      <c r="P56257" s="9"/>
      <c r="Q56257" s="21"/>
    </row>
    <row r="56258" spans="15:17" x14ac:dyDescent="0.35">
      <c r="O56258" s="9"/>
      <c r="P56258" s="9"/>
      <c r="Q56258" s="21"/>
    </row>
    <row r="56259" spans="15:17" x14ac:dyDescent="0.35">
      <c r="O56259" s="9"/>
      <c r="P56259" s="9"/>
      <c r="Q56259" s="21"/>
    </row>
    <row r="56260" spans="15:17" x14ac:dyDescent="0.35">
      <c r="O56260" s="9"/>
      <c r="P56260" s="9"/>
      <c r="Q56260" s="21"/>
    </row>
    <row r="56261" spans="15:17" x14ac:dyDescent="0.35">
      <c r="O56261" s="9"/>
      <c r="P56261" s="9"/>
      <c r="Q56261" s="21"/>
    </row>
    <row r="56262" spans="15:17" x14ac:dyDescent="0.35">
      <c r="O56262" s="9"/>
      <c r="P56262" s="9"/>
      <c r="Q56262" s="21"/>
    </row>
    <row r="56263" spans="15:17" x14ac:dyDescent="0.35">
      <c r="O56263" s="9"/>
      <c r="P56263" s="9"/>
      <c r="Q56263" s="21"/>
    </row>
    <row r="56264" spans="15:17" x14ac:dyDescent="0.35">
      <c r="O56264" s="9"/>
      <c r="P56264" s="9"/>
      <c r="Q56264" s="21"/>
    </row>
    <row r="56265" spans="15:17" x14ac:dyDescent="0.35">
      <c r="O56265" s="9"/>
      <c r="P56265" s="9"/>
      <c r="Q56265" s="21"/>
    </row>
    <row r="56266" spans="15:17" x14ac:dyDescent="0.35">
      <c r="O56266" s="9"/>
      <c r="P56266" s="9"/>
      <c r="Q56266" s="21"/>
    </row>
    <row r="56267" spans="15:17" x14ac:dyDescent="0.35">
      <c r="O56267" s="9"/>
      <c r="P56267" s="9"/>
      <c r="Q56267" s="21"/>
    </row>
    <row r="56268" spans="15:17" x14ac:dyDescent="0.35">
      <c r="O56268" s="9"/>
      <c r="P56268" s="9"/>
      <c r="Q56268" s="21"/>
    </row>
    <row r="56269" spans="15:17" x14ac:dyDescent="0.35">
      <c r="O56269" s="9"/>
      <c r="P56269" s="9"/>
      <c r="Q56269" s="21"/>
    </row>
    <row r="56270" spans="15:17" x14ac:dyDescent="0.35">
      <c r="O56270" s="9"/>
      <c r="P56270" s="9"/>
      <c r="Q56270" s="21"/>
    </row>
    <row r="56271" spans="15:17" x14ac:dyDescent="0.35">
      <c r="O56271" s="9"/>
      <c r="P56271" s="9"/>
      <c r="Q56271" s="21"/>
    </row>
    <row r="56272" spans="15:17" x14ac:dyDescent="0.35">
      <c r="O56272" s="9"/>
      <c r="P56272" s="9"/>
      <c r="Q56272" s="21"/>
    </row>
    <row r="56273" spans="15:17" x14ac:dyDescent="0.35">
      <c r="O56273" s="9"/>
      <c r="P56273" s="9"/>
      <c r="Q56273" s="21"/>
    </row>
    <row r="56274" spans="15:17" x14ac:dyDescent="0.35">
      <c r="O56274" s="9"/>
      <c r="P56274" s="9"/>
      <c r="Q56274" s="21"/>
    </row>
    <row r="56275" spans="15:17" x14ac:dyDescent="0.35">
      <c r="O56275" s="9"/>
      <c r="P56275" s="9"/>
      <c r="Q56275" s="21"/>
    </row>
    <row r="56276" spans="15:17" x14ac:dyDescent="0.35">
      <c r="O56276" s="9"/>
      <c r="P56276" s="9"/>
      <c r="Q56276" s="21"/>
    </row>
    <row r="56277" spans="15:17" x14ac:dyDescent="0.35">
      <c r="O56277" s="9"/>
      <c r="P56277" s="9"/>
      <c r="Q56277" s="21"/>
    </row>
    <row r="56278" spans="15:17" x14ac:dyDescent="0.35">
      <c r="O56278" s="9"/>
      <c r="P56278" s="9"/>
      <c r="Q56278" s="21"/>
    </row>
    <row r="56279" spans="15:17" x14ac:dyDescent="0.35">
      <c r="O56279" s="9"/>
      <c r="P56279" s="9"/>
      <c r="Q56279" s="21"/>
    </row>
    <row r="56280" spans="15:17" x14ac:dyDescent="0.35">
      <c r="O56280" s="9"/>
      <c r="P56280" s="9"/>
      <c r="Q56280" s="21"/>
    </row>
    <row r="56281" spans="15:17" x14ac:dyDescent="0.35">
      <c r="O56281" s="9"/>
      <c r="P56281" s="9"/>
      <c r="Q56281" s="21"/>
    </row>
    <row r="56282" spans="15:17" x14ac:dyDescent="0.35">
      <c r="O56282" s="9"/>
      <c r="P56282" s="9"/>
      <c r="Q56282" s="21"/>
    </row>
    <row r="56283" spans="15:17" x14ac:dyDescent="0.35">
      <c r="O56283" s="9"/>
      <c r="P56283" s="9"/>
      <c r="Q56283" s="21"/>
    </row>
    <row r="56284" spans="15:17" x14ac:dyDescent="0.35">
      <c r="O56284" s="9"/>
      <c r="P56284" s="9"/>
      <c r="Q56284" s="21"/>
    </row>
    <row r="56285" spans="15:17" x14ac:dyDescent="0.35">
      <c r="O56285" s="9"/>
      <c r="P56285" s="9"/>
      <c r="Q56285" s="21"/>
    </row>
    <row r="56286" spans="15:17" x14ac:dyDescent="0.35">
      <c r="O56286" s="9"/>
      <c r="P56286" s="9"/>
      <c r="Q56286" s="21"/>
    </row>
    <row r="56287" spans="15:17" x14ac:dyDescent="0.35">
      <c r="O56287" s="9"/>
      <c r="P56287" s="9"/>
      <c r="Q56287" s="21"/>
    </row>
    <row r="56288" spans="15:17" x14ac:dyDescent="0.35">
      <c r="O56288" s="9"/>
      <c r="P56288" s="9"/>
      <c r="Q56288" s="21"/>
    </row>
    <row r="56289" spans="15:17" x14ac:dyDescent="0.35">
      <c r="O56289" s="9"/>
      <c r="P56289" s="9"/>
      <c r="Q56289" s="21"/>
    </row>
    <row r="56290" spans="15:17" x14ac:dyDescent="0.35">
      <c r="O56290" s="9"/>
      <c r="P56290" s="9"/>
      <c r="Q56290" s="21"/>
    </row>
    <row r="56291" spans="15:17" x14ac:dyDescent="0.35">
      <c r="O56291" s="9"/>
      <c r="P56291" s="9"/>
      <c r="Q56291" s="21"/>
    </row>
    <row r="56292" spans="15:17" x14ac:dyDescent="0.35">
      <c r="O56292" s="9"/>
      <c r="P56292" s="9"/>
      <c r="Q56292" s="21"/>
    </row>
    <row r="56293" spans="15:17" x14ac:dyDescent="0.35">
      <c r="O56293" s="9"/>
      <c r="P56293" s="9"/>
      <c r="Q56293" s="21"/>
    </row>
    <row r="56294" spans="15:17" x14ac:dyDescent="0.35">
      <c r="O56294" s="9"/>
      <c r="P56294" s="9"/>
      <c r="Q56294" s="21"/>
    </row>
    <row r="56295" spans="15:17" x14ac:dyDescent="0.35">
      <c r="O56295" s="9"/>
      <c r="P56295" s="9"/>
      <c r="Q56295" s="21"/>
    </row>
    <row r="56296" spans="15:17" x14ac:dyDescent="0.35">
      <c r="O56296" s="9"/>
      <c r="P56296" s="9"/>
      <c r="Q56296" s="21"/>
    </row>
    <row r="56297" spans="15:17" x14ac:dyDescent="0.35">
      <c r="O56297" s="9"/>
      <c r="P56297" s="9"/>
      <c r="Q56297" s="21"/>
    </row>
    <row r="56298" spans="15:17" x14ac:dyDescent="0.35">
      <c r="O56298" s="9"/>
      <c r="P56298" s="9"/>
      <c r="Q56298" s="21"/>
    </row>
    <row r="56299" spans="15:17" x14ac:dyDescent="0.35">
      <c r="O56299" s="9"/>
      <c r="P56299" s="9"/>
      <c r="Q56299" s="21"/>
    </row>
    <row r="56300" spans="15:17" x14ac:dyDescent="0.35">
      <c r="O56300" s="9"/>
      <c r="P56300" s="9"/>
      <c r="Q56300" s="21"/>
    </row>
    <row r="56301" spans="15:17" x14ac:dyDescent="0.35">
      <c r="O56301" s="9"/>
      <c r="P56301" s="9"/>
      <c r="Q56301" s="21"/>
    </row>
    <row r="56302" spans="15:17" x14ac:dyDescent="0.35">
      <c r="O56302" s="9"/>
      <c r="P56302" s="9"/>
      <c r="Q56302" s="21"/>
    </row>
    <row r="56303" spans="15:17" x14ac:dyDescent="0.35">
      <c r="O56303" s="9"/>
      <c r="P56303" s="9"/>
      <c r="Q56303" s="21"/>
    </row>
    <row r="56304" spans="15:17" x14ac:dyDescent="0.35">
      <c r="O56304" s="9"/>
      <c r="P56304" s="9"/>
      <c r="Q56304" s="21"/>
    </row>
    <row r="56305" spans="15:17" x14ac:dyDescent="0.35">
      <c r="O56305" s="9"/>
      <c r="P56305" s="9"/>
      <c r="Q56305" s="21"/>
    </row>
    <row r="56306" spans="15:17" x14ac:dyDescent="0.35">
      <c r="O56306" s="9"/>
      <c r="P56306" s="9"/>
      <c r="Q56306" s="21"/>
    </row>
    <row r="56307" spans="15:17" x14ac:dyDescent="0.35">
      <c r="O56307" s="9"/>
      <c r="P56307" s="9"/>
      <c r="Q56307" s="21"/>
    </row>
    <row r="56308" spans="15:17" x14ac:dyDescent="0.35">
      <c r="O56308" s="9"/>
      <c r="P56308" s="9"/>
      <c r="Q56308" s="21"/>
    </row>
    <row r="56309" spans="15:17" x14ac:dyDescent="0.35">
      <c r="O56309" s="9"/>
      <c r="P56309" s="9"/>
      <c r="Q56309" s="21"/>
    </row>
    <row r="56310" spans="15:17" x14ac:dyDescent="0.35">
      <c r="O56310" s="9"/>
      <c r="P56310" s="9"/>
      <c r="Q56310" s="21"/>
    </row>
    <row r="56311" spans="15:17" x14ac:dyDescent="0.35">
      <c r="O56311" s="9"/>
      <c r="P56311" s="9"/>
      <c r="Q56311" s="21"/>
    </row>
    <row r="56312" spans="15:17" x14ac:dyDescent="0.35">
      <c r="O56312" s="9"/>
      <c r="P56312" s="9"/>
      <c r="Q56312" s="21"/>
    </row>
    <row r="56313" spans="15:17" x14ac:dyDescent="0.35">
      <c r="O56313" s="9"/>
      <c r="P56313" s="9"/>
      <c r="Q56313" s="21"/>
    </row>
    <row r="56314" spans="15:17" x14ac:dyDescent="0.35">
      <c r="O56314" s="9"/>
      <c r="P56314" s="9"/>
      <c r="Q56314" s="21"/>
    </row>
    <row r="56315" spans="15:17" x14ac:dyDescent="0.35">
      <c r="O56315" s="9"/>
      <c r="P56315" s="9"/>
      <c r="Q56315" s="21"/>
    </row>
    <row r="56316" spans="15:17" x14ac:dyDescent="0.35">
      <c r="O56316" s="9"/>
      <c r="P56316" s="9"/>
      <c r="Q56316" s="21"/>
    </row>
    <row r="56317" spans="15:17" x14ac:dyDescent="0.35">
      <c r="O56317" s="9"/>
      <c r="P56317" s="9"/>
      <c r="Q56317" s="21"/>
    </row>
    <row r="56318" spans="15:17" x14ac:dyDescent="0.35">
      <c r="O56318" s="9"/>
      <c r="P56318" s="9"/>
      <c r="Q56318" s="21"/>
    </row>
    <row r="56319" spans="15:17" x14ac:dyDescent="0.35">
      <c r="O56319" s="9"/>
      <c r="P56319" s="9"/>
      <c r="Q56319" s="21"/>
    </row>
    <row r="56320" spans="15:17" x14ac:dyDescent="0.35">
      <c r="O56320" s="9"/>
      <c r="P56320" s="9"/>
      <c r="Q56320" s="21"/>
    </row>
    <row r="56321" spans="15:17" x14ac:dyDescent="0.35">
      <c r="O56321" s="9"/>
      <c r="P56321" s="9"/>
      <c r="Q56321" s="21"/>
    </row>
    <row r="56322" spans="15:17" x14ac:dyDescent="0.35">
      <c r="O56322" s="9"/>
      <c r="P56322" s="9"/>
      <c r="Q56322" s="21"/>
    </row>
    <row r="56323" spans="15:17" x14ac:dyDescent="0.35">
      <c r="O56323" s="9"/>
      <c r="P56323" s="9"/>
      <c r="Q56323" s="21"/>
    </row>
    <row r="56324" spans="15:17" x14ac:dyDescent="0.35">
      <c r="O56324" s="9"/>
      <c r="P56324" s="9"/>
      <c r="Q56324" s="21"/>
    </row>
    <row r="56325" spans="15:17" x14ac:dyDescent="0.35">
      <c r="O56325" s="9"/>
      <c r="P56325" s="9"/>
      <c r="Q56325" s="21"/>
    </row>
    <row r="56326" spans="15:17" x14ac:dyDescent="0.35">
      <c r="O56326" s="9"/>
      <c r="P56326" s="9"/>
      <c r="Q56326" s="21"/>
    </row>
    <row r="56327" spans="15:17" x14ac:dyDescent="0.35">
      <c r="O56327" s="9"/>
      <c r="P56327" s="9"/>
      <c r="Q56327" s="21"/>
    </row>
    <row r="56328" spans="15:17" x14ac:dyDescent="0.35">
      <c r="O56328" s="9"/>
      <c r="P56328" s="9"/>
      <c r="Q56328" s="21"/>
    </row>
    <row r="56329" spans="15:17" x14ac:dyDescent="0.35">
      <c r="O56329" s="9"/>
      <c r="P56329" s="9"/>
      <c r="Q56329" s="21"/>
    </row>
    <row r="56330" spans="15:17" x14ac:dyDescent="0.35">
      <c r="O56330" s="9"/>
      <c r="P56330" s="9"/>
      <c r="Q56330" s="21"/>
    </row>
    <row r="56331" spans="15:17" x14ac:dyDescent="0.35">
      <c r="O56331" s="9"/>
      <c r="P56331" s="9"/>
      <c r="Q56331" s="21"/>
    </row>
    <row r="56332" spans="15:17" x14ac:dyDescent="0.35">
      <c r="O56332" s="9"/>
      <c r="P56332" s="9"/>
      <c r="Q56332" s="21"/>
    </row>
    <row r="56333" spans="15:17" x14ac:dyDescent="0.35">
      <c r="O56333" s="9"/>
      <c r="P56333" s="9"/>
      <c r="Q56333" s="21"/>
    </row>
    <row r="56334" spans="15:17" x14ac:dyDescent="0.35">
      <c r="O56334" s="9"/>
      <c r="P56334" s="9"/>
      <c r="Q56334" s="21"/>
    </row>
    <row r="56335" spans="15:17" x14ac:dyDescent="0.35">
      <c r="O56335" s="9"/>
      <c r="P56335" s="9"/>
      <c r="Q56335" s="21"/>
    </row>
    <row r="56336" spans="15:17" x14ac:dyDescent="0.35">
      <c r="O56336" s="9"/>
      <c r="P56336" s="9"/>
      <c r="Q56336" s="21"/>
    </row>
    <row r="56337" spans="15:17" x14ac:dyDescent="0.35">
      <c r="O56337" s="9"/>
      <c r="P56337" s="9"/>
      <c r="Q56337" s="21"/>
    </row>
    <row r="56338" spans="15:17" x14ac:dyDescent="0.35">
      <c r="O56338" s="9"/>
      <c r="P56338" s="9"/>
      <c r="Q56338" s="21"/>
    </row>
    <row r="56339" spans="15:17" x14ac:dyDescent="0.35">
      <c r="O56339" s="9"/>
      <c r="P56339" s="9"/>
      <c r="Q56339" s="21"/>
    </row>
    <row r="56340" spans="15:17" x14ac:dyDescent="0.35">
      <c r="O56340" s="9"/>
      <c r="P56340" s="9"/>
      <c r="Q56340" s="21"/>
    </row>
    <row r="56341" spans="15:17" x14ac:dyDescent="0.35">
      <c r="O56341" s="9"/>
      <c r="P56341" s="9"/>
      <c r="Q56341" s="21"/>
    </row>
    <row r="56342" spans="15:17" x14ac:dyDescent="0.35">
      <c r="O56342" s="9"/>
      <c r="P56342" s="9"/>
      <c r="Q56342" s="21"/>
    </row>
    <row r="56343" spans="15:17" x14ac:dyDescent="0.35">
      <c r="O56343" s="9"/>
      <c r="P56343" s="9"/>
      <c r="Q56343" s="21"/>
    </row>
    <row r="56344" spans="15:17" x14ac:dyDescent="0.35">
      <c r="O56344" s="9"/>
      <c r="P56344" s="9"/>
      <c r="Q56344" s="21"/>
    </row>
    <row r="56345" spans="15:17" x14ac:dyDescent="0.35">
      <c r="O56345" s="9"/>
      <c r="P56345" s="9"/>
      <c r="Q56345" s="21"/>
    </row>
    <row r="56346" spans="15:17" x14ac:dyDescent="0.35">
      <c r="O56346" s="9"/>
      <c r="P56346" s="9"/>
      <c r="Q56346" s="21"/>
    </row>
    <row r="56347" spans="15:17" x14ac:dyDescent="0.35">
      <c r="O56347" s="9"/>
      <c r="P56347" s="9"/>
      <c r="Q56347" s="21"/>
    </row>
    <row r="56348" spans="15:17" x14ac:dyDescent="0.35">
      <c r="O56348" s="9"/>
      <c r="P56348" s="9"/>
      <c r="Q56348" s="21"/>
    </row>
    <row r="56349" spans="15:17" x14ac:dyDescent="0.35">
      <c r="O56349" s="9"/>
      <c r="P56349" s="9"/>
      <c r="Q56349" s="21"/>
    </row>
    <row r="56350" spans="15:17" x14ac:dyDescent="0.35">
      <c r="O56350" s="9"/>
      <c r="P56350" s="9"/>
      <c r="Q56350" s="21"/>
    </row>
    <row r="56351" spans="15:17" x14ac:dyDescent="0.35">
      <c r="O56351" s="9"/>
      <c r="P56351" s="9"/>
      <c r="Q56351" s="21"/>
    </row>
    <row r="56352" spans="15:17" x14ac:dyDescent="0.35">
      <c r="O56352" s="9"/>
      <c r="P56352" s="9"/>
      <c r="Q56352" s="21"/>
    </row>
    <row r="56353" spans="15:17" x14ac:dyDescent="0.35">
      <c r="O56353" s="9"/>
      <c r="P56353" s="9"/>
      <c r="Q56353" s="21"/>
    </row>
    <row r="56354" spans="15:17" x14ac:dyDescent="0.35">
      <c r="O56354" s="9"/>
      <c r="P56354" s="9"/>
      <c r="Q56354" s="21"/>
    </row>
    <row r="56355" spans="15:17" x14ac:dyDescent="0.35">
      <c r="O56355" s="9"/>
      <c r="P56355" s="9"/>
      <c r="Q56355" s="21"/>
    </row>
    <row r="56356" spans="15:17" x14ac:dyDescent="0.35">
      <c r="O56356" s="9"/>
      <c r="P56356" s="9"/>
      <c r="Q56356" s="21"/>
    </row>
    <row r="56357" spans="15:17" x14ac:dyDescent="0.35">
      <c r="O56357" s="9"/>
      <c r="P56357" s="9"/>
      <c r="Q56357" s="21"/>
    </row>
    <row r="56358" spans="15:17" x14ac:dyDescent="0.35">
      <c r="O56358" s="9"/>
      <c r="P56358" s="9"/>
      <c r="Q56358" s="21"/>
    </row>
    <row r="56359" spans="15:17" x14ac:dyDescent="0.35">
      <c r="O56359" s="9"/>
      <c r="P56359" s="9"/>
      <c r="Q56359" s="21"/>
    </row>
    <row r="56360" spans="15:17" x14ac:dyDescent="0.35">
      <c r="O56360" s="9"/>
      <c r="P56360" s="9"/>
      <c r="Q56360" s="21"/>
    </row>
    <row r="56361" spans="15:17" x14ac:dyDescent="0.35">
      <c r="O56361" s="9"/>
      <c r="P56361" s="9"/>
      <c r="Q56361" s="21"/>
    </row>
    <row r="56362" spans="15:17" x14ac:dyDescent="0.35">
      <c r="O56362" s="9"/>
      <c r="P56362" s="9"/>
      <c r="Q56362" s="21"/>
    </row>
    <row r="56363" spans="15:17" x14ac:dyDescent="0.35">
      <c r="O56363" s="9"/>
      <c r="P56363" s="9"/>
      <c r="Q56363" s="21"/>
    </row>
    <row r="56364" spans="15:17" x14ac:dyDescent="0.35">
      <c r="O56364" s="9"/>
      <c r="P56364" s="9"/>
      <c r="Q56364" s="21"/>
    </row>
    <row r="56365" spans="15:17" x14ac:dyDescent="0.35">
      <c r="O56365" s="9"/>
      <c r="P56365" s="9"/>
      <c r="Q56365" s="21"/>
    </row>
    <row r="56366" spans="15:17" x14ac:dyDescent="0.35">
      <c r="O56366" s="9"/>
      <c r="P56366" s="9"/>
      <c r="Q56366" s="21"/>
    </row>
    <row r="56367" spans="15:17" x14ac:dyDescent="0.35">
      <c r="O56367" s="9"/>
      <c r="P56367" s="9"/>
      <c r="Q56367" s="21"/>
    </row>
    <row r="56368" spans="15:17" x14ac:dyDescent="0.35">
      <c r="O56368" s="9"/>
      <c r="P56368" s="9"/>
      <c r="Q56368" s="21"/>
    </row>
    <row r="56369" spans="15:17" x14ac:dyDescent="0.35">
      <c r="O56369" s="9"/>
      <c r="P56369" s="9"/>
      <c r="Q56369" s="21"/>
    </row>
    <row r="56370" spans="15:17" x14ac:dyDescent="0.35">
      <c r="O56370" s="9"/>
      <c r="P56370" s="9"/>
      <c r="Q56370" s="21"/>
    </row>
    <row r="56371" spans="15:17" x14ac:dyDescent="0.35">
      <c r="O56371" s="9"/>
      <c r="P56371" s="9"/>
      <c r="Q56371" s="21"/>
    </row>
    <row r="56372" spans="15:17" x14ac:dyDescent="0.35">
      <c r="O56372" s="9"/>
      <c r="P56372" s="9"/>
      <c r="Q56372" s="21"/>
    </row>
    <row r="56373" spans="15:17" x14ac:dyDescent="0.35">
      <c r="O56373" s="9"/>
      <c r="P56373" s="9"/>
      <c r="Q56373" s="21"/>
    </row>
    <row r="56374" spans="15:17" x14ac:dyDescent="0.35">
      <c r="O56374" s="9"/>
      <c r="P56374" s="9"/>
      <c r="Q56374" s="21"/>
    </row>
    <row r="56375" spans="15:17" x14ac:dyDescent="0.35">
      <c r="O56375" s="9"/>
      <c r="P56375" s="9"/>
      <c r="Q56375" s="21"/>
    </row>
    <row r="56376" spans="15:17" x14ac:dyDescent="0.35">
      <c r="O56376" s="9"/>
      <c r="P56376" s="9"/>
      <c r="Q56376" s="21"/>
    </row>
    <row r="56377" spans="15:17" x14ac:dyDescent="0.35">
      <c r="O56377" s="9"/>
      <c r="P56377" s="9"/>
      <c r="Q56377" s="21"/>
    </row>
    <row r="56378" spans="15:17" x14ac:dyDescent="0.35">
      <c r="O56378" s="9"/>
      <c r="P56378" s="9"/>
      <c r="Q56378" s="21"/>
    </row>
    <row r="56379" spans="15:17" x14ac:dyDescent="0.35">
      <c r="O56379" s="9"/>
      <c r="P56379" s="9"/>
      <c r="Q56379" s="21"/>
    </row>
    <row r="56380" spans="15:17" x14ac:dyDescent="0.35">
      <c r="O56380" s="9"/>
      <c r="P56380" s="9"/>
      <c r="Q56380" s="21"/>
    </row>
    <row r="56381" spans="15:17" x14ac:dyDescent="0.35">
      <c r="O56381" s="9"/>
      <c r="P56381" s="9"/>
      <c r="Q56381" s="21"/>
    </row>
    <row r="56382" spans="15:17" x14ac:dyDescent="0.35">
      <c r="O56382" s="9"/>
      <c r="P56382" s="9"/>
      <c r="Q56382" s="21"/>
    </row>
    <row r="56383" spans="15:17" x14ac:dyDescent="0.35">
      <c r="O56383" s="9"/>
      <c r="P56383" s="9"/>
      <c r="Q56383" s="21"/>
    </row>
    <row r="56384" spans="15:17" x14ac:dyDescent="0.35">
      <c r="O56384" s="9"/>
      <c r="P56384" s="9"/>
      <c r="Q56384" s="21"/>
    </row>
    <row r="56385" spans="15:17" x14ac:dyDescent="0.35">
      <c r="O56385" s="9"/>
      <c r="P56385" s="9"/>
      <c r="Q56385" s="21"/>
    </row>
    <row r="56386" spans="15:17" x14ac:dyDescent="0.35">
      <c r="O56386" s="9"/>
      <c r="P56386" s="9"/>
      <c r="Q56386" s="21"/>
    </row>
    <row r="56387" spans="15:17" x14ac:dyDescent="0.35">
      <c r="O56387" s="9"/>
      <c r="P56387" s="9"/>
      <c r="Q56387" s="21"/>
    </row>
    <row r="56388" spans="15:17" x14ac:dyDescent="0.35">
      <c r="O56388" s="9"/>
      <c r="P56388" s="9"/>
      <c r="Q56388" s="21"/>
    </row>
    <row r="56389" spans="15:17" x14ac:dyDescent="0.35">
      <c r="O56389" s="9"/>
      <c r="P56389" s="9"/>
      <c r="Q56389" s="21"/>
    </row>
    <row r="56390" spans="15:17" x14ac:dyDescent="0.35">
      <c r="O56390" s="9"/>
      <c r="P56390" s="9"/>
      <c r="Q56390" s="21"/>
    </row>
    <row r="56391" spans="15:17" x14ac:dyDescent="0.35">
      <c r="O56391" s="9"/>
      <c r="P56391" s="9"/>
      <c r="Q56391" s="21"/>
    </row>
    <row r="56392" spans="15:17" x14ac:dyDescent="0.35">
      <c r="O56392" s="9"/>
      <c r="P56392" s="9"/>
      <c r="Q56392" s="21"/>
    </row>
    <row r="56393" spans="15:17" x14ac:dyDescent="0.35">
      <c r="O56393" s="9"/>
      <c r="P56393" s="9"/>
      <c r="Q56393" s="21"/>
    </row>
    <row r="56394" spans="15:17" x14ac:dyDescent="0.35">
      <c r="O56394" s="9"/>
      <c r="P56394" s="9"/>
      <c r="Q56394" s="21"/>
    </row>
    <row r="56395" spans="15:17" x14ac:dyDescent="0.35">
      <c r="O56395" s="9"/>
      <c r="P56395" s="9"/>
      <c r="Q56395" s="21"/>
    </row>
    <row r="56396" spans="15:17" x14ac:dyDescent="0.35">
      <c r="O56396" s="9"/>
      <c r="P56396" s="9"/>
      <c r="Q56396" s="21"/>
    </row>
    <row r="56397" spans="15:17" x14ac:dyDescent="0.35">
      <c r="O56397" s="9"/>
      <c r="P56397" s="9"/>
      <c r="Q56397" s="21"/>
    </row>
    <row r="56398" spans="15:17" x14ac:dyDescent="0.35">
      <c r="O56398" s="9"/>
      <c r="P56398" s="9"/>
      <c r="Q56398" s="21"/>
    </row>
    <row r="56399" spans="15:17" x14ac:dyDescent="0.35">
      <c r="O56399" s="9"/>
      <c r="P56399" s="9"/>
      <c r="Q56399" s="21"/>
    </row>
    <row r="56400" spans="15:17" x14ac:dyDescent="0.35">
      <c r="O56400" s="9"/>
      <c r="P56400" s="9"/>
      <c r="Q56400" s="21"/>
    </row>
    <row r="56401" spans="15:17" x14ac:dyDescent="0.35">
      <c r="O56401" s="9"/>
      <c r="P56401" s="9"/>
      <c r="Q56401" s="21"/>
    </row>
    <row r="56402" spans="15:17" x14ac:dyDescent="0.35">
      <c r="O56402" s="9"/>
      <c r="P56402" s="9"/>
      <c r="Q56402" s="21"/>
    </row>
    <row r="56403" spans="15:17" x14ac:dyDescent="0.35">
      <c r="O56403" s="9"/>
      <c r="P56403" s="9"/>
      <c r="Q56403" s="21"/>
    </row>
    <row r="56404" spans="15:17" x14ac:dyDescent="0.35">
      <c r="O56404" s="9"/>
      <c r="P56404" s="9"/>
      <c r="Q56404" s="21"/>
    </row>
    <row r="56405" spans="15:17" x14ac:dyDescent="0.35">
      <c r="O56405" s="9"/>
      <c r="P56405" s="9"/>
      <c r="Q56405" s="21"/>
    </row>
    <row r="56406" spans="15:17" x14ac:dyDescent="0.35">
      <c r="O56406" s="9"/>
      <c r="P56406" s="9"/>
      <c r="Q56406" s="21"/>
    </row>
    <row r="56407" spans="15:17" x14ac:dyDescent="0.35">
      <c r="O56407" s="9"/>
      <c r="P56407" s="9"/>
      <c r="Q56407" s="21"/>
    </row>
    <row r="56408" spans="15:17" x14ac:dyDescent="0.35">
      <c r="O56408" s="9"/>
      <c r="P56408" s="9"/>
      <c r="Q56408" s="21"/>
    </row>
    <row r="56409" spans="15:17" x14ac:dyDescent="0.35">
      <c r="O56409" s="9"/>
      <c r="P56409" s="9"/>
      <c r="Q56409" s="21"/>
    </row>
    <row r="56410" spans="15:17" x14ac:dyDescent="0.35">
      <c r="O56410" s="9"/>
      <c r="P56410" s="9"/>
      <c r="Q56410" s="21"/>
    </row>
    <row r="56411" spans="15:17" x14ac:dyDescent="0.35">
      <c r="O56411" s="9"/>
      <c r="P56411" s="9"/>
      <c r="Q56411" s="21"/>
    </row>
    <row r="56412" spans="15:17" x14ac:dyDescent="0.35">
      <c r="O56412" s="9"/>
      <c r="P56412" s="9"/>
      <c r="Q56412" s="21"/>
    </row>
    <row r="56413" spans="15:17" x14ac:dyDescent="0.35">
      <c r="O56413" s="9"/>
      <c r="P56413" s="9"/>
      <c r="Q56413" s="21"/>
    </row>
    <row r="56414" spans="15:17" x14ac:dyDescent="0.35">
      <c r="O56414" s="9"/>
      <c r="P56414" s="9"/>
      <c r="Q56414" s="21"/>
    </row>
    <row r="56415" spans="15:17" x14ac:dyDescent="0.35">
      <c r="O56415" s="9"/>
      <c r="P56415" s="9"/>
      <c r="Q56415" s="21"/>
    </row>
    <row r="56416" spans="15:17" x14ac:dyDescent="0.35">
      <c r="O56416" s="9"/>
      <c r="P56416" s="9"/>
      <c r="Q56416" s="21"/>
    </row>
    <row r="56417" spans="15:17" x14ac:dyDescent="0.35">
      <c r="O56417" s="9"/>
      <c r="P56417" s="9"/>
      <c r="Q56417" s="21"/>
    </row>
    <row r="56418" spans="15:17" x14ac:dyDescent="0.35">
      <c r="O56418" s="9"/>
      <c r="P56418" s="9"/>
      <c r="Q56418" s="21"/>
    </row>
    <row r="56419" spans="15:17" x14ac:dyDescent="0.35">
      <c r="O56419" s="9"/>
      <c r="P56419" s="9"/>
      <c r="Q56419" s="21"/>
    </row>
    <row r="56420" spans="15:17" x14ac:dyDescent="0.35">
      <c r="O56420" s="9"/>
      <c r="P56420" s="9"/>
      <c r="Q56420" s="21"/>
    </row>
    <row r="56421" spans="15:17" x14ac:dyDescent="0.35">
      <c r="O56421" s="9"/>
      <c r="P56421" s="9"/>
      <c r="Q56421" s="21"/>
    </row>
    <row r="56422" spans="15:17" x14ac:dyDescent="0.35">
      <c r="O56422" s="9"/>
      <c r="P56422" s="9"/>
      <c r="Q56422" s="21"/>
    </row>
    <row r="56423" spans="15:17" x14ac:dyDescent="0.35">
      <c r="O56423" s="9"/>
      <c r="P56423" s="9"/>
      <c r="Q56423" s="21"/>
    </row>
    <row r="56424" spans="15:17" x14ac:dyDescent="0.35">
      <c r="O56424" s="9"/>
      <c r="P56424" s="9"/>
      <c r="Q56424" s="21"/>
    </row>
    <row r="56425" spans="15:17" x14ac:dyDescent="0.35">
      <c r="O56425" s="9"/>
      <c r="P56425" s="9"/>
      <c r="Q56425" s="21"/>
    </row>
    <row r="56426" spans="15:17" x14ac:dyDescent="0.35">
      <c r="O56426" s="9"/>
      <c r="P56426" s="9"/>
      <c r="Q56426" s="21"/>
    </row>
    <row r="56427" spans="15:17" x14ac:dyDescent="0.35">
      <c r="O56427" s="9"/>
      <c r="P56427" s="9"/>
      <c r="Q56427" s="21"/>
    </row>
    <row r="56428" spans="15:17" x14ac:dyDescent="0.35">
      <c r="O56428" s="9"/>
      <c r="P56428" s="9"/>
      <c r="Q56428" s="21"/>
    </row>
    <row r="56429" spans="15:17" x14ac:dyDescent="0.35">
      <c r="O56429" s="9"/>
      <c r="P56429" s="9"/>
      <c r="Q56429" s="21"/>
    </row>
    <row r="56430" spans="15:17" x14ac:dyDescent="0.35">
      <c r="O56430" s="9"/>
      <c r="P56430" s="9"/>
      <c r="Q56430" s="21"/>
    </row>
    <row r="56431" spans="15:17" x14ac:dyDescent="0.35">
      <c r="O56431" s="9"/>
      <c r="P56431" s="9"/>
      <c r="Q56431" s="21"/>
    </row>
    <row r="56432" spans="15:17" x14ac:dyDescent="0.35">
      <c r="O56432" s="9"/>
      <c r="P56432" s="9"/>
      <c r="Q56432" s="21"/>
    </row>
    <row r="56433" spans="15:17" x14ac:dyDescent="0.35">
      <c r="O56433" s="9"/>
      <c r="P56433" s="9"/>
      <c r="Q56433" s="21"/>
    </row>
    <row r="56434" spans="15:17" x14ac:dyDescent="0.35">
      <c r="O56434" s="9"/>
      <c r="P56434" s="9"/>
      <c r="Q56434" s="21"/>
    </row>
    <row r="56435" spans="15:17" x14ac:dyDescent="0.35">
      <c r="O56435" s="9"/>
      <c r="P56435" s="9"/>
      <c r="Q56435" s="21"/>
    </row>
    <row r="56436" spans="15:17" x14ac:dyDescent="0.35">
      <c r="O56436" s="9"/>
      <c r="P56436" s="9"/>
      <c r="Q56436" s="21"/>
    </row>
    <row r="56437" spans="15:17" x14ac:dyDescent="0.35">
      <c r="O56437" s="9"/>
      <c r="P56437" s="9"/>
      <c r="Q56437" s="21"/>
    </row>
    <row r="56438" spans="15:17" x14ac:dyDescent="0.35">
      <c r="O56438" s="9"/>
      <c r="P56438" s="9"/>
      <c r="Q56438" s="21"/>
    </row>
    <row r="56439" spans="15:17" x14ac:dyDescent="0.35">
      <c r="O56439" s="9"/>
      <c r="P56439" s="9"/>
      <c r="Q56439" s="21"/>
    </row>
    <row r="56440" spans="15:17" x14ac:dyDescent="0.35">
      <c r="O56440" s="9"/>
      <c r="P56440" s="9"/>
      <c r="Q56440" s="21"/>
    </row>
    <row r="56441" spans="15:17" x14ac:dyDescent="0.35">
      <c r="O56441" s="9"/>
      <c r="P56441" s="9"/>
      <c r="Q56441" s="21"/>
    </row>
    <row r="56442" spans="15:17" x14ac:dyDescent="0.35">
      <c r="O56442" s="9"/>
      <c r="P56442" s="9"/>
      <c r="Q56442" s="21"/>
    </row>
    <row r="56443" spans="15:17" x14ac:dyDescent="0.35">
      <c r="O56443" s="9"/>
      <c r="P56443" s="9"/>
      <c r="Q56443" s="21"/>
    </row>
    <row r="56444" spans="15:17" x14ac:dyDescent="0.35">
      <c r="O56444" s="9"/>
      <c r="P56444" s="9"/>
      <c r="Q56444" s="21"/>
    </row>
    <row r="56445" spans="15:17" x14ac:dyDescent="0.35">
      <c r="O56445" s="9"/>
      <c r="P56445" s="9"/>
      <c r="Q56445" s="21"/>
    </row>
    <row r="56446" spans="15:17" x14ac:dyDescent="0.35">
      <c r="O56446" s="9"/>
      <c r="P56446" s="9"/>
      <c r="Q56446" s="21"/>
    </row>
    <row r="56447" spans="15:17" x14ac:dyDescent="0.35">
      <c r="O56447" s="9"/>
      <c r="P56447" s="9"/>
      <c r="Q56447" s="21"/>
    </row>
    <row r="56448" spans="15:17" x14ac:dyDescent="0.35">
      <c r="O56448" s="9"/>
      <c r="P56448" s="9"/>
      <c r="Q56448" s="21"/>
    </row>
    <row r="56449" spans="15:17" x14ac:dyDescent="0.35">
      <c r="O56449" s="9"/>
      <c r="P56449" s="9"/>
      <c r="Q56449" s="21"/>
    </row>
    <row r="56450" spans="15:17" x14ac:dyDescent="0.35">
      <c r="O56450" s="9"/>
      <c r="P56450" s="9"/>
      <c r="Q56450" s="21"/>
    </row>
    <row r="56451" spans="15:17" x14ac:dyDescent="0.35">
      <c r="O56451" s="9"/>
      <c r="P56451" s="9"/>
      <c r="Q56451" s="21"/>
    </row>
    <row r="56452" spans="15:17" x14ac:dyDescent="0.35">
      <c r="O56452" s="9"/>
      <c r="P56452" s="9"/>
      <c r="Q56452" s="21"/>
    </row>
    <row r="56453" spans="15:17" x14ac:dyDescent="0.35">
      <c r="O56453" s="9"/>
      <c r="P56453" s="9"/>
      <c r="Q56453" s="21"/>
    </row>
    <row r="56454" spans="15:17" x14ac:dyDescent="0.35">
      <c r="O56454" s="9"/>
      <c r="P56454" s="9"/>
      <c r="Q56454" s="21"/>
    </row>
    <row r="56455" spans="15:17" x14ac:dyDescent="0.35">
      <c r="O56455" s="9"/>
      <c r="P56455" s="9"/>
      <c r="Q56455" s="21"/>
    </row>
    <row r="56456" spans="15:17" x14ac:dyDescent="0.35">
      <c r="O56456" s="9"/>
      <c r="P56456" s="9"/>
      <c r="Q56456" s="21"/>
    </row>
    <row r="56457" spans="15:17" x14ac:dyDescent="0.35">
      <c r="O56457" s="9"/>
      <c r="P56457" s="9"/>
      <c r="Q56457" s="21"/>
    </row>
    <row r="56458" spans="15:17" x14ac:dyDescent="0.35">
      <c r="O56458" s="9"/>
      <c r="P56458" s="9"/>
      <c r="Q56458" s="21"/>
    </row>
    <row r="56459" spans="15:17" x14ac:dyDescent="0.35">
      <c r="O56459" s="9"/>
      <c r="P56459" s="9"/>
      <c r="Q56459" s="21"/>
    </row>
    <row r="56460" spans="15:17" x14ac:dyDescent="0.35">
      <c r="O56460" s="9"/>
      <c r="P56460" s="9"/>
      <c r="Q56460" s="21"/>
    </row>
    <row r="56461" spans="15:17" x14ac:dyDescent="0.35">
      <c r="O56461" s="9"/>
      <c r="P56461" s="9"/>
      <c r="Q56461" s="21"/>
    </row>
    <row r="56462" spans="15:17" x14ac:dyDescent="0.35">
      <c r="O56462" s="9"/>
      <c r="P56462" s="9"/>
      <c r="Q56462" s="21"/>
    </row>
    <row r="56463" spans="15:17" x14ac:dyDescent="0.35">
      <c r="O56463" s="9"/>
      <c r="P56463" s="9"/>
      <c r="Q56463" s="21"/>
    </row>
    <row r="56464" spans="15:17" x14ac:dyDescent="0.35">
      <c r="O56464" s="9"/>
      <c r="P56464" s="9"/>
      <c r="Q56464" s="21"/>
    </row>
    <row r="56465" spans="15:17" x14ac:dyDescent="0.35">
      <c r="O56465" s="9"/>
      <c r="P56465" s="9"/>
      <c r="Q56465" s="21"/>
    </row>
    <row r="56466" spans="15:17" x14ac:dyDescent="0.35">
      <c r="O56466" s="9"/>
      <c r="P56466" s="9"/>
      <c r="Q56466" s="21"/>
    </row>
    <row r="56467" spans="15:17" x14ac:dyDescent="0.35">
      <c r="O56467" s="9"/>
      <c r="P56467" s="9"/>
      <c r="Q56467" s="21"/>
    </row>
    <row r="56468" spans="15:17" x14ac:dyDescent="0.35">
      <c r="O56468" s="9"/>
      <c r="P56468" s="9"/>
      <c r="Q56468" s="21"/>
    </row>
    <row r="56469" spans="15:17" x14ac:dyDescent="0.35">
      <c r="O56469" s="9"/>
      <c r="P56469" s="9"/>
      <c r="Q56469" s="21"/>
    </row>
    <row r="56470" spans="15:17" x14ac:dyDescent="0.35">
      <c r="O56470" s="9"/>
      <c r="P56470" s="9"/>
      <c r="Q56470" s="21"/>
    </row>
    <row r="56471" spans="15:17" x14ac:dyDescent="0.35">
      <c r="O56471" s="9"/>
      <c r="P56471" s="9"/>
      <c r="Q56471" s="21"/>
    </row>
    <row r="56472" spans="15:17" x14ac:dyDescent="0.35">
      <c r="O56472" s="9"/>
      <c r="P56472" s="9"/>
      <c r="Q56472" s="21"/>
    </row>
    <row r="56473" spans="15:17" x14ac:dyDescent="0.35">
      <c r="O56473" s="9"/>
      <c r="P56473" s="9"/>
      <c r="Q56473" s="21"/>
    </row>
    <row r="56474" spans="15:17" x14ac:dyDescent="0.35">
      <c r="O56474" s="9"/>
      <c r="P56474" s="9"/>
      <c r="Q56474" s="21"/>
    </row>
    <row r="56475" spans="15:17" x14ac:dyDescent="0.35">
      <c r="O56475" s="9"/>
      <c r="P56475" s="9"/>
      <c r="Q56475" s="21"/>
    </row>
    <row r="56476" spans="15:17" x14ac:dyDescent="0.35">
      <c r="O56476" s="9"/>
      <c r="P56476" s="9"/>
      <c r="Q56476" s="21"/>
    </row>
    <row r="56477" spans="15:17" x14ac:dyDescent="0.35">
      <c r="O56477" s="9"/>
      <c r="P56477" s="9"/>
      <c r="Q56477" s="21"/>
    </row>
    <row r="56478" spans="15:17" x14ac:dyDescent="0.35">
      <c r="O56478" s="9"/>
      <c r="P56478" s="9"/>
      <c r="Q56478" s="21"/>
    </row>
    <row r="56479" spans="15:17" x14ac:dyDescent="0.35">
      <c r="O56479" s="9"/>
      <c r="P56479" s="9"/>
      <c r="Q56479" s="21"/>
    </row>
    <row r="56480" spans="15:17" x14ac:dyDescent="0.35">
      <c r="O56480" s="9"/>
      <c r="P56480" s="9"/>
      <c r="Q56480" s="21"/>
    </row>
    <row r="56481" spans="15:17" x14ac:dyDescent="0.35">
      <c r="O56481" s="9"/>
      <c r="P56481" s="9"/>
      <c r="Q56481" s="21"/>
    </row>
    <row r="56482" spans="15:17" x14ac:dyDescent="0.35">
      <c r="O56482" s="9"/>
      <c r="P56482" s="9"/>
      <c r="Q56482" s="21"/>
    </row>
    <row r="56483" spans="15:17" x14ac:dyDescent="0.35">
      <c r="O56483" s="9"/>
      <c r="P56483" s="9"/>
      <c r="Q56483" s="21"/>
    </row>
    <row r="56484" spans="15:17" x14ac:dyDescent="0.35">
      <c r="O56484" s="9"/>
      <c r="P56484" s="9"/>
      <c r="Q56484" s="21"/>
    </row>
    <row r="56485" spans="15:17" x14ac:dyDescent="0.35">
      <c r="O56485" s="9"/>
      <c r="P56485" s="9"/>
      <c r="Q56485" s="21"/>
    </row>
    <row r="56486" spans="15:17" x14ac:dyDescent="0.35">
      <c r="O56486" s="9"/>
      <c r="P56486" s="9"/>
      <c r="Q56486" s="21"/>
    </row>
    <row r="56487" spans="15:17" x14ac:dyDescent="0.35">
      <c r="O56487" s="9"/>
      <c r="P56487" s="9"/>
      <c r="Q56487" s="21"/>
    </row>
    <row r="56488" spans="15:17" x14ac:dyDescent="0.35">
      <c r="O56488" s="9"/>
      <c r="P56488" s="9"/>
      <c r="Q56488" s="21"/>
    </row>
    <row r="56489" spans="15:17" x14ac:dyDescent="0.35">
      <c r="O56489" s="9"/>
      <c r="P56489" s="9"/>
      <c r="Q56489" s="21"/>
    </row>
    <row r="56490" spans="15:17" x14ac:dyDescent="0.35">
      <c r="O56490" s="9"/>
      <c r="P56490" s="9"/>
      <c r="Q56490" s="21"/>
    </row>
    <row r="56491" spans="15:17" x14ac:dyDescent="0.35">
      <c r="O56491" s="9"/>
      <c r="P56491" s="9"/>
      <c r="Q56491" s="21"/>
    </row>
    <row r="56492" spans="15:17" x14ac:dyDescent="0.35">
      <c r="O56492" s="9"/>
      <c r="P56492" s="9"/>
      <c r="Q56492" s="21"/>
    </row>
    <row r="56493" spans="15:17" x14ac:dyDescent="0.35">
      <c r="O56493" s="9"/>
      <c r="P56493" s="9"/>
      <c r="Q56493" s="21"/>
    </row>
    <row r="56494" spans="15:17" x14ac:dyDescent="0.35">
      <c r="O56494" s="9"/>
      <c r="P56494" s="9"/>
      <c r="Q56494" s="21"/>
    </row>
    <row r="56495" spans="15:17" x14ac:dyDescent="0.35">
      <c r="O56495" s="9"/>
      <c r="P56495" s="9"/>
      <c r="Q56495" s="21"/>
    </row>
    <row r="56496" spans="15:17" x14ac:dyDescent="0.35">
      <c r="O56496" s="9"/>
      <c r="P56496" s="9"/>
      <c r="Q56496" s="21"/>
    </row>
    <row r="56497" spans="15:17" x14ac:dyDescent="0.35">
      <c r="O56497" s="9"/>
      <c r="P56497" s="9"/>
      <c r="Q56497" s="21"/>
    </row>
    <row r="56498" spans="15:17" x14ac:dyDescent="0.35">
      <c r="O56498" s="9"/>
      <c r="P56498" s="9"/>
      <c r="Q56498" s="21"/>
    </row>
    <row r="56499" spans="15:17" x14ac:dyDescent="0.35">
      <c r="O56499" s="9"/>
      <c r="P56499" s="9"/>
      <c r="Q56499" s="21"/>
    </row>
    <row r="56500" spans="15:17" x14ac:dyDescent="0.35">
      <c r="O56500" s="9"/>
      <c r="P56500" s="9"/>
      <c r="Q56500" s="21"/>
    </row>
    <row r="56501" spans="15:17" x14ac:dyDescent="0.35">
      <c r="O56501" s="9"/>
      <c r="P56501" s="9"/>
      <c r="Q56501" s="21"/>
    </row>
    <row r="56502" spans="15:17" x14ac:dyDescent="0.35">
      <c r="O56502" s="9"/>
      <c r="P56502" s="9"/>
      <c r="Q56502" s="21"/>
    </row>
    <row r="56503" spans="15:17" x14ac:dyDescent="0.35">
      <c r="O56503" s="9"/>
      <c r="P56503" s="9"/>
      <c r="Q56503" s="21"/>
    </row>
    <row r="56504" spans="15:17" x14ac:dyDescent="0.35">
      <c r="O56504" s="9"/>
      <c r="P56504" s="9"/>
      <c r="Q56504" s="21"/>
    </row>
    <row r="56505" spans="15:17" x14ac:dyDescent="0.35">
      <c r="O56505" s="9"/>
      <c r="P56505" s="9"/>
      <c r="Q56505" s="21"/>
    </row>
    <row r="56506" spans="15:17" x14ac:dyDescent="0.35">
      <c r="O56506" s="9"/>
      <c r="P56506" s="9"/>
      <c r="Q56506" s="21"/>
    </row>
    <row r="56507" spans="15:17" x14ac:dyDescent="0.35">
      <c r="O56507" s="9"/>
      <c r="P56507" s="9"/>
      <c r="Q56507" s="21"/>
    </row>
    <row r="56508" spans="15:17" x14ac:dyDescent="0.35">
      <c r="O56508" s="9"/>
      <c r="P56508" s="9"/>
      <c r="Q56508" s="21"/>
    </row>
    <row r="56509" spans="15:17" x14ac:dyDescent="0.35">
      <c r="O56509" s="9"/>
      <c r="P56509" s="9"/>
      <c r="Q56509" s="21"/>
    </row>
    <row r="56510" spans="15:17" x14ac:dyDescent="0.35">
      <c r="O56510" s="9"/>
      <c r="P56510" s="9"/>
      <c r="Q56510" s="21"/>
    </row>
    <row r="56511" spans="15:17" x14ac:dyDescent="0.35">
      <c r="O56511" s="9"/>
      <c r="P56511" s="9"/>
      <c r="Q56511" s="21"/>
    </row>
    <row r="56512" spans="15:17" x14ac:dyDescent="0.35">
      <c r="O56512" s="9"/>
      <c r="P56512" s="9"/>
      <c r="Q56512" s="21"/>
    </row>
    <row r="56513" spans="15:17" x14ac:dyDescent="0.35">
      <c r="O56513" s="9"/>
      <c r="P56513" s="9"/>
      <c r="Q56513" s="21"/>
    </row>
    <row r="56514" spans="15:17" x14ac:dyDescent="0.35">
      <c r="O56514" s="9"/>
      <c r="P56514" s="9"/>
      <c r="Q56514" s="21"/>
    </row>
    <row r="56515" spans="15:17" x14ac:dyDescent="0.35">
      <c r="O56515" s="9"/>
      <c r="P56515" s="9"/>
      <c r="Q56515" s="21"/>
    </row>
    <row r="56516" spans="15:17" x14ac:dyDescent="0.35">
      <c r="O56516" s="9"/>
      <c r="P56516" s="9"/>
      <c r="Q56516" s="21"/>
    </row>
    <row r="56517" spans="15:17" x14ac:dyDescent="0.35">
      <c r="O56517" s="9"/>
      <c r="P56517" s="9"/>
      <c r="Q56517" s="21"/>
    </row>
    <row r="56518" spans="15:17" x14ac:dyDescent="0.35">
      <c r="O56518" s="9"/>
      <c r="P56518" s="9"/>
      <c r="Q56518" s="21"/>
    </row>
    <row r="56519" spans="15:17" x14ac:dyDescent="0.35">
      <c r="O56519" s="9"/>
      <c r="P56519" s="9"/>
      <c r="Q56519" s="21"/>
    </row>
    <row r="56520" spans="15:17" x14ac:dyDescent="0.35">
      <c r="O56520" s="9"/>
      <c r="P56520" s="9"/>
      <c r="Q56520" s="21"/>
    </row>
    <row r="56521" spans="15:17" x14ac:dyDescent="0.35">
      <c r="O56521" s="9"/>
      <c r="P56521" s="9"/>
      <c r="Q56521" s="21"/>
    </row>
    <row r="56522" spans="15:17" x14ac:dyDescent="0.35">
      <c r="O56522" s="9"/>
      <c r="P56522" s="9"/>
      <c r="Q56522" s="21"/>
    </row>
    <row r="56523" spans="15:17" x14ac:dyDescent="0.35">
      <c r="O56523" s="9"/>
      <c r="P56523" s="9"/>
      <c r="Q56523" s="21"/>
    </row>
    <row r="56524" spans="15:17" x14ac:dyDescent="0.35">
      <c r="O56524" s="9"/>
      <c r="P56524" s="9"/>
      <c r="Q56524" s="21"/>
    </row>
    <row r="56525" spans="15:17" x14ac:dyDescent="0.35">
      <c r="O56525" s="9"/>
      <c r="P56525" s="9"/>
      <c r="Q56525" s="21"/>
    </row>
    <row r="56526" spans="15:17" x14ac:dyDescent="0.35">
      <c r="O56526" s="9"/>
      <c r="P56526" s="9"/>
      <c r="Q56526" s="21"/>
    </row>
    <row r="56527" spans="15:17" x14ac:dyDescent="0.35">
      <c r="O56527" s="9"/>
      <c r="P56527" s="9"/>
      <c r="Q56527" s="21"/>
    </row>
    <row r="56528" spans="15:17" x14ac:dyDescent="0.35">
      <c r="O56528" s="9"/>
      <c r="P56528" s="9"/>
      <c r="Q56528" s="21"/>
    </row>
    <row r="56529" spans="15:17" x14ac:dyDescent="0.35">
      <c r="O56529" s="9"/>
      <c r="P56529" s="9"/>
      <c r="Q56529" s="21"/>
    </row>
    <row r="56530" spans="15:17" x14ac:dyDescent="0.35">
      <c r="O56530" s="9"/>
      <c r="P56530" s="9"/>
      <c r="Q56530" s="21"/>
    </row>
    <row r="56531" spans="15:17" x14ac:dyDescent="0.35">
      <c r="O56531" s="9"/>
      <c r="P56531" s="9"/>
      <c r="Q56531" s="21"/>
    </row>
    <row r="56532" spans="15:17" x14ac:dyDescent="0.35">
      <c r="O56532" s="9"/>
      <c r="P56532" s="9"/>
      <c r="Q56532" s="21"/>
    </row>
    <row r="56533" spans="15:17" x14ac:dyDescent="0.35">
      <c r="O56533" s="9"/>
      <c r="P56533" s="9"/>
      <c r="Q56533" s="21"/>
    </row>
    <row r="56534" spans="15:17" x14ac:dyDescent="0.35">
      <c r="O56534" s="9"/>
      <c r="P56534" s="9"/>
      <c r="Q56534" s="21"/>
    </row>
    <row r="56535" spans="15:17" x14ac:dyDescent="0.35">
      <c r="O56535" s="9"/>
      <c r="P56535" s="9"/>
      <c r="Q56535" s="21"/>
    </row>
    <row r="56536" spans="15:17" x14ac:dyDescent="0.35">
      <c r="O56536" s="9"/>
      <c r="P56536" s="9"/>
      <c r="Q56536" s="21"/>
    </row>
    <row r="56537" spans="15:17" x14ac:dyDescent="0.35">
      <c r="O56537" s="9"/>
      <c r="P56537" s="9"/>
      <c r="Q56537" s="21"/>
    </row>
    <row r="56538" spans="15:17" x14ac:dyDescent="0.35">
      <c r="O56538" s="9"/>
      <c r="P56538" s="9"/>
      <c r="Q56538" s="21"/>
    </row>
    <row r="56539" spans="15:17" x14ac:dyDescent="0.35">
      <c r="O56539" s="9"/>
      <c r="P56539" s="9"/>
      <c r="Q56539" s="21"/>
    </row>
    <row r="56540" spans="15:17" x14ac:dyDescent="0.35">
      <c r="O56540" s="9"/>
      <c r="P56540" s="9"/>
      <c r="Q56540" s="21"/>
    </row>
    <row r="56541" spans="15:17" x14ac:dyDescent="0.35">
      <c r="O56541" s="9"/>
      <c r="P56541" s="9"/>
      <c r="Q56541" s="21"/>
    </row>
    <row r="56542" spans="15:17" x14ac:dyDescent="0.35">
      <c r="O56542" s="9"/>
      <c r="P56542" s="9"/>
      <c r="Q56542" s="21"/>
    </row>
    <row r="56543" spans="15:17" x14ac:dyDescent="0.35">
      <c r="O56543" s="9"/>
      <c r="P56543" s="9"/>
      <c r="Q56543" s="21"/>
    </row>
    <row r="56544" spans="15:17" x14ac:dyDescent="0.35">
      <c r="O56544" s="9"/>
      <c r="P56544" s="9"/>
      <c r="Q56544" s="21"/>
    </row>
    <row r="56545" spans="15:17" x14ac:dyDescent="0.35">
      <c r="O56545" s="9"/>
      <c r="P56545" s="9"/>
      <c r="Q56545" s="21"/>
    </row>
    <row r="56546" spans="15:17" x14ac:dyDescent="0.35">
      <c r="O56546" s="9"/>
      <c r="P56546" s="9"/>
      <c r="Q56546" s="21"/>
    </row>
    <row r="56547" spans="15:17" x14ac:dyDescent="0.35">
      <c r="O56547" s="9"/>
      <c r="P56547" s="9"/>
      <c r="Q56547" s="21"/>
    </row>
    <row r="56548" spans="15:17" x14ac:dyDescent="0.35">
      <c r="O56548" s="9"/>
      <c r="P56548" s="9"/>
      <c r="Q56548" s="21"/>
    </row>
    <row r="56549" spans="15:17" x14ac:dyDescent="0.35">
      <c r="O56549" s="9"/>
      <c r="P56549" s="9"/>
      <c r="Q56549" s="21"/>
    </row>
    <row r="56550" spans="15:17" x14ac:dyDescent="0.35">
      <c r="O56550" s="9"/>
      <c r="P56550" s="9"/>
      <c r="Q56550" s="21"/>
    </row>
    <row r="56551" spans="15:17" x14ac:dyDescent="0.35">
      <c r="O56551" s="9"/>
      <c r="P56551" s="9"/>
      <c r="Q56551" s="21"/>
    </row>
    <row r="56552" spans="15:17" x14ac:dyDescent="0.35">
      <c r="O56552" s="9"/>
      <c r="P56552" s="9"/>
      <c r="Q56552" s="21"/>
    </row>
    <row r="56553" spans="15:17" x14ac:dyDescent="0.35">
      <c r="O56553" s="9"/>
      <c r="P56553" s="9"/>
      <c r="Q56553" s="21"/>
    </row>
    <row r="56554" spans="15:17" x14ac:dyDescent="0.35">
      <c r="O56554" s="9"/>
      <c r="P56554" s="9"/>
      <c r="Q56554" s="21"/>
    </row>
    <row r="56555" spans="15:17" x14ac:dyDescent="0.35">
      <c r="O56555" s="9"/>
      <c r="P56555" s="9"/>
      <c r="Q56555" s="21"/>
    </row>
    <row r="56556" spans="15:17" x14ac:dyDescent="0.35">
      <c r="O56556" s="9"/>
      <c r="P56556" s="9"/>
      <c r="Q56556" s="21"/>
    </row>
    <row r="56557" spans="15:17" x14ac:dyDescent="0.35">
      <c r="O56557" s="9"/>
      <c r="P56557" s="9"/>
      <c r="Q56557" s="21"/>
    </row>
    <row r="56558" spans="15:17" x14ac:dyDescent="0.35">
      <c r="O56558" s="9"/>
      <c r="P56558" s="9"/>
      <c r="Q56558" s="21"/>
    </row>
    <row r="56559" spans="15:17" x14ac:dyDescent="0.35">
      <c r="O56559" s="9"/>
      <c r="P56559" s="9"/>
      <c r="Q56559" s="21"/>
    </row>
    <row r="56560" spans="15:17" x14ac:dyDescent="0.35">
      <c r="O56560" s="9"/>
      <c r="P56560" s="9"/>
      <c r="Q56560" s="21"/>
    </row>
    <row r="56561" spans="15:17" x14ac:dyDescent="0.35">
      <c r="O56561" s="9"/>
      <c r="P56561" s="9"/>
      <c r="Q56561" s="21"/>
    </row>
    <row r="56562" spans="15:17" x14ac:dyDescent="0.35">
      <c r="O56562" s="9"/>
      <c r="P56562" s="9"/>
      <c r="Q56562" s="21"/>
    </row>
    <row r="56563" spans="15:17" x14ac:dyDescent="0.35">
      <c r="O56563" s="9"/>
      <c r="P56563" s="9"/>
      <c r="Q56563" s="21"/>
    </row>
    <row r="56564" spans="15:17" x14ac:dyDescent="0.35">
      <c r="O56564" s="9"/>
      <c r="P56564" s="9"/>
      <c r="Q56564" s="21"/>
    </row>
    <row r="56565" spans="15:17" x14ac:dyDescent="0.35">
      <c r="O56565" s="9"/>
      <c r="P56565" s="9"/>
      <c r="Q56565" s="21"/>
    </row>
    <row r="56566" spans="15:17" x14ac:dyDescent="0.35">
      <c r="O56566" s="9"/>
      <c r="P56566" s="9"/>
      <c r="Q56566" s="21"/>
    </row>
    <row r="56567" spans="15:17" x14ac:dyDescent="0.35">
      <c r="O56567" s="9"/>
      <c r="P56567" s="9"/>
      <c r="Q56567" s="21"/>
    </row>
    <row r="56568" spans="15:17" x14ac:dyDescent="0.35">
      <c r="O56568" s="9"/>
      <c r="P56568" s="9"/>
      <c r="Q56568" s="21"/>
    </row>
    <row r="56569" spans="15:17" x14ac:dyDescent="0.35">
      <c r="O56569" s="9"/>
      <c r="P56569" s="9"/>
      <c r="Q56569" s="21"/>
    </row>
    <row r="56570" spans="15:17" x14ac:dyDescent="0.35">
      <c r="O56570" s="9"/>
      <c r="P56570" s="9"/>
      <c r="Q56570" s="21"/>
    </row>
    <row r="56571" spans="15:17" x14ac:dyDescent="0.35">
      <c r="O56571" s="9"/>
      <c r="P56571" s="9"/>
      <c r="Q56571" s="21"/>
    </row>
    <row r="56572" spans="15:17" x14ac:dyDescent="0.35">
      <c r="O56572" s="9"/>
      <c r="P56572" s="9"/>
      <c r="Q56572" s="21"/>
    </row>
    <row r="56573" spans="15:17" x14ac:dyDescent="0.35">
      <c r="O56573" s="9"/>
      <c r="P56573" s="9"/>
      <c r="Q56573" s="21"/>
    </row>
    <row r="56574" spans="15:17" x14ac:dyDescent="0.35">
      <c r="O56574" s="9"/>
      <c r="P56574" s="9"/>
      <c r="Q56574" s="21"/>
    </row>
    <row r="56575" spans="15:17" x14ac:dyDescent="0.35">
      <c r="O56575" s="9"/>
      <c r="P56575" s="9"/>
      <c r="Q56575" s="21"/>
    </row>
    <row r="56576" spans="15:17" x14ac:dyDescent="0.35">
      <c r="O56576" s="9"/>
      <c r="P56576" s="9"/>
      <c r="Q56576" s="21"/>
    </row>
    <row r="56577" spans="15:17" x14ac:dyDescent="0.35">
      <c r="O56577" s="9"/>
      <c r="P56577" s="9"/>
      <c r="Q56577" s="21"/>
    </row>
    <row r="56578" spans="15:17" x14ac:dyDescent="0.35">
      <c r="O56578" s="9"/>
      <c r="P56578" s="9"/>
      <c r="Q56578" s="21"/>
    </row>
    <row r="56579" spans="15:17" x14ac:dyDescent="0.35">
      <c r="O56579" s="9"/>
      <c r="P56579" s="9"/>
      <c r="Q56579" s="21"/>
    </row>
    <row r="56580" spans="15:17" x14ac:dyDescent="0.35">
      <c r="O56580" s="9"/>
      <c r="P56580" s="9"/>
      <c r="Q56580" s="21"/>
    </row>
    <row r="56581" spans="15:17" x14ac:dyDescent="0.35">
      <c r="O56581" s="9"/>
      <c r="P56581" s="9"/>
      <c r="Q56581" s="21"/>
    </row>
    <row r="56582" spans="15:17" x14ac:dyDescent="0.35">
      <c r="O56582" s="9"/>
      <c r="P56582" s="9"/>
      <c r="Q56582" s="21"/>
    </row>
    <row r="56583" spans="15:17" x14ac:dyDescent="0.35">
      <c r="O56583" s="9"/>
      <c r="P56583" s="9"/>
      <c r="Q56583" s="21"/>
    </row>
    <row r="56584" spans="15:17" x14ac:dyDescent="0.35">
      <c r="O56584" s="9"/>
      <c r="P56584" s="9"/>
      <c r="Q56584" s="21"/>
    </row>
    <row r="56585" spans="15:17" x14ac:dyDescent="0.35">
      <c r="O56585" s="9"/>
      <c r="P56585" s="9"/>
      <c r="Q56585" s="21"/>
    </row>
    <row r="56586" spans="15:17" x14ac:dyDescent="0.35">
      <c r="O56586" s="9"/>
      <c r="P56586" s="9"/>
      <c r="Q56586" s="21"/>
    </row>
    <row r="56587" spans="15:17" x14ac:dyDescent="0.35">
      <c r="O56587" s="9"/>
      <c r="P56587" s="9"/>
      <c r="Q56587" s="21"/>
    </row>
    <row r="56588" spans="15:17" x14ac:dyDescent="0.35">
      <c r="O56588" s="9"/>
      <c r="P56588" s="9"/>
      <c r="Q56588" s="21"/>
    </row>
    <row r="56589" spans="15:17" x14ac:dyDescent="0.35">
      <c r="O56589" s="9"/>
      <c r="P56589" s="9"/>
      <c r="Q56589" s="21"/>
    </row>
    <row r="56590" spans="15:17" x14ac:dyDescent="0.35">
      <c r="O56590" s="9"/>
      <c r="P56590" s="9"/>
      <c r="Q56590" s="21"/>
    </row>
    <row r="56591" spans="15:17" x14ac:dyDescent="0.35">
      <c r="O56591" s="9"/>
      <c r="P56591" s="9"/>
      <c r="Q56591" s="21"/>
    </row>
    <row r="56592" spans="15:17" x14ac:dyDescent="0.35">
      <c r="O56592" s="9"/>
      <c r="P56592" s="9"/>
      <c r="Q56592" s="21"/>
    </row>
    <row r="56593" spans="15:17" x14ac:dyDescent="0.35">
      <c r="O56593" s="9"/>
      <c r="P56593" s="9"/>
      <c r="Q56593" s="21"/>
    </row>
    <row r="56594" spans="15:17" x14ac:dyDescent="0.35">
      <c r="O56594" s="9"/>
      <c r="P56594" s="9"/>
      <c r="Q56594" s="21"/>
    </row>
    <row r="56595" spans="15:17" x14ac:dyDescent="0.35">
      <c r="O56595" s="9"/>
      <c r="P56595" s="9"/>
      <c r="Q56595" s="21"/>
    </row>
    <row r="56596" spans="15:17" x14ac:dyDescent="0.35">
      <c r="O56596" s="9"/>
      <c r="P56596" s="9"/>
      <c r="Q56596" s="21"/>
    </row>
    <row r="56597" spans="15:17" x14ac:dyDescent="0.35">
      <c r="O56597" s="9"/>
      <c r="P56597" s="9"/>
      <c r="Q56597" s="21"/>
    </row>
    <row r="56598" spans="15:17" x14ac:dyDescent="0.35">
      <c r="O56598" s="9"/>
      <c r="P56598" s="9"/>
      <c r="Q56598" s="21"/>
    </row>
    <row r="56599" spans="15:17" x14ac:dyDescent="0.35">
      <c r="O56599" s="9"/>
      <c r="P56599" s="9"/>
      <c r="Q56599" s="21"/>
    </row>
    <row r="56600" spans="15:17" x14ac:dyDescent="0.35">
      <c r="O56600" s="9"/>
      <c r="P56600" s="9"/>
      <c r="Q56600" s="21"/>
    </row>
    <row r="56601" spans="15:17" x14ac:dyDescent="0.35">
      <c r="O56601" s="9"/>
      <c r="P56601" s="9"/>
      <c r="Q56601" s="21"/>
    </row>
    <row r="56602" spans="15:17" x14ac:dyDescent="0.35">
      <c r="O56602" s="9"/>
      <c r="P56602" s="9"/>
      <c r="Q56602" s="21"/>
    </row>
    <row r="56603" spans="15:17" x14ac:dyDescent="0.35">
      <c r="O56603" s="9"/>
      <c r="P56603" s="9"/>
      <c r="Q56603" s="21"/>
    </row>
    <row r="56604" spans="15:17" x14ac:dyDescent="0.35">
      <c r="O56604" s="9"/>
      <c r="P56604" s="9"/>
      <c r="Q56604" s="21"/>
    </row>
    <row r="56605" spans="15:17" x14ac:dyDescent="0.35">
      <c r="O56605" s="9"/>
      <c r="P56605" s="9"/>
      <c r="Q56605" s="21"/>
    </row>
    <row r="56606" spans="15:17" x14ac:dyDescent="0.35">
      <c r="O56606" s="9"/>
      <c r="P56606" s="9"/>
      <c r="Q56606" s="21"/>
    </row>
    <row r="56607" spans="15:17" x14ac:dyDescent="0.35">
      <c r="O56607" s="9"/>
      <c r="P56607" s="9"/>
      <c r="Q56607" s="21"/>
    </row>
    <row r="56608" spans="15:17" x14ac:dyDescent="0.35">
      <c r="O56608" s="9"/>
      <c r="P56608" s="9"/>
      <c r="Q56608" s="21"/>
    </row>
    <row r="56609" spans="15:17" x14ac:dyDescent="0.35">
      <c r="O56609" s="9"/>
      <c r="P56609" s="9"/>
      <c r="Q56609" s="21"/>
    </row>
    <row r="56610" spans="15:17" x14ac:dyDescent="0.35">
      <c r="O56610" s="9"/>
      <c r="P56610" s="9"/>
      <c r="Q56610" s="21"/>
    </row>
    <row r="56611" spans="15:17" x14ac:dyDescent="0.35">
      <c r="O56611" s="9"/>
      <c r="P56611" s="9"/>
      <c r="Q56611" s="21"/>
    </row>
    <row r="56612" spans="15:17" x14ac:dyDescent="0.35">
      <c r="O56612" s="9"/>
      <c r="P56612" s="9"/>
      <c r="Q56612" s="21"/>
    </row>
    <row r="56613" spans="15:17" x14ac:dyDescent="0.35">
      <c r="O56613" s="9"/>
      <c r="P56613" s="9"/>
      <c r="Q56613" s="21"/>
    </row>
    <row r="56614" spans="15:17" x14ac:dyDescent="0.35">
      <c r="O56614" s="9"/>
      <c r="P56614" s="9"/>
      <c r="Q56614" s="21"/>
    </row>
    <row r="56615" spans="15:17" x14ac:dyDescent="0.35">
      <c r="O56615" s="9"/>
      <c r="P56615" s="9"/>
      <c r="Q56615" s="21"/>
    </row>
    <row r="56616" spans="15:17" x14ac:dyDescent="0.35">
      <c r="O56616" s="9"/>
      <c r="P56616" s="9"/>
      <c r="Q56616" s="21"/>
    </row>
    <row r="56617" spans="15:17" x14ac:dyDescent="0.35">
      <c r="O56617" s="9"/>
      <c r="P56617" s="9"/>
      <c r="Q56617" s="21"/>
    </row>
    <row r="56618" spans="15:17" x14ac:dyDescent="0.35">
      <c r="O56618" s="9"/>
      <c r="P56618" s="9"/>
      <c r="Q56618" s="21"/>
    </row>
    <row r="56619" spans="15:17" x14ac:dyDescent="0.35">
      <c r="O56619" s="9"/>
      <c r="P56619" s="9"/>
      <c r="Q56619" s="21"/>
    </row>
    <row r="56620" spans="15:17" x14ac:dyDescent="0.35">
      <c r="O56620" s="9"/>
      <c r="P56620" s="9"/>
      <c r="Q56620" s="21"/>
    </row>
    <row r="56621" spans="15:17" x14ac:dyDescent="0.35">
      <c r="O56621" s="9"/>
      <c r="P56621" s="9"/>
      <c r="Q56621" s="21"/>
    </row>
    <row r="56622" spans="15:17" x14ac:dyDescent="0.35">
      <c r="O56622" s="9"/>
      <c r="P56622" s="9"/>
      <c r="Q56622" s="21"/>
    </row>
    <row r="56623" spans="15:17" x14ac:dyDescent="0.35">
      <c r="O56623" s="9"/>
      <c r="P56623" s="9"/>
      <c r="Q56623" s="21"/>
    </row>
    <row r="56624" spans="15:17" x14ac:dyDescent="0.35">
      <c r="O56624" s="9"/>
      <c r="P56624" s="9"/>
      <c r="Q56624" s="21"/>
    </row>
    <row r="56625" spans="15:17" x14ac:dyDescent="0.35">
      <c r="O56625" s="9"/>
      <c r="P56625" s="9"/>
      <c r="Q56625" s="21"/>
    </row>
    <row r="56626" spans="15:17" x14ac:dyDescent="0.35">
      <c r="O56626" s="9"/>
      <c r="P56626" s="9"/>
      <c r="Q56626" s="21"/>
    </row>
    <row r="56627" spans="15:17" x14ac:dyDescent="0.35">
      <c r="O56627" s="9"/>
      <c r="P56627" s="9"/>
      <c r="Q56627" s="21"/>
    </row>
    <row r="56628" spans="15:17" x14ac:dyDescent="0.35">
      <c r="O56628" s="9"/>
      <c r="P56628" s="9"/>
      <c r="Q56628" s="21"/>
    </row>
    <row r="56629" spans="15:17" x14ac:dyDescent="0.35">
      <c r="O56629" s="9"/>
      <c r="P56629" s="9"/>
      <c r="Q56629" s="21"/>
    </row>
    <row r="56630" spans="15:17" x14ac:dyDescent="0.35">
      <c r="O56630" s="9"/>
      <c r="P56630" s="9"/>
      <c r="Q56630" s="21"/>
    </row>
    <row r="56631" spans="15:17" x14ac:dyDescent="0.35">
      <c r="O56631" s="9"/>
      <c r="P56631" s="9"/>
      <c r="Q56631" s="21"/>
    </row>
    <row r="56632" spans="15:17" x14ac:dyDescent="0.35">
      <c r="O56632" s="9"/>
      <c r="P56632" s="9"/>
      <c r="Q56632" s="21"/>
    </row>
    <row r="56633" spans="15:17" x14ac:dyDescent="0.35">
      <c r="O56633" s="9"/>
      <c r="P56633" s="9"/>
      <c r="Q56633" s="21"/>
    </row>
    <row r="56634" spans="15:17" x14ac:dyDescent="0.35">
      <c r="O56634" s="9"/>
      <c r="P56634" s="9"/>
      <c r="Q56634" s="21"/>
    </row>
    <row r="56635" spans="15:17" x14ac:dyDescent="0.35">
      <c r="O56635" s="9"/>
      <c r="P56635" s="9"/>
      <c r="Q56635" s="21"/>
    </row>
    <row r="56636" spans="15:17" x14ac:dyDescent="0.35">
      <c r="O56636" s="9"/>
      <c r="P56636" s="9"/>
      <c r="Q56636" s="21"/>
    </row>
    <row r="56637" spans="15:17" x14ac:dyDescent="0.35">
      <c r="O56637" s="9"/>
      <c r="P56637" s="9"/>
      <c r="Q56637" s="21"/>
    </row>
    <row r="56638" spans="15:17" x14ac:dyDescent="0.35">
      <c r="O56638" s="9"/>
      <c r="P56638" s="9"/>
      <c r="Q56638" s="21"/>
    </row>
    <row r="56639" spans="15:17" x14ac:dyDescent="0.35">
      <c r="O56639" s="9"/>
      <c r="P56639" s="9"/>
      <c r="Q56639" s="21"/>
    </row>
    <row r="56640" spans="15:17" x14ac:dyDescent="0.35">
      <c r="O56640" s="9"/>
      <c r="P56640" s="9"/>
      <c r="Q56640" s="21"/>
    </row>
    <row r="56641" spans="15:17" x14ac:dyDescent="0.35">
      <c r="O56641" s="9"/>
      <c r="P56641" s="9"/>
      <c r="Q56641" s="21"/>
    </row>
    <row r="56642" spans="15:17" x14ac:dyDescent="0.35">
      <c r="O56642" s="9"/>
      <c r="P56642" s="9"/>
      <c r="Q56642" s="21"/>
    </row>
    <row r="56643" spans="15:17" x14ac:dyDescent="0.35">
      <c r="O56643" s="9"/>
      <c r="P56643" s="9"/>
      <c r="Q56643" s="21"/>
    </row>
    <row r="56644" spans="15:17" x14ac:dyDescent="0.35">
      <c r="O56644" s="9"/>
      <c r="P56644" s="9"/>
      <c r="Q56644" s="21"/>
    </row>
    <row r="56645" spans="15:17" x14ac:dyDescent="0.35">
      <c r="O56645" s="9"/>
      <c r="P56645" s="9"/>
      <c r="Q56645" s="21"/>
    </row>
    <row r="56646" spans="15:17" x14ac:dyDescent="0.35">
      <c r="O56646" s="9"/>
      <c r="P56646" s="9"/>
      <c r="Q56646" s="21"/>
    </row>
    <row r="56647" spans="15:17" x14ac:dyDescent="0.35">
      <c r="O56647" s="9"/>
      <c r="P56647" s="9"/>
      <c r="Q56647" s="21"/>
    </row>
    <row r="56648" spans="15:17" x14ac:dyDescent="0.35">
      <c r="O56648" s="9"/>
      <c r="P56648" s="9"/>
      <c r="Q56648" s="21"/>
    </row>
    <row r="56649" spans="15:17" x14ac:dyDescent="0.35">
      <c r="O56649" s="9"/>
      <c r="P56649" s="9"/>
      <c r="Q56649" s="21"/>
    </row>
    <row r="56650" spans="15:17" x14ac:dyDescent="0.35">
      <c r="O56650" s="9"/>
      <c r="P56650" s="9"/>
      <c r="Q56650" s="21"/>
    </row>
    <row r="56651" spans="15:17" x14ac:dyDescent="0.35">
      <c r="O56651" s="9"/>
      <c r="P56651" s="9"/>
      <c r="Q56651" s="21"/>
    </row>
    <row r="56652" spans="15:17" x14ac:dyDescent="0.35">
      <c r="O56652" s="9"/>
      <c r="P56652" s="9"/>
      <c r="Q56652" s="21"/>
    </row>
    <row r="56653" spans="15:17" x14ac:dyDescent="0.35">
      <c r="O56653" s="9"/>
      <c r="P56653" s="9"/>
      <c r="Q56653" s="21"/>
    </row>
    <row r="56654" spans="15:17" x14ac:dyDescent="0.35">
      <c r="O56654" s="9"/>
      <c r="P56654" s="9"/>
      <c r="Q56654" s="21"/>
    </row>
    <row r="56655" spans="15:17" x14ac:dyDescent="0.35">
      <c r="O56655" s="9"/>
      <c r="P56655" s="9"/>
      <c r="Q56655" s="21"/>
    </row>
    <row r="56656" spans="15:17" x14ac:dyDescent="0.35">
      <c r="O56656" s="9"/>
      <c r="P56656" s="9"/>
      <c r="Q56656" s="21"/>
    </row>
    <row r="56657" spans="15:17" x14ac:dyDescent="0.35">
      <c r="O56657" s="9"/>
      <c r="P56657" s="9"/>
      <c r="Q56657" s="21"/>
    </row>
    <row r="56658" spans="15:17" x14ac:dyDescent="0.35">
      <c r="O56658" s="9"/>
      <c r="P56658" s="9"/>
      <c r="Q56658" s="21"/>
    </row>
    <row r="56659" spans="15:17" x14ac:dyDescent="0.35">
      <c r="O56659" s="9"/>
      <c r="P56659" s="9"/>
      <c r="Q56659" s="21"/>
    </row>
    <row r="56660" spans="15:17" x14ac:dyDescent="0.35">
      <c r="O56660" s="9"/>
      <c r="P56660" s="9"/>
      <c r="Q56660" s="21"/>
    </row>
    <row r="56661" spans="15:17" x14ac:dyDescent="0.35">
      <c r="O56661" s="9"/>
      <c r="P56661" s="9"/>
      <c r="Q56661" s="21"/>
    </row>
    <row r="56662" spans="15:17" x14ac:dyDescent="0.35">
      <c r="O56662" s="9"/>
      <c r="P56662" s="9"/>
      <c r="Q56662" s="21"/>
    </row>
    <row r="56663" spans="15:17" x14ac:dyDescent="0.35">
      <c r="O56663" s="9"/>
      <c r="P56663" s="9"/>
      <c r="Q56663" s="21"/>
    </row>
    <row r="56664" spans="15:17" x14ac:dyDescent="0.35">
      <c r="O56664" s="9"/>
      <c r="P56664" s="9"/>
      <c r="Q56664" s="21"/>
    </row>
    <row r="56665" spans="15:17" x14ac:dyDescent="0.35">
      <c r="O56665" s="9"/>
      <c r="P56665" s="9"/>
      <c r="Q56665" s="21"/>
    </row>
    <row r="56666" spans="15:17" x14ac:dyDescent="0.35">
      <c r="O56666" s="9"/>
      <c r="P56666" s="9"/>
      <c r="Q56666" s="21"/>
    </row>
    <row r="56667" spans="15:17" x14ac:dyDescent="0.35">
      <c r="O56667" s="9"/>
      <c r="P56667" s="9"/>
      <c r="Q56667" s="21"/>
    </row>
    <row r="56668" spans="15:17" x14ac:dyDescent="0.35">
      <c r="O56668" s="9"/>
      <c r="P56668" s="9"/>
      <c r="Q56668" s="21"/>
    </row>
    <row r="56669" spans="15:17" x14ac:dyDescent="0.35">
      <c r="O56669" s="9"/>
      <c r="P56669" s="9"/>
      <c r="Q56669" s="21"/>
    </row>
    <row r="56670" spans="15:17" x14ac:dyDescent="0.35">
      <c r="O56670" s="9"/>
      <c r="P56670" s="9"/>
      <c r="Q56670" s="21"/>
    </row>
    <row r="56671" spans="15:17" x14ac:dyDescent="0.35">
      <c r="O56671" s="9"/>
      <c r="P56671" s="9"/>
      <c r="Q56671" s="21"/>
    </row>
    <row r="56672" spans="15:17" x14ac:dyDescent="0.35">
      <c r="O56672" s="9"/>
      <c r="P56672" s="9"/>
      <c r="Q56672" s="21"/>
    </row>
    <row r="56673" spans="15:17" x14ac:dyDescent="0.35">
      <c r="O56673" s="9"/>
      <c r="P56673" s="9"/>
      <c r="Q56673" s="21"/>
    </row>
    <row r="56674" spans="15:17" x14ac:dyDescent="0.35">
      <c r="O56674" s="9"/>
      <c r="P56674" s="9"/>
      <c r="Q56674" s="21"/>
    </row>
    <row r="56675" spans="15:17" x14ac:dyDescent="0.35">
      <c r="O56675" s="9"/>
      <c r="P56675" s="9"/>
      <c r="Q56675" s="21"/>
    </row>
    <row r="56676" spans="15:17" x14ac:dyDescent="0.35">
      <c r="O56676" s="9"/>
      <c r="P56676" s="9"/>
      <c r="Q56676" s="21"/>
    </row>
    <row r="56677" spans="15:17" x14ac:dyDescent="0.35">
      <c r="O56677" s="9"/>
      <c r="P56677" s="9"/>
      <c r="Q56677" s="21"/>
    </row>
    <row r="56678" spans="15:17" x14ac:dyDescent="0.35">
      <c r="O56678" s="9"/>
      <c r="P56678" s="9"/>
      <c r="Q56678" s="21"/>
    </row>
    <row r="56679" spans="15:17" x14ac:dyDescent="0.35">
      <c r="O56679" s="9"/>
      <c r="P56679" s="9"/>
      <c r="Q56679" s="21"/>
    </row>
    <row r="56680" spans="15:17" x14ac:dyDescent="0.35">
      <c r="O56680" s="9"/>
      <c r="P56680" s="9"/>
      <c r="Q56680" s="21"/>
    </row>
    <row r="56681" spans="15:17" x14ac:dyDescent="0.35">
      <c r="O56681" s="9"/>
      <c r="P56681" s="9"/>
      <c r="Q56681" s="21"/>
    </row>
    <row r="56682" spans="15:17" x14ac:dyDescent="0.35">
      <c r="O56682" s="9"/>
      <c r="P56682" s="9"/>
      <c r="Q56682" s="21"/>
    </row>
    <row r="56683" spans="15:17" x14ac:dyDescent="0.35">
      <c r="O56683" s="9"/>
      <c r="P56683" s="9"/>
      <c r="Q56683" s="21"/>
    </row>
    <row r="56684" spans="15:17" x14ac:dyDescent="0.35">
      <c r="O56684" s="9"/>
      <c r="P56684" s="9"/>
      <c r="Q56684" s="21"/>
    </row>
    <row r="56685" spans="15:17" x14ac:dyDescent="0.35">
      <c r="O56685" s="9"/>
      <c r="P56685" s="9"/>
      <c r="Q56685" s="21"/>
    </row>
    <row r="56686" spans="15:17" x14ac:dyDescent="0.35">
      <c r="O56686" s="9"/>
      <c r="P56686" s="9"/>
      <c r="Q56686" s="21"/>
    </row>
    <row r="56687" spans="15:17" x14ac:dyDescent="0.35">
      <c r="O56687" s="9"/>
      <c r="P56687" s="9"/>
      <c r="Q56687" s="21"/>
    </row>
    <row r="56688" spans="15:17" x14ac:dyDescent="0.35">
      <c r="O56688" s="9"/>
      <c r="P56688" s="9"/>
      <c r="Q56688" s="21"/>
    </row>
    <row r="56689" spans="15:17" x14ac:dyDescent="0.35">
      <c r="O56689" s="9"/>
      <c r="P56689" s="9"/>
      <c r="Q56689" s="21"/>
    </row>
    <row r="56690" spans="15:17" x14ac:dyDescent="0.35">
      <c r="O56690" s="9"/>
      <c r="P56690" s="9"/>
      <c r="Q56690" s="21"/>
    </row>
    <row r="56691" spans="15:17" x14ac:dyDescent="0.35">
      <c r="O56691" s="9"/>
      <c r="P56691" s="9"/>
      <c r="Q56691" s="21"/>
    </row>
    <row r="56692" spans="15:17" x14ac:dyDescent="0.35">
      <c r="O56692" s="9"/>
      <c r="P56692" s="9"/>
      <c r="Q56692" s="21"/>
    </row>
    <row r="56693" spans="15:17" x14ac:dyDescent="0.35">
      <c r="O56693" s="9"/>
      <c r="P56693" s="9"/>
      <c r="Q56693" s="21"/>
    </row>
    <row r="56694" spans="15:17" x14ac:dyDescent="0.35">
      <c r="O56694" s="9"/>
      <c r="P56694" s="9"/>
      <c r="Q56694" s="21"/>
    </row>
    <row r="56695" spans="15:17" x14ac:dyDescent="0.35">
      <c r="O56695" s="9"/>
      <c r="P56695" s="9"/>
      <c r="Q56695" s="21"/>
    </row>
    <row r="56696" spans="15:17" x14ac:dyDescent="0.35">
      <c r="O56696" s="9"/>
      <c r="P56696" s="9"/>
      <c r="Q56696" s="21"/>
    </row>
    <row r="56697" spans="15:17" x14ac:dyDescent="0.35">
      <c r="O56697" s="9"/>
      <c r="P56697" s="9"/>
      <c r="Q56697" s="21"/>
    </row>
    <row r="56698" spans="15:17" x14ac:dyDescent="0.35">
      <c r="O56698" s="9"/>
      <c r="P56698" s="9"/>
      <c r="Q56698" s="21"/>
    </row>
    <row r="56699" spans="15:17" x14ac:dyDescent="0.35">
      <c r="O56699" s="9"/>
      <c r="P56699" s="9"/>
      <c r="Q56699" s="21"/>
    </row>
    <row r="56700" spans="15:17" x14ac:dyDescent="0.35">
      <c r="O56700" s="9"/>
      <c r="P56700" s="9"/>
      <c r="Q56700" s="21"/>
    </row>
    <row r="56701" spans="15:17" x14ac:dyDescent="0.35">
      <c r="O56701" s="9"/>
      <c r="P56701" s="9"/>
      <c r="Q56701" s="21"/>
    </row>
    <row r="56702" spans="15:17" x14ac:dyDescent="0.35">
      <c r="O56702" s="9"/>
      <c r="P56702" s="9"/>
      <c r="Q56702" s="21"/>
    </row>
    <row r="56703" spans="15:17" x14ac:dyDescent="0.35">
      <c r="O56703" s="9"/>
      <c r="P56703" s="9"/>
      <c r="Q56703" s="21"/>
    </row>
    <row r="56704" spans="15:17" x14ac:dyDescent="0.35">
      <c r="O56704" s="9"/>
      <c r="P56704" s="9"/>
      <c r="Q56704" s="21"/>
    </row>
    <row r="56705" spans="15:17" x14ac:dyDescent="0.35">
      <c r="O56705" s="9"/>
      <c r="P56705" s="9"/>
      <c r="Q56705" s="21"/>
    </row>
    <row r="56706" spans="15:17" x14ac:dyDescent="0.35">
      <c r="O56706" s="9"/>
      <c r="P56706" s="9"/>
      <c r="Q56706" s="21"/>
    </row>
    <row r="56707" spans="15:17" x14ac:dyDescent="0.35">
      <c r="O56707" s="9"/>
      <c r="P56707" s="9"/>
      <c r="Q56707" s="21"/>
    </row>
    <row r="56708" spans="15:17" x14ac:dyDescent="0.35">
      <c r="O56708" s="9"/>
      <c r="P56708" s="9"/>
      <c r="Q56708" s="21"/>
    </row>
    <row r="56709" spans="15:17" x14ac:dyDescent="0.35">
      <c r="O56709" s="9"/>
      <c r="P56709" s="9"/>
      <c r="Q56709" s="21"/>
    </row>
    <row r="56710" spans="15:17" x14ac:dyDescent="0.35">
      <c r="O56710" s="9"/>
      <c r="P56710" s="9"/>
      <c r="Q56710" s="21"/>
    </row>
    <row r="56711" spans="15:17" x14ac:dyDescent="0.35">
      <c r="O56711" s="9"/>
      <c r="P56711" s="9"/>
      <c r="Q56711" s="21"/>
    </row>
    <row r="56712" spans="15:17" x14ac:dyDescent="0.35">
      <c r="O56712" s="9"/>
      <c r="P56712" s="9"/>
      <c r="Q56712" s="21"/>
    </row>
    <row r="56713" spans="15:17" x14ac:dyDescent="0.35">
      <c r="O56713" s="9"/>
      <c r="P56713" s="9"/>
      <c r="Q56713" s="21"/>
    </row>
    <row r="56714" spans="15:17" x14ac:dyDescent="0.35">
      <c r="O56714" s="9"/>
      <c r="P56714" s="9"/>
      <c r="Q56714" s="21"/>
    </row>
    <row r="56715" spans="15:17" x14ac:dyDescent="0.35">
      <c r="O56715" s="9"/>
      <c r="P56715" s="9"/>
      <c r="Q56715" s="21"/>
    </row>
    <row r="56716" spans="15:17" x14ac:dyDescent="0.35">
      <c r="O56716" s="9"/>
      <c r="P56716" s="9"/>
      <c r="Q56716" s="21"/>
    </row>
    <row r="56717" spans="15:17" x14ac:dyDescent="0.35">
      <c r="O56717" s="9"/>
      <c r="P56717" s="9"/>
      <c r="Q56717" s="21"/>
    </row>
    <row r="56718" spans="15:17" x14ac:dyDescent="0.35">
      <c r="O56718" s="9"/>
      <c r="P56718" s="9"/>
      <c r="Q56718" s="21"/>
    </row>
    <row r="56719" spans="15:17" x14ac:dyDescent="0.35">
      <c r="O56719" s="9"/>
      <c r="P56719" s="9"/>
      <c r="Q56719" s="21"/>
    </row>
    <row r="56720" spans="15:17" x14ac:dyDescent="0.35">
      <c r="O56720" s="9"/>
      <c r="P56720" s="9"/>
      <c r="Q56720" s="21"/>
    </row>
    <row r="56721" spans="15:17" x14ac:dyDescent="0.35">
      <c r="O56721" s="9"/>
      <c r="P56721" s="9"/>
      <c r="Q56721" s="21"/>
    </row>
    <row r="56722" spans="15:17" x14ac:dyDescent="0.35">
      <c r="O56722" s="9"/>
      <c r="P56722" s="9"/>
      <c r="Q56722" s="21"/>
    </row>
    <row r="56723" spans="15:17" x14ac:dyDescent="0.35">
      <c r="O56723" s="9"/>
      <c r="P56723" s="9"/>
      <c r="Q56723" s="21"/>
    </row>
    <row r="56724" spans="15:17" x14ac:dyDescent="0.35">
      <c r="O56724" s="9"/>
      <c r="P56724" s="9"/>
      <c r="Q56724" s="21"/>
    </row>
    <row r="56725" spans="15:17" x14ac:dyDescent="0.35">
      <c r="O56725" s="9"/>
      <c r="P56725" s="9"/>
      <c r="Q56725" s="21"/>
    </row>
    <row r="56726" spans="15:17" x14ac:dyDescent="0.35">
      <c r="O56726" s="9"/>
      <c r="P56726" s="9"/>
      <c r="Q56726" s="21"/>
    </row>
    <row r="56727" spans="15:17" x14ac:dyDescent="0.35">
      <c r="O56727" s="9"/>
      <c r="P56727" s="9"/>
      <c r="Q56727" s="21"/>
    </row>
    <row r="56728" spans="15:17" x14ac:dyDescent="0.35">
      <c r="O56728" s="9"/>
      <c r="P56728" s="9"/>
      <c r="Q56728" s="21"/>
    </row>
    <row r="56729" spans="15:17" x14ac:dyDescent="0.35">
      <c r="O56729" s="9"/>
      <c r="P56729" s="9"/>
      <c r="Q56729" s="21"/>
    </row>
    <row r="56730" spans="15:17" x14ac:dyDescent="0.35">
      <c r="O56730" s="9"/>
      <c r="P56730" s="9"/>
      <c r="Q56730" s="21"/>
    </row>
    <row r="56731" spans="15:17" x14ac:dyDescent="0.35">
      <c r="O56731" s="9"/>
      <c r="P56731" s="9"/>
      <c r="Q56731" s="21"/>
    </row>
    <row r="56732" spans="15:17" x14ac:dyDescent="0.35">
      <c r="O56732" s="9"/>
      <c r="P56732" s="9"/>
      <c r="Q56732" s="21"/>
    </row>
    <row r="56733" spans="15:17" x14ac:dyDescent="0.35">
      <c r="O56733" s="9"/>
      <c r="P56733" s="9"/>
      <c r="Q56733" s="21"/>
    </row>
    <row r="56734" spans="15:17" x14ac:dyDescent="0.35">
      <c r="O56734" s="9"/>
      <c r="P56734" s="9"/>
      <c r="Q56734" s="21"/>
    </row>
    <row r="56735" spans="15:17" x14ac:dyDescent="0.35">
      <c r="O56735" s="9"/>
      <c r="P56735" s="9"/>
      <c r="Q56735" s="21"/>
    </row>
    <row r="56736" spans="15:17" x14ac:dyDescent="0.35">
      <c r="O56736" s="9"/>
      <c r="P56736" s="9"/>
      <c r="Q56736" s="21"/>
    </row>
    <row r="56737" spans="15:17" x14ac:dyDescent="0.35">
      <c r="O56737" s="9"/>
      <c r="P56737" s="9"/>
      <c r="Q56737" s="21"/>
    </row>
    <row r="56738" spans="15:17" x14ac:dyDescent="0.35">
      <c r="O56738" s="9"/>
      <c r="P56738" s="9"/>
      <c r="Q56738" s="21"/>
    </row>
    <row r="56739" spans="15:17" x14ac:dyDescent="0.35">
      <c r="O56739" s="9"/>
      <c r="P56739" s="9"/>
      <c r="Q56739" s="21"/>
    </row>
    <row r="56740" spans="15:17" x14ac:dyDescent="0.35">
      <c r="O56740" s="9"/>
      <c r="P56740" s="9"/>
      <c r="Q56740" s="21"/>
    </row>
    <row r="56741" spans="15:17" x14ac:dyDescent="0.35">
      <c r="O56741" s="9"/>
      <c r="P56741" s="9"/>
      <c r="Q56741" s="21"/>
    </row>
    <row r="56742" spans="15:17" x14ac:dyDescent="0.35">
      <c r="O56742" s="9"/>
      <c r="P56742" s="9"/>
      <c r="Q56742" s="21"/>
    </row>
    <row r="56743" spans="15:17" x14ac:dyDescent="0.35">
      <c r="O56743" s="9"/>
      <c r="P56743" s="9"/>
      <c r="Q56743" s="21"/>
    </row>
    <row r="56744" spans="15:17" x14ac:dyDescent="0.35">
      <c r="O56744" s="9"/>
      <c r="P56744" s="9"/>
      <c r="Q56744" s="21"/>
    </row>
    <row r="56745" spans="15:17" x14ac:dyDescent="0.35">
      <c r="O56745" s="9"/>
      <c r="P56745" s="9"/>
      <c r="Q56745" s="21"/>
    </row>
    <row r="56746" spans="15:17" x14ac:dyDescent="0.35">
      <c r="O56746" s="9"/>
      <c r="P56746" s="9"/>
      <c r="Q56746" s="21"/>
    </row>
    <row r="56747" spans="15:17" x14ac:dyDescent="0.35">
      <c r="O56747" s="9"/>
      <c r="P56747" s="9"/>
      <c r="Q56747" s="21"/>
    </row>
    <row r="56748" spans="15:17" x14ac:dyDescent="0.35">
      <c r="O56748" s="9"/>
      <c r="P56748" s="9"/>
      <c r="Q56748" s="21"/>
    </row>
    <row r="56749" spans="15:17" x14ac:dyDescent="0.35">
      <c r="O56749" s="9"/>
      <c r="P56749" s="9"/>
      <c r="Q56749" s="21"/>
    </row>
    <row r="56750" spans="15:17" x14ac:dyDescent="0.35">
      <c r="O56750" s="9"/>
      <c r="P56750" s="9"/>
      <c r="Q56750" s="21"/>
    </row>
    <row r="56751" spans="15:17" x14ac:dyDescent="0.35">
      <c r="O56751" s="9"/>
      <c r="P56751" s="9"/>
      <c r="Q56751" s="21"/>
    </row>
    <row r="56752" spans="15:17" x14ac:dyDescent="0.35">
      <c r="O56752" s="9"/>
      <c r="P56752" s="9"/>
      <c r="Q56752" s="21"/>
    </row>
    <row r="56753" spans="15:17" x14ac:dyDescent="0.35">
      <c r="O56753" s="9"/>
      <c r="P56753" s="9"/>
      <c r="Q56753" s="21"/>
    </row>
    <row r="56754" spans="15:17" x14ac:dyDescent="0.35">
      <c r="O56754" s="9"/>
      <c r="P56754" s="9"/>
      <c r="Q56754" s="21"/>
    </row>
    <row r="56755" spans="15:17" x14ac:dyDescent="0.35">
      <c r="O56755" s="9"/>
      <c r="P56755" s="9"/>
      <c r="Q56755" s="21"/>
    </row>
    <row r="56756" spans="15:17" x14ac:dyDescent="0.35">
      <c r="O56756" s="9"/>
      <c r="P56756" s="9"/>
      <c r="Q56756" s="21"/>
    </row>
    <row r="56757" spans="15:17" x14ac:dyDescent="0.35">
      <c r="O56757" s="9"/>
      <c r="P56757" s="9"/>
      <c r="Q56757" s="21"/>
    </row>
    <row r="56758" spans="15:17" x14ac:dyDescent="0.35">
      <c r="O56758" s="9"/>
      <c r="P56758" s="9"/>
      <c r="Q56758" s="21"/>
    </row>
    <row r="56759" spans="15:17" x14ac:dyDescent="0.35">
      <c r="O56759" s="9"/>
      <c r="P56759" s="9"/>
      <c r="Q56759" s="21"/>
    </row>
    <row r="56760" spans="15:17" x14ac:dyDescent="0.35">
      <c r="O56760" s="9"/>
      <c r="P56760" s="9"/>
      <c r="Q56760" s="21"/>
    </row>
    <row r="56761" spans="15:17" x14ac:dyDescent="0.35">
      <c r="O56761" s="9"/>
      <c r="P56761" s="9"/>
      <c r="Q56761" s="21"/>
    </row>
    <row r="56762" spans="15:17" x14ac:dyDescent="0.35">
      <c r="O56762" s="9"/>
      <c r="P56762" s="9"/>
      <c r="Q56762" s="21"/>
    </row>
    <row r="56763" spans="15:17" x14ac:dyDescent="0.35">
      <c r="O56763" s="9"/>
      <c r="P56763" s="9"/>
      <c r="Q56763" s="21"/>
    </row>
    <row r="56764" spans="15:17" x14ac:dyDescent="0.35">
      <c r="O56764" s="9"/>
      <c r="P56764" s="9"/>
      <c r="Q56764" s="21"/>
    </row>
    <row r="56765" spans="15:17" x14ac:dyDescent="0.35">
      <c r="O56765" s="9"/>
      <c r="P56765" s="9"/>
      <c r="Q56765" s="21"/>
    </row>
    <row r="56766" spans="15:17" x14ac:dyDescent="0.35">
      <c r="O56766" s="9"/>
      <c r="P56766" s="9"/>
      <c r="Q56766" s="21"/>
    </row>
    <row r="56767" spans="15:17" x14ac:dyDescent="0.35">
      <c r="O56767" s="9"/>
      <c r="P56767" s="9"/>
      <c r="Q56767" s="21"/>
    </row>
    <row r="56768" spans="15:17" x14ac:dyDescent="0.35">
      <c r="O56768" s="9"/>
      <c r="P56768" s="9"/>
      <c r="Q56768" s="21"/>
    </row>
    <row r="56769" spans="15:17" x14ac:dyDescent="0.35">
      <c r="O56769" s="9"/>
      <c r="P56769" s="9"/>
      <c r="Q56769" s="21"/>
    </row>
    <row r="56770" spans="15:17" x14ac:dyDescent="0.35">
      <c r="O56770" s="9"/>
      <c r="P56770" s="9"/>
      <c r="Q56770" s="21"/>
    </row>
    <row r="56771" spans="15:17" x14ac:dyDescent="0.35">
      <c r="O56771" s="9"/>
      <c r="P56771" s="9"/>
      <c r="Q56771" s="21"/>
    </row>
    <row r="56772" spans="15:17" x14ac:dyDescent="0.35">
      <c r="O56772" s="9"/>
      <c r="P56772" s="9"/>
      <c r="Q56772" s="21"/>
    </row>
    <row r="56773" spans="15:17" x14ac:dyDescent="0.35">
      <c r="O56773" s="9"/>
      <c r="P56773" s="9"/>
      <c r="Q56773" s="21"/>
    </row>
    <row r="56774" spans="15:17" x14ac:dyDescent="0.35">
      <c r="O56774" s="9"/>
      <c r="P56774" s="9"/>
      <c r="Q56774" s="21"/>
    </row>
    <row r="56775" spans="15:17" x14ac:dyDescent="0.35">
      <c r="O56775" s="9"/>
      <c r="P56775" s="9"/>
      <c r="Q56775" s="21"/>
    </row>
    <row r="56776" spans="15:17" x14ac:dyDescent="0.35">
      <c r="O56776" s="9"/>
      <c r="P56776" s="9"/>
      <c r="Q56776" s="21"/>
    </row>
    <row r="56777" spans="15:17" x14ac:dyDescent="0.35">
      <c r="O56777" s="9"/>
      <c r="P56777" s="9"/>
      <c r="Q56777" s="21"/>
    </row>
    <row r="56778" spans="15:17" x14ac:dyDescent="0.35">
      <c r="O56778" s="9"/>
      <c r="P56778" s="9"/>
      <c r="Q56778" s="21"/>
    </row>
    <row r="56779" spans="15:17" x14ac:dyDescent="0.35">
      <c r="O56779" s="9"/>
      <c r="P56779" s="9"/>
      <c r="Q56779" s="21"/>
    </row>
    <row r="56780" spans="15:17" x14ac:dyDescent="0.35">
      <c r="O56780" s="9"/>
      <c r="P56780" s="9"/>
      <c r="Q56780" s="21"/>
    </row>
    <row r="56781" spans="15:17" x14ac:dyDescent="0.35">
      <c r="O56781" s="9"/>
      <c r="P56781" s="9"/>
      <c r="Q56781" s="21"/>
    </row>
    <row r="56782" spans="15:17" x14ac:dyDescent="0.35">
      <c r="O56782" s="9"/>
      <c r="P56782" s="9"/>
      <c r="Q56782" s="21"/>
    </row>
    <row r="56783" spans="15:17" x14ac:dyDescent="0.35">
      <c r="O56783" s="9"/>
      <c r="P56783" s="9"/>
      <c r="Q56783" s="21"/>
    </row>
    <row r="56784" spans="15:17" x14ac:dyDescent="0.35">
      <c r="O56784" s="9"/>
      <c r="P56784" s="9"/>
      <c r="Q56784" s="21"/>
    </row>
    <row r="56785" spans="15:17" x14ac:dyDescent="0.35">
      <c r="O56785" s="9"/>
      <c r="P56785" s="9"/>
      <c r="Q56785" s="21"/>
    </row>
    <row r="56786" spans="15:17" x14ac:dyDescent="0.35">
      <c r="O56786" s="9"/>
      <c r="P56786" s="9"/>
      <c r="Q56786" s="21"/>
    </row>
    <row r="56787" spans="15:17" x14ac:dyDescent="0.35">
      <c r="O56787" s="9"/>
      <c r="P56787" s="9"/>
      <c r="Q56787" s="21"/>
    </row>
    <row r="56788" spans="15:17" x14ac:dyDescent="0.35">
      <c r="O56788" s="9"/>
      <c r="P56788" s="9"/>
      <c r="Q56788" s="21"/>
    </row>
    <row r="56789" spans="15:17" x14ac:dyDescent="0.35">
      <c r="O56789" s="9"/>
      <c r="P56789" s="9"/>
      <c r="Q56789" s="21"/>
    </row>
    <row r="56790" spans="15:17" x14ac:dyDescent="0.35">
      <c r="O56790" s="9"/>
      <c r="P56790" s="9"/>
      <c r="Q56790" s="21"/>
    </row>
    <row r="56791" spans="15:17" x14ac:dyDescent="0.35">
      <c r="O56791" s="9"/>
      <c r="P56791" s="9"/>
      <c r="Q56791" s="21"/>
    </row>
    <row r="56792" spans="15:17" x14ac:dyDescent="0.35">
      <c r="O56792" s="9"/>
      <c r="P56792" s="9"/>
      <c r="Q56792" s="21"/>
    </row>
    <row r="56793" spans="15:17" x14ac:dyDescent="0.35">
      <c r="O56793" s="9"/>
      <c r="P56793" s="9"/>
      <c r="Q56793" s="21"/>
    </row>
    <row r="56794" spans="15:17" x14ac:dyDescent="0.35">
      <c r="O56794" s="9"/>
      <c r="P56794" s="9"/>
      <c r="Q56794" s="21"/>
    </row>
    <row r="56795" spans="15:17" x14ac:dyDescent="0.35">
      <c r="O56795" s="9"/>
      <c r="P56795" s="9"/>
      <c r="Q56795" s="21"/>
    </row>
    <row r="56796" spans="15:17" x14ac:dyDescent="0.35">
      <c r="O56796" s="9"/>
      <c r="P56796" s="9"/>
      <c r="Q56796" s="21"/>
    </row>
    <row r="56797" spans="15:17" x14ac:dyDescent="0.35">
      <c r="O56797" s="9"/>
      <c r="P56797" s="9"/>
      <c r="Q56797" s="21"/>
    </row>
    <row r="56798" spans="15:17" x14ac:dyDescent="0.35">
      <c r="O56798" s="9"/>
      <c r="P56798" s="9"/>
      <c r="Q56798" s="21"/>
    </row>
    <row r="56799" spans="15:17" x14ac:dyDescent="0.35">
      <c r="O56799" s="9"/>
      <c r="P56799" s="9"/>
      <c r="Q56799" s="21"/>
    </row>
    <row r="56800" spans="15:17" x14ac:dyDescent="0.35">
      <c r="O56800" s="9"/>
      <c r="P56800" s="9"/>
      <c r="Q56800" s="21"/>
    </row>
    <row r="56801" spans="15:17" x14ac:dyDescent="0.35">
      <c r="O56801" s="9"/>
      <c r="P56801" s="9"/>
      <c r="Q56801" s="21"/>
    </row>
    <row r="56802" spans="15:17" x14ac:dyDescent="0.35">
      <c r="O56802" s="9"/>
      <c r="P56802" s="9"/>
      <c r="Q56802" s="21"/>
    </row>
    <row r="56803" spans="15:17" x14ac:dyDescent="0.35">
      <c r="O56803" s="9"/>
      <c r="P56803" s="9"/>
      <c r="Q56803" s="21"/>
    </row>
    <row r="56804" spans="15:17" x14ac:dyDescent="0.35">
      <c r="O56804" s="9"/>
      <c r="P56804" s="9"/>
      <c r="Q56804" s="21"/>
    </row>
    <row r="56805" spans="15:17" x14ac:dyDescent="0.35">
      <c r="O56805" s="9"/>
      <c r="P56805" s="9"/>
      <c r="Q56805" s="21"/>
    </row>
    <row r="56806" spans="15:17" x14ac:dyDescent="0.35">
      <c r="O56806" s="9"/>
      <c r="P56806" s="9"/>
      <c r="Q56806" s="21"/>
    </row>
    <row r="56807" spans="15:17" x14ac:dyDescent="0.35">
      <c r="O56807" s="9"/>
      <c r="P56807" s="9"/>
      <c r="Q56807" s="21"/>
    </row>
    <row r="56808" spans="15:17" x14ac:dyDescent="0.35">
      <c r="O56808" s="9"/>
      <c r="P56808" s="9"/>
      <c r="Q56808" s="21"/>
    </row>
    <row r="56809" spans="15:17" x14ac:dyDescent="0.35">
      <c r="O56809" s="9"/>
      <c r="P56809" s="9"/>
      <c r="Q56809" s="21"/>
    </row>
    <row r="56810" spans="15:17" x14ac:dyDescent="0.35">
      <c r="O56810" s="9"/>
      <c r="P56810" s="9"/>
      <c r="Q56810" s="21"/>
    </row>
    <row r="56811" spans="15:17" x14ac:dyDescent="0.35">
      <c r="O56811" s="9"/>
      <c r="P56811" s="9"/>
      <c r="Q56811" s="21"/>
    </row>
    <row r="56812" spans="15:17" x14ac:dyDescent="0.35">
      <c r="O56812" s="9"/>
      <c r="P56812" s="9"/>
      <c r="Q56812" s="21"/>
    </row>
    <row r="56813" spans="15:17" x14ac:dyDescent="0.35">
      <c r="O56813" s="9"/>
      <c r="P56813" s="9"/>
      <c r="Q56813" s="21"/>
    </row>
    <row r="56814" spans="15:17" x14ac:dyDescent="0.35">
      <c r="O56814" s="9"/>
      <c r="P56814" s="9"/>
      <c r="Q56814" s="21"/>
    </row>
    <row r="56815" spans="15:17" x14ac:dyDescent="0.35">
      <c r="O56815" s="9"/>
      <c r="P56815" s="9"/>
      <c r="Q56815" s="21"/>
    </row>
    <row r="56816" spans="15:17" x14ac:dyDescent="0.35">
      <c r="O56816" s="9"/>
      <c r="P56816" s="9"/>
      <c r="Q56816" s="21"/>
    </row>
    <row r="56817" spans="15:17" x14ac:dyDescent="0.35">
      <c r="O56817" s="9"/>
      <c r="P56817" s="9"/>
      <c r="Q56817" s="21"/>
    </row>
    <row r="56818" spans="15:17" x14ac:dyDescent="0.35">
      <c r="O56818" s="9"/>
      <c r="P56818" s="9"/>
      <c r="Q56818" s="21"/>
    </row>
    <row r="56819" spans="15:17" x14ac:dyDescent="0.35">
      <c r="O56819" s="9"/>
      <c r="P56819" s="9"/>
      <c r="Q56819" s="21"/>
    </row>
    <row r="56820" spans="15:17" x14ac:dyDescent="0.35">
      <c r="O56820" s="9"/>
      <c r="P56820" s="9"/>
      <c r="Q56820" s="21"/>
    </row>
    <row r="56821" spans="15:17" x14ac:dyDescent="0.35">
      <c r="O56821" s="9"/>
      <c r="P56821" s="9"/>
      <c r="Q56821" s="21"/>
    </row>
    <row r="56822" spans="15:17" x14ac:dyDescent="0.35">
      <c r="O56822" s="9"/>
      <c r="P56822" s="9"/>
      <c r="Q56822" s="21"/>
    </row>
    <row r="56823" spans="15:17" x14ac:dyDescent="0.35">
      <c r="O56823" s="9"/>
      <c r="P56823" s="9"/>
      <c r="Q56823" s="21"/>
    </row>
    <row r="56824" spans="15:17" x14ac:dyDescent="0.35">
      <c r="O56824" s="9"/>
      <c r="P56824" s="9"/>
      <c r="Q56824" s="21"/>
    </row>
    <row r="56825" spans="15:17" x14ac:dyDescent="0.35">
      <c r="O56825" s="9"/>
      <c r="P56825" s="9"/>
      <c r="Q56825" s="21"/>
    </row>
    <row r="56826" spans="15:17" x14ac:dyDescent="0.35">
      <c r="O56826" s="9"/>
      <c r="P56826" s="9"/>
      <c r="Q56826" s="21"/>
    </row>
    <row r="56827" spans="15:17" x14ac:dyDescent="0.35">
      <c r="O56827" s="9"/>
      <c r="P56827" s="9"/>
      <c r="Q56827" s="21"/>
    </row>
    <row r="56828" spans="15:17" x14ac:dyDescent="0.35">
      <c r="O56828" s="9"/>
      <c r="P56828" s="9"/>
      <c r="Q56828" s="21"/>
    </row>
    <row r="56829" spans="15:17" x14ac:dyDescent="0.35">
      <c r="O56829" s="9"/>
      <c r="P56829" s="9"/>
      <c r="Q56829" s="21"/>
    </row>
    <row r="56830" spans="15:17" x14ac:dyDescent="0.35">
      <c r="O56830" s="9"/>
      <c r="P56830" s="9"/>
      <c r="Q56830" s="21"/>
    </row>
    <row r="56831" spans="15:17" x14ac:dyDescent="0.35">
      <c r="O56831" s="9"/>
      <c r="P56831" s="9"/>
      <c r="Q56831" s="21"/>
    </row>
    <row r="56832" spans="15:17" x14ac:dyDescent="0.35">
      <c r="O56832" s="9"/>
      <c r="P56832" s="9"/>
      <c r="Q56832" s="21"/>
    </row>
    <row r="56833" spans="15:17" x14ac:dyDescent="0.35">
      <c r="O56833" s="9"/>
      <c r="P56833" s="9"/>
      <c r="Q56833" s="21"/>
    </row>
    <row r="56834" spans="15:17" x14ac:dyDescent="0.35">
      <c r="O56834" s="9"/>
      <c r="P56834" s="9"/>
      <c r="Q56834" s="21"/>
    </row>
    <row r="56835" spans="15:17" x14ac:dyDescent="0.35">
      <c r="O56835" s="9"/>
      <c r="P56835" s="9"/>
      <c r="Q56835" s="21"/>
    </row>
    <row r="56836" spans="15:17" x14ac:dyDescent="0.35">
      <c r="O56836" s="9"/>
      <c r="P56836" s="9"/>
      <c r="Q56836" s="21"/>
    </row>
    <row r="56837" spans="15:17" x14ac:dyDescent="0.35">
      <c r="O56837" s="9"/>
      <c r="P56837" s="9"/>
      <c r="Q56837" s="21"/>
    </row>
    <row r="56838" spans="15:17" x14ac:dyDescent="0.35">
      <c r="O56838" s="9"/>
      <c r="P56838" s="9"/>
      <c r="Q56838" s="21"/>
    </row>
    <row r="56839" spans="15:17" x14ac:dyDescent="0.35">
      <c r="O56839" s="9"/>
      <c r="P56839" s="9"/>
      <c r="Q56839" s="21"/>
    </row>
    <row r="56840" spans="15:17" x14ac:dyDescent="0.35">
      <c r="O56840" s="9"/>
      <c r="P56840" s="9"/>
      <c r="Q56840" s="21"/>
    </row>
    <row r="56841" spans="15:17" x14ac:dyDescent="0.35">
      <c r="O56841" s="9"/>
      <c r="P56841" s="9"/>
      <c r="Q56841" s="21"/>
    </row>
    <row r="56842" spans="15:17" x14ac:dyDescent="0.35">
      <c r="O56842" s="9"/>
      <c r="P56842" s="9"/>
      <c r="Q56842" s="21"/>
    </row>
    <row r="56843" spans="15:17" x14ac:dyDescent="0.35">
      <c r="O56843" s="9"/>
      <c r="P56843" s="9"/>
      <c r="Q56843" s="21"/>
    </row>
    <row r="56844" spans="15:17" x14ac:dyDescent="0.35">
      <c r="O56844" s="9"/>
      <c r="P56844" s="9"/>
      <c r="Q56844" s="21"/>
    </row>
    <row r="56845" spans="15:17" x14ac:dyDescent="0.35">
      <c r="O56845" s="9"/>
      <c r="P56845" s="9"/>
      <c r="Q56845" s="21"/>
    </row>
    <row r="56846" spans="15:17" x14ac:dyDescent="0.35">
      <c r="O56846" s="9"/>
      <c r="P56846" s="9"/>
      <c r="Q56846" s="21"/>
    </row>
    <row r="56847" spans="15:17" x14ac:dyDescent="0.35">
      <c r="O56847" s="9"/>
      <c r="P56847" s="9"/>
      <c r="Q56847" s="21"/>
    </row>
    <row r="56848" spans="15:17" x14ac:dyDescent="0.35">
      <c r="O56848" s="9"/>
      <c r="P56848" s="9"/>
      <c r="Q56848" s="21"/>
    </row>
    <row r="56849" spans="15:17" x14ac:dyDescent="0.35">
      <c r="O56849" s="9"/>
      <c r="P56849" s="9"/>
      <c r="Q56849" s="21"/>
    </row>
    <row r="56850" spans="15:17" x14ac:dyDescent="0.35">
      <c r="O56850" s="9"/>
      <c r="P56850" s="9"/>
      <c r="Q56850" s="21"/>
    </row>
    <row r="56851" spans="15:17" x14ac:dyDescent="0.35">
      <c r="O56851" s="9"/>
      <c r="P56851" s="9"/>
      <c r="Q56851" s="21"/>
    </row>
    <row r="56852" spans="15:17" x14ac:dyDescent="0.35">
      <c r="O56852" s="9"/>
      <c r="P56852" s="9"/>
      <c r="Q56852" s="21"/>
    </row>
    <row r="56853" spans="15:17" x14ac:dyDescent="0.35">
      <c r="O56853" s="9"/>
      <c r="P56853" s="9"/>
      <c r="Q56853" s="21"/>
    </row>
    <row r="56854" spans="15:17" x14ac:dyDescent="0.35">
      <c r="O56854" s="9"/>
      <c r="P56854" s="9"/>
      <c r="Q56854" s="21"/>
    </row>
    <row r="56855" spans="15:17" x14ac:dyDescent="0.35">
      <c r="O56855" s="9"/>
      <c r="P56855" s="9"/>
      <c r="Q56855" s="21"/>
    </row>
    <row r="56856" spans="15:17" x14ac:dyDescent="0.35">
      <c r="O56856" s="9"/>
      <c r="P56856" s="9"/>
      <c r="Q56856" s="21"/>
    </row>
    <row r="56857" spans="15:17" x14ac:dyDescent="0.35">
      <c r="O56857" s="9"/>
      <c r="P56857" s="9"/>
      <c r="Q56857" s="21"/>
    </row>
    <row r="56858" spans="15:17" x14ac:dyDescent="0.35">
      <c r="O56858" s="9"/>
      <c r="P56858" s="9"/>
      <c r="Q56858" s="21"/>
    </row>
    <row r="56859" spans="15:17" x14ac:dyDescent="0.35">
      <c r="O56859" s="9"/>
      <c r="P56859" s="9"/>
      <c r="Q56859" s="21"/>
    </row>
    <row r="56860" spans="15:17" x14ac:dyDescent="0.35">
      <c r="O56860" s="9"/>
      <c r="P56860" s="9"/>
      <c r="Q56860" s="21"/>
    </row>
    <row r="56861" spans="15:17" x14ac:dyDescent="0.35">
      <c r="O56861" s="9"/>
      <c r="P56861" s="9"/>
      <c r="Q56861" s="21"/>
    </row>
    <row r="56862" spans="15:17" x14ac:dyDescent="0.35">
      <c r="O56862" s="9"/>
      <c r="P56862" s="9"/>
      <c r="Q56862" s="21"/>
    </row>
    <row r="56863" spans="15:17" x14ac:dyDescent="0.35">
      <c r="O56863" s="9"/>
      <c r="P56863" s="9"/>
      <c r="Q56863" s="21"/>
    </row>
    <row r="56864" spans="15:17" x14ac:dyDescent="0.35">
      <c r="O56864" s="9"/>
      <c r="P56864" s="9"/>
      <c r="Q56864" s="21"/>
    </row>
    <row r="56865" spans="15:17" x14ac:dyDescent="0.35">
      <c r="O56865" s="9"/>
      <c r="P56865" s="9"/>
      <c r="Q56865" s="21"/>
    </row>
    <row r="56866" spans="15:17" x14ac:dyDescent="0.35">
      <c r="O56866" s="9"/>
      <c r="P56866" s="9"/>
      <c r="Q56866" s="21"/>
    </row>
    <row r="56867" spans="15:17" x14ac:dyDescent="0.35">
      <c r="O56867" s="9"/>
      <c r="P56867" s="9"/>
      <c r="Q56867" s="21"/>
    </row>
    <row r="56868" spans="15:17" x14ac:dyDescent="0.35">
      <c r="O56868" s="9"/>
      <c r="P56868" s="9"/>
      <c r="Q56868" s="21"/>
    </row>
    <row r="56869" spans="15:17" x14ac:dyDescent="0.35">
      <c r="O56869" s="9"/>
      <c r="P56869" s="9"/>
      <c r="Q56869" s="21"/>
    </row>
    <row r="56870" spans="15:17" x14ac:dyDescent="0.35">
      <c r="O56870" s="9"/>
      <c r="P56870" s="9"/>
      <c r="Q56870" s="21"/>
    </row>
    <row r="56871" spans="15:17" x14ac:dyDescent="0.35">
      <c r="O56871" s="9"/>
      <c r="P56871" s="9"/>
      <c r="Q56871" s="21"/>
    </row>
    <row r="56872" spans="15:17" x14ac:dyDescent="0.35">
      <c r="O56872" s="9"/>
      <c r="P56872" s="9"/>
      <c r="Q56872" s="21"/>
    </row>
    <row r="56873" spans="15:17" x14ac:dyDescent="0.35">
      <c r="O56873" s="9"/>
      <c r="P56873" s="9"/>
      <c r="Q56873" s="21"/>
    </row>
    <row r="56874" spans="15:17" x14ac:dyDescent="0.35">
      <c r="O56874" s="9"/>
      <c r="P56874" s="9"/>
      <c r="Q56874" s="21"/>
    </row>
    <row r="56875" spans="15:17" x14ac:dyDescent="0.35">
      <c r="O56875" s="9"/>
      <c r="P56875" s="9"/>
      <c r="Q56875" s="21"/>
    </row>
    <row r="56876" spans="15:17" x14ac:dyDescent="0.35">
      <c r="O56876" s="9"/>
      <c r="P56876" s="9"/>
      <c r="Q56876" s="21"/>
    </row>
    <row r="56877" spans="15:17" x14ac:dyDescent="0.35">
      <c r="O56877" s="9"/>
      <c r="P56877" s="9"/>
      <c r="Q56877" s="21"/>
    </row>
    <row r="56878" spans="15:17" x14ac:dyDescent="0.35">
      <c r="O56878" s="9"/>
      <c r="P56878" s="9"/>
      <c r="Q56878" s="21"/>
    </row>
    <row r="56879" spans="15:17" x14ac:dyDescent="0.35">
      <c r="O56879" s="9"/>
      <c r="P56879" s="9"/>
      <c r="Q56879" s="21"/>
    </row>
    <row r="56880" spans="15:17" x14ac:dyDescent="0.35">
      <c r="O56880" s="9"/>
      <c r="P56880" s="9"/>
      <c r="Q56880" s="21"/>
    </row>
    <row r="56881" spans="15:17" x14ac:dyDescent="0.35">
      <c r="O56881" s="9"/>
      <c r="P56881" s="9"/>
      <c r="Q56881" s="21"/>
    </row>
    <row r="56882" spans="15:17" x14ac:dyDescent="0.35">
      <c r="O56882" s="9"/>
      <c r="P56882" s="9"/>
      <c r="Q56882" s="21"/>
    </row>
    <row r="56883" spans="15:17" x14ac:dyDescent="0.35">
      <c r="O56883" s="9"/>
      <c r="P56883" s="9"/>
      <c r="Q56883" s="21"/>
    </row>
    <row r="56884" spans="15:17" x14ac:dyDescent="0.35">
      <c r="O56884" s="9"/>
      <c r="P56884" s="9"/>
      <c r="Q56884" s="21"/>
    </row>
    <row r="56885" spans="15:17" x14ac:dyDescent="0.35">
      <c r="O56885" s="9"/>
      <c r="P56885" s="9"/>
      <c r="Q56885" s="21"/>
    </row>
    <row r="56886" spans="15:17" x14ac:dyDescent="0.35">
      <c r="O56886" s="9"/>
      <c r="P56886" s="9"/>
      <c r="Q56886" s="21"/>
    </row>
    <row r="56887" spans="15:17" x14ac:dyDescent="0.35">
      <c r="O56887" s="9"/>
      <c r="P56887" s="9"/>
      <c r="Q56887" s="21"/>
    </row>
    <row r="56888" spans="15:17" x14ac:dyDescent="0.35">
      <c r="O56888" s="9"/>
      <c r="P56888" s="9"/>
      <c r="Q56888" s="21"/>
    </row>
    <row r="56889" spans="15:17" x14ac:dyDescent="0.35">
      <c r="O56889" s="9"/>
      <c r="P56889" s="9"/>
      <c r="Q56889" s="21"/>
    </row>
    <row r="56890" spans="15:17" x14ac:dyDescent="0.35">
      <c r="O56890" s="9"/>
      <c r="P56890" s="9"/>
      <c r="Q56890" s="21"/>
    </row>
    <row r="56891" spans="15:17" x14ac:dyDescent="0.35">
      <c r="O56891" s="9"/>
      <c r="P56891" s="9"/>
      <c r="Q56891" s="21"/>
    </row>
    <row r="56892" spans="15:17" x14ac:dyDescent="0.35">
      <c r="O56892" s="9"/>
      <c r="P56892" s="9"/>
      <c r="Q56892" s="21"/>
    </row>
    <row r="56893" spans="15:17" x14ac:dyDescent="0.35">
      <c r="O56893" s="9"/>
      <c r="P56893" s="9"/>
      <c r="Q56893" s="21"/>
    </row>
    <row r="56894" spans="15:17" x14ac:dyDescent="0.35">
      <c r="O56894" s="9"/>
      <c r="P56894" s="9"/>
      <c r="Q56894" s="21"/>
    </row>
    <row r="56895" spans="15:17" x14ac:dyDescent="0.35">
      <c r="O56895" s="9"/>
      <c r="P56895" s="9"/>
      <c r="Q56895" s="21"/>
    </row>
    <row r="56896" spans="15:17" x14ac:dyDescent="0.35">
      <c r="O56896" s="9"/>
      <c r="P56896" s="9"/>
      <c r="Q56896" s="21"/>
    </row>
    <row r="56897" spans="15:17" x14ac:dyDescent="0.35">
      <c r="O56897" s="9"/>
      <c r="P56897" s="9"/>
      <c r="Q56897" s="21"/>
    </row>
    <row r="56898" spans="15:17" x14ac:dyDescent="0.35">
      <c r="O56898" s="9"/>
      <c r="P56898" s="9"/>
      <c r="Q56898" s="21"/>
    </row>
    <row r="56899" spans="15:17" x14ac:dyDescent="0.35">
      <c r="O56899" s="9"/>
      <c r="P56899" s="9"/>
      <c r="Q56899" s="21"/>
    </row>
    <row r="56900" spans="15:17" x14ac:dyDescent="0.35">
      <c r="O56900" s="9"/>
      <c r="P56900" s="9"/>
      <c r="Q56900" s="21"/>
    </row>
    <row r="56901" spans="15:17" x14ac:dyDescent="0.35">
      <c r="O56901" s="9"/>
      <c r="P56901" s="9"/>
      <c r="Q56901" s="21"/>
    </row>
    <row r="56902" spans="15:17" x14ac:dyDescent="0.35">
      <c r="O56902" s="9"/>
      <c r="P56902" s="9"/>
      <c r="Q56902" s="21"/>
    </row>
    <row r="56903" spans="15:17" x14ac:dyDescent="0.35">
      <c r="O56903" s="9"/>
      <c r="P56903" s="9"/>
      <c r="Q56903" s="21"/>
    </row>
    <row r="56904" spans="15:17" x14ac:dyDescent="0.35">
      <c r="O56904" s="9"/>
      <c r="P56904" s="9"/>
      <c r="Q56904" s="21"/>
    </row>
    <row r="56905" spans="15:17" x14ac:dyDescent="0.35">
      <c r="O56905" s="9"/>
      <c r="P56905" s="9"/>
      <c r="Q56905" s="21"/>
    </row>
    <row r="56906" spans="15:17" x14ac:dyDescent="0.35">
      <c r="O56906" s="9"/>
      <c r="P56906" s="9"/>
      <c r="Q56906" s="21"/>
    </row>
    <row r="56907" spans="15:17" x14ac:dyDescent="0.35">
      <c r="O56907" s="9"/>
      <c r="P56907" s="9"/>
      <c r="Q56907" s="21"/>
    </row>
    <row r="56908" spans="15:17" x14ac:dyDescent="0.35">
      <c r="O56908" s="9"/>
      <c r="P56908" s="9"/>
      <c r="Q56908" s="21"/>
    </row>
    <row r="56909" spans="15:17" x14ac:dyDescent="0.35">
      <c r="O56909" s="9"/>
      <c r="P56909" s="9"/>
      <c r="Q56909" s="21"/>
    </row>
    <row r="56910" spans="15:17" x14ac:dyDescent="0.35">
      <c r="O56910" s="9"/>
      <c r="P56910" s="9"/>
      <c r="Q56910" s="21"/>
    </row>
    <row r="56911" spans="15:17" x14ac:dyDescent="0.35">
      <c r="O56911" s="9"/>
      <c r="P56911" s="9"/>
      <c r="Q56911" s="21"/>
    </row>
    <row r="56912" spans="15:17" x14ac:dyDescent="0.35">
      <c r="O56912" s="9"/>
      <c r="P56912" s="9"/>
      <c r="Q56912" s="21"/>
    </row>
    <row r="56913" spans="15:17" x14ac:dyDescent="0.35">
      <c r="O56913" s="9"/>
      <c r="P56913" s="9"/>
      <c r="Q56913" s="21"/>
    </row>
    <row r="56914" spans="15:17" x14ac:dyDescent="0.35">
      <c r="O56914" s="9"/>
      <c r="P56914" s="9"/>
      <c r="Q56914" s="21"/>
    </row>
    <row r="56915" spans="15:17" x14ac:dyDescent="0.35">
      <c r="O56915" s="9"/>
      <c r="P56915" s="9"/>
      <c r="Q56915" s="21"/>
    </row>
    <row r="56916" spans="15:17" x14ac:dyDescent="0.35">
      <c r="O56916" s="9"/>
      <c r="P56916" s="9"/>
      <c r="Q56916" s="21"/>
    </row>
    <row r="56917" spans="15:17" x14ac:dyDescent="0.35">
      <c r="O56917" s="9"/>
      <c r="P56917" s="9"/>
      <c r="Q56917" s="21"/>
    </row>
    <row r="56918" spans="15:17" x14ac:dyDescent="0.35">
      <c r="O56918" s="9"/>
      <c r="P56918" s="9"/>
      <c r="Q56918" s="21"/>
    </row>
    <row r="56919" spans="15:17" x14ac:dyDescent="0.35">
      <c r="O56919" s="9"/>
      <c r="P56919" s="9"/>
      <c r="Q56919" s="21"/>
    </row>
    <row r="56920" spans="15:17" x14ac:dyDescent="0.35">
      <c r="O56920" s="9"/>
      <c r="P56920" s="9"/>
      <c r="Q56920" s="21"/>
    </row>
    <row r="56921" spans="15:17" x14ac:dyDescent="0.35">
      <c r="O56921" s="9"/>
      <c r="P56921" s="9"/>
      <c r="Q56921" s="21"/>
    </row>
    <row r="56922" spans="15:17" x14ac:dyDescent="0.35">
      <c r="O56922" s="9"/>
      <c r="P56922" s="9"/>
      <c r="Q56922" s="21"/>
    </row>
    <row r="56923" spans="15:17" x14ac:dyDescent="0.35">
      <c r="O56923" s="9"/>
      <c r="P56923" s="9"/>
      <c r="Q56923" s="21"/>
    </row>
    <row r="56924" spans="15:17" x14ac:dyDescent="0.35">
      <c r="O56924" s="9"/>
      <c r="P56924" s="9"/>
      <c r="Q56924" s="21"/>
    </row>
    <row r="56925" spans="15:17" x14ac:dyDescent="0.35">
      <c r="O56925" s="9"/>
      <c r="P56925" s="9"/>
      <c r="Q56925" s="21"/>
    </row>
    <row r="56926" spans="15:17" x14ac:dyDescent="0.35">
      <c r="O56926" s="9"/>
      <c r="P56926" s="9"/>
      <c r="Q56926" s="21"/>
    </row>
    <row r="56927" spans="15:17" x14ac:dyDescent="0.35">
      <c r="O56927" s="9"/>
      <c r="P56927" s="9"/>
      <c r="Q56927" s="21"/>
    </row>
    <row r="56928" spans="15:17" x14ac:dyDescent="0.35">
      <c r="O56928" s="9"/>
      <c r="P56928" s="9"/>
      <c r="Q56928" s="21"/>
    </row>
    <row r="56929" spans="15:17" x14ac:dyDescent="0.35">
      <c r="O56929" s="9"/>
      <c r="P56929" s="9"/>
      <c r="Q56929" s="21"/>
    </row>
    <row r="56930" spans="15:17" x14ac:dyDescent="0.35">
      <c r="O56930" s="9"/>
      <c r="P56930" s="9"/>
      <c r="Q56930" s="21"/>
    </row>
    <row r="56931" spans="15:17" x14ac:dyDescent="0.35">
      <c r="O56931" s="9"/>
      <c r="P56931" s="9"/>
      <c r="Q56931" s="21"/>
    </row>
    <row r="56932" spans="15:17" x14ac:dyDescent="0.35">
      <c r="O56932" s="9"/>
      <c r="P56932" s="9"/>
      <c r="Q56932" s="21"/>
    </row>
    <row r="56933" spans="15:17" x14ac:dyDescent="0.35">
      <c r="O56933" s="9"/>
      <c r="P56933" s="9"/>
      <c r="Q56933" s="21"/>
    </row>
    <row r="56934" spans="15:17" x14ac:dyDescent="0.35">
      <c r="O56934" s="9"/>
      <c r="P56934" s="9"/>
      <c r="Q56934" s="21"/>
    </row>
    <row r="56935" spans="15:17" x14ac:dyDescent="0.35">
      <c r="O56935" s="9"/>
      <c r="P56935" s="9"/>
      <c r="Q56935" s="21"/>
    </row>
    <row r="56936" spans="15:17" x14ac:dyDescent="0.35">
      <c r="O56936" s="9"/>
      <c r="P56936" s="9"/>
      <c r="Q56936" s="21"/>
    </row>
    <row r="56937" spans="15:17" x14ac:dyDescent="0.35">
      <c r="O56937" s="9"/>
      <c r="P56937" s="9"/>
      <c r="Q56937" s="21"/>
    </row>
    <row r="56938" spans="15:17" x14ac:dyDescent="0.35">
      <c r="O56938" s="9"/>
      <c r="P56938" s="9"/>
      <c r="Q56938" s="21"/>
    </row>
    <row r="56939" spans="15:17" x14ac:dyDescent="0.35">
      <c r="O56939" s="9"/>
      <c r="P56939" s="9"/>
      <c r="Q56939" s="21"/>
    </row>
    <row r="56940" spans="15:17" x14ac:dyDescent="0.35">
      <c r="O56940" s="9"/>
      <c r="P56940" s="9"/>
      <c r="Q56940" s="21"/>
    </row>
    <row r="56941" spans="15:17" x14ac:dyDescent="0.35">
      <c r="O56941" s="9"/>
      <c r="P56941" s="9"/>
      <c r="Q56941" s="21"/>
    </row>
    <row r="56942" spans="15:17" x14ac:dyDescent="0.35">
      <c r="O56942" s="9"/>
      <c r="P56942" s="9"/>
      <c r="Q56942" s="21"/>
    </row>
    <row r="56943" spans="15:17" x14ac:dyDescent="0.35">
      <c r="O56943" s="9"/>
      <c r="P56943" s="9"/>
      <c r="Q56943" s="21"/>
    </row>
    <row r="56944" spans="15:17" x14ac:dyDescent="0.35">
      <c r="O56944" s="9"/>
      <c r="P56944" s="9"/>
      <c r="Q56944" s="21"/>
    </row>
    <row r="56945" spans="15:17" x14ac:dyDescent="0.35">
      <c r="O56945" s="9"/>
      <c r="P56945" s="9"/>
      <c r="Q56945" s="21"/>
    </row>
    <row r="56946" spans="15:17" x14ac:dyDescent="0.35">
      <c r="O56946" s="9"/>
      <c r="P56946" s="9"/>
      <c r="Q56946" s="21"/>
    </row>
    <row r="56947" spans="15:17" x14ac:dyDescent="0.35">
      <c r="O56947" s="9"/>
      <c r="P56947" s="9"/>
      <c r="Q56947" s="21"/>
    </row>
    <row r="56948" spans="15:17" x14ac:dyDescent="0.35">
      <c r="O56948" s="9"/>
      <c r="P56948" s="9"/>
      <c r="Q56948" s="21"/>
    </row>
    <row r="56949" spans="15:17" x14ac:dyDescent="0.35">
      <c r="O56949" s="9"/>
      <c r="P56949" s="9"/>
      <c r="Q56949" s="21"/>
    </row>
    <row r="56950" spans="15:17" x14ac:dyDescent="0.35">
      <c r="O56950" s="9"/>
      <c r="P56950" s="9"/>
      <c r="Q56950" s="21"/>
    </row>
    <row r="56951" spans="15:17" x14ac:dyDescent="0.35">
      <c r="O56951" s="9"/>
      <c r="P56951" s="9"/>
      <c r="Q56951" s="21"/>
    </row>
    <row r="56952" spans="15:17" x14ac:dyDescent="0.35">
      <c r="O56952" s="9"/>
      <c r="P56952" s="9"/>
      <c r="Q56952" s="21"/>
    </row>
    <row r="56953" spans="15:17" x14ac:dyDescent="0.35">
      <c r="O56953" s="9"/>
      <c r="P56953" s="9"/>
      <c r="Q56953" s="21"/>
    </row>
    <row r="56954" spans="15:17" x14ac:dyDescent="0.35">
      <c r="O56954" s="9"/>
      <c r="P56954" s="9"/>
      <c r="Q56954" s="21"/>
    </row>
    <row r="56955" spans="15:17" x14ac:dyDescent="0.35">
      <c r="O56955" s="9"/>
      <c r="P56955" s="9"/>
      <c r="Q56955" s="21"/>
    </row>
    <row r="56956" spans="15:17" x14ac:dyDescent="0.35">
      <c r="O56956" s="9"/>
      <c r="P56956" s="9"/>
      <c r="Q56956" s="21"/>
    </row>
    <row r="56957" spans="15:17" x14ac:dyDescent="0.35">
      <c r="O56957" s="9"/>
      <c r="P56957" s="9"/>
      <c r="Q56957" s="21"/>
    </row>
    <row r="56958" spans="15:17" x14ac:dyDescent="0.35">
      <c r="O56958" s="9"/>
      <c r="P56958" s="9"/>
      <c r="Q56958" s="21"/>
    </row>
    <row r="56959" spans="15:17" x14ac:dyDescent="0.35">
      <c r="O56959" s="9"/>
      <c r="P56959" s="9"/>
      <c r="Q56959" s="21"/>
    </row>
    <row r="56960" spans="15:17" x14ac:dyDescent="0.35">
      <c r="O56960" s="9"/>
      <c r="P56960" s="9"/>
      <c r="Q56960" s="21"/>
    </row>
    <row r="56961" spans="15:17" x14ac:dyDescent="0.35">
      <c r="O56961" s="9"/>
      <c r="P56961" s="9"/>
      <c r="Q56961" s="21"/>
    </row>
    <row r="56962" spans="15:17" x14ac:dyDescent="0.35">
      <c r="O56962" s="9"/>
      <c r="P56962" s="9"/>
      <c r="Q56962" s="21"/>
    </row>
    <row r="56963" spans="15:17" x14ac:dyDescent="0.35">
      <c r="O56963" s="9"/>
      <c r="P56963" s="9"/>
      <c r="Q56963" s="21"/>
    </row>
    <row r="56964" spans="15:17" x14ac:dyDescent="0.35">
      <c r="O56964" s="9"/>
      <c r="P56964" s="9"/>
      <c r="Q56964" s="21"/>
    </row>
    <row r="56965" spans="15:17" x14ac:dyDescent="0.35">
      <c r="O56965" s="9"/>
      <c r="P56965" s="9"/>
      <c r="Q56965" s="21"/>
    </row>
    <row r="56966" spans="15:17" x14ac:dyDescent="0.35">
      <c r="O56966" s="9"/>
      <c r="P56966" s="9"/>
      <c r="Q56966" s="21"/>
    </row>
    <row r="56967" spans="15:17" x14ac:dyDescent="0.35">
      <c r="O56967" s="9"/>
      <c r="P56967" s="9"/>
      <c r="Q56967" s="21"/>
    </row>
    <row r="56968" spans="15:17" x14ac:dyDescent="0.35">
      <c r="O56968" s="9"/>
      <c r="P56968" s="9"/>
      <c r="Q56968" s="21"/>
    </row>
    <row r="56969" spans="15:17" x14ac:dyDescent="0.35">
      <c r="O56969" s="9"/>
      <c r="P56969" s="9"/>
      <c r="Q56969" s="21"/>
    </row>
    <row r="56970" spans="15:17" x14ac:dyDescent="0.35">
      <c r="O56970" s="9"/>
      <c r="P56970" s="9"/>
      <c r="Q56970" s="21"/>
    </row>
    <row r="56971" spans="15:17" x14ac:dyDescent="0.35">
      <c r="O56971" s="9"/>
      <c r="P56971" s="9"/>
      <c r="Q56971" s="21"/>
    </row>
    <row r="56972" spans="15:17" x14ac:dyDescent="0.35">
      <c r="O56972" s="9"/>
      <c r="P56972" s="9"/>
      <c r="Q56972" s="21"/>
    </row>
    <row r="56973" spans="15:17" x14ac:dyDescent="0.35">
      <c r="O56973" s="9"/>
      <c r="P56973" s="9"/>
      <c r="Q56973" s="21"/>
    </row>
    <row r="56974" spans="15:17" x14ac:dyDescent="0.35">
      <c r="O56974" s="9"/>
      <c r="P56974" s="9"/>
      <c r="Q56974" s="21"/>
    </row>
    <row r="56975" spans="15:17" x14ac:dyDescent="0.35">
      <c r="O56975" s="9"/>
      <c r="P56975" s="9"/>
      <c r="Q56975" s="21"/>
    </row>
    <row r="56976" spans="15:17" x14ac:dyDescent="0.35">
      <c r="O56976" s="9"/>
      <c r="P56976" s="9"/>
      <c r="Q56976" s="21"/>
    </row>
    <row r="56977" spans="15:17" x14ac:dyDescent="0.35">
      <c r="O56977" s="9"/>
      <c r="P56977" s="9"/>
      <c r="Q56977" s="21"/>
    </row>
    <row r="56978" spans="15:17" x14ac:dyDescent="0.35">
      <c r="O56978" s="9"/>
      <c r="P56978" s="9"/>
      <c r="Q56978" s="21"/>
    </row>
    <row r="56979" spans="15:17" x14ac:dyDescent="0.35">
      <c r="O56979" s="9"/>
      <c r="P56979" s="9"/>
      <c r="Q56979" s="21"/>
    </row>
    <row r="56980" spans="15:17" x14ac:dyDescent="0.35">
      <c r="O56980" s="9"/>
      <c r="P56980" s="9"/>
      <c r="Q56980" s="21"/>
    </row>
    <row r="56981" spans="15:17" x14ac:dyDescent="0.35">
      <c r="O56981" s="9"/>
      <c r="P56981" s="9"/>
      <c r="Q56981" s="21"/>
    </row>
    <row r="56982" spans="15:17" x14ac:dyDescent="0.35">
      <c r="O56982" s="9"/>
      <c r="P56982" s="9"/>
      <c r="Q56982" s="21"/>
    </row>
    <row r="56983" spans="15:17" x14ac:dyDescent="0.35">
      <c r="O56983" s="9"/>
      <c r="P56983" s="9"/>
      <c r="Q56983" s="21"/>
    </row>
    <row r="56984" spans="15:17" x14ac:dyDescent="0.35">
      <c r="O56984" s="9"/>
      <c r="P56984" s="9"/>
      <c r="Q56984" s="21"/>
    </row>
    <row r="56985" spans="15:17" x14ac:dyDescent="0.35">
      <c r="O56985" s="9"/>
      <c r="P56985" s="9"/>
      <c r="Q56985" s="21"/>
    </row>
    <row r="56986" spans="15:17" x14ac:dyDescent="0.35">
      <c r="O56986" s="9"/>
      <c r="P56986" s="9"/>
      <c r="Q56986" s="21"/>
    </row>
    <row r="56987" spans="15:17" x14ac:dyDescent="0.35">
      <c r="O56987" s="9"/>
      <c r="P56987" s="9"/>
      <c r="Q56987" s="21"/>
    </row>
    <row r="56988" spans="15:17" x14ac:dyDescent="0.35">
      <c r="O56988" s="9"/>
      <c r="P56988" s="9"/>
      <c r="Q56988" s="21"/>
    </row>
    <row r="56989" spans="15:17" x14ac:dyDescent="0.35">
      <c r="O56989" s="9"/>
      <c r="P56989" s="9"/>
      <c r="Q56989" s="21"/>
    </row>
    <row r="56990" spans="15:17" x14ac:dyDescent="0.35">
      <c r="O56990" s="9"/>
      <c r="P56990" s="9"/>
      <c r="Q56990" s="21"/>
    </row>
    <row r="56991" spans="15:17" x14ac:dyDescent="0.35">
      <c r="O56991" s="9"/>
      <c r="P56991" s="9"/>
      <c r="Q56991" s="21"/>
    </row>
    <row r="56992" spans="15:17" x14ac:dyDescent="0.35">
      <c r="O56992" s="9"/>
      <c r="P56992" s="9"/>
      <c r="Q56992" s="21"/>
    </row>
    <row r="56993" spans="15:17" x14ac:dyDescent="0.35">
      <c r="O56993" s="9"/>
      <c r="P56993" s="9"/>
      <c r="Q56993" s="21"/>
    </row>
    <row r="56994" spans="15:17" x14ac:dyDescent="0.35">
      <c r="O56994" s="9"/>
      <c r="P56994" s="9"/>
      <c r="Q56994" s="21"/>
    </row>
    <row r="56995" spans="15:17" x14ac:dyDescent="0.35">
      <c r="O56995" s="9"/>
      <c r="P56995" s="9"/>
      <c r="Q56995" s="21"/>
    </row>
    <row r="56996" spans="15:17" x14ac:dyDescent="0.35">
      <c r="O56996" s="9"/>
      <c r="P56996" s="9"/>
      <c r="Q56996" s="21"/>
    </row>
    <row r="56997" spans="15:17" x14ac:dyDescent="0.35">
      <c r="O56997" s="9"/>
      <c r="P56997" s="9"/>
      <c r="Q56997" s="21"/>
    </row>
    <row r="56998" spans="15:17" x14ac:dyDescent="0.35">
      <c r="O56998" s="9"/>
      <c r="P56998" s="9"/>
      <c r="Q56998" s="21"/>
    </row>
    <row r="56999" spans="15:17" x14ac:dyDescent="0.35">
      <c r="O56999" s="9"/>
      <c r="P56999" s="9"/>
      <c r="Q56999" s="21"/>
    </row>
    <row r="57000" spans="15:17" x14ac:dyDescent="0.35">
      <c r="O57000" s="9"/>
      <c r="P57000" s="9"/>
      <c r="Q57000" s="21"/>
    </row>
    <row r="57001" spans="15:17" x14ac:dyDescent="0.35">
      <c r="O57001" s="9"/>
      <c r="P57001" s="9"/>
      <c r="Q57001" s="21"/>
    </row>
    <row r="57002" spans="15:17" x14ac:dyDescent="0.35">
      <c r="O57002" s="9"/>
      <c r="P57002" s="9"/>
      <c r="Q57002" s="21"/>
    </row>
    <row r="57003" spans="15:17" x14ac:dyDescent="0.35">
      <c r="O57003" s="9"/>
      <c r="P57003" s="9"/>
      <c r="Q57003" s="21"/>
    </row>
    <row r="57004" spans="15:17" x14ac:dyDescent="0.35">
      <c r="O57004" s="9"/>
      <c r="P57004" s="9"/>
      <c r="Q57004" s="21"/>
    </row>
    <row r="57005" spans="15:17" x14ac:dyDescent="0.35">
      <c r="O57005" s="9"/>
      <c r="P57005" s="9"/>
      <c r="Q57005" s="21"/>
    </row>
    <row r="57006" spans="15:17" x14ac:dyDescent="0.35">
      <c r="O57006" s="9"/>
      <c r="P57006" s="9"/>
      <c r="Q57006" s="21"/>
    </row>
    <row r="57007" spans="15:17" x14ac:dyDescent="0.35">
      <c r="O57007" s="9"/>
      <c r="P57007" s="9"/>
      <c r="Q57007" s="21"/>
    </row>
    <row r="57008" spans="15:17" x14ac:dyDescent="0.35">
      <c r="O57008" s="9"/>
      <c r="P57008" s="9"/>
      <c r="Q57008" s="21"/>
    </row>
    <row r="57009" spans="15:17" x14ac:dyDescent="0.35">
      <c r="O57009" s="9"/>
      <c r="P57009" s="9"/>
      <c r="Q57009" s="21"/>
    </row>
    <row r="57010" spans="15:17" x14ac:dyDescent="0.35">
      <c r="O57010" s="9"/>
      <c r="P57010" s="9"/>
      <c r="Q57010" s="21"/>
    </row>
    <row r="57011" spans="15:17" x14ac:dyDescent="0.35">
      <c r="O57011" s="9"/>
      <c r="P57011" s="9"/>
      <c r="Q57011" s="21"/>
    </row>
    <row r="57012" spans="15:17" x14ac:dyDescent="0.35">
      <c r="O57012" s="9"/>
      <c r="P57012" s="9"/>
      <c r="Q57012" s="21"/>
    </row>
    <row r="57013" spans="15:17" x14ac:dyDescent="0.35">
      <c r="O57013" s="9"/>
      <c r="P57013" s="9"/>
      <c r="Q57013" s="21"/>
    </row>
    <row r="57014" spans="15:17" x14ac:dyDescent="0.35">
      <c r="O57014" s="9"/>
      <c r="P57014" s="9"/>
      <c r="Q57014" s="21"/>
    </row>
    <row r="57015" spans="15:17" x14ac:dyDescent="0.35">
      <c r="O57015" s="9"/>
      <c r="P57015" s="9"/>
      <c r="Q57015" s="21"/>
    </row>
    <row r="57016" spans="15:17" x14ac:dyDescent="0.35">
      <c r="O57016" s="9"/>
      <c r="P57016" s="9"/>
      <c r="Q57016" s="21"/>
    </row>
    <row r="57017" spans="15:17" x14ac:dyDescent="0.35">
      <c r="O57017" s="9"/>
      <c r="P57017" s="9"/>
      <c r="Q57017" s="21"/>
    </row>
    <row r="57018" spans="15:17" x14ac:dyDescent="0.35">
      <c r="O57018" s="9"/>
      <c r="P57018" s="9"/>
      <c r="Q57018" s="21"/>
    </row>
    <row r="57019" spans="15:17" x14ac:dyDescent="0.35">
      <c r="O57019" s="9"/>
      <c r="P57019" s="9"/>
      <c r="Q57019" s="21"/>
    </row>
    <row r="57020" spans="15:17" x14ac:dyDescent="0.35">
      <c r="O57020" s="9"/>
      <c r="P57020" s="9"/>
      <c r="Q57020" s="21"/>
    </row>
    <row r="57021" spans="15:17" x14ac:dyDescent="0.35">
      <c r="O57021" s="9"/>
      <c r="P57021" s="9"/>
      <c r="Q57021" s="21"/>
    </row>
    <row r="57022" spans="15:17" x14ac:dyDescent="0.35">
      <c r="O57022" s="9"/>
      <c r="P57022" s="9"/>
      <c r="Q57022" s="21"/>
    </row>
    <row r="57023" spans="15:17" x14ac:dyDescent="0.35">
      <c r="O57023" s="9"/>
      <c r="P57023" s="9"/>
      <c r="Q57023" s="21"/>
    </row>
    <row r="57024" spans="15:17" x14ac:dyDescent="0.35">
      <c r="O57024" s="9"/>
      <c r="P57024" s="9"/>
      <c r="Q57024" s="21"/>
    </row>
    <row r="57025" spans="15:17" x14ac:dyDescent="0.35">
      <c r="O57025" s="9"/>
      <c r="P57025" s="9"/>
      <c r="Q57025" s="21"/>
    </row>
    <row r="57026" spans="15:17" x14ac:dyDescent="0.35">
      <c r="O57026" s="9"/>
      <c r="P57026" s="9"/>
      <c r="Q57026" s="21"/>
    </row>
    <row r="57027" spans="15:17" x14ac:dyDescent="0.35">
      <c r="O57027" s="9"/>
      <c r="P57027" s="9"/>
      <c r="Q57027" s="21"/>
    </row>
    <row r="57028" spans="15:17" x14ac:dyDescent="0.35">
      <c r="O57028" s="9"/>
      <c r="P57028" s="9"/>
      <c r="Q57028" s="21"/>
    </row>
    <row r="57029" spans="15:17" x14ac:dyDescent="0.35">
      <c r="O57029" s="9"/>
      <c r="P57029" s="9"/>
      <c r="Q57029" s="21"/>
    </row>
    <row r="57030" spans="15:17" x14ac:dyDescent="0.35">
      <c r="O57030" s="9"/>
      <c r="P57030" s="9"/>
      <c r="Q57030" s="21"/>
    </row>
    <row r="57031" spans="15:17" x14ac:dyDescent="0.35">
      <c r="O57031" s="9"/>
      <c r="P57031" s="9"/>
      <c r="Q57031" s="21"/>
    </row>
    <row r="57032" spans="15:17" x14ac:dyDescent="0.35">
      <c r="O57032" s="9"/>
      <c r="P57032" s="9"/>
      <c r="Q57032" s="21"/>
    </row>
    <row r="57033" spans="15:17" x14ac:dyDescent="0.35">
      <c r="O57033" s="9"/>
      <c r="P57033" s="9"/>
      <c r="Q57033" s="21"/>
    </row>
    <row r="57034" spans="15:17" x14ac:dyDescent="0.35">
      <c r="O57034" s="9"/>
      <c r="P57034" s="9"/>
      <c r="Q57034" s="21"/>
    </row>
    <row r="57035" spans="15:17" x14ac:dyDescent="0.35">
      <c r="O57035" s="9"/>
      <c r="P57035" s="9"/>
      <c r="Q57035" s="21"/>
    </row>
    <row r="57036" spans="15:17" x14ac:dyDescent="0.35">
      <c r="O57036" s="9"/>
      <c r="P57036" s="9"/>
      <c r="Q57036" s="21"/>
    </row>
    <row r="57037" spans="15:17" x14ac:dyDescent="0.35">
      <c r="O57037" s="9"/>
      <c r="P57037" s="9"/>
      <c r="Q57037" s="21"/>
    </row>
    <row r="57038" spans="15:17" x14ac:dyDescent="0.35">
      <c r="O57038" s="9"/>
      <c r="P57038" s="9"/>
      <c r="Q57038" s="21"/>
    </row>
    <row r="57039" spans="15:17" x14ac:dyDescent="0.35">
      <c r="O57039" s="9"/>
      <c r="P57039" s="9"/>
      <c r="Q57039" s="21"/>
    </row>
    <row r="57040" spans="15:17" x14ac:dyDescent="0.35">
      <c r="O57040" s="9"/>
      <c r="P57040" s="9"/>
      <c r="Q57040" s="21"/>
    </row>
    <row r="57041" spans="15:17" x14ac:dyDescent="0.35">
      <c r="O57041" s="9"/>
      <c r="P57041" s="9"/>
      <c r="Q57041" s="21"/>
    </row>
    <row r="57042" spans="15:17" x14ac:dyDescent="0.35">
      <c r="O57042" s="9"/>
      <c r="P57042" s="9"/>
      <c r="Q57042" s="21"/>
    </row>
    <row r="57043" spans="15:17" x14ac:dyDescent="0.35">
      <c r="O57043" s="9"/>
      <c r="P57043" s="9"/>
      <c r="Q57043" s="21"/>
    </row>
    <row r="57044" spans="15:17" x14ac:dyDescent="0.35">
      <c r="O57044" s="9"/>
      <c r="P57044" s="9"/>
      <c r="Q57044" s="21"/>
    </row>
    <row r="57045" spans="15:17" x14ac:dyDescent="0.35">
      <c r="O57045" s="9"/>
      <c r="P57045" s="9"/>
      <c r="Q57045" s="21"/>
    </row>
    <row r="57046" spans="15:17" x14ac:dyDescent="0.35">
      <c r="O57046" s="9"/>
      <c r="P57046" s="9"/>
      <c r="Q57046" s="21"/>
    </row>
    <row r="57047" spans="15:17" x14ac:dyDescent="0.35">
      <c r="O57047" s="9"/>
      <c r="P57047" s="9"/>
      <c r="Q57047" s="21"/>
    </row>
    <row r="57048" spans="15:17" x14ac:dyDescent="0.35">
      <c r="O57048" s="9"/>
      <c r="P57048" s="9"/>
      <c r="Q57048" s="21"/>
    </row>
    <row r="57049" spans="15:17" x14ac:dyDescent="0.35">
      <c r="O57049" s="9"/>
      <c r="P57049" s="9"/>
      <c r="Q57049" s="21"/>
    </row>
    <row r="57050" spans="15:17" x14ac:dyDescent="0.35">
      <c r="O57050" s="9"/>
      <c r="P57050" s="9"/>
      <c r="Q57050" s="21"/>
    </row>
    <row r="57051" spans="15:17" x14ac:dyDescent="0.35">
      <c r="O57051" s="9"/>
      <c r="P57051" s="9"/>
      <c r="Q57051" s="21"/>
    </row>
    <row r="57052" spans="15:17" x14ac:dyDescent="0.35">
      <c r="O57052" s="9"/>
      <c r="P57052" s="9"/>
      <c r="Q57052" s="21"/>
    </row>
    <row r="57053" spans="15:17" x14ac:dyDescent="0.35">
      <c r="O57053" s="9"/>
      <c r="P57053" s="9"/>
      <c r="Q57053" s="21"/>
    </row>
    <row r="57054" spans="15:17" x14ac:dyDescent="0.35">
      <c r="O57054" s="9"/>
      <c r="P57054" s="9"/>
      <c r="Q57054" s="21"/>
    </row>
    <row r="57055" spans="15:17" x14ac:dyDescent="0.35">
      <c r="O57055" s="9"/>
      <c r="P57055" s="9"/>
      <c r="Q57055" s="21"/>
    </row>
    <row r="57056" spans="15:17" x14ac:dyDescent="0.35">
      <c r="O57056" s="9"/>
      <c r="P57056" s="9"/>
      <c r="Q57056" s="21"/>
    </row>
    <row r="57057" spans="15:17" x14ac:dyDescent="0.35">
      <c r="O57057" s="9"/>
      <c r="P57057" s="9"/>
      <c r="Q57057" s="21"/>
    </row>
    <row r="57058" spans="15:17" x14ac:dyDescent="0.35">
      <c r="O57058" s="9"/>
      <c r="P57058" s="9"/>
      <c r="Q57058" s="21"/>
    </row>
    <row r="57059" spans="15:17" x14ac:dyDescent="0.35">
      <c r="O57059" s="9"/>
      <c r="P57059" s="9"/>
      <c r="Q57059" s="21"/>
    </row>
    <row r="57060" spans="15:17" x14ac:dyDescent="0.35">
      <c r="O57060" s="9"/>
      <c r="P57060" s="9"/>
      <c r="Q57060" s="21"/>
    </row>
    <row r="57061" spans="15:17" x14ac:dyDescent="0.35">
      <c r="O57061" s="9"/>
      <c r="P57061" s="9"/>
      <c r="Q57061" s="21"/>
    </row>
    <row r="57062" spans="15:17" x14ac:dyDescent="0.35">
      <c r="O57062" s="9"/>
      <c r="P57062" s="9"/>
      <c r="Q57062" s="21"/>
    </row>
    <row r="57063" spans="15:17" x14ac:dyDescent="0.35">
      <c r="O57063" s="9"/>
      <c r="P57063" s="9"/>
      <c r="Q57063" s="21"/>
    </row>
    <row r="57064" spans="15:17" x14ac:dyDescent="0.35">
      <c r="O57064" s="9"/>
      <c r="P57064" s="9"/>
      <c r="Q57064" s="21"/>
    </row>
    <row r="57065" spans="15:17" x14ac:dyDescent="0.35">
      <c r="O57065" s="9"/>
      <c r="P57065" s="9"/>
      <c r="Q57065" s="21"/>
    </row>
    <row r="57066" spans="15:17" x14ac:dyDescent="0.35">
      <c r="O57066" s="9"/>
      <c r="P57066" s="9"/>
      <c r="Q57066" s="21"/>
    </row>
    <row r="57067" spans="15:17" x14ac:dyDescent="0.35">
      <c r="O57067" s="9"/>
      <c r="P57067" s="9"/>
      <c r="Q57067" s="21"/>
    </row>
    <row r="57068" spans="15:17" x14ac:dyDescent="0.35">
      <c r="O57068" s="9"/>
      <c r="P57068" s="9"/>
      <c r="Q57068" s="21"/>
    </row>
    <row r="57069" spans="15:17" x14ac:dyDescent="0.35">
      <c r="O57069" s="9"/>
      <c r="P57069" s="9"/>
      <c r="Q57069" s="21"/>
    </row>
    <row r="57070" spans="15:17" x14ac:dyDescent="0.35">
      <c r="O57070" s="9"/>
      <c r="P57070" s="9"/>
      <c r="Q57070" s="21"/>
    </row>
    <row r="57071" spans="15:17" x14ac:dyDescent="0.35">
      <c r="O57071" s="9"/>
      <c r="P57071" s="9"/>
      <c r="Q57071" s="21"/>
    </row>
    <row r="57072" spans="15:17" x14ac:dyDescent="0.35">
      <c r="O57072" s="9"/>
      <c r="P57072" s="9"/>
      <c r="Q57072" s="21"/>
    </row>
    <row r="57073" spans="15:17" x14ac:dyDescent="0.35">
      <c r="O57073" s="9"/>
      <c r="P57073" s="9"/>
      <c r="Q57073" s="21"/>
    </row>
    <row r="57074" spans="15:17" x14ac:dyDescent="0.35">
      <c r="O57074" s="9"/>
      <c r="P57074" s="9"/>
      <c r="Q57074" s="21"/>
    </row>
    <row r="57075" spans="15:17" x14ac:dyDescent="0.35">
      <c r="O57075" s="9"/>
      <c r="P57075" s="9"/>
      <c r="Q57075" s="21"/>
    </row>
    <row r="57076" spans="15:17" x14ac:dyDescent="0.35">
      <c r="O57076" s="9"/>
      <c r="P57076" s="9"/>
      <c r="Q57076" s="21"/>
    </row>
    <row r="57077" spans="15:17" x14ac:dyDescent="0.35">
      <c r="O57077" s="9"/>
      <c r="P57077" s="9"/>
      <c r="Q57077" s="21"/>
    </row>
    <row r="57078" spans="15:17" x14ac:dyDescent="0.35">
      <c r="O57078" s="9"/>
      <c r="P57078" s="9"/>
      <c r="Q57078" s="21"/>
    </row>
    <row r="57079" spans="15:17" x14ac:dyDescent="0.35">
      <c r="O57079" s="9"/>
      <c r="P57079" s="9"/>
      <c r="Q57079" s="21"/>
    </row>
    <row r="57080" spans="15:17" x14ac:dyDescent="0.35">
      <c r="O57080" s="9"/>
      <c r="P57080" s="9"/>
      <c r="Q57080" s="21"/>
    </row>
    <row r="57081" spans="15:17" x14ac:dyDescent="0.35">
      <c r="O57081" s="9"/>
      <c r="P57081" s="9"/>
      <c r="Q57081" s="21"/>
    </row>
    <row r="57082" spans="15:17" x14ac:dyDescent="0.35">
      <c r="O57082" s="9"/>
      <c r="P57082" s="9"/>
      <c r="Q57082" s="21"/>
    </row>
    <row r="57083" spans="15:17" x14ac:dyDescent="0.35">
      <c r="O57083" s="9"/>
      <c r="P57083" s="9"/>
      <c r="Q57083" s="21"/>
    </row>
    <row r="57084" spans="15:17" x14ac:dyDescent="0.35">
      <c r="O57084" s="9"/>
      <c r="P57084" s="9"/>
      <c r="Q57084" s="21"/>
    </row>
    <row r="57085" spans="15:17" x14ac:dyDescent="0.35">
      <c r="O57085" s="9"/>
      <c r="P57085" s="9"/>
      <c r="Q57085" s="21"/>
    </row>
    <row r="57086" spans="15:17" x14ac:dyDescent="0.35">
      <c r="O57086" s="9"/>
      <c r="P57086" s="9"/>
      <c r="Q57086" s="21"/>
    </row>
    <row r="57087" spans="15:17" x14ac:dyDescent="0.35">
      <c r="O57087" s="9"/>
      <c r="P57087" s="9"/>
      <c r="Q57087" s="21"/>
    </row>
    <row r="57088" spans="15:17" x14ac:dyDescent="0.35">
      <c r="O57088" s="9"/>
      <c r="P57088" s="9"/>
      <c r="Q57088" s="21"/>
    </row>
    <row r="57089" spans="15:17" x14ac:dyDescent="0.35">
      <c r="O57089" s="9"/>
      <c r="P57089" s="9"/>
      <c r="Q57089" s="21"/>
    </row>
    <row r="57090" spans="15:17" x14ac:dyDescent="0.35">
      <c r="O57090" s="9"/>
      <c r="P57090" s="9"/>
      <c r="Q57090" s="21"/>
    </row>
    <row r="57091" spans="15:17" x14ac:dyDescent="0.35">
      <c r="O57091" s="9"/>
      <c r="P57091" s="9"/>
      <c r="Q57091" s="21"/>
    </row>
    <row r="57092" spans="15:17" x14ac:dyDescent="0.35">
      <c r="O57092" s="9"/>
      <c r="P57092" s="9"/>
      <c r="Q57092" s="21"/>
    </row>
    <row r="57093" spans="15:17" x14ac:dyDescent="0.35">
      <c r="O57093" s="9"/>
      <c r="P57093" s="9"/>
      <c r="Q57093" s="21"/>
    </row>
    <row r="57094" spans="15:17" x14ac:dyDescent="0.35">
      <c r="O57094" s="9"/>
      <c r="P57094" s="9"/>
      <c r="Q57094" s="21"/>
    </row>
    <row r="57095" spans="15:17" x14ac:dyDescent="0.35">
      <c r="O57095" s="9"/>
      <c r="P57095" s="9"/>
      <c r="Q57095" s="21"/>
    </row>
    <row r="57096" spans="15:17" x14ac:dyDescent="0.35">
      <c r="O57096" s="9"/>
      <c r="P57096" s="9"/>
      <c r="Q57096" s="21"/>
    </row>
    <row r="57097" spans="15:17" x14ac:dyDescent="0.35">
      <c r="O57097" s="9"/>
      <c r="P57097" s="9"/>
      <c r="Q57097" s="21"/>
    </row>
    <row r="57098" spans="15:17" x14ac:dyDescent="0.35">
      <c r="O57098" s="9"/>
      <c r="P57098" s="9"/>
      <c r="Q57098" s="21"/>
    </row>
    <row r="57099" spans="15:17" x14ac:dyDescent="0.35">
      <c r="O57099" s="9"/>
      <c r="P57099" s="9"/>
      <c r="Q57099" s="21"/>
    </row>
    <row r="57100" spans="15:17" x14ac:dyDescent="0.35">
      <c r="O57100" s="9"/>
      <c r="P57100" s="9"/>
      <c r="Q57100" s="21"/>
    </row>
    <row r="57101" spans="15:17" x14ac:dyDescent="0.35">
      <c r="O57101" s="9"/>
      <c r="P57101" s="9"/>
      <c r="Q57101" s="21"/>
    </row>
    <row r="57102" spans="15:17" x14ac:dyDescent="0.35">
      <c r="O57102" s="9"/>
      <c r="P57102" s="9"/>
      <c r="Q57102" s="21"/>
    </row>
    <row r="57103" spans="15:17" x14ac:dyDescent="0.35">
      <c r="O57103" s="9"/>
      <c r="P57103" s="9"/>
      <c r="Q57103" s="21"/>
    </row>
    <row r="57104" spans="15:17" x14ac:dyDescent="0.35">
      <c r="O57104" s="9"/>
      <c r="P57104" s="9"/>
      <c r="Q57104" s="21"/>
    </row>
    <row r="57105" spans="15:17" x14ac:dyDescent="0.35">
      <c r="O57105" s="9"/>
      <c r="P57105" s="9"/>
      <c r="Q57105" s="21"/>
    </row>
    <row r="57106" spans="15:17" x14ac:dyDescent="0.35">
      <c r="O57106" s="9"/>
      <c r="P57106" s="9"/>
      <c r="Q57106" s="21"/>
    </row>
    <row r="57107" spans="15:17" x14ac:dyDescent="0.35">
      <c r="O57107" s="9"/>
      <c r="P57107" s="9"/>
      <c r="Q57107" s="21"/>
    </row>
    <row r="57108" spans="15:17" x14ac:dyDescent="0.35">
      <c r="O57108" s="9"/>
      <c r="P57108" s="9"/>
      <c r="Q57108" s="21"/>
    </row>
    <row r="57109" spans="15:17" x14ac:dyDescent="0.35">
      <c r="O57109" s="9"/>
      <c r="P57109" s="9"/>
      <c r="Q57109" s="21"/>
    </row>
    <row r="57110" spans="15:17" x14ac:dyDescent="0.35">
      <c r="O57110" s="9"/>
      <c r="P57110" s="9"/>
      <c r="Q57110" s="21"/>
    </row>
    <row r="57111" spans="15:17" x14ac:dyDescent="0.35">
      <c r="O57111" s="9"/>
      <c r="P57111" s="9"/>
      <c r="Q57111" s="21"/>
    </row>
    <row r="57112" spans="15:17" x14ac:dyDescent="0.35">
      <c r="O57112" s="9"/>
      <c r="P57112" s="9"/>
      <c r="Q57112" s="21"/>
    </row>
    <row r="57113" spans="15:17" x14ac:dyDescent="0.35">
      <c r="O57113" s="9"/>
      <c r="P57113" s="9"/>
      <c r="Q57113" s="21"/>
    </row>
    <row r="57114" spans="15:17" x14ac:dyDescent="0.35">
      <c r="O57114" s="9"/>
      <c r="P57114" s="9"/>
      <c r="Q57114" s="21"/>
    </row>
    <row r="57115" spans="15:17" x14ac:dyDescent="0.35">
      <c r="O57115" s="9"/>
      <c r="P57115" s="9"/>
      <c r="Q57115" s="21"/>
    </row>
    <row r="57116" spans="15:17" x14ac:dyDescent="0.35">
      <c r="O57116" s="9"/>
      <c r="P57116" s="9"/>
      <c r="Q57116" s="21"/>
    </row>
    <row r="57117" spans="15:17" x14ac:dyDescent="0.35">
      <c r="O57117" s="9"/>
      <c r="P57117" s="9"/>
      <c r="Q57117" s="21"/>
    </row>
    <row r="57118" spans="15:17" x14ac:dyDescent="0.35">
      <c r="O57118" s="9"/>
      <c r="P57118" s="9"/>
      <c r="Q57118" s="21"/>
    </row>
    <row r="57119" spans="15:17" x14ac:dyDescent="0.35">
      <c r="O57119" s="9"/>
      <c r="P57119" s="9"/>
      <c r="Q57119" s="21"/>
    </row>
    <row r="57120" spans="15:17" x14ac:dyDescent="0.35">
      <c r="O57120" s="9"/>
      <c r="P57120" s="9"/>
      <c r="Q57120" s="21"/>
    </row>
    <row r="57121" spans="15:17" x14ac:dyDescent="0.35">
      <c r="O57121" s="9"/>
      <c r="P57121" s="9"/>
      <c r="Q57121" s="21"/>
    </row>
    <row r="57122" spans="15:17" x14ac:dyDescent="0.35">
      <c r="O57122" s="9"/>
      <c r="P57122" s="9"/>
      <c r="Q57122" s="21"/>
    </row>
    <row r="57123" spans="15:17" x14ac:dyDescent="0.35">
      <c r="O57123" s="9"/>
      <c r="P57123" s="9"/>
      <c r="Q57123" s="21"/>
    </row>
    <row r="57124" spans="15:17" x14ac:dyDescent="0.35">
      <c r="O57124" s="9"/>
      <c r="P57124" s="9"/>
      <c r="Q57124" s="21"/>
    </row>
    <row r="57125" spans="15:17" x14ac:dyDescent="0.35">
      <c r="O57125" s="9"/>
      <c r="P57125" s="9"/>
      <c r="Q57125" s="21"/>
    </row>
    <row r="57126" spans="15:17" x14ac:dyDescent="0.35">
      <c r="O57126" s="9"/>
      <c r="P57126" s="9"/>
      <c r="Q57126" s="21"/>
    </row>
    <row r="57127" spans="15:17" x14ac:dyDescent="0.35">
      <c r="O57127" s="9"/>
      <c r="P57127" s="9"/>
      <c r="Q57127" s="21"/>
    </row>
    <row r="57128" spans="15:17" x14ac:dyDescent="0.35">
      <c r="O57128" s="9"/>
      <c r="P57128" s="9"/>
      <c r="Q57128" s="21"/>
    </row>
    <row r="57129" spans="15:17" x14ac:dyDescent="0.35">
      <c r="O57129" s="9"/>
      <c r="P57129" s="9"/>
      <c r="Q57129" s="21"/>
    </row>
    <row r="57130" spans="15:17" x14ac:dyDescent="0.35">
      <c r="O57130" s="9"/>
      <c r="P57130" s="9"/>
      <c r="Q57130" s="21"/>
    </row>
    <row r="57131" spans="15:17" x14ac:dyDescent="0.35">
      <c r="O57131" s="9"/>
      <c r="P57131" s="9"/>
      <c r="Q57131" s="21"/>
    </row>
    <row r="57132" spans="15:17" x14ac:dyDescent="0.35">
      <c r="O57132" s="9"/>
      <c r="P57132" s="9"/>
      <c r="Q57132" s="21"/>
    </row>
    <row r="57133" spans="15:17" x14ac:dyDescent="0.35">
      <c r="O57133" s="9"/>
      <c r="P57133" s="9"/>
      <c r="Q57133" s="21"/>
    </row>
    <row r="57134" spans="15:17" x14ac:dyDescent="0.35">
      <c r="O57134" s="9"/>
      <c r="P57134" s="9"/>
      <c r="Q57134" s="21"/>
    </row>
    <row r="57135" spans="15:17" x14ac:dyDescent="0.35">
      <c r="O57135" s="9"/>
      <c r="P57135" s="9"/>
      <c r="Q57135" s="21"/>
    </row>
    <row r="57136" spans="15:17" x14ac:dyDescent="0.35">
      <c r="O57136" s="9"/>
      <c r="P57136" s="9"/>
      <c r="Q57136" s="21"/>
    </row>
    <row r="57137" spans="15:17" x14ac:dyDescent="0.35">
      <c r="O57137" s="9"/>
      <c r="P57137" s="9"/>
      <c r="Q57137" s="21"/>
    </row>
    <row r="57138" spans="15:17" x14ac:dyDescent="0.35">
      <c r="O57138" s="9"/>
      <c r="P57138" s="9"/>
      <c r="Q57138" s="21"/>
    </row>
    <row r="57139" spans="15:17" x14ac:dyDescent="0.35">
      <c r="O57139" s="9"/>
      <c r="P57139" s="9"/>
      <c r="Q57139" s="21"/>
    </row>
    <row r="57140" spans="15:17" x14ac:dyDescent="0.35">
      <c r="O57140" s="9"/>
      <c r="P57140" s="9"/>
      <c r="Q57140" s="21"/>
    </row>
    <row r="57141" spans="15:17" x14ac:dyDescent="0.35">
      <c r="O57141" s="9"/>
      <c r="P57141" s="9"/>
      <c r="Q57141" s="21"/>
    </row>
    <row r="57142" spans="15:17" x14ac:dyDescent="0.35">
      <c r="O57142" s="9"/>
      <c r="P57142" s="9"/>
      <c r="Q57142" s="21"/>
    </row>
    <row r="57143" spans="15:17" x14ac:dyDescent="0.35">
      <c r="O57143" s="9"/>
      <c r="P57143" s="9"/>
      <c r="Q57143" s="21"/>
    </row>
    <row r="57144" spans="15:17" x14ac:dyDescent="0.35">
      <c r="O57144" s="9"/>
      <c r="P57144" s="9"/>
      <c r="Q57144" s="21"/>
    </row>
    <row r="57145" spans="15:17" x14ac:dyDescent="0.35">
      <c r="O57145" s="9"/>
      <c r="P57145" s="9"/>
      <c r="Q57145" s="21"/>
    </row>
    <row r="57146" spans="15:17" x14ac:dyDescent="0.35">
      <c r="O57146" s="9"/>
      <c r="P57146" s="9"/>
      <c r="Q57146" s="21"/>
    </row>
    <row r="57147" spans="15:17" x14ac:dyDescent="0.35">
      <c r="O57147" s="9"/>
      <c r="P57147" s="9"/>
      <c r="Q57147" s="21"/>
    </row>
    <row r="57148" spans="15:17" x14ac:dyDescent="0.35">
      <c r="O57148" s="9"/>
      <c r="P57148" s="9"/>
      <c r="Q57148" s="21"/>
    </row>
    <row r="57149" spans="15:17" x14ac:dyDescent="0.35">
      <c r="O57149" s="9"/>
      <c r="P57149" s="9"/>
      <c r="Q57149" s="21"/>
    </row>
    <row r="57150" spans="15:17" x14ac:dyDescent="0.35">
      <c r="O57150" s="9"/>
      <c r="P57150" s="9"/>
      <c r="Q57150" s="21"/>
    </row>
    <row r="57151" spans="15:17" x14ac:dyDescent="0.35">
      <c r="O57151" s="9"/>
      <c r="P57151" s="9"/>
      <c r="Q57151" s="21"/>
    </row>
    <row r="57152" spans="15:17" x14ac:dyDescent="0.35">
      <c r="O57152" s="9"/>
      <c r="P57152" s="9"/>
      <c r="Q57152" s="21"/>
    </row>
    <row r="57153" spans="15:17" x14ac:dyDescent="0.35">
      <c r="O57153" s="9"/>
      <c r="P57153" s="9"/>
      <c r="Q57153" s="21"/>
    </row>
    <row r="57154" spans="15:17" x14ac:dyDescent="0.35">
      <c r="O57154" s="9"/>
      <c r="P57154" s="9"/>
      <c r="Q57154" s="21"/>
    </row>
    <row r="57155" spans="15:17" x14ac:dyDescent="0.35">
      <c r="O57155" s="9"/>
      <c r="P57155" s="9"/>
      <c r="Q57155" s="21"/>
    </row>
    <row r="57156" spans="15:17" x14ac:dyDescent="0.35">
      <c r="O57156" s="9"/>
      <c r="P57156" s="9"/>
      <c r="Q57156" s="21"/>
    </row>
    <row r="57157" spans="15:17" x14ac:dyDescent="0.35">
      <c r="O57157" s="9"/>
      <c r="P57157" s="9"/>
      <c r="Q57157" s="21"/>
    </row>
    <row r="57158" spans="15:17" x14ac:dyDescent="0.35">
      <c r="O57158" s="9"/>
      <c r="P57158" s="9"/>
      <c r="Q57158" s="21"/>
    </row>
    <row r="57159" spans="15:17" x14ac:dyDescent="0.35">
      <c r="O57159" s="9"/>
      <c r="P57159" s="9"/>
      <c r="Q57159" s="21"/>
    </row>
    <row r="57160" spans="15:17" x14ac:dyDescent="0.35">
      <c r="O57160" s="9"/>
      <c r="P57160" s="9"/>
      <c r="Q57160" s="21"/>
    </row>
    <row r="57161" spans="15:17" x14ac:dyDescent="0.35">
      <c r="O57161" s="9"/>
      <c r="P57161" s="9"/>
      <c r="Q57161" s="21"/>
    </row>
    <row r="57162" spans="15:17" x14ac:dyDescent="0.35">
      <c r="O57162" s="9"/>
      <c r="P57162" s="9"/>
      <c r="Q57162" s="21"/>
    </row>
    <row r="57163" spans="15:17" x14ac:dyDescent="0.35">
      <c r="O57163" s="9"/>
      <c r="P57163" s="9"/>
      <c r="Q57163" s="21"/>
    </row>
    <row r="57164" spans="15:17" x14ac:dyDescent="0.35">
      <c r="O57164" s="9"/>
      <c r="P57164" s="9"/>
      <c r="Q57164" s="21"/>
    </row>
    <row r="57165" spans="15:17" x14ac:dyDescent="0.35">
      <c r="O57165" s="9"/>
      <c r="P57165" s="9"/>
      <c r="Q57165" s="21"/>
    </row>
    <row r="57166" spans="15:17" x14ac:dyDescent="0.35">
      <c r="O57166" s="9"/>
      <c r="P57166" s="9"/>
      <c r="Q57166" s="21"/>
    </row>
    <row r="57167" spans="15:17" x14ac:dyDescent="0.35">
      <c r="O57167" s="9"/>
      <c r="P57167" s="9"/>
      <c r="Q57167" s="21"/>
    </row>
    <row r="57168" spans="15:17" x14ac:dyDescent="0.35">
      <c r="O57168" s="9"/>
      <c r="P57168" s="9"/>
      <c r="Q57168" s="21"/>
    </row>
    <row r="57169" spans="15:17" x14ac:dyDescent="0.35">
      <c r="O57169" s="9"/>
      <c r="P57169" s="9"/>
      <c r="Q57169" s="21"/>
    </row>
    <row r="57170" spans="15:17" x14ac:dyDescent="0.35">
      <c r="O57170" s="9"/>
      <c r="P57170" s="9"/>
      <c r="Q57170" s="21"/>
    </row>
    <row r="57171" spans="15:17" x14ac:dyDescent="0.35">
      <c r="O57171" s="9"/>
      <c r="P57171" s="9"/>
      <c r="Q57171" s="21"/>
    </row>
    <row r="57172" spans="15:17" x14ac:dyDescent="0.35">
      <c r="O57172" s="9"/>
      <c r="P57172" s="9"/>
      <c r="Q57172" s="21"/>
    </row>
    <row r="57173" spans="15:17" x14ac:dyDescent="0.35">
      <c r="O57173" s="9"/>
      <c r="P57173" s="9"/>
      <c r="Q57173" s="21"/>
    </row>
    <row r="57174" spans="15:17" x14ac:dyDescent="0.35">
      <c r="O57174" s="9"/>
      <c r="P57174" s="9"/>
      <c r="Q57174" s="21"/>
    </row>
    <row r="57175" spans="15:17" x14ac:dyDescent="0.35">
      <c r="O57175" s="9"/>
      <c r="P57175" s="9"/>
      <c r="Q57175" s="21"/>
    </row>
    <row r="57176" spans="15:17" x14ac:dyDescent="0.35">
      <c r="O57176" s="9"/>
      <c r="P57176" s="9"/>
      <c r="Q57176" s="21"/>
    </row>
    <row r="57177" spans="15:17" x14ac:dyDescent="0.35">
      <c r="O57177" s="9"/>
      <c r="P57177" s="9"/>
      <c r="Q57177" s="21"/>
    </row>
    <row r="57178" spans="15:17" x14ac:dyDescent="0.35">
      <c r="O57178" s="9"/>
      <c r="P57178" s="9"/>
      <c r="Q57178" s="21"/>
    </row>
    <row r="57179" spans="15:17" x14ac:dyDescent="0.35">
      <c r="O57179" s="9"/>
      <c r="P57179" s="9"/>
      <c r="Q57179" s="21"/>
    </row>
    <row r="57180" spans="15:17" x14ac:dyDescent="0.35">
      <c r="O57180" s="9"/>
      <c r="P57180" s="9"/>
      <c r="Q57180" s="21"/>
    </row>
    <row r="57181" spans="15:17" x14ac:dyDescent="0.35">
      <c r="O57181" s="9"/>
      <c r="P57181" s="9"/>
      <c r="Q57181" s="21"/>
    </row>
    <row r="57182" spans="15:17" x14ac:dyDescent="0.35">
      <c r="O57182" s="9"/>
      <c r="P57182" s="9"/>
      <c r="Q57182" s="21"/>
    </row>
    <row r="57183" spans="15:17" x14ac:dyDescent="0.35">
      <c r="O57183" s="9"/>
      <c r="P57183" s="9"/>
      <c r="Q57183" s="21"/>
    </row>
    <row r="57184" spans="15:17" x14ac:dyDescent="0.35">
      <c r="O57184" s="9"/>
      <c r="P57184" s="9"/>
      <c r="Q57184" s="21"/>
    </row>
    <row r="57185" spans="15:17" x14ac:dyDescent="0.35">
      <c r="O57185" s="9"/>
      <c r="P57185" s="9"/>
      <c r="Q57185" s="21"/>
    </row>
    <row r="57186" spans="15:17" x14ac:dyDescent="0.35">
      <c r="O57186" s="9"/>
      <c r="P57186" s="9"/>
      <c r="Q57186" s="21"/>
    </row>
    <row r="57187" spans="15:17" x14ac:dyDescent="0.35">
      <c r="O57187" s="9"/>
      <c r="P57187" s="9"/>
      <c r="Q57187" s="21"/>
    </row>
    <row r="57188" spans="15:17" x14ac:dyDescent="0.35">
      <c r="O57188" s="9"/>
      <c r="P57188" s="9"/>
      <c r="Q57188" s="21"/>
    </row>
    <row r="57189" spans="15:17" x14ac:dyDescent="0.35">
      <c r="O57189" s="9"/>
      <c r="P57189" s="9"/>
      <c r="Q57189" s="21"/>
    </row>
    <row r="57190" spans="15:17" x14ac:dyDescent="0.35">
      <c r="O57190" s="9"/>
      <c r="P57190" s="9"/>
      <c r="Q57190" s="21"/>
    </row>
    <row r="57191" spans="15:17" x14ac:dyDescent="0.35">
      <c r="O57191" s="9"/>
      <c r="P57191" s="9"/>
      <c r="Q57191" s="21"/>
    </row>
    <row r="57192" spans="15:17" x14ac:dyDescent="0.35">
      <c r="O57192" s="9"/>
      <c r="P57192" s="9"/>
      <c r="Q57192" s="21"/>
    </row>
    <row r="57193" spans="15:17" x14ac:dyDescent="0.35">
      <c r="O57193" s="9"/>
      <c r="P57193" s="9"/>
      <c r="Q57193" s="21"/>
    </row>
    <row r="57194" spans="15:17" x14ac:dyDescent="0.35">
      <c r="O57194" s="9"/>
      <c r="P57194" s="9"/>
      <c r="Q57194" s="21"/>
    </row>
    <row r="57195" spans="15:17" x14ac:dyDescent="0.35">
      <c r="O57195" s="9"/>
      <c r="P57195" s="9"/>
      <c r="Q57195" s="21"/>
    </row>
    <row r="57196" spans="15:17" x14ac:dyDescent="0.35">
      <c r="O57196" s="9"/>
      <c r="P57196" s="9"/>
      <c r="Q57196" s="21"/>
    </row>
    <row r="57197" spans="15:17" x14ac:dyDescent="0.35">
      <c r="O57197" s="9"/>
      <c r="P57197" s="9"/>
      <c r="Q57197" s="21"/>
    </row>
    <row r="57198" spans="15:17" x14ac:dyDescent="0.35">
      <c r="O57198" s="9"/>
      <c r="P57198" s="9"/>
      <c r="Q57198" s="21"/>
    </row>
    <row r="57199" spans="15:17" x14ac:dyDescent="0.35">
      <c r="O57199" s="9"/>
      <c r="P57199" s="9"/>
      <c r="Q57199" s="21"/>
    </row>
    <row r="57200" spans="15:17" x14ac:dyDescent="0.35">
      <c r="O57200" s="9"/>
      <c r="P57200" s="9"/>
      <c r="Q57200" s="21"/>
    </row>
    <row r="57201" spans="15:17" x14ac:dyDescent="0.35">
      <c r="O57201" s="9"/>
      <c r="P57201" s="9"/>
      <c r="Q57201" s="21"/>
    </row>
    <row r="57202" spans="15:17" x14ac:dyDescent="0.35">
      <c r="O57202" s="9"/>
      <c r="P57202" s="9"/>
      <c r="Q57202" s="21"/>
    </row>
    <row r="57203" spans="15:17" x14ac:dyDescent="0.35">
      <c r="O57203" s="9"/>
      <c r="P57203" s="9"/>
      <c r="Q57203" s="21"/>
    </row>
    <row r="57204" spans="15:17" x14ac:dyDescent="0.35">
      <c r="O57204" s="9"/>
      <c r="P57204" s="9"/>
      <c r="Q57204" s="21"/>
    </row>
    <row r="57205" spans="15:17" x14ac:dyDescent="0.35">
      <c r="O57205" s="9"/>
      <c r="P57205" s="9"/>
      <c r="Q57205" s="21"/>
    </row>
    <row r="57206" spans="15:17" x14ac:dyDescent="0.35">
      <c r="O57206" s="9"/>
      <c r="P57206" s="9"/>
      <c r="Q57206" s="21"/>
    </row>
    <row r="57207" spans="15:17" x14ac:dyDescent="0.35">
      <c r="O57207" s="9"/>
      <c r="P57207" s="9"/>
      <c r="Q57207" s="21"/>
    </row>
    <row r="57208" spans="15:17" x14ac:dyDescent="0.35">
      <c r="O57208" s="9"/>
      <c r="P57208" s="9"/>
      <c r="Q57208" s="21"/>
    </row>
    <row r="57209" spans="15:17" x14ac:dyDescent="0.35">
      <c r="O57209" s="9"/>
      <c r="P57209" s="9"/>
      <c r="Q57209" s="21"/>
    </row>
    <row r="57210" spans="15:17" x14ac:dyDescent="0.35">
      <c r="O57210" s="9"/>
      <c r="P57210" s="9"/>
      <c r="Q57210" s="21"/>
    </row>
    <row r="57211" spans="15:17" x14ac:dyDescent="0.35">
      <c r="O57211" s="9"/>
      <c r="P57211" s="9"/>
      <c r="Q57211" s="21"/>
    </row>
    <row r="57212" spans="15:17" x14ac:dyDescent="0.35">
      <c r="O57212" s="9"/>
      <c r="P57212" s="9"/>
      <c r="Q57212" s="21"/>
    </row>
    <row r="57213" spans="15:17" x14ac:dyDescent="0.35">
      <c r="O57213" s="9"/>
      <c r="P57213" s="9"/>
      <c r="Q57213" s="21"/>
    </row>
    <row r="57214" spans="15:17" x14ac:dyDescent="0.35">
      <c r="O57214" s="9"/>
      <c r="P57214" s="9"/>
      <c r="Q57214" s="21"/>
    </row>
    <row r="57215" spans="15:17" x14ac:dyDescent="0.35">
      <c r="O57215" s="9"/>
      <c r="P57215" s="9"/>
      <c r="Q57215" s="21"/>
    </row>
    <row r="57216" spans="15:17" x14ac:dyDescent="0.35">
      <c r="O57216" s="9"/>
      <c r="P57216" s="9"/>
      <c r="Q57216" s="21"/>
    </row>
    <row r="57217" spans="15:17" x14ac:dyDescent="0.35">
      <c r="O57217" s="9"/>
      <c r="P57217" s="9"/>
      <c r="Q57217" s="21"/>
    </row>
    <row r="57218" spans="15:17" x14ac:dyDescent="0.35">
      <c r="O57218" s="9"/>
      <c r="P57218" s="9"/>
      <c r="Q57218" s="21"/>
    </row>
    <row r="57219" spans="15:17" x14ac:dyDescent="0.35">
      <c r="O57219" s="9"/>
      <c r="P57219" s="9"/>
      <c r="Q57219" s="21"/>
    </row>
    <row r="57220" spans="15:17" x14ac:dyDescent="0.35">
      <c r="O57220" s="9"/>
      <c r="P57220" s="9"/>
      <c r="Q57220" s="21"/>
    </row>
    <row r="57221" spans="15:17" x14ac:dyDescent="0.35">
      <c r="O57221" s="9"/>
      <c r="P57221" s="9"/>
      <c r="Q57221" s="21"/>
    </row>
    <row r="57222" spans="15:17" x14ac:dyDescent="0.35">
      <c r="O57222" s="9"/>
      <c r="P57222" s="9"/>
      <c r="Q57222" s="21"/>
    </row>
    <row r="57223" spans="15:17" x14ac:dyDescent="0.35">
      <c r="O57223" s="9"/>
      <c r="P57223" s="9"/>
      <c r="Q57223" s="21"/>
    </row>
    <row r="57224" spans="15:17" x14ac:dyDescent="0.35">
      <c r="O57224" s="9"/>
      <c r="P57224" s="9"/>
      <c r="Q57224" s="21"/>
    </row>
    <row r="57225" spans="15:17" x14ac:dyDescent="0.35">
      <c r="O57225" s="9"/>
      <c r="P57225" s="9"/>
      <c r="Q57225" s="21"/>
    </row>
    <row r="57226" spans="15:17" x14ac:dyDescent="0.35">
      <c r="O57226" s="9"/>
      <c r="P57226" s="9"/>
      <c r="Q57226" s="21"/>
    </row>
    <row r="57227" spans="15:17" x14ac:dyDescent="0.35">
      <c r="O57227" s="9"/>
      <c r="P57227" s="9"/>
      <c r="Q57227" s="21"/>
    </row>
    <row r="57228" spans="15:17" x14ac:dyDescent="0.35">
      <c r="O57228" s="9"/>
      <c r="P57228" s="9"/>
      <c r="Q57228" s="21"/>
    </row>
    <row r="57229" spans="15:17" x14ac:dyDescent="0.35">
      <c r="O57229" s="9"/>
      <c r="P57229" s="9"/>
      <c r="Q57229" s="21"/>
    </row>
    <row r="57230" spans="15:17" x14ac:dyDescent="0.35">
      <c r="O57230" s="9"/>
      <c r="P57230" s="9"/>
      <c r="Q57230" s="21"/>
    </row>
    <row r="57231" spans="15:17" x14ac:dyDescent="0.35">
      <c r="O57231" s="9"/>
      <c r="P57231" s="9"/>
      <c r="Q57231" s="21"/>
    </row>
    <row r="57232" spans="15:17" x14ac:dyDescent="0.35">
      <c r="O57232" s="9"/>
      <c r="P57232" s="9"/>
      <c r="Q57232" s="21"/>
    </row>
    <row r="57233" spans="15:17" x14ac:dyDescent="0.35">
      <c r="O57233" s="9"/>
      <c r="P57233" s="9"/>
      <c r="Q57233" s="21"/>
    </row>
    <row r="57234" spans="15:17" x14ac:dyDescent="0.35">
      <c r="O57234" s="9"/>
      <c r="P57234" s="9"/>
      <c r="Q57234" s="21"/>
    </row>
    <row r="57235" spans="15:17" x14ac:dyDescent="0.35">
      <c r="O57235" s="9"/>
      <c r="P57235" s="9"/>
      <c r="Q57235" s="21"/>
    </row>
    <row r="57236" spans="15:17" x14ac:dyDescent="0.35">
      <c r="O57236" s="9"/>
      <c r="P57236" s="9"/>
      <c r="Q57236" s="21"/>
    </row>
    <row r="57237" spans="15:17" x14ac:dyDescent="0.35">
      <c r="O57237" s="9"/>
      <c r="P57237" s="9"/>
      <c r="Q57237" s="21"/>
    </row>
    <row r="57238" spans="15:17" x14ac:dyDescent="0.35">
      <c r="O57238" s="9"/>
      <c r="P57238" s="9"/>
      <c r="Q57238" s="21"/>
    </row>
    <row r="57239" spans="15:17" x14ac:dyDescent="0.35">
      <c r="O57239" s="9"/>
      <c r="P57239" s="9"/>
      <c r="Q57239" s="21"/>
    </row>
    <row r="57240" spans="15:17" x14ac:dyDescent="0.35">
      <c r="O57240" s="9"/>
      <c r="P57240" s="9"/>
      <c r="Q57240" s="21"/>
    </row>
    <row r="57241" spans="15:17" x14ac:dyDescent="0.35">
      <c r="O57241" s="9"/>
      <c r="P57241" s="9"/>
      <c r="Q57241" s="21"/>
    </row>
    <row r="57242" spans="15:17" x14ac:dyDescent="0.35">
      <c r="O57242" s="9"/>
      <c r="P57242" s="9"/>
      <c r="Q57242" s="21"/>
    </row>
    <row r="57243" spans="15:17" x14ac:dyDescent="0.35">
      <c r="O57243" s="9"/>
      <c r="P57243" s="9"/>
      <c r="Q57243" s="21"/>
    </row>
    <row r="57244" spans="15:17" x14ac:dyDescent="0.35">
      <c r="O57244" s="9"/>
      <c r="P57244" s="9"/>
      <c r="Q57244" s="21"/>
    </row>
    <row r="57245" spans="15:17" x14ac:dyDescent="0.35">
      <c r="O57245" s="9"/>
      <c r="P57245" s="9"/>
      <c r="Q57245" s="21"/>
    </row>
    <row r="57246" spans="15:17" x14ac:dyDescent="0.35">
      <c r="O57246" s="9"/>
      <c r="P57246" s="9"/>
      <c r="Q57246" s="21"/>
    </row>
    <row r="57247" spans="15:17" x14ac:dyDescent="0.35">
      <c r="O57247" s="9"/>
      <c r="P57247" s="9"/>
      <c r="Q57247" s="21"/>
    </row>
    <row r="57248" spans="15:17" x14ac:dyDescent="0.35">
      <c r="O57248" s="9"/>
      <c r="P57248" s="9"/>
      <c r="Q57248" s="21"/>
    </row>
    <row r="57249" spans="15:17" x14ac:dyDescent="0.35">
      <c r="O57249" s="9"/>
      <c r="P57249" s="9"/>
      <c r="Q57249" s="21"/>
    </row>
    <row r="57250" spans="15:17" x14ac:dyDescent="0.35">
      <c r="O57250" s="9"/>
      <c r="P57250" s="9"/>
      <c r="Q57250" s="21"/>
    </row>
    <row r="57251" spans="15:17" x14ac:dyDescent="0.35">
      <c r="O57251" s="9"/>
      <c r="P57251" s="9"/>
      <c r="Q57251" s="21"/>
    </row>
    <row r="57252" spans="15:17" x14ac:dyDescent="0.35">
      <c r="O57252" s="9"/>
      <c r="P57252" s="9"/>
      <c r="Q57252" s="21"/>
    </row>
    <row r="57253" spans="15:17" x14ac:dyDescent="0.35">
      <c r="O57253" s="9"/>
      <c r="P57253" s="9"/>
      <c r="Q57253" s="21"/>
    </row>
    <row r="57254" spans="15:17" x14ac:dyDescent="0.35">
      <c r="O57254" s="9"/>
      <c r="P57254" s="9"/>
      <c r="Q57254" s="21"/>
    </row>
    <row r="57255" spans="15:17" x14ac:dyDescent="0.35">
      <c r="O57255" s="9"/>
      <c r="P57255" s="9"/>
      <c r="Q57255" s="21"/>
    </row>
    <row r="57256" spans="15:17" x14ac:dyDescent="0.35">
      <c r="O57256" s="9"/>
      <c r="P57256" s="9"/>
      <c r="Q57256" s="21"/>
    </row>
    <row r="57257" spans="15:17" x14ac:dyDescent="0.35">
      <c r="O57257" s="9"/>
      <c r="P57257" s="9"/>
      <c r="Q57257" s="21"/>
    </row>
    <row r="57258" spans="15:17" x14ac:dyDescent="0.35">
      <c r="O57258" s="9"/>
      <c r="P57258" s="9"/>
      <c r="Q57258" s="21"/>
    </row>
    <row r="57259" spans="15:17" x14ac:dyDescent="0.35">
      <c r="O57259" s="9"/>
      <c r="P57259" s="9"/>
      <c r="Q57259" s="21"/>
    </row>
    <row r="57260" spans="15:17" x14ac:dyDescent="0.35">
      <c r="O57260" s="9"/>
      <c r="P57260" s="9"/>
      <c r="Q57260" s="21"/>
    </row>
    <row r="57261" spans="15:17" x14ac:dyDescent="0.35">
      <c r="O57261" s="9"/>
      <c r="P57261" s="9"/>
      <c r="Q57261" s="21"/>
    </row>
    <row r="57262" spans="15:17" x14ac:dyDescent="0.35">
      <c r="O57262" s="9"/>
      <c r="P57262" s="9"/>
      <c r="Q57262" s="21"/>
    </row>
    <row r="57263" spans="15:17" x14ac:dyDescent="0.35">
      <c r="O57263" s="9"/>
      <c r="P57263" s="9"/>
      <c r="Q57263" s="21"/>
    </row>
    <row r="57264" spans="15:17" x14ac:dyDescent="0.35">
      <c r="O57264" s="9"/>
      <c r="P57264" s="9"/>
      <c r="Q57264" s="21"/>
    </row>
    <row r="57265" spans="15:17" x14ac:dyDescent="0.35">
      <c r="O57265" s="9"/>
      <c r="P57265" s="9"/>
      <c r="Q57265" s="21"/>
    </row>
    <row r="57266" spans="15:17" x14ac:dyDescent="0.35">
      <c r="O57266" s="9"/>
      <c r="P57266" s="9"/>
      <c r="Q57266" s="21"/>
    </row>
    <row r="57267" spans="15:17" x14ac:dyDescent="0.35">
      <c r="O57267" s="9"/>
      <c r="P57267" s="9"/>
      <c r="Q57267" s="21"/>
    </row>
    <row r="57268" spans="15:17" x14ac:dyDescent="0.35">
      <c r="O57268" s="9"/>
      <c r="P57268" s="9"/>
      <c r="Q57268" s="21"/>
    </row>
    <row r="57269" spans="15:17" x14ac:dyDescent="0.35">
      <c r="O57269" s="9"/>
      <c r="P57269" s="9"/>
      <c r="Q57269" s="21"/>
    </row>
    <row r="57270" spans="15:17" x14ac:dyDescent="0.35">
      <c r="O57270" s="9"/>
      <c r="P57270" s="9"/>
      <c r="Q57270" s="21"/>
    </row>
    <row r="57271" spans="15:17" x14ac:dyDescent="0.35">
      <c r="O57271" s="9"/>
      <c r="P57271" s="9"/>
      <c r="Q57271" s="21"/>
    </row>
    <row r="57272" spans="15:17" x14ac:dyDescent="0.35">
      <c r="O57272" s="9"/>
      <c r="P57272" s="9"/>
      <c r="Q57272" s="21"/>
    </row>
    <row r="57273" spans="15:17" x14ac:dyDescent="0.35">
      <c r="O57273" s="9"/>
      <c r="P57273" s="9"/>
      <c r="Q57273" s="21"/>
    </row>
    <row r="57274" spans="15:17" x14ac:dyDescent="0.35">
      <c r="O57274" s="9"/>
      <c r="P57274" s="9"/>
      <c r="Q57274" s="21"/>
    </row>
    <row r="57275" spans="15:17" x14ac:dyDescent="0.35">
      <c r="O57275" s="9"/>
      <c r="P57275" s="9"/>
      <c r="Q57275" s="21"/>
    </row>
    <row r="57276" spans="15:17" x14ac:dyDescent="0.35">
      <c r="O57276" s="9"/>
      <c r="P57276" s="9"/>
      <c r="Q57276" s="21"/>
    </row>
    <row r="57277" spans="15:17" x14ac:dyDescent="0.35">
      <c r="O57277" s="9"/>
      <c r="P57277" s="9"/>
      <c r="Q57277" s="21"/>
    </row>
    <row r="57278" spans="15:17" x14ac:dyDescent="0.35">
      <c r="O57278" s="9"/>
      <c r="P57278" s="9"/>
      <c r="Q57278" s="21"/>
    </row>
    <row r="57279" spans="15:17" x14ac:dyDescent="0.35">
      <c r="O57279" s="9"/>
      <c r="P57279" s="9"/>
      <c r="Q57279" s="21"/>
    </row>
    <row r="57280" spans="15:17" x14ac:dyDescent="0.35">
      <c r="O57280" s="9"/>
      <c r="P57280" s="9"/>
      <c r="Q57280" s="21"/>
    </row>
    <row r="57281" spans="15:17" x14ac:dyDescent="0.35">
      <c r="O57281" s="9"/>
      <c r="P57281" s="9"/>
      <c r="Q57281" s="21"/>
    </row>
    <row r="57282" spans="15:17" x14ac:dyDescent="0.35">
      <c r="O57282" s="9"/>
      <c r="P57282" s="9"/>
      <c r="Q57282" s="21"/>
    </row>
    <row r="57283" spans="15:17" x14ac:dyDescent="0.35">
      <c r="O57283" s="9"/>
      <c r="P57283" s="9"/>
      <c r="Q57283" s="21"/>
    </row>
    <row r="57284" spans="15:17" x14ac:dyDescent="0.35">
      <c r="O57284" s="9"/>
      <c r="P57284" s="9"/>
      <c r="Q57284" s="21"/>
    </row>
    <row r="57285" spans="15:17" x14ac:dyDescent="0.35">
      <c r="O57285" s="9"/>
      <c r="P57285" s="9"/>
      <c r="Q57285" s="21"/>
    </row>
    <row r="57286" spans="15:17" x14ac:dyDescent="0.35">
      <c r="O57286" s="9"/>
      <c r="P57286" s="9"/>
      <c r="Q57286" s="21"/>
    </row>
    <row r="57287" spans="15:17" x14ac:dyDescent="0.35">
      <c r="O57287" s="9"/>
      <c r="P57287" s="9"/>
      <c r="Q57287" s="21"/>
    </row>
    <row r="57288" spans="15:17" x14ac:dyDescent="0.35">
      <c r="O57288" s="9"/>
      <c r="P57288" s="9"/>
      <c r="Q57288" s="21"/>
    </row>
    <row r="57289" spans="15:17" x14ac:dyDescent="0.35">
      <c r="O57289" s="9"/>
      <c r="P57289" s="9"/>
      <c r="Q57289" s="21"/>
    </row>
    <row r="57290" spans="15:17" x14ac:dyDescent="0.35">
      <c r="O57290" s="9"/>
      <c r="P57290" s="9"/>
      <c r="Q57290" s="21"/>
    </row>
    <row r="57291" spans="15:17" x14ac:dyDescent="0.35">
      <c r="O57291" s="9"/>
      <c r="P57291" s="9"/>
      <c r="Q57291" s="21"/>
    </row>
    <row r="57292" spans="15:17" x14ac:dyDescent="0.35">
      <c r="O57292" s="9"/>
      <c r="P57292" s="9"/>
      <c r="Q57292" s="21"/>
    </row>
    <row r="57293" spans="15:17" x14ac:dyDescent="0.35">
      <c r="O57293" s="9"/>
      <c r="P57293" s="9"/>
      <c r="Q57293" s="21"/>
    </row>
    <row r="57294" spans="15:17" x14ac:dyDescent="0.35">
      <c r="O57294" s="9"/>
      <c r="P57294" s="9"/>
      <c r="Q57294" s="21"/>
    </row>
    <row r="57295" spans="15:17" x14ac:dyDescent="0.35">
      <c r="O57295" s="9"/>
      <c r="P57295" s="9"/>
      <c r="Q57295" s="21"/>
    </row>
    <row r="57296" spans="15:17" x14ac:dyDescent="0.35">
      <c r="O57296" s="9"/>
      <c r="P57296" s="9"/>
      <c r="Q57296" s="21"/>
    </row>
    <row r="57297" spans="15:17" x14ac:dyDescent="0.35">
      <c r="O57297" s="9"/>
      <c r="P57297" s="9"/>
      <c r="Q57297" s="21"/>
    </row>
    <row r="57298" spans="15:17" x14ac:dyDescent="0.35">
      <c r="O57298" s="9"/>
      <c r="P57298" s="9"/>
      <c r="Q57298" s="21"/>
    </row>
    <row r="57299" spans="15:17" x14ac:dyDescent="0.35">
      <c r="O57299" s="9"/>
      <c r="P57299" s="9"/>
      <c r="Q57299" s="21"/>
    </row>
    <row r="57300" spans="15:17" x14ac:dyDescent="0.35">
      <c r="O57300" s="9"/>
      <c r="P57300" s="9"/>
      <c r="Q57300" s="21"/>
    </row>
    <row r="57301" spans="15:17" x14ac:dyDescent="0.35">
      <c r="O57301" s="9"/>
      <c r="P57301" s="9"/>
      <c r="Q57301" s="21"/>
    </row>
    <row r="57302" spans="15:17" x14ac:dyDescent="0.35">
      <c r="O57302" s="9"/>
      <c r="P57302" s="9"/>
      <c r="Q57302" s="21"/>
    </row>
    <row r="57303" spans="15:17" x14ac:dyDescent="0.35">
      <c r="O57303" s="9"/>
      <c r="P57303" s="9"/>
      <c r="Q57303" s="21"/>
    </row>
    <row r="57304" spans="15:17" x14ac:dyDescent="0.35">
      <c r="O57304" s="9"/>
      <c r="P57304" s="9"/>
      <c r="Q57304" s="21"/>
    </row>
    <row r="57305" spans="15:17" x14ac:dyDescent="0.35">
      <c r="O57305" s="9"/>
      <c r="P57305" s="9"/>
      <c r="Q57305" s="21"/>
    </row>
    <row r="57306" spans="15:17" x14ac:dyDescent="0.35">
      <c r="O57306" s="9"/>
      <c r="P57306" s="9"/>
      <c r="Q57306" s="21"/>
    </row>
    <row r="57307" spans="15:17" x14ac:dyDescent="0.35">
      <c r="O57307" s="9"/>
      <c r="P57307" s="9"/>
      <c r="Q57307" s="21"/>
    </row>
    <row r="57308" spans="15:17" x14ac:dyDescent="0.35">
      <c r="O57308" s="9"/>
      <c r="P57308" s="9"/>
      <c r="Q57308" s="21"/>
    </row>
    <row r="57309" spans="15:17" x14ac:dyDescent="0.35">
      <c r="O57309" s="9"/>
      <c r="P57309" s="9"/>
      <c r="Q57309" s="21"/>
    </row>
    <row r="57310" spans="15:17" x14ac:dyDescent="0.35">
      <c r="O57310" s="9"/>
      <c r="P57310" s="9"/>
      <c r="Q57310" s="21"/>
    </row>
    <row r="57311" spans="15:17" x14ac:dyDescent="0.35">
      <c r="O57311" s="9"/>
      <c r="P57311" s="9"/>
      <c r="Q57311" s="21"/>
    </row>
    <row r="57312" spans="15:17" x14ac:dyDescent="0.35">
      <c r="O57312" s="9"/>
      <c r="P57312" s="9"/>
      <c r="Q57312" s="21"/>
    </row>
    <row r="57313" spans="15:17" x14ac:dyDescent="0.35">
      <c r="O57313" s="9"/>
      <c r="P57313" s="9"/>
      <c r="Q57313" s="21"/>
    </row>
    <row r="57314" spans="15:17" x14ac:dyDescent="0.35">
      <c r="O57314" s="9"/>
      <c r="P57314" s="9"/>
      <c r="Q57314" s="21"/>
    </row>
    <row r="57315" spans="15:17" x14ac:dyDescent="0.35">
      <c r="O57315" s="9"/>
      <c r="P57315" s="9"/>
      <c r="Q57315" s="21"/>
    </row>
    <row r="57316" spans="15:17" x14ac:dyDescent="0.35">
      <c r="O57316" s="9"/>
      <c r="P57316" s="9"/>
      <c r="Q57316" s="21"/>
    </row>
    <row r="57317" spans="15:17" x14ac:dyDescent="0.35">
      <c r="O57317" s="9"/>
      <c r="P57317" s="9"/>
      <c r="Q57317" s="21"/>
    </row>
    <row r="57318" spans="15:17" x14ac:dyDescent="0.35">
      <c r="O57318" s="9"/>
      <c r="P57318" s="9"/>
      <c r="Q57318" s="21"/>
    </row>
    <row r="57319" spans="15:17" x14ac:dyDescent="0.35">
      <c r="O57319" s="9"/>
      <c r="P57319" s="9"/>
      <c r="Q57319" s="21"/>
    </row>
    <row r="57320" spans="15:17" x14ac:dyDescent="0.35">
      <c r="O57320" s="9"/>
      <c r="P57320" s="9"/>
      <c r="Q57320" s="21"/>
    </row>
    <row r="57321" spans="15:17" x14ac:dyDescent="0.35">
      <c r="O57321" s="9"/>
      <c r="P57321" s="9"/>
      <c r="Q57321" s="21"/>
    </row>
    <row r="57322" spans="15:17" x14ac:dyDescent="0.35">
      <c r="O57322" s="9"/>
      <c r="P57322" s="9"/>
      <c r="Q57322" s="21"/>
    </row>
    <row r="57323" spans="15:17" x14ac:dyDescent="0.35">
      <c r="O57323" s="9"/>
      <c r="P57323" s="9"/>
      <c r="Q57323" s="21"/>
    </row>
    <row r="57324" spans="15:17" x14ac:dyDescent="0.35">
      <c r="O57324" s="9"/>
      <c r="P57324" s="9"/>
      <c r="Q57324" s="21"/>
    </row>
    <row r="57325" spans="15:17" x14ac:dyDescent="0.35">
      <c r="O57325" s="9"/>
      <c r="P57325" s="9"/>
      <c r="Q57325" s="21"/>
    </row>
    <row r="57326" spans="15:17" x14ac:dyDescent="0.35">
      <c r="O57326" s="9"/>
      <c r="P57326" s="9"/>
      <c r="Q57326" s="21"/>
    </row>
    <row r="57327" spans="15:17" x14ac:dyDescent="0.35">
      <c r="O57327" s="9"/>
      <c r="P57327" s="9"/>
      <c r="Q57327" s="21"/>
    </row>
    <row r="57328" spans="15:17" x14ac:dyDescent="0.35">
      <c r="O57328" s="9"/>
      <c r="P57328" s="9"/>
      <c r="Q57328" s="21"/>
    </row>
    <row r="57329" spans="15:17" x14ac:dyDescent="0.35">
      <c r="O57329" s="9"/>
      <c r="P57329" s="9"/>
      <c r="Q57329" s="21"/>
    </row>
    <row r="57330" spans="15:17" x14ac:dyDescent="0.35">
      <c r="O57330" s="9"/>
      <c r="P57330" s="9"/>
      <c r="Q57330" s="21"/>
    </row>
    <row r="57331" spans="15:17" x14ac:dyDescent="0.35">
      <c r="O57331" s="9"/>
      <c r="P57331" s="9"/>
      <c r="Q57331" s="21"/>
    </row>
    <row r="57332" spans="15:17" x14ac:dyDescent="0.35">
      <c r="O57332" s="9"/>
      <c r="P57332" s="9"/>
      <c r="Q57332" s="21"/>
    </row>
    <row r="57333" spans="15:17" x14ac:dyDescent="0.35">
      <c r="O57333" s="9"/>
      <c r="P57333" s="9"/>
      <c r="Q57333" s="21"/>
    </row>
    <row r="57334" spans="15:17" x14ac:dyDescent="0.35">
      <c r="O57334" s="9"/>
      <c r="P57334" s="9"/>
      <c r="Q57334" s="21"/>
    </row>
    <row r="57335" spans="15:17" x14ac:dyDescent="0.35">
      <c r="O57335" s="9"/>
      <c r="P57335" s="9"/>
      <c r="Q57335" s="21"/>
    </row>
    <row r="57336" spans="15:17" x14ac:dyDescent="0.35">
      <c r="O57336" s="9"/>
      <c r="P57336" s="9"/>
      <c r="Q57336" s="21"/>
    </row>
    <row r="57337" spans="15:17" x14ac:dyDescent="0.35">
      <c r="O57337" s="9"/>
      <c r="P57337" s="9"/>
      <c r="Q57337" s="21"/>
    </row>
    <row r="57338" spans="15:17" x14ac:dyDescent="0.35">
      <c r="O57338" s="9"/>
      <c r="P57338" s="9"/>
      <c r="Q57338" s="21"/>
    </row>
    <row r="57339" spans="15:17" x14ac:dyDescent="0.35">
      <c r="O57339" s="9"/>
      <c r="P57339" s="9"/>
      <c r="Q57339" s="21"/>
    </row>
    <row r="57340" spans="15:17" x14ac:dyDescent="0.35">
      <c r="O57340" s="9"/>
      <c r="P57340" s="9"/>
      <c r="Q57340" s="21"/>
    </row>
    <row r="57341" spans="15:17" x14ac:dyDescent="0.35">
      <c r="O57341" s="9"/>
      <c r="P57341" s="9"/>
      <c r="Q57341" s="21"/>
    </row>
    <row r="57342" spans="15:17" x14ac:dyDescent="0.35">
      <c r="O57342" s="9"/>
      <c r="P57342" s="9"/>
      <c r="Q57342" s="21"/>
    </row>
    <row r="57343" spans="15:17" x14ac:dyDescent="0.35">
      <c r="O57343" s="9"/>
      <c r="P57343" s="9"/>
      <c r="Q57343" s="21"/>
    </row>
    <row r="57344" spans="15:17" x14ac:dyDescent="0.35">
      <c r="O57344" s="9"/>
      <c r="P57344" s="9"/>
      <c r="Q57344" s="21"/>
    </row>
    <row r="57345" spans="15:17" x14ac:dyDescent="0.35">
      <c r="O57345" s="9"/>
      <c r="P57345" s="9"/>
      <c r="Q57345" s="21"/>
    </row>
    <row r="57346" spans="15:17" x14ac:dyDescent="0.35">
      <c r="O57346" s="9"/>
      <c r="P57346" s="9"/>
      <c r="Q57346" s="21"/>
    </row>
    <row r="57347" spans="15:17" x14ac:dyDescent="0.35">
      <c r="O57347" s="9"/>
      <c r="P57347" s="9"/>
      <c r="Q57347" s="21"/>
    </row>
    <row r="57348" spans="15:17" x14ac:dyDescent="0.35">
      <c r="O57348" s="9"/>
      <c r="P57348" s="9"/>
      <c r="Q57348" s="21"/>
    </row>
    <row r="57349" spans="15:17" x14ac:dyDescent="0.35">
      <c r="O57349" s="9"/>
      <c r="P57349" s="9"/>
      <c r="Q57349" s="21"/>
    </row>
    <row r="57350" spans="15:17" x14ac:dyDescent="0.35">
      <c r="O57350" s="9"/>
      <c r="P57350" s="9"/>
      <c r="Q57350" s="21"/>
    </row>
    <row r="57351" spans="15:17" x14ac:dyDescent="0.35">
      <c r="O57351" s="9"/>
      <c r="P57351" s="9"/>
      <c r="Q57351" s="21"/>
    </row>
    <row r="57352" spans="15:17" x14ac:dyDescent="0.35">
      <c r="O57352" s="9"/>
      <c r="P57352" s="9"/>
      <c r="Q57352" s="21"/>
    </row>
    <row r="57353" spans="15:17" x14ac:dyDescent="0.35">
      <c r="O57353" s="9"/>
      <c r="P57353" s="9"/>
      <c r="Q57353" s="21"/>
    </row>
    <row r="57354" spans="15:17" x14ac:dyDescent="0.35">
      <c r="O57354" s="9"/>
      <c r="P57354" s="9"/>
      <c r="Q57354" s="21"/>
    </row>
    <row r="57355" spans="15:17" x14ac:dyDescent="0.35">
      <c r="O57355" s="9"/>
      <c r="P57355" s="9"/>
      <c r="Q57355" s="21"/>
    </row>
    <row r="57356" spans="15:17" x14ac:dyDescent="0.35">
      <c r="O57356" s="9"/>
      <c r="P57356" s="9"/>
      <c r="Q57356" s="21"/>
    </row>
    <row r="57357" spans="15:17" x14ac:dyDescent="0.35">
      <c r="O57357" s="9"/>
      <c r="P57357" s="9"/>
      <c r="Q57357" s="21"/>
    </row>
    <row r="57358" spans="15:17" x14ac:dyDescent="0.35">
      <c r="O57358" s="9"/>
      <c r="P57358" s="9"/>
      <c r="Q57358" s="21"/>
    </row>
    <row r="57359" spans="15:17" x14ac:dyDescent="0.35">
      <c r="O57359" s="9"/>
      <c r="P57359" s="9"/>
      <c r="Q57359" s="21"/>
    </row>
    <row r="57360" spans="15:17" x14ac:dyDescent="0.35">
      <c r="O57360" s="9"/>
      <c r="P57360" s="9"/>
      <c r="Q57360" s="21"/>
    </row>
    <row r="57361" spans="15:17" x14ac:dyDescent="0.35">
      <c r="O57361" s="9"/>
      <c r="P57361" s="9"/>
      <c r="Q57361" s="21"/>
    </row>
    <row r="57362" spans="15:17" x14ac:dyDescent="0.35">
      <c r="O57362" s="9"/>
      <c r="P57362" s="9"/>
      <c r="Q57362" s="21"/>
    </row>
    <row r="57363" spans="15:17" x14ac:dyDescent="0.35">
      <c r="O57363" s="9"/>
      <c r="P57363" s="9"/>
      <c r="Q57363" s="21"/>
    </row>
    <row r="57364" spans="15:17" x14ac:dyDescent="0.35">
      <c r="O57364" s="9"/>
      <c r="P57364" s="9"/>
      <c r="Q57364" s="21"/>
    </row>
    <row r="57365" spans="15:17" x14ac:dyDescent="0.35">
      <c r="O57365" s="9"/>
      <c r="P57365" s="9"/>
      <c r="Q57365" s="21"/>
    </row>
    <row r="57366" spans="15:17" x14ac:dyDescent="0.35">
      <c r="O57366" s="9"/>
      <c r="P57366" s="9"/>
      <c r="Q57366" s="21"/>
    </row>
    <row r="57367" spans="15:17" x14ac:dyDescent="0.35">
      <c r="O57367" s="9"/>
      <c r="P57367" s="9"/>
      <c r="Q57367" s="21"/>
    </row>
    <row r="57368" spans="15:17" x14ac:dyDescent="0.35">
      <c r="O57368" s="9"/>
      <c r="P57368" s="9"/>
      <c r="Q57368" s="21"/>
    </row>
    <row r="57369" spans="15:17" x14ac:dyDescent="0.35">
      <c r="O57369" s="9"/>
      <c r="P57369" s="9"/>
      <c r="Q57369" s="21"/>
    </row>
    <row r="57370" spans="15:17" x14ac:dyDescent="0.35">
      <c r="O57370" s="9"/>
      <c r="P57370" s="9"/>
      <c r="Q57370" s="21"/>
    </row>
    <row r="57371" spans="15:17" x14ac:dyDescent="0.35">
      <c r="O57371" s="9"/>
      <c r="P57371" s="9"/>
      <c r="Q57371" s="21"/>
    </row>
    <row r="57372" spans="15:17" x14ac:dyDescent="0.35">
      <c r="O57372" s="9"/>
      <c r="P57372" s="9"/>
      <c r="Q57372" s="21"/>
    </row>
    <row r="57373" spans="15:17" x14ac:dyDescent="0.35">
      <c r="O57373" s="9"/>
      <c r="P57373" s="9"/>
      <c r="Q57373" s="21"/>
    </row>
    <row r="57374" spans="15:17" x14ac:dyDescent="0.35">
      <c r="O57374" s="9"/>
      <c r="P57374" s="9"/>
      <c r="Q57374" s="21"/>
    </row>
    <row r="57375" spans="15:17" x14ac:dyDescent="0.35">
      <c r="O57375" s="9"/>
      <c r="P57375" s="9"/>
      <c r="Q57375" s="21"/>
    </row>
    <row r="57376" spans="15:17" x14ac:dyDescent="0.35">
      <c r="O57376" s="9"/>
      <c r="P57376" s="9"/>
      <c r="Q57376" s="21"/>
    </row>
    <row r="57377" spans="15:17" x14ac:dyDescent="0.35">
      <c r="O57377" s="9"/>
      <c r="P57377" s="9"/>
      <c r="Q57377" s="21"/>
    </row>
    <row r="57378" spans="15:17" x14ac:dyDescent="0.35">
      <c r="O57378" s="9"/>
      <c r="P57378" s="9"/>
      <c r="Q57378" s="21"/>
    </row>
    <row r="57379" spans="15:17" x14ac:dyDescent="0.35">
      <c r="O57379" s="9"/>
      <c r="P57379" s="9"/>
      <c r="Q57379" s="21"/>
    </row>
    <row r="57380" spans="15:17" x14ac:dyDescent="0.35">
      <c r="O57380" s="9"/>
      <c r="P57380" s="9"/>
      <c r="Q57380" s="21"/>
    </row>
    <row r="57381" spans="15:17" x14ac:dyDescent="0.35">
      <c r="O57381" s="9"/>
      <c r="P57381" s="9"/>
      <c r="Q57381" s="21"/>
    </row>
    <row r="57382" spans="15:17" x14ac:dyDescent="0.35">
      <c r="O57382" s="9"/>
      <c r="P57382" s="9"/>
      <c r="Q57382" s="21"/>
    </row>
    <row r="57383" spans="15:17" x14ac:dyDescent="0.35">
      <c r="O57383" s="9"/>
      <c r="P57383" s="9"/>
      <c r="Q57383" s="21"/>
    </row>
    <row r="57384" spans="15:17" x14ac:dyDescent="0.35">
      <c r="O57384" s="9"/>
      <c r="P57384" s="9"/>
      <c r="Q57384" s="21"/>
    </row>
    <row r="57385" spans="15:17" x14ac:dyDescent="0.35">
      <c r="O57385" s="9"/>
      <c r="P57385" s="9"/>
      <c r="Q57385" s="21"/>
    </row>
    <row r="57386" spans="15:17" x14ac:dyDescent="0.35">
      <c r="O57386" s="9"/>
      <c r="P57386" s="9"/>
      <c r="Q57386" s="21"/>
    </row>
    <row r="57387" spans="15:17" x14ac:dyDescent="0.35">
      <c r="O57387" s="9"/>
      <c r="P57387" s="9"/>
      <c r="Q57387" s="21"/>
    </row>
    <row r="57388" spans="15:17" x14ac:dyDescent="0.35">
      <c r="O57388" s="9"/>
      <c r="P57388" s="9"/>
      <c r="Q57388" s="21"/>
    </row>
    <row r="57389" spans="15:17" x14ac:dyDescent="0.35">
      <c r="O57389" s="9"/>
      <c r="P57389" s="9"/>
      <c r="Q57389" s="21"/>
    </row>
    <row r="57390" spans="15:17" x14ac:dyDescent="0.35">
      <c r="O57390" s="9"/>
      <c r="P57390" s="9"/>
      <c r="Q57390" s="21"/>
    </row>
    <row r="57391" spans="15:17" x14ac:dyDescent="0.35">
      <c r="O57391" s="9"/>
      <c r="P57391" s="9"/>
      <c r="Q57391" s="21"/>
    </row>
    <row r="57392" spans="15:17" x14ac:dyDescent="0.35">
      <c r="O57392" s="9"/>
      <c r="P57392" s="9"/>
      <c r="Q57392" s="21"/>
    </row>
    <row r="57393" spans="15:17" x14ac:dyDescent="0.35">
      <c r="O57393" s="9"/>
      <c r="P57393" s="9"/>
      <c r="Q57393" s="21"/>
    </row>
    <row r="57394" spans="15:17" x14ac:dyDescent="0.35">
      <c r="O57394" s="9"/>
      <c r="P57394" s="9"/>
      <c r="Q57394" s="21"/>
    </row>
    <row r="57395" spans="15:17" x14ac:dyDescent="0.35">
      <c r="O57395" s="9"/>
      <c r="P57395" s="9"/>
      <c r="Q57395" s="21"/>
    </row>
    <row r="57396" spans="15:17" x14ac:dyDescent="0.35">
      <c r="O57396" s="9"/>
      <c r="P57396" s="9"/>
      <c r="Q57396" s="21"/>
    </row>
    <row r="57397" spans="15:17" x14ac:dyDescent="0.35">
      <c r="O57397" s="9"/>
      <c r="P57397" s="9"/>
      <c r="Q57397" s="21"/>
    </row>
    <row r="57398" spans="15:17" x14ac:dyDescent="0.35">
      <c r="O57398" s="9"/>
      <c r="P57398" s="9"/>
      <c r="Q57398" s="21"/>
    </row>
    <row r="57399" spans="15:17" x14ac:dyDescent="0.35">
      <c r="O57399" s="9"/>
      <c r="P57399" s="9"/>
      <c r="Q57399" s="21"/>
    </row>
    <row r="57400" spans="15:17" x14ac:dyDescent="0.35">
      <c r="O57400" s="9"/>
      <c r="P57400" s="9"/>
      <c r="Q57400" s="21"/>
    </row>
    <row r="57401" spans="15:17" x14ac:dyDescent="0.35">
      <c r="O57401" s="9"/>
      <c r="P57401" s="9"/>
      <c r="Q57401" s="21"/>
    </row>
    <row r="57402" spans="15:17" x14ac:dyDescent="0.35">
      <c r="O57402" s="9"/>
      <c r="P57402" s="9"/>
      <c r="Q57402" s="21"/>
    </row>
    <row r="57403" spans="15:17" x14ac:dyDescent="0.35">
      <c r="O57403" s="9"/>
      <c r="P57403" s="9"/>
      <c r="Q57403" s="21"/>
    </row>
    <row r="57404" spans="15:17" x14ac:dyDescent="0.35">
      <c r="O57404" s="9"/>
      <c r="P57404" s="9"/>
      <c r="Q57404" s="21"/>
    </row>
    <row r="57405" spans="15:17" x14ac:dyDescent="0.35">
      <c r="O57405" s="9"/>
      <c r="P57405" s="9"/>
      <c r="Q57405" s="21"/>
    </row>
    <row r="57406" spans="15:17" x14ac:dyDescent="0.35">
      <c r="O57406" s="9"/>
      <c r="P57406" s="9"/>
      <c r="Q57406" s="21"/>
    </row>
    <row r="57407" spans="15:17" x14ac:dyDescent="0.35">
      <c r="O57407" s="9"/>
      <c r="P57407" s="9"/>
      <c r="Q57407" s="21"/>
    </row>
    <row r="57408" spans="15:17" x14ac:dyDescent="0.35">
      <c r="O57408" s="9"/>
      <c r="P57408" s="9"/>
      <c r="Q57408" s="21"/>
    </row>
    <row r="57409" spans="15:17" x14ac:dyDescent="0.35">
      <c r="O57409" s="9"/>
      <c r="P57409" s="9"/>
      <c r="Q57409" s="21"/>
    </row>
    <row r="57410" spans="15:17" x14ac:dyDescent="0.35">
      <c r="O57410" s="9"/>
      <c r="P57410" s="9"/>
      <c r="Q57410" s="21"/>
    </row>
    <row r="57411" spans="15:17" x14ac:dyDescent="0.35">
      <c r="O57411" s="9"/>
      <c r="P57411" s="9"/>
      <c r="Q57411" s="21"/>
    </row>
    <row r="57412" spans="15:17" x14ac:dyDescent="0.35">
      <c r="O57412" s="9"/>
      <c r="P57412" s="9"/>
      <c r="Q57412" s="21"/>
    </row>
    <row r="57413" spans="15:17" x14ac:dyDescent="0.35">
      <c r="O57413" s="9"/>
      <c r="P57413" s="9"/>
      <c r="Q57413" s="21"/>
    </row>
    <row r="57414" spans="15:17" x14ac:dyDescent="0.35">
      <c r="O57414" s="9"/>
      <c r="P57414" s="9"/>
      <c r="Q57414" s="21"/>
    </row>
    <row r="57415" spans="15:17" x14ac:dyDescent="0.35">
      <c r="O57415" s="9"/>
      <c r="P57415" s="9"/>
      <c r="Q57415" s="21"/>
    </row>
    <row r="57416" spans="15:17" x14ac:dyDescent="0.35">
      <c r="O57416" s="9"/>
      <c r="P57416" s="9"/>
      <c r="Q57416" s="21"/>
    </row>
    <row r="57417" spans="15:17" x14ac:dyDescent="0.35">
      <c r="O57417" s="9"/>
      <c r="P57417" s="9"/>
      <c r="Q57417" s="21"/>
    </row>
    <row r="57418" spans="15:17" x14ac:dyDescent="0.35">
      <c r="O57418" s="9"/>
      <c r="P57418" s="9"/>
      <c r="Q57418" s="21"/>
    </row>
    <row r="57419" spans="15:17" x14ac:dyDescent="0.35">
      <c r="O57419" s="9"/>
      <c r="P57419" s="9"/>
      <c r="Q57419" s="21"/>
    </row>
    <row r="57420" spans="15:17" x14ac:dyDescent="0.35">
      <c r="O57420" s="9"/>
      <c r="P57420" s="9"/>
      <c r="Q57420" s="21"/>
    </row>
    <row r="57421" spans="15:17" x14ac:dyDescent="0.35">
      <c r="O57421" s="9"/>
      <c r="P57421" s="9"/>
      <c r="Q57421" s="21"/>
    </row>
    <row r="57422" spans="15:17" x14ac:dyDescent="0.35">
      <c r="O57422" s="9"/>
      <c r="P57422" s="9"/>
      <c r="Q57422" s="21"/>
    </row>
    <row r="57423" spans="15:17" x14ac:dyDescent="0.35">
      <c r="O57423" s="9"/>
      <c r="P57423" s="9"/>
      <c r="Q57423" s="21"/>
    </row>
    <row r="57424" spans="15:17" x14ac:dyDescent="0.35">
      <c r="O57424" s="9"/>
      <c r="P57424" s="9"/>
      <c r="Q57424" s="21"/>
    </row>
    <row r="57425" spans="15:17" x14ac:dyDescent="0.35">
      <c r="O57425" s="9"/>
      <c r="P57425" s="9"/>
      <c r="Q57425" s="21"/>
    </row>
    <row r="57426" spans="15:17" x14ac:dyDescent="0.35">
      <c r="O57426" s="9"/>
      <c r="P57426" s="9"/>
      <c r="Q57426" s="21"/>
    </row>
    <row r="57427" spans="15:17" x14ac:dyDescent="0.35">
      <c r="O57427" s="9"/>
      <c r="P57427" s="9"/>
      <c r="Q57427" s="21"/>
    </row>
    <row r="57428" spans="15:17" x14ac:dyDescent="0.35">
      <c r="O57428" s="9"/>
      <c r="P57428" s="9"/>
      <c r="Q57428" s="21"/>
    </row>
    <row r="57429" spans="15:17" x14ac:dyDescent="0.35">
      <c r="O57429" s="9"/>
      <c r="P57429" s="9"/>
      <c r="Q57429" s="21"/>
    </row>
    <row r="57430" spans="15:17" x14ac:dyDescent="0.35">
      <c r="O57430" s="9"/>
      <c r="P57430" s="9"/>
      <c r="Q57430" s="21"/>
    </row>
    <row r="57431" spans="15:17" x14ac:dyDescent="0.35">
      <c r="O57431" s="9"/>
      <c r="P57431" s="9"/>
      <c r="Q57431" s="21"/>
    </row>
    <row r="57432" spans="15:17" x14ac:dyDescent="0.35">
      <c r="O57432" s="9"/>
      <c r="P57432" s="9"/>
      <c r="Q57432" s="21"/>
    </row>
    <row r="57433" spans="15:17" x14ac:dyDescent="0.35">
      <c r="O57433" s="9"/>
      <c r="P57433" s="9"/>
      <c r="Q57433" s="21"/>
    </row>
    <row r="57434" spans="15:17" x14ac:dyDescent="0.35">
      <c r="O57434" s="9"/>
      <c r="P57434" s="9"/>
      <c r="Q57434" s="21"/>
    </row>
    <row r="57435" spans="15:17" x14ac:dyDescent="0.35">
      <c r="O57435" s="9"/>
      <c r="P57435" s="9"/>
      <c r="Q57435" s="21"/>
    </row>
    <row r="57436" spans="15:17" x14ac:dyDescent="0.35">
      <c r="O57436" s="9"/>
      <c r="P57436" s="9"/>
      <c r="Q57436" s="21"/>
    </row>
    <row r="57437" spans="15:17" x14ac:dyDescent="0.35">
      <c r="O57437" s="9"/>
      <c r="P57437" s="9"/>
      <c r="Q57437" s="21"/>
    </row>
    <row r="57438" spans="15:17" x14ac:dyDescent="0.35">
      <c r="O57438" s="9"/>
      <c r="P57438" s="9"/>
      <c r="Q57438" s="21"/>
    </row>
    <row r="57439" spans="15:17" x14ac:dyDescent="0.35">
      <c r="O57439" s="9"/>
      <c r="P57439" s="9"/>
      <c r="Q57439" s="21"/>
    </row>
    <row r="57440" spans="15:17" x14ac:dyDescent="0.35">
      <c r="O57440" s="9"/>
      <c r="P57440" s="9"/>
      <c r="Q57440" s="21"/>
    </row>
    <row r="57441" spans="15:17" x14ac:dyDescent="0.35">
      <c r="O57441" s="9"/>
      <c r="P57441" s="9"/>
      <c r="Q57441" s="21"/>
    </row>
    <row r="57442" spans="15:17" x14ac:dyDescent="0.35">
      <c r="O57442" s="9"/>
      <c r="P57442" s="9"/>
      <c r="Q57442" s="21"/>
    </row>
    <row r="57443" spans="15:17" x14ac:dyDescent="0.35">
      <c r="O57443" s="9"/>
      <c r="P57443" s="9"/>
      <c r="Q57443" s="21"/>
    </row>
    <row r="57444" spans="15:17" x14ac:dyDescent="0.35">
      <c r="O57444" s="9"/>
      <c r="P57444" s="9"/>
      <c r="Q57444" s="21"/>
    </row>
    <row r="57445" spans="15:17" x14ac:dyDescent="0.35">
      <c r="O57445" s="9"/>
      <c r="P57445" s="9"/>
      <c r="Q57445" s="21"/>
    </row>
    <row r="57446" spans="15:17" x14ac:dyDescent="0.35">
      <c r="O57446" s="9"/>
      <c r="P57446" s="9"/>
      <c r="Q57446" s="21"/>
    </row>
    <row r="57447" spans="15:17" x14ac:dyDescent="0.35">
      <c r="O57447" s="9"/>
      <c r="P57447" s="9"/>
      <c r="Q57447" s="21"/>
    </row>
    <row r="57448" spans="15:17" x14ac:dyDescent="0.35">
      <c r="O57448" s="9"/>
      <c r="P57448" s="9"/>
      <c r="Q57448" s="21"/>
    </row>
    <row r="57449" spans="15:17" x14ac:dyDescent="0.35">
      <c r="O57449" s="9"/>
      <c r="P57449" s="9"/>
      <c r="Q57449" s="21"/>
    </row>
    <row r="57450" spans="15:17" x14ac:dyDescent="0.35">
      <c r="O57450" s="9"/>
      <c r="P57450" s="9"/>
      <c r="Q57450" s="21"/>
    </row>
    <row r="57451" spans="15:17" x14ac:dyDescent="0.35">
      <c r="O57451" s="9"/>
      <c r="P57451" s="9"/>
      <c r="Q57451" s="21"/>
    </row>
    <row r="57452" spans="15:17" x14ac:dyDescent="0.35">
      <c r="O57452" s="9"/>
      <c r="P57452" s="9"/>
      <c r="Q57452" s="21"/>
    </row>
    <row r="57453" spans="15:17" x14ac:dyDescent="0.35">
      <c r="O57453" s="9"/>
      <c r="P57453" s="9"/>
      <c r="Q57453" s="21"/>
    </row>
    <row r="57454" spans="15:17" x14ac:dyDescent="0.35">
      <c r="O57454" s="9"/>
      <c r="P57454" s="9"/>
      <c r="Q57454" s="21"/>
    </row>
    <row r="57455" spans="15:17" x14ac:dyDescent="0.35">
      <c r="O57455" s="9"/>
      <c r="P57455" s="9"/>
      <c r="Q57455" s="21"/>
    </row>
    <row r="57456" spans="15:17" x14ac:dyDescent="0.35">
      <c r="O57456" s="9"/>
      <c r="P57456" s="9"/>
      <c r="Q57456" s="21"/>
    </row>
    <row r="57457" spans="15:17" x14ac:dyDescent="0.35">
      <c r="O57457" s="9"/>
      <c r="P57457" s="9"/>
      <c r="Q57457" s="21"/>
    </row>
    <row r="57458" spans="15:17" x14ac:dyDescent="0.35">
      <c r="O57458" s="9"/>
      <c r="P57458" s="9"/>
      <c r="Q57458" s="21"/>
    </row>
    <row r="57459" spans="15:17" x14ac:dyDescent="0.35">
      <c r="O57459" s="9"/>
      <c r="P57459" s="9"/>
      <c r="Q57459" s="21"/>
    </row>
    <row r="57460" spans="15:17" x14ac:dyDescent="0.35">
      <c r="O57460" s="9"/>
      <c r="P57460" s="9"/>
      <c r="Q57460" s="21"/>
    </row>
    <row r="57461" spans="15:17" x14ac:dyDescent="0.35">
      <c r="O57461" s="9"/>
      <c r="P57461" s="9"/>
      <c r="Q57461" s="21"/>
    </row>
    <row r="57462" spans="15:17" x14ac:dyDescent="0.35">
      <c r="O57462" s="9"/>
      <c r="P57462" s="9"/>
      <c r="Q57462" s="21"/>
    </row>
    <row r="57463" spans="15:17" x14ac:dyDescent="0.35">
      <c r="O57463" s="9"/>
      <c r="P57463" s="9"/>
      <c r="Q57463" s="21"/>
    </row>
    <row r="57464" spans="15:17" x14ac:dyDescent="0.35">
      <c r="O57464" s="9"/>
      <c r="P57464" s="9"/>
      <c r="Q57464" s="21"/>
    </row>
    <row r="57465" spans="15:17" x14ac:dyDescent="0.35">
      <c r="O57465" s="9"/>
      <c r="P57465" s="9"/>
      <c r="Q57465" s="21"/>
    </row>
    <row r="57466" spans="15:17" x14ac:dyDescent="0.35">
      <c r="O57466" s="9"/>
      <c r="P57466" s="9"/>
      <c r="Q57466" s="21"/>
    </row>
    <row r="57467" spans="15:17" x14ac:dyDescent="0.35">
      <c r="O57467" s="9"/>
      <c r="P57467" s="9"/>
      <c r="Q57467" s="21"/>
    </row>
    <row r="57468" spans="15:17" x14ac:dyDescent="0.35">
      <c r="O57468" s="9"/>
      <c r="P57468" s="9"/>
      <c r="Q57468" s="21"/>
    </row>
    <row r="57469" spans="15:17" x14ac:dyDescent="0.35">
      <c r="O57469" s="9"/>
      <c r="P57469" s="9"/>
      <c r="Q57469" s="21"/>
    </row>
    <row r="57470" spans="15:17" x14ac:dyDescent="0.35">
      <c r="O57470" s="9"/>
      <c r="P57470" s="9"/>
      <c r="Q57470" s="21"/>
    </row>
    <row r="57471" spans="15:17" x14ac:dyDescent="0.35">
      <c r="O57471" s="9"/>
      <c r="P57471" s="9"/>
      <c r="Q57471" s="21"/>
    </row>
    <row r="57472" spans="15:17" x14ac:dyDescent="0.35">
      <c r="O57472" s="9"/>
      <c r="P57472" s="9"/>
      <c r="Q57472" s="21"/>
    </row>
    <row r="57473" spans="15:17" x14ac:dyDescent="0.35">
      <c r="O57473" s="9"/>
      <c r="P57473" s="9"/>
      <c r="Q57473" s="21"/>
    </row>
    <row r="57474" spans="15:17" x14ac:dyDescent="0.35">
      <c r="O57474" s="9"/>
      <c r="P57474" s="9"/>
      <c r="Q57474" s="21"/>
    </row>
    <row r="57475" spans="15:17" x14ac:dyDescent="0.35">
      <c r="O57475" s="9"/>
      <c r="P57475" s="9"/>
      <c r="Q57475" s="21"/>
    </row>
    <row r="57476" spans="15:17" x14ac:dyDescent="0.35">
      <c r="O57476" s="9"/>
      <c r="P57476" s="9"/>
      <c r="Q57476" s="21"/>
    </row>
    <row r="57477" spans="15:17" x14ac:dyDescent="0.35">
      <c r="O57477" s="9"/>
      <c r="P57477" s="9"/>
      <c r="Q57477" s="21"/>
    </row>
    <row r="57478" spans="15:17" x14ac:dyDescent="0.35">
      <c r="O57478" s="9"/>
      <c r="P57478" s="9"/>
      <c r="Q57478" s="21"/>
    </row>
    <row r="57479" spans="15:17" x14ac:dyDescent="0.35">
      <c r="O57479" s="9"/>
      <c r="P57479" s="9"/>
      <c r="Q57479" s="21"/>
    </row>
    <row r="57480" spans="15:17" x14ac:dyDescent="0.35">
      <c r="O57480" s="9"/>
      <c r="P57480" s="9"/>
      <c r="Q57480" s="21"/>
    </row>
    <row r="57481" spans="15:17" x14ac:dyDescent="0.35">
      <c r="O57481" s="9"/>
      <c r="P57481" s="9"/>
      <c r="Q57481" s="21"/>
    </row>
    <row r="57482" spans="15:17" x14ac:dyDescent="0.35">
      <c r="O57482" s="9"/>
      <c r="P57482" s="9"/>
      <c r="Q57482" s="21"/>
    </row>
    <row r="57483" spans="15:17" x14ac:dyDescent="0.35">
      <c r="O57483" s="9"/>
      <c r="P57483" s="9"/>
      <c r="Q57483" s="21"/>
    </row>
    <row r="57484" spans="15:17" x14ac:dyDescent="0.35">
      <c r="O57484" s="9"/>
      <c r="P57484" s="9"/>
      <c r="Q57484" s="21"/>
    </row>
    <row r="57485" spans="15:17" x14ac:dyDescent="0.35">
      <c r="O57485" s="9"/>
      <c r="P57485" s="9"/>
      <c r="Q57485" s="21"/>
    </row>
    <row r="57486" spans="15:17" x14ac:dyDescent="0.35">
      <c r="O57486" s="9"/>
      <c r="P57486" s="9"/>
      <c r="Q57486" s="21"/>
    </row>
    <row r="57487" spans="15:17" x14ac:dyDescent="0.35">
      <c r="O57487" s="9"/>
      <c r="P57487" s="9"/>
      <c r="Q57487" s="21"/>
    </row>
    <row r="57488" spans="15:17" x14ac:dyDescent="0.35">
      <c r="O57488" s="9"/>
      <c r="P57488" s="9"/>
      <c r="Q57488" s="21"/>
    </row>
    <row r="57489" spans="15:17" x14ac:dyDescent="0.35">
      <c r="O57489" s="9"/>
      <c r="P57489" s="9"/>
      <c r="Q57489" s="21"/>
    </row>
    <row r="57490" spans="15:17" x14ac:dyDescent="0.35">
      <c r="O57490" s="9"/>
      <c r="P57490" s="9"/>
      <c r="Q57490" s="21"/>
    </row>
    <row r="57491" spans="15:17" x14ac:dyDescent="0.35">
      <c r="O57491" s="9"/>
      <c r="P57491" s="9"/>
      <c r="Q57491" s="21"/>
    </row>
    <row r="57492" spans="15:17" x14ac:dyDescent="0.35">
      <c r="O57492" s="9"/>
      <c r="P57492" s="9"/>
      <c r="Q57492" s="21"/>
    </row>
    <row r="57493" spans="15:17" x14ac:dyDescent="0.35">
      <c r="O57493" s="9"/>
      <c r="P57493" s="9"/>
      <c r="Q57493" s="21"/>
    </row>
    <row r="57494" spans="15:17" x14ac:dyDescent="0.35">
      <c r="O57494" s="9"/>
      <c r="P57494" s="9"/>
      <c r="Q57494" s="21"/>
    </row>
    <row r="57495" spans="15:17" x14ac:dyDescent="0.35">
      <c r="O57495" s="9"/>
      <c r="P57495" s="9"/>
      <c r="Q57495" s="21"/>
    </row>
    <row r="57496" spans="15:17" x14ac:dyDescent="0.35">
      <c r="O57496" s="9"/>
      <c r="P57496" s="9"/>
      <c r="Q57496" s="21"/>
    </row>
    <row r="57497" spans="15:17" x14ac:dyDescent="0.35">
      <c r="O57497" s="9"/>
      <c r="P57497" s="9"/>
      <c r="Q57497" s="21"/>
    </row>
    <row r="57498" spans="15:17" x14ac:dyDescent="0.35">
      <c r="O57498" s="9"/>
      <c r="P57498" s="9"/>
      <c r="Q57498" s="21"/>
    </row>
    <row r="57499" spans="15:17" x14ac:dyDescent="0.35">
      <c r="O57499" s="9"/>
      <c r="P57499" s="9"/>
      <c r="Q57499" s="21"/>
    </row>
    <row r="57500" spans="15:17" x14ac:dyDescent="0.35">
      <c r="O57500" s="9"/>
      <c r="P57500" s="9"/>
      <c r="Q57500" s="21"/>
    </row>
    <row r="57501" spans="15:17" x14ac:dyDescent="0.35">
      <c r="O57501" s="9"/>
      <c r="P57501" s="9"/>
      <c r="Q57501" s="21"/>
    </row>
    <row r="57502" spans="15:17" x14ac:dyDescent="0.35">
      <c r="O57502" s="9"/>
      <c r="P57502" s="9"/>
      <c r="Q57502" s="21"/>
    </row>
    <row r="57503" spans="15:17" x14ac:dyDescent="0.35">
      <c r="O57503" s="9"/>
      <c r="P57503" s="9"/>
      <c r="Q57503" s="21"/>
    </row>
    <row r="57504" spans="15:17" x14ac:dyDescent="0.35">
      <c r="O57504" s="9"/>
      <c r="P57504" s="9"/>
      <c r="Q57504" s="21"/>
    </row>
    <row r="57505" spans="15:17" x14ac:dyDescent="0.35">
      <c r="O57505" s="9"/>
      <c r="P57505" s="9"/>
      <c r="Q57505" s="21"/>
    </row>
    <row r="57506" spans="15:17" x14ac:dyDescent="0.35">
      <c r="O57506" s="9"/>
      <c r="P57506" s="9"/>
      <c r="Q57506" s="21"/>
    </row>
    <row r="57507" spans="15:17" x14ac:dyDescent="0.35">
      <c r="O57507" s="9"/>
      <c r="P57507" s="9"/>
      <c r="Q57507" s="21"/>
    </row>
    <row r="57508" spans="15:17" x14ac:dyDescent="0.35">
      <c r="O57508" s="9"/>
      <c r="P57508" s="9"/>
      <c r="Q57508" s="21"/>
    </row>
    <row r="57509" spans="15:17" x14ac:dyDescent="0.35">
      <c r="O57509" s="9"/>
      <c r="P57509" s="9"/>
      <c r="Q57509" s="21"/>
    </row>
    <row r="57510" spans="15:17" x14ac:dyDescent="0.35">
      <c r="O57510" s="9"/>
      <c r="P57510" s="9"/>
      <c r="Q57510" s="21"/>
    </row>
    <row r="57511" spans="15:17" x14ac:dyDescent="0.35">
      <c r="O57511" s="9"/>
      <c r="P57511" s="9"/>
      <c r="Q57511" s="21"/>
    </row>
    <row r="57512" spans="15:17" x14ac:dyDescent="0.35">
      <c r="O57512" s="9"/>
      <c r="P57512" s="9"/>
      <c r="Q57512" s="21"/>
    </row>
    <row r="57513" spans="15:17" x14ac:dyDescent="0.35">
      <c r="O57513" s="9"/>
      <c r="P57513" s="9"/>
      <c r="Q57513" s="21"/>
    </row>
    <row r="57514" spans="15:17" x14ac:dyDescent="0.35">
      <c r="O57514" s="9"/>
      <c r="P57514" s="9"/>
      <c r="Q57514" s="21"/>
    </row>
    <row r="57515" spans="15:17" x14ac:dyDescent="0.35">
      <c r="O57515" s="9"/>
      <c r="P57515" s="9"/>
      <c r="Q57515" s="21"/>
    </row>
    <row r="57516" spans="15:17" x14ac:dyDescent="0.35">
      <c r="O57516" s="9"/>
      <c r="P57516" s="9"/>
      <c r="Q57516" s="21"/>
    </row>
    <row r="57517" spans="15:17" x14ac:dyDescent="0.35">
      <c r="O57517" s="9"/>
      <c r="P57517" s="9"/>
      <c r="Q57517" s="21"/>
    </row>
    <row r="57518" spans="15:17" x14ac:dyDescent="0.35">
      <c r="O57518" s="9"/>
      <c r="P57518" s="9"/>
      <c r="Q57518" s="21"/>
    </row>
    <row r="57519" spans="15:17" x14ac:dyDescent="0.35">
      <c r="O57519" s="9"/>
      <c r="P57519" s="9"/>
      <c r="Q57519" s="21"/>
    </row>
    <row r="57520" spans="15:17" x14ac:dyDescent="0.35">
      <c r="O57520" s="9"/>
      <c r="P57520" s="9"/>
      <c r="Q57520" s="21"/>
    </row>
    <row r="57521" spans="15:17" x14ac:dyDescent="0.35">
      <c r="O57521" s="9"/>
      <c r="P57521" s="9"/>
      <c r="Q57521" s="21"/>
    </row>
    <row r="57522" spans="15:17" x14ac:dyDescent="0.35">
      <c r="O57522" s="9"/>
      <c r="P57522" s="9"/>
      <c r="Q57522" s="21"/>
    </row>
    <row r="57523" spans="15:17" x14ac:dyDescent="0.35">
      <c r="O57523" s="9"/>
      <c r="P57523" s="9"/>
      <c r="Q57523" s="21"/>
    </row>
    <row r="57524" spans="15:17" x14ac:dyDescent="0.35">
      <c r="O57524" s="9"/>
      <c r="P57524" s="9"/>
      <c r="Q57524" s="21"/>
    </row>
    <row r="57525" spans="15:17" x14ac:dyDescent="0.35">
      <c r="O57525" s="9"/>
      <c r="P57525" s="9"/>
      <c r="Q57525" s="21"/>
    </row>
    <row r="57526" spans="15:17" x14ac:dyDescent="0.35">
      <c r="O57526" s="9"/>
      <c r="P57526" s="9"/>
      <c r="Q57526" s="21"/>
    </row>
    <row r="57527" spans="15:17" x14ac:dyDescent="0.35">
      <c r="O57527" s="9"/>
      <c r="P57527" s="9"/>
      <c r="Q57527" s="21"/>
    </row>
    <row r="57528" spans="15:17" x14ac:dyDescent="0.35">
      <c r="O57528" s="9"/>
      <c r="P57528" s="9"/>
      <c r="Q57528" s="21"/>
    </row>
    <row r="57529" spans="15:17" x14ac:dyDescent="0.35">
      <c r="O57529" s="9"/>
      <c r="P57529" s="9"/>
      <c r="Q57529" s="21"/>
    </row>
    <row r="57530" spans="15:17" x14ac:dyDescent="0.35">
      <c r="O57530" s="9"/>
      <c r="P57530" s="9"/>
      <c r="Q57530" s="21"/>
    </row>
    <row r="57531" spans="15:17" x14ac:dyDescent="0.35">
      <c r="O57531" s="9"/>
      <c r="P57531" s="9"/>
      <c r="Q57531" s="21"/>
    </row>
    <row r="57532" spans="15:17" x14ac:dyDescent="0.35">
      <c r="O57532" s="9"/>
      <c r="P57532" s="9"/>
      <c r="Q57532" s="21"/>
    </row>
    <row r="57533" spans="15:17" x14ac:dyDescent="0.35">
      <c r="O57533" s="9"/>
      <c r="P57533" s="9"/>
      <c r="Q57533" s="21"/>
    </row>
    <row r="57534" spans="15:17" x14ac:dyDescent="0.35">
      <c r="O57534" s="9"/>
      <c r="P57534" s="9"/>
      <c r="Q57534" s="21"/>
    </row>
    <row r="57535" spans="15:17" x14ac:dyDescent="0.35">
      <c r="O57535" s="9"/>
      <c r="P57535" s="9"/>
      <c r="Q57535" s="21"/>
    </row>
    <row r="57536" spans="15:17" x14ac:dyDescent="0.35">
      <c r="O57536" s="9"/>
      <c r="P57536" s="9"/>
      <c r="Q57536" s="21"/>
    </row>
    <row r="57537" spans="15:17" x14ac:dyDescent="0.35">
      <c r="O57537" s="9"/>
      <c r="P57537" s="9"/>
      <c r="Q57537" s="21"/>
    </row>
    <row r="57538" spans="15:17" x14ac:dyDescent="0.35">
      <c r="O57538" s="9"/>
      <c r="P57538" s="9"/>
      <c r="Q57538" s="21"/>
    </row>
    <row r="57539" spans="15:17" x14ac:dyDescent="0.35">
      <c r="O57539" s="9"/>
      <c r="P57539" s="9"/>
      <c r="Q57539" s="21"/>
    </row>
    <row r="57540" spans="15:17" x14ac:dyDescent="0.35">
      <c r="O57540" s="9"/>
      <c r="P57540" s="9"/>
      <c r="Q57540" s="21"/>
    </row>
    <row r="57541" spans="15:17" x14ac:dyDescent="0.35">
      <c r="O57541" s="9"/>
      <c r="P57541" s="9"/>
      <c r="Q57541" s="21"/>
    </row>
    <row r="57542" spans="15:17" x14ac:dyDescent="0.35">
      <c r="O57542" s="9"/>
      <c r="P57542" s="9"/>
      <c r="Q57542" s="21"/>
    </row>
    <row r="57543" spans="15:17" x14ac:dyDescent="0.35">
      <c r="O57543" s="9"/>
      <c r="P57543" s="9"/>
      <c r="Q57543" s="21"/>
    </row>
    <row r="57544" spans="15:17" x14ac:dyDescent="0.35">
      <c r="O57544" s="9"/>
      <c r="P57544" s="9"/>
      <c r="Q57544" s="21"/>
    </row>
    <row r="57545" spans="15:17" x14ac:dyDescent="0.35">
      <c r="O57545" s="9"/>
      <c r="P57545" s="9"/>
      <c r="Q57545" s="21"/>
    </row>
    <row r="57546" spans="15:17" x14ac:dyDescent="0.35">
      <c r="O57546" s="9"/>
      <c r="P57546" s="9"/>
      <c r="Q57546" s="21"/>
    </row>
    <row r="57547" spans="15:17" x14ac:dyDescent="0.35">
      <c r="O57547" s="9"/>
      <c r="P57547" s="9"/>
      <c r="Q57547" s="21"/>
    </row>
    <row r="57548" spans="15:17" x14ac:dyDescent="0.35">
      <c r="O57548" s="9"/>
      <c r="P57548" s="9"/>
      <c r="Q57548" s="21"/>
    </row>
    <row r="57549" spans="15:17" x14ac:dyDescent="0.35">
      <c r="O57549" s="9"/>
      <c r="P57549" s="9"/>
      <c r="Q57549" s="21"/>
    </row>
    <row r="57550" spans="15:17" x14ac:dyDescent="0.35">
      <c r="O57550" s="9"/>
      <c r="P57550" s="9"/>
      <c r="Q57550" s="21"/>
    </row>
    <row r="57551" spans="15:17" x14ac:dyDescent="0.35">
      <c r="O57551" s="9"/>
      <c r="P57551" s="9"/>
      <c r="Q57551" s="21"/>
    </row>
    <row r="57552" spans="15:17" x14ac:dyDescent="0.35">
      <c r="O57552" s="9"/>
      <c r="P57552" s="9"/>
      <c r="Q57552" s="21"/>
    </row>
    <row r="57553" spans="15:17" x14ac:dyDescent="0.35">
      <c r="O57553" s="9"/>
      <c r="P57553" s="9"/>
      <c r="Q57553" s="21"/>
    </row>
    <row r="57554" spans="15:17" x14ac:dyDescent="0.35">
      <c r="O57554" s="9"/>
      <c r="P57554" s="9"/>
      <c r="Q57554" s="21"/>
    </row>
    <row r="57555" spans="15:17" x14ac:dyDescent="0.35">
      <c r="O57555" s="9"/>
      <c r="P57555" s="9"/>
      <c r="Q57555" s="21"/>
    </row>
    <row r="57556" spans="15:17" x14ac:dyDescent="0.35">
      <c r="O57556" s="9"/>
      <c r="P57556" s="9"/>
      <c r="Q57556" s="21"/>
    </row>
    <row r="57557" spans="15:17" x14ac:dyDescent="0.35">
      <c r="O57557" s="9"/>
      <c r="P57557" s="9"/>
      <c r="Q57557" s="21"/>
    </row>
    <row r="57558" spans="15:17" x14ac:dyDescent="0.35">
      <c r="O57558" s="9"/>
      <c r="P57558" s="9"/>
      <c r="Q57558" s="21"/>
    </row>
    <row r="57559" spans="15:17" x14ac:dyDescent="0.35">
      <c r="O57559" s="9"/>
      <c r="P57559" s="9"/>
      <c r="Q57559" s="21"/>
    </row>
    <row r="57560" spans="15:17" x14ac:dyDescent="0.35">
      <c r="O57560" s="9"/>
      <c r="P57560" s="9"/>
      <c r="Q57560" s="21"/>
    </row>
    <row r="57561" spans="15:17" x14ac:dyDescent="0.35">
      <c r="O57561" s="9"/>
      <c r="P57561" s="9"/>
      <c r="Q57561" s="21"/>
    </row>
    <row r="57562" spans="15:17" x14ac:dyDescent="0.35">
      <c r="O57562" s="9"/>
      <c r="P57562" s="9"/>
      <c r="Q57562" s="21"/>
    </row>
    <row r="57563" spans="15:17" x14ac:dyDescent="0.35">
      <c r="O57563" s="9"/>
      <c r="P57563" s="9"/>
      <c r="Q57563" s="21"/>
    </row>
    <row r="57564" spans="15:17" x14ac:dyDescent="0.35">
      <c r="O57564" s="9"/>
      <c r="P57564" s="9"/>
      <c r="Q57564" s="21"/>
    </row>
    <row r="57565" spans="15:17" x14ac:dyDescent="0.35">
      <c r="O57565" s="9"/>
      <c r="P57565" s="9"/>
      <c r="Q57565" s="21"/>
    </row>
    <row r="57566" spans="15:17" x14ac:dyDescent="0.35">
      <c r="O57566" s="9"/>
      <c r="P57566" s="9"/>
      <c r="Q57566" s="21"/>
    </row>
    <row r="57567" spans="15:17" x14ac:dyDescent="0.35">
      <c r="O57567" s="9"/>
      <c r="P57567" s="9"/>
      <c r="Q57567" s="21"/>
    </row>
    <row r="57568" spans="15:17" x14ac:dyDescent="0.35">
      <c r="O57568" s="9"/>
      <c r="P57568" s="9"/>
      <c r="Q57568" s="21"/>
    </row>
    <row r="57569" spans="15:17" x14ac:dyDescent="0.35">
      <c r="O57569" s="9"/>
      <c r="P57569" s="9"/>
      <c r="Q57569" s="21"/>
    </row>
    <row r="57570" spans="15:17" x14ac:dyDescent="0.35">
      <c r="O57570" s="9"/>
      <c r="P57570" s="9"/>
      <c r="Q57570" s="21"/>
    </row>
    <row r="57571" spans="15:17" x14ac:dyDescent="0.35">
      <c r="O57571" s="9"/>
      <c r="P57571" s="9"/>
      <c r="Q57571" s="21"/>
    </row>
    <row r="57572" spans="15:17" x14ac:dyDescent="0.35">
      <c r="O57572" s="9"/>
      <c r="P57572" s="9"/>
      <c r="Q57572" s="21"/>
    </row>
    <row r="57573" spans="15:17" x14ac:dyDescent="0.35">
      <c r="O57573" s="9"/>
      <c r="P57573" s="9"/>
      <c r="Q57573" s="21"/>
    </row>
    <row r="57574" spans="15:17" x14ac:dyDescent="0.35">
      <c r="O57574" s="9"/>
      <c r="P57574" s="9"/>
      <c r="Q57574" s="21"/>
    </row>
    <row r="57575" spans="15:17" x14ac:dyDescent="0.35">
      <c r="O57575" s="9"/>
      <c r="P57575" s="9"/>
      <c r="Q57575" s="21"/>
    </row>
    <row r="57576" spans="15:17" x14ac:dyDescent="0.35">
      <c r="O57576" s="9"/>
      <c r="P57576" s="9"/>
      <c r="Q57576" s="21"/>
    </row>
    <row r="57577" spans="15:17" x14ac:dyDescent="0.35">
      <c r="O57577" s="9"/>
      <c r="P57577" s="9"/>
      <c r="Q57577" s="21"/>
    </row>
    <row r="57578" spans="15:17" x14ac:dyDescent="0.35">
      <c r="O57578" s="9"/>
      <c r="P57578" s="9"/>
      <c r="Q57578" s="21"/>
    </row>
    <row r="57579" spans="15:17" x14ac:dyDescent="0.35">
      <c r="O57579" s="9"/>
      <c r="P57579" s="9"/>
      <c r="Q57579" s="21"/>
    </row>
    <row r="57580" spans="15:17" x14ac:dyDescent="0.35">
      <c r="O57580" s="9"/>
      <c r="P57580" s="9"/>
      <c r="Q57580" s="21"/>
    </row>
    <row r="57581" spans="15:17" x14ac:dyDescent="0.35">
      <c r="O57581" s="9"/>
      <c r="P57581" s="9"/>
      <c r="Q57581" s="21"/>
    </row>
    <row r="57582" spans="15:17" x14ac:dyDescent="0.35">
      <c r="O57582" s="9"/>
      <c r="P57582" s="9"/>
      <c r="Q57582" s="21"/>
    </row>
    <row r="57583" spans="15:17" x14ac:dyDescent="0.35">
      <c r="O57583" s="9"/>
      <c r="P57583" s="9"/>
      <c r="Q57583" s="21"/>
    </row>
    <row r="57584" spans="15:17" x14ac:dyDescent="0.35">
      <c r="O57584" s="9"/>
      <c r="P57584" s="9"/>
      <c r="Q57584" s="21"/>
    </row>
    <row r="57585" spans="15:17" x14ac:dyDescent="0.35">
      <c r="O57585" s="9"/>
      <c r="P57585" s="9"/>
      <c r="Q57585" s="21"/>
    </row>
    <row r="57586" spans="15:17" x14ac:dyDescent="0.35">
      <c r="O57586" s="9"/>
      <c r="P57586" s="9"/>
      <c r="Q57586" s="21"/>
    </row>
    <row r="57587" spans="15:17" x14ac:dyDescent="0.35">
      <c r="O57587" s="9"/>
      <c r="P57587" s="9"/>
      <c r="Q57587" s="21"/>
    </row>
    <row r="57588" spans="15:17" x14ac:dyDescent="0.35">
      <c r="O57588" s="9"/>
      <c r="P57588" s="9"/>
      <c r="Q57588" s="21"/>
    </row>
    <row r="57589" spans="15:17" x14ac:dyDescent="0.35">
      <c r="O57589" s="9"/>
      <c r="P57589" s="9"/>
      <c r="Q57589" s="21"/>
    </row>
    <row r="57590" spans="15:17" x14ac:dyDescent="0.35">
      <c r="O57590" s="9"/>
      <c r="P57590" s="9"/>
      <c r="Q57590" s="21"/>
    </row>
    <row r="57591" spans="15:17" x14ac:dyDescent="0.35">
      <c r="O57591" s="9"/>
      <c r="P57591" s="9"/>
      <c r="Q57591" s="21"/>
    </row>
    <row r="57592" spans="15:17" x14ac:dyDescent="0.35">
      <c r="O57592" s="9"/>
      <c r="P57592" s="9"/>
      <c r="Q57592" s="21"/>
    </row>
    <row r="57593" spans="15:17" x14ac:dyDescent="0.35">
      <c r="O57593" s="9"/>
      <c r="P57593" s="9"/>
      <c r="Q57593" s="21"/>
    </row>
    <row r="57594" spans="15:17" x14ac:dyDescent="0.35">
      <c r="O57594" s="9"/>
      <c r="P57594" s="9"/>
      <c r="Q57594" s="21"/>
    </row>
    <row r="57595" spans="15:17" x14ac:dyDescent="0.35">
      <c r="O57595" s="9"/>
      <c r="P57595" s="9"/>
      <c r="Q57595" s="21"/>
    </row>
    <row r="57596" spans="15:17" x14ac:dyDescent="0.35">
      <c r="O57596" s="9"/>
      <c r="P57596" s="9"/>
      <c r="Q57596" s="21"/>
    </row>
    <row r="57597" spans="15:17" x14ac:dyDescent="0.35">
      <c r="O57597" s="9"/>
      <c r="P57597" s="9"/>
      <c r="Q57597" s="21"/>
    </row>
    <row r="57598" spans="15:17" x14ac:dyDescent="0.35">
      <c r="O57598" s="9"/>
      <c r="P57598" s="9"/>
      <c r="Q57598" s="21"/>
    </row>
    <row r="57599" spans="15:17" x14ac:dyDescent="0.35">
      <c r="O57599" s="9"/>
      <c r="P57599" s="9"/>
      <c r="Q57599" s="21"/>
    </row>
    <row r="57600" spans="15:17" x14ac:dyDescent="0.35">
      <c r="O57600" s="9"/>
      <c r="P57600" s="9"/>
      <c r="Q57600" s="21"/>
    </row>
    <row r="57601" spans="15:17" x14ac:dyDescent="0.35">
      <c r="O57601" s="9"/>
      <c r="P57601" s="9"/>
      <c r="Q57601" s="21"/>
    </row>
    <row r="57602" spans="15:17" x14ac:dyDescent="0.35">
      <c r="O57602" s="9"/>
      <c r="P57602" s="9"/>
      <c r="Q57602" s="21"/>
    </row>
    <row r="57603" spans="15:17" x14ac:dyDescent="0.35">
      <c r="O57603" s="9"/>
      <c r="P57603" s="9"/>
      <c r="Q57603" s="21"/>
    </row>
    <row r="57604" spans="15:17" x14ac:dyDescent="0.35">
      <c r="O57604" s="9"/>
      <c r="P57604" s="9"/>
      <c r="Q57604" s="21"/>
    </row>
    <row r="57605" spans="15:17" x14ac:dyDescent="0.35">
      <c r="O57605" s="9"/>
      <c r="P57605" s="9"/>
      <c r="Q57605" s="21"/>
    </row>
    <row r="57606" spans="15:17" x14ac:dyDescent="0.35">
      <c r="O57606" s="9"/>
      <c r="P57606" s="9"/>
      <c r="Q57606" s="21"/>
    </row>
    <row r="57607" spans="15:17" x14ac:dyDescent="0.35">
      <c r="O57607" s="9"/>
      <c r="P57607" s="9"/>
      <c r="Q57607" s="21"/>
    </row>
    <row r="57608" spans="15:17" x14ac:dyDescent="0.35">
      <c r="O57608" s="9"/>
      <c r="P57608" s="9"/>
      <c r="Q57608" s="21"/>
    </row>
    <row r="57609" spans="15:17" x14ac:dyDescent="0.35">
      <c r="O57609" s="9"/>
      <c r="P57609" s="9"/>
      <c r="Q57609" s="21"/>
    </row>
    <row r="57610" spans="15:17" x14ac:dyDescent="0.35">
      <c r="O57610" s="9"/>
      <c r="P57610" s="9"/>
      <c r="Q57610" s="21"/>
    </row>
    <row r="57611" spans="15:17" x14ac:dyDescent="0.35">
      <c r="O57611" s="9"/>
      <c r="P57611" s="9"/>
      <c r="Q57611" s="21"/>
    </row>
    <row r="57612" spans="15:17" x14ac:dyDescent="0.35">
      <c r="O57612" s="9"/>
      <c r="P57612" s="9"/>
      <c r="Q57612" s="21"/>
    </row>
    <row r="57613" spans="15:17" x14ac:dyDescent="0.35">
      <c r="O57613" s="9"/>
      <c r="P57613" s="9"/>
      <c r="Q57613" s="21"/>
    </row>
    <row r="57614" spans="15:17" x14ac:dyDescent="0.35">
      <c r="O57614" s="9"/>
      <c r="P57614" s="9"/>
      <c r="Q57614" s="21"/>
    </row>
    <row r="57615" spans="15:17" x14ac:dyDescent="0.35">
      <c r="O57615" s="9"/>
      <c r="P57615" s="9"/>
      <c r="Q57615" s="21"/>
    </row>
    <row r="57616" spans="15:17" x14ac:dyDescent="0.35">
      <c r="O57616" s="9"/>
      <c r="P57616" s="9"/>
      <c r="Q57616" s="21"/>
    </row>
    <row r="57617" spans="15:17" x14ac:dyDescent="0.35">
      <c r="O57617" s="9"/>
      <c r="P57617" s="9"/>
      <c r="Q57617" s="21"/>
    </row>
    <row r="57618" spans="15:17" x14ac:dyDescent="0.35">
      <c r="O57618" s="9"/>
      <c r="P57618" s="9"/>
      <c r="Q57618" s="21"/>
    </row>
    <row r="57619" spans="15:17" x14ac:dyDescent="0.35">
      <c r="O57619" s="9"/>
      <c r="P57619" s="9"/>
      <c r="Q57619" s="21"/>
    </row>
    <row r="57620" spans="15:17" x14ac:dyDescent="0.35">
      <c r="O57620" s="9"/>
      <c r="P57620" s="9"/>
      <c r="Q57620" s="21"/>
    </row>
    <row r="57621" spans="15:17" x14ac:dyDescent="0.35">
      <c r="O57621" s="9"/>
      <c r="P57621" s="9"/>
      <c r="Q57621" s="21"/>
    </row>
    <row r="57622" spans="15:17" x14ac:dyDescent="0.35">
      <c r="O57622" s="9"/>
      <c r="P57622" s="9"/>
      <c r="Q57622" s="21"/>
    </row>
    <row r="57623" spans="15:17" x14ac:dyDescent="0.35">
      <c r="O57623" s="9"/>
      <c r="P57623" s="9"/>
      <c r="Q57623" s="21"/>
    </row>
    <row r="57624" spans="15:17" x14ac:dyDescent="0.35">
      <c r="O57624" s="9"/>
      <c r="P57624" s="9"/>
      <c r="Q57624" s="21"/>
    </row>
    <row r="57625" spans="15:17" x14ac:dyDescent="0.35">
      <c r="O57625" s="9"/>
      <c r="P57625" s="9"/>
      <c r="Q57625" s="21"/>
    </row>
    <row r="57626" spans="15:17" x14ac:dyDescent="0.35">
      <c r="O57626" s="9"/>
      <c r="P57626" s="9"/>
      <c r="Q57626" s="21"/>
    </row>
    <row r="57627" spans="15:17" x14ac:dyDescent="0.35">
      <c r="O57627" s="9"/>
      <c r="P57627" s="9"/>
      <c r="Q57627" s="21"/>
    </row>
    <row r="57628" spans="15:17" x14ac:dyDescent="0.35">
      <c r="O57628" s="9"/>
      <c r="P57628" s="9"/>
      <c r="Q57628" s="21"/>
    </row>
    <row r="57629" spans="15:17" x14ac:dyDescent="0.35">
      <c r="O57629" s="9"/>
      <c r="P57629" s="9"/>
      <c r="Q57629" s="21"/>
    </row>
    <row r="57630" spans="15:17" x14ac:dyDescent="0.35">
      <c r="O57630" s="9"/>
      <c r="P57630" s="9"/>
      <c r="Q57630" s="21"/>
    </row>
    <row r="57631" spans="15:17" x14ac:dyDescent="0.35">
      <c r="O57631" s="9"/>
      <c r="P57631" s="9"/>
      <c r="Q57631" s="21"/>
    </row>
    <row r="57632" spans="15:17" x14ac:dyDescent="0.35">
      <c r="O57632" s="9"/>
      <c r="P57632" s="9"/>
      <c r="Q57632" s="21"/>
    </row>
    <row r="57633" spans="15:17" x14ac:dyDescent="0.35">
      <c r="O57633" s="9"/>
      <c r="P57633" s="9"/>
      <c r="Q57633" s="21"/>
    </row>
    <row r="57634" spans="15:17" x14ac:dyDescent="0.35">
      <c r="O57634" s="9"/>
      <c r="P57634" s="9"/>
      <c r="Q57634" s="21"/>
    </row>
    <row r="57635" spans="15:17" x14ac:dyDescent="0.35">
      <c r="O57635" s="9"/>
      <c r="P57635" s="9"/>
      <c r="Q57635" s="21"/>
    </row>
    <row r="57636" spans="15:17" x14ac:dyDescent="0.35">
      <c r="O57636" s="9"/>
      <c r="P57636" s="9"/>
      <c r="Q57636" s="21"/>
    </row>
    <row r="57637" spans="15:17" x14ac:dyDescent="0.35">
      <c r="O57637" s="9"/>
      <c r="P57637" s="9"/>
      <c r="Q57637" s="21"/>
    </row>
    <row r="57638" spans="15:17" x14ac:dyDescent="0.35">
      <c r="O57638" s="9"/>
      <c r="P57638" s="9"/>
      <c r="Q57638" s="21"/>
    </row>
    <row r="57639" spans="15:17" x14ac:dyDescent="0.35">
      <c r="O57639" s="9"/>
      <c r="P57639" s="9"/>
      <c r="Q57639" s="21"/>
    </row>
    <row r="57640" spans="15:17" x14ac:dyDescent="0.35">
      <c r="O57640" s="9"/>
      <c r="P57640" s="9"/>
      <c r="Q57640" s="21"/>
    </row>
    <row r="57641" spans="15:17" x14ac:dyDescent="0.35">
      <c r="O57641" s="9"/>
      <c r="P57641" s="9"/>
      <c r="Q57641" s="21"/>
    </row>
    <row r="57642" spans="15:17" x14ac:dyDescent="0.35">
      <c r="O57642" s="9"/>
      <c r="P57642" s="9"/>
      <c r="Q57642" s="21"/>
    </row>
    <row r="57643" spans="15:17" x14ac:dyDescent="0.35">
      <c r="O57643" s="9"/>
      <c r="P57643" s="9"/>
      <c r="Q57643" s="21"/>
    </row>
    <row r="57644" spans="15:17" x14ac:dyDescent="0.35">
      <c r="O57644" s="9"/>
      <c r="P57644" s="9"/>
      <c r="Q57644" s="21"/>
    </row>
    <row r="57645" spans="15:17" x14ac:dyDescent="0.35">
      <c r="O57645" s="9"/>
      <c r="P57645" s="9"/>
      <c r="Q57645" s="21"/>
    </row>
    <row r="57646" spans="15:17" x14ac:dyDescent="0.35">
      <c r="O57646" s="9"/>
      <c r="P57646" s="9"/>
      <c r="Q57646" s="21"/>
    </row>
    <row r="57647" spans="15:17" x14ac:dyDescent="0.35">
      <c r="O57647" s="9"/>
      <c r="P57647" s="9"/>
      <c r="Q57647" s="21"/>
    </row>
    <row r="57648" spans="15:17" x14ac:dyDescent="0.35">
      <c r="O57648" s="9"/>
      <c r="P57648" s="9"/>
      <c r="Q57648" s="21"/>
    </row>
    <row r="57649" spans="15:17" x14ac:dyDescent="0.35">
      <c r="O57649" s="9"/>
      <c r="P57649" s="9"/>
      <c r="Q57649" s="21"/>
    </row>
    <row r="57650" spans="15:17" x14ac:dyDescent="0.35">
      <c r="O57650" s="9"/>
      <c r="P57650" s="9"/>
      <c r="Q57650" s="21"/>
    </row>
    <row r="57651" spans="15:17" x14ac:dyDescent="0.35">
      <c r="O57651" s="9"/>
      <c r="P57651" s="9"/>
      <c r="Q57651" s="21"/>
    </row>
    <row r="57652" spans="15:17" x14ac:dyDescent="0.35">
      <c r="O57652" s="9"/>
      <c r="P57652" s="9"/>
      <c r="Q57652" s="21"/>
    </row>
    <row r="57653" spans="15:17" x14ac:dyDescent="0.35">
      <c r="O57653" s="9"/>
      <c r="P57653" s="9"/>
      <c r="Q57653" s="21"/>
    </row>
    <row r="57654" spans="15:17" x14ac:dyDescent="0.35">
      <c r="O57654" s="9"/>
      <c r="P57654" s="9"/>
      <c r="Q57654" s="21"/>
    </row>
    <row r="57655" spans="15:17" x14ac:dyDescent="0.35">
      <c r="O57655" s="9"/>
      <c r="P57655" s="9"/>
      <c r="Q57655" s="21"/>
    </row>
    <row r="57656" spans="15:17" x14ac:dyDescent="0.35">
      <c r="O57656" s="9"/>
      <c r="P57656" s="9"/>
      <c r="Q57656" s="21"/>
    </row>
    <row r="57657" spans="15:17" x14ac:dyDescent="0.35">
      <c r="O57657" s="9"/>
      <c r="P57657" s="9"/>
      <c r="Q57657" s="21"/>
    </row>
    <row r="57658" spans="15:17" x14ac:dyDescent="0.35">
      <c r="O57658" s="9"/>
      <c r="P57658" s="9"/>
      <c r="Q57658" s="21"/>
    </row>
    <row r="57659" spans="15:17" x14ac:dyDescent="0.35">
      <c r="O57659" s="9"/>
      <c r="P57659" s="9"/>
      <c r="Q57659" s="21"/>
    </row>
    <row r="57660" spans="15:17" x14ac:dyDescent="0.35">
      <c r="O57660" s="9"/>
      <c r="P57660" s="9"/>
      <c r="Q57660" s="21"/>
    </row>
    <row r="57661" spans="15:17" x14ac:dyDescent="0.35">
      <c r="O57661" s="9"/>
      <c r="P57661" s="9"/>
      <c r="Q57661" s="21"/>
    </row>
    <row r="57662" spans="15:17" x14ac:dyDescent="0.35">
      <c r="O57662" s="9"/>
      <c r="P57662" s="9"/>
      <c r="Q57662" s="21"/>
    </row>
    <row r="57663" spans="15:17" x14ac:dyDescent="0.35">
      <c r="O57663" s="9"/>
      <c r="P57663" s="9"/>
      <c r="Q57663" s="21"/>
    </row>
    <row r="57664" spans="15:17" x14ac:dyDescent="0.35">
      <c r="O57664" s="9"/>
      <c r="P57664" s="9"/>
      <c r="Q57664" s="21"/>
    </row>
    <row r="57665" spans="15:17" x14ac:dyDescent="0.35">
      <c r="O57665" s="9"/>
      <c r="P57665" s="9"/>
      <c r="Q57665" s="21"/>
    </row>
    <row r="57666" spans="15:17" x14ac:dyDescent="0.35">
      <c r="O57666" s="9"/>
      <c r="P57666" s="9"/>
      <c r="Q57666" s="21"/>
    </row>
    <row r="57667" spans="15:17" x14ac:dyDescent="0.35">
      <c r="O57667" s="9"/>
      <c r="P57667" s="9"/>
      <c r="Q57667" s="21"/>
    </row>
    <row r="57668" spans="15:17" x14ac:dyDescent="0.35">
      <c r="O57668" s="9"/>
      <c r="P57668" s="9"/>
      <c r="Q57668" s="21"/>
    </row>
    <row r="57669" spans="15:17" x14ac:dyDescent="0.35">
      <c r="O57669" s="9"/>
      <c r="P57669" s="9"/>
      <c r="Q57669" s="21"/>
    </row>
    <row r="57670" spans="15:17" x14ac:dyDescent="0.35">
      <c r="O57670" s="9"/>
      <c r="P57670" s="9"/>
      <c r="Q57670" s="21"/>
    </row>
    <row r="57671" spans="15:17" x14ac:dyDescent="0.35">
      <c r="O57671" s="9"/>
      <c r="P57671" s="9"/>
      <c r="Q57671" s="21"/>
    </row>
    <row r="57672" spans="15:17" x14ac:dyDescent="0.35">
      <c r="O57672" s="9"/>
      <c r="P57672" s="9"/>
      <c r="Q57672" s="21"/>
    </row>
    <row r="57673" spans="15:17" x14ac:dyDescent="0.35">
      <c r="O57673" s="9"/>
      <c r="P57673" s="9"/>
      <c r="Q57673" s="21"/>
    </row>
    <row r="57674" spans="15:17" x14ac:dyDescent="0.35">
      <c r="O57674" s="9"/>
      <c r="P57674" s="9"/>
      <c r="Q57674" s="21"/>
    </row>
    <row r="57675" spans="15:17" x14ac:dyDescent="0.35">
      <c r="O57675" s="9"/>
      <c r="P57675" s="9"/>
      <c r="Q57675" s="21"/>
    </row>
    <row r="57676" spans="15:17" x14ac:dyDescent="0.35">
      <c r="O57676" s="9"/>
      <c r="P57676" s="9"/>
      <c r="Q57676" s="21"/>
    </row>
    <row r="57677" spans="15:17" x14ac:dyDescent="0.35">
      <c r="O57677" s="9"/>
      <c r="P57677" s="9"/>
      <c r="Q57677" s="21"/>
    </row>
    <row r="57678" spans="15:17" x14ac:dyDescent="0.35">
      <c r="O57678" s="9"/>
      <c r="P57678" s="9"/>
      <c r="Q57678" s="21"/>
    </row>
    <row r="57679" spans="15:17" x14ac:dyDescent="0.35">
      <c r="O57679" s="9"/>
      <c r="P57679" s="9"/>
      <c r="Q57679" s="21"/>
    </row>
    <row r="57680" spans="15:17" x14ac:dyDescent="0.35">
      <c r="O57680" s="9"/>
      <c r="P57680" s="9"/>
      <c r="Q57680" s="21"/>
    </row>
    <row r="57681" spans="15:17" x14ac:dyDescent="0.35">
      <c r="O57681" s="9"/>
      <c r="P57681" s="9"/>
      <c r="Q57681" s="21"/>
    </row>
    <row r="57682" spans="15:17" x14ac:dyDescent="0.35">
      <c r="O57682" s="9"/>
      <c r="P57682" s="9"/>
      <c r="Q57682" s="21"/>
    </row>
    <row r="57683" spans="15:17" x14ac:dyDescent="0.35">
      <c r="O57683" s="9"/>
      <c r="P57683" s="9"/>
      <c r="Q57683" s="21"/>
    </row>
    <row r="57684" spans="15:17" x14ac:dyDescent="0.35">
      <c r="O57684" s="9"/>
      <c r="P57684" s="9"/>
      <c r="Q57684" s="21"/>
    </row>
    <row r="57685" spans="15:17" x14ac:dyDescent="0.35">
      <c r="O57685" s="9"/>
      <c r="P57685" s="9"/>
      <c r="Q57685" s="21"/>
    </row>
    <row r="57686" spans="15:17" x14ac:dyDescent="0.35">
      <c r="O57686" s="9"/>
      <c r="P57686" s="9"/>
      <c r="Q57686" s="21"/>
    </row>
    <row r="57687" spans="15:17" x14ac:dyDescent="0.35">
      <c r="O57687" s="9"/>
      <c r="P57687" s="9"/>
      <c r="Q57687" s="21"/>
    </row>
    <row r="57688" spans="15:17" x14ac:dyDescent="0.35">
      <c r="O57688" s="9"/>
      <c r="P57688" s="9"/>
      <c r="Q57688" s="21"/>
    </row>
    <row r="57689" spans="15:17" x14ac:dyDescent="0.35">
      <c r="O57689" s="9"/>
      <c r="P57689" s="9"/>
      <c r="Q57689" s="21"/>
    </row>
    <row r="57690" spans="15:17" x14ac:dyDescent="0.35">
      <c r="O57690" s="9"/>
      <c r="P57690" s="9"/>
      <c r="Q57690" s="21"/>
    </row>
    <row r="57691" spans="15:17" x14ac:dyDescent="0.35">
      <c r="O57691" s="9"/>
      <c r="P57691" s="9"/>
      <c r="Q57691" s="21"/>
    </row>
    <row r="57692" spans="15:17" x14ac:dyDescent="0.35">
      <c r="O57692" s="9"/>
      <c r="P57692" s="9"/>
      <c r="Q57692" s="21"/>
    </row>
    <row r="57693" spans="15:17" x14ac:dyDescent="0.35">
      <c r="O57693" s="9"/>
      <c r="P57693" s="9"/>
      <c r="Q57693" s="21"/>
    </row>
    <row r="57694" spans="15:17" x14ac:dyDescent="0.35">
      <c r="O57694" s="9"/>
      <c r="P57694" s="9"/>
      <c r="Q57694" s="21"/>
    </row>
    <row r="57695" spans="15:17" x14ac:dyDescent="0.35">
      <c r="O57695" s="9"/>
      <c r="P57695" s="9"/>
      <c r="Q57695" s="21"/>
    </row>
    <row r="57696" spans="15:17" x14ac:dyDescent="0.35">
      <c r="O57696" s="9"/>
      <c r="P57696" s="9"/>
      <c r="Q57696" s="21"/>
    </row>
    <row r="57697" spans="15:17" x14ac:dyDescent="0.35">
      <c r="O57697" s="9"/>
      <c r="P57697" s="9"/>
      <c r="Q57697" s="21"/>
    </row>
    <row r="57698" spans="15:17" x14ac:dyDescent="0.35">
      <c r="O57698" s="9"/>
      <c r="P57698" s="9"/>
      <c r="Q57698" s="21"/>
    </row>
    <row r="57699" spans="15:17" x14ac:dyDescent="0.35">
      <c r="O57699" s="9"/>
      <c r="P57699" s="9"/>
      <c r="Q57699" s="21"/>
    </row>
    <row r="57700" spans="15:17" x14ac:dyDescent="0.35">
      <c r="O57700" s="9"/>
      <c r="P57700" s="9"/>
      <c r="Q57700" s="21"/>
    </row>
    <row r="57701" spans="15:17" x14ac:dyDescent="0.35">
      <c r="O57701" s="9"/>
      <c r="P57701" s="9"/>
      <c r="Q57701" s="21"/>
    </row>
    <row r="57702" spans="15:17" x14ac:dyDescent="0.35">
      <c r="O57702" s="9"/>
      <c r="P57702" s="9"/>
      <c r="Q57702" s="21"/>
    </row>
    <row r="57703" spans="15:17" x14ac:dyDescent="0.35">
      <c r="O57703" s="9"/>
      <c r="P57703" s="9"/>
      <c r="Q57703" s="21"/>
    </row>
    <row r="57704" spans="15:17" x14ac:dyDescent="0.35">
      <c r="O57704" s="9"/>
      <c r="P57704" s="9"/>
      <c r="Q57704" s="21"/>
    </row>
    <row r="57705" spans="15:17" x14ac:dyDescent="0.35">
      <c r="O57705" s="9"/>
      <c r="P57705" s="9"/>
      <c r="Q57705" s="21"/>
    </row>
    <row r="57706" spans="15:17" x14ac:dyDescent="0.35">
      <c r="O57706" s="9"/>
      <c r="P57706" s="9"/>
      <c r="Q57706" s="21"/>
    </row>
    <row r="57707" spans="15:17" x14ac:dyDescent="0.35">
      <c r="O57707" s="9"/>
      <c r="P57707" s="9"/>
      <c r="Q57707" s="21"/>
    </row>
    <row r="57708" spans="15:17" x14ac:dyDescent="0.35">
      <c r="O57708" s="9"/>
      <c r="P57708" s="9"/>
      <c r="Q57708" s="21"/>
    </row>
    <row r="57709" spans="15:17" x14ac:dyDescent="0.35">
      <c r="O57709" s="9"/>
      <c r="P57709" s="9"/>
      <c r="Q57709" s="21"/>
    </row>
    <row r="57710" spans="15:17" x14ac:dyDescent="0.35">
      <c r="O57710" s="9"/>
      <c r="P57710" s="9"/>
      <c r="Q57710" s="21"/>
    </row>
    <row r="57711" spans="15:17" x14ac:dyDescent="0.35">
      <c r="O57711" s="9"/>
      <c r="P57711" s="9"/>
      <c r="Q57711" s="21"/>
    </row>
    <row r="57712" spans="15:17" x14ac:dyDescent="0.35">
      <c r="O57712" s="9"/>
      <c r="P57712" s="9"/>
      <c r="Q57712" s="21"/>
    </row>
    <row r="57713" spans="15:17" x14ac:dyDescent="0.35">
      <c r="O57713" s="9"/>
      <c r="P57713" s="9"/>
      <c r="Q57713" s="21"/>
    </row>
    <row r="57714" spans="15:17" x14ac:dyDescent="0.35">
      <c r="O57714" s="9"/>
      <c r="P57714" s="9"/>
      <c r="Q57714" s="21"/>
    </row>
    <row r="57715" spans="15:17" x14ac:dyDescent="0.35">
      <c r="O57715" s="9"/>
      <c r="P57715" s="9"/>
      <c r="Q57715" s="21"/>
    </row>
    <row r="57716" spans="15:17" x14ac:dyDescent="0.35">
      <c r="O57716" s="9"/>
      <c r="P57716" s="9"/>
      <c r="Q57716" s="21"/>
    </row>
    <row r="57717" spans="15:17" x14ac:dyDescent="0.35">
      <c r="O57717" s="9"/>
      <c r="P57717" s="9"/>
      <c r="Q57717" s="21"/>
    </row>
    <row r="57718" spans="15:17" x14ac:dyDescent="0.35">
      <c r="O57718" s="9"/>
      <c r="P57718" s="9"/>
      <c r="Q57718" s="21"/>
    </row>
    <row r="57719" spans="15:17" x14ac:dyDescent="0.35">
      <c r="O57719" s="9"/>
      <c r="P57719" s="9"/>
      <c r="Q57719" s="21"/>
    </row>
    <row r="57720" spans="15:17" x14ac:dyDescent="0.35">
      <c r="O57720" s="9"/>
      <c r="P57720" s="9"/>
      <c r="Q57720" s="21"/>
    </row>
    <row r="57721" spans="15:17" x14ac:dyDescent="0.35">
      <c r="O57721" s="9"/>
      <c r="P57721" s="9"/>
      <c r="Q57721" s="21"/>
    </row>
    <row r="57722" spans="15:17" x14ac:dyDescent="0.35">
      <c r="O57722" s="9"/>
      <c r="P57722" s="9"/>
      <c r="Q57722" s="21"/>
    </row>
    <row r="57723" spans="15:17" x14ac:dyDescent="0.35">
      <c r="O57723" s="9"/>
      <c r="P57723" s="9"/>
      <c r="Q57723" s="21"/>
    </row>
    <row r="57724" spans="15:17" x14ac:dyDescent="0.35">
      <c r="O57724" s="9"/>
      <c r="P57724" s="9"/>
      <c r="Q57724" s="21"/>
    </row>
    <row r="57725" spans="15:17" x14ac:dyDescent="0.35">
      <c r="O57725" s="9"/>
      <c r="P57725" s="9"/>
      <c r="Q57725" s="21"/>
    </row>
    <row r="57726" spans="15:17" x14ac:dyDescent="0.35">
      <c r="O57726" s="9"/>
      <c r="P57726" s="9"/>
      <c r="Q57726" s="21"/>
    </row>
    <row r="57727" spans="15:17" x14ac:dyDescent="0.35">
      <c r="O57727" s="9"/>
      <c r="P57727" s="9"/>
      <c r="Q57727" s="21"/>
    </row>
    <row r="57728" spans="15:17" x14ac:dyDescent="0.35">
      <c r="O57728" s="9"/>
      <c r="P57728" s="9"/>
      <c r="Q57728" s="21"/>
    </row>
    <row r="57729" spans="15:17" x14ac:dyDescent="0.35">
      <c r="O57729" s="9"/>
      <c r="P57729" s="9"/>
      <c r="Q57729" s="21"/>
    </row>
    <row r="57730" spans="15:17" x14ac:dyDescent="0.35">
      <c r="O57730" s="9"/>
      <c r="P57730" s="9"/>
      <c r="Q57730" s="21"/>
    </row>
    <row r="57731" spans="15:17" x14ac:dyDescent="0.35">
      <c r="O57731" s="9"/>
      <c r="P57731" s="9"/>
      <c r="Q57731" s="21"/>
    </row>
    <row r="57732" spans="15:17" x14ac:dyDescent="0.35">
      <c r="O57732" s="9"/>
      <c r="P57732" s="9"/>
      <c r="Q57732" s="21"/>
    </row>
    <row r="57733" spans="15:17" x14ac:dyDescent="0.35">
      <c r="O57733" s="9"/>
      <c r="P57733" s="9"/>
      <c r="Q57733" s="21"/>
    </row>
    <row r="57734" spans="15:17" x14ac:dyDescent="0.35">
      <c r="O57734" s="9"/>
      <c r="P57734" s="9"/>
      <c r="Q57734" s="21"/>
    </row>
    <row r="57735" spans="15:17" x14ac:dyDescent="0.35">
      <c r="O57735" s="9"/>
      <c r="P57735" s="9"/>
      <c r="Q57735" s="21"/>
    </row>
    <row r="57736" spans="15:17" x14ac:dyDescent="0.35">
      <c r="O57736" s="9"/>
      <c r="P57736" s="9"/>
      <c r="Q57736" s="21"/>
    </row>
    <row r="57737" spans="15:17" x14ac:dyDescent="0.35">
      <c r="O57737" s="9"/>
      <c r="P57737" s="9"/>
      <c r="Q57737" s="21"/>
    </row>
    <row r="57738" spans="15:17" x14ac:dyDescent="0.35">
      <c r="O57738" s="9"/>
      <c r="P57738" s="9"/>
      <c r="Q57738" s="21"/>
    </row>
    <row r="57739" spans="15:17" x14ac:dyDescent="0.35">
      <c r="O57739" s="9"/>
      <c r="P57739" s="9"/>
      <c r="Q57739" s="21"/>
    </row>
    <row r="57740" spans="15:17" x14ac:dyDescent="0.35">
      <c r="O57740" s="9"/>
      <c r="P57740" s="9"/>
      <c r="Q57740" s="21"/>
    </row>
    <row r="57741" spans="15:17" x14ac:dyDescent="0.35">
      <c r="O57741" s="9"/>
      <c r="P57741" s="9"/>
      <c r="Q57741" s="21"/>
    </row>
    <row r="57742" spans="15:17" x14ac:dyDescent="0.35">
      <c r="O57742" s="9"/>
      <c r="P57742" s="9"/>
      <c r="Q57742" s="21"/>
    </row>
    <row r="57743" spans="15:17" x14ac:dyDescent="0.35">
      <c r="O57743" s="9"/>
      <c r="P57743" s="9"/>
      <c r="Q57743" s="21"/>
    </row>
    <row r="57744" spans="15:17" x14ac:dyDescent="0.35">
      <c r="O57744" s="9"/>
      <c r="P57744" s="9"/>
      <c r="Q57744" s="21"/>
    </row>
    <row r="57745" spans="15:17" x14ac:dyDescent="0.35">
      <c r="O57745" s="9"/>
      <c r="P57745" s="9"/>
      <c r="Q57745" s="21"/>
    </row>
    <row r="57746" spans="15:17" x14ac:dyDescent="0.35">
      <c r="O57746" s="9"/>
      <c r="P57746" s="9"/>
      <c r="Q57746" s="21"/>
    </row>
    <row r="57747" spans="15:17" x14ac:dyDescent="0.35">
      <c r="O57747" s="9"/>
      <c r="P57747" s="9"/>
      <c r="Q57747" s="21"/>
    </row>
    <row r="57748" spans="15:17" x14ac:dyDescent="0.35">
      <c r="O57748" s="9"/>
      <c r="P57748" s="9"/>
      <c r="Q57748" s="21"/>
    </row>
    <row r="57749" spans="15:17" x14ac:dyDescent="0.35">
      <c r="O57749" s="9"/>
      <c r="P57749" s="9"/>
      <c r="Q57749" s="21"/>
    </row>
    <row r="57750" spans="15:17" x14ac:dyDescent="0.35">
      <c r="O57750" s="9"/>
      <c r="P57750" s="9"/>
      <c r="Q57750" s="21"/>
    </row>
    <row r="57751" spans="15:17" x14ac:dyDescent="0.35">
      <c r="O57751" s="9"/>
      <c r="P57751" s="9"/>
      <c r="Q57751" s="21"/>
    </row>
    <row r="57752" spans="15:17" x14ac:dyDescent="0.35">
      <c r="O57752" s="9"/>
      <c r="P57752" s="9"/>
      <c r="Q57752" s="21"/>
    </row>
    <row r="57753" spans="15:17" x14ac:dyDescent="0.35">
      <c r="O57753" s="9"/>
      <c r="P57753" s="9"/>
      <c r="Q57753" s="21"/>
    </row>
    <row r="57754" spans="15:17" x14ac:dyDescent="0.35">
      <c r="O57754" s="9"/>
      <c r="P57754" s="9"/>
      <c r="Q57754" s="21"/>
    </row>
    <row r="57755" spans="15:17" x14ac:dyDescent="0.35">
      <c r="O57755" s="9"/>
      <c r="P57755" s="9"/>
      <c r="Q57755" s="21"/>
    </row>
    <row r="57756" spans="15:17" x14ac:dyDescent="0.35">
      <c r="O57756" s="9"/>
      <c r="P57756" s="9"/>
      <c r="Q57756" s="21"/>
    </row>
    <row r="57757" spans="15:17" x14ac:dyDescent="0.35">
      <c r="O57757" s="9"/>
      <c r="P57757" s="9"/>
      <c r="Q57757" s="21"/>
    </row>
    <row r="57758" spans="15:17" x14ac:dyDescent="0.35">
      <c r="O57758" s="9"/>
      <c r="P57758" s="9"/>
      <c r="Q57758" s="21"/>
    </row>
    <row r="57759" spans="15:17" x14ac:dyDescent="0.35">
      <c r="O57759" s="9"/>
      <c r="P57759" s="9"/>
      <c r="Q57759" s="21"/>
    </row>
    <row r="57760" spans="15:17" x14ac:dyDescent="0.35">
      <c r="O57760" s="9"/>
      <c r="P57760" s="9"/>
      <c r="Q57760" s="21"/>
    </row>
    <row r="57761" spans="15:17" x14ac:dyDescent="0.35">
      <c r="O57761" s="9"/>
      <c r="P57761" s="9"/>
      <c r="Q57761" s="21"/>
    </row>
    <row r="57762" spans="15:17" x14ac:dyDescent="0.35">
      <c r="O57762" s="9"/>
      <c r="P57762" s="9"/>
      <c r="Q57762" s="21"/>
    </row>
    <row r="57763" spans="15:17" x14ac:dyDescent="0.35">
      <c r="O57763" s="9"/>
      <c r="P57763" s="9"/>
      <c r="Q57763" s="21"/>
    </row>
    <row r="57764" spans="15:17" x14ac:dyDescent="0.35">
      <c r="O57764" s="9"/>
      <c r="P57764" s="9"/>
      <c r="Q57764" s="21"/>
    </row>
    <row r="57765" spans="15:17" x14ac:dyDescent="0.35">
      <c r="O57765" s="9"/>
      <c r="P57765" s="9"/>
      <c r="Q57765" s="21"/>
    </row>
    <row r="57766" spans="15:17" x14ac:dyDescent="0.35">
      <c r="O57766" s="9"/>
      <c r="P57766" s="9"/>
      <c r="Q57766" s="21"/>
    </row>
    <row r="57767" spans="15:17" x14ac:dyDescent="0.35">
      <c r="O57767" s="9"/>
      <c r="P57767" s="9"/>
      <c r="Q57767" s="21"/>
    </row>
    <row r="57768" spans="15:17" x14ac:dyDescent="0.35">
      <c r="O57768" s="9"/>
      <c r="P57768" s="9"/>
      <c r="Q57768" s="21"/>
    </row>
    <row r="57769" spans="15:17" x14ac:dyDescent="0.35">
      <c r="O57769" s="9"/>
      <c r="P57769" s="9"/>
      <c r="Q57769" s="21"/>
    </row>
    <row r="57770" spans="15:17" x14ac:dyDescent="0.35">
      <c r="O57770" s="9"/>
      <c r="P57770" s="9"/>
      <c r="Q57770" s="21"/>
    </row>
    <row r="57771" spans="15:17" x14ac:dyDescent="0.35">
      <c r="O57771" s="9"/>
      <c r="P57771" s="9"/>
      <c r="Q57771" s="21"/>
    </row>
    <row r="57772" spans="15:17" x14ac:dyDescent="0.35">
      <c r="O57772" s="9"/>
      <c r="P57772" s="9"/>
      <c r="Q57772" s="21"/>
    </row>
    <row r="57773" spans="15:17" x14ac:dyDescent="0.35">
      <c r="O57773" s="9"/>
      <c r="P57773" s="9"/>
      <c r="Q57773" s="21"/>
    </row>
    <row r="57774" spans="15:17" x14ac:dyDescent="0.35">
      <c r="O57774" s="9"/>
      <c r="P57774" s="9"/>
      <c r="Q57774" s="21"/>
    </row>
    <row r="57775" spans="15:17" x14ac:dyDescent="0.35">
      <c r="O57775" s="9"/>
      <c r="P57775" s="9"/>
      <c r="Q57775" s="21"/>
    </row>
    <row r="57776" spans="15:17" x14ac:dyDescent="0.35">
      <c r="O57776" s="9"/>
      <c r="P57776" s="9"/>
      <c r="Q57776" s="21"/>
    </row>
    <row r="57777" spans="15:17" x14ac:dyDescent="0.35">
      <c r="O57777" s="9"/>
      <c r="P57777" s="9"/>
      <c r="Q57777" s="21"/>
    </row>
    <row r="57778" spans="15:17" x14ac:dyDescent="0.35">
      <c r="O57778" s="9"/>
      <c r="P57778" s="9"/>
      <c r="Q57778" s="21"/>
    </row>
    <row r="57779" spans="15:17" x14ac:dyDescent="0.35">
      <c r="O57779" s="9"/>
      <c r="P57779" s="9"/>
      <c r="Q57779" s="21"/>
    </row>
    <row r="57780" spans="15:17" x14ac:dyDescent="0.35">
      <c r="O57780" s="9"/>
      <c r="P57780" s="9"/>
      <c r="Q57780" s="21"/>
    </row>
    <row r="57781" spans="15:17" x14ac:dyDescent="0.35">
      <c r="O57781" s="9"/>
      <c r="P57781" s="9"/>
      <c r="Q57781" s="21"/>
    </row>
    <row r="57782" spans="15:17" x14ac:dyDescent="0.35">
      <c r="O57782" s="9"/>
      <c r="P57782" s="9"/>
      <c r="Q57782" s="21"/>
    </row>
    <row r="57783" spans="15:17" x14ac:dyDescent="0.35">
      <c r="O57783" s="9"/>
      <c r="P57783" s="9"/>
      <c r="Q57783" s="21"/>
    </row>
    <row r="57784" spans="15:17" x14ac:dyDescent="0.35">
      <c r="O57784" s="9"/>
      <c r="P57784" s="9"/>
      <c r="Q57784" s="21"/>
    </row>
    <row r="57785" spans="15:17" x14ac:dyDescent="0.35">
      <c r="O57785" s="9"/>
      <c r="P57785" s="9"/>
      <c r="Q57785" s="21"/>
    </row>
    <row r="57786" spans="15:17" x14ac:dyDescent="0.35">
      <c r="O57786" s="9"/>
      <c r="P57786" s="9"/>
      <c r="Q57786" s="21"/>
    </row>
    <row r="57787" spans="15:17" x14ac:dyDescent="0.35">
      <c r="O57787" s="9"/>
      <c r="P57787" s="9"/>
      <c r="Q57787" s="21"/>
    </row>
    <row r="57788" spans="15:17" x14ac:dyDescent="0.35">
      <c r="O57788" s="9"/>
      <c r="P57788" s="9"/>
      <c r="Q57788" s="21"/>
    </row>
    <row r="57789" spans="15:17" x14ac:dyDescent="0.35">
      <c r="O57789" s="9"/>
      <c r="P57789" s="9"/>
      <c r="Q57789" s="21"/>
    </row>
    <row r="57790" spans="15:17" x14ac:dyDescent="0.35">
      <c r="O57790" s="9"/>
      <c r="P57790" s="9"/>
      <c r="Q57790" s="21"/>
    </row>
    <row r="57791" spans="15:17" x14ac:dyDescent="0.35">
      <c r="O57791" s="9"/>
      <c r="P57791" s="9"/>
      <c r="Q57791" s="21"/>
    </row>
    <row r="57792" spans="15:17" x14ac:dyDescent="0.35">
      <c r="O57792" s="9"/>
      <c r="P57792" s="9"/>
      <c r="Q57792" s="21"/>
    </row>
    <row r="57793" spans="15:17" x14ac:dyDescent="0.35">
      <c r="O57793" s="9"/>
      <c r="P57793" s="9"/>
      <c r="Q57793" s="21"/>
    </row>
    <row r="57794" spans="15:17" x14ac:dyDescent="0.35">
      <c r="O57794" s="9"/>
      <c r="P57794" s="9"/>
      <c r="Q57794" s="21"/>
    </row>
    <row r="57795" spans="15:17" x14ac:dyDescent="0.35">
      <c r="O57795" s="9"/>
      <c r="P57795" s="9"/>
      <c r="Q57795" s="21"/>
    </row>
    <row r="57796" spans="15:17" x14ac:dyDescent="0.35">
      <c r="O57796" s="9"/>
      <c r="P57796" s="9"/>
      <c r="Q57796" s="21"/>
    </row>
    <row r="57797" spans="15:17" x14ac:dyDescent="0.35">
      <c r="O57797" s="9"/>
      <c r="P57797" s="9"/>
      <c r="Q57797" s="21"/>
    </row>
    <row r="57798" spans="15:17" x14ac:dyDescent="0.35">
      <c r="O57798" s="9"/>
      <c r="P57798" s="9"/>
      <c r="Q57798" s="21"/>
    </row>
    <row r="57799" spans="15:17" x14ac:dyDescent="0.35">
      <c r="O57799" s="9"/>
      <c r="P57799" s="9"/>
      <c r="Q57799" s="21"/>
    </row>
    <row r="57800" spans="15:17" x14ac:dyDescent="0.35">
      <c r="O57800" s="9"/>
      <c r="P57800" s="9"/>
      <c r="Q57800" s="21"/>
    </row>
    <row r="57801" spans="15:17" x14ac:dyDescent="0.35">
      <c r="O57801" s="9"/>
      <c r="P57801" s="9"/>
      <c r="Q57801" s="21"/>
    </row>
    <row r="57802" spans="15:17" x14ac:dyDescent="0.35">
      <c r="O57802" s="9"/>
      <c r="P57802" s="9"/>
      <c r="Q57802" s="21"/>
    </row>
    <row r="57803" spans="15:17" x14ac:dyDescent="0.35">
      <c r="O57803" s="9"/>
      <c r="P57803" s="9"/>
      <c r="Q57803" s="21"/>
    </row>
    <row r="57804" spans="15:17" x14ac:dyDescent="0.35">
      <c r="O57804" s="9"/>
      <c r="P57804" s="9"/>
      <c r="Q57804" s="21"/>
    </row>
    <row r="57805" spans="15:17" x14ac:dyDescent="0.35">
      <c r="O57805" s="9"/>
      <c r="P57805" s="9"/>
      <c r="Q57805" s="21"/>
    </row>
    <row r="57806" spans="15:17" x14ac:dyDescent="0.35">
      <c r="O57806" s="9"/>
      <c r="P57806" s="9"/>
      <c r="Q57806" s="21"/>
    </row>
    <row r="57807" spans="15:17" x14ac:dyDescent="0.35">
      <c r="O57807" s="9"/>
      <c r="P57807" s="9"/>
      <c r="Q57807" s="21"/>
    </row>
    <row r="57808" spans="15:17" x14ac:dyDescent="0.35">
      <c r="O57808" s="9"/>
      <c r="P57808" s="9"/>
      <c r="Q57808" s="21"/>
    </row>
    <row r="57809" spans="15:17" x14ac:dyDescent="0.35">
      <c r="O57809" s="9"/>
      <c r="P57809" s="9"/>
      <c r="Q57809" s="21"/>
    </row>
    <row r="57810" spans="15:17" x14ac:dyDescent="0.35">
      <c r="O57810" s="9"/>
      <c r="P57810" s="9"/>
      <c r="Q57810" s="21"/>
    </row>
    <row r="57811" spans="15:17" x14ac:dyDescent="0.35">
      <c r="O57811" s="9"/>
      <c r="P57811" s="9"/>
      <c r="Q57811" s="21"/>
    </row>
    <row r="57812" spans="15:17" x14ac:dyDescent="0.35">
      <c r="O57812" s="9"/>
      <c r="P57812" s="9"/>
      <c r="Q57812" s="21"/>
    </row>
    <row r="57813" spans="15:17" x14ac:dyDescent="0.35">
      <c r="O57813" s="9"/>
      <c r="P57813" s="9"/>
      <c r="Q57813" s="21"/>
    </row>
    <row r="57814" spans="15:17" x14ac:dyDescent="0.35">
      <c r="O57814" s="9"/>
      <c r="P57814" s="9"/>
      <c r="Q57814" s="21"/>
    </row>
    <row r="57815" spans="15:17" x14ac:dyDescent="0.35">
      <c r="O57815" s="9"/>
      <c r="P57815" s="9"/>
      <c r="Q57815" s="21"/>
    </row>
    <row r="57816" spans="15:17" x14ac:dyDescent="0.35">
      <c r="O57816" s="9"/>
      <c r="P57816" s="9"/>
      <c r="Q57816" s="21"/>
    </row>
    <row r="57817" spans="15:17" x14ac:dyDescent="0.35">
      <c r="O57817" s="9"/>
      <c r="P57817" s="9"/>
      <c r="Q57817" s="21"/>
    </row>
    <row r="57818" spans="15:17" x14ac:dyDescent="0.35">
      <c r="O57818" s="9"/>
      <c r="P57818" s="9"/>
      <c r="Q57818" s="21"/>
    </row>
    <row r="57819" spans="15:17" x14ac:dyDescent="0.35">
      <c r="O57819" s="9"/>
      <c r="P57819" s="9"/>
      <c r="Q57819" s="21"/>
    </row>
    <row r="57820" spans="15:17" x14ac:dyDescent="0.35">
      <c r="O57820" s="9"/>
      <c r="P57820" s="9"/>
      <c r="Q57820" s="21"/>
    </row>
    <row r="57821" spans="15:17" x14ac:dyDescent="0.35">
      <c r="O57821" s="9"/>
      <c r="P57821" s="9"/>
      <c r="Q57821" s="21"/>
    </row>
    <row r="57822" spans="15:17" x14ac:dyDescent="0.35">
      <c r="O57822" s="9"/>
      <c r="P57822" s="9"/>
      <c r="Q57822" s="21"/>
    </row>
    <row r="57823" spans="15:17" x14ac:dyDescent="0.35">
      <c r="O57823" s="9"/>
      <c r="P57823" s="9"/>
      <c r="Q57823" s="21"/>
    </row>
    <row r="57824" spans="15:17" x14ac:dyDescent="0.35">
      <c r="O57824" s="9"/>
      <c r="P57824" s="9"/>
      <c r="Q57824" s="21"/>
    </row>
    <row r="57825" spans="15:17" x14ac:dyDescent="0.35">
      <c r="O57825" s="9"/>
      <c r="P57825" s="9"/>
      <c r="Q57825" s="21"/>
    </row>
    <row r="57826" spans="15:17" x14ac:dyDescent="0.35">
      <c r="O57826" s="9"/>
      <c r="P57826" s="9"/>
      <c r="Q57826" s="21"/>
    </row>
    <row r="57827" spans="15:17" x14ac:dyDescent="0.35">
      <c r="O57827" s="9"/>
      <c r="P57827" s="9"/>
      <c r="Q57827" s="21"/>
    </row>
    <row r="57828" spans="15:17" x14ac:dyDescent="0.35">
      <c r="O57828" s="9"/>
      <c r="P57828" s="9"/>
      <c r="Q57828" s="21"/>
    </row>
    <row r="57829" spans="15:17" x14ac:dyDescent="0.35">
      <c r="O57829" s="9"/>
      <c r="P57829" s="9"/>
      <c r="Q57829" s="21"/>
    </row>
    <row r="57830" spans="15:17" x14ac:dyDescent="0.35">
      <c r="O57830" s="9"/>
      <c r="P57830" s="9"/>
      <c r="Q57830" s="21"/>
    </row>
    <row r="57831" spans="15:17" x14ac:dyDescent="0.35">
      <c r="O57831" s="9"/>
      <c r="P57831" s="9"/>
      <c r="Q57831" s="21"/>
    </row>
    <row r="57832" spans="15:17" x14ac:dyDescent="0.35">
      <c r="O57832" s="9"/>
      <c r="P57832" s="9"/>
      <c r="Q57832" s="21"/>
    </row>
    <row r="57833" spans="15:17" x14ac:dyDescent="0.35">
      <c r="O57833" s="9"/>
      <c r="P57833" s="9"/>
      <c r="Q57833" s="21"/>
    </row>
    <row r="57834" spans="15:17" x14ac:dyDescent="0.35">
      <c r="O57834" s="9"/>
      <c r="P57834" s="9"/>
      <c r="Q57834" s="21"/>
    </row>
    <row r="57835" spans="15:17" x14ac:dyDescent="0.35">
      <c r="O57835" s="9"/>
      <c r="P57835" s="9"/>
      <c r="Q57835" s="21"/>
    </row>
    <row r="57836" spans="15:17" x14ac:dyDescent="0.35">
      <c r="O57836" s="9"/>
      <c r="P57836" s="9"/>
      <c r="Q57836" s="21"/>
    </row>
    <row r="57837" spans="15:17" x14ac:dyDescent="0.35">
      <c r="O57837" s="9"/>
      <c r="P57837" s="9"/>
      <c r="Q57837" s="21"/>
    </row>
    <row r="57838" spans="15:17" x14ac:dyDescent="0.35">
      <c r="O57838" s="9"/>
      <c r="P57838" s="9"/>
      <c r="Q57838" s="21"/>
    </row>
    <row r="57839" spans="15:17" x14ac:dyDescent="0.35">
      <c r="O57839" s="9"/>
      <c r="P57839" s="9"/>
      <c r="Q57839" s="21"/>
    </row>
    <row r="57840" spans="15:17" x14ac:dyDescent="0.35">
      <c r="O57840" s="9"/>
      <c r="P57840" s="9"/>
      <c r="Q57840" s="21"/>
    </row>
    <row r="57841" spans="15:17" x14ac:dyDescent="0.35">
      <c r="O57841" s="9"/>
      <c r="P57841" s="9"/>
      <c r="Q57841" s="21"/>
    </row>
    <row r="57842" spans="15:17" x14ac:dyDescent="0.35">
      <c r="O57842" s="9"/>
      <c r="P57842" s="9"/>
      <c r="Q57842" s="21"/>
    </row>
    <row r="57843" spans="15:17" x14ac:dyDescent="0.35">
      <c r="O57843" s="9"/>
      <c r="P57843" s="9"/>
      <c r="Q57843" s="21"/>
    </row>
    <row r="57844" spans="15:17" x14ac:dyDescent="0.35">
      <c r="O57844" s="9"/>
      <c r="P57844" s="9"/>
      <c r="Q57844" s="21"/>
    </row>
    <row r="57845" spans="15:17" x14ac:dyDescent="0.35">
      <c r="O57845" s="9"/>
      <c r="P57845" s="9"/>
      <c r="Q57845" s="21"/>
    </row>
    <row r="57846" spans="15:17" x14ac:dyDescent="0.35">
      <c r="O57846" s="9"/>
      <c r="P57846" s="9"/>
      <c r="Q57846" s="21"/>
    </row>
    <row r="57847" spans="15:17" x14ac:dyDescent="0.35">
      <c r="O57847" s="9"/>
      <c r="P57847" s="9"/>
      <c r="Q57847" s="21"/>
    </row>
    <row r="57848" spans="15:17" x14ac:dyDescent="0.35">
      <c r="O57848" s="9"/>
      <c r="P57848" s="9"/>
      <c r="Q57848" s="21"/>
    </row>
    <row r="57849" spans="15:17" x14ac:dyDescent="0.35">
      <c r="O57849" s="9"/>
      <c r="P57849" s="9"/>
      <c r="Q57849" s="21"/>
    </row>
    <row r="57850" spans="15:17" x14ac:dyDescent="0.35">
      <c r="O57850" s="9"/>
      <c r="P57850" s="9"/>
      <c r="Q57850" s="21"/>
    </row>
    <row r="57851" spans="15:17" x14ac:dyDescent="0.35">
      <c r="O57851" s="9"/>
      <c r="P57851" s="9"/>
      <c r="Q57851" s="21"/>
    </row>
    <row r="57852" spans="15:17" x14ac:dyDescent="0.35">
      <c r="O57852" s="9"/>
      <c r="P57852" s="9"/>
      <c r="Q57852" s="21"/>
    </row>
    <row r="57853" spans="15:17" x14ac:dyDescent="0.35">
      <c r="O57853" s="9"/>
      <c r="P57853" s="9"/>
      <c r="Q57853" s="21"/>
    </row>
    <row r="57854" spans="15:17" x14ac:dyDescent="0.35">
      <c r="O57854" s="9"/>
      <c r="P57854" s="9"/>
      <c r="Q57854" s="21"/>
    </row>
    <row r="57855" spans="15:17" x14ac:dyDescent="0.35">
      <c r="O57855" s="9"/>
      <c r="P57855" s="9"/>
      <c r="Q57855" s="21"/>
    </row>
    <row r="57856" spans="15:17" x14ac:dyDescent="0.35">
      <c r="O57856" s="9"/>
      <c r="P57856" s="9"/>
      <c r="Q57856" s="21"/>
    </row>
    <row r="57857" spans="15:17" x14ac:dyDescent="0.35">
      <c r="O57857" s="9"/>
      <c r="P57857" s="9"/>
      <c r="Q57857" s="21"/>
    </row>
    <row r="57858" spans="15:17" x14ac:dyDescent="0.35">
      <c r="O57858" s="9"/>
      <c r="P57858" s="9"/>
      <c r="Q57858" s="21"/>
    </row>
    <row r="57859" spans="15:17" x14ac:dyDescent="0.35">
      <c r="O57859" s="9"/>
      <c r="P57859" s="9"/>
      <c r="Q57859" s="21"/>
    </row>
    <row r="57860" spans="15:17" x14ac:dyDescent="0.35">
      <c r="O57860" s="9"/>
      <c r="P57860" s="9"/>
      <c r="Q57860" s="21"/>
    </row>
    <row r="57861" spans="15:17" x14ac:dyDescent="0.35">
      <c r="O57861" s="9"/>
      <c r="P57861" s="9"/>
      <c r="Q57861" s="21"/>
    </row>
    <row r="57862" spans="15:17" x14ac:dyDescent="0.35">
      <c r="O57862" s="9"/>
      <c r="P57862" s="9"/>
      <c r="Q57862" s="21"/>
    </row>
    <row r="57863" spans="15:17" x14ac:dyDescent="0.35">
      <c r="O57863" s="9"/>
      <c r="P57863" s="9"/>
      <c r="Q57863" s="21"/>
    </row>
    <row r="57864" spans="15:17" x14ac:dyDescent="0.35">
      <c r="O57864" s="9"/>
      <c r="P57864" s="9"/>
      <c r="Q57864" s="21"/>
    </row>
    <row r="57865" spans="15:17" x14ac:dyDescent="0.35">
      <c r="O57865" s="9"/>
      <c r="P57865" s="9"/>
      <c r="Q57865" s="21"/>
    </row>
    <row r="57866" spans="15:17" x14ac:dyDescent="0.35">
      <c r="O57866" s="9"/>
      <c r="P57866" s="9"/>
      <c r="Q57866" s="21"/>
    </row>
    <row r="57867" spans="15:17" x14ac:dyDescent="0.35">
      <c r="O57867" s="9"/>
      <c r="P57867" s="9"/>
      <c r="Q57867" s="21"/>
    </row>
    <row r="57868" spans="15:17" x14ac:dyDescent="0.35">
      <c r="O57868" s="9"/>
      <c r="P57868" s="9"/>
      <c r="Q57868" s="21"/>
    </row>
    <row r="57869" spans="15:17" x14ac:dyDescent="0.35">
      <c r="O57869" s="9"/>
      <c r="P57869" s="9"/>
      <c r="Q57869" s="21"/>
    </row>
    <row r="57870" spans="15:17" x14ac:dyDescent="0.35">
      <c r="O57870" s="9"/>
      <c r="P57870" s="9"/>
      <c r="Q57870" s="21"/>
    </row>
    <row r="57871" spans="15:17" x14ac:dyDescent="0.35">
      <c r="O57871" s="9"/>
      <c r="P57871" s="9"/>
      <c r="Q57871" s="21"/>
    </row>
    <row r="57872" spans="15:17" x14ac:dyDescent="0.35">
      <c r="O57872" s="9"/>
      <c r="P57872" s="9"/>
      <c r="Q57872" s="21"/>
    </row>
    <row r="57873" spans="15:17" x14ac:dyDescent="0.35">
      <c r="O57873" s="9"/>
      <c r="P57873" s="9"/>
      <c r="Q57873" s="21"/>
    </row>
    <row r="57874" spans="15:17" x14ac:dyDescent="0.35">
      <c r="O57874" s="9"/>
      <c r="P57874" s="9"/>
      <c r="Q57874" s="21"/>
    </row>
    <row r="57875" spans="15:17" x14ac:dyDescent="0.35">
      <c r="O57875" s="9"/>
      <c r="P57875" s="9"/>
      <c r="Q57875" s="21"/>
    </row>
    <row r="57876" spans="15:17" x14ac:dyDescent="0.35">
      <c r="O57876" s="9"/>
      <c r="P57876" s="9"/>
      <c r="Q57876" s="21"/>
    </row>
    <row r="57877" spans="15:17" x14ac:dyDescent="0.35">
      <c r="O57877" s="9"/>
      <c r="P57877" s="9"/>
      <c r="Q57877" s="21"/>
    </row>
    <row r="57878" spans="15:17" x14ac:dyDescent="0.35">
      <c r="O57878" s="9"/>
      <c r="P57878" s="9"/>
      <c r="Q57878" s="21"/>
    </row>
    <row r="57879" spans="15:17" x14ac:dyDescent="0.35">
      <c r="O57879" s="9"/>
      <c r="P57879" s="9"/>
      <c r="Q57879" s="21"/>
    </row>
    <row r="57880" spans="15:17" x14ac:dyDescent="0.35">
      <c r="O57880" s="9"/>
      <c r="P57880" s="9"/>
      <c r="Q57880" s="21"/>
    </row>
    <row r="57881" spans="15:17" x14ac:dyDescent="0.35">
      <c r="O57881" s="9"/>
      <c r="P57881" s="9"/>
      <c r="Q57881" s="21"/>
    </row>
    <row r="57882" spans="15:17" x14ac:dyDescent="0.35">
      <c r="O57882" s="9"/>
      <c r="P57882" s="9"/>
      <c r="Q57882" s="21"/>
    </row>
    <row r="57883" spans="15:17" x14ac:dyDescent="0.35">
      <c r="O57883" s="9"/>
      <c r="P57883" s="9"/>
      <c r="Q57883" s="21"/>
    </row>
    <row r="57884" spans="15:17" x14ac:dyDescent="0.35">
      <c r="O57884" s="9"/>
      <c r="P57884" s="9"/>
      <c r="Q57884" s="21"/>
    </row>
    <row r="57885" spans="15:17" x14ac:dyDescent="0.35">
      <c r="O57885" s="9"/>
      <c r="P57885" s="9"/>
      <c r="Q57885" s="21"/>
    </row>
    <row r="57886" spans="15:17" x14ac:dyDescent="0.35">
      <c r="O57886" s="9"/>
      <c r="P57886" s="9"/>
      <c r="Q57886" s="21"/>
    </row>
    <row r="57887" spans="15:17" x14ac:dyDescent="0.35">
      <c r="O57887" s="9"/>
      <c r="P57887" s="9"/>
      <c r="Q57887" s="21"/>
    </row>
    <row r="57888" spans="15:17" x14ac:dyDescent="0.35">
      <c r="O57888" s="9"/>
      <c r="P57888" s="9"/>
      <c r="Q57888" s="21"/>
    </row>
    <row r="57889" spans="15:17" x14ac:dyDescent="0.35">
      <c r="O57889" s="9"/>
      <c r="P57889" s="9"/>
      <c r="Q57889" s="21"/>
    </row>
    <row r="57890" spans="15:17" x14ac:dyDescent="0.35">
      <c r="O57890" s="9"/>
      <c r="P57890" s="9"/>
      <c r="Q57890" s="21"/>
    </row>
    <row r="57891" spans="15:17" x14ac:dyDescent="0.35">
      <c r="O57891" s="9"/>
      <c r="P57891" s="9"/>
      <c r="Q57891" s="21"/>
    </row>
    <row r="57892" spans="15:17" x14ac:dyDescent="0.35">
      <c r="O57892" s="9"/>
      <c r="P57892" s="9"/>
      <c r="Q57892" s="21"/>
    </row>
    <row r="57893" spans="15:17" x14ac:dyDescent="0.35">
      <c r="O57893" s="9"/>
      <c r="P57893" s="9"/>
      <c r="Q57893" s="21"/>
    </row>
    <row r="57894" spans="15:17" x14ac:dyDescent="0.35">
      <c r="O57894" s="9"/>
      <c r="P57894" s="9"/>
      <c r="Q57894" s="21"/>
    </row>
    <row r="57895" spans="15:17" x14ac:dyDescent="0.35">
      <c r="O57895" s="9"/>
      <c r="P57895" s="9"/>
      <c r="Q57895" s="21"/>
    </row>
    <row r="57896" spans="15:17" x14ac:dyDescent="0.35">
      <c r="O57896" s="9"/>
      <c r="P57896" s="9"/>
      <c r="Q57896" s="21"/>
    </row>
    <row r="57897" spans="15:17" x14ac:dyDescent="0.35">
      <c r="O57897" s="9"/>
      <c r="P57897" s="9"/>
      <c r="Q57897" s="21"/>
    </row>
    <row r="57898" spans="15:17" x14ac:dyDescent="0.35">
      <c r="O57898" s="9"/>
      <c r="P57898" s="9"/>
      <c r="Q57898" s="21"/>
    </row>
    <row r="57899" spans="15:17" x14ac:dyDescent="0.35">
      <c r="O57899" s="9"/>
      <c r="P57899" s="9"/>
      <c r="Q57899" s="21"/>
    </row>
    <row r="57900" spans="15:17" x14ac:dyDescent="0.35">
      <c r="O57900" s="9"/>
      <c r="P57900" s="9"/>
      <c r="Q57900" s="21"/>
    </row>
    <row r="57901" spans="15:17" x14ac:dyDescent="0.35">
      <c r="O57901" s="9"/>
      <c r="P57901" s="9"/>
      <c r="Q57901" s="21"/>
    </row>
    <row r="57902" spans="15:17" x14ac:dyDescent="0.35">
      <c r="O57902" s="9"/>
      <c r="P57902" s="9"/>
      <c r="Q57902" s="21"/>
    </row>
    <row r="57903" spans="15:17" x14ac:dyDescent="0.35">
      <c r="O57903" s="9"/>
      <c r="P57903" s="9"/>
      <c r="Q57903" s="21"/>
    </row>
    <row r="57904" spans="15:17" x14ac:dyDescent="0.35">
      <c r="O57904" s="9"/>
      <c r="P57904" s="9"/>
      <c r="Q57904" s="21"/>
    </row>
    <row r="57905" spans="15:17" x14ac:dyDescent="0.35">
      <c r="O57905" s="9"/>
      <c r="P57905" s="9"/>
      <c r="Q57905" s="21"/>
    </row>
    <row r="57906" spans="15:17" x14ac:dyDescent="0.35">
      <c r="O57906" s="9"/>
      <c r="P57906" s="9"/>
      <c r="Q57906" s="21"/>
    </row>
    <row r="57907" spans="15:17" x14ac:dyDescent="0.35">
      <c r="O57907" s="9"/>
      <c r="P57907" s="9"/>
      <c r="Q57907" s="21"/>
    </row>
    <row r="57908" spans="15:17" x14ac:dyDescent="0.35">
      <c r="O57908" s="9"/>
      <c r="P57908" s="9"/>
      <c r="Q57908" s="21"/>
    </row>
    <row r="57909" spans="15:17" x14ac:dyDescent="0.35">
      <c r="O57909" s="9"/>
      <c r="P57909" s="9"/>
      <c r="Q57909" s="21"/>
    </row>
    <row r="57910" spans="15:17" x14ac:dyDescent="0.35">
      <c r="O57910" s="9"/>
      <c r="P57910" s="9"/>
      <c r="Q57910" s="21"/>
    </row>
    <row r="57911" spans="15:17" x14ac:dyDescent="0.35">
      <c r="O57911" s="9"/>
      <c r="P57911" s="9"/>
      <c r="Q57911" s="21"/>
    </row>
    <row r="57912" spans="15:17" x14ac:dyDescent="0.35">
      <c r="O57912" s="9"/>
      <c r="P57912" s="9"/>
      <c r="Q57912" s="21"/>
    </row>
    <row r="57913" spans="15:17" x14ac:dyDescent="0.35">
      <c r="O57913" s="9"/>
      <c r="P57913" s="9"/>
      <c r="Q57913" s="21"/>
    </row>
    <row r="57914" spans="15:17" x14ac:dyDescent="0.35">
      <c r="O57914" s="9"/>
      <c r="P57914" s="9"/>
      <c r="Q57914" s="21"/>
    </row>
    <row r="57915" spans="15:17" x14ac:dyDescent="0.35">
      <c r="O57915" s="9"/>
      <c r="P57915" s="9"/>
      <c r="Q57915" s="21"/>
    </row>
    <row r="57916" spans="15:17" x14ac:dyDescent="0.35">
      <c r="O57916" s="9"/>
      <c r="P57916" s="9"/>
      <c r="Q57916" s="21"/>
    </row>
    <row r="57917" spans="15:17" x14ac:dyDescent="0.35">
      <c r="O57917" s="9"/>
      <c r="P57917" s="9"/>
      <c r="Q57917" s="21"/>
    </row>
    <row r="57918" spans="15:17" x14ac:dyDescent="0.35">
      <c r="O57918" s="9"/>
      <c r="P57918" s="9"/>
      <c r="Q57918" s="21"/>
    </row>
    <row r="57919" spans="15:17" x14ac:dyDescent="0.35">
      <c r="O57919" s="9"/>
      <c r="P57919" s="9"/>
      <c r="Q57919" s="21"/>
    </row>
    <row r="57920" spans="15:17" x14ac:dyDescent="0.35">
      <c r="O57920" s="9"/>
      <c r="P57920" s="9"/>
      <c r="Q57920" s="21"/>
    </row>
    <row r="57921" spans="15:17" x14ac:dyDescent="0.35">
      <c r="O57921" s="9"/>
      <c r="P57921" s="9"/>
      <c r="Q57921" s="21"/>
    </row>
    <row r="57922" spans="15:17" x14ac:dyDescent="0.35">
      <c r="O57922" s="9"/>
      <c r="P57922" s="9"/>
      <c r="Q57922" s="21"/>
    </row>
    <row r="57923" spans="15:17" x14ac:dyDescent="0.35">
      <c r="O57923" s="9"/>
      <c r="P57923" s="9"/>
      <c r="Q57923" s="21"/>
    </row>
    <row r="57924" spans="15:17" x14ac:dyDescent="0.35">
      <c r="O57924" s="9"/>
      <c r="P57924" s="9"/>
      <c r="Q57924" s="21"/>
    </row>
    <row r="57925" spans="15:17" x14ac:dyDescent="0.35">
      <c r="O57925" s="9"/>
      <c r="P57925" s="9"/>
      <c r="Q57925" s="21"/>
    </row>
    <row r="57926" spans="15:17" x14ac:dyDescent="0.35">
      <c r="O57926" s="9"/>
      <c r="P57926" s="9"/>
      <c r="Q57926" s="21"/>
    </row>
    <row r="57927" spans="15:17" x14ac:dyDescent="0.35">
      <c r="O57927" s="9"/>
      <c r="P57927" s="9"/>
      <c r="Q57927" s="21"/>
    </row>
    <row r="57928" spans="15:17" x14ac:dyDescent="0.35">
      <c r="O57928" s="9"/>
      <c r="P57928" s="9"/>
      <c r="Q57928" s="21"/>
    </row>
    <row r="57929" spans="15:17" x14ac:dyDescent="0.35">
      <c r="O57929" s="9"/>
      <c r="P57929" s="9"/>
      <c r="Q57929" s="21"/>
    </row>
    <row r="57930" spans="15:17" x14ac:dyDescent="0.35">
      <c r="O57930" s="9"/>
      <c r="P57930" s="9"/>
      <c r="Q57930" s="21"/>
    </row>
    <row r="57931" spans="15:17" x14ac:dyDescent="0.35">
      <c r="O57931" s="9"/>
      <c r="P57931" s="9"/>
      <c r="Q57931" s="21"/>
    </row>
    <row r="57932" spans="15:17" x14ac:dyDescent="0.35">
      <c r="O57932" s="9"/>
      <c r="P57932" s="9"/>
      <c r="Q57932" s="21"/>
    </row>
    <row r="57933" spans="15:17" x14ac:dyDescent="0.35">
      <c r="O57933" s="9"/>
      <c r="P57933" s="9"/>
      <c r="Q57933" s="21"/>
    </row>
    <row r="57934" spans="15:17" x14ac:dyDescent="0.35">
      <c r="O57934" s="9"/>
      <c r="P57934" s="9"/>
      <c r="Q57934" s="21"/>
    </row>
    <row r="57935" spans="15:17" x14ac:dyDescent="0.35">
      <c r="O57935" s="9"/>
      <c r="P57935" s="9"/>
      <c r="Q57935" s="21"/>
    </row>
    <row r="57936" spans="15:17" x14ac:dyDescent="0.35">
      <c r="O57936" s="9"/>
      <c r="P57936" s="9"/>
      <c r="Q57936" s="21"/>
    </row>
    <row r="57937" spans="15:17" x14ac:dyDescent="0.35">
      <c r="O57937" s="9"/>
      <c r="P57937" s="9"/>
      <c r="Q57937" s="21"/>
    </row>
    <row r="57938" spans="15:17" x14ac:dyDescent="0.35">
      <c r="O57938" s="9"/>
      <c r="P57938" s="9"/>
      <c r="Q57938" s="21"/>
    </row>
    <row r="57939" spans="15:17" x14ac:dyDescent="0.35">
      <c r="O57939" s="9"/>
      <c r="P57939" s="9"/>
      <c r="Q57939" s="21"/>
    </row>
    <row r="57940" spans="15:17" x14ac:dyDescent="0.35">
      <c r="O57940" s="9"/>
      <c r="P57940" s="9"/>
      <c r="Q57940" s="21"/>
    </row>
    <row r="57941" spans="15:17" x14ac:dyDescent="0.35">
      <c r="O57941" s="9"/>
      <c r="P57941" s="9"/>
      <c r="Q57941" s="21"/>
    </row>
    <row r="57942" spans="15:17" x14ac:dyDescent="0.35">
      <c r="O57942" s="9"/>
      <c r="P57942" s="9"/>
      <c r="Q57942" s="21"/>
    </row>
    <row r="57943" spans="15:17" x14ac:dyDescent="0.35">
      <c r="O57943" s="9"/>
      <c r="P57943" s="9"/>
      <c r="Q57943" s="21"/>
    </row>
    <row r="57944" spans="15:17" x14ac:dyDescent="0.35">
      <c r="O57944" s="9"/>
      <c r="P57944" s="9"/>
      <c r="Q57944" s="21"/>
    </row>
    <row r="57945" spans="15:17" x14ac:dyDescent="0.35">
      <c r="O57945" s="9"/>
      <c r="P57945" s="9"/>
      <c r="Q57945" s="21"/>
    </row>
    <row r="57946" spans="15:17" x14ac:dyDescent="0.35">
      <c r="O57946" s="9"/>
      <c r="P57946" s="9"/>
      <c r="Q57946" s="21"/>
    </row>
    <row r="57947" spans="15:17" x14ac:dyDescent="0.35">
      <c r="O57947" s="9"/>
      <c r="P57947" s="9"/>
      <c r="Q57947" s="21"/>
    </row>
    <row r="57948" spans="15:17" x14ac:dyDescent="0.35">
      <c r="O57948" s="9"/>
      <c r="P57948" s="9"/>
      <c r="Q57948" s="21"/>
    </row>
    <row r="57949" spans="15:17" x14ac:dyDescent="0.35">
      <c r="O57949" s="9"/>
      <c r="P57949" s="9"/>
      <c r="Q57949" s="21"/>
    </row>
    <row r="57950" spans="15:17" x14ac:dyDescent="0.35">
      <c r="O57950" s="9"/>
      <c r="P57950" s="9"/>
      <c r="Q57950" s="21"/>
    </row>
    <row r="57951" spans="15:17" x14ac:dyDescent="0.35">
      <c r="O57951" s="9"/>
      <c r="P57951" s="9"/>
      <c r="Q57951" s="21"/>
    </row>
    <row r="57952" spans="15:17" x14ac:dyDescent="0.35">
      <c r="O57952" s="9"/>
      <c r="P57952" s="9"/>
      <c r="Q57952" s="21"/>
    </row>
    <row r="57953" spans="15:17" x14ac:dyDescent="0.35">
      <c r="O57953" s="9"/>
      <c r="P57953" s="9"/>
      <c r="Q57953" s="21"/>
    </row>
    <row r="57954" spans="15:17" x14ac:dyDescent="0.35">
      <c r="O57954" s="9"/>
      <c r="P57954" s="9"/>
      <c r="Q57954" s="21"/>
    </row>
    <row r="57955" spans="15:17" x14ac:dyDescent="0.35">
      <c r="O57955" s="9"/>
      <c r="P57955" s="9"/>
      <c r="Q57955" s="21"/>
    </row>
    <row r="57956" spans="15:17" x14ac:dyDescent="0.35">
      <c r="O57956" s="9"/>
      <c r="P57956" s="9"/>
      <c r="Q57956" s="21"/>
    </row>
    <row r="57957" spans="15:17" x14ac:dyDescent="0.35">
      <c r="O57957" s="9"/>
      <c r="P57957" s="9"/>
      <c r="Q57957" s="21"/>
    </row>
    <row r="57958" spans="15:17" x14ac:dyDescent="0.35">
      <c r="O57958" s="9"/>
      <c r="P57958" s="9"/>
      <c r="Q57958" s="21"/>
    </row>
    <row r="57959" spans="15:17" x14ac:dyDescent="0.35">
      <c r="O57959" s="9"/>
      <c r="P57959" s="9"/>
      <c r="Q57959" s="21"/>
    </row>
    <row r="57960" spans="15:17" x14ac:dyDescent="0.35">
      <c r="O57960" s="9"/>
      <c r="P57960" s="9"/>
      <c r="Q57960" s="21"/>
    </row>
    <row r="57961" spans="15:17" x14ac:dyDescent="0.35">
      <c r="O57961" s="9"/>
      <c r="P57961" s="9"/>
      <c r="Q57961" s="21"/>
    </row>
    <row r="57962" spans="15:17" x14ac:dyDescent="0.35">
      <c r="O57962" s="9"/>
      <c r="P57962" s="9"/>
      <c r="Q57962" s="21"/>
    </row>
    <row r="57963" spans="15:17" x14ac:dyDescent="0.35">
      <c r="O57963" s="9"/>
      <c r="P57963" s="9"/>
      <c r="Q57963" s="21"/>
    </row>
    <row r="57964" spans="15:17" x14ac:dyDescent="0.35">
      <c r="O57964" s="9"/>
      <c r="P57964" s="9"/>
      <c r="Q57964" s="21"/>
    </row>
    <row r="57965" spans="15:17" x14ac:dyDescent="0.35">
      <c r="O57965" s="9"/>
      <c r="P57965" s="9"/>
      <c r="Q57965" s="21"/>
    </row>
    <row r="57966" spans="15:17" x14ac:dyDescent="0.35">
      <c r="O57966" s="9"/>
      <c r="P57966" s="9"/>
      <c r="Q57966" s="21"/>
    </row>
    <row r="57967" spans="15:17" x14ac:dyDescent="0.35">
      <c r="O57967" s="9"/>
      <c r="P57967" s="9"/>
      <c r="Q57967" s="21"/>
    </row>
    <row r="57968" spans="15:17" x14ac:dyDescent="0.35">
      <c r="O57968" s="9"/>
      <c r="P57968" s="9"/>
      <c r="Q57968" s="21"/>
    </row>
    <row r="57969" spans="15:17" x14ac:dyDescent="0.35">
      <c r="O57969" s="9"/>
      <c r="P57969" s="9"/>
      <c r="Q57969" s="21"/>
    </row>
    <row r="57970" spans="15:17" x14ac:dyDescent="0.35">
      <c r="O57970" s="9"/>
      <c r="P57970" s="9"/>
      <c r="Q57970" s="21"/>
    </row>
    <row r="57971" spans="15:17" x14ac:dyDescent="0.35">
      <c r="O57971" s="9"/>
      <c r="P57971" s="9"/>
      <c r="Q57971" s="21"/>
    </row>
    <row r="57972" spans="15:17" x14ac:dyDescent="0.35">
      <c r="O57972" s="9"/>
      <c r="P57972" s="9"/>
      <c r="Q57972" s="21"/>
    </row>
    <row r="57973" spans="15:17" x14ac:dyDescent="0.35">
      <c r="O57973" s="9"/>
      <c r="P57973" s="9"/>
      <c r="Q57973" s="21"/>
    </row>
    <row r="57974" spans="15:17" x14ac:dyDescent="0.35">
      <c r="O57974" s="9"/>
      <c r="P57974" s="9"/>
      <c r="Q57974" s="21"/>
    </row>
    <row r="57975" spans="15:17" x14ac:dyDescent="0.35">
      <c r="O57975" s="9"/>
      <c r="P57975" s="9"/>
      <c r="Q57975" s="21"/>
    </row>
    <row r="57976" spans="15:17" x14ac:dyDescent="0.35">
      <c r="O57976" s="9"/>
      <c r="P57976" s="9"/>
      <c r="Q57976" s="21"/>
    </row>
    <row r="57977" spans="15:17" x14ac:dyDescent="0.35">
      <c r="O57977" s="9"/>
      <c r="P57977" s="9"/>
      <c r="Q57977" s="21"/>
    </row>
    <row r="57978" spans="15:17" x14ac:dyDescent="0.35">
      <c r="O57978" s="9"/>
      <c r="P57978" s="9"/>
      <c r="Q57978" s="21"/>
    </row>
    <row r="57979" spans="15:17" x14ac:dyDescent="0.35">
      <c r="O57979" s="9"/>
      <c r="P57979" s="9"/>
      <c r="Q57979" s="21"/>
    </row>
    <row r="57980" spans="15:17" x14ac:dyDescent="0.35">
      <c r="O57980" s="9"/>
      <c r="P57980" s="9"/>
      <c r="Q57980" s="21"/>
    </row>
    <row r="57981" spans="15:17" x14ac:dyDescent="0.35">
      <c r="O57981" s="9"/>
      <c r="P57981" s="9"/>
      <c r="Q57981" s="21"/>
    </row>
    <row r="57982" spans="15:17" x14ac:dyDescent="0.35">
      <c r="O57982" s="9"/>
      <c r="P57982" s="9"/>
      <c r="Q57982" s="21"/>
    </row>
    <row r="57983" spans="15:17" x14ac:dyDescent="0.35">
      <c r="O57983" s="9"/>
      <c r="P57983" s="9"/>
      <c r="Q57983" s="21"/>
    </row>
    <row r="57984" spans="15:17" x14ac:dyDescent="0.35">
      <c r="O57984" s="9"/>
      <c r="P57984" s="9"/>
      <c r="Q57984" s="21"/>
    </row>
    <row r="57985" spans="15:17" x14ac:dyDescent="0.35">
      <c r="O57985" s="9"/>
      <c r="P57985" s="9"/>
      <c r="Q57985" s="21"/>
    </row>
    <row r="57986" spans="15:17" x14ac:dyDescent="0.35">
      <c r="O57986" s="9"/>
      <c r="P57986" s="9"/>
      <c r="Q57986" s="21"/>
    </row>
    <row r="57987" spans="15:17" x14ac:dyDescent="0.35">
      <c r="O57987" s="9"/>
      <c r="P57987" s="9"/>
      <c r="Q57987" s="21"/>
    </row>
    <row r="57988" spans="15:17" x14ac:dyDescent="0.35">
      <c r="O57988" s="9"/>
      <c r="P57988" s="9"/>
      <c r="Q57988" s="21"/>
    </row>
    <row r="57989" spans="15:17" x14ac:dyDescent="0.35">
      <c r="O57989" s="9"/>
      <c r="P57989" s="9"/>
      <c r="Q57989" s="21"/>
    </row>
    <row r="57990" spans="15:17" x14ac:dyDescent="0.35">
      <c r="O57990" s="9"/>
      <c r="P57990" s="9"/>
      <c r="Q57990" s="21"/>
    </row>
    <row r="57991" spans="15:17" x14ac:dyDescent="0.35">
      <c r="O57991" s="9"/>
      <c r="P57991" s="9"/>
      <c r="Q57991" s="21"/>
    </row>
    <row r="57992" spans="15:17" x14ac:dyDescent="0.35">
      <c r="O57992" s="9"/>
      <c r="P57992" s="9"/>
      <c r="Q57992" s="21"/>
    </row>
    <row r="57993" spans="15:17" x14ac:dyDescent="0.35">
      <c r="O57993" s="9"/>
      <c r="P57993" s="9"/>
      <c r="Q57993" s="21"/>
    </row>
    <row r="57994" spans="15:17" x14ac:dyDescent="0.35">
      <c r="O57994" s="9"/>
      <c r="P57994" s="9"/>
      <c r="Q57994" s="21"/>
    </row>
    <row r="57995" spans="15:17" x14ac:dyDescent="0.35">
      <c r="O57995" s="9"/>
      <c r="P57995" s="9"/>
      <c r="Q57995" s="21"/>
    </row>
    <row r="57996" spans="15:17" x14ac:dyDescent="0.35">
      <c r="O57996" s="9"/>
      <c r="P57996" s="9"/>
      <c r="Q57996" s="21"/>
    </row>
    <row r="57997" spans="15:17" x14ac:dyDescent="0.35">
      <c r="O57997" s="9"/>
      <c r="P57997" s="9"/>
      <c r="Q57997" s="21"/>
    </row>
    <row r="57998" spans="15:17" x14ac:dyDescent="0.35">
      <c r="O57998" s="9"/>
      <c r="P57998" s="9"/>
      <c r="Q57998" s="21"/>
    </row>
    <row r="57999" spans="15:17" x14ac:dyDescent="0.35">
      <c r="O57999" s="9"/>
      <c r="P57999" s="9"/>
      <c r="Q57999" s="21"/>
    </row>
    <row r="58000" spans="15:17" x14ac:dyDescent="0.35">
      <c r="O58000" s="9"/>
      <c r="P58000" s="9"/>
      <c r="Q58000" s="21"/>
    </row>
    <row r="58001" spans="15:17" x14ac:dyDescent="0.35">
      <c r="O58001" s="9"/>
      <c r="P58001" s="9"/>
      <c r="Q58001" s="21"/>
    </row>
    <row r="58002" spans="15:17" x14ac:dyDescent="0.35">
      <c r="O58002" s="9"/>
      <c r="P58002" s="9"/>
      <c r="Q58002" s="21"/>
    </row>
    <row r="58003" spans="15:17" x14ac:dyDescent="0.35">
      <c r="O58003" s="9"/>
      <c r="P58003" s="9"/>
      <c r="Q58003" s="21"/>
    </row>
    <row r="58004" spans="15:17" x14ac:dyDescent="0.35">
      <c r="O58004" s="9"/>
      <c r="P58004" s="9"/>
      <c r="Q58004" s="21"/>
    </row>
    <row r="58005" spans="15:17" x14ac:dyDescent="0.35">
      <c r="O58005" s="9"/>
      <c r="P58005" s="9"/>
      <c r="Q58005" s="21"/>
    </row>
    <row r="58006" spans="15:17" x14ac:dyDescent="0.35">
      <c r="O58006" s="9"/>
      <c r="P58006" s="9"/>
      <c r="Q58006" s="21"/>
    </row>
    <row r="58007" spans="15:17" x14ac:dyDescent="0.35">
      <c r="O58007" s="9"/>
      <c r="P58007" s="9"/>
      <c r="Q58007" s="21"/>
    </row>
    <row r="58008" spans="15:17" x14ac:dyDescent="0.35">
      <c r="O58008" s="9"/>
      <c r="P58008" s="9"/>
      <c r="Q58008" s="21"/>
    </row>
    <row r="58009" spans="15:17" x14ac:dyDescent="0.35">
      <c r="O58009" s="9"/>
      <c r="P58009" s="9"/>
      <c r="Q58009" s="21"/>
    </row>
    <row r="58010" spans="15:17" x14ac:dyDescent="0.35">
      <c r="O58010" s="9"/>
      <c r="P58010" s="9"/>
      <c r="Q58010" s="21"/>
    </row>
    <row r="58011" spans="15:17" x14ac:dyDescent="0.35">
      <c r="O58011" s="9"/>
      <c r="P58011" s="9"/>
      <c r="Q58011" s="21"/>
    </row>
    <row r="58012" spans="15:17" x14ac:dyDescent="0.35">
      <c r="O58012" s="9"/>
      <c r="P58012" s="9"/>
      <c r="Q58012" s="21"/>
    </row>
    <row r="58013" spans="15:17" x14ac:dyDescent="0.35">
      <c r="O58013" s="9"/>
      <c r="P58013" s="9"/>
      <c r="Q58013" s="21"/>
    </row>
    <row r="58014" spans="15:17" x14ac:dyDescent="0.35">
      <c r="O58014" s="9"/>
      <c r="P58014" s="9"/>
      <c r="Q58014" s="21"/>
    </row>
    <row r="58015" spans="15:17" x14ac:dyDescent="0.35">
      <c r="O58015" s="9"/>
      <c r="P58015" s="9"/>
      <c r="Q58015" s="21"/>
    </row>
    <row r="58016" spans="15:17" x14ac:dyDescent="0.35">
      <c r="O58016" s="9"/>
      <c r="P58016" s="9"/>
      <c r="Q58016" s="21"/>
    </row>
    <row r="58017" spans="15:17" x14ac:dyDescent="0.35">
      <c r="O58017" s="9"/>
      <c r="P58017" s="9"/>
      <c r="Q58017" s="21"/>
    </row>
    <row r="58018" spans="15:17" x14ac:dyDescent="0.35">
      <c r="O58018" s="9"/>
      <c r="P58018" s="9"/>
      <c r="Q58018" s="21"/>
    </row>
    <row r="58019" spans="15:17" x14ac:dyDescent="0.35">
      <c r="O58019" s="9"/>
      <c r="P58019" s="9"/>
      <c r="Q58019" s="21"/>
    </row>
    <row r="58020" spans="15:17" x14ac:dyDescent="0.35">
      <c r="O58020" s="9"/>
      <c r="P58020" s="9"/>
      <c r="Q58020" s="21"/>
    </row>
    <row r="58021" spans="15:17" x14ac:dyDescent="0.35">
      <c r="O58021" s="9"/>
      <c r="P58021" s="9"/>
      <c r="Q58021" s="21"/>
    </row>
    <row r="58022" spans="15:17" x14ac:dyDescent="0.35">
      <c r="O58022" s="9"/>
      <c r="P58022" s="9"/>
      <c r="Q58022" s="21"/>
    </row>
    <row r="58023" spans="15:17" x14ac:dyDescent="0.35">
      <c r="O58023" s="9"/>
      <c r="P58023" s="9"/>
      <c r="Q58023" s="21"/>
    </row>
    <row r="58024" spans="15:17" x14ac:dyDescent="0.35">
      <c r="O58024" s="9"/>
      <c r="P58024" s="9"/>
      <c r="Q58024" s="21"/>
    </row>
    <row r="58025" spans="15:17" x14ac:dyDescent="0.35">
      <c r="O58025" s="9"/>
      <c r="P58025" s="9"/>
      <c r="Q58025" s="21"/>
    </row>
    <row r="58026" spans="15:17" x14ac:dyDescent="0.35">
      <c r="O58026" s="9"/>
      <c r="P58026" s="9"/>
      <c r="Q58026" s="21"/>
    </row>
    <row r="58027" spans="15:17" x14ac:dyDescent="0.35">
      <c r="O58027" s="9"/>
      <c r="P58027" s="9"/>
      <c r="Q58027" s="21"/>
    </row>
    <row r="58028" spans="15:17" x14ac:dyDescent="0.35">
      <c r="O58028" s="9"/>
      <c r="P58028" s="9"/>
      <c r="Q58028" s="21"/>
    </row>
    <row r="58029" spans="15:17" x14ac:dyDescent="0.35">
      <c r="O58029" s="9"/>
      <c r="P58029" s="9"/>
      <c r="Q58029" s="21"/>
    </row>
    <row r="58030" spans="15:17" x14ac:dyDescent="0.35">
      <c r="O58030" s="9"/>
      <c r="P58030" s="9"/>
      <c r="Q58030" s="21"/>
    </row>
    <row r="58031" spans="15:17" x14ac:dyDescent="0.35">
      <c r="O58031" s="9"/>
      <c r="P58031" s="9"/>
      <c r="Q58031" s="21"/>
    </row>
    <row r="58032" spans="15:17" x14ac:dyDescent="0.35">
      <c r="O58032" s="9"/>
      <c r="P58032" s="9"/>
      <c r="Q58032" s="21"/>
    </row>
    <row r="58033" spans="15:17" x14ac:dyDescent="0.35">
      <c r="O58033" s="9"/>
      <c r="P58033" s="9"/>
      <c r="Q58033" s="21"/>
    </row>
    <row r="58034" spans="15:17" x14ac:dyDescent="0.35">
      <c r="O58034" s="9"/>
      <c r="P58034" s="9"/>
      <c r="Q58034" s="21"/>
    </row>
    <row r="58035" spans="15:17" x14ac:dyDescent="0.35">
      <c r="O58035" s="9"/>
      <c r="P58035" s="9"/>
      <c r="Q58035" s="21"/>
    </row>
    <row r="58036" spans="15:17" x14ac:dyDescent="0.35">
      <c r="O58036" s="9"/>
      <c r="P58036" s="9"/>
      <c r="Q58036" s="21"/>
    </row>
    <row r="58037" spans="15:17" x14ac:dyDescent="0.35">
      <c r="O58037" s="9"/>
      <c r="P58037" s="9"/>
      <c r="Q58037" s="21"/>
    </row>
    <row r="58038" spans="15:17" x14ac:dyDescent="0.35">
      <c r="O58038" s="9"/>
      <c r="P58038" s="9"/>
      <c r="Q58038" s="21"/>
    </row>
    <row r="58039" spans="15:17" x14ac:dyDescent="0.35">
      <c r="O58039" s="9"/>
      <c r="P58039" s="9"/>
      <c r="Q58039" s="21"/>
    </row>
    <row r="58040" spans="15:17" x14ac:dyDescent="0.35">
      <c r="O58040" s="9"/>
      <c r="P58040" s="9"/>
      <c r="Q58040" s="21"/>
    </row>
    <row r="58041" spans="15:17" x14ac:dyDescent="0.35">
      <c r="O58041" s="9"/>
      <c r="P58041" s="9"/>
      <c r="Q58041" s="21"/>
    </row>
    <row r="58042" spans="15:17" x14ac:dyDescent="0.35">
      <c r="O58042" s="9"/>
      <c r="P58042" s="9"/>
      <c r="Q58042" s="21"/>
    </row>
    <row r="58043" spans="15:17" x14ac:dyDescent="0.35">
      <c r="O58043" s="9"/>
      <c r="P58043" s="9"/>
      <c r="Q58043" s="21"/>
    </row>
    <row r="58044" spans="15:17" x14ac:dyDescent="0.35">
      <c r="O58044" s="9"/>
      <c r="P58044" s="9"/>
      <c r="Q58044" s="21"/>
    </row>
    <row r="58045" spans="15:17" x14ac:dyDescent="0.35">
      <c r="O58045" s="9"/>
      <c r="P58045" s="9"/>
      <c r="Q58045" s="21"/>
    </row>
    <row r="58046" spans="15:17" x14ac:dyDescent="0.35">
      <c r="O58046" s="9"/>
      <c r="P58046" s="9"/>
      <c r="Q58046" s="21"/>
    </row>
    <row r="58047" spans="15:17" x14ac:dyDescent="0.35">
      <c r="O58047" s="9"/>
      <c r="P58047" s="9"/>
      <c r="Q58047" s="21"/>
    </row>
    <row r="58048" spans="15:17" x14ac:dyDescent="0.35">
      <c r="O58048" s="9"/>
      <c r="P58048" s="9"/>
      <c r="Q58048" s="21"/>
    </row>
    <row r="58049" spans="15:17" x14ac:dyDescent="0.35">
      <c r="O58049" s="9"/>
      <c r="P58049" s="9"/>
      <c r="Q58049" s="21"/>
    </row>
    <row r="58050" spans="15:17" x14ac:dyDescent="0.35">
      <c r="O58050" s="9"/>
      <c r="P58050" s="9"/>
      <c r="Q58050" s="21"/>
    </row>
    <row r="58051" spans="15:17" x14ac:dyDescent="0.35">
      <c r="O58051" s="9"/>
      <c r="P58051" s="9"/>
      <c r="Q58051" s="21"/>
    </row>
    <row r="58052" spans="15:17" x14ac:dyDescent="0.35">
      <c r="O58052" s="9"/>
      <c r="P58052" s="9"/>
      <c r="Q58052" s="21"/>
    </row>
    <row r="58053" spans="15:17" x14ac:dyDescent="0.35">
      <c r="O58053" s="9"/>
      <c r="P58053" s="9"/>
      <c r="Q58053" s="21"/>
    </row>
    <row r="58054" spans="15:17" x14ac:dyDescent="0.35">
      <c r="O58054" s="9"/>
      <c r="P58054" s="9"/>
      <c r="Q58054" s="21"/>
    </row>
    <row r="58055" spans="15:17" x14ac:dyDescent="0.35">
      <c r="O58055" s="9"/>
      <c r="P58055" s="9"/>
      <c r="Q58055" s="21"/>
    </row>
    <row r="58056" spans="15:17" x14ac:dyDescent="0.35">
      <c r="O58056" s="9"/>
      <c r="P58056" s="9"/>
      <c r="Q58056" s="21"/>
    </row>
    <row r="58057" spans="15:17" x14ac:dyDescent="0.35">
      <c r="O58057" s="9"/>
      <c r="P58057" s="9"/>
      <c r="Q58057" s="21"/>
    </row>
    <row r="58058" spans="15:17" x14ac:dyDescent="0.35">
      <c r="O58058" s="9"/>
      <c r="P58058" s="9"/>
      <c r="Q58058" s="21"/>
    </row>
    <row r="58059" spans="15:17" x14ac:dyDescent="0.35">
      <c r="O58059" s="9"/>
      <c r="P58059" s="9"/>
      <c r="Q58059" s="21"/>
    </row>
    <row r="58060" spans="15:17" x14ac:dyDescent="0.35">
      <c r="O58060" s="9"/>
      <c r="P58060" s="9"/>
      <c r="Q58060" s="21"/>
    </row>
    <row r="58061" spans="15:17" x14ac:dyDescent="0.35">
      <c r="O58061" s="9"/>
      <c r="P58061" s="9"/>
      <c r="Q58061" s="21"/>
    </row>
    <row r="58062" spans="15:17" x14ac:dyDescent="0.35">
      <c r="O58062" s="9"/>
      <c r="P58062" s="9"/>
      <c r="Q58062" s="21"/>
    </row>
    <row r="58063" spans="15:17" x14ac:dyDescent="0.35">
      <c r="O58063" s="9"/>
      <c r="P58063" s="9"/>
      <c r="Q58063" s="21"/>
    </row>
    <row r="58064" spans="15:17" x14ac:dyDescent="0.35">
      <c r="O58064" s="9"/>
      <c r="P58064" s="9"/>
      <c r="Q58064" s="21"/>
    </row>
    <row r="58065" spans="15:17" x14ac:dyDescent="0.35">
      <c r="O58065" s="9"/>
      <c r="P58065" s="9"/>
      <c r="Q58065" s="21"/>
    </row>
    <row r="58066" spans="15:17" x14ac:dyDescent="0.35">
      <c r="O58066" s="9"/>
      <c r="P58066" s="9"/>
      <c r="Q58066" s="21"/>
    </row>
    <row r="58067" spans="15:17" x14ac:dyDescent="0.35">
      <c r="O58067" s="9"/>
      <c r="P58067" s="9"/>
      <c r="Q58067" s="21"/>
    </row>
    <row r="58068" spans="15:17" x14ac:dyDescent="0.35">
      <c r="O58068" s="9"/>
      <c r="P58068" s="9"/>
      <c r="Q58068" s="21"/>
    </row>
    <row r="58069" spans="15:17" x14ac:dyDescent="0.35">
      <c r="O58069" s="9"/>
      <c r="P58069" s="9"/>
      <c r="Q58069" s="21"/>
    </row>
    <row r="58070" spans="15:17" x14ac:dyDescent="0.35">
      <c r="O58070" s="9"/>
      <c r="P58070" s="9"/>
      <c r="Q58070" s="21"/>
    </row>
    <row r="58071" spans="15:17" x14ac:dyDescent="0.35">
      <c r="O58071" s="9"/>
      <c r="P58071" s="9"/>
      <c r="Q58071" s="21"/>
    </row>
    <row r="58072" spans="15:17" x14ac:dyDescent="0.35">
      <c r="O58072" s="9"/>
      <c r="P58072" s="9"/>
      <c r="Q58072" s="21"/>
    </row>
    <row r="58073" spans="15:17" x14ac:dyDescent="0.35">
      <c r="O58073" s="9"/>
      <c r="P58073" s="9"/>
      <c r="Q58073" s="21"/>
    </row>
    <row r="58074" spans="15:17" x14ac:dyDescent="0.35">
      <c r="O58074" s="9"/>
      <c r="P58074" s="9"/>
      <c r="Q58074" s="21"/>
    </row>
    <row r="58075" spans="15:17" x14ac:dyDescent="0.35">
      <c r="O58075" s="9"/>
      <c r="P58075" s="9"/>
      <c r="Q58075" s="21"/>
    </row>
    <row r="58076" spans="15:17" x14ac:dyDescent="0.35">
      <c r="O58076" s="9"/>
      <c r="P58076" s="9"/>
      <c r="Q58076" s="21"/>
    </row>
    <row r="58077" spans="15:17" x14ac:dyDescent="0.35">
      <c r="O58077" s="9"/>
      <c r="P58077" s="9"/>
      <c r="Q58077" s="21"/>
    </row>
    <row r="58078" spans="15:17" x14ac:dyDescent="0.35">
      <c r="O58078" s="9"/>
      <c r="P58078" s="9"/>
      <c r="Q58078" s="21"/>
    </row>
    <row r="58079" spans="15:17" x14ac:dyDescent="0.35">
      <c r="O58079" s="9"/>
      <c r="P58079" s="9"/>
      <c r="Q58079" s="21"/>
    </row>
    <row r="58080" spans="15:17" x14ac:dyDescent="0.35">
      <c r="O58080" s="9"/>
      <c r="P58080" s="9"/>
      <c r="Q58080" s="21"/>
    </row>
    <row r="58081" spans="15:17" x14ac:dyDescent="0.35">
      <c r="O58081" s="9"/>
      <c r="P58081" s="9"/>
      <c r="Q58081" s="21"/>
    </row>
    <row r="58082" spans="15:17" x14ac:dyDescent="0.35">
      <c r="O58082" s="9"/>
      <c r="P58082" s="9"/>
      <c r="Q58082" s="21"/>
    </row>
    <row r="58083" spans="15:17" x14ac:dyDescent="0.35">
      <c r="O58083" s="9"/>
      <c r="P58083" s="9"/>
      <c r="Q58083" s="21"/>
    </row>
    <row r="58084" spans="15:17" x14ac:dyDescent="0.35">
      <c r="O58084" s="9"/>
      <c r="P58084" s="9"/>
      <c r="Q58084" s="21"/>
    </row>
    <row r="58085" spans="15:17" x14ac:dyDescent="0.35">
      <c r="O58085" s="9"/>
      <c r="P58085" s="9"/>
      <c r="Q58085" s="21"/>
    </row>
    <row r="58086" spans="15:17" x14ac:dyDescent="0.35">
      <c r="O58086" s="9"/>
      <c r="P58086" s="9"/>
      <c r="Q58086" s="21"/>
    </row>
    <row r="58087" spans="15:17" x14ac:dyDescent="0.35">
      <c r="O58087" s="9"/>
      <c r="P58087" s="9"/>
      <c r="Q58087" s="21"/>
    </row>
    <row r="58088" spans="15:17" x14ac:dyDescent="0.35">
      <c r="O58088" s="9"/>
      <c r="P58088" s="9"/>
      <c r="Q58088" s="21"/>
    </row>
    <row r="58089" spans="15:17" x14ac:dyDescent="0.35">
      <c r="O58089" s="9"/>
      <c r="P58089" s="9"/>
      <c r="Q58089" s="21"/>
    </row>
    <row r="58090" spans="15:17" x14ac:dyDescent="0.35">
      <c r="O58090" s="9"/>
      <c r="P58090" s="9"/>
      <c r="Q58090" s="21"/>
    </row>
    <row r="58091" spans="15:17" x14ac:dyDescent="0.35">
      <c r="O58091" s="9"/>
      <c r="P58091" s="9"/>
      <c r="Q58091" s="21"/>
    </row>
    <row r="58092" spans="15:17" x14ac:dyDescent="0.35">
      <c r="O58092" s="9"/>
      <c r="P58092" s="9"/>
      <c r="Q58092" s="21"/>
    </row>
    <row r="58093" spans="15:17" x14ac:dyDescent="0.35">
      <c r="O58093" s="9"/>
      <c r="P58093" s="9"/>
      <c r="Q58093" s="21"/>
    </row>
    <row r="58094" spans="15:17" x14ac:dyDescent="0.35">
      <c r="O58094" s="9"/>
      <c r="P58094" s="9"/>
      <c r="Q58094" s="21"/>
    </row>
    <row r="58095" spans="15:17" x14ac:dyDescent="0.35">
      <c r="O58095" s="9"/>
      <c r="P58095" s="9"/>
      <c r="Q58095" s="21"/>
    </row>
    <row r="58096" spans="15:17" x14ac:dyDescent="0.35">
      <c r="O58096" s="9"/>
      <c r="P58096" s="9"/>
      <c r="Q58096" s="21"/>
    </row>
    <row r="58097" spans="15:17" x14ac:dyDescent="0.35">
      <c r="O58097" s="9"/>
      <c r="P58097" s="9"/>
      <c r="Q58097" s="21"/>
    </row>
    <row r="58098" spans="15:17" x14ac:dyDescent="0.35">
      <c r="O58098" s="9"/>
      <c r="P58098" s="9"/>
      <c r="Q58098" s="21"/>
    </row>
    <row r="58099" spans="15:17" x14ac:dyDescent="0.35">
      <c r="O58099" s="9"/>
      <c r="P58099" s="9"/>
      <c r="Q58099" s="21"/>
    </row>
    <row r="58100" spans="15:17" x14ac:dyDescent="0.35">
      <c r="O58100" s="9"/>
      <c r="P58100" s="9"/>
      <c r="Q58100" s="21"/>
    </row>
    <row r="58101" spans="15:17" x14ac:dyDescent="0.35">
      <c r="O58101" s="9"/>
      <c r="P58101" s="9"/>
      <c r="Q58101" s="21"/>
    </row>
    <row r="58102" spans="15:17" x14ac:dyDescent="0.35">
      <c r="O58102" s="9"/>
      <c r="P58102" s="9"/>
      <c r="Q58102" s="21"/>
    </row>
    <row r="58103" spans="15:17" x14ac:dyDescent="0.35">
      <c r="O58103" s="9"/>
      <c r="P58103" s="9"/>
      <c r="Q58103" s="21"/>
    </row>
    <row r="58104" spans="15:17" x14ac:dyDescent="0.35">
      <c r="O58104" s="9"/>
      <c r="P58104" s="9"/>
      <c r="Q58104" s="21"/>
    </row>
    <row r="58105" spans="15:17" x14ac:dyDescent="0.35">
      <c r="O58105" s="9"/>
      <c r="P58105" s="9"/>
      <c r="Q58105" s="21"/>
    </row>
    <row r="58106" spans="15:17" x14ac:dyDescent="0.35">
      <c r="O58106" s="9"/>
      <c r="P58106" s="9"/>
      <c r="Q58106" s="21"/>
    </row>
    <row r="58107" spans="15:17" x14ac:dyDescent="0.35">
      <c r="O58107" s="9"/>
      <c r="P58107" s="9"/>
      <c r="Q58107" s="21"/>
    </row>
    <row r="58108" spans="15:17" x14ac:dyDescent="0.35">
      <c r="O58108" s="9"/>
      <c r="P58108" s="9"/>
      <c r="Q58108" s="21"/>
    </row>
    <row r="58109" spans="15:17" x14ac:dyDescent="0.35">
      <c r="O58109" s="9"/>
      <c r="P58109" s="9"/>
      <c r="Q58109" s="21"/>
    </row>
    <row r="58110" spans="15:17" x14ac:dyDescent="0.35">
      <c r="O58110" s="9"/>
      <c r="P58110" s="9"/>
      <c r="Q58110" s="21"/>
    </row>
    <row r="58111" spans="15:17" x14ac:dyDescent="0.35">
      <c r="O58111" s="9"/>
      <c r="P58111" s="9"/>
      <c r="Q58111" s="21"/>
    </row>
    <row r="58112" spans="15:17" x14ac:dyDescent="0.35">
      <c r="O58112" s="9"/>
      <c r="P58112" s="9"/>
      <c r="Q58112" s="21"/>
    </row>
    <row r="58113" spans="15:17" x14ac:dyDescent="0.35">
      <c r="O58113" s="9"/>
      <c r="P58113" s="9"/>
      <c r="Q58113" s="21"/>
    </row>
    <row r="58114" spans="15:17" x14ac:dyDescent="0.35">
      <c r="O58114" s="9"/>
      <c r="P58114" s="9"/>
      <c r="Q58114" s="21"/>
    </row>
    <row r="58115" spans="15:17" x14ac:dyDescent="0.35">
      <c r="O58115" s="9"/>
      <c r="P58115" s="9"/>
      <c r="Q58115" s="21"/>
    </row>
    <row r="58116" spans="15:17" x14ac:dyDescent="0.35">
      <c r="O58116" s="9"/>
      <c r="P58116" s="9"/>
      <c r="Q58116" s="21"/>
    </row>
    <row r="58117" spans="15:17" x14ac:dyDescent="0.35">
      <c r="O58117" s="9"/>
      <c r="P58117" s="9"/>
      <c r="Q58117" s="21"/>
    </row>
    <row r="58118" spans="15:17" x14ac:dyDescent="0.35">
      <c r="O58118" s="9"/>
      <c r="P58118" s="9"/>
      <c r="Q58118" s="21"/>
    </row>
    <row r="58119" spans="15:17" x14ac:dyDescent="0.35">
      <c r="O58119" s="9"/>
      <c r="P58119" s="9"/>
      <c r="Q58119" s="21"/>
    </row>
    <row r="58120" spans="15:17" x14ac:dyDescent="0.35">
      <c r="O58120" s="9"/>
      <c r="P58120" s="9"/>
      <c r="Q58120" s="21"/>
    </row>
    <row r="58121" spans="15:17" x14ac:dyDescent="0.35">
      <c r="O58121" s="9"/>
      <c r="P58121" s="9"/>
      <c r="Q58121" s="21"/>
    </row>
    <row r="58122" spans="15:17" x14ac:dyDescent="0.35">
      <c r="O58122" s="9"/>
      <c r="P58122" s="9"/>
      <c r="Q58122" s="21"/>
    </row>
    <row r="58123" spans="15:17" x14ac:dyDescent="0.35">
      <c r="O58123" s="9"/>
      <c r="P58123" s="9"/>
      <c r="Q58123" s="21"/>
    </row>
    <row r="58124" spans="15:17" x14ac:dyDescent="0.35">
      <c r="O58124" s="9"/>
      <c r="P58124" s="9"/>
      <c r="Q58124" s="21"/>
    </row>
    <row r="58125" spans="15:17" x14ac:dyDescent="0.35">
      <c r="O58125" s="9"/>
      <c r="P58125" s="9"/>
      <c r="Q58125" s="21"/>
    </row>
    <row r="58126" spans="15:17" x14ac:dyDescent="0.35">
      <c r="O58126" s="9"/>
      <c r="P58126" s="9"/>
      <c r="Q58126" s="21"/>
    </row>
    <row r="58127" spans="15:17" x14ac:dyDescent="0.35">
      <c r="O58127" s="9"/>
      <c r="P58127" s="9"/>
      <c r="Q58127" s="21"/>
    </row>
    <row r="58128" spans="15:17" x14ac:dyDescent="0.35">
      <c r="O58128" s="9"/>
      <c r="P58128" s="9"/>
      <c r="Q58128" s="21"/>
    </row>
    <row r="58129" spans="15:17" x14ac:dyDescent="0.35">
      <c r="O58129" s="9"/>
      <c r="P58129" s="9"/>
      <c r="Q58129" s="21"/>
    </row>
    <row r="58130" spans="15:17" x14ac:dyDescent="0.35">
      <c r="O58130" s="9"/>
      <c r="P58130" s="9"/>
      <c r="Q58130" s="21"/>
    </row>
    <row r="58131" spans="15:17" x14ac:dyDescent="0.35">
      <c r="O58131" s="9"/>
      <c r="P58131" s="9"/>
      <c r="Q58131" s="21"/>
    </row>
    <row r="58132" spans="15:17" x14ac:dyDescent="0.35">
      <c r="O58132" s="9"/>
      <c r="P58132" s="9"/>
      <c r="Q58132" s="21"/>
    </row>
    <row r="58133" spans="15:17" x14ac:dyDescent="0.35">
      <c r="O58133" s="9"/>
      <c r="P58133" s="9"/>
      <c r="Q58133" s="21"/>
    </row>
    <row r="58134" spans="15:17" x14ac:dyDescent="0.35">
      <c r="O58134" s="9"/>
      <c r="P58134" s="9"/>
      <c r="Q58134" s="21"/>
    </row>
    <row r="58135" spans="15:17" x14ac:dyDescent="0.35">
      <c r="O58135" s="9"/>
      <c r="P58135" s="9"/>
      <c r="Q58135" s="21"/>
    </row>
    <row r="58136" spans="15:17" x14ac:dyDescent="0.35">
      <c r="O58136" s="9"/>
      <c r="P58136" s="9"/>
      <c r="Q58136" s="21"/>
    </row>
    <row r="58137" spans="15:17" x14ac:dyDescent="0.35">
      <c r="O58137" s="9"/>
      <c r="P58137" s="9"/>
      <c r="Q58137" s="21"/>
    </row>
    <row r="58138" spans="15:17" x14ac:dyDescent="0.35">
      <c r="O58138" s="9"/>
      <c r="P58138" s="9"/>
      <c r="Q58138" s="21"/>
    </row>
    <row r="58139" spans="15:17" x14ac:dyDescent="0.35">
      <c r="O58139" s="9"/>
      <c r="P58139" s="9"/>
      <c r="Q58139" s="21"/>
    </row>
    <row r="58140" spans="15:17" x14ac:dyDescent="0.35">
      <c r="O58140" s="9"/>
      <c r="P58140" s="9"/>
      <c r="Q58140" s="21"/>
    </row>
    <row r="58141" spans="15:17" x14ac:dyDescent="0.35">
      <c r="O58141" s="9"/>
      <c r="P58141" s="9"/>
      <c r="Q58141" s="21"/>
    </row>
    <row r="58142" spans="15:17" x14ac:dyDescent="0.35">
      <c r="O58142" s="9"/>
      <c r="P58142" s="9"/>
      <c r="Q58142" s="21"/>
    </row>
    <row r="58143" spans="15:17" x14ac:dyDescent="0.35">
      <c r="O58143" s="9"/>
      <c r="P58143" s="9"/>
      <c r="Q58143" s="21"/>
    </row>
    <row r="58144" spans="15:17" x14ac:dyDescent="0.35">
      <c r="O58144" s="9"/>
      <c r="P58144" s="9"/>
      <c r="Q58144" s="21"/>
    </row>
    <row r="58145" spans="15:17" x14ac:dyDescent="0.35">
      <c r="O58145" s="9"/>
      <c r="P58145" s="9"/>
      <c r="Q58145" s="21"/>
    </row>
    <row r="58146" spans="15:17" x14ac:dyDescent="0.35">
      <c r="O58146" s="9"/>
      <c r="P58146" s="9"/>
      <c r="Q58146" s="21"/>
    </row>
    <row r="58147" spans="15:17" x14ac:dyDescent="0.35">
      <c r="O58147" s="9"/>
      <c r="P58147" s="9"/>
      <c r="Q58147" s="21"/>
    </row>
    <row r="58148" spans="15:17" x14ac:dyDescent="0.35">
      <c r="O58148" s="9"/>
      <c r="P58148" s="9"/>
      <c r="Q58148" s="21"/>
    </row>
    <row r="58149" spans="15:17" x14ac:dyDescent="0.35">
      <c r="O58149" s="9"/>
      <c r="P58149" s="9"/>
      <c r="Q58149" s="21"/>
    </row>
    <row r="58150" spans="15:17" x14ac:dyDescent="0.35">
      <c r="O58150" s="9"/>
      <c r="P58150" s="9"/>
      <c r="Q58150" s="21"/>
    </row>
    <row r="58151" spans="15:17" x14ac:dyDescent="0.35">
      <c r="O58151" s="9"/>
      <c r="P58151" s="9"/>
      <c r="Q58151" s="21"/>
    </row>
    <row r="58152" spans="15:17" x14ac:dyDescent="0.35">
      <c r="O58152" s="9"/>
      <c r="P58152" s="9"/>
      <c r="Q58152" s="21"/>
    </row>
    <row r="58153" spans="15:17" x14ac:dyDescent="0.35">
      <c r="O58153" s="9"/>
      <c r="P58153" s="9"/>
      <c r="Q58153" s="21"/>
    </row>
    <row r="58154" spans="15:17" x14ac:dyDescent="0.35">
      <c r="O58154" s="9"/>
      <c r="P58154" s="9"/>
      <c r="Q58154" s="21"/>
    </row>
    <row r="58155" spans="15:17" x14ac:dyDescent="0.35">
      <c r="O58155" s="9"/>
      <c r="P58155" s="9"/>
      <c r="Q58155" s="21"/>
    </row>
    <row r="58156" spans="15:17" x14ac:dyDescent="0.35">
      <c r="O58156" s="9"/>
      <c r="P58156" s="9"/>
      <c r="Q58156" s="21"/>
    </row>
    <row r="58157" spans="15:17" x14ac:dyDescent="0.35">
      <c r="O58157" s="9"/>
      <c r="P58157" s="9"/>
      <c r="Q58157" s="21"/>
    </row>
    <row r="58158" spans="15:17" x14ac:dyDescent="0.35">
      <c r="O58158" s="9"/>
      <c r="P58158" s="9"/>
      <c r="Q58158" s="21"/>
    </row>
    <row r="58159" spans="15:17" x14ac:dyDescent="0.35">
      <c r="O58159" s="9"/>
      <c r="P58159" s="9"/>
      <c r="Q58159" s="21"/>
    </row>
    <row r="58160" spans="15:17" x14ac:dyDescent="0.35">
      <c r="O58160" s="9"/>
      <c r="P58160" s="9"/>
      <c r="Q58160" s="21"/>
    </row>
    <row r="58161" spans="15:17" x14ac:dyDescent="0.35">
      <c r="O58161" s="9"/>
      <c r="P58161" s="9"/>
      <c r="Q58161" s="21"/>
    </row>
    <row r="58162" spans="15:17" x14ac:dyDescent="0.35">
      <c r="O58162" s="9"/>
      <c r="P58162" s="9"/>
      <c r="Q58162" s="21"/>
    </row>
    <row r="58163" spans="15:17" x14ac:dyDescent="0.35">
      <c r="O58163" s="9"/>
      <c r="P58163" s="9"/>
      <c r="Q58163" s="21"/>
    </row>
    <row r="58164" spans="15:17" x14ac:dyDescent="0.35">
      <c r="O58164" s="9"/>
      <c r="P58164" s="9"/>
      <c r="Q58164" s="21"/>
    </row>
    <row r="58165" spans="15:17" x14ac:dyDescent="0.35">
      <c r="O58165" s="9"/>
      <c r="P58165" s="9"/>
      <c r="Q58165" s="21"/>
    </row>
    <row r="58166" spans="15:17" x14ac:dyDescent="0.35">
      <c r="O58166" s="9"/>
      <c r="P58166" s="9"/>
      <c r="Q58166" s="21"/>
    </row>
    <row r="58167" spans="15:17" x14ac:dyDescent="0.35">
      <c r="O58167" s="9"/>
      <c r="P58167" s="9"/>
      <c r="Q58167" s="21"/>
    </row>
    <row r="58168" spans="15:17" x14ac:dyDescent="0.35">
      <c r="O58168" s="9"/>
      <c r="P58168" s="9"/>
      <c r="Q58168" s="21"/>
    </row>
    <row r="58169" spans="15:17" x14ac:dyDescent="0.35">
      <c r="O58169" s="9"/>
      <c r="P58169" s="9"/>
      <c r="Q58169" s="21"/>
    </row>
    <row r="58170" spans="15:17" x14ac:dyDescent="0.35">
      <c r="O58170" s="9"/>
      <c r="P58170" s="9"/>
      <c r="Q58170" s="21"/>
    </row>
    <row r="58171" spans="15:17" x14ac:dyDescent="0.35">
      <c r="O58171" s="9"/>
      <c r="P58171" s="9"/>
      <c r="Q58171" s="21"/>
    </row>
    <row r="58172" spans="15:17" x14ac:dyDescent="0.35">
      <c r="O58172" s="9"/>
      <c r="P58172" s="9"/>
      <c r="Q58172" s="21"/>
    </row>
    <row r="58173" spans="15:17" x14ac:dyDescent="0.35">
      <c r="O58173" s="9"/>
      <c r="P58173" s="9"/>
      <c r="Q58173" s="21"/>
    </row>
    <row r="58174" spans="15:17" x14ac:dyDescent="0.35">
      <c r="O58174" s="9"/>
      <c r="P58174" s="9"/>
      <c r="Q58174" s="21"/>
    </row>
    <row r="58175" spans="15:17" x14ac:dyDescent="0.35">
      <c r="O58175" s="9"/>
      <c r="P58175" s="9"/>
      <c r="Q58175" s="21"/>
    </row>
    <row r="58176" spans="15:17" x14ac:dyDescent="0.35">
      <c r="O58176" s="9"/>
      <c r="P58176" s="9"/>
      <c r="Q58176" s="21"/>
    </row>
    <row r="58177" spans="15:17" x14ac:dyDescent="0.35">
      <c r="O58177" s="9"/>
      <c r="P58177" s="9"/>
      <c r="Q58177" s="21"/>
    </row>
    <row r="58178" spans="15:17" x14ac:dyDescent="0.35">
      <c r="O58178" s="9"/>
      <c r="P58178" s="9"/>
      <c r="Q58178" s="21"/>
    </row>
    <row r="58179" spans="15:17" x14ac:dyDescent="0.35">
      <c r="O58179" s="9"/>
      <c r="P58179" s="9"/>
      <c r="Q58179" s="21"/>
    </row>
    <row r="58180" spans="15:17" x14ac:dyDescent="0.35">
      <c r="O58180" s="9"/>
      <c r="P58180" s="9"/>
      <c r="Q58180" s="21"/>
    </row>
    <row r="58181" spans="15:17" x14ac:dyDescent="0.35">
      <c r="O58181" s="9"/>
      <c r="P58181" s="9"/>
      <c r="Q58181" s="21"/>
    </row>
    <row r="58182" spans="15:17" x14ac:dyDescent="0.35">
      <c r="O58182" s="9"/>
      <c r="P58182" s="9"/>
      <c r="Q58182" s="21"/>
    </row>
    <row r="58183" spans="15:17" x14ac:dyDescent="0.35">
      <c r="O58183" s="9"/>
      <c r="P58183" s="9"/>
      <c r="Q58183" s="21"/>
    </row>
    <row r="58184" spans="15:17" x14ac:dyDescent="0.35">
      <c r="O58184" s="9"/>
      <c r="P58184" s="9"/>
      <c r="Q58184" s="21"/>
    </row>
    <row r="58185" spans="15:17" x14ac:dyDescent="0.35">
      <c r="O58185" s="9"/>
      <c r="P58185" s="9"/>
      <c r="Q58185" s="21"/>
    </row>
    <row r="58186" spans="15:17" x14ac:dyDescent="0.35">
      <c r="O58186" s="9"/>
      <c r="P58186" s="9"/>
      <c r="Q58186" s="21"/>
    </row>
    <row r="58187" spans="15:17" x14ac:dyDescent="0.35">
      <c r="O58187" s="9"/>
      <c r="P58187" s="9"/>
      <c r="Q58187" s="21"/>
    </row>
    <row r="58188" spans="15:17" x14ac:dyDescent="0.35">
      <c r="O58188" s="9"/>
      <c r="P58188" s="9"/>
      <c r="Q58188" s="21"/>
    </row>
    <row r="58189" spans="15:17" x14ac:dyDescent="0.35">
      <c r="O58189" s="9"/>
      <c r="P58189" s="9"/>
      <c r="Q58189" s="21"/>
    </row>
    <row r="58190" spans="15:17" x14ac:dyDescent="0.35">
      <c r="O58190" s="9"/>
      <c r="P58190" s="9"/>
      <c r="Q58190" s="21"/>
    </row>
    <row r="58191" spans="15:17" x14ac:dyDescent="0.35">
      <c r="O58191" s="9"/>
      <c r="P58191" s="9"/>
      <c r="Q58191" s="21"/>
    </row>
    <row r="58192" spans="15:17" x14ac:dyDescent="0.35">
      <c r="O58192" s="9"/>
      <c r="P58192" s="9"/>
      <c r="Q58192" s="21"/>
    </row>
    <row r="58193" spans="15:17" x14ac:dyDescent="0.35">
      <c r="O58193" s="9"/>
      <c r="P58193" s="9"/>
      <c r="Q58193" s="21"/>
    </row>
    <row r="58194" spans="15:17" x14ac:dyDescent="0.35">
      <c r="O58194" s="9"/>
      <c r="P58194" s="9"/>
      <c r="Q58194" s="21"/>
    </row>
    <row r="58195" spans="15:17" x14ac:dyDescent="0.35">
      <c r="O58195" s="9"/>
      <c r="P58195" s="9"/>
      <c r="Q58195" s="21"/>
    </row>
    <row r="58196" spans="15:17" x14ac:dyDescent="0.35">
      <c r="O58196" s="9"/>
      <c r="P58196" s="9"/>
      <c r="Q58196" s="21"/>
    </row>
    <row r="58197" spans="15:17" x14ac:dyDescent="0.35">
      <c r="O58197" s="9"/>
      <c r="P58197" s="9"/>
      <c r="Q58197" s="21"/>
    </row>
    <row r="58198" spans="15:17" x14ac:dyDescent="0.35">
      <c r="O58198" s="9"/>
      <c r="P58198" s="9"/>
      <c r="Q58198" s="21"/>
    </row>
    <row r="58199" spans="15:17" x14ac:dyDescent="0.35">
      <c r="O58199" s="9"/>
      <c r="P58199" s="9"/>
      <c r="Q58199" s="21"/>
    </row>
    <row r="58200" spans="15:17" x14ac:dyDescent="0.35">
      <c r="O58200" s="9"/>
      <c r="P58200" s="9"/>
      <c r="Q58200" s="21"/>
    </row>
    <row r="58201" spans="15:17" x14ac:dyDescent="0.35">
      <c r="O58201" s="9"/>
      <c r="P58201" s="9"/>
      <c r="Q58201" s="21"/>
    </row>
    <row r="58202" spans="15:17" x14ac:dyDescent="0.35">
      <c r="O58202" s="9"/>
      <c r="P58202" s="9"/>
      <c r="Q58202" s="21"/>
    </row>
    <row r="58203" spans="15:17" x14ac:dyDescent="0.35">
      <c r="O58203" s="9"/>
      <c r="P58203" s="9"/>
      <c r="Q58203" s="21"/>
    </row>
    <row r="58204" spans="15:17" x14ac:dyDescent="0.35">
      <c r="O58204" s="9"/>
      <c r="P58204" s="9"/>
      <c r="Q58204" s="21"/>
    </row>
    <row r="58205" spans="15:17" x14ac:dyDescent="0.35">
      <c r="O58205" s="9"/>
      <c r="P58205" s="9"/>
      <c r="Q58205" s="21"/>
    </row>
    <row r="58206" spans="15:17" x14ac:dyDescent="0.35">
      <c r="O58206" s="9"/>
      <c r="P58206" s="9"/>
      <c r="Q58206" s="21"/>
    </row>
    <row r="58207" spans="15:17" x14ac:dyDescent="0.35">
      <c r="O58207" s="9"/>
      <c r="P58207" s="9"/>
      <c r="Q58207" s="21"/>
    </row>
    <row r="58208" spans="15:17" x14ac:dyDescent="0.35">
      <c r="O58208" s="9"/>
      <c r="P58208" s="9"/>
      <c r="Q58208" s="21"/>
    </row>
    <row r="58209" spans="15:17" x14ac:dyDescent="0.35">
      <c r="O58209" s="9"/>
      <c r="P58209" s="9"/>
      <c r="Q58209" s="21"/>
    </row>
    <row r="58210" spans="15:17" x14ac:dyDescent="0.35">
      <c r="O58210" s="9"/>
      <c r="P58210" s="9"/>
      <c r="Q58210" s="21"/>
    </row>
    <row r="58211" spans="15:17" x14ac:dyDescent="0.35">
      <c r="O58211" s="9"/>
      <c r="P58211" s="9"/>
      <c r="Q58211" s="21"/>
    </row>
    <row r="58212" spans="15:17" x14ac:dyDescent="0.35">
      <c r="O58212" s="9"/>
      <c r="P58212" s="9"/>
      <c r="Q58212" s="21"/>
    </row>
    <row r="58213" spans="15:17" x14ac:dyDescent="0.35">
      <c r="O58213" s="9"/>
      <c r="P58213" s="9"/>
      <c r="Q58213" s="21"/>
    </row>
    <row r="58214" spans="15:17" x14ac:dyDescent="0.35">
      <c r="O58214" s="9"/>
      <c r="P58214" s="9"/>
      <c r="Q58214" s="21"/>
    </row>
    <row r="58215" spans="15:17" x14ac:dyDescent="0.35">
      <c r="O58215" s="9"/>
      <c r="P58215" s="9"/>
      <c r="Q58215" s="21"/>
    </row>
    <row r="58216" spans="15:17" x14ac:dyDescent="0.35">
      <c r="O58216" s="9"/>
      <c r="P58216" s="9"/>
      <c r="Q58216" s="21"/>
    </row>
    <row r="58217" spans="15:17" x14ac:dyDescent="0.35">
      <c r="O58217" s="9"/>
      <c r="P58217" s="9"/>
      <c r="Q58217" s="21"/>
    </row>
    <row r="58218" spans="15:17" x14ac:dyDescent="0.35">
      <c r="O58218" s="9"/>
      <c r="P58218" s="9"/>
      <c r="Q58218" s="21"/>
    </row>
    <row r="58219" spans="15:17" x14ac:dyDescent="0.35">
      <c r="O58219" s="9"/>
      <c r="P58219" s="9"/>
      <c r="Q58219" s="21"/>
    </row>
    <row r="58220" spans="15:17" x14ac:dyDescent="0.35">
      <c r="O58220" s="9"/>
      <c r="P58220" s="9"/>
      <c r="Q58220" s="21"/>
    </row>
    <row r="58221" spans="15:17" x14ac:dyDescent="0.35">
      <c r="O58221" s="9"/>
      <c r="P58221" s="9"/>
      <c r="Q58221" s="21"/>
    </row>
    <row r="58222" spans="15:17" x14ac:dyDescent="0.35">
      <c r="O58222" s="9"/>
      <c r="P58222" s="9"/>
      <c r="Q58222" s="21"/>
    </row>
    <row r="58223" spans="15:17" x14ac:dyDescent="0.35">
      <c r="O58223" s="9"/>
      <c r="P58223" s="9"/>
      <c r="Q58223" s="21"/>
    </row>
    <row r="58224" spans="15:17" x14ac:dyDescent="0.35">
      <c r="O58224" s="9"/>
      <c r="P58224" s="9"/>
      <c r="Q58224" s="21"/>
    </row>
    <row r="58225" spans="15:17" x14ac:dyDescent="0.35">
      <c r="O58225" s="9"/>
      <c r="P58225" s="9"/>
      <c r="Q58225" s="21"/>
    </row>
    <row r="58226" spans="15:17" x14ac:dyDescent="0.35">
      <c r="O58226" s="9"/>
      <c r="P58226" s="9"/>
      <c r="Q58226" s="21"/>
    </row>
    <row r="58227" spans="15:17" x14ac:dyDescent="0.35">
      <c r="O58227" s="9"/>
      <c r="P58227" s="9"/>
      <c r="Q58227" s="21"/>
    </row>
    <row r="58228" spans="15:17" x14ac:dyDescent="0.35">
      <c r="O58228" s="9"/>
      <c r="P58228" s="9"/>
      <c r="Q58228" s="21"/>
    </row>
    <row r="58229" spans="15:17" x14ac:dyDescent="0.35">
      <c r="O58229" s="9"/>
      <c r="P58229" s="9"/>
      <c r="Q58229" s="21"/>
    </row>
    <row r="58230" spans="15:17" x14ac:dyDescent="0.35">
      <c r="O58230" s="9"/>
      <c r="P58230" s="9"/>
      <c r="Q58230" s="21"/>
    </row>
    <row r="58231" spans="15:17" x14ac:dyDescent="0.35">
      <c r="O58231" s="9"/>
      <c r="P58231" s="9"/>
      <c r="Q58231" s="21"/>
    </row>
    <row r="58232" spans="15:17" x14ac:dyDescent="0.35">
      <c r="O58232" s="9"/>
      <c r="P58232" s="9"/>
      <c r="Q58232" s="21"/>
    </row>
    <row r="58233" spans="15:17" x14ac:dyDescent="0.35">
      <c r="O58233" s="9"/>
      <c r="P58233" s="9"/>
      <c r="Q58233" s="21"/>
    </row>
    <row r="58234" spans="15:17" x14ac:dyDescent="0.35">
      <c r="O58234" s="9"/>
      <c r="P58234" s="9"/>
      <c r="Q58234" s="21"/>
    </row>
    <row r="58235" spans="15:17" x14ac:dyDescent="0.35">
      <c r="O58235" s="9"/>
      <c r="P58235" s="9"/>
      <c r="Q58235" s="21"/>
    </row>
    <row r="58236" spans="15:17" x14ac:dyDescent="0.35">
      <c r="O58236" s="9"/>
      <c r="P58236" s="9"/>
      <c r="Q58236" s="21"/>
    </row>
    <row r="58237" spans="15:17" x14ac:dyDescent="0.35">
      <c r="O58237" s="9"/>
      <c r="P58237" s="9"/>
      <c r="Q58237" s="21"/>
    </row>
    <row r="58238" spans="15:17" x14ac:dyDescent="0.35">
      <c r="O58238" s="9"/>
      <c r="P58238" s="9"/>
      <c r="Q58238" s="21"/>
    </row>
    <row r="58239" spans="15:17" x14ac:dyDescent="0.35">
      <c r="O58239" s="9"/>
      <c r="P58239" s="9"/>
      <c r="Q58239" s="21"/>
    </row>
    <row r="58240" spans="15:17" x14ac:dyDescent="0.35">
      <c r="O58240" s="9"/>
      <c r="P58240" s="9"/>
      <c r="Q58240" s="21"/>
    </row>
    <row r="58241" spans="15:17" x14ac:dyDescent="0.35">
      <c r="O58241" s="9"/>
      <c r="P58241" s="9"/>
      <c r="Q58241" s="21"/>
    </row>
    <row r="58242" spans="15:17" x14ac:dyDescent="0.35">
      <c r="O58242" s="9"/>
      <c r="P58242" s="9"/>
      <c r="Q58242" s="21"/>
    </row>
    <row r="58243" spans="15:17" x14ac:dyDescent="0.35">
      <c r="O58243" s="9"/>
      <c r="P58243" s="9"/>
      <c r="Q58243" s="21"/>
    </row>
    <row r="58244" spans="15:17" x14ac:dyDescent="0.35">
      <c r="O58244" s="9"/>
      <c r="P58244" s="9"/>
      <c r="Q58244" s="21"/>
    </row>
    <row r="58245" spans="15:17" x14ac:dyDescent="0.35">
      <c r="O58245" s="9"/>
      <c r="P58245" s="9"/>
      <c r="Q58245" s="21"/>
    </row>
    <row r="58246" spans="15:17" x14ac:dyDescent="0.35">
      <c r="O58246" s="9"/>
      <c r="P58246" s="9"/>
      <c r="Q58246" s="21"/>
    </row>
    <row r="58247" spans="15:17" x14ac:dyDescent="0.35">
      <c r="O58247" s="9"/>
      <c r="P58247" s="9"/>
      <c r="Q58247" s="21"/>
    </row>
    <row r="58248" spans="15:17" x14ac:dyDescent="0.35">
      <c r="O58248" s="9"/>
      <c r="P58248" s="9"/>
      <c r="Q58248" s="21"/>
    </row>
    <row r="58249" spans="15:17" x14ac:dyDescent="0.35">
      <c r="O58249" s="9"/>
      <c r="P58249" s="9"/>
      <c r="Q58249" s="21"/>
    </row>
    <row r="58250" spans="15:17" x14ac:dyDescent="0.35">
      <c r="O58250" s="9"/>
      <c r="P58250" s="9"/>
      <c r="Q58250" s="21"/>
    </row>
    <row r="58251" spans="15:17" x14ac:dyDescent="0.35">
      <c r="O58251" s="9"/>
      <c r="P58251" s="9"/>
      <c r="Q58251" s="21"/>
    </row>
    <row r="58252" spans="15:17" x14ac:dyDescent="0.35">
      <c r="O58252" s="9"/>
      <c r="P58252" s="9"/>
      <c r="Q58252" s="21"/>
    </row>
    <row r="58253" spans="15:17" x14ac:dyDescent="0.35">
      <c r="O58253" s="9"/>
      <c r="P58253" s="9"/>
      <c r="Q58253" s="21"/>
    </row>
    <row r="58254" spans="15:17" x14ac:dyDescent="0.35">
      <c r="O58254" s="9"/>
      <c r="P58254" s="9"/>
      <c r="Q58254" s="21"/>
    </row>
    <row r="58255" spans="15:17" x14ac:dyDescent="0.35">
      <c r="O58255" s="9"/>
      <c r="P58255" s="9"/>
      <c r="Q58255" s="21"/>
    </row>
    <row r="58256" spans="15:17" x14ac:dyDescent="0.35">
      <c r="O58256" s="9"/>
      <c r="P58256" s="9"/>
      <c r="Q58256" s="21"/>
    </row>
    <row r="58257" spans="15:17" x14ac:dyDescent="0.35">
      <c r="O58257" s="9"/>
      <c r="P58257" s="9"/>
      <c r="Q58257" s="21"/>
    </row>
    <row r="58258" spans="15:17" x14ac:dyDescent="0.35">
      <c r="O58258" s="9"/>
      <c r="P58258" s="9"/>
      <c r="Q58258" s="21"/>
    </row>
    <row r="58259" spans="15:17" x14ac:dyDescent="0.35">
      <c r="O58259" s="9"/>
      <c r="P58259" s="9"/>
      <c r="Q58259" s="21"/>
    </row>
    <row r="58260" spans="15:17" x14ac:dyDescent="0.35">
      <c r="O58260" s="9"/>
      <c r="P58260" s="9"/>
      <c r="Q58260" s="21"/>
    </row>
    <row r="58261" spans="15:17" x14ac:dyDescent="0.35">
      <c r="O58261" s="9"/>
      <c r="P58261" s="9"/>
      <c r="Q58261" s="21"/>
    </row>
    <row r="58262" spans="15:17" x14ac:dyDescent="0.35">
      <c r="O58262" s="9"/>
      <c r="P58262" s="9"/>
      <c r="Q58262" s="21"/>
    </row>
    <row r="58263" spans="15:17" x14ac:dyDescent="0.35">
      <c r="O58263" s="9"/>
      <c r="P58263" s="9"/>
      <c r="Q58263" s="21"/>
    </row>
    <row r="58264" spans="15:17" x14ac:dyDescent="0.35">
      <c r="O58264" s="9"/>
      <c r="P58264" s="9"/>
      <c r="Q58264" s="21"/>
    </row>
    <row r="58265" spans="15:17" x14ac:dyDescent="0.35">
      <c r="O58265" s="9"/>
      <c r="P58265" s="9"/>
      <c r="Q58265" s="21"/>
    </row>
    <row r="58266" spans="15:17" x14ac:dyDescent="0.35">
      <c r="O58266" s="9"/>
      <c r="P58266" s="9"/>
      <c r="Q58266" s="21"/>
    </row>
    <row r="58267" spans="15:17" x14ac:dyDescent="0.35">
      <c r="O58267" s="9"/>
      <c r="P58267" s="9"/>
      <c r="Q58267" s="21"/>
    </row>
    <row r="58268" spans="15:17" x14ac:dyDescent="0.35">
      <c r="O58268" s="9"/>
      <c r="P58268" s="9"/>
      <c r="Q58268" s="21"/>
    </row>
    <row r="58269" spans="15:17" x14ac:dyDescent="0.35">
      <c r="O58269" s="9"/>
      <c r="P58269" s="9"/>
      <c r="Q58269" s="21"/>
    </row>
    <row r="58270" spans="15:17" x14ac:dyDescent="0.35">
      <c r="O58270" s="9"/>
      <c r="P58270" s="9"/>
      <c r="Q58270" s="21"/>
    </row>
    <row r="58271" spans="15:17" x14ac:dyDescent="0.35">
      <c r="O58271" s="9"/>
      <c r="P58271" s="9"/>
      <c r="Q58271" s="21"/>
    </row>
    <row r="58272" spans="15:17" x14ac:dyDescent="0.35">
      <c r="O58272" s="9"/>
      <c r="P58272" s="9"/>
      <c r="Q58272" s="21"/>
    </row>
    <row r="58273" spans="15:17" x14ac:dyDescent="0.35">
      <c r="O58273" s="9"/>
      <c r="P58273" s="9"/>
      <c r="Q58273" s="21"/>
    </row>
    <row r="58274" spans="15:17" x14ac:dyDescent="0.35">
      <c r="O58274" s="9"/>
      <c r="P58274" s="9"/>
      <c r="Q58274" s="21"/>
    </row>
    <row r="58275" spans="15:17" x14ac:dyDescent="0.35">
      <c r="O58275" s="9"/>
      <c r="P58275" s="9"/>
      <c r="Q58275" s="21"/>
    </row>
    <row r="58276" spans="15:17" x14ac:dyDescent="0.35">
      <c r="O58276" s="9"/>
      <c r="P58276" s="9"/>
      <c r="Q58276" s="21"/>
    </row>
    <row r="58277" spans="15:17" x14ac:dyDescent="0.35">
      <c r="O58277" s="9"/>
      <c r="P58277" s="9"/>
      <c r="Q58277" s="21"/>
    </row>
    <row r="58278" spans="15:17" x14ac:dyDescent="0.35">
      <c r="O58278" s="9"/>
      <c r="P58278" s="9"/>
      <c r="Q58278" s="21"/>
    </row>
    <row r="58279" spans="15:17" x14ac:dyDescent="0.35">
      <c r="O58279" s="9"/>
      <c r="P58279" s="9"/>
      <c r="Q58279" s="21"/>
    </row>
    <row r="58280" spans="15:17" x14ac:dyDescent="0.35">
      <c r="O58280" s="9"/>
      <c r="P58280" s="9"/>
      <c r="Q58280" s="21"/>
    </row>
    <row r="58281" spans="15:17" x14ac:dyDescent="0.35">
      <c r="O58281" s="9"/>
      <c r="P58281" s="9"/>
      <c r="Q58281" s="21"/>
    </row>
    <row r="58282" spans="15:17" x14ac:dyDescent="0.35">
      <c r="O58282" s="9"/>
      <c r="P58282" s="9"/>
      <c r="Q58282" s="21"/>
    </row>
    <row r="58283" spans="15:17" x14ac:dyDescent="0.35">
      <c r="O58283" s="9"/>
      <c r="P58283" s="9"/>
      <c r="Q58283" s="21"/>
    </row>
    <row r="58284" spans="15:17" x14ac:dyDescent="0.35">
      <c r="O58284" s="9"/>
      <c r="P58284" s="9"/>
      <c r="Q58284" s="21"/>
    </row>
    <row r="58285" spans="15:17" x14ac:dyDescent="0.35">
      <c r="O58285" s="9"/>
      <c r="P58285" s="9"/>
      <c r="Q58285" s="21"/>
    </row>
    <row r="58286" spans="15:17" x14ac:dyDescent="0.35">
      <c r="O58286" s="9"/>
      <c r="P58286" s="9"/>
      <c r="Q58286" s="21"/>
    </row>
    <row r="58287" spans="15:17" x14ac:dyDescent="0.35">
      <c r="O58287" s="9"/>
      <c r="P58287" s="9"/>
      <c r="Q58287" s="21"/>
    </row>
    <row r="58288" spans="15:17" x14ac:dyDescent="0.35">
      <c r="O58288" s="9"/>
      <c r="P58288" s="9"/>
      <c r="Q58288" s="21"/>
    </row>
    <row r="58289" spans="15:17" x14ac:dyDescent="0.35">
      <c r="O58289" s="9"/>
      <c r="P58289" s="9"/>
      <c r="Q58289" s="21"/>
    </row>
    <row r="58290" spans="15:17" x14ac:dyDescent="0.35">
      <c r="O58290" s="9"/>
      <c r="P58290" s="9"/>
      <c r="Q58290" s="21"/>
    </row>
    <row r="58291" spans="15:17" x14ac:dyDescent="0.35">
      <c r="O58291" s="9"/>
      <c r="P58291" s="9"/>
      <c r="Q58291" s="21"/>
    </row>
    <row r="58292" spans="15:17" x14ac:dyDescent="0.35">
      <c r="O58292" s="9"/>
      <c r="P58292" s="9"/>
      <c r="Q58292" s="21"/>
    </row>
    <row r="58293" spans="15:17" x14ac:dyDescent="0.35">
      <c r="O58293" s="9"/>
      <c r="P58293" s="9"/>
      <c r="Q58293" s="21"/>
    </row>
    <row r="58294" spans="15:17" x14ac:dyDescent="0.35">
      <c r="O58294" s="9"/>
      <c r="P58294" s="9"/>
      <c r="Q58294" s="21"/>
    </row>
    <row r="58295" spans="15:17" x14ac:dyDescent="0.35">
      <c r="O58295" s="9"/>
      <c r="P58295" s="9"/>
      <c r="Q58295" s="21"/>
    </row>
    <row r="58296" spans="15:17" x14ac:dyDescent="0.35">
      <c r="O58296" s="9"/>
      <c r="P58296" s="9"/>
      <c r="Q58296" s="21"/>
    </row>
    <row r="58297" spans="15:17" x14ac:dyDescent="0.35">
      <c r="O58297" s="9"/>
      <c r="P58297" s="9"/>
      <c r="Q58297" s="21"/>
    </row>
    <row r="58298" spans="15:17" x14ac:dyDescent="0.35">
      <c r="O58298" s="9"/>
      <c r="P58298" s="9"/>
      <c r="Q58298" s="21"/>
    </row>
    <row r="58299" spans="15:17" x14ac:dyDescent="0.35">
      <c r="O58299" s="9"/>
      <c r="P58299" s="9"/>
      <c r="Q58299" s="21"/>
    </row>
    <row r="58300" spans="15:17" x14ac:dyDescent="0.35">
      <c r="O58300" s="9"/>
      <c r="P58300" s="9"/>
      <c r="Q58300" s="21"/>
    </row>
    <row r="58301" spans="15:17" x14ac:dyDescent="0.35">
      <c r="O58301" s="9"/>
      <c r="P58301" s="9"/>
      <c r="Q58301" s="21"/>
    </row>
    <row r="58302" spans="15:17" x14ac:dyDescent="0.35">
      <c r="O58302" s="9"/>
      <c r="P58302" s="9"/>
      <c r="Q58302" s="21"/>
    </row>
    <row r="58303" spans="15:17" x14ac:dyDescent="0.35">
      <c r="O58303" s="9"/>
      <c r="P58303" s="9"/>
      <c r="Q58303" s="21"/>
    </row>
    <row r="58304" spans="15:17" x14ac:dyDescent="0.35">
      <c r="O58304" s="9"/>
      <c r="P58304" s="9"/>
      <c r="Q58304" s="21"/>
    </row>
    <row r="58305" spans="15:17" x14ac:dyDescent="0.35">
      <c r="O58305" s="9"/>
      <c r="P58305" s="9"/>
      <c r="Q58305" s="21"/>
    </row>
    <row r="58306" spans="15:17" x14ac:dyDescent="0.35">
      <c r="O58306" s="9"/>
      <c r="P58306" s="9"/>
      <c r="Q58306" s="21"/>
    </row>
    <row r="58307" spans="15:17" x14ac:dyDescent="0.35">
      <c r="O58307" s="9"/>
      <c r="P58307" s="9"/>
      <c r="Q58307" s="21"/>
    </row>
    <row r="58308" spans="15:17" x14ac:dyDescent="0.35">
      <c r="O58308" s="9"/>
      <c r="P58308" s="9"/>
      <c r="Q58308" s="21"/>
    </row>
    <row r="58309" spans="15:17" x14ac:dyDescent="0.35">
      <c r="O58309" s="9"/>
      <c r="P58309" s="9"/>
      <c r="Q58309" s="21"/>
    </row>
    <row r="58310" spans="15:17" x14ac:dyDescent="0.35">
      <c r="O58310" s="9"/>
      <c r="P58310" s="9"/>
      <c r="Q58310" s="21"/>
    </row>
    <row r="58311" spans="15:17" x14ac:dyDescent="0.35">
      <c r="O58311" s="9"/>
      <c r="P58311" s="9"/>
      <c r="Q58311" s="21"/>
    </row>
    <row r="58312" spans="15:17" x14ac:dyDescent="0.35">
      <c r="O58312" s="9"/>
      <c r="P58312" s="9"/>
      <c r="Q58312" s="21"/>
    </row>
    <row r="58313" spans="15:17" x14ac:dyDescent="0.35">
      <c r="O58313" s="9"/>
      <c r="P58313" s="9"/>
      <c r="Q58313" s="21"/>
    </row>
    <row r="58314" spans="15:17" x14ac:dyDescent="0.35">
      <c r="O58314" s="9"/>
      <c r="P58314" s="9"/>
      <c r="Q58314" s="21"/>
    </row>
    <row r="58315" spans="15:17" x14ac:dyDescent="0.35">
      <c r="O58315" s="9"/>
      <c r="P58315" s="9"/>
      <c r="Q58315" s="21"/>
    </row>
    <row r="58316" spans="15:17" x14ac:dyDescent="0.35">
      <c r="O58316" s="9"/>
      <c r="P58316" s="9"/>
      <c r="Q58316" s="21"/>
    </row>
    <row r="58317" spans="15:17" x14ac:dyDescent="0.35">
      <c r="O58317" s="9"/>
      <c r="P58317" s="9"/>
      <c r="Q58317" s="21"/>
    </row>
    <row r="58318" spans="15:17" x14ac:dyDescent="0.35">
      <c r="O58318" s="9"/>
      <c r="P58318" s="9"/>
      <c r="Q58318" s="21"/>
    </row>
    <row r="58319" spans="15:17" x14ac:dyDescent="0.35">
      <c r="O58319" s="9"/>
      <c r="P58319" s="9"/>
      <c r="Q58319" s="21"/>
    </row>
    <row r="58320" spans="15:17" x14ac:dyDescent="0.35">
      <c r="O58320" s="9"/>
      <c r="P58320" s="9"/>
      <c r="Q58320" s="21"/>
    </row>
    <row r="58321" spans="15:17" x14ac:dyDescent="0.35">
      <c r="O58321" s="9"/>
      <c r="P58321" s="9"/>
      <c r="Q58321" s="21"/>
    </row>
    <row r="58322" spans="15:17" x14ac:dyDescent="0.35">
      <c r="O58322" s="9"/>
      <c r="P58322" s="9"/>
      <c r="Q58322" s="21"/>
    </row>
    <row r="58323" spans="15:17" x14ac:dyDescent="0.35">
      <c r="O58323" s="9"/>
      <c r="P58323" s="9"/>
      <c r="Q58323" s="21"/>
    </row>
    <row r="58324" spans="15:17" x14ac:dyDescent="0.35">
      <c r="O58324" s="9"/>
      <c r="P58324" s="9"/>
      <c r="Q58324" s="21"/>
    </row>
    <row r="58325" spans="15:17" x14ac:dyDescent="0.35">
      <c r="O58325" s="9"/>
      <c r="P58325" s="9"/>
      <c r="Q58325" s="21"/>
    </row>
    <row r="58326" spans="15:17" x14ac:dyDescent="0.35">
      <c r="O58326" s="9"/>
      <c r="P58326" s="9"/>
      <c r="Q58326" s="21"/>
    </row>
    <row r="58327" spans="15:17" x14ac:dyDescent="0.35">
      <c r="O58327" s="9"/>
      <c r="P58327" s="9"/>
      <c r="Q58327" s="21"/>
    </row>
    <row r="58328" spans="15:17" x14ac:dyDescent="0.35">
      <c r="O58328" s="9"/>
      <c r="P58328" s="9"/>
      <c r="Q58328" s="21"/>
    </row>
    <row r="58329" spans="15:17" x14ac:dyDescent="0.35">
      <c r="O58329" s="9"/>
      <c r="P58329" s="9"/>
      <c r="Q58329" s="21"/>
    </row>
    <row r="58330" spans="15:17" x14ac:dyDescent="0.35">
      <c r="O58330" s="9"/>
      <c r="P58330" s="9"/>
      <c r="Q58330" s="21"/>
    </row>
    <row r="58331" spans="15:17" x14ac:dyDescent="0.35">
      <c r="O58331" s="9"/>
      <c r="P58331" s="9"/>
      <c r="Q58331" s="21"/>
    </row>
    <row r="58332" spans="15:17" x14ac:dyDescent="0.35">
      <c r="O58332" s="9"/>
      <c r="P58332" s="9"/>
      <c r="Q58332" s="21"/>
    </row>
    <row r="58333" spans="15:17" x14ac:dyDescent="0.35">
      <c r="O58333" s="9"/>
      <c r="P58333" s="9"/>
      <c r="Q58333" s="21"/>
    </row>
    <row r="58334" spans="15:17" x14ac:dyDescent="0.35">
      <c r="O58334" s="9"/>
      <c r="P58334" s="9"/>
      <c r="Q58334" s="21"/>
    </row>
    <row r="58335" spans="15:17" x14ac:dyDescent="0.35">
      <c r="O58335" s="9"/>
      <c r="P58335" s="9"/>
      <c r="Q58335" s="21"/>
    </row>
    <row r="58336" spans="15:17" x14ac:dyDescent="0.35">
      <c r="O58336" s="9"/>
      <c r="P58336" s="9"/>
      <c r="Q58336" s="21"/>
    </row>
    <row r="58337" spans="15:17" x14ac:dyDescent="0.35">
      <c r="O58337" s="9"/>
      <c r="P58337" s="9"/>
      <c r="Q58337" s="21"/>
    </row>
    <row r="58338" spans="15:17" x14ac:dyDescent="0.35">
      <c r="O58338" s="9"/>
      <c r="P58338" s="9"/>
      <c r="Q58338" s="21"/>
    </row>
    <row r="58339" spans="15:17" x14ac:dyDescent="0.35">
      <c r="O58339" s="9"/>
      <c r="P58339" s="9"/>
      <c r="Q58339" s="21"/>
    </row>
    <row r="58340" spans="15:17" x14ac:dyDescent="0.35">
      <c r="O58340" s="9"/>
      <c r="P58340" s="9"/>
      <c r="Q58340" s="21"/>
    </row>
    <row r="58341" spans="15:17" x14ac:dyDescent="0.35">
      <c r="O58341" s="9"/>
      <c r="P58341" s="9"/>
      <c r="Q58341" s="21"/>
    </row>
    <row r="58342" spans="15:17" x14ac:dyDescent="0.35">
      <c r="O58342" s="9"/>
      <c r="P58342" s="9"/>
      <c r="Q58342" s="21"/>
    </row>
    <row r="58343" spans="15:17" x14ac:dyDescent="0.35">
      <c r="O58343" s="9"/>
      <c r="P58343" s="9"/>
      <c r="Q58343" s="21"/>
    </row>
    <row r="58344" spans="15:17" x14ac:dyDescent="0.35">
      <c r="O58344" s="9"/>
      <c r="P58344" s="9"/>
      <c r="Q58344" s="21"/>
    </row>
    <row r="58345" spans="15:17" x14ac:dyDescent="0.35">
      <c r="O58345" s="9"/>
      <c r="P58345" s="9"/>
      <c r="Q58345" s="21"/>
    </row>
    <row r="58346" spans="15:17" x14ac:dyDescent="0.35">
      <c r="O58346" s="9"/>
      <c r="P58346" s="9"/>
      <c r="Q58346" s="21"/>
    </row>
    <row r="58347" spans="15:17" x14ac:dyDescent="0.35">
      <c r="O58347" s="9"/>
      <c r="P58347" s="9"/>
      <c r="Q58347" s="21"/>
    </row>
    <row r="58348" spans="15:17" x14ac:dyDescent="0.35">
      <c r="O58348" s="9"/>
      <c r="P58348" s="9"/>
      <c r="Q58348" s="21"/>
    </row>
    <row r="58349" spans="15:17" x14ac:dyDescent="0.35">
      <c r="O58349" s="9"/>
      <c r="P58349" s="9"/>
      <c r="Q58349" s="21"/>
    </row>
    <row r="58350" spans="15:17" x14ac:dyDescent="0.35">
      <c r="O58350" s="9"/>
      <c r="P58350" s="9"/>
      <c r="Q58350" s="21"/>
    </row>
    <row r="58351" spans="15:17" x14ac:dyDescent="0.35">
      <c r="O58351" s="9"/>
      <c r="P58351" s="9"/>
      <c r="Q58351" s="21"/>
    </row>
    <row r="58352" spans="15:17" x14ac:dyDescent="0.35">
      <c r="O58352" s="9"/>
      <c r="P58352" s="9"/>
      <c r="Q58352" s="21"/>
    </row>
    <row r="58353" spans="15:17" x14ac:dyDescent="0.35">
      <c r="O58353" s="9"/>
      <c r="P58353" s="9"/>
      <c r="Q58353" s="21"/>
    </row>
    <row r="58354" spans="15:17" x14ac:dyDescent="0.35">
      <c r="O58354" s="9"/>
      <c r="P58354" s="9"/>
      <c r="Q58354" s="21"/>
    </row>
    <row r="58355" spans="15:17" x14ac:dyDescent="0.35">
      <c r="O58355" s="9"/>
      <c r="P58355" s="9"/>
      <c r="Q58355" s="21"/>
    </row>
    <row r="58356" spans="15:17" x14ac:dyDescent="0.35">
      <c r="O58356" s="9"/>
      <c r="P58356" s="9"/>
      <c r="Q58356" s="21"/>
    </row>
    <row r="58357" spans="15:17" x14ac:dyDescent="0.35">
      <c r="O58357" s="9"/>
      <c r="P58357" s="9"/>
      <c r="Q58357" s="21"/>
    </row>
    <row r="58358" spans="15:17" x14ac:dyDescent="0.35">
      <c r="O58358" s="9"/>
      <c r="P58358" s="9"/>
      <c r="Q58358" s="21"/>
    </row>
    <row r="58359" spans="15:17" x14ac:dyDescent="0.35">
      <c r="O58359" s="9"/>
      <c r="P58359" s="9"/>
      <c r="Q58359" s="21"/>
    </row>
    <row r="58360" spans="15:17" x14ac:dyDescent="0.35">
      <c r="O58360" s="9"/>
      <c r="P58360" s="9"/>
      <c r="Q58360" s="21"/>
    </row>
    <row r="58361" spans="15:17" x14ac:dyDescent="0.35">
      <c r="O58361" s="9"/>
      <c r="P58361" s="9"/>
      <c r="Q58361" s="21"/>
    </row>
    <row r="58362" spans="15:17" x14ac:dyDescent="0.35">
      <c r="O58362" s="9"/>
      <c r="P58362" s="9"/>
      <c r="Q58362" s="21"/>
    </row>
    <row r="58363" spans="15:17" x14ac:dyDescent="0.35">
      <c r="O58363" s="9"/>
      <c r="P58363" s="9"/>
      <c r="Q58363" s="21"/>
    </row>
    <row r="58364" spans="15:17" x14ac:dyDescent="0.35">
      <c r="O58364" s="9"/>
      <c r="P58364" s="9"/>
      <c r="Q58364" s="21"/>
    </row>
    <row r="58365" spans="15:17" x14ac:dyDescent="0.35">
      <c r="O58365" s="9"/>
      <c r="P58365" s="9"/>
      <c r="Q58365" s="21"/>
    </row>
    <row r="58366" spans="15:17" x14ac:dyDescent="0.35">
      <c r="O58366" s="9"/>
      <c r="P58366" s="9"/>
      <c r="Q58366" s="21"/>
    </row>
    <row r="58367" spans="15:17" x14ac:dyDescent="0.35">
      <c r="O58367" s="9"/>
      <c r="P58367" s="9"/>
      <c r="Q58367" s="21"/>
    </row>
    <row r="58368" spans="15:17" x14ac:dyDescent="0.35">
      <c r="O58368" s="9"/>
      <c r="P58368" s="9"/>
      <c r="Q58368" s="21"/>
    </row>
    <row r="58369" spans="15:17" x14ac:dyDescent="0.35">
      <c r="O58369" s="9"/>
      <c r="P58369" s="9"/>
      <c r="Q58369" s="21"/>
    </row>
    <row r="58370" spans="15:17" x14ac:dyDescent="0.35">
      <c r="O58370" s="9"/>
      <c r="P58370" s="9"/>
      <c r="Q58370" s="21"/>
    </row>
    <row r="58371" spans="15:17" x14ac:dyDescent="0.35">
      <c r="O58371" s="9"/>
      <c r="P58371" s="9"/>
      <c r="Q58371" s="21"/>
    </row>
    <row r="58372" spans="15:17" x14ac:dyDescent="0.35">
      <c r="O58372" s="9"/>
      <c r="P58372" s="9"/>
      <c r="Q58372" s="21"/>
    </row>
    <row r="58373" spans="15:17" x14ac:dyDescent="0.35">
      <c r="O58373" s="9"/>
      <c r="P58373" s="9"/>
      <c r="Q58373" s="21"/>
    </row>
    <row r="58374" spans="15:17" x14ac:dyDescent="0.35">
      <c r="O58374" s="9"/>
      <c r="P58374" s="9"/>
      <c r="Q58374" s="21"/>
    </row>
    <row r="58375" spans="15:17" x14ac:dyDescent="0.35">
      <c r="O58375" s="9"/>
      <c r="P58375" s="9"/>
      <c r="Q58375" s="21"/>
    </row>
    <row r="58376" spans="15:17" x14ac:dyDescent="0.35">
      <c r="O58376" s="9"/>
      <c r="P58376" s="9"/>
      <c r="Q58376" s="21"/>
    </row>
    <row r="58377" spans="15:17" x14ac:dyDescent="0.35">
      <c r="O58377" s="9"/>
      <c r="P58377" s="9"/>
      <c r="Q58377" s="21"/>
    </row>
    <row r="58378" spans="15:17" x14ac:dyDescent="0.35">
      <c r="O58378" s="9"/>
      <c r="P58378" s="9"/>
      <c r="Q58378" s="21"/>
    </row>
    <row r="58379" spans="15:17" x14ac:dyDescent="0.35">
      <c r="O58379" s="9"/>
      <c r="P58379" s="9"/>
      <c r="Q58379" s="21"/>
    </row>
    <row r="58380" spans="15:17" x14ac:dyDescent="0.35">
      <c r="O58380" s="9"/>
      <c r="P58380" s="9"/>
      <c r="Q58380" s="21"/>
    </row>
    <row r="58381" spans="15:17" x14ac:dyDescent="0.35">
      <c r="O58381" s="9"/>
      <c r="P58381" s="9"/>
      <c r="Q58381" s="21"/>
    </row>
    <row r="58382" spans="15:17" x14ac:dyDescent="0.35">
      <c r="O58382" s="9"/>
      <c r="P58382" s="9"/>
      <c r="Q58382" s="21"/>
    </row>
    <row r="58383" spans="15:17" x14ac:dyDescent="0.35">
      <c r="O58383" s="9"/>
      <c r="P58383" s="9"/>
      <c r="Q58383" s="21"/>
    </row>
    <row r="58384" spans="15:17" x14ac:dyDescent="0.35">
      <c r="O58384" s="9"/>
      <c r="P58384" s="9"/>
      <c r="Q58384" s="21"/>
    </row>
    <row r="58385" spans="15:17" x14ac:dyDescent="0.35">
      <c r="O58385" s="9"/>
      <c r="P58385" s="9"/>
      <c r="Q58385" s="21"/>
    </row>
    <row r="58386" spans="15:17" x14ac:dyDescent="0.35">
      <c r="O58386" s="9"/>
      <c r="P58386" s="9"/>
      <c r="Q58386" s="21"/>
    </row>
    <row r="58387" spans="15:17" x14ac:dyDescent="0.35">
      <c r="O58387" s="9"/>
      <c r="P58387" s="9"/>
      <c r="Q58387" s="21"/>
    </row>
    <row r="58388" spans="15:17" x14ac:dyDescent="0.35">
      <c r="O58388" s="9"/>
      <c r="P58388" s="9"/>
      <c r="Q58388" s="21"/>
    </row>
    <row r="58389" spans="15:17" x14ac:dyDescent="0.35">
      <c r="O58389" s="9"/>
      <c r="P58389" s="9"/>
      <c r="Q58389" s="21"/>
    </row>
    <row r="58390" spans="15:17" x14ac:dyDescent="0.35">
      <c r="O58390" s="9"/>
      <c r="P58390" s="9"/>
      <c r="Q58390" s="21"/>
    </row>
    <row r="58391" spans="15:17" x14ac:dyDescent="0.35">
      <c r="O58391" s="9"/>
      <c r="P58391" s="9"/>
      <c r="Q58391" s="21"/>
    </row>
    <row r="58392" spans="15:17" x14ac:dyDescent="0.35">
      <c r="O58392" s="9"/>
      <c r="P58392" s="9"/>
      <c r="Q58392" s="21"/>
    </row>
    <row r="58393" spans="15:17" x14ac:dyDescent="0.35">
      <c r="O58393" s="9"/>
      <c r="P58393" s="9"/>
      <c r="Q58393" s="21"/>
    </row>
    <row r="58394" spans="15:17" x14ac:dyDescent="0.35">
      <c r="O58394" s="9"/>
      <c r="P58394" s="9"/>
      <c r="Q58394" s="21"/>
    </row>
    <row r="58395" spans="15:17" x14ac:dyDescent="0.35">
      <c r="O58395" s="9"/>
      <c r="P58395" s="9"/>
      <c r="Q58395" s="21"/>
    </row>
    <row r="58396" spans="15:17" x14ac:dyDescent="0.35">
      <c r="O58396" s="9"/>
      <c r="P58396" s="9"/>
      <c r="Q58396" s="21"/>
    </row>
    <row r="58397" spans="15:17" x14ac:dyDescent="0.35">
      <c r="O58397" s="9"/>
      <c r="P58397" s="9"/>
      <c r="Q58397" s="21"/>
    </row>
    <row r="58398" spans="15:17" x14ac:dyDescent="0.35">
      <c r="O58398" s="9"/>
      <c r="P58398" s="9"/>
      <c r="Q58398" s="21"/>
    </row>
    <row r="58399" spans="15:17" x14ac:dyDescent="0.35">
      <c r="O58399" s="9"/>
      <c r="P58399" s="9"/>
      <c r="Q58399" s="21"/>
    </row>
    <row r="58400" spans="15:17" x14ac:dyDescent="0.35">
      <c r="O58400" s="9"/>
      <c r="P58400" s="9"/>
      <c r="Q58400" s="21"/>
    </row>
    <row r="58401" spans="15:17" x14ac:dyDescent="0.35">
      <c r="O58401" s="9"/>
      <c r="P58401" s="9"/>
      <c r="Q58401" s="21"/>
    </row>
    <row r="58402" spans="15:17" x14ac:dyDescent="0.35">
      <c r="O58402" s="9"/>
      <c r="P58402" s="9"/>
      <c r="Q58402" s="21"/>
    </row>
    <row r="58403" spans="15:17" x14ac:dyDescent="0.35">
      <c r="O58403" s="9"/>
      <c r="P58403" s="9"/>
      <c r="Q58403" s="21"/>
    </row>
    <row r="58404" spans="15:17" x14ac:dyDescent="0.35">
      <c r="O58404" s="9"/>
      <c r="P58404" s="9"/>
      <c r="Q58404" s="21"/>
    </row>
    <row r="58405" spans="15:17" x14ac:dyDescent="0.35">
      <c r="O58405" s="9"/>
      <c r="P58405" s="9"/>
      <c r="Q58405" s="21"/>
    </row>
    <row r="58406" spans="15:17" x14ac:dyDescent="0.35">
      <c r="O58406" s="9"/>
      <c r="P58406" s="9"/>
      <c r="Q58406" s="21"/>
    </row>
    <row r="58407" spans="15:17" x14ac:dyDescent="0.35">
      <c r="O58407" s="9"/>
      <c r="P58407" s="9"/>
      <c r="Q58407" s="21"/>
    </row>
    <row r="58408" spans="15:17" x14ac:dyDescent="0.35">
      <c r="O58408" s="9"/>
      <c r="P58408" s="9"/>
      <c r="Q58408" s="21"/>
    </row>
    <row r="58409" spans="15:17" x14ac:dyDescent="0.35">
      <c r="O58409" s="9"/>
      <c r="P58409" s="9"/>
      <c r="Q58409" s="21"/>
    </row>
    <row r="58410" spans="15:17" x14ac:dyDescent="0.35">
      <c r="O58410" s="9"/>
      <c r="P58410" s="9"/>
      <c r="Q58410" s="21"/>
    </row>
    <row r="58411" spans="15:17" x14ac:dyDescent="0.35">
      <c r="O58411" s="9"/>
      <c r="P58411" s="9"/>
      <c r="Q58411" s="21"/>
    </row>
    <row r="58412" spans="15:17" x14ac:dyDescent="0.35">
      <c r="O58412" s="9"/>
      <c r="P58412" s="9"/>
      <c r="Q58412" s="21"/>
    </row>
    <row r="58413" spans="15:17" x14ac:dyDescent="0.35">
      <c r="O58413" s="9"/>
      <c r="P58413" s="9"/>
      <c r="Q58413" s="21"/>
    </row>
    <row r="58414" spans="15:17" x14ac:dyDescent="0.35">
      <c r="O58414" s="9"/>
      <c r="P58414" s="9"/>
      <c r="Q58414" s="21"/>
    </row>
    <row r="58415" spans="15:17" x14ac:dyDescent="0.35">
      <c r="O58415" s="9"/>
      <c r="P58415" s="9"/>
      <c r="Q58415" s="21"/>
    </row>
    <row r="58416" spans="15:17" x14ac:dyDescent="0.35">
      <c r="O58416" s="9"/>
      <c r="P58416" s="9"/>
      <c r="Q58416" s="21"/>
    </row>
    <row r="58417" spans="15:17" x14ac:dyDescent="0.35">
      <c r="O58417" s="9"/>
      <c r="P58417" s="9"/>
      <c r="Q58417" s="21"/>
    </row>
    <row r="58418" spans="15:17" x14ac:dyDescent="0.35">
      <c r="O58418" s="9"/>
      <c r="P58418" s="9"/>
      <c r="Q58418" s="21"/>
    </row>
    <row r="58419" spans="15:17" x14ac:dyDescent="0.35">
      <c r="O58419" s="9"/>
      <c r="P58419" s="9"/>
      <c r="Q58419" s="21"/>
    </row>
    <row r="58420" spans="15:17" x14ac:dyDescent="0.35">
      <c r="O58420" s="9"/>
      <c r="P58420" s="9"/>
      <c r="Q58420" s="21"/>
    </row>
    <row r="58421" spans="15:17" x14ac:dyDescent="0.35">
      <c r="O58421" s="9"/>
      <c r="P58421" s="9"/>
      <c r="Q58421" s="21"/>
    </row>
    <row r="58422" spans="15:17" x14ac:dyDescent="0.35">
      <c r="O58422" s="9"/>
      <c r="P58422" s="9"/>
      <c r="Q58422" s="21"/>
    </row>
    <row r="58423" spans="15:17" x14ac:dyDescent="0.35">
      <c r="O58423" s="9"/>
      <c r="P58423" s="9"/>
      <c r="Q58423" s="21"/>
    </row>
    <row r="58424" spans="15:17" x14ac:dyDescent="0.35">
      <c r="O58424" s="9"/>
      <c r="P58424" s="9"/>
      <c r="Q58424" s="21"/>
    </row>
    <row r="58425" spans="15:17" x14ac:dyDescent="0.35">
      <c r="O58425" s="9"/>
      <c r="P58425" s="9"/>
      <c r="Q58425" s="21"/>
    </row>
    <row r="58426" spans="15:17" x14ac:dyDescent="0.35">
      <c r="O58426" s="9"/>
      <c r="P58426" s="9"/>
      <c r="Q58426" s="21"/>
    </row>
    <row r="58427" spans="15:17" x14ac:dyDescent="0.35">
      <c r="O58427" s="9"/>
      <c r="P58427" s="9"/>
      <c r="Q58427" s="21"/>
    </row>
    <row r="58428" spans="15:17" x14ac:dyDescent="0.35">
      <c r="O58428" s="9"/>
      <c r="P58428" s="9"/>
      <c r="Q58428" s="21"/>
    </row>
    <row r="58429" spans="15:17" x14ac:dyDescent="0.35">
      <c r="O58429" s="9"/>
      <c r="P58429" s="9"/>
      <c r="Q58429" s="21"/>
    </row>
    <row r="58430" spans="15:17" x14ac:dyDescent="0.35">
      <c r="O58430" s="9"/>
      <c r="P58430" s="9"/>
      <c r="Q58430" s="21"/>
    </row>
    <row r="58431" spans="15:17" x14ac:dyDescent="0.35">
      <c r="O58431" s="9"/>
      <c r="P58431" s="9"/>
      <c r="Q58431" s="21"/>
    </row>
    <row r="58432" spans="15:17" x14ac:dyDescent="0.35">
      <c r="O58432" s="9"/>
      <c r="P58432" s="9"/>
      <c r="Q58432" s="21"/>
    </row>
    <row r="58433" spans="15:17" x14ac:dyDescent="0.35">
      <c r="O58433" s="9"/>
      <c r="P58433" s="9"/>
      <c r="Q58433" s="21"/>
    </row>
    <row r="58434" spans="15:17" x14ac:dyDescent="0.35">
      <c r="O58434" s="9"/>
      <c r="P58434" s="9"/>
      <c r="Q58434" s="21"/>
    </row>
    <row r="58435" spans="15:17" x14ac:dyDescent="0.35">
      <c r="O58435" s="9"/>
      <c r="P58435" s="9"/>
      <c r="Q58435" s="21"/>
    </row>
    <row r="58436" spans="15:17" x14ac:dyDescent="0.35">
      <c r="O58436" s="9"/>
      <c r="P58436" s="9"/>
      <c r="Q58436" s="21"/>
    </row>
    <row r="58437" spans="15:17" x14ac:dyDescent="0.35">
      <c r="O58437" s="9"/>
      <c r="P58437" s="9"/>
      <c r="Q58437" s="21"/>
    </row>
    <row r="58438" spans="15:17" x14ac:dyDescent="0.35">
      <c r="O58438" s="9"/>
      <c r="P58438" s="9"/>
      <c r="Q58438" s="21"/>
    </row>
    <row r="58439" spans="15:17" x14ac:dyDescent="0.35">
      <c r="O58439" s="9"/>
      <c r="P58439" s="9"/>
      <c r="Q58439" s="21"/>
    </row>
    <row r="58440" spans="15:17" x14ac:dyDescent="0.35">
      <c r="O58440" s="9"/>
      <c r="P58440" s="9"/>
      <c r="Q58440" s="21"/>
    </row>
    <row r="58441" spans="15:17" x14ac:dyDescent="0.35">
      <c r="O58441" s="9"/>
      <c r="P58441" s="9"/>
      <c r="Q58441" s="21"/>
    </row>
    <row r="58442" spans="15:17" x14ac:dyDescent="0.35">
      <c r="O58442" s="9"/>
      <c r="P58442" s="9"/>
      <c r="Q58442" s="21"/>
    </row>
    <row r="58443" spans="15:17" x14ac:dyDescent="0.35">
      <c r="O58443" s="9"/>
      <c r="P58443" s="9"/>
      <c r="Q58443" s="21"/>
    </row>
    <row r="58444" spans="15:17" x14ac:dyDescent="0.35">
      <c r="O58444" s="9"/>
      <c r="P58444" s="9"/>
      <c r="Q58444" s="21"/>
    </row>
    <row r="58445" spans="15:17" x14ac:dyDescent="0.35">
      <c r="O58445" s="9"/>
      <c r="P58445" s="9"/>
      <c r="Q58445" s="21"/>
    </row>
    <row r="58446" spans="15:17" x14ac:dyDescent="0.35">
      <c r="O58446" s="9"/>
      <c r="P58446" s="9"/>
      <c r="Q58446" s="21"/>
    </row>
    <row r="58447" spans="15:17" x14ac:dyDescent="0.35">
      <c r="O58447" s="9"/>
      <c r="P58447" s="9"/>
      <c r="Q58447" s="21"/>
    </row>
    <row r="58448" spans="15:17" x14ac:dyDescent="0.35">
      <c r="O58448" s="9"/>
      <c r="P58448" s="9"/>
      <c r="Q58448" s="21"/>
    </row>
    <row r="58449" spans="15:17" x14ac:dyDescent="0.35">
      <c r="O58449" s="9"/>
      <c r="P58449" s="9"/>
      <c r="Q58449" s="21"/>
    </row>
    <row r="58450" spans="15:17" x14ac:dyDescent="0.35">
      <c r="O58450" s="9"/>
      <c r="P58450" s="9"/>
      <c r="Q58450" s="21"/>
    </row>
    <row r="58451" spans="15:17" x14ac:dyDescent="0.35">
      <c r="O58451" s="9"/>
      <c r="P58451" s="9"/>
      <c r="Q58451" s="21"/>
    </row>
    <row r="58452" spans="15:17" x14ac:dyDescent="0.35">
      <c r="O58452" s="9"/>
      <c r="P58452" s="9"/>
      <c r="Q58452" s="21"/>
    </row>
    <row r="58453" spans="15:17" x14ac:dyDescent="0.35">
      <c r="O58453" s="9"/>
      <c r="P58453" s="9"/>
      <c r="Q58453" s="21"/>
    </row>
    <row r="58454" spans="15:17" x14ac:dyDescent="0.35">
      <c r="O58454" s="9"/>
      <c r="P58454" s="9"/>
      <c r="Q58454" s="21"/>
    </row>
    <row r="58455" spans="15:17" x14ac:dyDescent="0.35">
      <c r="O58455" s="9"/>
      <c r="P58455" s="9"/>
      <c r="Q58455" s="21"/>
    </row>
    <row r="58456" spans="15:17" x14ac:dyDescent="0.35">
      <c r="O58456" s="9"/>
      <c r="P58456" s="9"/>
      <c r="Q58456" s="21"/>
    </row>
    <row r="58457" spans="15:17" x14ac:dyDescent="0.35">
      <c r="O58457" s="9"/>
      <c r="P58457" s="9"/>
      <c r="Q58457" s="21"/>
    </row>
    <row r="58458" spans="15:17" x14ac:dyDescent="0.35">
      <c r="O58458" s="9"/>
      <c r="P58458" s="9"/>
      <c r="Q58458" s="21"/>
    </row>
    <row r="58459" spans="15:17" x14ac:dyDescent="0.35">
      <c r="O58459" s="9"/>
      <c r="P58459" s="9"/>
      <c r="Q58459" s="21"/>
    </row>
    <row r="58460" spans="15:17" x14ac:dyDescent="0.35">
      <c r="O58460" s="9"/>
      <c r="P58460" s="9"/>
      <c r="Q58460" s="21"/>
    </row>
    <row r="58461" spans="15:17" x14ac:dyDescent="0.35">
      <c r="O58461" s="9"/>
      <c r="P58461" s="9"/>
      <c r="Q58461" s="21"/>
    </row>
    <row r="58462" spans="15:17" x14ac:dyDescent="0.35">
      <c r="O58462" s="9"/>
      <c r="P58462" s="9"/>
      <c r="Q58462" s="21"/>
    </row>
    <row r="58463" spans="15:17" x14ac:dyDescent="0.35">
      <c r="O58463" s="9"/>
      <c r="P58463" s="9"/>
      <c r="Q58463" s="21"/>
    </row>
    <row r="58464" spans="15:17" x14ac:dyDescent="0.35">
      <c r="O58464" s="9"/>
      <c r="P58464" s="9"/>
      <c r="Q58464" s="21"/>
    </row>
    <row r="58465" spans="15:17" x14ac:dyDescent="0.35">
      <c r="O58465" s="9"/>
      <c r="P58465" s="9"/>
      <c r="Q58465" s="21"/>
    </row>
    <row r="58466" spans="15:17" x14ac:dyDescent="0.35">
      <c r="O58466" s="9"/>
      <c r="P58466" s="9"/>
      <c r="Q58466" s="21"/>
    </row>
    <row r="58467" spans="15:17" x14ac:dyDescent="0.35">
      <c r="O58467" s="9"/>
      <c r="P58467" s="9"/>
      <c r="Q58467" s="21"/>
    </row>
    <row r="58468" spans="15:17" x14ac:dyDescent="0.35">
      <c r="O58468" s="9"/>
      <c r="P58468" s="9"/>
      <c r="Q58468" s="21"/>
    </row>
    <row r="58469" spans="15:17" x14ac:dyDescent="0.35">
      <c r="O58469" s="9"/>
      <c r="P58469" s="9"/>
      <c r="Q58469" s="21"/>
    </row>
    <row r="58470" spans="15:17" x14ac:dyDescent="0.35">
      <c r="O58470" s="9"/>
      <c r="P58470" s="9"/>
      <c r="Q58470" s="21"/>
    </row>
    <row r="58471" spans="15:17" x14ac:dyDescent="0.35">
      <c r="O58471" s="9"/>
      <c r="P58471" s="9"/>
      <c r="Q58471" s="21"/>
    </row>
    <row r="58472" spans="15:17" x14ac:dyDescent="0.35">
      <c r="O58472" s="9"/>
      <c r="P58472" s="9"/>
      <c r="Q58472" s="21"/>
    </row>
    <row r="58473" spans="15:17" x14ac:dyDescent="0.35">
      <c r="O58473" s="9"/>
      <c r="P58473" s="9"/>
      <c r="Q58473" s="21"/>
    </row>
    <row r="58474" spans="15:17" x14ac:dyDescent="0.35">
      <c r="O58474" s="9"/>
      <c r="P58474" s="9"/>
      <c r="Q58474" s="21"/>
    </row>
    <row r="58475" spans="15:17" x14ac:dyDescent="0.35">
      <c r="O58475" s="9"/>
      <c r="P58475" s="9"/>
      <c r="Q58475" s="21"/>
    </row>
    <row r="58476" spans="15:17" x14ac:dyDescent="0.35">
      <c r="O58476" s="9"/>
      <c r="P58476" s="9"/>
      <c r="Q58476" s="21"/>
    </row>
    <row r="58477" spans="15:17" x14ac:dyDescent="0.35">
      <c r="O58477" s="9"/>
      <c r="P58477" s="9"/>
      <c r="Q58477" s="21"/>
    </row>
    <row r="58478" spans="15:17" x14ac:dyDescent="0.35">
      <c r="O58478" s="9"/>
      <c r="P58478" s="9"/>
      <c r="Q58478" s="21"/>
    </row>
    <row r="58479" spans="15:17" x14ac:dyDescent="0.35">
      <c r="O58479" s="9"/>
      <c r="P58479" s="9"/>
      <c r="Q58479" s="21"/>
    </row>
    <row r="58480" spans="15:17" x14ac:dyDescent="0.35">
      <c r="O58480" s="9"/>
      <c r="P58480" s="9"/>
      <c r="Q58480" s="21"/>
    </row>
    <row r="58481" spans="15:17" x14ac:dyDescent="0.35">
      <c r="O58481" s="9"/>
      <c r="P58481" s="9"/>
      <c r="Q58481" s="21"/>
    </row>
    <row r="58482" spans="15:17" x14ac:dyDescent="0.35">
      <c r="O58482" s="9"/>
      <c r="P58482" s="9"/>
      <c r="Q58482" s="21"/>
    </row>
    <row r="58483" spans="15:17" x14ac:dyDescent="0.35">
      <c r="O58483" s="9"/>
      <c r="P58483" s="9"/>
      <c r="Q58483" s="21"/>
    </row>
    <row r="58484" spans="15:17" x14ac:dyDescent="0.35">
      <c r="O58484" s="9"/>
      <c r="P58484" s="9"/>
      <c r="Q58484" s="21"/>
    </row>
    <row r="58485" spans="15:17" x14ac:dyDescent="0.35">
      <c r="O58485" s="9"/>
      <c r="P58485" s="9"/>
      <c r="Q58485" s="21"/>
    </row>
    <row r="58486" spans="15:17" x14ac:dyDescent="0.35">
      <c r="O58486" s="9"/>
      <c r="P58486" s="9"/>
      <c r="Q58486" s="21"/>
    </row>
    <row r="58487" spans="15:17" x14ac:dyDescent="0.35">
      <c r="O58487" s="9"/>
      <c r="P58487" s="9"/>
      <c r="Q58487" s="21"/>
    </row>
    <row r="58488" spans="15:17" x14ac:dyDescent="0.35">
      <c r="O58488" s="9"/>
      <c r="P58488" s="9"/>
      <c r="Q58488" s="21"/>
    </row>
    <row r="58489" spans="15:17" x14ac:dyDescent="0.35">
      <c r="O58489" s="9"/>
      <c r="P58489" s="9"/>
      <c r="Q58489" s="21"/>
    </row>
    <row r="58490" spans="15:17" x14ac:dyDescent="0.35">
      <c r="O58490" s="9"/>
      <c r="P58490" s="9"/>
      <c r="Q58490" s="21"/>
    </row>
    <row r="58491" spans="15:17" x14ac:dyDescent="0.35">
      <c r="O58491" s="9"/>
      <c r="P58491" s="9"/>
      <c r="Q58491" s="21"/>
    </row>
    <row r="58492" spans="15:17" x14ac:dyDescent="0.35">
      <c r="O58492" s="9"/>
      <c r="P58492" s="9"/>
      <c r="Q58492" s="21"/>
    </row>
    <row r="58493" spans="15:17" x14ac:dyDescent="0.35">
      <c r="O58493" s="9"/>
      <c r="P58493" s="9"/>
      <c r="Q58493" s="21"/>
    </row>
    <row r="58494" spans="15:17" x14ac:dyDescent="0.35">
      <c r="O58494" s="9"/>
      <c r="P58494" s="9"/>
      <c r="Q58494" s="21"/>
    </row>
    <row r="58495" spans="15:17" x14ac:dyDescent="0.35">
      <c r="O58495" s="9"/>
      <c r="P58495" s="9"/>
      <c r="Q58495" s="21"/>
    </row>
    <row r="58496" spans="15:17" x14ac:dyDescent="0.35">
      <c r="O58496" s="9"/>
      <c r="P58496" s="9"/>
      <c r="Q58496" s="21"/>
    </row>
    <row r="58497" spans="15:17" x14ac:dyDescent="0.35">
      <c r="O58497" s="9"/>
      <c r="P58497" s="9"/>
      <c r="Q58497" s="21"/>
    </row>
    <row r="58498" spans="15:17" x14ac:dyDescent="0.35">
      <c r="O58498" s="9"/>
      <c r="P58498" s="9"/>
      <c r="Q58498" s="21"/>
    </row>
    <row r="58499" spans="15:17" x14ac:dyDescent="0.35">
      <c r="O58499" s="9"/>
      <c r="P58499" s="9"/>
      <c r="Q58499" s="21"/>
    </row>
    <row r="58500" spans="15:17" x14ac:dyDescent="0.35">
      <c r="O58500" s="9"/>
      <c r="P58500" s="9"/>
      <c r="Q58500" s="21"/>
    </row>
    <row r="58501" spans="15:17" x14ac:dyDescent="0.35">
      <c r="O58501" s="9"/>
      <c r="P58501" s="9"/>
      <c r="Q58501" s="21"/>
    </row>
    <row r="58502" spans="15:17" x14ac:dyDescent="0.35">
      <c r="O58502" s="9"/>
      <c r="P58502" s="9"/>
      <c r="Q58502" s="21"/>
    </row>
    <row r="58503" spans="15:17" x14ac:dyDescent="0.35">
      <c r="O58503" s="9"/>
      <c r="P58503" s="9"/>
      <c r="Q58503" s="21"/>
    </row>
    <row r="58504" spans="15:17" x14ac:dyDescent="0.35">
      <c r="O58504" s="9"/>
      <c r="P58504" s="9"/>
      <c r="Q58504" s="21"/>
    </row>
    <row r="58505" spans="15:17" x14ac:dyDescent="0.35">
      <c r="O58505" s="9"/>
      <c r="P58505" s="9"/>
      <c r="Q58505" s="21"/>
    </row>
    <row r="58506" spans="15:17" x14ac:dyDescent="0.35">
      <c r="O58506" s="9"/>
      <c r="P58506" s="9"/>
      <c r="Q58506" s="21"/>
    </row>
    <row r="58507" spans="15:17" x14ac:dyDescent="0.35">
      <c r="O58507" s="9"/>
      <c r="P58507" s="9"/>
      <c r="Q58507" s="21"/>
    </row>
    <row r="58508" spans="15:17" x14ac:dyDescent="0.35">
      <c r="O58508" s="9"/>
      <c r="P58508" s="9"/>
      <c r="Q58508" s="21"/>
    </row>
    <row r="58509" spans="15:17" x14ac:dyDescent="0.35">
      <c r="O58509" s="9"/>
      <c r="P58509" s="9"/>
      <c r="Q58509" s="21"/>
    </row>
    <row r="58510" spans="15:17" x14ac:dyDescent="0.35">
      <c r="O58510" s="9"/>
      <c r="P58510" s="9"/>
      <c r="Q58510" s="21"/>
    </row>
    <row r="58511" spans="15:17" x14ac:dyDescent="0.35">
      <c r="O58511" s="9"/>
      <c r="P58511" s="9"/>
      <c r="Q58511" s="21"/>
    </row>
    <row r="58512" spans="15:17" x14ac:dyDescent="0.35">
      <c r="O58512" s="9"/>
      <c r="P58512" s="9"/>
      <c r="Q58512" s="21"/>
    </row>
    <row r="58513" spans="15:17" x14ac:dyDescent="0.35">
      <c r="O58513" s="9"/>
      <c r="P58513" s="9"/>
      <c r="Q58513" s="21"/>
    </row>
    <row r="58514" spans="15:17" x14ac:dyDescent="0.35">
      <c r="O58514" s="9"/>
      <c r="P58514" s="9"/>
      <c r="Q58514" s="21"/>
    </row>
    <row r="58515" spans="15:17" x14ac:dyDescent="0.35">
      <c r="O58515" s="9"/>
      <c r="P58515" s="9"/>
      <c r="Q58515" s="21"/>
    </row>
    <row r="58516" spans="15:17" x14ac:dyDescent="0.35">
      <c r="O58516" s="9"/>
      <c r="P58516" s="9"/>
      <c r="Q58516" s="21"/>
    </row>
    <row r="58517" spans="15:17" x14ac:dyDescent="0.35">
      <c r="O58517" s="9"/>
      <c r="P58517" s="9"/>
      <c r="Q58517" s="21"/>
    </row>
    <row r="58518" spans="15:17" x14ac:dyDescent="0.35">
      <c r="O58518" s="9"/>
      <c r="P58518" s="9"/>
      <c r="Q58518" s="21"/>
    </row>
    <row r="58519" spans="15:17" x14ac:dyDescent="0.35">
      <c r="O58519" s="9"/>
      <c r="P58519" s="9"/>
      <c r="Q58519" s="21"/>
    </row>
    <row r="58520" spans="15:17" x14ac:dyDescent="0.35">
      <c r="O58520" s="9"/>
      <c r="P58520" s="9"/>
      <c r="Q58520" s="21"/>
    </row>
    <row r="58521" spans="15:17" x14ac:dyDescent="0.35">
      <c r="O58521" s="9"/>
      <c r="P58521" s="9"/>
      <c r="Q58521" s="21"/>
    </row>
    <row r="58522" spans="15:17" x14ac:dyDescent="0.35">
      <c r="O58522" s="9"/>
      <c r="P58522" s="9"/>
      <c r="Q58522" s="21"/>
    </row>
    <row r="58523" spans="15:17" x14ac:dyDescent="0.35">
      <c r="O58523" s="9"/>
      <c r="P58523" s="9"/>
      <c r="Q58523" s="21"/>
    </row>
    <row r="58524" spans="15:17" x14ac:dyDescent="0.35">
      <c r="O58524" s="9"/>
      <c r="P58524" s="9"/>
      <c r="Q58524" s="21"/>
    </row>
    <row r="58525" spans="15:17" x14ac:dyDescent="0.35">
      <c r="O58525" s="9"/>
      <c r="P58525" s="9"/>
      <c r="Q58525" s="21"/>
    </row>
    <row r="58526" spans="15:17" x14ac:dyDescent="0.35">
      <c r="O58526" s="9"/>
      <c r="P58526" s="9"/>
      <c r="Q58526" s="21"/>
    </row>
    <row r="58527" spans="15:17" x14ac:dyDescent="0.35">
      <c r="O58527" s="9"/>
      <c r="P58527" s="9"/>
      <c r="Q58527" s="21"/>
    </row>
    <row r="58528" spans="15:17" x14ac:dyDescent="0.35">
      <c r="O58528" s="9"/>
      <c r="P58528" s="9"/>
      <c r="Q58528" s="21"/>
    </row>
    <row r="58529" spans="15:17" x14ac:dyDescent="0.35">
      <c r="O58529" s="9"/>
      <c r="P58529" s="9"/>
      <c r="Q58529" s="21"/>
    </row>
    <row r="58530" spans="15:17" x14ac:dyDescent="0.35">
      <c r="O58530" s="9"/>
      <c r="P58530" s="9"/>
      <c r="Q58530" s="21"/>
    </row>
    <row r="58531" spans="15:17" x14ac:dyDescent="0.35">
      <c r="O58531" s="9"/>
      <c r="P58531" s="9"/>
      <c r="Q58531" s="21"/>
    </row>
    <row r="58532" spans="15:17" x14ac:dyDescent="0.35">
      <c r="O58532" s="9"/>
      <c r="P58532" s="9"/>
      <c r="Q58532" s="21"/>
    </row>
    <row r="58533" spans="15:17" x14ac:dyDescent="0.35">
      <c r="O58533" s="9"/>
      <c r="P58533" s="9"/>
      <c r="Q58533" s="21"/>
    </row>
    <row r="58534" spans="15:17" x14ac:dyDescent="0.35">
      <c r="O58534" s="9"/>
      <c r="P58534" s="9"/>
      <c r="Q58534" s="21"/>
    </row>
    <row r="58535" spans="15:17" x14ac:dyDescent="0.35">
      <c r="O58535" s="9"/>
      <c r="P58535" s="9"/>
      <c r="Q58535" s="21"/>
    </row>
    <row r="58536" spans="15:17" x14ac:dyDescent="0.35">
      <c r="O58536" s="9"/>
      <c r="P58536" s="9"/>
      <c r="Q58536" s="21"/>
    </row>
    <row r="58537" spans="15:17" x14ac:dyDescent="0.35">
      <c r="O58537" s="9"/>
      <c r="P58537" s="9"/>
      <c r="Q58537" s="21"/>
    </row>
    <row r="58538" spans="15:17" x14ac:dyDescent="0.35">
      <c r="O58538" s="9"/>
      <c r="P58538" s="9"/>
      <c r="Q58538" s="21"/>
    </row>
    <row r="58539" spans="15:17" x14ac:dyDescent="0.35">
      <c r="O58539" s="9"/>
      <c r="P58539" s="9"/>
      <c r="Q58539" s="21"/>
    </row>
    <row r="58540" spans="15:17" x14ac:dyDescent="0.35">
      <c r="O58540" s="9"/>
      <c r="P58540" s="9"/>
      <c r="Q58540" s="21"/>
    </row>
    <row r="58541" spans="15:17" x14ac:dyDescent="0.35">
      <c r="O58541" s="9"/>
      <c r="P58541" s="9"/>
      <c r="Q58541" s="21"/>
    </row>
    <row r="58542" spans="15:17" x14ac:dyDescent="0.35">
      <c r="O58542" s="9"/>
      <c r="P58542" s="9"/>
      <c r="Q58542" s="21"/>
    </row>
    <row r="58543" spans="15:17" x14ac:dyDescent="0.35">
      <c r="O58543" s="9"/>
      <c r="P58543" s="9"/>
      <c r="Q58543" s="21"/>
    </row>
    <row r="58544" spans="15:17" x14ac:dyDescent="0.35">
      <c r="O58544" s="9"/>
      <c r="P58544" s="9"/>
      <c r="Q58544" s="21"/>
    </row>
    <row r="58545" spans="15:17" x14ac:dyDescent="0.35">
      <c r="O58545" s="9"/>
      <c r="P58545" s="9"/>
      <c r="Q58545" s="21"/>
    </row>
    <row r="58546" spans="15:17" x14ac:dyDescent="0.35">
      <c r="O58546" s="9"/>
      <c r="P58546" s="9"/>
      <c r="Q58546" s="21"/>
    </row>
    <row r="58547" spans="15:17" x14ac:dyDescent="0.35">
      <c r="O58547" s="9"/>
      <c r="P58547" s="9"/>
      <c r="Q58547" s="21"/>
    </row>
    <row r="58548" spans="15:17" x14ac:dyDescent="0.35">
      <c r="O58548" s="9"/>
      <c r="P58548" s="9"/>
      <c r="Q58548" s="21"/>
    </row>
    <row r="58549" spans="15:17" x14ac:dyDescent="0.35">
      <c r="O58549" s="9"/>
      <c r="P58549" s="9"/>
      <c r="Q58549" s="21"/>
    </row>
    <row r="58550" spans="15:17" x14ac:dyDescent="0.35">
      <c r="O58550" s="9"/>
      <c r="P58550" s="9"/>
      <c r="Q58550" s="21"/>
    </row>
    <row r="58551" spans="15:17" x14ac:dyDescent="0.35">
      <c r="O58551" s="9"/>
      <c r="P58551" s="9"/>
      <c r="Q58551" s="21"/>
    </row>
    <row r="58552" spans="15:17" x14ac:dyDescent="0.35">
      <c r="O58552" s="9"/>
      <c r="P58552" s="9"/>
      <c r="Q58552" s="21"/>
    </row>
    <row r="58553" spans="15:17" x14ac:dyDescent="0.35">
      <c r="O58553" s="9"/>
      <c r="P58553" s="9"/>
      <c r="Q58553" s="21"/>
    </row>
    <row r="58554" spans="15:17" x14ac:dyDescent="0.35">
      <c r="O58554" s="9"/>
      <c r="P58554" s="9"/>
      <c r="Q58554" s="21"/>
    </row>
    <row r="58555" spans="15:17" x14ac:dyDescent="0.35">
      <c r="O58555" s="9"/>
      <c r="P58555" s="9"/>
      <c r="Q58555" s="21"/>
    </row>
    <row r="58556" spans="15:17" x14ac:dyDescent="0.35">
      <c r="O58556" s="9"/>
      <c r="P58556" s="9"/>
      <c r="Q58556" s="21"/>
    </row>
    <row r="58557" spans="15:17" x14ac:dyDescent="0.35">
      <c r="O58557" s="9"/>
      <c r="P58557" s="9"/>
      <c r="Q58557" s="21"/>
    </row>
    <row r="58558" spans="15:17" x14ac:dyDescent="0.35">
      <c r="O58558" s="9"/>
      <c r="P58558" s="9"/>
      <c r="Q58558" s="21"/>
    </row>
    <row r="58559" spans="15:17" x14ac:dyDescent="0.35">
      <c r="O58559" s="9"/>
      <c r="P58559" s="9"/>
      <c r="Q58559" s="21"/>
    </row>
    <row r="58560" spans="15:17" x14ac:dyDescent="0.35">
      <c r="O58560" s="9"/>
      <c r="P58560" s="9"/>
      <c r="Q58560" s="21"/>
    </row>
    <row r="58561" spans="15:17" x14ac:dyDescent="0.35">
      <c r="O58561" s="9"/>
      <c r="P58561" s="9"/>
      <c r="Q58561" s="21"/>
    </row>
    <row r="58562" spans="15:17" x14ac:dyDescent="0.35">
      <c r="O58562" s="9"/>
      <c r="P58562" s="9"/>
      <c r="Q58562" s="21"/>
    </row>
    <row r="58563" spans="15:17" x14ac:dyDescent="0.35">
      <c r="O58563" s="9"/>
      <c r="P58563" s="9"/>
      <c r="Q58563" s="21"/>
    </row>
    <row r="58564" spans="15:17" x14ac:dyDescent="0.35">
      <c r="O58564" s="9"/>
      <c r="P58564" s="9"/>
      <c r="Q58564" s="21"/>
    </row>
    <row r="58565" spans="15:17" x14ac:dyDescent="0.35">
      <c r="O58565" s="9"/>
      <c r="P58565" s="9"/>
      <c r="Q58565" s="21"/>
    </row>
    <row r="58566" spans="15:17" x14ac:dyDescent="0.35">
      <c r="O58566" s="9"/>
      <c r="P58566" s="9"/>
      <c r="Q58566" s="21"/>
    </row>
    <row r="58567" spans="15:17" x14ac:dyDescent="0.35">
      <c r="O58567" s="9"/>
      <c r="P58567" s="9"/>
      <c r="Q58567" s="21"/>
    </row>
    <row r="58568" spans="15:17" x14ac:dyDescent="0.35">
      <c r="O58568" s="9"/>
      <c r="P58568" s="9"/>
      <c r="Q58568" s="21"/>
    </row>
    <row r="58569" spans="15:17" x14ac:dyDescent="0.35">
      <c r="O58569" s="9"/>
      <c r="P58569" s="9"/>
      <c r="Q58569" s="21"/>
    </row>
    <row r="58570" spans="15:17" x14ac:dyDescent="0.35">
      <c r="O58570" s="9"/>
      <c r="P58570" s="9"/>
      <c r="Q58570" s="21"/>
    </row>
    <row r="58571" spans="15:17" x14ac:dyDescent="0.35">
      <c r="O58571" s="9"/>
      <c r="P58571" s="9"/>
      <c r="Q58571" s="21"/>
    </row>
    <row r="58572" spans="15:17" x14ac:dyDescent="0.35">
      <c r="O58572" s="9"/>
      <c r="P58572" s="9"/>
      <c r="Q58572" s="21"/>
    </row>
    <row r="58573" spans="15:17" x14ac:dyDescent="0.35">
      <c r="O58573" s="9"/>
      <c r="P58573" s="9"/>
      <c r="Q58573" s="21"/>
    </row>
    <row r="58574" spans="15:17" x14ac:dyDescent="0.35">
      <c r="O58574" s="9"/>
      <c r="P58574" s="9"/>
      <c r="Q58574" s="21"/>
    </row>
    <row r="58575" spans="15:17" x14ac:dyDescent="0.35">
      <c r="O58575" s="9"/>
      <c r="P58575" s="9"/>
      <c r="Q58575" s="21"/>
    </row>
    <row r="58576" spans="15:17" x14ac:dyDescent="0.35">
      <c r="O58576" s="9"/>
      <c r="P58576" s="9"/>
      <c r="Q58576" s="21"/>
    </row>
    <row r="58577" spans="15:17" x14ac:dyDescent="0.35">
      <c r="O58577" s="9"/>
      <c r="P58577" s="9"/>
      <c r="Q58577" s="21"/>
    </row>
    <row r="58578" spans="15:17" x14ac:dyDescent="0.35">
      <c r="O58578" s="9"/>
      <c r="P58578" s="9"/>
      <c r="Q58578" s="21"/>
    </row>
    <row r="58579" spans="15:17" x14ac:dyDescent="0.35">
      <c r="O58579" s="9"/>
      <c r="P58579" s="9"/>
      <c r="Q58579" s="21"/>
    </row>
    <row r="58580" spans="15:17" x14ac:dyDescent="0.35">
      <c r="O58580" s="9"/>
      <c r="P58580" s="9"/>
      <c r="Q58580" s="21"/>
    </row>
    <row r="58581" spans="15:17" x14ac:dyDescent="0.35">
      <c r="O58581" s="9"/>
      <c r="P58581" s="9"/>
      <c r="Q58581" s="21"/>
    </row>
    <row r="58582" spans="15:17" x14ac:dyDescent="0.35">
      <c r="O58582" s="9"/>
      <c r="P58582" s="9"/>
      <c r="Q58582" s="21"/>
    </row>
    <row r="58583" spans="15:17" x14ac:dyDescent="0.35">
      <c r="O58583" s="9"/>
      <c r="P58583" s="9"/>
      <c r="Q58583" s="21"/>
    </row>
    <row r="58584" spans="15:17" x14ac:dyDescent="0.35">
      <c r="O58584" s="9"/>
      <c r="P58584" s="9"/>
      <c r="Q58584" s="21"/>
    </row>
    <row r="58585" spans="15:17" x14ac:dyDescent="0.35">
      <c r="O58585" s="9"/>
      <c r="P58585" s="9"/>
      <c r="Q58585" s="21"/>
    </row>
    <row r="58586" spans="15:17" x14ac:dyDescent="0.35">
      <c r="O58586" s="9"/>
      <c r="P58586" s="9"/>
      <c r="Q58586" s="21"/>
    </row>
    <row r="58587" spans="15:17" x14ac:dyDescent="0.35">
      <c r="O58587" s="9"/>
      <c r="P58587" s="9"/>
      <c r="Q58587" s="21"/>
    </row>
    <row r="58588" spans="15:17" x14ac:dyDescent="0.35">
      <c r="O58588" s="9"/>
      <c r="P58588" s="9"/>
      <c r="Q58588" s="21"/>
    </row>
    <row r="58589" spans="15:17" x14ac:dyDescent="0.35">
      <c r="O58589" s="9"/>
      <c r="P58589" s="9"/>
      <c r="Q58589" s="21"/>
    </row>
    <row r="58590" spans="15:17" x14ac:dyDescent="0.35">
      <c r="O58590" s="9"/>
      <c r="P58590" s="9"/>
      <c r="Q58590" s="21"/>
    </row>
    <row r="58591" spans="15:17" x14ac:dyDescent="0.35">
      <c r="O58591" s="9"/>
      <c r="P58591" s="9"/>
      <c r="Q58591" s="21"/>
    </row>
    <row r="58592" spans="15:17" x14ac:dyDescent="0.35">
      <c r="O58592" s="9"/>
      <c r="P58592" s="9"/>
      <c r="Q58592" s="21"/>
    </row>
    <row r="58593" spans="15:17" x14ac:dyDescent="0.35">
      <c r="O58593" s="9"/>
      <c r="P58593" s="9"/>
      <c r="Q58593" s="21"/>
    </row>
    <row r="58594" spans="15:17" x14ac:dyDescent="0.35">
      <c r="O58594" s="9"/>
      <c r="P58594" s="9"/>
      <c r="Q58594" s="21"/>
    </row>
    <row r="58595" spans="15:17" x14ac:dyDescent="0.35">
      <c r="O58595" s="9"/>
      <c r="P58595" s="9"/>
      <c r="Q58595" s="21"/>
    </row>
    <row r="58596" spans="15:17" x14ac:dyDescent="0.35">
      <c r="O58596" s="9"/>
      <c r="P58596" s="9"/>
      <c r="Q58596" s="21"/>
    </row>
    <row r="58597" spans="15:17" x14ac:dyDescent="0.35">
      <c r="O58597" s="9"/>
      <c r="P58597" s="9"/>
      <c r="Q58597" s="21"/>
    </row>
    <row r="58598" spans="15:17" x14ac:dyDescent="0.35">
      <c r="O58598" s="9"/>
      <c r="P58598" s="9"/>
      <c r="Q58598" s="21"/>
    </row>
    <row r="58599" spans="15:17" x14ac:dyDescent="0.35">
      <c r="O58599" s="9"/>
      <c r="P58599" s="9"/>
      <c r="Q58599" s="21"/>
    </row>
    <row r="58600" spans="15:17" x14ac:dyDescent="0.35">
      <c r="O58600" s="9"/>
      <c r="P58600" s="9"/>
      <c r="Q58600" s="21"/>
    </row>
    <row r="58601" spans="15:17" x14ac:dyDescent="0.35">
      <c r="O58601" s="9"/>
      <c r="P58601" s="9"/>
      <c r="Q58601" s="21"/>
    </row>
    <row r="58602" spans="15:17" x14ac:dyDescent="0.35">
      <c r="O58602" s="9"/>
      <c r="P58602" s="9"/>
      <c r="Q58602" s="21"/>
    </row>
    <row r="58603" spans="15:17" x14ac:dyDescent="0.35">
      <c r="O58603" s="9"/>
      <c r="P58603" s="9"/>
      <c r="Q58603" s="21"/>
    </row>
    <row r="58604" spans="15:17" x14ac:dyDescent="0.35">
      <c r="O58604" s="9"/>
      <c r="P58604" s="9"/>
      <c r="Q58604" s="21"/>
    </row>
    <row r="58605" spans="15:17" x14ac:dyDescent="0.35">
      <c r="O58605" s="9"/>
      <c r="P58605" s="9"/>
      <c r="Q58605" s="21"/>
    </row>
    <row r="58606" spans="15:17" x14ac:dyDescent="0.35">
      <c r="O58606" s="9"/>
      <c r="P58606" s="9"/>
      <c r="Q58606" s="21"/>
    </row>
    <row r="58607" spans="15:17" x14ac:dyDescent="0.35">
      <c r="O58607" s="9"/>
      <c r="P58607" s="9"/>
      <c r="Q58607" s="21"/>
    </row>
    <row r="58608" spans="15:17" x14ac:dyDescent="0.35">
      <c r="O58608" s="9"/>
      <c r="P58608" s="9"/>
      <c r="Q58608" s="21"/>
    </row>
    <row r="58609" spans="15:17" x14ac:dyDescent="0.35">
      <c r="O58609" s="9"/>
      <c r="P58609" s="9"/>
      <c r="Q58609" s="21"/>
    </row>
    <row r="58610" spans="15:17" x14ac:dyDescent="0.35">
      <c r="O58610" s="9"/>
      <c r="P58610" s="9"/>
      <c r="Q58610" s="21"/>
    </row>
    <row r="58611" spans="15:17" x14ac:dyDescent="0.35">
      <c r="O58611" s="9"/>
      <c r="P58611" s="9"/>
      <c r="Q58611" s="21"/>
    </row>
    <row r="58612" spans="15:17" x14ac:dyDescent="0.35">
      <c r="O58612" s="9"/>
      <c r="P58612" s="9"/>
      <c r="Q58612" s="21"/>
    </row>
    <row r="58613" spans="15:17" x14ac:dyDescent="0.35">
      <c r="O58613" s="9"/>
      <c r="P58613" s="9"/>
      <c r="Q58613" s="21"/>
    </row>
    <row r="58614" spans="15:17" x14ac:dyDescent="0.35">
      <c r="O58614" s="9"/>
      <c r="P58614" s="9"/>
      <c r="Q58614" s="21"/>
    </row>
    <row r="58615" spans="15:17" x14ac:dyDescent="0.35">
      <c r="O58615" s="9"/>
      <c r="P58615" s="9"/>
      <c r="Q58615" s="21"/>
    </row>
    <row r="58616" spans="15:17" x14ac:dyDescent="0.35">
      <c r="O58616" s="9"/>
      <c r="P58616" s="9"/>
      <c r="Q58616" s="21"/>
    </row>
    <row r="58617" spans="15:17" x14ac:dyDescent="0.35">
      <c r="O58617" s="9"/>
      <c r="P58617" s="9"/>
      <c r="Q58617" s="21"/>
    </row>
    <row r="58618" spans="15:17" x14ac:dyDescent="0.35">
      <c r="O58618" s="9"/>
      <c r="P58618" s="9"/>
      <c r="Q58618" s="21"/>
    </row>
    <row r="58619" spans="15:17" x14ac:dyDescent="0.35">
      <c r="O58619" s="9"/>
      <c r="P58619" s="9"/>
      <c r="Q58619" s="21"/>
    </row>
    <row r="58620" spans="15:17" x14ac:dyDescent="0.35">
      <c r="O58620" s="9"/>
      <c r="P58620" s="9"/>
      <c r="Q58620" s="21"/>
    </row>
    <row r="58621" spans="15:17" x14ac:dyDescent="0.35">
      <c r="O58621" s="9"/>
      <c r="P58621" s="9"/>
      <c r="Q58621" s="21"/>
    </row>
    <row r="58622" spans="15:17" x14ac:dyDescent="0.35">
      <c r="O58622" s="9"/>
      <c r="P58622" s="9"/>
      <c r="Q58622" s="21"/>
    </row>
    <row r="58623" spans="15:17" x14ac:dyDescent="0.35">
      <c r="O58623" s="9"/>
      <c r="P58623" s="9"/>
      <c r="Q58623" s="21"/>
    </row>
    <row r="58624" spans="15:17" x14ac:dyDescent="0.35">
      <c r="O58624" s="9"/>
      <c r="P58624" s="9"/>
      <c r="Q58624" s="21"/>
    </row>
    <row r="58625" spans="15:17" x14ac:dyDescent="0.35">
      <c r="O58625" s="9"/>
      <c r="P58625" s="9"/>
      <c r="Q58625" s="21"/>
    </row>
    <row r="58626" spans="15:17" x14ac:dyDescent="0.35">
      <c r="O58626" s="9"/>
      <c r="P58626" s="9"/>
      <c r="Q58626" s="21"/>
    </row>
    <row r="58627" spans="15:17" x14ac:dyDescent="0.35">
      <c r="O58627" s="9"/>
      <c r="P58627" s="9"/>
      <c r="Q58627" s="21"/>
    </row>
    <row r="58628" spans="15:17" x14ac:dyDescent="0.35">
      <c r="O58628" s="9"/>
      <c r="P58628" s="9"/>
      <c r="Q58628" s="21"/>
    </row>
    <row r="58629" spans="15:17" x14ac:dyDescent="0.35">
      <c r="O58629" s="9"/>
      <c r="P58629" s="9"/>
      <c r="Q58629" s="21"/>
    </row>
    <row r="58630" spans="15:17" x14ac:dyDescent="0.35">
      <c r="O58630" s="9"/>
      <c r="P58630" s="9"/>
      <c r="Q58630" s="21"/>
    </row>
    <row r="58631" spans="15:17" x14ac:dyDescent="0.35">
      <c r="O58631" s="9"/>
      <c r="P58631" s="9"/>
      <c r="Q58631" s="21"/>
    </row>
    <row r="58632" spans="15:17" x14ac:dyDescent="0.35">
      <c r="O58632" s="9"/>
      <c r="P58632" s="9"/>
      <c r="Q58632" s="21"/>
    </row>
    <row r="58633" spans="15:17" x14ac:dyDescent="0.35">
      <c r="O58633" s="9"/>
      <c r="P58633" s="9"/>
      <c r="Q58633" s="21"/>
    </row>
    <row r="58634" spans="15:17" x14ac:dyDescent="0.35">
      <c r="O58634" s="9"/>
      <c r="P58634" s="9"/>
      <c r="Q58634" s="21"/>
    </row>
    <row r="58635" spans="15:17" x14ac:dyDescent="0.35">
      <c r="O58635" s="9"/>
      <c r="P58635" s="9"/>
      <c r="Q58635" s="21"/>
    </row>
    <row r="58636" spans="15:17" x14ac:dyDescent="0.35">
      <c r="O58636" s="9"/>
      <c r="P58636" s="9"/>
      <c r="Q58636" s="21"/>
    </row>
    <row r="58637" spans="15:17" x14ac:dyDescent="0.35">
      <c r="O58637" s="9"/>
      <c r="P58637" s="9"/>
      <c r="Q58637" s="21"/>
    </row>
    <row r="58638" spans="15:17" x14ac:dyDescent="0.35">
      <c r="O58638" s="9"/>
      <c r="P58638" s="9"/>
      <c r="Q58638" s="21"/>
    </row>
    <row r="58639" spans="15:17" x14ac:dyDescent="0.35">
      <c r="O58639" s="9"/>
      <c r="P58639" s="9"/>
      <c r="Q58639" s="21"/>
    </row>
    <row r="58640" spans="15:17" x14ac:dyDescent="0.35">
      <c r="O58640" s="9"/>
      <c r="P58640" s="9"/>
      <c r="Q58640" s="21"/>
    </row>
    <row r="58641" spans="15:17" x14ac:dyDescent="0.35">
      <c r="O58641" s="9"/>
      <c r="P58641" s="9"/>
      <c r="Q58641" s="21"/>
    </row>
    <row r="58642" spans="15:17" x14ac:dyDescent="0.35">
      <c r="O58642" s="9"/>
      <c r="P58642" s="9"/>
      <c r="Q58642" s="21"/>
    </row>
    <row r="58643" spans="15:17" x14ac:dyDescent="0.35">
      <c r="O58643" s="9"/>
      <c r="P58643" s="9"/>
      <c r="Q58643" s="21"/>
    </row>
    <row r="58644" spans="15:17" x14ac:dyDescent="0.35">
      <c r="O58644" s="9"/>
      <c r="P58644" s="9"/>
      <c r="Q58644" s="21"/>
    </row>
    <row r="58645" spans="15:17" x14ac:dyDescent="0.35">
      <c r="O58645" s="9"/>
      <c r="P58645" s="9"/>
      <c r="Q58645" s="21"/>
    </row>
    <row r="58646" spans="15:17" x14ac:dyDescent="0.35">
      <c r="O58646" s="9"/>
      <c r="P58646" s="9"/>
      <c r="Q58646" s="21"/>
    </row>
    <row r="58647" spans="15:17" x14ac:dyDescent="0.35">
      <c r="O58647" s="9"/>
      <c r="P58647" s="9"/>
      <c r="Q58647" s="21"/>
    </row>
    <row r="58648" spans="15:17" x14ac:dyDescent="0.35">
      <c r="O58648" s="9"/>
      <c r="P58648" s="9"/>
      <c r="Q58648" s="21"/>
    </row>
    <row r="58649" spans="15:17" x14ac:dyDescent="0.35">
      <c r="O58649" s="9"/>
      <c r="P58649" s="9"/>
      <c r="Q58649" s="21"/>
    </row>
    <row r="58650" spans="15:17" x14ac:dyDescent="0.35">
      <c r="O58650" s="9"/>
      <c r="P58650" s="9"/>
      <c r="Q58650" s="21"/>
    </row>
    <row r="58651" spans="15:17" x14ac:dyDescent="0.35">
      <c r="O58651" s="9"/>
      <c r="P58651" s="9"/>
      <c r="Q58651" s="21"/>
    </row>
    <row r="58652" spans="15:17" x14ac:dyDescent="0.35">
      <c r="O58652" s="9"/>
      <c r="P58652" s="9"/>
      <c r="Q58652" s="21"/>
    </row>
    <row r="58653" spans="15:17" x14ac:dyDescent="0.35">
      <c r="O58653" s="9"/>
      <c r="P58653" s="9"/>
      <c r="Q58653" s="21"/>
    </row>
    <row r="58654" spans="15:17" x14ac:dyDescent="0.35">
      <c r="O58654" s="9"/>
      <c r="P58654" s="9"/>
      <c r="Q58654" s="21"/>
    </row>
    <row r="58655" spans="15:17" x14ac:dyDescent="0.35">
      <c r="O58655" s="9"/>
      <c r="P58655" s="9"/>
      <c r="Q58655" s="21"/>
    </row>
    <row r="58656" spans="15:17" x14ac:dyDescent="0.35">
      <c r="O58656" s="9"/>
      <c r="P58656" s="9"/>
      <c r="Q58656" s="21"/>
    </row>
    <row r="58657" spans="15:17" x14ac:dyDescent="0.35">
      <c r="O58657" s="9"/>
      <c r="P58657" s="9"/>
      <c r="Q58657" s="21"/>
    </row>
    <row r="58658" spans="15:17" x14ac:dyDescent="0.35">
      <c r="O58658" s="9"/>
      <c r="P58658" s="9"/>
      <c r="Q58658" s="21"/>
    </row>
    <row r="58659" spans="15:17" x14ac:dyDescent="0.35">
      <c r="O58659" s="9"/>
      <c r="P58659" s="9"/>
      <c r="Q58659" s="21"/>
    </row>
    <row r="58660" spans="15:17" x14ac:dyDescent="0.35">
      <c r="O58660" s="9"/>
      <c r="P58660" s="9"/>
      <c r="Q58660" s="21"/>
    </row>
    <row r="58661" spans="15:17" x14ac:dyDescent="0.35">
      <c r="O58661" s="9"/>
      <c r="P58661" s="9"/>
      <c r="Q58661" s="21"/>
    </row>
    <row r="58662" spans="15:17" x14ac:dyDescent="0.35">
      <c r="O58662" s="9"/>
      <c r="P58662" s="9"/>
      <c r="Q58662" s="21"/>
    </row>
    <row r="58663" spans="15:17" x14ac:dyDescent="0.35">
      <c r="O58663" s="9"/>
      <c r="P58663" s="9"/>
      <c r="Q58663" s="21"/>
    </row>
    <row r="58664" spans="15:17" x14ac:dyDescent="0.35">
      <c r="O58664" s="9"/>
      <c r="P58664" s="9"/>
      <c r="Q58664" s="21"/>
    </row>
    <row r="58665" spans="15:17" x14ac:dyDescent="0.35">
      <c r="O58665" s="9"/>
      <c r="P58665" s="9"/>
      <c r="Q58665" s="21"/>
    </row>
    <row r="58666" spans="15:17" x14ac:dyDescent="0.35">
      <c r="O58666" s="9"/>
      <c r="P58666" s="9"/>
      <c r="Q58666" s="21"/>
    </row>
    <row r="58667" spans="15:17" x14ac:dyDescent="0.35">
      <c r="O58667" s="9"/>
      <c r="P58667" s="9"/>
      <c r="Q58667" s="21"/>
    </row>
    <row r="58668" spans="15:17" x14ac:dyDescent="0.35">
      <c r="O58668" s="9"/>
      <c r="P58668" s="9"/>
      <c r="Q58668" s="21"/>
    </row>
    <row r="58669" spans="15:17" x14ac:dyDescent="0.35">
      <c r="O58669" s="9"/>
      <c r="P58669" s="9"/>
      <c r="Q58669" s="21"/>
    </row>
    <row r="58670" spans="15:17" x14ac:dyDescent="0.35">
      <c r="O58670" s="9"/>
      <c r="P58670" s="9"/>
      <c r="Q58670" s="21"/>
    </row>
    <row r="58671" spans="15:17" x14ac:dyDescent="0.35">
      <c r="O58671" s="9"/>
      <c r="P58671" s="9"/>
      <c r="Q58671" s="21"/>
    </row>
    <row r="58672" spans="15:17" x14ac:dyDescent="0.35">
      <c r="O58672" s="9"/>
      <c r="P58672" s="9"/>
      <c r="Q58672" s="21"/>
    </row>
    <row r="58673" spans="15:17" x14ac:dyDescent="0.35">
      <c r="O58673" s="9"/>
      <c r="P58673" s="9"/>
      <c r="Q58673" s="21"/>
    </row>
    <row r="58674" spans="15:17" x14ac:dyDescent="0.35">
      <c r="O58674" s="9"/>
      <c r="P58674" s="9"/>
      <c r="Q58674" s="21"/>
    </row>
    <row r="58675" spans="15:17" x14ac:dyDescent="0.35">
      <c r="O58675" s="9"/>
      <c r="P58675" s="9"/>
      <c r="Q58675" s="21"/>
    </row>
    <row r="58676" spans="15:17" x14ac:dyDescent="0.35">
      <c r="O58676" s="9"/>
      <c r="P58676" s="9"/>
      <c r="Q58676" s="21"/>
    </row>
    <row r="58677" spans="15:17" x14ac:dyDescent="0.35">
      <c r="O58677" s="9"/>
      <c r="P58677" s="9"/>
      <c r="Q58677" s="21"/>
    </row>
    <row r="58678" spans="15:17" x14ac:dyDescent="0.35">
      <c r="O58678" s="9"/>
      <c r="P58678" s="9"/>
      <c r="Q58678" s="21"/>
    </row>
    <row r="58679" spans="15:17" x14ac:dyDescent="0.35">
      <c r="O58679" s="9"/>
      <c r="P58679" s="9"/>
      <c r="Q58679" s="21"/>
    </row>
    <row r="58680" spans="15:17" x14ac:dyDescent="0.35">
      <c r="O58680" s="9"/>
      <c r="P58680" s="9"/>
      <c r="Q58680" s="21"/>
    </row>
    <row r="58681" spans="15:17" x14ac:dyDescent="0.35">
      <c r="O58681" s="9"/>
      <c r="P58681" s="9"/>
      <c r="Q58681" s="21"/>
    </row>
    <row r="58682" spans="15:17" x14ac:dyDescent="0.35">
      <c r="O58682" s="9"/>
      <c r="P58682" s="9"/>
      <c r="Q58682" s="21"/>
    </row>
    <row r="58683" spans="15:17" x14ac:dyDescent="0.35">
      <c r="O58683" s="9"/>
      <c r="P58683" s="9"/>
      <c r="Q58683" s="21"/>
    </row>
    <row r="58684" spans="15:17" x14ac:dyDescent="0.35">
      <c r="O58684" s="9"/>
      <c r="P58684" s="9"/>
      <c r="Q58684" s="21"/>
    </row>
    <row r="58685" spans="15:17" x14ac:dyDescent="0.35">
      <c r="O58685" s="9"/>
      <c r="P58685" s="9"/>
      <c r="Q58685" s="21"/>
    </row>
    <row r="58686" spans="15:17" x14ac:dyDescent="0.35">
      <c r="O58686" s="9"/>
      <c r="P58686" s="9"/>
      <c r="Q58686" s="21"/>
    </row>
    <row r="58687" spans="15:17" x14ac:dyDescent="0.35">
      <c r="O58687" s="9"/>
      <c r="P58687" s="9"/>
      <c r="Q58687" s="21"/>
    </row>
    <row r="58688" spans="15:17" x14ac:dyDescent="0.35">
      <c r="O58688" s="9"/>
      <c r="P58688" s="9"/>
      <c r="Q58688" s="21"/>
    </row>
    <row r="58689" spans="15:17" x14ac:dyDescent="0.35">
      <c r="O58689" s="9"/>
      <c r="P58689" s="9"/>
      <c r="Q58689" s="21"/>
    </row>
    <row r="58690" spans="15:17" x14ac:dyDescent="0.35">
      <c r="O58690" s="9"/>
      <c r="P58690" s="9"/>
      <c r="Q58690" s="21"/>
    </row>
    <row r="58691" spans="15:17" x14ac:dyDescent="0.35">
      <c r="O58691" s="9"/>
      <c r="P58691" s="9"/>
      <c r="Q58691" s="21"/>
    </row>
    <row r="58692" spans="15:17" x14ac:dyDescent="0.35">
      <c r="O58692" s="9"/>
      <c r="P58692" s="9"/>
      <c r="Q58692" s="21"/>
    </row>
    <row r="58693" spans="15:17" x14ac:dyDescent="0.35">
      <c r="O58693" s="9"/>
      <c r="P58693" s="9"/>
      <c r="Q58693" s="21"/>
    </row>
    <row r="58694" spans="15:17" x14ac:dyDescent="0.35">
      <c r="O58694" s="9"/>
      <c r="P58694" s="9"/>
      <c r="Q58694" s="21"/>
    </row>
    <row r="58695" spans="15:17" x14ac:dyDescent="0.35">
      <c r="O58695" s="9"/>
      <c r="P58695" s="9"/>
      <c r="Q58695" s="21"/>
    </row>
    <row r="58696" spans="15:17" x14ac:dyDescent="0.35">
      <c r="O58696" s="9"/>
      <c r="P58696" s="9"/>
      <c r="Q58696" s="21"/>
    </row>
    <row r="58697" spans="15:17" x14ac:dyDescent="0.35">
      <c r="O58697" s="9"/>
      <c r="P58697" s="9"/>
      <c r="Q58697" s="21"/>
    </row>
    <row r="58698" spans="15:17" x14ac:dyDescent="0.35">
      <c r="O58698" s="9"/>
      <c r="P58698" s="9"/>
      <c r="Q58698" s="21"/>
    </row>
    <row r="58699" spans="15:17" x14ac:dyDescent="0.35">
      <c r="O58699" s="9"/>
      <c r="P58699" s="9"/>
      <c r="Q58699" s="21"/>
    </row>
    <row r="58700" spans="15:17" x14ac:dyDescent="0.35">
      <c r="O58700" s="9"/>
      <c r="P58700" s="9"/>
      <c r="Q58700" s="21"/>
    </row>
    <row r="58701" spans="15:17" x14ac:dyDescent="0.35">
      <c r="O58701" s="9"/>
      <c r="P58701" s="9"/>
      <c r="Q58701" s="21"/>
    </row>
    <row r="58702" spans="15:17" x14ac:dyDescent="0.35">
      <c r="O58702" s="9"/>
      <c r="P58702" s="9"/>
      <c r="Q58702" s="21"/>
    </row>
    <row r="58703" spans="15:17" x14ac:dyDescent="0.35">
      <c r="O58703" s="9"/>
      <c r="P58703" s="9"/>
      <c r="Q58703" s="21"/>
    </row>
    <row r="58704" spans="15:17" x14ac:dyDescent="0.35">
      <c r="O58704" s="9"/>
      <c r="P58704" s="9"/>
      <c r="Q58704" s="21"/>
    </row>
    <row r="58705" spans="15:17" x14ac:dyDescent="0.35">
      <c r="O58705" s="9"/>
      <c r="P58705" s="9"/>
      <c r="Q58705" s="21"/>
    </row>
    <row r="58706" spans="15:17" x14ac:dyDescent="0.35">
      <c r="O58706" s="9"/>
      <c r="P58706" s="9"/>
      <c r="Q58706" s="21"/>
    </row>
    <row r="58707" spans="15:17" x14ac:dyDescent="0.35">
      <c r="O58707" s="9"/>
      <c r="P58707" s="9"/>
      <c r="Q58707" s="21"/>
    </row>
    <row r="58708" spans="15:17" x14ac:dyDescent="0.35">
      <c r="O58708" s="9"/>
      <c r="P58708" s="9"/>
      <c r="Q58708" s="21"/>
    </row>
    <row r="58709" spans="15:17" x14ac:dyDescent="0.35">
      <c r="O58709" s="9"/>
      <c r="P58709" s="9"/>
      <c r="Q58709" s="21"/>
    </row>
    <row r="58710" spans="15:17" x14ac:dyDescent="0.35">
      <c r="O58710" s="9"/>
      <c r="P58710" s="9"/>
      <c r="Q58710" s="21"/>
    </row>
    <row r="58711" spans="15:17" x14ac:dyDescent="0.35">
      <c r="O58711" s="9"/>
      <c r="P58711" s="9"/>
      <c r="Q58711" s="21"/>
    </row>
    <row r="58712" spans="15:17" x14ac:dyDescent="0.35">
      <c r="O58712" s="9"/>
      <c r="P58712" s="9"/>
      <c r="Q58712" s="21"/>
    </row>
    <row r="58713" spans="15:17" x14ac:dyDescent="0.35">
      <c r="O58713" s="9"/>
      <c r="P58713" s="9"/>
      <c r="Q58713" s="21"/>
    </row>
    <row r="58714" spans="15:17" x14ac:dyDescent="0.35">
      <c r="O58714" s="9"/>
      <c r="P58714" s="9"/>
      <c r="Q58714" s="21"/>
    </row>
    <row r="58715" spans="15:17" x14ac:dyDescent="0.35">
      <c r="O58715" s="9"/>
      <c r="P58715" s="9"/>
      <c r="Q58715" s="21"/>
    </row>
    <row r="58716" spans="15:17" x14ac:dyDescent="0.35">
      <c r="O58716" s="9"/>
      <c r="P58716" s="9"/>
      <c r="Q58716" s="21"/>
    </row>
    <row r="58717" spans="15:17" x14ac:dyDescent="0.35">
      <c r="O58717" s="9"/>
      <c r="P58717" s="9"/>
      <c r="Q58717" s="21"/>
    </row>
    <row r="58718" spans="15:17" x14ac:dyDescent="0.35">
      <c r="O58718" s="9"/>
      <c r="P58718" s="9"/>
      <c r="Q58718" s="21"/>
    </row>
    <row r="58719" spans="15:17" x14ac:dyDescent="0.35">
      <c r="O58719" s="9"/>
      <c r="P58719" s="9"/>
      <c r="Q58719" s="21"/>
    </row>
    <row r="58720" spans="15:17" x14ac:dyDescent="0.35">
      <c r="O58720" s="9"/>
      <c r="P58720" s="9"/>
      <c r="Q58720" s="21"/>
    </row>
    <row r="58721" spans="15:17" x14ac:dyDescent="0.35">
      <c r="O58721" s="9"/>
      <c r="P58721" s="9"/>
      <c r="Q58721" s="21"/>
    </row>
    <row r="58722" spans="15:17" x14ac:dyDescent="0.35">
      <c r="O58722" s="9"/>
      <c r="P58722" s="9"/>
      <c r="Q58722" s="21"/>
    </row>
    <row r="58723" spans="15:17" x14ac:dyDescent="0.35">
      <c r="O58723" s="9"/>
      <c r="P58723" s="9"/>
      <c r="Q58723" s="21"/>
    </row>
    <row r="58724" spans="15:17" x14ac:dyDescent="0.35">
      <c r="O58724" s="9"/>
      <c r="P58724" s="9"/>
      <c r="Q58724" s="21"/>
    </row>
    <row r="58725" spans="15:17" x14ac:dyDescent="0.35">
      <c r="O58725" s="9"/>
      <c r="P58725" s="9"/>
      <c r="Q58725" s="21"/>
    </row>
    <row r="58726" spans="15:17" x14ac:dyDescent="0.35">
      <c r="O58726" s="9"/>
      <c r="P58726" s="9"/>
      <c r="Q58726" s="21"/>
    </row>
    <row r="58727" spans="15:17" x14ac:dyDescent="0.35">
      <c r="O58727" s="9"/>
      <c r="P58727" s="9"/>
      <c r="Q58727" s="21"/>
    </row>
    <row r="58728" spans="15:17" x14ac:dyDescent="0.35">
      <c r="O58728" s="9"/>
      <c r="P58728" s="9"/>
      <c r="Q58728" s="21"/>
    </row>
    <row r="58729" spans="15:17" x14ac:dyDescent="0.35">
      <c r="O58729" s="9"/>
      <c r="P58729" s="9"/>
      <c r="Q58729" s="21"/>
    </row>
    <row r="58730" spans="15:17" x14ac:dyDescent="0.35">
      <c r="O58730" s="9"/>
      <c r="P58730" s="9"/>
      <c r="Q58730" s="21"/>
    </row>
    <row r="58731" spans="15:17" x14ac:dyDescent="0.35">
      <c r="O58731" s="9"/>
      <c r="P58731" s="9"/>
      <c r="Q58731" s="21"/>
    </row>
    <row r="58732" spans="15:17" x14ac:dyDescent="0.35">
      <c r="O58732" s="9"/>
      <c r="P58732" s="9"/>
      <c r="Q58732" s="21"/>
    </row>
    <row r="58733" spans="15:17" x14ac:dyDescent="0.35">
      <c r="O58733" s="9"/>
      <c r="P58733" s="9"/>
      <c r="Q58733" s="21"/>
    </row>
    <row r="58734" spans="15:17" x14ac:dyDescent="0.35">
      <c r="O58734" s="9"/>
      <c r="P58734" s="9"/>
      <c r="Q58734" s="21"/>
    </row>
    <row r="58735" spans="15:17" x14ac:dyDescent="0.35">
      <c r="O58735" s="9"/>
      <c r="P58735" s="9"/>
      <c r="Q58735" s="21"/>
    </row>
    <row r="58736" spans="15:17" x14ac:dyDescent="0.35">
      <c r="O58736" s="9"/>
      <c r="P58736" s="9"/>
      <c r="Q58736" s="21"/>
    </row>
    <row r="58737" spans="15:17" x14ac:dyDescent="0.35">
      <c r="O58737" s="9"/>
      <c r="P58737" s="9"/>
      <c r="Q58737" s="21"/>
    </row>
    <row r="58738" spans="15:17" x14ac:dyDescent="0.35">
      <c r="O58738" s="9"/>
      <c r="P58738" s="9"/>
      <c r="Q58738" s="21"/>
    </row>
    <row r="58739" spans="15:17" x14ac:dyDescent="0.35">
      <c r="O58739" s="9"/>
      <c r="P58739" s="9"/>
      <c r="Q58739" s="21"/>
    </row>
    <row r="58740" spans="15:17" x14ac:dyDescent="0.35">
      <c r="O58740" s="9"/>
      <c r="P58740" s="9"/>
      <c r="Q58740" s="21"/>
    </row>
    <row r="58741" spans="15:17" x14ac:dyDescent="0.35">
      <c r="O58741" s="9"/>
      <c r="P58741" s="9"/>
      <c r="Q58741" s="21"/>
    </row>
    <row r="58742" spans="15:17" x14ac:dyDescent="0.35">
      <c r="O58742" s="9"/>
      <c r="P58742" s="9"/>
      <c r="Q58742" s="21"/>
    </row>
    <row r="58743" spans="15:17" x14ac:dyDescent="0.35">
      <c r="O58743" s="9"/>
      <c r="P58743" s="9"/>
      <c r="Q58743" s="21"/>
    </row>
    <row r="58744" spans="15:17" x14ac:dyDescent="0.35">
      <c r="O58744" s="9"/>
      <c r="P58744" s="9"/>
      <c r="Q58744" s="21"/>
    </row>
    <row r="58745" spans="15:17" x14ac:dyDescent="0.35">
      <c r="O58745" s="9"/>
      <c r="P58745" s="9"/>
      <c r="Q58745" s="21"/>
    </row>
    <row r="58746" spans="15:17" x14ac:dyDescent="0.35">
      <c r="O58746" s="9"/>
      <c r="P58746" s="9"/>
      <c r="Q58746" s="21"/>
    </row>
    <row r="58747" spans="15:17" x14ac:dyDescent="0.35">
      <c r="O58747" s="9"/>
      <c r="P58747" s="9"/>
      <c r="Q58747" s="21"/>
    </row>
    <row r="58748" spans="15:17" x14ac:dyDescent="0.35">
      <c r="O58748" s="9"/>
      <c r="P58748" s="9"/>
      <c r="Q58748" s="21"/>
    </row>
    <row r="58749" spans="15:17" x14ac:dyDescent="0.35">
      <c r="O58749" s="9"/>
      <c r="P58749" s="9"/>
      <c r="Q58749" s="21"/>
    </row>
    <row r="58750" spans="15:17" x14ac:dyDescent="0.35">
      <c r="O58750" s="9"/>
      <c r="P58750" s="9"/>
      <c r="Q58750" s="21"/>
    </row>
    <row r="58751" spans="15:17" x14ac:dyDescent="0.35">
      <c r="O58751" s="9"/>
      <c r="P58751" s="9"/>
      <c r="Q58751" s="21"/>
    </row>
    <row r="58752" spans="15:17" x14ac:dyDescent="0.35">
      <c r="O58752" s="9"/>
      <c r="P58752" s="9"/>
      <c r="Q58752" s="21"/>
    </row>
    <row r="58753" spans="15:17" x14ac:dyDescent="0.35">
      <c r="O58753" s="9"/>
      <c r="P58753" s="9"/>
      <c r="Q58753" s="21"/>
    </row>
    <row r="58754" spans="15:17" x14ac:dyDescent="0.35">
      <c r="O58754" s="9"/>
      <c r="P58754" s="9"/>
      <c r="Q58754" s="21"/>
    </row>
    <row r="58755" spans="15:17" x14ac:dyDescent="0.35">
      <c r="O58755" s="9"/>
      <c r="P58755" s="9"/>
      <c r="Q58755" s="21"/>
    </row>
    <row r="58756" spans="15:17" x14ac:dyDescent="0.35">
      <c r="O58756" s="9"/>
      <c r="P58756" s="9"/>
      <c r="Q58756" s="21"/>
    </row>
    <row r="58757" spans="15:17" x14ac:dyDescent="0.35">
      <c r="O58757" s="9"/>
      <c r="P58757" s="9"/>
      <c r="Q58757" s="21"/>
    </row>
    <row r="58758" spans="15:17" x14ac:dyDescent="0.35">
      <c r="O58758" s="9"/>
      <c r="P58758" s="9"/>
      <c r="Q58758" s="21"/>
    </row>
    <row r="58759" spans="15:17" x14ac:dyDescent="0.35">
      <c r="O58759" s="9"/>
      <c r="P58759" s="9"/>
      <c r="Q58759" s="21"/>
    </row>
    <row r="58760" spans="15:17" x14ac:dyDescent="0.35">
      <c r="O58760" s="9"/>
      <c r="P58760" s="9"/>
      <c r="Q58760" s="21"/>
    </row>
    <row r="58761" spans="15:17" x14ac:dyDescent="0.35">
      <c r="O58761" s="9"/>
      <c r="P58761" s="9"/>
      <c r="Q58761" s="21"/>
    </row>
    <row r="58762" spans="15:17" x14ac:dyDescent="0.35">
      <c r="O58762" s="9"/>
      <c r="P58762" s="9"/>
      <c r="Q58762" s="21"/>
    </row>
    <row r="58763" spans="15:17" x14ac:dyDescent="0.35">
      <c r="O58763" s="9"/>
      <c r="P58763" s="9"/>
      <c r="Q58763" s="21"/>
    </row>
    <row r="58764" spans="15:17" x14ac:dyDescent="0.35">
      <c r="O58764" s="9"/>
      <c r="P58764" s="9"/>
      <c r="Q58764" s="21"/>
    </row>
    <row r="58765" spans="15:17" x14ac:dyDescent="0.35">
      <c r="O58765" s="9"/>
      <c r="P58765" s="9"/>
      <c r="Q58765" s="21"/>
    </row>
    <row r="58766" spans="15:17" x14ac:dyDescent="0.35">
      <c r="O58766" s="9"/>
      <c r="P58766" s="9"/>
      <c r="Q58766" s="21"/>
    </row>
    <row r="58767" spans="15:17" x14ac:dyDescent="0.35">
      <c r="O58767" s="9"/>
      <c r="P58767" s="9"/>
      <c r="Q58767" s="21"/>
    </row>
    <row r="58768" spans="15:17" x14ac:dyDescent="0.35">
      <c r="O58768" s="9"/>
      <c r="P58768" s="9"/>
      <c r="Q58768" s="21"/>
    </row>
    <row r="58769" spans="15:17" x14ac:dyDescent="0.35">
      <c r="O58769" s="9"/>
      <c r="P58769" s="9"/>
      <c r="Q58769" s="21"/>
    </row>
    <row r="58770" spans="15:17" x14ac:dyDescent="0.35">
      <c r="O58770" s="9"/>
      <c r="P58770" s="9"/>
      <c r="Q58770" s="21"/>
    </row>
    <row r="58771" spans="15:17" x14ac:dyDescent="0.35">
      <c r="O58771" s="9"/>
      <c r="P58771" s="9"/>
      <c r="Q58771" s="21"/>
    </row>
    <row r="58772" spans="15:17" x14ac:dyDescent="0.35">
      <c r="O58772" s="9"/>
      <c r="P58772" s="9"/>
      <c r="Q58772" s="21"/>
    </row>
    <row r="58773" spans="15:17" x14ac:dyDescent="0.35">
      <c r="O58773" s="9"/>
      <c r="P58773" s="9"/>
      <c r="Q58773" s="21"/>
    </row>
    <row r="58774" spans="15:17" x14ac:dyDescent="0.35">
      <c r="O58774" s="9"/>
      <c r="P58774" s="9"/>
      <c r="Q58774" s="21"/>
    </row>
    <row r="58775" spans="15:17" x14ac:dyDescent="0.35">
      <c r="O58775" s="9"/>
      <c r="P58775" s="9"/>
      <c r="Q58775" s="21"/>
    </row>
    <row r="58776" spans="15:17" x14ac:dyDescent="0.35">
      <c r="O58776" s="9"/>
      <c r="P58776" s="9"/>
      <c r="Q58776" s="21"/>
    </row>
    <row r="58777" spans="15:17" x14ac:dyDescent="0.35">
      <c r="O58777" s="9"/>
      <c r="P58777" s="9"/>
      <c r="Q58777" s="21"/>
    </row>
    <row r="58778" spans="15:17" x14ac:dyDescent="0.35">
      <c r="O58778" s="9"/>
      <c r="P58778" s="9"/>
      <c r="Q58778" s="21"/>
    </row>
    <row r="58779" spans="15:17" x14ac:dyDescent="0.35">
      <c r="O58779" s="9"/>
      <c r="P58779" s="9"/>
      <c r="Q58779" s="21"/>
    </row>
    <row r="58780" spans="15:17" x14ac:dyDescent="0.35">
      <c r="O58780" s="9"/>
      <c r="P58780" s="9"/>
      <c r="Q58780" s="21"/>
    </row>
    <row r="58781" spans="15:17" x14ac:dyDescent="0.35">
      <c r="O58781" s="9"/>
      <c r="P58781" s="9"/>
      <c r="Q58781" s="21"/>
    </row>
    <row r="58782" spans="15:17" x14ac:dyDescent="0.35">
      <c r="O58782" s="9"/>
      <c r="P58782" s="9"/>
      <c r="Q58782" s="21"/>
    </row>
    <row r="58783" spans="15:17" x14ac:dyDescent="0.35">
      <c r="O58783" s="9"/>
      <c r="P58783" s="9"/>
      <c r="Q58783" s="21"/>
    </row>
    <row r="58784" spans="15:17" x14ac:dyDescent="0.35">
      <c r="O58784" s="9"/>
      <c r="P58784" s="9"/>
      <c r="Q58784" s="21"/>
    </row>
    <row r="58785" spans="15:17" x14ac:dyDescent="0.35">
      <c r="O58785" s="9"/>
      <c r="P58785" s="9"/>
      <c r="Q58785" s="21"/>
    </row>
    <row r="58786" spans="15:17" x14ac:dyDescent="0.35">
      <c r="O58786" s="9"/>
      <c r="P58786" s="9"/>
      <c r="Q58786" s="21"/>
    </row>
    <row r="58787" spans="15:17" x14ac:dyDescent="0.35">
      <c r="O58787" s="9"/>
      <c r="P58787" s="9"/>
      <c r="Q58787" s="21"/>
    </row>
    <row r="58788" spans="15:17" x14ac:dyDescent="0.35">
      <c r="O58788" s="9"/>
      <c r="P58788" s="9"/>
      <c r="Q58788" s="21"/>
    </row>
    <row r="58789" spans="15:17" x14ac:dyDescent="0.35">
      <c r="O58789" s="9"/>
      <c r="P58789" s="9"/>
      <c r="Q58789" s="21"/>
    </row>
    <row r="58790" spans="15:17" x14ac:dyDescent="0.35">
      <c r="O58790" s="9"/>
      <c r="P58790" s="9"/>
      <c r="Q58790" s="21"/>
    </row>
    <row r="58791" spans="15:17" x14ac:dyDescent="0.35">
      <c r="O58791" s="9"/>
      <c r="P58791" s="9"/>
      <c r="Q58791" s="21"/>
    </row>
    <row r="58792" spans="15:17" x14ac:dyDescent="0.35">
      <c r="O58792" s="9"/>
      <c r="P58792" s="9"/>
      <c r="Q58792" s="21"/>
    </row>
    <row r="58793" spans="15:17" x14ac:dyDescent="0.35">
      <c r="O58793" s="9"/>
      <c r="P58793" s="9"/>
      <c r="Q58793" s="21"/>
    </row>
    <row r="58794" spans="15:17" x14ac:dyDescent="0.35">
      <c r="O58794" s="9"/>
      <c r="P58794" s="9"/>
      <c r="Q58794" s="21"/>
    </row>
    <row r="58795" spans="15:17" x14ac:dyDescent="0.35">
      <c r="O58795" s="9"/>
      <c r="P58795" s="9"/>
      <c r="Q58795" s="21"/>
    </row>
    <row r="58796" spans="15:17" x14ac:dyDescent="0.35">
      <c r="O58796" s="9"/>
      <c r="P58796" s="9"/>
      <c r="Q58796" s="21"/>
    </row>
    <row r="58797" spans="15:17" x14ac:dyDescent="0.35">
      <c r="O58797" s="9"/>
      <c r="P58797" s="9"/>
      <c r="Q58797" s="21"/>
    </row>
    <row r="58798" spans="15:17" x14ac:dyDescent="0.35">
      <c r="O58798" s="9"/>
      <c r="P58798" s="9"/>
      <c r="Q58798" s="21"/>
    </row>
    <row r="58799" spans="15:17" x14ac:dyDescent="0.35">
      <c r="O58799" s="9"/>
      <c r="P58799" s="9"/>
      <c r="Q58799" s="21"/>
    </row>
    <row r="58800" spans="15:17" x14ac:dyDescent="0.35">
      <c r="O58800" s="9"/>
      <c r="P58800" s="9"/>
      <c r="Q58800" s="21"/>
    </row>
    <row r="58801" spans="15:17" x14ac:dyDescent="0.35">
      <c r="O58801" s="9"/>
      <c r="P58801" s="9"/>
      <c r="Q58801" s="21"/>
    </row>
    <row r="58802" spans="15:17" x14ac:dyDescent="0.35">
      <c r="O58802" s="9"/>
      <c r="P58802" s="9"/>
      <c r="Q58802" s="21"/>
    </row>
    <row r="58803" spans="15:17" x14ac:dyDescent="0.35">
      <c r="O58803" s="9"/>
      <c r="P58803" s="9"/>
      <c r="Q58803" s="21"/>
    </row>
    <row r="58804" spans="15:17" x14ac:dyDescent="0.35">
      <c r="O58804" s="9"/>
      <c r="P58804" s="9"/>
      <c r="Q58804" s="21"/>
    </row>
    <row r="58805" spans="15:17" x14ac:dyDescent="0.35">
      <c r="O58805" s="9"/>
      <c r="P58805" s="9"/>
      <c r="Q58805" s="21"/>
    </row>
    <row r="58806" spans="15:17" x14ac:dyDescent="0.35">
      <c r="O58806" s="9"/>
      <c r="P58806" s="9"/>
      <c r="Q58806" s="21"/>
    </row>
    <row r="58807" spans="15:17" x14ac:dyDescent="0.35">
      <c r="O58807" s="9"/>
      <c r="P58807" s="9"/>
      <c r="Q58807" s="21"/>
    </row>
    <row r="58808" spans="15:17" x14ac:dyDescent="0.35">
      <c r="O58808" s="9"/>
      <c r="P58808" s="9"/>
      <c r="Q58808" s="21"/>
    </row>
    <row r="58809" spans="15:17" x14ac:dyDescent="0.35">
      <c r="O58809" s="9"/>
      <c r="P58809" s="9"/>
      <c r="Q58809" s="21"/>
    </row>
    <row r="58810" spans="15:17" x14ac:dyDescent="0.35">
      <c r="O58810" s="9"/>
      <c r="P58810" s="9"/>
      <c r="Q58810" s="21"/>
    </row>
    <row r="58811" spans="15:17" x14ac:dyDescent="0.35">
      <c r="O58811" s="9"/>
      <c r="P58811" s="9"/>
      <c r="Q58811" s="21"/>
    </row>
    <row r="58812" spans="15:17" x14ac:dyDescent="0.35">
      <c r="O58812" s="9"/>
      <c r="P58812" s="9"/>
      <c r="Q58812" s="21"/>
    </row>
    <row r="58813" spans="15:17" x14ac:dyDescent="0.35">
      <c r="O58813" s="9"/>
      <c r="P58813" s="9"/>
      <c r="Q58813" s="21"/>
    </row>
    <row r="58814" spans="15:17" x14ac:dyDescent="0.35">
      <c r="O58814" s="9"/>
      <c r="P58814" s="9"/>
      <c r="Q58814" s="21"/>
    </row>
    <row r="58815" spans="15:17" x14ac:dyDescent="0.35">
      <c r="O58815" s="9"/>
      <c r="P58815" s="9"/>
      <c r="Q58815" s="21"/>
    </row>
    <row r="58816" spans="15:17" x14ac:dyDescent="0.35">
      <c r="O58816" s="9"/>
      <c r="P58816" s="9"/>
      <c r="Q58816" s="21"/>
    </row>
    <row r="58817" spans="15:17" x14ac:dyDescent="0.35">
      <c r="O58817" s="9"/>
      <c r="P58817" s="9"/>
      <c r="Q58817" s="21"/>
    </row>
    <row r="58818" spans="15:17" x14ac:dyDescent="0.35">
      <c r="O58818" s="9"/>
      <c r="P58818" s="9"/>
      <c r="Q58818" s="21"/>
    </row>
    <row r="58819" spans="15:17" x14ac:dyDescent="0.35">
      <c r="O58819" s="9"/>
      <c r="P58819" s="9"/>
      <c r="Q58819" s="21"/>
    </row>
    <row r="58820" spans="15:17" x14ac:dyDescent="0.35">
      <c r="O58820" s="9"/>
      <c r="P58820" s="9"/>
      <c r="Q58820" s="21"/>
    </row>
    <row r="58821" spans="15:17" x14ac:dyDescent="0.35">
      <c r="O58821" s="9"/>
      <c r="P58821" s="9"/>
      <c r="Q58821" s="21"/>
    </row>
    <row r="58822" spans="15:17" x14ac:dyDescent="0.35">
      <c r="O58822" s="9"/>
      <c r="P58822" s="9"/>
      <c r="Q58822" s="21"/>
    </row>
    <row r="58823" spans="15:17" x14ac:dyDescent="0.35">
      <c r="O58823" s="9"/>
      <c r="P58823" s="9"/>
      <c r="Q58823" s="21"/>
    </row>
    <row r="58824" spans="15:17" x14ac:dyDescent="0.35">
      <c r="O58824" s="9"/>
      <c r="P58824" s="9"/>
      <c r="Q58824" s="21"/>
    </row>
    <row r="58825" spans="15:17" x14ac:dyDescent="0.35">
      <c r="O58825" s="9"/>
      <c r="P58825" s="9"/>
      <c r="Q58825" s="21"/>
    </row>
    <row r="58826" spans="15:17" x14ac:dyDescent="0.35">
      <c r="O58826" s="9"/>
      <c r="P58826" s="9"/>
      <c r="Q58826" s="21"/>
    </row>
    <row r="58827" spans="15:17" x14ac:dyDescent="0.35">
      <c r="O58827" s="9"/>
      <c r="P58827" s="9"/>
      <c r="Q58827" s="21"/>
    </row>
    <row r="58828" spans="15:17" x14ac:dyDescent="0.35">
      <c r="O58828" s="9"/>
      <c r="P58828" s="9"/>
      <c r="Q58828" s="21"/>
    </row>
    <row r="58829" spans="15:17" x14ac:dyDescent="0.35">
      <c r="O58829" s="9"/>
      <c r="P58829" s="9"/>
      <c r="Q58829" s="21"/>
    </row>
    <row r="58830" spans="15:17" x14ac:dyDescent="0.35">
      <c r="O58830" s="9"/>
      <c r="P58830" s="9"/>
      <c r="Q58830" s="21"/>
    </row>
    <row r="58831" spans="15:17" x14ac:dyDescent="0.35">
      <c r="O58831" s="9"/>
      <c r="P58831" s="9"/>
      <c r="Q58831" s="21"/>
    </row>
    <row r="58832" spans="15:17" x14ac:dyDescent="0.35">
      <c r="O58832" s="9"/>
      <c r="P58832" s="9"/>
      <c r="Q58832" s="21"/>
    </row>
    <row r="58833" spans="15:17" x14ac:dyDescent="0.35">
      <c r="O58833" s="9"/>
      <c r="P58833" s="9"/>
      <c r="Q58833" s="21"/>
    </row>
    <row r="58834" spans="15:17" x14ac:dyDescent="0.35">
      <c r="O58834" s="9"/>
      <c r="P58834" s="9"/>
      <c r="Q58834" s="21"/>
    </row>
    <row r="58835" spans="15:17" x14ac:dyDescent="0.35">
      <c r="O58835" s="9"/>
      <c r="P58835" s="9"/>
      <c r="Q58835" s="21"/>
    </row>
    <row r="58836" spans="15:17" x14ac:dyDescent="0.35">
      <c r="O58836" s="9"/>
      <c r="P58836" s="9"/>
      <c r="Q58836" s="21"/>
    </row>
    <row r="58837" spans="15:17" x14ac:dyDescent="0.35">
      <c r="O58837" s="9"/>
      <c r="P58837" s="9"/>
      <c r="Q58837" s="21"/>
    </row>
    <row r="58838" spans="15:17" x14ac:dyDescent="0.35">
      <c r="O58838" s="9"/>
      <c r="P58838" s="9"/>
      <c r="Q58838" s="21"/>
    </row>
    <row r="58839" spans="15:17" x14ac:dyDescent="0.35">
      <c r="O58839" s="9"/>
      <c r="P58839" s="9"/>
      <c r="Q58839" s="21"/>
    </row>
    <row r="58840" spans="15:17" x14ac:dyDescent="0.35">
      <c r="O58840" s="9"/>
      <c r="P58840" s="9"/>
      <c r="Q58840" s="21"/>
    </row>
    <row r="58841" spans="15:17" x14ac:dyDescent="0.35">
      <c r="O58841" s="9"/>
      <c r="P58841" s="9"/>
      <c r="Q58841" s="21"/>
    </row>
    <row r="58842" spans="15:17" x14ac:dyDescent="0.35">
      <c r="O58842" s="9"/>
      <c r="P58842" s="9"/>
      <c r="Q58842" s="21"/>
    </row>
    <row r="58843" spans="15:17" x14ac:dyDescent="0.35">
      <c r="O58843" s="9"/>
      <c r="P58843" s="9"/>
      <c r="Q58843" s="21"/>
    </row>
    <row r="58844" spans="15:17" x14ac:dyDescent="0.35">
      <c r="O58844" s="9"/>
      <c r="P58844" s="9"/>
      <c r="Q58844" s="21"/>
    </row>
    <row r="58845" spans="15:17" x14ac:dyDescent="0.35">
      <c r="O58845" s="9"/>
      <c r="P58845" s="9"/>
      <c r="Q58845" s="21"/>
    </row>
    <row r="58846" spans="15:17" x14ac:dyDescent="0.35">
      <c r="O58846" s="9"/>
      <c r="P58846" s="9"/>
      <c r="Q58846" s="21"/>
    </row>
    <row r="58847" spans="15:17" x14ac:dyDescent="0.35">
      <c r="O58847" s="9"/>
      <c r="P58847" s="9"/>
      <c r="Q58847" s="21"/>
    </row>
    <row r="58848" spans="15:17" x14ac:dyDescent="0.35">
      <c r="O58848" s="9"/>
      <c r="P58848" s="9"/>
      <c r="Q58848" s="21"/>
    </row>
    <row r="58849" spans="15:17" x14ac:dyDescent="0.35">
      <c r="O58849" s="9"/>
      <c r="P58849" s="9"/>
      <c r="Q58849" s="21"/>
    </row>
    <row r="58850" spans="15:17" x14ac:dyDescent="0.35">
      <c r="O58850" s="9"/>
      <c r="P58850" s="9"/>
      <c r="Q58850" s="21"/>
    </row>
    <row r="58851" spans="15:17" x14ac:dyDescent="0.35">
      <c r="O58851" s="9"/>
      <c r="P58851" s="9"/>
      <c r="Q58851" s="21"/>
    </row>
    <row r="58852" spans="15:17" x14ac:dyDescent="0.35">
      <c r="O58852" s="9"/>
      <c r="P58852" s="9"/>
      <c r="Q58852" s="21"/>
    </row>
    <row r="58853" spans="15:17" x14ac:dyDescent="0.35">
      <c r="O58853" s="9"/>
      <c r="P58853" s="9"/>
      <c r="Q58853" s="21"/>
    </row>
    <row r="58854" spans="15:17" x14ac:dyDescent="0.35">
      <c r="O58854" s="9"/>
      <c r="P58854" s="9"/>
      <c r="Q58854" s="21"/>
    </row>
    <row r="58855" spans="15:17" x14ac:dyDescent="0.35">
      <c r="O58855" s="9"/>
      <c r="P58855" s="9"/>
      <c r="Q58855" s="21"/>
    </row>
    <row r="58856" spans="15:17" x14ac:dyDescent="0.35">
      <c r="O58856" s="9"/>
      <c r="P58856" s="9"/>
      <c r="Q58856" s="21"/>
    </row>
    <row r="58857" spans="15:17" x14ac:dyDescent="0.35">
      <c r="O58857" s="9"/>
      <c r="P58857" s="9"/>
      <c r="Q58857" s="21"/>
    </row>
    <row r="58858" spans="15:17" x14ac:dyDescent="0.35">
      <c r="O58858" s="9"/>
      <c r="P58858" s="9"/>
      <c r="Q58858" s="21"/>
    </row>
    <row r="58859" spans="15:17" x14ac:dyDescent="0.35">
      <c r="O58859" s="9"/>
      <c r="P58859" s="9"/>
      <c r="Q58859" s="21"/>
    </row>
    <row r="58860" spans="15:17" x14ac:dyDescent="0.35">
      <c r="O58860" s="9"/>
      <c r="P58860" s="9"/>
      <c r="Q58860" s="21"/>
    </row>
    <row r="58861" spans="15:17" x14ac:dyDescent="0.35">
      <c r="O58861" s="9"/>
      <c r="P58861" s="9"/>
      <c r="Q58861" s="21"/>
    </row>
    <row r="58862" spans="15:17" x14ac:dyDescent="0.35">
      <c r="O58862" s="9"/>
      <c r="P58862" s="9"/>
      <c r="Q58862" s="21"/>
    </row>
    <row r="58863" spans="15:17" x14ac:dyDescent="0.35">
      <c r="O58863" s="9"/>
      <c r="P58863" s="9"/>
      <c r="Q58863" s="21"/>
    </row>
    <row r="58864" spans="15:17" x14ac:dyDescent="0.35">
      <c r="O58864" s="9"/>
      <c r="P58864" s="9"/>
      <c r="Q58864" s="21"/>
    </row>
    <row r="58865" spans="15:17" x14ac:dyDescent="0.35">
      <c r="O58865" s="9"/>
      <c r="P58865" s="9"/>
      <c r="Q58865" s="21"/>
    </row>
    <row r="58866" spans="15:17" x14ac:dyDescent="0.35">
      <c r="O58866" s="9"/>
      <c r="P58866" s="9"/>
      <c r="Q58866" s="21"/>
    </row>
    <row r="58867" spans="15:17" x14ac:dyDescent="0.35">
      <c r="O58867" s="9"/>
      <c r="P58867" s="9"/>
      <c r="Q58867" s="21"/>
    </row>
    <row r="58868" spans="15:17" x14ac:dyDescent="0.35">
      <c r="O58868" s="9"/>
      <c r="P58868" s="9"/>
      <c r="Q58868" s="21"/>
    </row>
    <row r="58869" spans="15:17" x14ac:dyDescent="0.35">
      <c r="O58869" s="9"/>
      <c r="P58869" s="9"/>
      <c r="Q58869" s="21"/>
    </row>
    <row r="58870" spans="15:17" x14ac:dyDescent="0.35">
      <c r="O58870" s="9"/>
      <c r="P58870" s="9"/>
      <c r="Q58870" s="21"/>
    </row>
    <row r="58871" spans="15:17" x14ac:dyDescent="0.35">
      <c r="O58871" s="9"/>
      <c r="P58871" s="9"/>
      <c r="Q58871" s="21"/>
    </row>
    <row r="58872" spans="15:17" x14ac:dyDescent="0.35">
      <c r="O58872" s="9"/>
      <c r="P58872" s="9"/>
      <c r="Q58872" s="21"/>
    </row>
    <row r="58873" spans="15:17" x14ac:dyDescent="0.35">
      <c r="O58873" s="9"/>
      <c r="P58873" s="9"/>
      <c r="Q58873" s="21"/>
    </row>
    <row r="58874" spans="15:17" x14ac:dyDescent="0.35">
      <c r="O58874" s="9"/>
      <c r="P58874" s="9"/>
      <c r="Q58874" s="21"/>
    </row>
    <row r="58875" spans="15:17" x14ac:dyDescent="0.35">
      <c r="O58875" s="9"/>
      <c r="P58875" s="9"/>
      <c r="Q58875" s="21"/>
    </row>
    <row r="58876" spans="15:17" x14ac:dyDescent="0.35">
      <c r="O58876" s="9"/>
      <c r="P58876" s="9"/>
      <c r="Q58876" s="21"/>
    </row>
    <row r="58877" spans="15:17" x14ac:dyDescent="0.35">
      <c r="O58877" s="9"/>
      <c r="P58877" s="9"/>
      <c r="Q58877" s="21"/>
    </row>
    <row r="58878" spans="15:17" x14ac:dyDescent="0.35">
      <c r="O58878" s="9"/>
      <c r="P58878" s="9"/>
      <c r="Q58878" s="21"/>
    </row>
    <row r="58879" spans="15:17" x14ac:dyDescent="0.35">
      <c r="O58879" s="9"/>
      <c r="P58879" s="9"/>
      <c r="Q58879" s="21"/>
    </row>
    <row r="58880" spans="15:17" x14ac:dyDescent="0.35">
      <c r="O58880" s="9"/>
      <c r="P58880" s="9"/>
      <c r="Q58880" s="21"/>
    </row>
    <row r="58881" spans="15:17" x14ac:dyDescent="0.35">
      <c r="O58881" s="9"/>
      <c r="P58881" s="9"/>
      <c r="Q58881" s="21"/>
    </row>
    <row r="58882" spans="15:17" x14ac:dyDescent="0.35">
      <c r="O58882" s="9"/>
      <c r="P58882" s="9"/>
      <c r="Q58882" s="21"/>
    </row>
    <row r="58883" spans="15:17" x14ac:dyDescent="0.35">
      <c r="O58883" s="9"/>
      <c r="P58883" s="9"/>
      <c r="Q58883" s="21"/>
    </row>
    <row r="58884" spans="15:17" x14ac:dyDescent="0.35">
      <c r="O58884" s="9"/>
      <c r="P58884" s="9"/>
      <c r="Q58884" s="21"/>
    </row>
    <row r="58885" spans="15:17" x14ac:dyDescent="0.35">
      <c r="O58885" s="9"/>
      <c r="P58885" s="9"/>
      <c r="Q58885" s="21"/>
    </row>
    <row r="58886" spans="15:17" x14ac:dyDescent="0.35">
      <c r="O58886" s="9"/>
      <c r="P58886" s="9"/>
      <c r="Q58886" s="21"/>
    </row>
    <row r="58887" spans="15:17" x14ac:dyDescent="0.35">
      <c r="O58887" s="9"/>
      <c r="P58887" s="9"/>
      <c r="Q58887" s="21"/>
    </row>
    <row r="58888" spans="15:17" x14ac:dyDescent="0.35">
      <c r="O58888" s="9"/>
      <c r="P58888" s="9"/>
      <c r="Q58888" s="21"/>
    </row>
    <row r="58889" spans="15:17" x14ac:dyDescent="0.35">
      <c r="O58889" s="9"/>
      <c r="P58889" s="9"/>
      <c r="Q58889" s="21"/>
    </row>
    <row r="58890" spans="15:17" x14ac:dyDescent="0.35">
      <c r="O58890" s="9"/>
      <c r="P58890" s="9"/>
      <c r="Q58890" s="21"/>
    </row>
    <row r="58891" spans="15:17" x14ac:dyDescent="0.35">
      <c r="O58891" s="9"/>
      <c r="P58891" s="9"/>
      <c r="Q58891" s="21"/>
    </row>
    <row r="58892" spans="15:17" x14ac:dyDescent="0.35">
      <c r="O58892" s="9"/>
      <c r="P58892" s="9"/>
      <c r="Q58892" s="21"/>
    </row>
    <row r="58893" spans="15:17" x14ac:dyDescent="0.35">
      <c r="O58893" s="9"/>
      <c r="P58893" s="9"/>
      <c r="Q58893" s="21"/>
    </row>
    <row r="58894" spans="15:17" x14ac:dyDescent="0.35">
      <c r="O58894" s="9"/>
      <c r="P58894" s="9"/>
      <c r="Q58894" s="21"/>
    </row>
    <row r="58895" spans="15:17" x14ac:dyDescent="0.35">
      <c r="O58895" s="9"/>
      <c r="P58895" s="9"/>
      <c r="Q58895" s="21"/>
    </row>
    <row r="58896" spans="15:17" x14ac:dyDescent="0.35">
      <c r="O58896" s="9"/>
      <c r="P58896" s="9"/>
      <c r="Q58896" s="21"/>
    </row>
    <row r="58897" spans="15:17" x14ac:dyDescent="0.35">
      <c r="O58897" s="9"/>
      <c r="P58897" s="9"/>
      <c r="Q58897" s="21"/>
    </row>
    <row r="58898" spans="15:17" x14ac:dyDescent="0.35">
      <c r="O58898" s="9"/>
      <c r="P58898" s="9"/>
      <c r="Q58898" s="21"/>
    </row>
    <row r="58899" spans="15:17" x14ac:dyDescent="0.35">
      <c r="O58899" s="9"/>
      <c r="P58899" s="9"/>
      <c r="Q58899" s="21"/>
    </row>
    <row r="58900" spans="15:17" x14ac:dyDescent="0.35">
      <c r="O58900" s="9"/>
      <c r="P58900" s="9"/>
      <c r="Q58900" s="21"/>
    </row>
    <row r="58901" spans="15:17" x14ac:dyDescent="0.35">
      <c r="O58901" s="9"/>
      <c r="P58901" s="9"/>
      <c r="Q58901" s="21"/>
    </row>
    <row r="58902" spans="15:17" x14ac:dyDescent="0.35">
      <c r="O58902" s="9"/>
      <c r="P58902" s="9"/>
      <c r="Q58902" s="21"/>
    </row>
    <row r="58903" spans="15:17" x14ac:dyDescent="0.35">
      <c r="O58903" s="9"/>
      <c r="P58903" s="9"/>
      <c r="Q58903" s="21"/>
    </row>
    <row r="58904" spans="15:17" x14ac:dyDescent="0.35">
      <c r="O58904" s="9"/>
      <c r="P58904" s="9"/>
      <c r="Q58904" s="21"/>
    </row>
    <row r="58905" spans="15:17" x14ac:dyDescent="0.35">
      <c r="O58905" s="9"/>
      <c r="P58905" s="9"/>
      <c r="Q58905" s="21"/>
    </row>
    <row r="58906" spans="15:17" x14ac:dyDescent="0.35">
      <c r="O58906" s="9"/>
      <c r="P58906" s="9"/>
      <c r="Q58906" s="21"/>
    </row>
    <row r="58907" spans="15:17" x14ac:dyDescent="0.35">
      <c r="O58907" s="9"/>
      <c r="P58907" s="9"/>
      <c r="Q58907" s="21"/>
    </row>
    <row r="58908" spans="15:17" x14ac:dyDescent="0.35">
      <c r="O58908" s="9"/>
      <c r="P58908" s="9"/>
      <c r="Q58908" s="21"/>
    </row>
    <row r="58909" spans="15:17" x14ac:dyDescent="0.35">
      <c r="O58909" s="9"/>
      <c r="P58909" s="9"/>
      <c r="Q58909" s="21"/>
    </row>
    <row r="58910" spans="15:17" x14ac:dyDescent="0.35">
      <c r="O58910" s="9"/>
      <c r="P58910" s="9"/>
      <c r="Q58910" s="21"/>
    </row>
    <row r="58911" spans="15:17" x14ac:dyDescent="0.35">
      <c r="O58911" s="9"/>
      <c r="P58911" s="9"/>
      <c r="Q58911" s="21"/>
    </row>
    <row r="58912" spans="15:17" x14ac:dyDescent="0.35">
      <c r="O58912" s="9"/>
      <c r="P58912" s="9"/>
      <c r="Q58912" s="21"/>
    </row>
    <row r="58913" spans="15:17" x14ac:dyDescent="0.35">
      <c r="O58913" s="9"/>
      <c r="P58913" s="9"/>
      <c r="Q58913" s="21"/>
    </row>
    <row r="58914" spans="15:17" x14ac:dyDescent="0.35">
      <c r="O58914" s="9"/>
      <c r="P58914" s="9"/>
      <c r="Q58914" s="21"/>
    </row>
    <row r="58915" spans="15:17" x14ac:dyDescent="0.35">
      <c r="O58915" s="9"/>
      <c r="P58915" s="9"/>
      <c r="Q58915" s="21"/>
    </row>
    <row r="58916" spans="15:17" x14ac:dyDescent="0.35">
      <c r="O58916" s="9"/>
      <c r="P58916" s="9"/>
      <c r="Q58916" s="21"/>
    </row>
    <row r="58917" spans="15:17" x14ac:dyDescent="0.35">
      <c r="O58917" s="9"/>
      <c r="P58917" s="9"/>
      <c r="Q58917" s="21"/>
    </row>
    <row r="58918" spans="15:17" x14ac:dyDescent="0.35">
      <c r="O58918" s="9"/>
      <c r="P58918" s="9"/>
      <c r="Q58918" s="21"/>
    </row>
    <row r="58919" spans="15:17" x14ac:dyDescent="0.35">
      <c r="O58919" s="9"/>
      <c r="P58919" s="9"/>
      <c r="Q58919" s="21"/>
    </row>
    <row r="58920" spans="15:17" x14ac:dyDescent="0.35">
      <c r="O58920" s="9"/>
      <c r="P58920" s="9"/>
      <c r="Q58920" s="21"/>
    </row>
    <row r="58921" spans="15:17" x14ac:dyDescent="0.35">
      <c r="O58921" s="9"/>
      <c r="P58921" s="9"/>
      <c r="Q58921" s="21"/>
    </row>
    <row r="58922" spans="15:17" x14ac:dyDescent="0.35">
      <c r="O58922" s="9"/>
      <c r="P58922" s="9"/>
      <c r="Q58922" s="21"/>
    </row>
    <row r="58923" spans="15:17" x14ac:dyDescent="0.35">
      <c r="O58923" s="9"/>
      <c r="P58923" s="9"/>
      <c r="Q58923" s="21"/>
    </row>
    <row r="58924" spans="15:17" x14ac:dyDescent="0.35">
      <c r="O58924" s="9"/>
      <c r="P58924" s="9"/>
      <c r="Q58924" s="21"/>
    </row>
    <row r="58925" spans="15:17" x14ac:dyDescent="0.35">
      <c r="O58925" s="9"/>
      <c r="P58925" s="9"/>
      <c r="Q58925" s="21"/>
    </row>
    <row r="58926" spans="15:17" x14ac:dyDescent="0.35">
      <c r="O58926" s="9"/>
      <c r="P58926" s="9"/>
      <c r="Q58926" s="21"/>
    </row>
    <row r="58927" spans="15:17" x14ac:dyDescent="0.35">
      <c r="O58927" s="9"/>
      <c r="P58927" s="9"/>
      <c r="Q58927" s="21"/>
    </row>
    <row r="58928" spans="15:17" x14ac:dyDescent="0.35">
      <c r="O58928" s="9"/>
      <c r="P58928" s="9"/>
      <c r="Q58928" s="21"/>
    </row>
    <row r="58929" spans="15:17" x14ac:dyDescent="0.35">
      <c r="O58929" s="9"/>
      <c r="P58929" s="9"/>
      <c r="Q58929" s="21"/>
    </row>
    <row r="58930" spans="15:17" x14ac:dyDescent="0.35">
      <c r="O58930" s="9"/>
      <c r="P58930" s="9"/>
      <c r="Q58930" s="21"/>
    </row>
    <row r="58931" spans="15:17" x14ac:dyDescent="0.35">
      <c r="O58931" s="9"/>
      <c r="P58931" s="9"/>
      <c r="Q58931" s="21"/>
    </row>
    <row r="58932" spans="15:17" x14ac:dyDescent="0.35">
      <c r="O58932" s="9"/>
      <c r="P58932" s="9"/>
      <c r="Q58932" s="21"/>
    </row>
    <row r="58933" spans="15:17" x14ac:dyDescent="0.35">
      <c r="O58933" s="9"/>
      <c r="P58933" s="9"/>
      <c r="Q58933" s="21"/>
    </row>
    <row r="58934" spans="15:17" x14ac:dyDescent="0.35">
      <c r="O58934" s="9"/>
      <c r="P58934" s="9"/>
      <c r="Q58934" s="21"/>
    </row>
    <row r="58935" spans="15:17" x14ac:dyDescent="0.35">
      <c r="O58935" s="9"/>
      <c r="P58935" s="9"/>
      <c r="Q58935" s="21"/>
    </row>
    <row r="58936" spans="15:17" x14ac:dyDescent="0.35">
      <c r="O58936" s="9"/>
      <c r="P58936" s="9"/>
      <c r="Q58936" s="21"/>
    </row>
    <row r="58937" spans="15:17" x14ac:dyDescent="0.35">
      <c r="O58937" s="9"/>
      <c r="P58937" s="9"/>
      <c r="Q58937" s="21"/>
    </row>
    <row r="58938" spans="15:17" x14ac:dyDescent="0.35">
      <c r="O58938" s="9"/>
      <c r="P58938" s="9"/>
      <c r="Q58938" s="21"/>
    </row>
    <row r="58939" spans="15:17" x14ac:dyDescent="0.35">
      <c r="O58939" s="9"/>
      <c r="P58939" s="9"/>
      <c r="Q58939" s="21"/>
    </row>
    <row r="58940" spans="15:17" x14ac:dyDescent="0.35">
      <c r="O58940" s="9"/>
      <c r="P58940" s="9"/>
      <c r="Q58940" s="21"/>
    </row>
    <row r="58941" spans="15:17" x14ac:dyDescent="0.35">
      <c r="O58941" s="9"/>
      <c r="P58941" s="9"/>
      <c r="Q58941" s="21"/>
    </row>
    <row r="58942" spans="15:17" x14ac:dyDescent="0.35">
      <c r="O58942" s="9"/>
      <c r="P58942" s="9"/>
      <c r="Q58942" s="21"/>
    </row>
    <row r="58943" spans="15:17" x14ac:dyDescent="0.35">
      <c r="O58943" s="9"/>
      <c r="P58943" s="9"/>
      <c r="Q58943" s="21"/>
    </row>
    <row r="58944" spans="15:17" x14ac:dyDescent="0.35">
      <c r="O58944" s="9"/>
      <c r="P58944" s="9"/>
      <c r="Q58944" s="21"/>
    </row>
    <row r="58945" spans="15:17" x14ac:dyDescent="0.35">
      <c r="O58945" s="9"/>
      <c r="P58945" s="9"/>
      <c r="Q58945" s="21"/>
    </row>
    <row r="58946" spans="15:17" x14ac:dyDescent="0.35">
      <c r="O58946" s="9"/>
      <c r="P58946" s="9"/>
      <c r="Q58946" s="21"/>
    </row>
    <row r="58947" spans="15:17" x14ac:dyDescent="0.35">
      <c r="O58947" s="9"/>
      <c r="P58947" s="9"/>
      <c r="Q58947" s="21"/>
    </row>
    <row r="58948" spans="15:17" x14ac:dyDescent="0.35">
      <c r="O58948" s="9"/>
      <c r="P58948" s="9"/>
      <c r="Q58948" s="21"/>
    </row>
    <row r="58949" spans="15:17" x14ac:dyDescent="0.35">
      <c r="O58949" s="9"/>
      <c r="P58949" s="9"/>
      <c r="Q58949" s="21"/>
    </row>
    <row r="58950" spans="15:17" x14ac:dyDescent="0.35">
      <c r="O58950" s="9"/>
      <c r="P58950" s="9"/>
      <c r="Q58950" s="21"/>
    </row>
    <row r="58951" spans="15:17" x14ac:dyDescent="0.35">
      <c r="O58951" s="9"/>
      <c r="P58951" s="9"/>
      <c r="Q58951" s="21"/>
    </row>
    <row r="58952" spans="15:17" x14ac:dyDescent="0.35">
      <c r="O58952" s="9"/>
      <c r="P58952" s="9"/>
      <c r="Q58952" s="21"/>
    </row>
    <row r="58953" spans="15:17" x14ac:dyDescent="0.35">
      <c r="O58953" s="9"/>
      <c r="P58953" s="9"/>
      <c r="Q58953" s="21"/>
    </row>
    <row r="58954" spans="15:17" x14ac:dyDescent="0.35">
      <c r="O58954" s="9"/>
      <c r="P58954" s="9"/>
      <c r="Q58954" s="21"/>
    </row>
    <row r="58955" spans="15:17" x14ac:dyDescent="0.35">
      <c r="O58955" s="9"/>
      <c r="P58955" s="9"/>
      <c r="Q58955" s="21"/>
    </row>
    <row r="58956" spans="15:17" x14ac:dyDescent="0.35">
      <c r="O58956" s="9"/>
      <c r="P58956" s="9"/>
      <c r="Q58956" s="21"/>
    </row>
    <row r="58957" spans="15:17" x14ac:dyDescent="0.35">
      <c r="O58957" s="9"/>
      <c r="P58957" s="9"/>
      <c r="Q58957" s="21"/>
    </row>
    <row r="58958" spans="15:17" x14ac:dyDescent="0.35">
      <c r="O58958" s="9"/>
      <c r="P58958" s="9"/>
      <c r="Q58958" s="21"/>
    </row>
    <row r="58959" spans="15:17" x14ac:dyDescent="0.35">
      <c r="O58959" s="9"/>
      <c r="P58959" s="9"/>
      <c r="Q58959" s="21"/>
    </row>
    <row r="58960" spans="15:17" x14ac:dyDescent="0.35">
      <c r="O58960" s="9"/>
      <c r="P58960" s="9"/>
      <c r="Q58960" s="21"/>
    </row>
    <row r="58961" spans="15:17" x14ac:dyDescent="0.35">
      <c r="O58961" s="9"/>
      <c r="P58961" s="9"/>
      <c r="Q58961" s="21"/>
    </row>
    <row r="58962" spans="15:17" x14ac:dyDescent="0.35">
      <c r="O58962" s="9"/>
      <c r="P58962" s="9"/>
      <c r="Q58962" s="21"/>
    </row>
    <row r="58963" spans="15:17" x14ac:dyDescent="0.35">
      <c r="O58963" s="9"/>
      <c r="P58963" s="9"/>
      <c r="Q58963" s="21"/>
    </row>
    <row r="58964" spans="15:17" x14ac:dyDescent="0.35">
      <c r="O58964" s="9"/>
      <c r="P58964" s="9"/>
      <c r="Q58964" s="21"/>
    </row>
    <row r="58965" spans="15:17" x14ac:dyDescent="0.35">
      <c r="O58965" s="9"/>
      <c r="P58965" s="9"/>
      <c r="Q58965" s="21"/>
    </row>
    <row r="58966" spans="15:17" x14ac:dyDescent="0.35">
      <c r="O58966" s="9"/>
      <c r="P58966" s="9"/>
      <c r="Q58966" s="21"/>
    </row>
    <row r="58967" spans="15:17" x14ac:dyDescent="0.35">
      <c r="O58967" s="9"/>
      <c r="P58967" s="9"/>
      <c r="Q58967" s="21"/>
    </row>
    <row r="58968" spans="15:17" x14ac:dyDescent="0.35">
      <c r="O58968" s="9"/>
      <c r="P58968" s="9"/>
      <c r="Q58968" s="21"/>
    </row>
    <row r="58969" spans="15:17" x14ac:dyDescent="0.35">
      <c r="O58969" s="9"/>
      <c r="P58969" s="9"/>
      <c r="Q58969" s="21"/>
    </row>
    <row r="58970" spans="15:17" x14ac:dyDescent="0.35">
      <c r="O58970" s="9"/>
      <c r="P58970" s="9"/>
      <c r="Q58970" s="21"/>
    </row>
    <row r="58971" spans="15:17" x14ac:dyDescent="0.35">
      <c r="O58971" s="9"/>
      <c r="P58971" s="9"/>
      <c r="Q58971" s="21"/>
    </row>
    <row r="58972" spans="15:17" x14ac:dyDescent="0.35">
      <c r="O58972" s="9"/>
      <c r="P58972" s="9"/>
      <c r="Q58972" s="21"/>
    </row>
    <row r="58973" spans="15:17" x14ac:dyDescent="0.35">
      <c r="O58973" s="9"/>
      <c r="P58973" s="9"/>
      <c r="Q58973" s="21"/>
    </row>
    <row r="58974" spans="15:17" x14ac:dyDescent="0.35">
      <c r="O58974" s="9"/>
      <c r="P58974" s="9"/>
      <c r="Q58974" s="21"/>
    </row>
    <row r="58975" spans="15:17" x14ac:dyDescent="0.35">
      <c r="O58975" s="9"/>
      <c r="P58975" s="9"/>
      <c r="Q58975" s="21"/>
    </row>
    <row r="58976" spans="15:17" x14ac:dyDescent="0.35">
      <c r="O58976" s="9"/>
      <c r="P58976" s="9"/>
      <c r="Q58976" s="21"/>
    </row>
    <row r="58977" spans="15:17" x14ac:dyDescent="0.35">
      <c r="O58977" s="9"/>
      <c r="P58977" s="9"/>
      <c r="Q58977" s="21"/>
    </row>
    <row r="58978" spans="15:17" x14ac:dyDescent="0.35">
      <c r="O58978" s="9"/>
      <c r="P58978" s="9"/>
      <c r="Q58978" s="21"/>
    </row>
    <row r="58979" spans="15:17" x14ac:dyDescent="0.35">
      <c r="O58979" s="9"/>
      <c r="P58979" s="9"/>
      <c r="Q58979" s="21"/>
    </row>
    <row r="58980" spans="15:17" x14ac:dyDescent="0.35">
      <c r="O58980" s="9"/>
      <c r="P58980" s="9"/>
      <c r="Q58980" s="21"/>
    </row>
    <row r="58981" spans="15:17" x14ac:dyDescent="0.35">
      <c r="O58981" s="9"/>
      <c r="P58981" s="9"/>
      <c r="Q58981" s="21"/>
    </row>
    <row r="58982" spans="15:17" x14ac:dyDescent="0.35">
      <c r="O58982" s="9"/>
      <c r="P58982" s="9"/>
      <c r="Q58982" s="21"/>
    </row>
    <row r="58983" spans="15:17" x14ac:dyDescent="0.35">
      <c r="O58983" s="9"/>
      <c r="P58983" s="9"/>
      <c r="Q58983" s="21"/>
    </row>
    <row r="58984" spans="15:17" x14ac:dyDescent="0.35">
      <c r="O58984" s="9"/>
      <c r="P58984" s="9"/>
      <c r="Q58984" s="21"/>
    </row>
    <row r="58985" spans="15:17" x14ac:dyDescent="0.35">
      <c r="O58985" s="9"/>
      <c r="P58985" s="9"/>
      <c r="Q58985" s="21"/>
    </row>
    <row r="58986" spans="15:17" x14ac:dyDescent="0.35">
      <c r="O58986" s="9"/>
      <c r="P58986" s="9"/>
      <c r="Q58986" s="21"/>
    </row>
    <row r="58987" spans="15:17" x14ac:dyDescent="0.35">
      <c r="O58987" s="9"/>
      <c r="P58987" s="9"/>
      <c r="Q58987" s="21"/>
    </row>
    <row r="58988" spans="15:17" x14ac:dyDescent="0.35">
      <c r="O58988" s="9"/>
      <c r="P58988" s="9"/>
      <c r="Q58988" s="21"/>
    </row>
    <row r="58989" spans="15:17" x14ac:dyDescent="0.35">
      <c r="O58989" s="9"/>
      <c r="P58989" s="9"/>
      <c r="Q58989" s="21"/>
    </row>
    <row r="58990" spans="15:17" x14ac:dyDescent="0.35">
      <c r="O58990" s="9"/>
      <c r="P58990" s="9"/>
      <c r="Q58990" s="21"/>
    </row>
    <row r="58991" spans="15:17" x14ac:dyDescent="0.35">
      <c r="O58991" s="9"/>
      <c r="P58991" s="9"/>
      <c r="Q58991" s="21"/>
    </row>
    <row r="58992" spans="15:17" x14ac:dyDescent="0.35">
      <c r="O58992" s="9"/>
      <c r="P58992" s="9"/>
      <c r="Q58992" s="21"/>
    </row>
    <row r="58993" spans="15:17" x14ac:dyDescent="0.35">
      <c r="O58993" s="9"/>
      <c r="P58993" s="9"/>
      <c r="Q58993" s="21"/>
    </row>
    <row r="58994" spans="15:17" x14ac:dyDescent="0.35">
      <c r="O58994" s="9"/>
      <c r="P58994" s="9"/>
      <c r="Q58994" s="21"/>
    </row>
    <row r="58995" spans="15:17" x14ac:dyDescent="0.35">
      <c r="O58995" s="9"/>
      <c r="P58995" s="9"/>
      <c r="Q58995" s="21"/>
    </row>
    <row r="58996" spans="15:17" x14ac:dyDescent="0.35">
      <c r="O58996" s="9"/>
      <c r="P58996" s="9"/>
      <c r="Q58996" s="21"/>
    </row>
    <row r="58997" spans="15:17" x14ac:dyDescent="0.35">
      <c r="O58997" s="9"/>
      <c r="P58997" s="9"/>
      <c r="Q58997" s="21"/>
    </row>
    <row r="58998" spans="15:17" x14ac:dyDescent="0.35">
      <c r="O58998" s="9"/>
      <c r="P58998" s="9"/>
      <c r="Q58998" s="21"/>
    </row>
    <row r="58999" spans="15:17" x14ac:dyDescent="0.35">
      <c r="O58999" s="9"/>
      <c r="P58999" s="9"/>
      <c r="Q58999" s="21"/>
    </row>
    <row r="59000" spans="15:17" x14ac:dyDescent="0.35">
      <c r="O59000" s="9"/>
      <c r="P59000" s="9"/>
      <c r="Q59000" s="21"/>
    </row>
    <row r="59001" spans="15:17" x14ac:dyDescent="0.35">
      <c r="O59001" s="9"/>
      <c r="P59001" s="9"/>
      <c r="Q59001" s="21"/>
    </row>
    <row r="59002" spans="15:17" x14ac:dyDescent="0.35">
      <c r="O59002" s="9"/>
      <c r="P59002" s="9"/>
      <c r="Q59002" s="21"/>
    </row>
    <row r="59003" spans="15:17" x14ac:dyDescent="0.35">
      <c r="O59003" s="9"/>
      <c r="P59003" s="9"/>
      <c r="Q59003" s="21"/>
    </row>
    <row r="59004" spans="15:17" x14ac:dyDescent="0.35">
      <c r="O59004" s="9"/>
      <c r="P59004" s="9"/>
      <c r="Q59004" s="21"/>
    </row>
    <row r="59005" spans="15:17" x14ac:dyDescent="0.35">
      <c r="O59005" s="9"/>
      <c r="P59005" s="9"/>
      <c r="Q59005" s="21"/>
    </row>
    <row r="59006" spans="15:17" x14ac:dyDescent="0.35">
      <c r="O59006" s="9"/>
      <c r="P59006" s="9"/>
      <c r="Q59006" s="21"/>
    </row>
    <row r="59007" spans="15:17" x14ac:dyDescent="0.35">
      <c r="O59007" s="9"/>
      <c r="P59007" s="9"/>
      <c r="Q59007" s="21"/>
    </row>
    <row r="59008" spans="15:17" x14ac:dyDescent="0.35">
      <c r="O59008" s="9"/>
      <c r="P59008" s="9"/>
      <c r="Q59008" s="21"/>
    </row>
    <row r="59009" spans="15:17" x14ac:dyDescent="0.35">
      <c r="O59009" s="9"/>
      <c r="P59009" s="9"/>
      <c r="Q59009" s="21"/>
    </row>
    <row r="59010" spans="15:17" x14ac:dyDescent="0.35">
      <c r="O59010" s="9"/>
      <c r="P59010" s="9"/>
      <c r="Q59010" s="21"/>
    </row>
    <row r="59011" spans="15:17" x14ac:dyDescent="0.35">
      <c r="O59011" s="9"/>
      <c r="P59011" s="9"/>
      <c r="Q59011" s="21"/>
    </row>
    <row r="59012" spans="15:17" x14ac:dyDescent="0.35">
      <c r="O59012" s="9"/>
      <c r="P59012" s="9"/>
      <c r="Q59012" s="21"/>
    </row>
    <row r="59013" spans="15:17" x14ac:dyDescent="0.35">
      <c r="O59013" s="9"/>
      <c r="P59013" s="9"/>
      <c r="Q59013" s="21"/>
    </row>
    <row r="59014" spans="15:17" x14ac:dyDescent="0.35">
      <c r="O59014" s="9"/>
      <c r="P59014" s="9"/>
      <c r="Q59014" s="21"/>
    </row>
    <row r="59015" spans="15:17" x14ac:dyDescent="0.35">
      <c r="O59015" s="9"/>
      <c r="P59015" s="9"/>
      <c r="Q59015" s="21"/>
    </row>
    <row r="59016" spans="15:17" x14ac:dyDescent="0.35">
      <c r="O59016" s="9"/>
      <c r="P59016" s="9"/>
      <c r="Q59016" s="21"/>
    </row>
    <row r="59017" spans="15:17" x14ac:dyDescent="0.35">
      <c r="O59017" s="9"/>
      <c r="P59017" s="9"/>
      <c r="Q59017" s="21"/>
    </row>
    <row r="59018" spans="15:17" x14ac:dyDescent="0.35">
      <c r="O59018" s="9"/>
      <c r="P59018" s="9"/>
      <c r="Q59018" s="21"/>
    </row>
    <row r="59019" spans="15:17" x14ac:dyDescent="0.35">
      <c r="O59019" s="9"/>
      <c r="P59019" s="9"/>
      <c r="Q59019" s="21"/>
    </row>
    <row r="59020" spans="15:17" x14ac:dyDescent="0.35">
      <c r="O59020" s="9"/>
      <c r="P59020" s="9"/>
      <c r="Q59020" s="21"/>
    </row>
    <row r="59021" spans="15:17" x14ac:dyDescent="0.35">
      <c r="O59021" s="9"/>
      <c r="P59021" s="9"/>
      <c r="Q59021" s="21"/>
    </row>
    <row r="59022" spans="15:17" x14ac:dyDescent="0.35">
      <c r="O59022" s="9"/>
      <c r="P59022" s="9"/>
      <c r="Q59022" s="21"/>
    </row>
    <row r="59023" spans="15:17" x14ac:dyDescent="0.35">
      <c r="O59023" s="9"/>
      <c r="P59023" s="9"/>
      <c r="Q59023" s="21"/>
    </row>
    <row r="59024" spans="15:17" x14ac:dyDescent="0.35">
      <c r="O59024" s="9"/>
      <c r="P59024" s="9"/>
      <c r="Q59024" s="21"/>
    </row>
    <row r="59025" spans="15:17" x14ac:dyDescent="0.35">
      <c r="O59025" s="9"/>
      <c r="P59025" s="9"/>
      <c r="Q59025" s="21"/>
    </row>
    <row r="59026" spans="15:17" x14ac:dyDescent="0.35">
      <c r="O59026" s="9"/>
      <c r="P59026" s="9"/>
      <c r="Q59026" s="21"/>
    </row>
    <row r="59027" spans="15:17" x14ac:dyDescent="0.35">
      <c r="O59027" s="9"/>
      <c r="P59027" s="9"/>
      <c r="Q59027" s="21"/>
    </row>
    <row r="59028" spans="15:17" x14ac:dyDescent="0.35">
      <c r="O59028" s="9"/>
      <c r="P59028" s="9"/>
      <c r="Q59028" s="21"/>
    </row>
    <row r="59029" spans="15:17" x14ac:dyDescent="0.35">
      <c r="O59029" s="9"/>
      <c r="P59029" s="9"/>
      <c r="Q59029" s="21"/>
    </row>
    <row r="59030" spans="15:17" x14ac:dyDescent="0.35">
      <c r="O59030" s="9"/>
      <c r="P59030" s="9"/>
      <c r="Q59030" s="21"/>
    </row>
    <row r="59031" spans="15:17" x14ac:dyDescent="0.35">
      <c r="O59031" s="9"/>
      <c r="P59031" s="9"/>
      <c r="Q59031" s="21"/>
    </row>
    <row r="59032" spans="15:17" x14ac:dyDescent="0.35">
      <c r="O59032" s="9"/>
      <c r="P59032" s="9"/>
      <c r="Q59032" s="21"/>
    </row>
    <row r="59033" spans="15:17" x14ac:dyDescent="0.35">
      <c r="O59033" s="9"/>
      <c r="P59033" s="9"/>
      <c r="Q59033" s="21"/>
    </row>
    <row r="59034" spans="15:17" x14ac:dyDescent="0.35">
      <c r="O59034" s="9"/>
      <c r="P59034" s="9"/>
      <c r="Q59034" s="21"/>
    </row>
    <row r="59035" spans="15:17" x14ac:dyDescent="0.35">
      <c r="O59035" s="9"/>
      <c r="P59035" s="9"/>
      <c r="Q59035" s="21"/>
    </row>
    <row r="59036" spans="15:17" x14ac:dyDescent="0.35">
      <c r="O59036" s="9"/>
      <c r="P59036" s="9"/>
      <c r="Q59036" s="21"/>
    </row>
    <row r="59037" spans="15:17" x14ac:dyDescent="0.35">
      <c r="O59037" s="9"/>
      <c r="P59037" s="9"/>
      <c r="Q59037" s="21"/>
    </row>
    <row r="59038" spans="15:17" x14ac:dyDescent="0.35">
      <c r="O59038" s="9"/>
      <c r="P59038" s="9"/>
      <c r="Q59038" s="21"/>
    </row>
    <row r="59039" spans="15:17" x14ac:dyDescent="0.35">
      <c r="O59039" s="9"/>
      <c r="P59039" s="9"/>
      <c r="Q59039" s="21"/>
    </row>
    <row r="59040" spans="15:17" x14ac:dyDescent="0.35">
      <c r="O59040" s="9"/>
      <c r="P59040" s="9"/>
      <c r="Q59040" s="21"/>
    </row>
    <row r="59041" spans="15:17" x14ac:dyDescent="0.35">
      <c r="O59041" s="9"/>
      <c r="P59041" s="9"/>
      <c r="Q59041" s="21"/>
    </row>
    <row r="59042" spans="15:17" x14ac:dyDescent="0.35">
      <c r="O59042" s="9"/>
      <c r="P59042" s="9"/>
      <c r="Q59042" s="21"/>
    </row>
    <row r="59043" spans="15:17" x14ac:dyDescent="0.35">
      <c r="O59043" s="9"/>
      <c r="P59043" s="9"/>
      <c r="Q59043" s="21"/>
    </row>
    <row r="59044" spans="15:17" x14ac:dyDescent="0.35">
      <c r="O59044" s="9"/>
      <c r="P59044" s="9"/>
      <c r="Q59044" s="21"/>
    </row>
    <row r="59045" spans="15:17" x14ac:dyDescent="0.35">
      <c r="O59045" s="9"/>
      <c r="P59045" s="9"/>
      <c r="Q59045" s="21"/>
    </row>
    <row r="59046" spans="15:17" x14ac:dyDescent="0.35">
      <c r="O59046" s="9"/>
      <c r="P59046" s="9"/>
      <c r="Q59046" s="21"/>
    </row>
    <row r="59047" spans="15:17" x14ac:dyDescent="0.35">
      <c r="O59047" s="9"/>
      <c r="P59047" s="9"/>
      <c r="Q59047" s="21"/>
    </row>
    <row r="59048" spans="15:17" x14ac:dyDescent="0.35">
      <c r="O59048" s="9"/>
      <c r="P59048" s="9"/>
      <c r="Q59048" s="21"/>
    </row>
    <row r="59049" spans="15:17" x14ac:dyDescent="0.35">
      <c r="O59049" s="9"/>
      <c r="P59049" s="9"/>
      <c r="Q59049" s="21"/>
    </row>
    <row r="59050" spans="15:17" x14ac:dyDescent="0.35">
      <c r="O59050" s="9"/>
      <c r="P59050" s="9"/>
      <c r="Q59050" s="21"/>
    </row>
    <row r="59051" spans="15:17" x14ac:dyDescent="0.35">
      <c r="O59051" s="9"/>
      <c r="P59051" s="9"/>
      <c r="Q59051" s="21"/>
    </row>
    <row r="59052" spans="15:17" x14ac:dyDescent="0.35">
      <c r="O59052" s="9"/>
      <c r="P59052" s="9"/>
      <c r="Q59052" s="21"/>
    </row>
    <row r="59053" spans="15:17" x14ac:dyDescent="0.35">
      <c r="O59053" s="9"/>
      <c r="P59053" s="9"/>
      <c r="Q59053" s="21"/>
    </row>
    <row r="59054" spans="15:17" x14ac:dyDescent="0.35">
      <c r="O59054" s="9"/>
      <c r="P59054" s="9"/>
      <c r="Q59054" s="21"/>
    </row>
    <row r="59055" spans="15:17" x14ac:dyDescent="0.35">
      <c r="O59055" s="9"/>
      <c r="P59055" s="9"/>
      <c r="Q59055" s="21"/>
    </row>
    <row r="59056" spans="15:17" x14ac:dyDescent="0.35">
      <c r="O59056" s="9"/>
      <c r="P59056" s="9"/>
      <c r="Q59056" s="21"/>
    </row>
    <row r="59057" spans="15:17" x14ac:dyDescent="0.35">
      <c r="O59057" s="9"/>
      <c r="P59057" s="9"/>
      <c r="Q59057" s="21"/>
    </row>
    <row r="59058" spans="15:17" x14ac:dyDescent="0.35">
      <c r="O59058" s="9"/>
      <c r="P59058" s="9"/>
      <c r="Q59058" s="21"/>
    </row>
    <row r="59059" spans="15:17" x14ac:dyDescent="0.35">
      <c r="O59059" s="9"/>
      <c r="P59059" s="9"/>
      <c r="Q59059" s="21"/>
    </row>
    <row r="59060" spans="15:17" x14ac:dyDescent="0.35">
      <c r="O59060" s="9"/>
      <c r="P59060" s="9"/>
      <c r="Q59060" s="21"/>
    </row>
    <row r="59061" spans="15:17" x14ac:dyDescent="0.35">
      <c r="O59061" s="9"/>
      <c r="P59061" s="9"/>
      <c r="Q59061" s="21"/>
    </row>
    <row r="59062" spans="15:17" x14ac:dyDescent="0.35">
      <c r="O59062" s="9"/>
      <c r="P59062" s="9"/>
      <c r="Q59062" s="21"/>
    </row>
    <row r="59063" spans="15:17" x14ac:dyDescent="0.35">
      <c r="O59063" s="9"/>
      <c r="P59063" s="9"/>
      <c r="Q59063" s="21"/>
    </row>
    <row r="59064" spans="15:17" x14ac:dyDescent="0.35">
      <c r="O59064" s="9"/>
      <c r="P59064" s="9"/>
      <c r="Q59064" s="21"/>
    </row>
    <row r="59065" spans="15:17" x14ac:dyDescent="0.35">
      <c r="O59065" s="9"/>
      <c r="P59065" s="9"/>
      <c r="Q59065" s="21"/>
    </row>
    <row r="59066" spans="15:17" x14ac:dyDescent="0.35">
      <c r="O59066" s="9"/>
      <c r="P59066" s="9"/>
      <c r="Q59066" s="21"/>
    </row>
    <row r="59067" spans="15:17" x14ac:dyDescent="0.35">
      <c r="O59067" s="9"/>
      <c r="P59067" s="9"/>
      <c r="Q59067" s="21"/>
    </row>
    <row r="59068" spans="15:17" x14ac:dyDescent="0.35">
      <c r="O59068" s="9"/>
      <c r="P59068" s="9"/>
      <c r="Q59068" s="21"/>
    </row>
    <row r="59069" spans="15:17" x14ac:dyDescent="0.35">
      <c r="O59069" s="9"/>
      <c r="P59069" s="9"/>
      <c r="Q59069" s="21"/>
    </row>
    <row r="59070" spans="15:17" x14ac:dyDescent="0.35">
      <c r="O59070" s="9"/>
      <c r="P59070" s="9"/>
      <c r="Q59070" s="21"/>
    </row>
    <row r="59071" spans="15:17" x14ac:dyDescent="0.35">
      <c r="O59071" s="9"/>
      <c r="P59071" s="9"/>
      <c r="Q59071" s="21"/>
    </row>
    <row r="59072" spans="15:17" x14ac:dyDescent="0.35">
      <c r="O59072" s="9"/>
      <c r="P59072" s="9"/>
      <c r="Q59072" s="21"/>
    </row>
    <row r="59073" spans="15:17" x14ac:dyDescent="0.35">
      <c r="O59073" s="9"/>
      <c r="P59073" s="9"/>
      <c r="Q59073" s="21"/>
    </row>
    <row r="59074" spans="15:17" x14ac:dyDescent="0.35">
      <c r="O59074" s="9"/>
      <c r="P59074" s="9"/>
      <c r="Q59074" s="21"/>
    </row>
    <row r="59075" spans="15:17" x14ac:dyDescent="0.35">
      <c r="O59075" s="9"/>
      <c r="P59075" s="9"/>
      <c r="Q59075" s="21"/>
    </row>
    <row r="59076" spans="15:17" x14ac:dyDescent="0.35">
      <c r="O59076" s="9"/>
      <c r="P59076" s="9"/>
      <c r="Q59076" s="21"/>
    </row>
    <row r="59077" spans="15:17" x14ac:dyDescent="0.35">
      <c r="O59077" s="9"/>
      <c r="P59077" s="9"/>
      <c r="Q59077" s="21"/>
    </row>
    <row r="59078" spans="15:17" x14ac:dyDescent="0.35">
      <c r="O59078" s="9"/>
      <c r="P59078" s="9"/>
      <c r="Q59078" s="21"/>
    </row>
    <row r="59079" spans="15:17" x14ac:dyDescent="0.35">
      <c r="O59079" s="9"/>
      <c r="P59079" s="9"/>
      <c r="Q59079" s="21"/>
    </row>
    <row r="59080" spans="15:17" x14ac:dyDescent="0.35">
      <c r="O59080" s="9"/>
      <c r="P59080" s="9"/>
      <c r="Q59080" s="21"/>
    </row>
    <row r="59081" spans="15:17" x14ac:dyDescent="0.35">
      <c r="O59081" s="9"/>
      <c r="P59081" s="9"/>
      <c r="Q59081" s="21"/>
    </row>
    <row r="59082" spans="15:17" x14ac:dyDescent="0.35">
      <c r="O59082" s="9"/>
      <c r="P59082" s="9"/>
      <c r="Q59082" s="21"/>
    </row>
    <row r="59083" spans="15:17" x14ac:dyDescent="0.35">
      <c r="O59083" s="9"/>
      <c r="P59083" s="9"/>
      <c r="Q59083" s="21"/>
    </row>
    <row r="59084" spans="15:17" x14ac:dyDescent="0.35">
      <c r="O59084" s="9"/>
      <c r="P59084" s="9"/>
      <c r="Q59084" s="21"/>
    </row>
    <row r="59085" spans="15:17" x14ac:dyDescent="0.35">
      <c r="O59085" s="9"/>
      <c r="P59085" s="9"/>
      <c r="Q59085" s="21"/>
    </row>
    <row r="59086" spans="15:17" x14ac:dyDescent="0.35">
      <c r="O59086" s="9"/>
      <c r="P59086" s="9"/>
      <c r="Q59086" s="21"/>
    </row>
    <row r="59087" spans="15:17" x14ac:dyDescent="0.35">
      <c r="O59087" s="9"/>
      <c r="P59087" s="9"/>
      <c r="Q59087" s="21"/>
    </row>
    <row r="59088" spans="15:17" x14ac:dyDescent="0.35">
      <c r="O59088" s="9"/>
      <c r="P59088" s="9"/>
      <c r="Q59088" s="21"/>
    </row>
    <row r="59089" spans="15:17" x14ac:dyDescent="0.35">
      <c r="O59089" s="9"/>
      <c r="P59089" s="9"/>
      <c r="Q59089" s="21"/>
    </row>
    <row r="59090" spans="15:17" x14ac:dyDescent="0.35">
      <c r="O59090" s="9"/>
      <c r="P59090" s="9"/>
      <c r="Q59090" s="21"/>
    </row>
    <row r="59091" spans="15:17" x14ac:dyDescent="0.35">
      <c r="O59091" s="9"/>
      <c r="P59091" s="9"/>
      <c r="Q59091" s="21"/>
    </row>
    <row r="59092" spans="15:17" x14ac:dyDescent="0.35">
      <c r="O59092" s="9"/>
      <c r="P59092" s="9"/>
      <c r="Q59092" s="21"/>
    </row>
    <row r="59093" spans="15:17" x14ac:dyDescent="0.35">
      <c r="O59093" s="9"/>
      <c r="P59093" s="9"/>
      <c r="Q59093" s="21"/>
    </row>
    <row r="59094" spans="15:17" x14ac:dyDescent="0.35">
      <c r="O59094" s="9"/>
      <c r="P59094" s="9"/>
      <c r="Q59094" s="21"/>
    </row>
    <row r="59095" spans="15:17" x14ac:dyDescent="0.35">
      <c r="O59095" s="9"/>
      <c r="P59095" s="9"/>
      <c r="Q59095" s="21"/>
    </row>
    <row r="59096" spans="15:17" x14ac:dyDescent="0.35">
      <c r="O59096" s="9"/>
      <c r="P59096" s="9"/>
      <c r="Q59096" s="21"/>
    </row>
    <row r="59097" spans="15:17" x14ac:dyDescent="0.35">
      <c r="O59097" s="9"/>
      <c r="P59097" s="9"/>
      <c r="Q59097" s="21"/>
    </row>
    <row r="59098" spans="15:17" x14ac:dyDescent="0.35">
      <c r="O59098" s="9"/>
      <c r="P59098" s="9"/>
      <c r="Q59098" s="21"/>
    </row>
    <row r="59099" spans="15:17" x14ac:dyDescent="0.35">
      <c r="O59099" s="9"/>
      <c r="P59099" s="9"/>
      <c r="Q59099" s="21"/>
    </row>
    <row r="59100" spans="15:17" x14ac:dyDescent="0.35">
      <c r="O59100" s="9"/>
      <c r="P59100" s="9"/>
      <c r="Q59100" s="21"/>
    </row>
    <row r="59101" spans="15:17" x14ac:dyDescent="0.35">
      <c r="O59101" s="9"/>
      <c r="P59101" s="9"/>
      <c r="Q59101" s="21"/>
    </row>
    <row r="59102" spans="15:17" x14ac:dyDescent="0.35">
      <c r="O59102" s="9"/>
      <c r="P59102" s="9"/>
      <c r="Q59102" s="21"/>
    </row>
    <row r="59103" spans="15:17" x14ac:dyDescent="0.35">
      <c r="O59103" s="9"/>
      <c r="P59103" s="9"/>
      <c r="Q59103" s="21"/>
    </row>
    <row r="59104" spans="15:17" x14ac:dyDescent="0.35">
      <c r="O59104" s="9"/>
      <c r="P59104" s="9"/>
      <c r="Q59104" s="21"/>
    </row>
    <row r="59105" spans="15:17" x14ac:dyDescent="0.35">
      <c r="O59105" s="9"/>
      <c r="P59105" s="9"/>
      <c r="Q59105" s="21"/>
    </row>
    <row r="59106" spans="15:17" x14ac:dyDescent="0.35">
      <c r="O59106" s="9"/>
      <c r="P59106" s="9"/>
      <c r="Q59106" s="21"/>
    </row>
    <row r="59107" spans="15:17" x14ac:dyDescent="0.35">
      <c r="O59107" s="9"/>
      <c r="P59107" s="9"/>
      <c r="Q59107" s="21"/>
    </row>
    <row r="59108" spans="15:17" x14ac:dyDescent="0.35">
      <c r="O59108" s="9"/>
      <c r="P59108" s="9"/>
      <c r="Q59108" s="21"/>
    </row>
    <row r="59109" spans="15:17" x14ac:dyDescent="0.35">
      <c r="O59109" s="9"/>
      <c r="P59109" s="9"/>
      <c r="Q59109" s="21"/>
    </row>
    <row r="59110" spans="15:17" x14ac:dyDescent="0.35">
      <c r="O59110" s="9"/>
      <c r="P59110" s="9"/>
      <c r="Q59110" s="21"/>
    </row>
    <row r="59111" spans="15:17" x14ac:dyDescent="0.35">
      <c r="O59111" s="9"/>
      <c r="P59111" s="9"/>
      <c r="Q59111" s="21"/>
    </row>
    <row r="59112" spans="15:17" x14ac:dyDescent="0.35">
      <c r="O59112" s="9"/>
      <c r="P59112" s="9"/>
      <c r="Q59112" s="21"/>
    </row>
    <row r="59113" spans="15:17" x14ac:dyDescent="0.35">
      <c r="O59113" s="9"/>
      <c r="P59113" s="9"/>
      <c r="Q59113" s="21"/>
    </row>
    <row r="59114" spans="15:17" x14ac:dyDescent="0.35">
      <c r="O59114" s="9"/>
      <c r="P59114" s="9"/>
      <c r="Q59114" s="21"/>
    </row>
    <row r="59115" spans="15:17" x14ac:dyDescent="0.35">
      <c r="O59115" s="9"/>
      <c r="P59115" s="9"/>
      <c r="Q59115" s="21"/>
    </row>
    <row r="59116" spans="15:17" x14ac:dyDescent="0.35">
      <c r="O59116" s="9"/>
      <c r="P59116" s="9"/>
      <c r="Q59116" s="21"/>
    </row>
    <row r="59117" spans="15:17" x14ac:dyDescent="0.35">
      <c r="O59117" s="9"/>
      <c r="P59117" s="9"/>
      <c r="Q59117" s="21"/>
    </row>
    <row r="59118" spans="15:17" x14ac:dyDescent="0.35">
      <c r="O59118" s="9"/>
      <c r="P59118" s="9"/>
      <c r="Q59118" s="21"/>
    </row>
    <row r="59119" spans="15:17" x14ac:dyDescent="0.35">
      <c r="O59119" s="9"/>
      <c r="P59119" s="9"/>
      <c r="Q59119" s="21"/>
    </row>
    <row r="59120" spans="15:17" x14ac:dyDescent="0.35">
      <c r="O59120" s="9"/>
      <c r="P59120" s="9"/>
      <c r="Q59120" s="21"/>
    </row>
    <row r="59121" spans="15:17" x14ac:dyDescent="0.35">
      <c r="O59121" s="9"/>
      <c r="P59121" s="9"/>
      <c r="Q59121" s="21"/>
    </row>
    <row r="59122" spans="15:17" x14ac:dyDescent="0.35">
      <c r="O59122" s="9"/>
      <c r="P59122" s="9"/>
      <c r="Q59122" s="21"/>
    </row>
    <row r="59123" spans="15:17" x14ac:dyDescent="0.35">
      <c r="O59123" s="9"/>
      <c r="P59123" s="9"/>
      <c r="Q59123" s="21"/>
    </row>
    <row r="59124" spans="15:17" x14ac:dyDescent="0.35">
      <c r="O59124" s="9"/>
      <c r="P59124" s="9"/>
      <c r="Q59124" s="21"/>
    </row>
    <row r="59125" spans="15:17" x14ac:dyDescent="0.35">
      <c r="O59125" s="9"/>
      <c r="P59125" s="9"/>
      <c r="Q59125" s="21"/>
    </row>
    <row r="59126" spans="15:17" x14ac:dyDescent="0.35">
      <c r="O59126" s="9"/>
      <c r="P59126" s="9"/>
      <c r="Q59126" s="21"/>
    </row>
    <row r="59127" spans="15:17" x14ac:dyDescent="0.35">
      <c r="O59127" s="9"/>
      <c r="P59127" s="9"/>
      <c r="Q59127" s="21"/>
    </row>
    <row r="59128" spans="15:17" x14ac:dyDescent="0.35">
      <c r="O59128" s="9"/>
      <c r="P59128" s="9"/>
      <c r="Q59128" s="21"/>
    </row>
    <row r="59129" spans="15:17" x14ac:dyDescent="0.35">
      <c r="O59129" s="9"/>
      <c r="P59129" s="9"/>
      <c r="Q59129" s="21"/>
    </row>
    <row r="59130" spans="15:17" x14ac:dyDescent="0.35">
      <c r="O59130" s="9"/>
      <c r="P59130" s="9"/>
      <c r="Q59130" s="21"/>
    </row>
    <row r="59131" spans="15:17" x14ac:dyDescent="0.35">
      <c r="O59131" s="9"/>
      <c r="P59131" s="9"/>
      <c r="Q59131" s="21"/>
    </row>
    <row r="59132" spans="15:17" x14ac:dyDescent="0.35">
      <c r="O59132" s="9"/>
      <c r="P59132" s="9"/>
      <c r="Q59132" s="21"/>
    </row>
    <row r="59133" spans="15:17" x14ac:dyDescent="0.35">
      <c r="O59133" s="9"/>
      <c r="P59133" s="9"/>
      <c r="Q59133" s="21"/>
    </row>
    <row r="59134" spans="15:17" x14ac:dyDescent="0.35">
      <c r="O59134" s="9"/>
      <c r="P59134" s="9"/>
      <c r="Q59134" s="21"/>
    </row>
    <row r="59135" spans="15:17" x14ac:dyDescent="0.35">
      <c r="O59135" s="9"/>
      <c r="P59135" s="9"/>
      <c r="Q59135" s="21"/>
    </row>
    <row r="59136" spans="15:17" x14ac:dyDescent="0.35">
      <c r="O59136" s="9"/>
      <c r="P59136" s="9"/>
      <c r="Q59136" s="21"/>
    </row>
    <row r="59137" spans="15:17" x14ac:dyDescent="0.35">
      <c r="O59137" s="9"/>
      <c r="P59137" s="9"/>
      <c r="Q59137" s="21"/>
    </row>
    <row r="59138" spans="15:17" x14ac:dyDescent="0.35">
      <c r="O59138" s="9"/>
      <c r="P59138" s="9"/>
      <c r="Q59138" s="21"/>
    </row>
    <row r="59139" spans="15:17" x14ac:dyDescent="0.35">
      <c r="O59139" s="9"/>
      <c r="P59139" s="9"/>
      <c r="Q59139" s="21"/>
    </row>
    <row r="59140" spans="15:17" x14ac:dyDescent="0.35">
      <c r="O59140" s="9"/>
      <c r="P59140" s="9"/>
      <c r="Q59140" s="21"/>
    </row>
    <row r="59141" spans="15:17" x14ac:dyDescent="0.35">
      <c r="O59141" s="9"/>
      <c r="P59141" s="9"/>
      <c r="Q59141" s="21"/>
    </row>
    <row r="59142" spans="15:17" x14ac:dyDescent="0.35">
      <c r="O59142" s="9"/>
      <c r="P59142" s="9"/>
      <c r="Q59142" s="21"/>
    </row>
    <row r="59143" spans="15:17" x14ac:dyDescent="0.35">
      <c r="O59143" s="9"/>
      <c r="P59143" s="9"/>
      <c r="Q59143" s="21"/>
    </row>
    <row r="59144" spans="15:17" x14ac:dyDescent="0.35">
      <c r="O59144" s="9"/>
      <c r="P59144" s="9"/>
      <c r="Q59144" s="21"/>
    </row>
    <row r="59145" spans="15:17" x14ac:dyDescent="0.35">
      <c r="O59145" s="9"/>
      <c r="P59145" s="9"/>
      <c r="Q59145" s="21"/>
    </row>
    <row r="59146" spans="15:17" x14ac:dyDescent="0.35">
      <c r="O59146" s="9"/>
      <c r="P59146" s="9"/>
      <c r="Q59146" s="21"/>
    </row>
    <row r="59147" spans="15:17" x14ac:dyDescent="0.35">
      <c r="O59147" s="9"/>
      <c r="P59147" s="9"/>
      <c r="Q59147" s="21"/>
    </row>
    <row r="59148" spans="15:17" x14ac:dyDescent="0.35">
      <c r="O59148" s="9"/>
      <c r="P59148" s="9"/>
      <c r="Q59148" s="21"/>
    </row>
    <row r="59149" spans="15:17" x14ac:dyDescent="0.35">
      <c r="O59149" s="9"/>
      <c r="P59149" s="9"/>
      <c r="Q59149" s="21"/>
    </row>
    <row r="59150" spans="15:17" x14ac:dyDescent="0.35">
      <c r="O59150" s="9"/>
      <c r="P59150" s="9"/>
      <c r="Q59150" s="21"/>
    </row>
    <row r="59151" spans="15:17" x14ac:dyDescent="0.35">
      <c r="O59151" s="9"/>
      <c r="P59151" s="9"/>
      <c r="Q59151" s="21"/>
    </row>
    <row r="59152" spans="15:17" x14ac:dyDescent="0.35">
      <c r="O59152" s="9"/>
      <c r="P59152" s="9"/>
      <c r="Q59152" s="21"/>
    </row>
    <row r="59153" spans="15:17" x14ac:dyDescent="0.35">
      <c r="O59153" s="9"/>
      <c r="P59153" s="9"/>
      <c r="Q59153" s="21"/>
    </row>
    <row r="59154" spans="15:17" x14ac:dyDescent="0.35">
      <c r="O59154" s="9"/>
      <c r="P59154" s="9"/>
      <c r="Q59154" s="21"/>
    </row>
    <row r="59155" spans="15:17" x14ac:dyDescent="0.35">
      <c r="O59155" s="9"/>
      <c r="P59155" s="9"/>
      <c r="Q59155" s="21"/>
    </row>
    <row r="59156" spans="15:17" x14ac:dyDescent="0.35">
      <c r="O59156" s="9"/>
      <c r="P59156" s="9"/>
      <c r="Q59156" s="21"/>
    </row>
    <row r="59157" spans="15:17" x14ac:dyDescent="0.35">
      <c r="O59157" s="9"/>
      <c r="P59157" s="9"/>
      <c r="Q59157" s="21"/>
    </row>
    <row r="59158" spans="15:17" x14ac:dyDescent="0.35">
      <c r="O59158" s="9"/>
      <c r="P59158" s="9"/>
      <c r="Q59158" s="21"/>
    </row>
    <row r="59159" spans="15:17" x14ac:dyDescent="0.35">
      <c r="O59159" s="9"/>
      <c r="P59159" s="9"/>
      <c r="Q59159" s="21"/>
    </row>
    <row r="59160" spans="15:17" x14ac:dyDescent="0.35">
      <c r="O59160" s="9"/>
      <c r="P59160" s="9"/>
      <c r="Q59160" s="21"/>
    </row>
    <row r="59161" spans="15:17" x14ac:dyDescent="0.35">
      <c r="O59161" s="9"/>
      <c r="P59161" s="9"/>
      <c r="Q59161" s="21"/>
    </row>
    <row r="59162" spans="15:17" x14ac:dyDescent="0.35">
      <c r="O59162" s="9"/>
      <c r="P59162" s="9"/>
      <c r="Q59162" s="21"/>
    </row>
    <row r="59163" spans="15:17" x14ac:dyDescent="0.35">
      <c r="O59163" s="9"/>
      <c r="P59163" s="9"/>
      <c r="Q59163" s="21"/>
    </row>
    <row r="59164" spans="15:17" x14ac:dyDescent="0.35">
      <c r="O59164" s="9"/>
      <c r="P59164" s="9"/>
      <c r="Q59164" s="21"/>
    </row>
    <row r="59165" spans="15:17" x14ac:dyDescent="0.35">
      <c r="O59165" s="9"/>
      <c r="P59165" s="9"/>
      <c r="Q59165" s="21"/>
    </row>
    <row r="59166" spans="15:17" x14ac:dyDescent="0.35">
      <c r="O59166" s="9"/>
      <c r="P59166" s="9"/>
      <c r="Q59166" s="21"/>
    </row>
    <row r="59167" spans="15:17" x14ac:dyDescent="0.35">
      <c r="O59167" s="9"/>
      <c r="P59167" s="9"/>
      <c r="Q59167" s="21"/>
    </row>
    <row r="59168" spans="15:17" x14ac:dyDescent="0.35">
      <c r="O59168" s="9"/>
      <c r="P59168" s="9"/>
      <c r="Q59168" s="21"/>
    </row>
    <row r="59169" spans="15:17" x14ac:dyDescent="0.35">
      <c r="O59169" s="9"/>
      <c r="P59169" s="9"/>
      <c r="Q59169" s="21"/>
    </row>
    <row r="59170" spans="15:17" x14ac:dyDescent="0.35">
      <c r="O59170" s="9"/>
      <c r="P59170" s="9"/>
      <c r="Q59170" s="21"/>
    </row>
    <row r="59171" spans="15:17" x14ac:dyDescent="0.35">
      <c r="O59171" s="9"/>
      <c r="P59171" s="9"/>
      <c r="Q59171" s="21"/>
    </row>
    <row r="59172" spans="15:17" x14ac:dyDescent="0.35">
      <c r="O59172" s="9"/>
      <c r="P59172" s="9"/>
      <c r="Q59172" s="21"/>
    </row>
    <row r="59173" spans="15:17" x14ac:dyDescent="0.35">
      <c r="O59173" s="9"/>
      <c r="P59173" s="9"/>
      <c r="Q59173" s="21"/>
    </row>
    <row r="59174" spans="15:17" x14ac:dyDescent="0.35">
      <c r="O59174" s="9"/>
      <c r="P59174" s="9"/>
      <c r="Q59174" s="21"/>
    </row>
    <row r="59175" spans="15:17" x14ac:dyDescent="0.35">
      <c r="O59175" s="9"/>
      <c r="P59175" s="9"/>
      <c r="Q59175" s="21"/>
    </row>
    <row r="59176" spans="15:17" x14ac:dyDescent="0.35">
      <c r="O59176" s="9"/>
      <c r="P59176" s="9"/>
      <c r="Q59176" s="21"/>
    </row>
    <row r="59177" spans="15:17" x14ac:dyDescent="0.35">
      <c r="O59177" s="9"/>
      <c r="P59177" s="9"/>
      <c r="Q59177" s="21"/>
    </row>
    <row r="59178" spans="15:17" x14ac:dyDescent="0.35">
      <c r="O59178" s="9"/>
      <c r="P59178" s="9"/>
      <c r="Q59178" s="21"/>
    </row>
    <row r="59179" spans="15:17" x14ac:dyDescent="0.35">
      <c r="O59179" s="9"/>
      <c r="P59179" s="9"/>
      <c r="Q59179" s="21"/>
    </row>
    <row r="59180" spans="15:17" x14ac:dyDescent="0.35">
      <c r="O59180" s="9"/>
      <c r="P59180" s="9"/>
      <c r="Q59180" s="21"/>
    </row>
    <row r="59181" spans="15:17" x14ac:dyDescent="0.35">
      <c r="O59181" s="9"/>
      <c r="P59181" s="9"/>
      <c r="Q59181" s="21"/>
    </row>
    <row r="59182" spans="15:17" x14ac:dyDescent="0.35">
      <c r="O59182" s="9"/>
      <c r="P59182" s="9"/>
      <c r="Q59182" s="21"/>
    </row>
    <row r="59183" spans="15:17" x14ac:dyDescent="0.35">
      <c r="O59183" s="9"/>
      <c r="P59183" s="9"/>
      <c r="Q59183" s="21"/>
    </row>
    <row r="59184" spans="15:17" x14ac:dyDescent="0.35">
      <c r="O59184" s="9"/>
      <c r="P59184" s="9"/>
      <c r="Q59184" s="21"/>
    </row>
    <row r="59185" spans="15:17" x14ac:dyDescent="0.35">
      <c r="O59185" s="9"/>
      <c r="P59185" s="9"/>
      <c r="Q59185" s="21"/>
    </row>
    <row r="59186" spans="15:17" x14ac:dyDescent="0.35">
      <c r="O59186" s="9"/>
      <c r="P59186" s="9"/>
      <c r="Q59186" s="21"/>
    </row>
    <row r="59187" spans="15:17" x14ac:dyDescent="0.35">
      <c r="O59187" s="9"/>
      <c r="P59187" s="9"/>
      <c r="Q59187" s="21"/>
    </row>
    <row r="59188" spans="15:17" x14ac:dyDescent="0.35">
      <c r="O59188" s="9"/>
      <c r="P59188" s="9"/>
      <c r="Q59188" s="21"/>
    </row>
    <row r="59189" spans="15:17" x14ac:dyDescent="0.35">
      <c r="O59189" s="9"/>
      <c r="P59189" s="9"/>
      <c r="Q59189" s="21"/>
    </row>
    <row r="59190" spans="15:17" x14ac:dyDescent="0.35">
      <c r="O59190" s="9"/>
      <c r="P59190" s="9"/>
      <c r="Q59190" s="21"/>
    </row>
    <row r="59191" spans="15:17" x14ac:dyDescent="0.35">
      <c r="O59191" s="9"/>
      <c r="P59191" s="9"/>
      <c r="Q59191" s="21"/>
    </row>
    <row r="59192" spans="15:17" x14ac:dyDescent="0.35">
      <c r="O59192" s="9"/>
      <c r="P59192" s="9"/>
      <c r="Q59192" s="21"/>
    </row>
    <row r="59193" spans="15:17" x14ac:dyDescent="0.35">
      <c r="O59193" s="9"/>
      <c r="P59193" s="9"/>
      <c r="Q59193" s="21"/>
    </row>
    <row r="59194" spans="15:17" x14ac:dyDescent="0.35">
      <c r="O59194" s="9"/>
      <c r="P59194" s="9"/>
      <c r="Q59194" s="21"/>
    </row>
    <row r="59195" spans="15:17" x14ac:dyDescent="0.35">
      <c r="O59195" s="9"/>
      <c r="P59195" s="9"/>
      <c r="Q59195" s="21"/>
    </row>
    <row r="59196" spans="15:17" x14ac:dyDescent="0.35">
      <c r="O59196" s="9"/>
      <c r="P59196" s="9"/>
      <c r="Q59196" s="21"/>
    </row>
    <row r="59197" spans="15:17" x14ac:dyDescent="0.35">
      <c r="O59197" s="9"/>
      <c r="P59197" s="9"/>
      <c r="Q59197" s="21"/>
    </row>
    <row r="59198" spans="15:17" x14ac:dyDescent="0.35">
      <c r="O59198" s="9"/>
      <c r="P59198" s="9"/>
      <c r="Q59198" s="21"/>
    </row>
    <row r="59199" spans="15:17" x14ac:dyDescent="0.35">
      <c r="O59199" s="9"/>
      <c r="P59199" s="9"/>
      <c r="Q59199" s="21"/>
    </row>
    <row r="59200" spans="15:17" x14ac:dyDescent="0.35">
      <c r="O59200" s="9"/>
      <c r="P59200" s="9"/>
      <c r="Q59200" s="21"/>
    </row>
    <row r="59201" spans="15:17" x14ac:dyDescent="0.35">
      <c r="O59201" s="9"/>
      <c r="P59201" s="9"/>
      <c r="Q59201" s="21"/>
    </row>
    <row r="59202" spans="15:17" x14ac:dyDescent="0.35">
      <c r="O59202" s="9"/>
      <c r="P59202" s="9"/>
      <c r="Q59202" s="21"/>
    </row>
    <row r="59203" spans="15:17" x14ac:dyDescent="0.35">
      <c r="O59203" s="9"/>
      <c r="P59203" s="9"/>
      <c r="Q59203" s="21"/>
    </row>
    <row r="59204" spans="15:17" x14ac:dyDescent="0.35">
      <c r="O59204" s="9"/>
      <c r="P59204" s="9"/>
      <c r="Q59204" s="21"/>
    </row>
    <row r="59205" spans="15:17" x14ac:dyDescent="0.35">
      <c r="O59205" s="9"/>
      <c r="P59205" s="9"/>
      <c r="Q59205" s="21"/>
    </row>
    <row r="59206" spans="15:17" x14ac:dyDescent="0.35">
      <c r="O59206" s="9"/>
      <c r="P59206" s="9"/>
      <c r="Q59206" s="21"/>
    </row>
    <row r="59207" spans="15:17" x14ac:dyDescent="0.35">
      <c r="O59207" s="9"/>
      <c r="P59207" s="9"/>
      <c r="Q59207" s="21"/>
    </row>
    <row r="59208" spans="15:17" x14ac:dyDescent="0.35">
      <c r="O59208" s="9"/>
      <c r="P59208" s="9"/>
      <c r="Q59208" s="21"/>
    </row>
    <row r="59209" spans="15:17" x14ac:dyDescent="0.35">
      <c r="O59209" s="9"/>
      <c r="P59209" s="9"/>
      <c r="Q59209" s="21"/>
    </row>
    <row r="59210" spans="15:17" x14ac:dyDescent="0.35">
      <c r="O59210" s="9"/>
      <c r="P59210" s="9"/>
      <c r="Q59210" s="21"/>
    </row>
    <row r="59211" spans="15:17" x14ac:dyDescent="0.35">
      <c r="O59211" s="9"/>
      <c r="P59211" s="9"/>
      <c r="Q59211" s="21"/>
    </row>
    <row r="59212" spans="15:17" x14ac:dyDescent="0.35">
      <c r="O59212" s="9"/>
      <c r="P59212" s="9"/>
      <c r="Q59212" s="21"/>
    </row>
    <row r="59213" spans="15:17" x14ac:dyDescent="0.35">
      <c r="O59213" s="9"/>
      <c r="P59213" s="9"/>
      <c r="Q59213" s="21"/>
    </row>
    <row r="59214" spans="15:17" x14ac:dyDescent="0.35">
      <c r="O59214" s="9"/>
      <c r="P59214" s="9"/>
      <c r="Q59214" s="21"/>
    </row>
    <row r="59215" spans="15:17" x14ac:dyDescent="0.35">
      <c r="O59215" s="9"/>
      <c r="P59215" s="9"/>
      <c r="Q59215" s="21"/>
    </row>
    <row r="59216" spans="15:17" x14ac:dyDescent="0.35">
      <c r="O59216" s="9"/>
      <c r="P59216" s="9"/>
      <c r="Q59216" s="21"/>
    </row>
    <row r="59217" spans="15:17" x14ac:dyDescent="0.35">
      <c r="O59217" s="9"/>
      <c r="P59217" s="9"/>
      <c r="Q59217" s="21"/>
    </row>
    <row r="59218" spans="15:17" x14ac:dyDescent="0.35">
      <c r="O59218" s="9"/>
      <c r="P59218" s="9"/>
      <c r="Q59218" s="21"/>
    </row>
    <row r="59219" spans="15:17" x14ac:dyDescent="0.35">
      <c r="O59219" s="9"/>
      <c r="P59219" s="9"/>
      <c r="Q59219" s="21"/>
    </row>
    <row r="59220" spans="15:17" x14ac:dyDescent="0.35">
      <c r="O59220" s="9"/>
      <c r="P59220" s="9"/>
      <c r="Q59220" s="21"/>
    </row>
    <row r="59221" spans="15:17" x14ac:dyDescent="0.35">
      <c r="O59221" s="9"/>
      <c r="P59221" s="9"/>
      <c r="Q59221" s="21"/>
    </row>
    <row r="59222" spans="15:17" x14ac:dyDescent="0.35">
      <c r="O59222" s="9"/>
      <c r="P59222" s="9"/>
      <c r="Q59222" s="21"/>
    </row>
    <row r="59223" spans="15:17" x14ac:dyDescent="0.35">
      <c r="O59223" s="9"/>
      <c r="P59223" s="9"/>
      <c r="Q59223" s="21"/>
    </row>
    <row r="59224" spans="15:17" x14ac:dyDescent="0.35">
      <c r="O59224" s="9"/>
      <c r="P59224" s="9"/>
      <c r="Q59224" s="21"/>
    </row>
    <row r="59225" spans="15:17" x14ac:dyDescent="0.35">
      <c r="O59225" s="9"/>
      <c r="P59225" s="9"/>
      <c r="Q59225" s="21"/>
    </row>
    <row r="59226" spans="15:17" x14ac:dyDescent="0.35">
      <c r="O59226" s="9"/>
      <c r="P59226" s="9"/>
      <c r="Q59226" s="21"/>
    </row>
    <row r="59227" spans="15:17" x14ac:dyDescent="0.35">
      <c r="O59227" s="9"/>
      <c r="P59227" s="9"/>
      <c r="Q59227" s="21"/>
    </row>
    <row r="59228" spans="15:17" x14ac:dyDescent="0.35">
      <c r="O59228" s="9"/>
      <c r="P59228" s="9"/>
      <c r="Q59228" s="21"/>
    </row>
    <row r="59229" spans="15:17" x14ac:dyDescent="0.35">
      <c r="O59229" s="9"/>
      <c r="P59229" s="9"/>
      <c r="Q59229" s="21"/>
    </row>
    <row r="59230" spans="15:17" x14ac:dyDescent="0.35">
      <c r="O59230" s="9"/>
      <c r="P59230" s="9"/>
      <c r="Q59230" s="21"/>
    </row>
    <row r="59231" spans="15:17" x14ac:dyDescent="0.35">
      <c r="O59231" s="9"/>
      <c r="P59231" s="9"/>
      <c r="Q59231" s="21"/>
    </row>
    <row r="59232" spans="15:17" x14ac:dyDescent="0.35">
      <c r="O59232" s="9"/>
      <c r="P59232" s="9"/>
      <c r="Q59232" s="21"/>
    </row>
    <row r="59233" spans="15:17" x14ac:dyDescent="0.35">
      <c r="O59233" s="9"/>
      <c r="P59233" s="9"/>
      <c r="Q59233" s="21"/>
    </row>
    <row r="59234" spans="15:17" x14ac:dyDescent="0.35">
      <c r="O59234" s="9"/>
      <c r="P59234" s="9"/>
      <c r="Q59234" s="21"/>
    </row>
    <row r="59235" spans="15:17" x14ac:dyDescent="0.35">
      <c r="O59235" s="9"/>
      <c r="P59235" s="9"/>
      <c r="Q59235" s="21"/>
    </row>
    <row r="59236" spans="15:17" x14ac:dyDescent="0.35">
      <c r="O59236" s="9"/>
      <c r="P59236" s="9"/>
      <c r="Q59236" s="21"/>
    </row>
    <row r="59237" spans="15:17" x14ac:dyDescent="0.35">
      <c r="O59237" s="9"/>
      <c r="P59237" s="9"/>
      <c r="Q59237" s="21"/>
    </row>
    <row r="59238" spans="15:17" x14ac:dyDescent="0.35">
      <c r="O59238" s="9"/>
      <c r="P59238" s="9"/>
      <c r="Q59238" s="21"/>
    </row>
    <row r="59239" spans="15:17" x14ac:dyDescent="0.35">
      <c r="O59239" s="9"/>
      <c r="P59239" s="9"/>
      <c r="Q59239" s="21"/>
    </row>
    <row r="59240" spans="15:17" x14ac:dyDescent="0.35">
      <c r="O59240" s="9"/>
      <c r="P59240" s="9"/>
      <c r="Q59240" s="21"/>
    </row>
    <row r="59241" spans="15:17" x14ac:dyDescent="0.35">
      <c r="O59241" s="9"/>
      <c r="P59241" s="9"/>
      <c r="Q59241" s="21"/>
    </row>
    <row r="59242" spans="15:17" x14ac:dyDescent="0.35">
      <c r="O59242" s="9"/>
      <c r="P59242" s="9"/>
      <c r="Q59242" s="21"/>
    </row>
    <row r="59243" spans="15:17" x14ac:dyDescent="0.35">
      <c r="O59243" s="9"/>
      <c r="P59243" s="9"/>
      <c r="Q59243" s="21"/>
    </row>
    <row r="59244" spans="15:17" x14ac:dyDescent="0.35">
      <c r="O59244" s="9"/>
      <c r="P59244" s="9"/>
      <c r="Q59244" s="21"/>
    </row>
    <row r="59245" spans="15:17" x14ac:dyDescent="0.35">
      <c r="O59245" s="9"/>
      <c r="P59245" s="9"/>
      <c r="Q59245" s="21"/>
    </row>
    <row r="59246" spans="15:17" x14ac:dyDescent="0.35">
      <c r="O59246" s="9"/>
      <c r="P59246" s="9"/>
      <c r="Q59246" s="21"/>
    </row>
    <row r="59247" spans="15:17" x14ac:dyDescent="0.35">
      <c r="O59247" s="9"/>
      <c r="P59247" s="9"/>
      <c r="Q59247" s="21"/>
    </row>
    <row r="59248" spans="15:17" x14ac:dyDescent="0.35">
      <c r="O59248" s="9"/>
      <c r="P59248" s="9"/>
      <c r="Q59248" s="21"/>
    </row>
    <row r="59249" spans="15:17" x14ac:dyDescent="0.35">
      <c r="O59249" s="9"/>
      <c r="P59249" s="9"/>
      <c r="Q59249" s="21"/>
    </row>
    <row r="59250" spans="15:17" x14ac:dyDescent="0.35">
      <c r="O59250" s="9"/>
      <c r="P59250" s="9"/>
      <c r="Q59250" s="21"/>
    </row>
    <row r="59251" spans="15:17" x14ac:dyDescent="0.35">
      <c r="O59251" s="9"/>
      <c r="P59251" s="9"/>
      <c r="Q59251" s="21"/>
    </row>
    <row r="59252" spans="15:17" x14ac:dyDescent="0.35">
      <c r="O59252" s="9"/>
      <c r="P59252" s="9"/>
      <c r="Q59252" s="21"/>
    </row>
    <row r="59253" spans="15:17" x14ac:dyDescent="0.35">
      <c r="O59253" s="9"/>
      <c r="P59253" s="9"/>
      <c r="Q59253" s="21"/>
    </row>
    <row r="59254" spans="15:17" x14ac:dyDescent="0.35">
      <c r="O59254" s="9"/>
      <c r="P59254" s="9"/>
      <c r="Q59254" s="21"/>
    </row>
    <row r="59255" spans="15:17" x14ac:dyDescent="0.35">
      <c r="O59255" s="9"/>
      <c r="P59255" s="9"/>
      <c r="Q59255" s="21"/>
    </row>
    <row r="59256" spans="15:17" x14ac:dyDescent="0.35">
      <c r="O59256" s="9"/>
      <c r="P59256" s="9"/>
      <c r="Q59256" s="21"/>
    </row>
    <row r="59257" spans="15:17" x14ac:dyDescent="0.35">
      <c r="O59257" s="9"/>
      <c r="P59257" s="9"/>
      <c r="Q59257" s="21"/>
    </row>
    <row r="59258" spans="15:17" x14ac:dyDescent="0.35">
      <c r="O59258" s="9"/>
      <c r="P59258" s="9"/>
      <c r="Q59258" s="21"/>
    </row>
    <row r="59259" spans="15:17" x14ac:dyDescent="0.35">
      <c r="O59259" s="9"/>
      <c r="P59259" s="9"/>
      <c r="Q59259" s="21"/>
    </row>
    <row r="59260" spans="15:17" x14ac:dyDescent="0.35">
      <c r="O59260" s="9"/>
      <c r="P59260" s="9"/>
      <c r="Q59260" s="21"/>
    </row>
    <row r="59261" spans="15:17" x14ac:dyDescent="0.35">
      <c r="O59261" s="9"/>
      <c r="P59261" s="9"/>
      <c r="Q59261" s="21"/>
    </row>
    <row r="59262" spans="15:17" x14ac:dyDescent="0.35">
      <c r="O59262" s="9"/>
      <c r="P59262" s="9"/>
      <c r="Q59262" s="21"/>
    </row>
    <row r="59263" spans="15:17" x14ac:dyDescent="0.35">
      <c r="O59263" s="9"/>
      <c r="P59263" s="9"/>
      <c r="Q59263" s="21"/>
    </row>
    <row r="59264" spans="15:17" x14ac:dyDescent="0.35">
      <c r="O59264" s="9"/>
      <c r="P59264" s="9"/>
      <c r="Q59264" s="21"/>
    </row>
    <row r="59265" spans="15:17" x14ac:dyDescent="0.35">
      <c r="O59265" s="9"/>
      <c r="P59265" s="9"/>
      <c r="Q59265" s="21"/>
    </row>
    <row r="59266" spans="15:17" x14ac:dyDescent="0.35">
      <c r="O59266" s="9"/>
      <c r="P59266" s="9"/>
      <c r="Q59266" s="21"/>
    </row>
    <row r="59267" spans="15:17" x14ac:dyDescent="0.35">
      <c r="O59267" s="9"/>
      <c r="P59267" s="9"/>
      <c r="Q59267" s="21"/>
    </row>
    <row r="59268" spans="15:17" x14ac:dyDescent="0.35">
      <c r="O59268" s="9"/>
      <c r="P59268" s="9"/>
      <c r="Q59268" s="21"/>
    </row>
    <row r="59269" spans="15:17" x14ac:dyDescent="0.35">
      <c r="O59269" s="9"/>
      <c r="P59269" s="9"/>
      <c r="Q59269" s="21"/>
    </row>
    <row r="59270" spans="15:17" x14ac:dyDescent="0.35">
      <c r="O59270" s="9"/>
      <c r="P59270" s="9"/>
      <c r="Q59270" s="21"/>
    </row>
    <row r="59271" spans="15:17" x14ac:dyDescent="0.35">
      <c r="O59271" s="9"/>
      <c r="P59271" s="9"/>
      <c r="Q59271" s="21"/>
    </row>
    <row r="59272" spans="15:17" x14ac:dyDescent="0.35">
      <c r="O59272" s="9"/>
      <c r="P59272" s="9"/>
      <c r="Q59272" s="21"/>
    </row>
    <row r="59273" spans="15:17" x14ac:dyDescent="0.35">
      <c r="O59273" s="9"/>
      <c r="P59273" s="9"/>
      <c r="Q59273" s="21"/>
    </row>
    <row r="59274" spans="15:17" x14ac:dyDescent="0.35">
      <c r="O59274" s="9"/>
      <c r="P59274" s="9"/>
      <c r="Q59274" s="21"/>
    </row>
    <row r="59275" spans="15:17" x14ac:dyDescent="0.35">
      <c r="O59275" s="9"/>
      <c r="P59275" s="9"/>
      <c r="Q59275" s="21"/>
    </row>
    <row r="59276" spans="15:17" x14ac:dyDescent="0.35">
      <c r="O59276" s="9"/>
      <c r="P59276" s="9"/>
      <c r="Q59276" s="21"/>
    </row>
    <row r="59277" spans="15:17" x14ac:dyDescent="0.35">
      <c r="O59277" s="9"/>
      <c r="P59277" s="9"/>
      <c r="Q59277" s="21"/>
    </row>
    <row r="59278" spans="15:17" x14ac:dyDescent="0.35">
      <c r="O59278" s="9"/>
      <c r="P59278" s="9"/>
      <c r="Q59278" s="21"/>
    </row>
    <row r="59279" spans="15:17" x14ac:dyDescent="0.35">
      <c r="O59279" s="9"/>
      <c r="P59279" s="9"/>
      <c r="Q59279" s="21"/>
    </row>
    <row r="59280" spans="15:17" x14ac:dyDescent="0.35">
      <c r="O59280" s="9"/>
      <c r="P59280" s="9"/>
      <c r="Q59280" s="21"/>
    </row>
    <row r="59281" spans="15:17" x14ac:dyDescent="0.35">
      <c r="O59281" s="9"/>
      <c r="P59281" s="9"/>
      <c r="Q59281" s="21"/>
    </row>
    <row r="59282" spans="15:17" x14ac:dyDescent="0.35">
      <c r="O59282" s="9"/>
      <c r="P59282" s="9"/>
      <c r="Q59282" s="21"/>
    </row>
    <row r="59283" spans="15:17" x14ac:dyDescent="0.35">
      <c r="O59283" s="9"/>
      <c r="P59283" s="9"/>
      <c r="Q59283" s="21"/>
    </row>
    <row r="59284" spans="15:17" x14ac:dyDescent="0.35">
      <c r="O59284" s="9"/>
      <c r="P59284" s="9"/>
      <c r="Q59284" s="21"/>
    </row>
    <row r="59285" spans="15:17" x14ac:dyDescent="0.35">
      <c r="O59285" s="9"/>
      <c r="P59285" s="9"/>
      <c r="Q59285" s="21"/>
    </row>
    <row r="59286" spans="15:17" x14ac:dyDescent="0.35">
      <c r="O59286" s="9"/>
      <c r="P59286" s="9"/>
      <c r="Q59286" s="21"/>
    </row>
    <row r="59287" spans="15:17" x14ac:dyDescent="0.35">
      <c r="O59287" s="9"/>
      <c r="P59287" s="9"/>
      <c r="Q59287" s="21"/>
    </row>
    <row r="59288" spans="15:17" x14ac:dyDescent="0.35">
      <c r="O59288" s="9"/>
      <c r="P59288" s="9"/>
      <c r="Q59288" s="21"/>
    </row>
    <row r="59289" spans="15:17" x14ac:dyDescent="0.35">
      <c r="O59289" s="9"/>
      <c r="P59289" s="9"/>
      <c r="Q59289" s="21"/>
    </row>
    <row r="59290" spans="15:17" x14ac:dyDescent="0.35">
      <c r="O59290" s="9"/>
      <c r="P59290" s="9"/>
      <c r="Q59290" s="21"/>
    </row>
    <row r="59291" spans="15:17" x14ac:dyDescent="0.35">
      <c r="O59291" s="9"/>
      <c r="P59291" s="9"/>
      <c r="Q59291" s="21"/>
    </row>
    <row r="59292" spans="15:17" x14ac:dyDescent="0.35">
      <c r="O59292" s="9"/>
      <c r="P59292" s="9"/>
      <c r="Q59292" s="21"/>
    </row>
    <row r="59293" spans="15:17" x14ac:dyDescent="0.35">
      <c r="O59293" s="9"/>
      <c r="P59293" s="9"/>
      <c r="Q59293" s="21"/>
    </row>
    <row r="59294" spans="15:17" x14ac:dyDescent="0.35">
      <c r="O59294" s="9"/>
      <c r="P59294" s="9"/>
      <c r="Q59294" s="21"/>
    </row>
    <row r="59295" spans="15:17" x14ac:dyDescent="0.35">
      <c r="O59295" s="9"/>
      <c r="P59295" s="9"/>
      <c r="Q59295" s="21"/>
    </row>
    <row r="59296" spans="15:17" x14ac:dyDescent="0.35">
      <c r="O59296" s="9"/>
      <c r="P59296" s="9"/>
      <c r="Q59296" s="21"/>
    </row>
    <row r="59297" spans="15:17" x14ac:dyDescent="0.35">
      <c r="O59297" s="9"/>
      <c r="P59297" s="9"/>
      <c r="Q59297" s="21"/>
    </row>
    <row r="59298" spans="15:17" x14ac:dyDescent="0.35">
      <c r="O59298" s="9"/>
      <c r="P59298" s="9"/>
      <c r="Q59298" s="21"/>
    </row>
    <row r="59299" spans="15:17" x14ac:dyDescent="0.35">
      <c r="O59299" s="9"/>
      <c r="P59299" s="9"/>
      <c r="Q59299" s="21"/>
    </row>
    <row r="59300" spans="15:17" x14ac:dyDescent="0.35">
      <c r="O59300" s="9"/>
      <c r="P59300" s="9"/>
      <c r="Q59300" s="21"/>
    </row>
    <row r="59301" spans="15:17" x14ac:dyDescent="0.35">
      <c r="O59301" s="9"/>
      <c r="P59301" s="9"/>
      <c r="Q59301" s="21"/>
    </row>
    <row r="59302" spans="15:17" x14ac:dyDescent="0.35">
      <c r="O59302" s="9"/>
      <c r="P59302" s="9"/>
      <c r="Q59302" s="21"/>
    </row>
    <row r="59303" spans="15:17" x14ac:dyDescent="0.35">
      <c r="O59303" s="9"/>
      <c r="P59303" s="9"/>
      <c r="Q59303" s="21"/>
    </row>
    <row r="59304" spans="15:17" x14ac:dyDescent="0.35">
      <c r="O59304" s="9"/>
      <c r="P59304" s="9"/>
      <c r="Q59304" s="21"/>
    </row>
    <row r="59305" spans="15:17" x14ac:dyDescent="0.35">
      <c r="O59305" s="9"/>
      <c r="P59305" s="9"/>
      <c r="Q59305" s="21"/>
    </row>
    <row r="59306" spans="15:17" x14ac:dyDescent="0.35">
      <c r="O59306" s="9"/>
      <c r="P59306" s="9"/>
      <c r="Q59306" s="21"/>
    </row>
    <row r="59307" spans="15:17" x14ac:dyDescent="0.35">
      <c r="O59307" s="9"/>
      <c r="P59307" s="9"/>
      <c r="Q59307" s="21"/>
    </row>
    <row r="59308" spans="15:17" x14ac:dyDescent="0.35">
      <c r="O59308" s="9"/>
      <c r="P59308" s="9"/>
      <c r="Q59308" s="21"/>
    </row>
    <row r="59309" spans="15:17" x14ac:dyDescent="0.35">
      <c r="O59309" s="9"/>
      <c r="P59309" s="9"/>
      <c r="Q59309" s="21"/>
    </row>
    <row r="59310" spans="15:17" x14ac:dyDescent="0.35">
      <c r="O59310" s="9"/>
      <c r="P59310" s="9"/>
      <c r="Q59310" s="21"/>
    </row>
    <row r="59311" spans="15:17" x14ac:dyDescent="0.35">
      <c r="O59311" s="9"/>
      <c r="P59311" s="9"/>
      <c r="Q59311" s="21"/>
    </row>
    <row r="59312" spans="15:17" x14ac:dyDescent="0.35">
      <c r="O59312" s="9"/>
      <c r="P59312" s="9"/>
      <c r="Q59312" s="21"/>
    </row>
    <row r="59313" spans="15:17" x14ac:dyDescent="0.35">
      <c r="O59313" s="9"/>
      <c r="P59313" s="9"/>
      <c r="Q59313" s="21"/>
    </row>
    <row r="59314" spans="15:17" x14ac:dyDescent="0.35">
      <c r="O59314" s="9"/>
      <c r="P59314" s="9"/>
      <c r="Q59314" s="21"/>
    </row>
    <row r="59315" spans="15:17" x14ac:dyDescent="0.35">
      <c r="O59315" s="9"/>
      <c r="P59315" s="9"/>
      <c r="Q59315" s="21"/>
    </row>
    <row r="59316" spans="15:17" x14ac:dyDescent="0.35">
      <c r="O59316" s="9"/>
      <c r="P59316" s="9"/>
      <c r="Q59316" s="21"/>
    </row>
    <row r="59317" spans="15:17" x14ac:dyDescent="0.35">
      <c r="O59317" s="9"/>
      <c r="P59317" s="9"/>
      <c r="Q59317" s="21"/>
    </row>
    <row r="59318" spans="15:17" x14ac:dyDescent="0.35">
      <c r="O59318" s="9"/>
      <c r="P59318" s="9"/>
      <c r="Q59318" s="21"/>
    </row>
    <row r="59319" spans="15:17" x14ac:dyDescent="0.35">
      <c r="O59319" s="9"/>
      <c r="P59319" s="9"/>
      <c r="Q59319" s="21"/>
    </row>
    <row r="59320" spans="15:17" x14ac:dyDescent="0.35">
      <c r="O59320" s="9"/>
      <c r="P59320" s="9"/>
      <c r="Q59320" s="21"/>
    </row>
    <row r="59321" spans="15:17" x14ac:dyDescent="0.35">
      <c r="O59321" s="9"/>
      <c r="P59321" s="9"/>
      <c r="Q59321" s="21"/>
    </row>
    <row r="59322" spans="15:17" x14ac:dyDescent="0.35">
      <c r="O59322" s="9"/>
      <c r="P59322" s="9"/>
      <c r="Q59322" s="21"/>
    </row>
    <row r="59323" spans="15:17" x14ac:dyDescent="0.35">
      <c r="O59323" s="9"/>
      <c r="P59323" s="9"/>
      <c r="Q59323" s="21"/>
    </row>
    <row r="59324" spans="15:17" x14ac:dyDescent="0.35">
      <c r="O59324" s="9"/>
      <c r="P59324" s="9"/>
      <c r="Q59324" s="21"/>
    </row>
    <row r="59325" spans="15:17" x14ac:dyDescent="0.35">
      <c r="O59325" s="9"/>
      <c r="P59325" s="9"/>
      <c r="Q59325" s="21"/>
    </row>
    <row r="59326" spans="15:17" x14ac:dyDescent="0.35">
      <c r="O59326" s="9"/>
      <c r="P59326" s="9"/>
      <c r="Q59326" s="21"/>
    </row>
    <row r="59327" spans="15:17" x14ac:dyDescent="0.35">
      <c r="O59327" s="9"/>
      <c r="P59327" s="9"/>
      <c r="Q59327" s="21"/>
    </row>
    <row r="59328" spans="15:17" x14ac:dyDescent="0.35">
      <c r="O59328" s="9"/>
      <c r="P59328" s="9"/>
      <c r="Q59328" s="21"/>
    </row>
    <row r="59329" spans="15:17" x14ac:dyDescent="0.35">
      <c r="O59329" s="9"/>
      <c r="P59329" s="9"/>
      <c r="Q59329" s="21"/>
    </row>
    <row r="59330" spans="15:17" x14ac:dyDescent="0.35">
      <c r="O59330" s="9"/>
      <c r="P59330" s="9"/>
      <c r="Q59330" s="21"/>
    </row>
    <row r="59331" spans="15:17" x14ac:dyDescent="0.35">
      <c r="O59331" s="9"/>
      <c r="P59331" s="9"/>
      <c r="Q59331" s="21"/>
    </row>
    <row r="59332" spans="15:17" x14ac:dyDescent="0.35">
      <c r="O59332" s="9"/>
      <c r="P59332" s="9"/>
      <c r="Q59332" s="21"/>
    </row>
    <row r="59333" spans="15:17" x14ac:dyDescent="0.35">
      <c r="O59333" s="9"/>
      <c r="P59333" s="9"/>
      <c r="Q59333" s="21"/>
    </row>
    <row r="59334" spans="15:17" x14ac:dyDescent="0.35">
      <c r="O59334" s="9"/>
      <c r="P59334" s="9"/>
      <c r="Q59334" s="21"/>
    </row>
    <row r="59335" spans="15:17" x14ac:dyDescent="0.35">
      <c r="O59335" s="9"/>
      <c r="P59335" s="9"/>
      <c r="Q59335" s="21"/>
    </row>
    <row r="59336" spans="15:17" x14ac:dyDescent="0.35">
      <c r="O59336" s="9"/>
      <c r="P59336" s="9"/>
      <c r="Q59336" s="21"/>
    </row>
    <row r="59337" spans="15:17" x14ac:dyDescent="0.35">
      <c r="O59337" s="9"/>
      <c r="P59337" s="9"/>
      <c r="Q59337" s="21"/>
    </row>
    <row r="59338" spans="15:17" x14ac:dyDescent="0.35">
      <c r="O59338" s="9"/>
      <c r="P59338" s="9"/>
      <c r="Q59338" s="21"/>
    </row>
    <row r="59339" spans="15:17" x14ac:dyDescent="0.35">
      <c r="O59339" s="9"/>
      <c r="P59339" s="9"/>
      <c r="Q59339" s="21"/>
    </row>
    <row r="59340" spans="15:17" x14ac:dyDescent="0.35">
      <c r="O59340" s="9"/>
      <c r="P59340" s="9"/>
      <c r="Q59340" s="21"/>
    </row>
    <row r="59341" spans="15:17" x14ac:dyDescent="0.35">
      <c r="O59341" s="9"/>
      <c r="P59341" s="9"/>
      <c r="Q59341" s="21"/>
    </row>
    <row r="59342" spans="15:17" x14ac:dyDescent="0.35">
      <c r="O59342" s="9"/>
      <c r="P59342" s="9"/>
      <c r="Q59342" s="21"/>
    </row>
    <row r="59343" spans="15:17" x14ac:dyDescent="0.35">
      <c r="O59343" s="9"/>
      <c r="P59343" s="9"/>
      <c r="Q59343" s="21"/>
    </row>
    <row r="59344" spans="15:17" x14ac:dyDescent="0.35">
      <c r="O59344" s="9"/>
      <c r="P59344" s="9"/>
      <c r="Q59344" s="21"/>
    </row>
    <row r="59345" spans="15:17" x14ac:dyDescent="0.35">
      <c r="O59345" s="9"/>
      <c r="P59345" s="9"/>
      <c r="Q59345" s="21"/>
    </row>
    <row r="59346" spans="15:17" x14ac:dyDescent="0.35">
      <c r="O59346" s="9"/>
      <c r="P59346" s="9"/>
      <c r="Q59346" s="21"/>
    </row>
    <row r="59347" spans="15:17" x14ac:dyDescent="0.35">
      <c r="O59347" s="9"/>
      <c r="P59347" s="9"/>
      <c r="Q59347" s="21"/>
    </row>
    <row r="59348" spans="15:17" x14ac:dyDescent="0.35">
      <c r="O59348" s="9"/>
      <c r="P59348" s="9"/>
      <c r="Q59348" s="21"/>
    </row>
    <row r="59349" spans="15:17" x14ac:dyDescent="0.35">
      <c r="O59349" s="9"/>
      <c r="P59349" s="9"/>
      <c r="Q59349" s="21"/>
    </row>
    <row r="59350" spans="15:17" x14ac:dyDescent="0.35">
      <c r="O59350" s="9"/>
      <c r="P59350" s="9"/>
      <c r="Q59350" s="21"/>
    </row>
    <row r="59351" spans="15:17" x14ac:dyDescent="0.35">
      <c r="O59351" s="9"/>
      <c r="P59351" s="9"/>
      <c r="Q59351" s="21"/>
    </row>
    <row r="59352" spans="15:17" x14ac:dyDescent="0.35">
      <c r="O59352" s="9"/>
      <c r="P59352" s="9"/>
      <c r="Q59352" s="21"/>
    </row>
    <row r="59353" spans="15:17" x14ac:dyDescent="0.35">
      <c r="O59353" s="9"/>
      <c r="P59353" s="9"/>
      <c r="Q59353" s="21"/>
    </row>
    <row r="59354" spans="15:17" x14ac:dyDescent="0.35">
      <c r="O59354" s="9"/>
      <c r="P59354" s="9"/>
      <c r="Q59354" s="21"/>
    </row>
    <row r="59355" spans="15:17" x14ac:dyDescent="0.35">
      <c r="O59355" s="9"/>
      <c r="P59355" s="9"/>
      <c r="Q59355" s="21"/>
    </row>
    <row r="59356" spans="15:17" x14ac:dyDescent="0.35">
      <c r="O59356" s="9"/>
      <c r="P59356" s="9"/>
      <c r="Q59356" s="21"/>
    </row>
    <row r="59357" spans="15:17" x14ac:dyDescent="0.35">
      <c r="O59357" s="9"/>
      <c r="P59357" s="9"/>
      <c r="Q59357" s="21"/>
    </row>
    <row r="59358" spans="15:17" x14ac:dyDescent="0.35">
      <c r="O59358" s="9"/>
      <c r="P59358" s="9"/>
      <c r="Q59358" s="21"/>
    </row>
    <row r="59359" spans="15:17" x14ac:dyDescent="0.35">
      <c r="O59359" s="9"/>
      <c r="P59359" s="9"/>
      <c r="Q59359" s="21"/>
    </row>
    <row r="59360" spans="15:17" x14ac:dyDescent="0.35">
      <c r="O59360" s="9"/>
      <c r="P59360" s="9"/>
      <c r="Q59360" s="21"/>
    </row>
    <row r="59361" spans="15:17" x14ac:dyDescent="0.35">
      <c r="O59361" s="9"/>
      <c r="P59361" s="9"/>
      <c r="Q59361" s="21"/>
    </row>
    <row r="59362" spans="15:17" x14ac:dyDescent="0.35">
      <c r="O59362" s="9"/>
      <c r="P59362" s="9"/>
      <c r="Q59362" s="21"/>
    </row>
    <row r="59363" spans="15:17" x14ac:dyDescent="0.35">
      <c r="O59363" s="9"/>
      <c r="P59363" s="9"/>
      <c r="Q59363" s="21"/>
    </row>
    <row r="59364" spans="15:17" x14ac:dyDescent="0.35">
      <c r="O59364" s="9"/>
      <c r="P59364" s="9"/>
      <c r="Q59364" s="21"/>
    </row>
    <row r="59365" spans="15:17" x14ac:dyDescent="0.35">
      <c r="O59365" s="9"/>
      <c r="P59365" s="9"/>
      <c r="Q59365" s="21"/>
    </row>
    <row r="59366" spans="15:17" x14ac:dyDescent="0.35">
      <c r="O59366" s="9"/>
      <c r="P59366" s="9"/>
      <c r="Q59366" s="21"/>
    </row>
    <row r="59367" spans="15:17" x14ac:dyDescent="0.35">
      <c r="O59367" s="9"/>
      <c r="P59367" s="9"/>
      <c r="Q59367" s="21"/>
    </row>
    <row r="59368" spans="15:17" x14ac:dyDescent="0.35">
      <c r="O59368" s="9"/>
      <c r="P59368" s="9"/>
      <c r="Q59368" s="21"/>
    </row>
    <row r="59369" spans="15:17" x14ac:dyDescent="0.35">
      <c r="O59369" s="9"/>
      <c r="P59369" s="9"/>
      <c r="Q59369" s="21"/>
    </row>
    <row r="59370" spans="15:17" x14ac:dyDescent="0.35">
      <c r="O59370" s="9"/>
      <c r="P59370" s="9"/>
      <c r="Q59370" s="21"/>
    </row>
    <row r="59371" spans="15:17" x14ac:dyDescent="0.35">
      <c r="O59371" s="9"/>
      <c r="P59371" s="9"/>
      <c r="Q59371" s="21"/>
    </row>
    <row r="59372" spans="15:17" x14ac:dyDescent="0.35">
      <c r="O59372" s="9"/>
      <c r="P59372" s="9"/>
      <c r="Q59372" s="21"/>
    </row>
    <row r="59373" spans="15:17" x14ac:dyDescent="0.35">
      <c r="O59373" s="9"/>
      <c r="P59373" s="9"/>
      <c r="Q59373" s="21"/>
    </row>
    <row r="59374" spans="15:17" x14ac:dyDescent="0.35">
      <c r="O59374" s="9"/>
      <c r="P59374" s="9"/>
      <c r="Q59374" s="21"/>
    </row>
    <row r="59375" spans="15:17" x14ac:dyDescent="0.35">
      <c r="O59375" s="9"/>
      <c r="P59375" s="9"/>
      <c r="Q59375" s="21"/>
    </row>
    <row r="59376" spans="15:17" x14ac:dyDescent="0.35">
      <c r="O59376" s="9"/>
      <c r="P59376" s="9"/>
      <c r="Q59376" s="21"/>
    </row>
    <row r="59377" spans="15:17" x14ac:dyDescent="0.35">
      <c r="O59377" s="9"/>
      <c r="P59377" s="9"/>
      <c r="Q59377" s="21"/>
    </row>
    <row r="59378" spans="15:17" x14ac:dyDescent="0.35">
      <c r="O59378" s="9"/>
      <c r="P59378" s="9"/>
      <c r="Q59378" s="21"/>
    </row>
    <row r="59379" spans="15:17" x14ac:dyDescent="0.35">
      <c r="O59379" s="9"/>
      <c r="P59379" s="9"/>
      <c r="Q59379" s="21"/>
    </row>
    <row r="59380" spans="15:17" x14ac:dyDescent="0.35">
      <c r="O59380" s="9"/>
      <c r="P59380" s="9"/>
      <c r="Q59380" s="21"/>
    </row>
    <row r="59381" spans="15:17" x14ac:dyDescent="0.35">
      <c r="O59381" s="9"/>
      <c r="P59381" s="9"/>
      <c r="Q59381" s="21"/>
    </row>
    <row r="59382" spans="15:17" x14ac:dyDescent="0.35">
      <c r="O59382" s="9"/>
      <c r="P59382" s="9"/>
      <c r="Q59382" s="21"/>
    </row>
    <row r="59383" spans="15:17" x14ac:dyDescent="0.35">
      <c r="O59383" s="9"/>
      <c r="P59383" s="9"/>
      <c r="Q59383" s="21"/>
    </row>
    <row r="59384" spans="15:17" x14ac:dyDescent="0.35">
      <c r="O59384" s="9"/>
      <c r="P59384" s="9"/>
      <c r="Q59384" s="21"/>
    </row>
    <row r="59385" spans="15:17" x14ac:dyDescent="0.35">
      <c r="O59385" s="9"/>
      <c r="P59385" s="9"/>
      <c r="Q59385" s="21"/>
    </row>
    <row r="59386" spans="15:17" x14ac:dyDescent="0.35">
      <c r="O59386" s="9"/>
      <c r="P59386" s="9"/>
      <c r="Q59386" s="21"/>
    </row>
    <row r="59387" spans="15:17" x14ac:dyDescent="0.35">
      <c r="O59387" s="9"/>
      <c r="P59387" s="9"/>
      <c r="Q59387" s="21"/>
    </row>
    <row r="59388" spans="15:17" x14ac:dyDescent="0.35">
      <c r="O59388" s="9"/>
      <c r="P59388" s="9"/>
      <c r="Q59388" s="21"/>
    </row>
    <row r="59389" spans="15:17" x14ac:dyDescent="0.35">
      <c r="O59389" s="9"/>
      <c r="P59389" s="9"/>
      <c r="Q59389" s="21"/>
    </row>
    <row r="59390" spans="15:17" x14ac:dyDescent="0.35">
      <c r="O59390" s="9"/>
      <c r="P59390" s="9"/>
      <c r="Q59390" s="21"/>
    </row>
    <row r="59391" spans="15:17" x14ac:dyDescent="0.35">
      <c r="O59391" s="9"/>
      <c r="P59391" s="9"/>
      <c r="Q59391" s="21"/>
    </row>
    <row r="59392" spans="15:17" x14ac:dyDescent="0.35">
      <c r="O59392" s="9"/>
      <c r="P59392" s="9"/>
      <c r="Q59392" s="21"/>
    </row>
    <row r="59393" spans="15:17" x14ac:dyDescent="0.35">
      <c r="O59393" s="9"/>
      <c r="P59393" s="9"/>
      <c r="Q59393" s="21"/>
    </row>
    <row r="59394" spans="15:17" x14ac:dyDescent="0.35">
      <c r="O59394" s="9"/>
      <c r="P59394" s="9"/>
      <c r="Q59394" s="21"/>
    </row>
    <row r="59395" spans="15:17" x14ac:dyDescent="0.35">
      <c r="O59395" s="9"/>
      <c r="P59395" s="9"/>
      <c r="Q59395" s="21"/>
    </row>
    <row r="59396" spans="15:17" x14ac:dyDescent="0.35">
      <c r="O59396" s="9"/>
      <c r="P59396" s="9"/>
      <c r="Q59396" s="21"/>
    </row>
    <row r="59397" spans="15:17" x14ac:dyDescent="0.35">
      <c r="O59397" s="9"/>
      <c r="P59397" s="9"/>
      <c r="Q59397" s="21"/>
    </row>
    <row r="59398" spans="15:17" x14ac:dyDescent="0.35">
      <c r="O59398" s="9"/>
      <c r="P59398" s="9"/>
      <c r="Q59398" s="21"/>
    </row>
    <row r="59399" spans="15:17" x14ac:dyDescent="0.35">
      <c r="O59399" s="9"/>
      <c r="P59399" s="9"/>
      <c r="Q59399" s="21"/>
    </row>
    <row r="59400" spans="15:17" x14ac:dyDescent="0.35">
      <c r="O59400" s="9"/>
      <c r="P59400" s="9"/>
      <c r="Q59400" s="21"/>
    </row>
    <row r="59401" spans="15:17" x14ac:dyDescent="0.35">
      <c r="O59401" s="9"/>
      <c r="P59401" s="9"/>
      <c r="Q59401" s="21"/>
    </row>
    <row r="59402" spans="15:17" x14ac:dyDescent="0.35">
      <c r="O59402" s="9"/>
      <c r="P59402" s="9"/>
      <c r="Q59402" s="21"/>
    </row>
    <row r="59403" spans="15:17" x14ac:dyDescent="0.35">
      <c r="O59403" s="9"/>
      <c r="P59403" s="9"/>
      <c r="Q59403" s="21"/>
    </row>
    <row r="59404" spans="15:17" x14ac:dyDescent="0.35">
      <c r="O59404" s="9"/>
      <c r="P59404" s="9"/>
      <c r="Q59404" s="21"/>
    </row>
    <row r="59405" spans="15:17" x14ac:dyDescent="0.35">
      <c r="O59405" s="9"/>
      <c r="P59405" s="9"/>
      <c r="Q59405" s="21"/>
    </row>
    <row r="59406" spans="15:17" x14ac:dyDescent="0.35">
      <c r="O59406" s="9"/>
      <c r="P59406" s="9"/>
      <c r="Q59406" s="21"/>
    </row>
    <row r="59407" spans="15:17" x14ac:dyDescent="0.35">
      <c r="O59407" s="9"/>
      <c r="P59407" s="9"/>
      <c r="Q59407" s="21"/>
    </row>
    <row r="59408" spans="15:17" x14ac:dyDescent="0.35">
      <c r="O59408" s="9"/>
      <c r="P59408" s="9"/>
      <c r="Q59408" s="21"/>
    </row>
    <row r="59409" spans="15:17" x14ac:dyDescent="0.35">
      <c r="O59409" s="9"/>
      <c r="P59409" s="9"/>
      <c r="Q59409" s="21"/>
    </row>
    <row r="59410" spans="15:17" x14ac:dyDescent="0.35">
      <c r="O59410" s="9"/>
      <c r="P59410" s="9"/>
      <c r="Q59410" s="21"/>
    </row>
    <row r="59411" spans="15:17" x14ac:dyDescent="0.35">
      <c r="O59411" s="9"/>
      <c r="P59411" s="9"/>
      <c r="Q59411" s="21"/>
    </row>
    <row r="59412" spans="15:17" x14ac:dyDescent="0.35">
      <c r="O59412" s="9"/>
      <c r="P59412" s="9"/>
      <c r="Q59412" s="21"/>
    </row>
    <row r="59413" spans="15:17" x14ac:dyDescent="0.35">
      <c r="O59413" s="9"/>
      <c r="P59413" s="9"/>
      <c r="Q59413" s="21"/>
    </row>
    <row r="59414" spans="15:17" x14ac:dyDescent="0.35">
      <c r="O59414" s="9"/>
      <c r="P59414" s="9"/>
      <c r="Q59414" s="21"/>
    </row>
    <row r="59415" spans="15:17" x14ac:dyDescent="0.35">
      <c r="O59415" s="9"/>
      <c r="P59415" s="9"/>
      <c r="Q59415" s="21"/>
    </row>
    <row r="59416" spans="15:17" x14ac:dyDescent="0.35">
      <c r="O59416" s="9"/>
      <c r="P59416" s="9"/>
      <c r="Q59416" s="21"/>
    </row>
    <row r="59417" spans="15:17" x14ac:dyDescent="0.35">
      <c r="O59417" s="9"/>
      <c r="P59417" s="9"/>
      <c r="Q59417" s="21"/>
    </row>
    <row r="59418" spans="15:17" x14ac:dyDescent="0.35">
      <c r="O59418" s="9"/>
      <c r="P59418" s="9"/>
      <c r="Q59418" s="21"/>
    </row>
    <row r="59419" spans="15:17" x14ac:dyDescent="0.35">
      <c r="O59419" s="9"/>
      <c r="P59419" s="9"/>
      <c r="Q59419" s="21"/>
    </row>
    <row r="59420" spans="15:17" x14ac:dyDescent="0.35">
      <c r="O59420" s="9"/>
      <c r="P59420" s="9"/>
      <c r="Q59420" s="21"/>
    </row>
    <row r="59421" spans="15:17" x14ac:dyDescent="0.35">
      <c r="O59421" s="9"/>
      <c r="P59421" s="9"/>
      <c r="Q59421" s="21"/>
    </row>
    <row r="59422" spans="15:17" x14ac:dyDescent="0.35">
      <c r="O59422" s="9"/>
      <c r="P59422" s="9"/>
      <c r="Q59422" s="21"/>
    </row>
    <row r="59423" spans="15:17" x14ac:dyDescent="0.35">
      <c r="O59423" s="9"/>
      <c r="P59423" s="9"/>
      <c r="Q59423" s="21"/>
    </row>
    <row r="59424" spans="15:17" x14ac:dyDescent="0.35">
      <c r="O59424" s="9"/>
      <c r="P59424" s="9"/>
      <c r="Q59424" s="21"/>
    </row>
    <row r="59425" spans="15:17" x14ac:dyDescent="0.35">
      <c r="O59425" s="9"/>
      <c r="P59425" s="9"/>
      <c r="Q59425" s="21"/>
    </row>
    <row r="59426" spans="15:17" x14ac:dyDescent="0.35">
      <c r="O59426" s="9"/>
      <c r="P59426" s="9"/>
      <c r="Q59426" s="21"/>
    </row>
    <row r="59427" spans="15:17" x14ac:dyDescent="0.35">
      <c r="O59427" s="9"/>
      <c r="P59427" s="9"/>
      <c r="Q59427" s="21"/>
    </row>
    <row r="59428" spans="15:17" x14ac:dyDescent="0.35">
      <c r="O59428" s="9"/>
      <c r="P59428" s="9"/>
      <c r="Q59428" s="21"/>
    </row>
    <row r="59429" spans="15:17" x14ac:dyDescent="0.35">
      <c r="O59429" s="9"/>
      <c r="P59429" s="9"/>
      <c r="Q59429" s="21"/>
    </row>
    <row r="59430" spans="15:17" x14ac:dyDescent="0.35">
      <c r="O59430" s="9"/>
      <c r="P59430" s="9"/>
      <c r="Q59430" s="21"/>
    </row>
    <row r="59431" spans="15:17" x14ac:dyDescent="0.35">
      <c r="O59431" s="9"/>
      <c r="P59431" s="9"/>
      <c r="Q59431" s="21"/>
    </row>
    <row r="59432" spans="15:17" x14ac:dyDescent="0.35">
      <c r="O59432" s="9"/>
      <c r="P59432" s="9"/>
      <c r="Q59432" s="21"/>
    </row>
    <row r="59433" spans="15:17" x14ac:dyDescent="0.35">
      <c r="O59433" s="9"/>
      <c r="P59433" s="9"/>
      <c r="Q59433" s="21"/>
    </row>
    <row r="59434" spans="15:17" x14ac:dyDescent="0.35">
      <c r="O59434" s="9"/>
      <c r="P59434" s="9"/>
      <c r="Q59434" s="21"/>
    </row>
    <row r="59435" spans="15:17" x14ac:dyDescent="0.35">
      <c r="O59435" s="9"/>
      <c r="P59435" s="9"/>
      <c r="Q59435" s="21"/>
    </row>
    <row r="59436" spans="15:17" x14ac:dyDescent="0.35">
      <c r="O59436" s="9"/>
      <c r="P59436" s="9"/>
      <c r="Q59436" s="21"/>
    </row>
    <row r="59437" spans="15:17" x14ac:dyDescent="0.35">
      <c r="O59437" s="9"/>
      <c r="P59437" s="9"/>
      <c r="Q59437" s="21"/>
    </row>
    <row r="59438" spans="15:17" x14ac:dyDescent="0.35">
      <c r="O59438" s="9"/>
      <c r="P59438" s="9"/>
      <c r="Q59438" s="21"/>
    </row>
    <row r="59439" spans="15:17" x14ac:dyDescent="0.35">
      <c r="O59439" s="9"/>
      <c r="P59439" s="9"/>
      <c r="Q59439" s="21"/>
    </row>
    <row r="59440" spans="15:17" x14ac:dyDescent="0.35">
      <c r="O59440" s="9"/>
      <c r="P59440" s="9"/>
      <c r="Q59440" s="21"/>
    </row>
    <row r="59441" spans="15:17" x14ac:dyDescent="0.35">
      <c r="O59441" s="9"/>
      <c r="P59441" s="9"/>
      <c r="Q59441" s="21"/>
    </row>
    <row r="59442" spans="15:17" x14ac:dyDescent="0.35">
      <c r="O59442" s="9"/>
      <c r="P59442" s="9"/>
      <c r="Q59442" s="21"/>
    </row>
    <row r="59443" spans="15:17" x14ac:dyDescent="0.35">
      <c r="O59443" s="9"/>
      <c r="P59443" s="9"/>
      <c r="Q59443" s="21"/>
    </row>
    <row r="59444" spans="15:17" x14ac:dyDescent="0.35">
      <c r="O59444" s="9"/>
      <c r="P59444" s="9"/>
      <c r="Q59444" s="21"/>
    </row>
    <row r="59445" spans="15:17" x14ac:dyDescent="0.35">
      <c r="O59445" s="9"/>
      <c r="P59445" s="9"/>
      <c r="Q59445" s="21"/>
    </row>
    <row r="59446" spans="15:17" x14ac:dyDescent="0.35">
      <c r="O59446" s="9"/>
      <c r="P59446" s="9"/>
      <c r="Q59446" s="21"/>
    </row>
    <row r="59447" spans="15:17" x14ac:dyDescent="0.35">
      <c r="O59447" s="9"/>
      <c r="P59447" s="9"/>
      <c r="Q59447" s="21"/>
    </row>
    <row r="59448" spans="15:17" x14ac:dyDescent="0.35">
      <c r="O59448" s="9"/>
      <c r="P59448" s="9"/>
      <c r="Q59448" s="21"/>
    </row>
    <row r="59449" spans="15:17" x14ac:dyDescent="0.35">
      <c r="O59449" s="9"/>
      <c r="P59449" s="9"/>
      <c r="Q59449" s="21"/>
    </row>
    <row r="59450" spans="15:17" x14ac:dyDescent="0.35">
      <c r="O59450" s="9"/>
      <c r="P59450" s="9"/>
      <c r="Q59450" s="21"/>
    </row>
    <row r="59451" spans="15:17" x14ac:dyDescent="0.35">
      <c r="O59451" s="9"/>
      <c r="P59451" s="9"/>
      <c r="Q59451" s="21"/>
    </row>
    <row r="59452" spans="15:17" x14ac:dyDescent="0.35">
      <c r="O59452" s="9"/>
      <c r="P59452" s="9"/>
      <c r="Q59452" s="21"/>
    </row>
    <row r="59453" spans="15:17" x14ac:dyDescent="0.35">
      <c r="O59453" s="9"/>
      <c r="P59453" s="9"/>
      <c r="Q59453" s="21"/>
    </row>
    <row r="59454" spans="15:17" x14ac:dyDescent="0.35">
      <c r="O59454" s="9"/>
      <c r="P59454" s="9"/>
      <c r="Q59454" s="21"/>
    </row>
    <row r="59455" spans="15:17" x14ac:dyDescent="0.35">
      <c r="O59455" s="9"/>
      <c r="P59455" s="9"/>
      <c r="Q59455" s="21"/>
    </row>
    <row r="59456" spans="15:17" x14ac:dyDescent="0.35">
      <c r="O59456" s="9"/>
      <c r="P59456" s="9"/>
      <c r="Q59456" s="21"/>
    </row>
    <row r="59457" spans="15:17" x14ac:dyDescent="0.35">
      <c r="O59457" s="9"/>
      <c r="P59457" s="9"/>
      <c r="Q59457" s="21"/>
    </row>
    <row r="59458" spans="15:17" x14ac:dyDescent="0.35">
      <c r="O59458" s="9"/>
      <c r="P59458" s="9"/>
      <c r="Q59458" s="21"/>
    </row>
    <row r="59459" spans="15:17" x14ac:dyDescent="0.35">
      <c r="O59459" s="9"/>
      <c r="P59459" s="9"/>
      <c r="Q59459" s="21"/>
    </row>
    <row r="59460" spans="15:17" x14ac:dyDescent="0.35">
      <c r="O59460" s="9"/>
      <c r="P59460" s="9"/>
      <c r="Q59460" s="21"/>
    </row>
    <row r="59461" spans="15:17" x14ac:dyDescent="0.35">
      <c r="O59461" s="9"/>
      <c r="P59461" s="9"/>
      <c r="Q59461" s="21"/>
    </row>
    <row r="59462" spans="15:17" x14ac:dyDescent="0.35">
      <c r="O59462" s="9"/>
      <c r="P59462" s="9"/>
      <c r="Q59462" s="21"/>
    </row>
    <row r="59463" spans="15:17" x14ac:dyDescent="0.35">
      <c r="O59463" s="9"/>
      <c r="P59463" s="9"/>
      <c r="Q59463" s="21"/>
    </row>
    <row r="59464" spans="15:17" x14ac:dyDescent="0.35">
      <c r="O59464" s="9"/>
      <c r="P59464" s="9"/>
      <c r="Q59464" s="21"/>
    </row>
    <row r="59465" spans="15:17" x14ac:dyDescent="0.35">
      <c r="O59465" s="9"/>
      <c r="P59465" s="9"/>
      <c r="Q59465" s="21"/>
    </row>
    <row r="59466" spans="15:17" x14ac:dyDescent="0.35">
      <c r="O59466" s="9"/>
      <c r="P59466" s="9"/>
      <c r="Q59466" s="21"/>
    </row>
    <row r="59467" spans="15:17" x14ac:dyDescent="0.35">
      <c r="O59467" s="9"/>
      <c r="P59467" s="9"/>
      <c r="Q59467" s="21"/>
    </row>
    <row r="59468" spans="15:17" x14ac:dyDescent="0.35">
      <c r="O59468" s="9"/>
      <c r="P59468" s="9"/>
      <c r="Q59468" s="21"/>
    </row>
    <row r="59469" spans="15:17" x14ac:dyDescent="0.35">
      <c r="O59469" s="9"/>
      <c r="P59469" s="9"/>
      <c r="Q59469" s="21"/>
    </row>
    <row r="59470" spans="15:17" x14ac:dyDescent="0.35">
      <c r="O59470" s="9"/>
      <c r="P59470" s="9"/>
      <c r="Q59470" s="21"/>
    </row>
    <row r="59471" spans="15:17" x14ac:dyDescent="0.35">
      <c r="O59471" s="9"/>
      <c r="P59471" s="9"/>
      <c r="Q59471" s="21"/>
    </row>
    <row r="59472" spans="15:17" x14ac:dyDescent="0.35">
      <c r="O59472" s="9"/>
      <c r="P59472" s="9"/>
      <c r="Q59472" s="21"/>
    </row>
    <row r="59473" spans="15:17" x14ac:dyDescent="0.35">
      <c r="O59473" s="9"/>
      <c r="P59473" s="9"/>
      <c r="Q59473" s="21"/>
    </row>
    <row r="59474" spans="15:17" x14ac:dyDescent="0.35">
      <c r="O59474" s="9"/>
      <c r="P59474" s="9"/>
      <c r="Q59474" s="21"/>
    </row>
    <row r="59475" spans="15:17" x14ac:dyDescent="0.35">
      <c r="O59475" s="9"/>
      <c r="P59475" s="9"/>
      <c r="Q59475" s="21"/>
    </row>
    <row r="59476" spans="15:17" x14ac:dyDescent="0.35">
      <c r="O59476" s="9"/>
      <c r="P59476" s="9"/>
      <c r="Q59476" s="21"/>
    </row>
    <row r="59477" spans="15:17" x14ac:dyDescent="0.35">
      <c r="O59477" s="9"/>
      <c r="P59477" s="9"/>
      <c r="Q59477" s="21"/>
    </row>
    <row r="59478" spans="15:17" x14ac:dyDescent="0.35">
      <c r="O59478" s="9"/>
      <c r="P59478" s="9"/>
      <c r="Q59478" s="21"/>
    </row>
    <row r="59479" spans="15:17" x14ac:dyDescent="0.35">
      <c r="O59479" s="9"/>
      <c r="P59479" s="9"/>
      <c r="Q59479" s="21"/>
    </row>
    <row r="59480" spans="15:17" x14ac:dyDescent="0.35">
      <c r="O59480" s="9"/>
      <c r="P59480" s="9"/>
      <c r="Q59480" s="21"/>
    </row>
    <row r="59481" spans="15:17" x14ac:dyDescent="0.35">
      <c r="O59481" s="9"/>
      <c r="P59481" s="9"/>
      <c r="Q59481" s="21"/>
    </row>
    <row r="59482" spans="15:17" x14ac:dyDescent="0.35">
      <c r="O59482" s="9"/>
      <c r="P59482" s="9"/>
      <c r="Q59482" s="21"/>
    </row>
    <row r="59483" spans="15:17" x14ac:dyDescent="0.35">
      <c r="O59483" s="9"/>
      <c r="P59483" s="9"/>
      <c r="Q59483" s="21"/>
    </row>
    <row r="59484" spans="15:17" x14ac:dyDescent="0.35">
      <c r="O59484" s="9"/>
      <c r="P59484" s="9"/>
      <c r="Q59484" s="21"/>
    </row>
    <row r="59485" spans="15:17" x14ac:dyDescent="0.35">
      <c r="O59485" s="9"/>
      <c r="P59485" s="9"/>
      <c r="Q59485" s="21"/>
    </row>
    <row r="59486" spans="15:17" x14ac:dyDescent="0.35">
      <c r="O59486" s="9"/>
      <c r="P59486" s="9"/>
      <c r="Q59486" s="21"/>
    </row>
    <row r="59487" spans="15:17" x14ac:dyDescent="0.35">
      <c r="O59487" s="9"/>
      <c r="P59487" s="9"/>
      <c r="Q59487" s="21"/>
    </row>
    <row r="59488" spans="15:17" x14ac:dyDescent="0.35">
      <c r="O59488" s="9"/>
      <c r="P59488" s="9"/>
      <c r="Q59488" s="21"/>
    </row>
    <row r="59489" spans="15:17" x14ac:dyDescent="0.35">
      <c r="O59489" s="9"/>
      <c r="P59489" s="9"/>
      <c r="Q59489" s="21"/>
    </row>
    <row r="59490" spans="15:17" x14ac:dyDescent="0.35">
      <c r="O59490" s="9"/>
      <c r="P59490" s="9"/>
      <c r="Q59490" s="21"/>
    </row>
    <row r="59491" spans="15:17" x14ac:dyDescent="0.35">
      <c r="O59491" s="9"/>
      <c r="P59491" s="9"/>
      <c r="Q59491" s="21"/>
    </row>
    <row r="59492" spans="15:17" x14ac:dyDescent="0.35">
      <c r="O59492" s="9"/>
      <c r="P59492" s="9"/>
      <c r="Q59492" s="21"/>
    </row>
    <row r="59493" spans="15:17" x14ac:dyDescent="0.35">
      <c r="O59493" s="9"/>
      <c r="P59493" s="9"/>
      <c r="Q59493" s="21"/>
    </row>
    <row r="59494" spans="15:17" x14ac:dyDescent="0.35">
      <c r="O59494" s="9"/>
      <c r="P59494" s="9"/>
      <c r="Q59494" s="21"/>
    </row>
    <row r="59495" spans="15:17" x14ac:dyDescent="0.35">
      <c r="O59495" s="9"/>
      <c r="P59495" s="9"/>
      <c r="Q59495" s="21"/>
    </row>
    <row r="59496" spans="15:17" x14ac:dyDescent="0.35">
      <c r="O59496" s="9"/>
      <c r="P59496" s="9"/>
      <c r="Q59496" s="21"/>
    </row>
    <row r="59497" spans="15:17" x14ac:dyDescent="0.35">
      <c r="O59497" s="9"/>
      <c r="P59497" s="9"/>
      <c r="Q59497" s="21"/>
    </row>
    <row r="59498" spans="15:17" x14ac:dyDescent="0.35">
      <c r="O59498" s="9"/>
      <c r="P59498" s="9"/>
      <c r="Q59498" s="21"/>
    </row>
    <row r="59499" spans="15:17" x14ac:dyDescent="0.35">
      <c r="O59499" s="9"/>
      <c r="P59499" s="9"/>
      <c r="Q59499" s="21"/>
    </row>
    <row r="59500" spans="15:17" x14ac:dyDescent="0.35">
      <c r="O59500" s="9"/>
      <c r="P59500" s="9"/>
      <c r="Q59500" s="21"/>
    </row>
    <row r="59501" spans="15:17" x14ac:dyDescent="0.35">
      <c r="O59501" s="9"/>
      <c r="P59501" s="9"/>
      <c r="Q59501" s="21"/>
    </row>
    <row r="59502" spans="15:17" x14ac:dyDescent="0.35">
      <c r="O59502" s="9"/>
      <c r="P59502" s="9"/>
      <c r="Q59502" s="21"/>
    </row>
    <row r="59503" spans="15:17" x14ac:dyDescent="0.35">
      <c r="O59503" s="9"/>
      <c r="P59503" s="9"/>
      <c r="Q59503" s="21"/>
    </row>
    <row r="59504" spans="15:17" x14ac:dyDescent="0.35">
      <c r="O59504" s="9"/>
      <c r="P59504" s="9"/>
      <c r="Q59504" s="21"/>
    </row>
    <row r="59505" spans="15:17" x14ac:dyDescent="0.35">
      <c r="O59505" s="9"/>
      <c r="P59505" s="9"/>
      <c r="Q59505" s="21"/>
    </row>
    <row r="59506" spans="15:17" x14ac:dyDescent="0.35">
      <c r="O59506" s="9"/>
      <c r="P59506" s="9"/>
      <c r="Q59506" s="21"/>
    </row>
    <row r="59507" spans="15:17" x14ac:dyDescent="0.35">
      <c r="O59507" s="9"/>
      <c r="P59507" s="9"/>
      <c r="Q59507" s="21"/>
    </row>
    <row r="59508" spans="15:17" x14ac:dyDescent="0.35">
      <c r="O59508" s="9"/>
      <c r="P59508" s="9"/>
      <c r="Q59508" s="21"/>
    </row>
    <row r="59509" spans="15:17" x14ac:dyDescent="0.35">
      <c r="O59509" s="9"/>
      <c r="P59509" s="9"/>
      <c r="Q59509" s="21"/>
    </row>
    <row r="59510" spans="15:17" x14ac:dyDescent="0.35">
      <c r="O59510" s="9"/>
      <c r="P59510" s="9"/>
      <c r="Q59510" s="21"/>
    </row>
    <row r="59511" spans="15:17" x14ac:dyDescent="0.35">
      <c r="O59511" s="9"/>
      <c r="P59511" s="9"/>
      <c r="Q59511" s="21"/>
    </row>
    <row r="59512" spans="15:17" x14ac:dyDescent="0.35">
      <c r="O59512" s="9"/>
      <c r="P59512" s="9"/>
      <c r="Q59512" s="21"/>
    </row>
    <row r="59513" spans="15:17" x14ac:dyDescent="0.35">
      <c r="O59513" s="9"/>
      <c r="P59513" s="9"/>
      <c r="Q59513" s="21"/>
    </row>
    <row r="59514" spans="15:17" x14ac:dyDescent="0.35">
      <c r="O59514" s="9"/>
      <c r="P59514" s="9"/>
      <c r="Q59514" s="21"/>
    </row>
    <row r="59515" spans="15:17" x14ac:dyDescent="0.35">
      <c r="O59515" s="9"/>
      <c r="P59515" s="9"/>
      <c r="Q59515" s="21"/>
    </row>
    <row r="59516" spans="15:17" x14ac:dyDescent="0.35">
      <c r="O59516" s="9"/>
      <c r="P59516" s="9"/>
      <c r="Q59516" s="21"/>
    </row>
    <row r="59517" spans="15:17" x14ac:dyDescent="0.35">
      <c r="O59517" s="9"/>
      <c r="P59517" s="9"/>
      <c r="Q59517" s="21"/>
    </row>
    <row r="59518" spans="15:17" x14ac:dyDescent="0.35">
      <c r="O59518" s="9"/>
      <c r="P59518" s="9"/>
      <c r="Q59518" s="21"/>
    </row>
    <row r="59519" spans="15:17" x14ac:dyDescent="0.35">
      <c r="O59519" s="9"/>
      <c r="P59519" s="9"/>
      <c r="Q59519" s="21"/>
    </row>
    <row r="59520" spans="15:17" x14ac:dyDescent="0.35">
      <c r="O59520" s="9"/>
      <c r="P59520" s="9"/>
      <c r="Q59520" s="21"/>
    </row>
    <row r="59521" spans="15:17" x14ac:dyDescent="0.35">
      <c r="O59521" s="9"/>
      <c r="P59521" s="9"/>
      <c r="Q59521" s="21"/>
    </row>
    <row r="59522" spans="15:17" x14ac:dyDescent="0.35">
      <c r="O59522" s="9"/>
      <c r="P59522" s="9"/>
      <c r="Q59522" s="21"/>
    </row>
    <row r="59523" spans="15:17" x14ac:dyDescent="0.35">
      <c r="O59523" s="9"/>
      <c r="P59523" s="9"/>
      <c r="Q59523" s="21"/>
    </row>
    <row r="59524" spans="15:17" x14ac:dyDescent="0.35">
      <c r="O59524" s="9"/>
      <c r="P59524" s="9"/>
      <c r="Q59524" s="21"/>
    </row>
    <row r="59525" spans="15:17" x14ac:dyDescent="0.35">
      <c r="O59525" s="9"/>
      <c r="P59525" s="9"/>
      <c r="Q59525" s="21"/>
    </row>
    <row r="59526" spans="15:17" x14ac:dyDescent="0.35">
      <c r="O59526" s="9"/>
      <c r="P59526" s="9"/>
      <c r="Q59526" s="21"/>
    </row>
    <row r="59527" spans="15:17" x14ac:dyDescent="0.35">
      <c r="O59527" s="9"/>
      <c r="P59527" s="9"/>
      <c r="Q59527" s="21"/>
    </row>
    <row r="59528" spans="15:17" x14ac:dyDescent="0.35">
      <c r="O59528" s="9"/>
      <c r="P59528" s="9"/>
      <c r="Q59528" s="21"/>
    </row>
    <row r="59529" spans="15:17" x14ac:dyDescent="0.35">
      <c r="O59529" s="9"/>
      <c r="P59529" s="9"/>
      <c r="Q59529" s="21"/>
    </row>
    <row r="59530" spans="15:17" x14ac:dyDescent="0.35">
      <c r="O59530" s="9"/>
      <c r="P59530" s="9"/>
      <c r="Q59530" s="21"/>
    </row>
    <row r="59531" spans="15:17" x14ac:dyDescent="0.35">
      <c r="O59531" s="9"/>
      <c r="P59531" s="9"/>
      <c r="Q59531" s="21"/>
    </row>
    <row r="59532" spans="15:17" x14ac:dyDescent="0.35">
      <c r="O59532" s="9"/>
      <c r="P59532" s="9"/>
      <c r="Q59532" s="21"/>
    </row>
    <row r="59533" spans="15:17" x14ac:dyDescent="0.35">
      <c r="O59533" s="9"/>
      <c r="P59533" s="9"/>
      <c r="Q59533" s="21"/>
    </row>
    <row r="59534" spans="15:17" x14ac:dyDescent="0.35">
      <c r="O59534" s="9"/>
      <c r="P59534" s="9"/>
      <c r="Q59534" s="21"/>
    </row>
    <row r="59535" spans="15:17" x14ac:dyDescent="0.35">
      <c r="O59535" s="9"/>
      <c r="P59535" s="9"/>
      <c r="Q59535" s="21"/>
    </row>
    <row r="59536" spans="15:17" x14ac:dyDescent="0.35">
      <c r="O59536" s="9"/>
      <c r="P59536" s="9"/>
      <c r="Q59536" s="21"/>
    </row>
    <row r="59537" spans="15:17" x14ac:dyDescent="0.35">
      <c r="O59537" s="9"/>
      <c r="P59537" s="9"/>
      <c r="Q59537" s="21"/>
    </row>
    <row r="59538" spans="15:17" x14ac:dyDescent="0.35">
      <c r="O59538" s="9"/>
      <c r="P59538" s="9"/>
      <c r="Q59538" s="21"/>
    </row>
    <row r="59539" spans="15:17" x14ac:dyDescent="0.35">
      <c r="O59539" s="9"/>
      <c r="P59539" s="9"/>
      <c r="Q59539" s="21"/>
    </row>
    <row r="59540" spans="15:17" x14ac:dyDescent="0.35">
      <c r="O59540" s="9"/>
      <c r="P59540" s="9"/>
      <c r="Q59540" s="21"/>
    </row>
    <row r="59541" spans="15:17" x14ac:dyDescent="0.35">
      <c r="O59541" s="9"/>
      <c r="P59541" s="9"/>
      <c r="Q59541" s="21"/>
    </row>
    <row r="59542" spans="15:17" x14ac:dyDescent="0.35">
      <c r="O59542" s="9"/>
      <c r="P59542" s="9"/>
      <c r="Q59542" s="21"/>
    </row>
    <row r="59543" spans="15:17" x14ac:dyDescent="0.35">
      <c r="O59543" s="9"/>
      <c r="P59543" s="9"/>
      <c r="Q59543" s="21"/>
    </row>
    <row r="59544" spans="15:17" x14ac:dyDescent="0.35">
      <c r="O59544" s="9"/>
      <c r="P59544" s="9"/>
      <c r="Q59544" s="21"/>
    </row>
    <row r="59545" spans="15:17" x14ac:dyDescent="0.35">
      <c r="O59545" s="9"/>
      <c r="P59545" s="9"/>
      <c r="Q59545" s="21"/>
    </row>
    <row r="59546" spans="15:17" x14ac:dyDescent="0.35">
      <c r="O59546" s="9"/>
      <c r="P59546" s="9"/>
      <c r="Q59546" s="21"/>
    </row>
    <row r="59547" spans="15:17" x14ac:dyDescent="0.35">
      <c r="O59547" s="9"/>
      <c r="P59547" s="9"/>
      <c r="Q59547" s="21"/>
    </row>
    <row r="59548" spans="15:17" x14ac:dyDescent="0.35">
      <c r="O59548" s="9"/>
      <c r="P59548" s="9"/>
      <c r="Q59548" s="21"/>
    </row>
    <row r="59549" spans="15:17" x14ac:dyDescent="0.35">
      <c r="O59549" s="9"/>
      <c r="P59549" s="9"/>
      <c r="Q59549" s="21"/>
    </row>
    <row r="59550" spans="15:17" x14ac:dyDescent="0.35">
      <c r="O59550" s="9"/>
      <c r="P59550" s="9"/>
      <c r="Q59550" s="21"/>
    </row>
    <row r="59551" spans="15:17" x14ac:dyDescent="0.35">
      <c r="O59551" s="9"/>
      <c r="P59551" s="9"/>
      <c r="Q59551" s="21"/>
    </row>
    <row r="59552" spans="15:17" x14ac:dyDescent="0.35">
      <c r="O59552" s="9"/>
      <c r="P59552" s="9"/>
      <c r="Q59552" s="21"/>
    </row>
    <row r="59553" spans="15:17" x14ac:dyDescent="0.35">
      <c r="O59553" s="9"/>
      <c r="P59553" s="9"/>
      <c r="Q59553" s="21"/>
    </row>
    <row r="59554" spans="15:17" x14ac:dyDescent="0.35">
      <c r="O59554" s="9"/>
      <c r="P59554" s="9"/>
      <c r="Q59554" s="21"/>
    </row>
    <row r="59555" spans="15:17" x14ac:dyDescent="0.35">
      <c r="O59555" s="9"/>
      <c r="P59555" s="9"/>
      <c r="Q59555" s="21"/>
    </row>
    <row r="59556" spans="15:17" x14ac:dyDescent="0.35">
      <c r="O59556" s="9"/>
      <c r="P59556" s="9"/>
      <c r="Q59556" s="21"/>
    </row>
    <row r="59557" spans="15:17" x14ac:dyDescent="0.35">
      <c r="O59557" s="9"/>
      <c r="P59557" s="9"/>
      <c r="Q59557" s="21"/>
    </row>
    <row r="59558" spans="15:17" x14ac:dyDescent="0.35">
      <c r="O59558" s="9"/>
      <c r="P59558" s="9"/>
      <c r="Q59558" s="21"/>
    </row>
    <row r="59559" spans="15:17" x14ac:dyDescent="0.35">
      <c r="O59559" s="9"/>
      <c r="P59559" s="9"/>
      <c r="Q59559" s="21"/>
    </row>
    <row r="59560" spans="15:17" x14ac:dyDescent="0.35">
      <c r="O59560" s="9"/>
      <c r="P59560" s="9"/>
      <c r="Q59560" s="21"/>
    </row>
    <row r="59561" spans="15:17" x14ac:dyDescent="0.35">
      <c r="O59561" s="9"/>
      <c r="P59561" s="9"/>
      <c r="Q59561" s="21"/>
    </row>
    <row r="59562" spans="15:17" x14ac:dyDescent="0.35">
      <c r="O59562" s="9"/>
      <c r="P59562" s="9"/>
      <c r="Q59562" s="21"/>
    </row>
    <row r="59563" spans="15:17" x14ac:dyDescent="0.35">
      <c r="O59563" s="9"/>
      <c r="P59563" s="9"/>
      <c r="Q59563" s="21"/>
    </row>
    <row r="59564" spans="15:17" x14ac:dyDescent="0.35">
      <c r="O59564" s="9"/>
      <c r="P59564" s="9"/>
      <c r="Q59564" s="21"/>
    </row>
    <row r="59565" spans="15:17" x14ac:dyDescent="0.35">
      <c r="O59565" s="9"/>
      <c r="P59565" s="9"/>
      <c r="Q59565" s="21"/>
    </row>
    <row r="59566" spans="15:17" x14ac:dyDescent="0.35">
      <c r="O59566" s="9"/>
      <c r="P59566" s="9"/>
      <c r="Q59566" s="21"/>
    </row>
    <row r="59567" spans="15:17" x14ac:dyDescent="0.35">
      <c r="O59567" s="9"/>
      <c r="P59567" s="9"/>
      <c r="Q59567" s="21"/>
    </row>
    <row r="59568" spans="15:17" x14ac:dyDescent="0.35">
      <c r="O59568" s="9"/>
      <c r="P59568" s="9"/>
      <c r="Q59568" s="21"/>
    </row>
    <row r="59569" spans="15:17" x14ac:dyDescent="0.35">
      <c r="O59569" s="9"/>
      <c r="P59569" s="9"/>
      <c r="Q59569" s="21"/>
    </row>
    <row r="59570" spans="15:17" x14ac:dyDescent="0.35">
      <c r="O59570" s="9"/>
      <c r="P59570" s="9"/>
      <c r="Q59570" s="21"/>
    </row>
    <row r="59571" spans="15:17" x14ac:dyDescent="0.35">
      <c r="O59571" s="9"/>
      <c r="P59571" s="9"/>
      <c r="Q59571" s="21"/>
    </row>
    <row r="59572" spans="15:17" x14ac:dyDescent="0.35">
      <c r="O59572" s="9"/>
      <c r="P59572" s="9"/>
      <c r="Q59572" s="21"/>
    </row>
    <row r="59573" spans="15:17" x14ac:dyDescent="0.35">
      <c r="O59573" s="9"/>
      <c r="P59573" s="9"/>
      <c r="Q59573" s="21"/>
    </row>
    <row r="59574" spans="15:17" x14ac:dyDescent="0.35">
      <c r="O59574" s="9"/>
      <c r="P59574" s="9"/>
      <c r="Q59574" s="21"/>
    </row>
    <row r="59575" spans="15:17" x14ac:dyDescent="0.35">
      <c r="O59575" s="9"/>
      <c r="P59575" s="9"/>
      <c r="Q59575" s="21"/>
    </row>
    <row r="59576" spans="15:17" x14ac:dyDescent="0.35">
      <c r="O59576" s="9"/>
      <c r="P59576" s="9"/>
      <c r="Q59576" s="21"/>
    </row>
    <row r="59577" spans="15:17" x14ac:dyDescent="0.35">
      <c r="O59577" s="9"/>
      <c r="P59577" s="9"/>
      <c r="Q59577" s="21"/>
    </row>
    <row r="59578" spans="15:17" x14ac:dyDescent="0.35">
      <c r="O59578" s="9"/>
      <c r="P59578" s="9"/>
      <c r="Q59578" s="21"/>
    </row>
    <row r="59579" spans="15:17" x14ac:dyDescent="0.35">
      <c r="O59579" s="9"/>
      <c r="P59579" s="9"/>
      <c r="Q59579" s="21"/>
    </row>
    <row r="59580" spans="15:17" x14ac:dyDescent="0.35">
      <c r="O59580" s="9"/>
      <c r="P59580" s="9"/>
      <c r="Q59580" s="21"/>
    </row>
    <row r="59581" spans="15:17" x14ac:dyDescent="0.35">
      <c r="O59581" s="9"/>
      <c r="P59581" s="9"/>
      <c r="Q59581" s="21"/>
    </row>
    <row r="59582" spans="15:17" x14ac:dyDescent="0.35">
      <c r="O59582" s="9"/>
      <c r="P59582" s="9"/>
      <c r="Q59582" s="21"/>
    </row>
    <row r="59583" spans="15:17" x14ac:dyDescent="0.35">
      <c r="O59583" s="9"/>
      <c r="P59583" s="9"/>
      <c r="Q59583" s="21"/>
    </row>
    <row r="59584" spans="15:17" x14ac:dyDescent="0.35">
      <c r="O59584" s="9"/>
      <c r="P59584" s="9"/>
      <c r="Q59584" s="21"/>
    </row>
    <row r="59585" spans="15:17" x14ac:dyDescent="0.35">
      <c r="O59585" s="9"/>
      <c r="P59585" s="9"/>
      <c r="Q59585" s="21"/>
    </row>
    <row r="59586" spans="15:17" x14ac:dyDescent="0.35">
      <c r="O59586" s="9"/>
      <c r="P59586" s="9"/>
      <c r="Q59586" s="21"/>
    </row>
    <row r="59587" spans="15:17" x14ac:dyDescent="0.35">
      <c r="O59587" s="9"/>
      <c r="P59587" s="9"/>
      <c r="Q59587" s="21"/>
    </row>
    <row r="59588" spans="15:17" x14ac:dyDescent="0.35">
      <c r="O59588" s="9"/>
      <c r="P59588" s="9"/>
      <c r="Q59588" s="21"/>
    </row>
    <row r="59589" spans="15:17" x14ac:dyDescent="0.35">
      <c r="O59589" s="9"/>
      <c r="P59589" s="9"/>
      <c r="Q59589" s="21"/>
    </row>
    <row r="59590" spans="15:17" x14ac:dyDescent="0.35">
      <c r="O59590" s="9"/>
      <c r="P59590" s="9"/>
      <c r="Q59590" s="21"/>
    </row>
    <row r="59591" spans="15:17" x14ac:dyDescent="0.35">
      <c r="O59591" s="9"/>
      <c r="P59591" s="9"/>
      <c r="Q59591" s="21"/>
    </row>
    <row r="59592" spans="15:17" x14ac:dyDescent="0.35">
      <c r="O59592" s="9"/>
      <c r="P59592" s="9"/>
      <c r="Q59592" s="21"/>
    </row>
    <row r="59593" spans="15:17" x14ac:dyDescent="0.35">
      <c r="O59593" s="9"/>
      <c r="P59593" s="9"/>
      <c r="Q59593" s="21"/>
    </row>
    <row r="59594" spans="15:17" x14ac:dyDescent="0.35">
      <c r="O59594" s="9"/>
      <c r="P59594" s="9"/>
      <c r="Q59594" s="21"/>
    </row>
    <row r="59595" spans="15:17" x14ac:dyDescent="0.35">
      <c r="O59595" s="9"/>
      <c r="P59595" s="9"/>
      <c r="Q59595" s="21"/>
    </row>
    <row r="59596" spans="15:17" x14ac:dyDescent="0.35">
      <c r="O59596" s="9"/>
      <c r="P59596" s="9"/>
      <c r="Q59596" s="21"/>
    </row>
    <row r="59597" spans="15:17" x14ac:dyDescent="0.35">
      <c r="O59597" s="9"/>
      <c r="P59597" s="9"/>
      <c r="Q59597" s="21"/>
    </row>
    <row r="59598" spans="15:17" x14ac:dyDescent="0.35">
      <c r="O59598" s="9"/>
      <c r="P59598" s="9"/>
      <c r="Q59598" s="21"/>
    </row>
    <row r="59599" spans="15:17" x14ac:dyDescent="0.35">
      <c r="O59599" s="9"/>
      <c r="P59599" s="9"/>
      <c r="Q59599" s="21"/>
    </row>
    <row r="59600" spans="15:17" x14ac:dyDescent="0.35">
      <c r="O59600" s="9"/>
      <c r="P59600" s="9"/>
      <c r="Q59600" s="21"/>
    </row>
    <row r="59601" spans="15:17" x14ac:dyDescent="0.35">
      <c r="O59601" s="9"/>
      <c r="P59601" s="9"/>
      <c r="Q59601" s="21"/>
    </row>
    <row r="59602" spans="15:17" x14ac:dyDescent="0.35">
      <c r="O59602" s="9"/>
      <c r="P59602" s="9"/>
      <c r="Q59602" s="21"/>
    </row>
    <row r="59603" spans="15:17" x14ac:dyDescent="0.35">
      <c r="O59603" s="9"/>
      <c r="P59603" s="9"/>
      <c r="Q59603" s="21"/>
    </row>
    <row r="59604" spans="15:17" x14ac:dyDescent="0.35">
      <c r="O59604" s="9"/>
      <c r="P59604" s="9"/>
      <c r="Q59604" s="21"/>
    </row>
    <row r="59605" spans="15:17" x14ac:dyDescent="0.35">
      <c r="O59605" s="9"/>
      <c r="P59605" s="9"/>
      <c r="Q59605" s="21"/>
    </row>
    <row r="59606" spans="15:17" x14ac:dyDescent="0.35">
      <c r="O59606" s="9"/>
      <c r="P59606" s="9"/>
      <c r="Q59606" s="21"/>
    </row>
    <row r="59607" spans="15:17" x14ac:dyDescent="0.35">
      <c r="O59607" s="9"/>
      <c r="P59607" s="9"/>
      <c r="Q59607" s="21"/>
    </row>
    <row r="59608" spans="15:17" x14ac:dyDescent="0.35">
      <c r="O59608" s="9"/>
      <c r="P59608" s="9"/>
      <c r="Q59608" s="21"/>
    </row>
    <row r="59609" spans="15:17" x14ac:dyDescent="0.35">
      <c r="O59609" s="9"/>
      <c r="P59609" s="9"/>
      <c r="Q59609" s="21"/>
    </row>
    <row r="59610" spans="15:17" x14ac:dyDescent="0.35">
      <c r="O59610" s="9"/>
      <c r="P59610" s="9"/>
      <c r="Q59610" s="21"/>
    </row>
    <row r="59611" spans="15:17" x14ac:dyDescent="0.35">
      <c r="O59611" s="9"/>
      <c r="P59611" s="9"/>
      <c r="Q59611" s="21"/>
    </row>
    <row r="59612" spans="15:17" x14ac:dyDescent="0.35">
      <c r="O59612" s="9"/>
      <c r="P59612" s="9"/>
      <c r="Q59612" s="21"/>
    </row>
    <row r="59613" spans="15:17" x14ac:dyDescent="0.35">
      <c r="O59613" s="9"/>
      <c r="P59613" s="9"/>
      <c r="Q59613" s="21"/>
    </row>
    <row r="59614" spans="15:17" x14ac:dyDescent="0.35">
      <c r="O59614" s="9"/>
      <c r="P59614" s="9"/>
      <c r="Q59614" s="21"/>
    </row>
    <row r="59615" spans="15:17" x14ac:dyDescent="0.35">
      <c r="O59615" s="9"/>
      <c r="P59615" s="9"/>
      <c r="Q59615" s="21"/>
    </row>
    <row r="59616" spans="15:17" x14ac:dyDescent="0.35">
      <c r="O59616" s="9"/>
      <c r="P59616" s="9"/>
      <c r="Q59616" s="21"/>
    </row>
    <row r="59617" spans="15:17" x14ac:dyDescent="0.35">
      <c r="O59617" s="9"/>
      <c r="P59617" s="9"/>
      <c r="Q59617" s="21"/>
    </row>
    <row r="59618" spans="15:17" x14ac:dyDescent="0.35">
      <c r="O59618" s="9"/>
      <c r="P59618" s="9"/>
      <c r="Q59618" s="21"/>
    </row>
    <row r="59619" spans="15:17" x14ac:dyDescent="0.35">
      <c r="O59619" s="9"/>
      <c r="P59619" s="9"/>
      <c r="Q59619" s="21"/>
    </row>
    <row r="59620" spans="15:17" x14ac:dyDescent="0.35">
      <c r="O59620" s="9"/>
      <c r="P59620" s="9"/>
      <c r="Q59620" s="21"/>
    </row>
    <row r="59621" spans="15:17" x14ac:dyDescent="0.35">
      <c r="O59621" s="9"/>
      <c r="P59621" s="9"/>
      <c r="Q59621" s="21"/>
    </row>
    <row r="59622" spans="15:17" x14ac:dyDescent="0.35">
      <c r="O59622" s="9"/>
      <c r="P59622" s="9"/>
      <c r="Q59622" s="21"/>
    </row>
    <row r="59623" spans="15:17" x14ac:dyDescent="0.35">
      <c r="O59623" s="9"/>
      <c r="P59623" s="9"/>
      <c r="Q59623" s="21"/>
    </row>
    <row r="59624" spans="15:17" x14ac:dyDescent="0.35">
      <c r="O59624" s="9"/>
      <c r="P59624" s="9"/>
      <c r="Q59624" s="21"/>
    </row>
    <row r="59625" spans="15:17" x14ac:dyDescent="0.35">
      <c r="O59625" s="9"/>
      <c r="P59625" s="9"/>
      <c r="Q59625" s="21"/>
    </row>
    <row r="59626" spans="15:17" x14ac:dyDescent="0.35">
      <c r="O59626" s="9"/>
      <c r="P59626" s="9"/>
      <c r="Q59626" s="21"/>
    </row>
    <row r="59627" spans="15:17" x14ac:dyDescent="0.35">
      <c r="O59627" s="9"/>
      <c r="P59627" s="9"/>
      <c r="Q59627" s="21"/>
    </row>
    <row r="59628" spans="15:17" x14ac:dyDescent="0.35">
      <c r="O59628" s="9"/>
      <c r="P59628" s="9"/>
      <c r="Q59628" s="21"/>
    </row>
    <row r="59629" spans="15:17" x14ac:dyDescent="0.35">
      <c r="O59629" s="9"/>
      <c r="P59629" s="9"/>
      <c r="Q59629" s="21"/>
    </row>
    <row r="59630" spans="15:17" x14ac:dyDescent="0.35">
      <c r="O59630" s="9"/>
      <c r="P59630" s="9"/>
      <c r="Q59630" s="21"/>
    </row>
    <row r="59631" spans="15:17" x14ac:dyDescent="0.35">
      <c r="O59631" s="9"/>
      <c r="P59631" s="9"/>
      <c r="Q59631" s="21"/>
    </row>
    <row r="59632" spans="15:17" x14ac:dyDescent="0.35">
      <c r="O59632" s="9"/>
      <c r="P59632" s="9"/>
      <c r="Q59632" s="21"/>
    </row>
    <row r="59633" spans="15:17" x14ac:dyDescent="0.35">
      <c r="O59633" s="9"/>
      <c r="P59633" s="9"/>
      <c r="Q59633" s="21"/>
    </row>
    <row r="59634" spans="15:17" x14ac:dyDescent="0.35">
      <c r="O59634" s="9"/>
      <c r="P59634" s="9"/>
      <c r="Q59634" s="21"/>
    </row>
    <row r="59635" spans="15:17" x14ac:dyDescent="0.35">
      <c r="O59635" s="9"/>
      <c r="P59635" s="9"/>
      <c r="Q59635" s="21"/>
    </row>
    <row r="59636" spans="15:17" x14ac:dyDescent="0.35">
      <c r="O59636" s="9"/>
      <c r="P59636" s="9"/>
      <c r="Q59636" s="21"/>
    </row>
    <row r="59637" spans="15:17" x14ac:dyDescent="0.35">
      <c r="O59637" s="9"/>
      <c r="P59637" s="9"/>
      <c r="Q59637" s="21"/>
    </row>
    <row r="59638" spans="15:17" x14ac:dyDescent="0.35">
      <c r="O59638" s="9"/>
      <c r="P59638" s="9"/>
      <c r="Q59638" s="21"/>
    </row>
    <row r="59639" spans="15:17" x14ac:dyDescent="0.35">
      <c r="O59639" s="9"/>
      <c r="P59639" s="9"/>
      <c r="Q59639" s="21"/>
    </row>
    <row r="59640" spans="15:17" x14ac:dyDescent="0.35">
      <c r="O59640" s="9"/>
      <c r="P59640" s="9"/>
      <c r="Q59640" s="21"/>
    </row>
    <row r="59641" spans="15:17" x14ac:dyDescent="0.35">
      <c r="O59641" s="9"/>
      <c r="P59641" s="9"/>
      <c r="Q59641" s="21"/>
    </row>
    <row r="59642" spans="15:17" x14ac:dyDescent="0.35">
      <c r="O59642" s="9"/>
      <c r="P59642" s="9"/>
      <c r="Q59642" s="21"/>
    </row>
    <row r="59643" spans="15:17" x14ac:dyDescent="0.35">
      <c r="O59643" s="9"/>
      <c r="P59643" s="9"/>
      <c r="Q59643" s="21"/>
    </row>
    <row r="59644" spans="15:17" x14ac:dyDescent="0.35">
      <c r="O59644" s="9"/>
      <c r="P59644" s="9"/>
      <c r="Q59644" s="21"/>
    </row>
    <row r="59645" spans="15:17" x14ac:dyDescent="0.35">
      <c r="O59645" s="9"/>
      <c r="P59645" s="9"/>
      <c r="Q59645" s="21"/>
    </row>
    <row r="59646" spans="15:17" x14ac:dyDescent="0.35">
      <c r="O59646" s="9"/>
      <c r="P59646" s="9"/>
      <c r="Q59646" s="21"/>
    </row>
    <row r="59647" spans="15:17" x14ac:dyDescent="0.35">
      <c r="O59647" s="9"/>
      <c r="P59647" s="9"/>
      <c r="Q59647" s="21"/>
    </row>
    <row r="59648" spans="15:17" x14ac:dyDescent="0.35">
      <c r="O59648" s="9"/>
      <c r="P59648" s="9"/>
      <c r="Q59648" s="21"/>
    </row>
    <row r="59649" spans="15:17" x14ac:dyDescent="0.35">
      <c r="O59649" s="9"/>
      <c r="P59649" s="9"/>
      <c r="Q59649" s="21"/>
    </row>
    <row r="59650" spans="15:17" x14ac:dyDescent="0.35">
      <c r="O59650" s="9"/>
      <c r="P59650" s="9"/>
      <c r="Q59650" s="21"/>
    </row>
    <row r="59651" spans="15:17" x14ac:dyDescent="0.35">
      <c r="O59651" s="9"/>
      <c r="P59651" s="9"/>
      <c r="Q59651" s="21"/>
    </row>
    <row r="59652" spans="15:17" x14ac:dyDescent="0.35">
      <c r="O59652" s="9"/>
      <c r="P59652" s="9"/>
      <c r="Q59652" s="21"/>
    </row>
    <row r="59653" spans="15:17" x14ac:dyDescent="0.35">
      <c r="O59653" s="9"/>
      <c r="P59653" s="9"/>
      <c r="Q59653" s="21"/>
    </row>
    <row r="59654" spans="15:17" x14ac:dyDescent="0.35">
      <c r="O59654" s="9"/>
      <c r="P59654" s="9"/>
      <c r="Q59654" s="21"/>
    </row>
    <row r="59655" spans="15:17" x14ac:dyDescent="0.35">
      <c r="O59655" s="9"/>
      <c r="P59655" s="9"/>
      <c r="Q59655" s="21"/>
    </row>
    <row r="59656" spans="15:17" x14ac:dyDescent="0.35">
      <c r="O59656" s="9"/>
      <c r="P59656" s="9"/>
      <c r="Q59656" s="21"/>
    </row>
    <row r="59657" spans="15:17" x14ac:dyDescent="0.35">
      <c r="O59657" s="9"/>
      <c r="P59657" s="9"/>
      <c r="Q59657" s="21"/>
    </row>
    <row r="59658" spans="15:17" x14ac:dyDescent="0.35">
      <c r="O59658" s="9"/>
      <c r="P59658" s="9"/>
      <c r="Q59658" s="21"/>
    </row>
    <row r="59659" spans="15:17" x14ac:dyDescent="0.35">
      <c r="O59659" s="9"/>
      <c r="P59659" s="9"/>
      <c r="Q59659" s="21"/>
    </row>
    <row r="59660" spans="15:17" x14ac:dyDescent="0.35">
      <c r="O59660" s="9"/>
      <c r="P59660" s="9"/>
      <c r="Q59660" s="21"/>
    </row>
    <row r="59661" spans="15:17" x14ac:dyDescent="0.35">
      <c r="O59661" s="9"/>
      <c r="P59661" s="9"/>
      <c r="Q59661" s="21"/>
    </row>
    <row r="59662" spans="15:17" x14ac:dyDescent="0.35">
      <c r="O59662" s="9"/>
      <c r="P59662" s="9"/>
      <c r="Q59662" s="21"/>
    </row>
    <row r="59663" spans="15:17" x14ac:dyDescent="0.35">
      <c r="O59663" s="9"/>
      <c r="P59663" s="9"/>
      <c r="Q59663" s="21"/>
    </row>
    <row r="59664" spans="15:17" x14ac:dyDescent="0.35">
      <c r="O59664" s="9"/>
      <c r="P59664" s="9"/>
      <c r="Q59664" s="21"/>
    </row>
    <row r="59665" spans="15:17" x14ac:dyDescent="0.35">
      <c r="O59665" s="9"/>
      <c r="P59665" s="9"/>
      <c r="Q59665" s="21"/>
    </row>
    <row r="59666" spans="15:17" x14ac:dyDescent="0.35">
      <c r="O59666" s="9"/>
      <c r="P59666" s="9"/>
      <c r="Q59666" s="21"/>
    </row>
    <row r="59667" spans="15:17" x14ac:dyDescent="0.35">
      <c r="O59667" s="9"/>
      <c r="P59667" s="9"/>
      <c r="Q59667" s="21"/>
    </row>
    <row r="59668" spans="15:17" x14ac:dyDescent="0.35">
      <c r="O59668" s="9"/>
      <c r="P59668" s="9"/>
      <c r="Q59668" s="21"/>
    </row>
    <row r="59669" spans="15:17" x14ac:dyDescent="0.35">
      <c r="O59669" s="9"/>
      <c r="P59669" s="9"/>
      <c r="Q59669" s="21"/>
    </row>
    <row r="59670" spans="15:17" x14ac:dyDescent="0.35">
      <c r="O59670" s="9"/>
      <c r="P59670" s="9"/>
      <c r="Q59670" s="21"/>
    </row>
    <row r="59671" spans="15:17" x14ac:dyDescent="0.35">
      <c r="O59671" s="9"/>
      <c r="P59671" s="9"/>
      <c r="Q59671" s="21"/>
    </row>
    <row r="59672" spans="15:17" x14ac:dyDescent="0.35">
      <c r="O59672" s="9"/>
      <c r="P59672" s="9"/>
      <c r="Q59672" s="21"/>
    </row>
    <row r="59673" spans="15:17" x14ac:dyDescent="0.35">
      <c r="O59673" s="9"/>
      <c r="P59673" s="9"/>
      <c r="Q59673" s="21"/>
    </row>
    <row r="59674" spans="15:17" x14ac:dyDescent="0.35">
      <c r="O59674" s="9"/>
      <c r="P59674" s="9"/>
      <c r="Q59674" s="21"/>
    </row>
    <row r="59675" spans="15:17" x14ac:dyDescent="0.35">
      <c r="O59675" s="9"/>
      <c r="P59675" s="9"/>
      <c r="Q59675" s="21"/>
    </row>
    <row r="59676" spans="15:17" x14ac:dyDescent="0.35">
      <c r="O59676" s="9"/>
      <c r="P59676" s="9"/>
      <c r="Q59676" s="21"/>
    </row>
    <row r="59677" spans="15:17" x14ac:dyDescent="0.35">
      <c r="O59677" s="9"/>
      <c r="P59677" s="9"/>
      <c r="Q59677" s="21"/>
    </row>
    <row r="59678" spans="15:17" x14ac:dyDescent="0.35">
      <c r="O59678" s="9"/>
      <c r="P59678" s="9"/>
      <c r="Q59678" s="21"/>
    </row>
    <row r="59679" spans="15:17" x14ac:dyDescent="0.35">
      <c r="O59679" s="9"/>
      <c r="P59679" s="9"/>
      <c r="Q59679" s="21"/>
    </row>
    <row r="59680" spans="15:17" x14ac:dyDescent="0.35">
      <c r="O59680" s="9"/>
      <c r="P59680" s="9"/>
      <c r="Q59680" s="21"/>
    </row>
    <row r="59681" spans="15:17" x14ac:dyDescent="0.35">
      <c r="O59681" s="9"/>
      <c r="P59681" s="9"/>
      <c r="Q59681" s="21"/>
    </row>
    <row r="59682" spans="15:17" x14ac:dyDescent="0.35">
      <c r="O59682" s="9"/>
      <c r="P59682" s="9"/>
      <c r="Q59682" s="21"/>
    </row>
    <row r="59683" spans="15:17" x14ac:dyDescent="0.35">
      <c r="O59683" s="9"/>
      <c r="P59683" s="9"/>
      <c r="Q59683" s="21"/>
    </row>
    <row r="59684" spans="15:17" x14ac:dyDescent="0.35">
      <c r="O59684" s="9"/>
      <c r="P59684" s="9"/>
      <c r="Q59684" s="21"/>
    </row>
    <row r="59685" spans="15:17" x14ac:dyDescent="0.35">
      <c r="O59685" s="9"/>
      <c r="P59685" s="9"/>
      <c r="Q59685" s="21"/>
    </row>
    <row r="59686" spans="15:17" x14ac:dyDescent="0.35">
      <c r="O59686" s="9"/>
      <c r="P59686" s="9"/>
      <c r="Q59686" s="21"/>
    </row>
    <row r="59687" spans="15:17" x14ac:dyDescent="0.35">
      <c r="O59687" s="9"/>
      <c r="P59687" s="9"/>
      <c r="Q59687" s="21"/>
    </row>
    <row r="59688" spans="15:17" x14ac:dyDescent="0.35">
      <c r="O59688" s="9"/>
      <c r="P59688" s="9"/>
      <c r="Q59688" s="21"/>
    </row>
    <row r="59689" spans="15:17" x14ac:dyDescent="0.35">
      <c r="O59689" s="9"/>
      <c r="P59689" s="9"/>
      <c r="Q59689" s="21"/>
    </row>
    <row r="59690" spans="15:17" x14ac:dyDescent="0.35">
      <c r="O59690" s="9"/>
      <c r="P59690" s="9"/>
      <c r="Q59690" s="21"/>
    </row>
    <row r="59691" spans="15:17" x14ac:dyDescent="0.35">
      <c r="O59691" s="9"/>
      <c r="P59691" s="9"/>
      <c r="Q59691" s="21"/>
    </row>
    <row r="59692" spans="15:17" x14ac:dyDescent="0.35">
      <c r="O59692" s="9"/>
      <c r="P59692" s="9"/>
      <c r="Q59692" s="21"/>
    </row>
    <row r="59693" spans="15:17" x14ac:dyDescent="0.35">
      <c r="O59693" s="9"/>
      <c r="P59693" s="9"/>
      <c r="Q59693" s="21"/>
    </row>
    <row r="59694" spans="15:17" x14ac:dyDescent="0.35">
      <c r="O59694" s="9"/>
      <c r="P59694" s="9"/>
      <c r="Q59694" s="21"/>
    </row>
    <row r="59695" spans="15:17" x14ac:dyDescent="0.35">
      <c r="O59695" s="9"/>
      <c r="P59695" s="9"/>
      <c r="Q59695" s="21"/>
    </row>
    <row r="59696" spans="15:17" x14ac:dyDescent="0.35">
      <c r="O59696" s="9"/>
      <c r="P59696" s="9"/>
      <c r="Q59696" s="21"/>
    </row>
    <row r="59697" spans="15:17" x14ac:dyDescent="0.35">
      <c r="O59697" s="9"/>
      <c r="P59697" s="9"/>
      <c r="Q59697" s="21"/>
    </row>
    <row r="59698" spans="15:17" x14ac:dyDescent="0.35">
      <c r="O59698" s="9"/>
      <c r="P59698" s="9"/>
      <c r="Q59698" s="21"/>
    </row>
    <row r="59699" spans="15:17" x14ac:dyDescent="0.35">
      <c r="O59699" s="9"/>
      <c r="P59699" s="9"/>
      <c r="Q59699" s="21"/>
    </row>
    <row r="59700" spans="15:17" x14ac:dyDescent="0.35">
      <c r="O59700" s="9"/>
      <c r="P59700" s="9"/>
      <c r="Q59700" s="21"/>
    </row>
    <row r="59701" spans="15:17" x14ac:dyDescent="0.35">
      <c r="O59701" s="9"/>
      <c r="P59701" s="9"/>
      <c r="Q59701" s="21"/>
    </row>
    <row r="59702" spans="15:17" x14ac:dyDescent="0.35">
      <c r="O59702" s="9"/>
      <c r="P59702" s="9"/>
      <c r="Q59702" s="21"/>
    </row>
    <row r="59703" spans="15:17" x14ac:dyDescent="0.35">
      <c r="O59703" s="9"/>
      <c r="P59703" s="9"/>
      <c r="Q59703" s="21"/>
    </row>
    <row r="59704" spans="15:17" x14ac:dyDescent="0.35">
      <c r="O59704" s="9"/>
      <c r="P59704" s="9"/>
      <c r="Q59704" s="21"/>
    </row>
    <row r="59705" spans="15:17" x14ac:dyDescent="0.35">
      <c r="O59705" s="9"/>
      <c r="P59705" s="9"/>
      <c r="Q59705" s="21"/>
    </row>
    <row r="59706" spans="15:17" x14ac:dyDescent="0.35">
      <c r="O59706" s="9"/>
      <c r="P59706" s="9"/>
      <c r="Q59706" s="21"/>
    </row>
    <row r="59707" spans="15:17" x14ac:dyDescent="0.35">
      <c r="O59707" s="9"/>
      <c r="P59707" s="9"/>
      <c r="Q59707" s="21"/>
    </row>
    <row r="59708" spans="15:17" x14ac:dyDescent="0.35">
      <c r="O59708" s="9"/>
      <c r="P59708" s="9"/>
      <c r="Q59708" s="21"/>
    </row>
    <row r="59709" spans="15:17" x14ac:dyDescent="0.35">
      <c r="O59709" s="9"/>
      <c r="P59709" s="9"/>
      <c r="Q59709" s="21"/>
    </row>
    <row r="59710" spans="15:17" x14ac:dyDescent="0.35">
      <c r="O59710" s="9"/>
      <c r="P59710" s="9"/>
      <c r="Q59710" s="21"/>
    </row>
    <row r="59711" spans="15:17" x14ac:dyDescent="0.35">
      <c r="O59711" s="9"/>
      <c r="P59711" s="9"/>
      <c r="Q59711" s="21"/>
    </row>
    <row r="59712" spans="15:17" x14ac:dyDescent="0.35">
      <c r="O59712" s="9"/>
      <c r="P59712" s="9"/>
      <c r="Q59712" s="21"/>
    </row>
    <row r="59713" spans="15:17" x14ac:dyDescent="0.35">
      <c r="O59713" s="9"/>
      <c r="P59713" s="9"/>
      <c r="Q59713" s="21"/>
    </row>
    <row r="59714" spans="15:17" x14ac:dyDescent="0.35">
      <c r="O59714" s="9"/>
      <c r="P59714" s="9"/>
      <c r="Q59714" s="21"/>
    </row>
    <row r="59715" spans="15:17" x14ac:dyDescent="0.35">
      <c r="O59715" s="9"/>
      <c r="P59715" s="9"/>
      <c r="Q59715" s="21"/>
    </row>
    <row r="59716" spans="15:17" x14ac:dyDescent="0.35">
      <c r="O59716" s="9"/>
      <c r="P59716" s="9"/>
      <c r="Q59716" s="21"/>
    </row>
    <row r="59717" spans="15:17" x14ac:dyDescent="0.35">
      <c r="O59717" s="9"/>
      <c r="P59717" s="9"/>
      <c r="Q59717" s="21"/>
    </row>
    <row r="59718" spans="15:17" x14ac:dyDescent="0.35">
      <c r="O59718" s="9"/>
      <c r="P59718" s="9"/>
      <c r="Q59718" s="21"/>
    </row>
    <row r="59719" spans="15:17" x14ac:dyDescent="0.35">
      <c r="O59719" s="9"/>
      <c r="P59719" s="9"/>
      <c r="Q59719" s="21"/>
    </row>
    <row r="59720" spans="15:17" x14ac:dyDescent="0.35">
      <c r="O59720" s="9"/>
      <c r="P59720" s="9"/>
      <c r="Q59720" s="21"/>
    </row>
    <row r="59721" spans="15:17" x14ac:dyDescent="0.35">
      <c r="O59721" s="9"/>
      <c r="P59721" s="9"/>
      <c r="Q59721" s="21"/>
    </row>
    <row r="59722" spans="15:17" x14ac:dyDescent="0.35">
      <c r="O59722" s="9"/>
      <c r="P59722" s="9"/>
      <c r="Q59722" s="21"/>
    </row>
    <row r="59723" spans="15:17" x14ac:dyDescent="0.35">
      <c r="O59723" s="9"/>
      <c r="P59723" s="9"/>
      <c r="Q59723" s="21"/>
    </row>
    <row r="59724" spans="15:17" x14ac:dyDescent="0.35">
      <c r="O59724" s="9"/>
      <c r="P59724" s="9"/>
      <c r="Q59724" s="21"/>
    </row>
    <row r="59725" spans="15:17" x14ac:dyDescent="0.35">
      <c r="O59725" s="9"/>
      <c r="P59725" s="9"/>
      <c r="Q59725" s="21"/>
    </row>
    <row r="59726" spans="15:17" x14ac:dyDescent="0.35">
      <c r="O59726" s="9"/>
      <c r="P59726" s="9"/>
      <c r="Q59726" s="21"/>
    </row>
    <row r="59727" spans="15:17" x14ac:dyDescent="0.35">
      <c r="O59727" s="9"/>
      <c r="P59727" s="9"/>
      <c r="Q59727" s="21"/>
    </row>
    <row r="59728" spans="15:17" x14ac:dyDescent="0.35">
      <c r="O59728" s="9"/>
      <c r="P59728" s="9"/>
      <c r="Q59728" s="21"/>
    </row>
    <row r="59729" spans="15:17" x14ac:dyDescent="0.35">
      <c r="O59729" s="9"/>
      <c r="P59729" s="9"/>
      <c r="Q59729" s="21"/>
    </row>
    <row r="59730" spans="15:17" x14ac:dyDescent="0.35">
      <c r="O59730" s="9"/>
      <c r="P59730" s="9"/>
      <c r="Q59730" s="21"/>
    </row>
    <row r="59731" spans="15:17" x14ac:dyDescent="0.35">
      <c r="O59731" s="9"/>
      <c r="P59731" s="9"/>
      <c r="Q59731" s="21"/>
    </row>
    <row r="59732" spans="15:17" x14ac:dyDescent="0.35">
      <c r="O59732" s="9"/>
      <c r="P59732" s="9"/>
      <c r="Q59732" s="21"/>
    </row>
    <row r="59733" spans="15:17" x14ac:dyDescent="0.35">
      <c r="O59733" s="9"/>
      <c r="P59733" s="9"/>
      <c r="Q59733" s="21"/>
    </row>
    <row r="59734" spans="15:17" x14ac:dyDescent="0.35">
      <c r="O59734" s="9"/>
      <c r="P59734" s="9"/>
      <c r="Q59734" s="21"/>
    </row>
    <row r="59735" spans="15:17" x14ac:dyDescent="0.35">
      <c r="O59735" s="9"/>
      <c r="P59735" s="9"/>
      <c r="Q59735" s="21"/>
    </row>
    <row r="59736" spans="15:17" x14ac:dyDescent="0.35">
      <c r="O59736" s="9"/>
      <c r="P59736" s="9"/>
      <c r="Q59736" s="21"/>
    </row>
    <row r="59737" spans="15:17" x14ac:dyDescent="0.35">
      <c r="O59737" s="9"/>
      <c r="P59737" s="9"/>
      <c r="Q59737" s="21"/>
    </row>
    <row r="59738" spans="15:17" x14ac:dyDescent="0.35">
      <c r="O59738" s="9"/>
      <c r="P59738" s="9"/>
      <c r="Q59738" s="21"/>
    </row>
    <row r="59739" spans="15:17" x14ac:dyDescent="0.35">
      <c r="O59739" s="9"/>
      <c r="P59739" s="9"/>
      <c r="Q59739" s="21"/>
    </row>
    <row r="59740" spans="15:17" x14ac:dyDescent="0.35">
      <c r="O59740" s="9"/>
      <c r="P59740" s="9"/>
      <c r="Q59740" s="21"/>
    </row>
    <row r="59741" spans="15:17" x14ac:dyDescent="0.35">
      <c r="O59741" s="9"/>
      <c r="P59741" s="9"/>
      <c r="Q59741" s="21"/>
    </row>
    <row r="59742" spans="15:17" x14ac:dyDescent="0.35">
      <c r="O59742" s="9"/>
      <c r="P59742" s="9"/>
      <c r="Q59742" s="21"/>
    </row>
    <row r="59743" spans="15:17" x14ac:dyDescent="0.35">
      <c r="O59743" s="9"/>
      <c r="P59743" s="9"/>
      <c r="Q59743" s="21"/>
    </row>
    <row r="59744" spans="15:17" x14ac:dyDescent="0.35">
      <c r="O59744" s="9"/>
      <c r="P59744" s="9"/>
      <c r="Q59744" s="21"/>
    </row>
    <row r="59745" spans="15:17" x14ac:dyDescent="0.35">
      <c r="O59745" s="9"/>
      <c r="P59745" s="9"/>
      <c r="Q59745" s="21"/>
    </row>
    <row r="59746" spans="15:17" x14ac:dyDescent="0.35">
      <c r="O59746" s="9"/>
      <c r="P59746" s="9"/>
      <c r="Q59746" s="21"/>
    </row>
    <row r="59747" spans="15:17" x14ac:dyDescent="0.35">
      <c r="O59747" s="9"/>
      <c r="P59747" s="9"/>
      <c r="Q59747" s="21"/>
    </row>
    <row r="59748" spans="15:17" x14ac:dyDescent="0.35">
      <c r="O59748" s="9"/>
      <c r="P59748" s="9"/>
      <c r="Q59748" s="21"/>
    </row>
    <row r="59749" spans="15:17" x14ac:dyDescent="0.35">
      <c r="O59749" s="9"/>
      <c r="P59749" s="9"/>
      <c r="Q59749" s="21"/>
    </row>
    <row r="59750" spans="15:17" x14ac:dyDescent="0.35">
      <c r="O59750" s="9"/>
      <c r="P59750" s="9"/>
      <c r="Q59750" s="21"/>
    </row>
    <row r="59751" spans="15:17" x14ac:dyDescent="0.35">
      <c r="O59751" s="9"/>
      <c r="P59751" s="9"/>
      <c r="Q59751" s="21"/>
    </row>
    <row r="59752" spans="15:17" x14ac:dyDescent="0.35">
      <c r="O59752" s="9"/>
      <c r="P59752" s="9"/>
      <c r="Q59752" s="21"/>
    </row>
    <row r="59753" spans="15:17" x14ac:dyDescent="0.35">
      <c r="O59753" s="9"/>
      <c r="P59753" s="9"/>
      <c r="Q59753" s="21"/>
    </row>
    <row r="59754" spans="15:17" x14ac:dyDescent="0.35">
      <c r="O59754" s="9"/>
      <c r="P59754" s="9"/>
      <c r="Q59754" s="21"/>
    </row>
    <row r="59755" spans="15:17" x14ac:dyDescent="0.35">
      <c r="O59755" s="9"/>
      <c r="P59755" s="9"/>
      <c r="Q59755" s="21"/>
    </row>
    <row r="59756" spans="15:17" x14ac:dyDescent="0.35">
      <c r="O59756" s="9"/>
      <c r="P59756" s="9"/>
      <c r="Q59756" s="21"/>
    </row>
    <row r="59757" spans="15:17" x14ac:dyDescent="0.35">
      <c r="O59757" s="9"/>
      <c r="P59757" s="9"/>
      <c r="Q59757" s="21"/>
    </row>
    <row r="59758" spans="15:17" x14ac:dyDescent="0.35">
      <c r="O59758" s="9"/>
      <c r="P59758" s="9"/>
      <c r="Q59758" s="21"/>
    </row>
    <row r="59759" spans="15:17" x14ac:dyDescent="0.35">
      <c r="O59759" s="9"/>
      <c r="P59759" s="9"/>
      <c r="Q59759" s="21"/>
    </row>
    <row r="59760" spans="15:17" x14ac:dyDescent="0.35">
      <c r="O59760" s="9"/>
      <c r="P59760" s="9"/>
      <c r="Q59760" s="21"/>
    </row>
    <row r="59761" spans="15:17" x14ac:dyDescent="0.35">
      <c r="O59761" s="9"/>
      <c r="P59761" s="9"/>
      <c r="Q59761" s="21"/>
    </row>
    <row r="59762" spans="15:17" x14ac:dyDescent="0.35">
      <c r="O59762" s="9"/>
      <c r="P59762" s="9"/>
      <c r="Q59762" s="21"/>
    </row>
    <row r="59763" spans="15:17" x14ac:dyDescent="0.35">
      <c r="O59763" s="9"/>
      <c r="P59763" s="9"/>
      <c r="Q59763" s="21"/>
    </row>
    <row r="59764" spans="15:17" x14ac:dyDescent="0.35">
      <c r="O59764" s="9"/>
      <c r="P59764" s="9"/>
      <c r="Q59764" s="21"/>
    </row>
    <row r="59765" spans="15:17" x14ac:dyDescent="0.35">
      <c r="O59765" s="9"/>
      <c r="P59765" s="9"/>
      <c r="Q59765" s="21"/>
    </row>
    <row r="59766" spans="15:17" x14ac:dyDescent="0.35">
      <c r="O59766" s="9"/>
      <c r="P59766" s="9"/>
      <c r="Q59766" s="21"/>
    </row>
    <row r="59767" spans="15:17" x14ac:dyDescent="0.35">
      <c r="O59767" s="9"/>
      <c r="P59767" s="9"/>
      <c r="Q59767" s="21"/>
    </row>
    <row r="59768" spans="15:17" x14ac:dyDescent="0.35">
      <c r="O59768" s="9"/>
      <c r="P59768" s="9"/>
      <c r="Q59768" s="21"/>
    </row>
    <row r="59769" spans="15:17" x14ac:dyDescent="0.35">
      <c r="O59769" s="9"/>
      <c r="P59769" s="9"/>
      <c r="Q59769" s="21"/>
    </row>
    <row r="59770" spans="15:17" x14ac:dyDescent="0.35">
      <c r="O59770" s="9"/>
      <c r="P59770" s="9"/>
      <c r="Q59770" s="21"/>
    </row>
    <row r="59771" spans="15:17" x14ac:dyDescent="0.35">
      <c r="O59771" s="9"/>
      <c r="P59771" s="9"/>
      <c r="Q59771" s="21"/>
    </row>
    <row r="59772" spans="15:17" x14ac:dyDescent="0.35">
      <c r="O59772" s="9"/>
      <c r="P59772" s="9"/>
      <c r="Q59772" s="21"/>
    </row>
    <row r="59773" spans="15:17" x14ac:dyDescent="0.35">
      <c r="O59773" s="9"/>
      <c r="P59773" s="9"/>
      <c r="Q59773" s="21"/>
    </row>
    <row r="59774" spans="15:17" x14ac:dyDescent="0.35">
      <c r="O59774" s="9"/>
      <c r="P59774" s="9"/>
      <c r="Q59774" s="21"/>
    </row>
    <row r="59775" spans="15:17" x14ac:dyDescent="0.35">
      <c r="O59775" s="9"/>
      <c r="P59775" s="9"/>
      <c r="Q59775" s="21"/>
    </row>
    <row r="59776" spans="15:17" x14ac:dyDescent="0.35">
      <c r="O59776" s="9"/>
      <c r="P59776" s="9"/>
      <c r="Q59776" s="21"/>
    </row>
    <row r="59777" spans="15:17" x14ac:dyDescent="0.35">
      <c r="O59777" s="9"/>
      <c r="P59777" s="9"/>
      <c r="Q59777" s="21"/>
    </row>
    <row r="59778" spans="15:17" x14ac:dyDescent="0.35">
      <c r="O59778" s="9"/>
      <c r="P59778" s="9"/>
      <c r="Q59778" s="21"/>
    </row>
    <row r="59779" spans="15:17" x14ac:dyDescent="0.35">
      <c r="O59779" s="9"/>
      <c r="P59779" s="9"/>
      <c r="Q59779" s="21"/>
    </row>
    <row r="59780" spans="15:17" x14ac:dyDescent="0.35">
      <c r="O59780" s="9"/>
      <c r="P59780" s="9"/>
      <c r="Q59780" s="21"/>
    </row>
    <row r="59781" spans="15:17" x14ac:dyDescent="0.35">
      <c r="O59781" s="9"/>
      <c r="P59781" s="9"/>
      <c r="Q59781" s="21"/>
    </row>
    <row r="59782" spans="15:17" x14ac:dyDescent="0.35">
      <c r="O59782" s="9"/>
      <c r="P59782" s="9"/>
      <c r="Q59782" s="21"/>
    </row>
    <row r="59783" spans="15:17" x14ac:dyDescent="0.35">
      <c r="O59783" s="9"/>
      <c r="P59783" s="9"/>
      <c r="Q59783" s="21"/>
    </row>
    <row r="59784" spans="15:17" x14ac:dyDescent="0.35">
      <c r="O59784" s="9"/>
      <c r="P59784" s="9"/>
      <c r="Q59784" s="21"/>
    </row>
    <row r="59785" spans="15:17" x14ac:dyDescent="0.35">
      <c r="O59785" s="9"/>
      <c r="P59785" s="9"/>
      <c r="Q59785" s="21"/>
    </row>
    <row r="59786" spans="15:17" x14ac:dyDescent="0.35">
      <c r="O59786" s="9"/>
      <c r="P59786" s="9"/>
      <c r="Q59786" s="21"/>
    </row>
    <row r="59787" spans="15:17" x14ac:dyDescent="0.35">
      <c r="O59787" s="9"/>
      <c r="P59787" s="9"/>
      <c r="Q59787" s="21"/>
    </row>
    <row r="59788" spans="15:17" x14ac:dyDescent="0.35">
      <c r="O59788" s="9"/>
      <c r="P59788" s="9"/>
      <c r="Q59788" s="21"/>
    </row>
    <row r="59789" spans="15:17" x14ac:dyDescent="0.35">
      <c r="O59789" s="9"/>
      <c r="P59789" s="9"/>
      <c r="Q59789" s="21"/>
    </row>
    <row r="59790" spans="15:17" x14ac:dyDescent="0.35">
      <c r="O59790" s="9"/>
      <c r="P59790" s="9"/>
      <c r="Q59790" s="21"/>
    </row>
    <row r="59791" spans="15:17" x14ac:dyDescent="0.35">
      <c r="O59791" s="9"/>
      <c r="P59791" s="9"/>
      <c r="Q59791" s="21"/>
    </row>
    <row r="59792" spans="15:17" x14ac:dyDescent="0.35">
      <c r="O59792" s="9"/>
      <c r="P59792" s="9"/>
      <c r="Q59792" s="21"/>
    </row>
    <row r="59793" spans="15:17" x14ac:dyDescent="0.35">
      <c r="O59793" s="9"/>
      <c r="P59793" s="9"/>
      <c r="Q59793" s="21"/>
    </row>
    <row r="59794" spans="15:17" x14ac:dyDescent="0.35">
      <c r="O59794" s="9"/>
      <c r="P59794" s="9"/>
      <c r="Q59794" s="21"/>
    </row>
    <row r="59795" spans="15:17" x14ac:dyDescent="0.35">
      <c r="O59795" s="9"/>
      <c r="P59795" s="9"/>
      <c r="Q59795" s="21"/>
    </row>
    <row r="59796" spans="15:17" x14ac:dyDescent="0.35">
      <c r="O59796" s="9"/>
      <c r="P59796" s="9"/>
      <c r="Q59796" s="21"/>
    </row>
    <row r="59797" spans="15:17" x14ac:dyDescent="0.35">
      <c r="O59797" s="9"/>
      <c r="P59797" s="9"/>
      <c r="Q59797" s="21"/>
    </row>
    <row r="59798" spans="15:17" x14ac:dyDescent="0.35">
      <c r="O59798" s="9"/>
      <c r="P59798" s="9"/>
      <c r="Q59798" s="21"/>
    </row>
    <row r="59799" spans="15:17" x14ac:dyDescent="0.35">
      <c r="O59799" s="9"/>
      <c r="P59799" s="9"/>
      <c r="Q59799" s="21"/>
    </row>
    <row r="59800" spans="15:17" x14ac:dyDescent="0.35">
      <c r="O59800" s="9"/>
      <c r="P59800" s="9"/>
      <c r="Q59800" s="21"/>
    </row>
    <row r="59801" spans="15:17" x14ac:dyDescent="0.35">
      <c r="O59801" s="9"/>
      <c r="P59801" s="9"/>
      <c r="Q59801" s="21"/>
    </row>
    <row r="59802" spans="15:17" x14ac:dyDescent="0.35">
      <c r="O59802" s="9"/>
      <c r="P59802" s="9"/>
      <c r="Q59802" s="21"/>
    </row>
    <row r="59803" spans="15:17" x14ac:dyDescent="0.35">
      <c r="O59803" s="9"/>
      <c r="P59803" s="9"/>
      <c r="Q59803" s="21"/>
    </row>
    <row r="59804" spans="15:17" x14ac:dyDescent="0.35">
      <c r="O59804" s="9"/>
      <c r="P59804" s="9"/>
      <c r="Q59804" s="21"/>
    </row>
    <row r="59805" spans="15:17" x14ac:dyDescent="0.35">
      <c r="O59805" s="9"/>
      <c r="P59805" s="9"/>
      <c r="Q59805" s="21"/>
    </row>
    <row r="59806" spans="15:17" x14ac:dyDescent="0.35">
      <c r="O59806" s="9"/>
      <c r="P59806" s="9"/>
      <c r="Q59806" s="21"/>
    </row>
    <row r="59807" spans="15:17" x14ac:dyDescent="0.35">
      <c r="O59807" s="9"/>
      <c r="P59807" s="9"/>
      <c r="Q59807" s="21"/>
    </row>
    <row r="59808" spans="15:17" x14ac:dyDescent="0.35">
      <c r="O59808" s="9"/>
      <c r="P59808" s="9"/>
      <c r="Q59808" s="21"/>
    </row>
    <row r="59809" spans="15:17" x14ac:dyDescent="0.35">
      <c r="O59809" s="9"/>
      <c r="P59809" s="9"/>
      <c r="Q59809" s="21"/>
    </row>
    <row r="59810" spans="15:17" x14ac:dyDescent="0.35">
      <c r="O59810" s="9"/>
      <c r="P59810" s="9"/>
      <c r="Q59810" s="21"/>
    </row>
    <row r="59811" spans="15:17" x14ac:dyDescent="0.35">
      <c r="O59811" s="9"/>
      <c r="P59811" s="9"/>
      <c r="Q59811" s="21"/>
    </row>
    <row r="59812" spans="15:17" x14ac:dyDescent="0.35">
      <c r="O59812" s="9"/>
      <c r="P59812" s="9"/>
      <c r="Q59812" s="21"/>
    </row>
    <row r="59813" spans="15:17" x14ac:dyDescent="0.35">
      <c r="O59813" s="9"/>
      <c r="P59813" s="9"/>
      <c r="Q59813" s="21"/>
    </row>
    <row r="59814" spans="15:17" x14ac:dyDescent="0.35">
      <c r="O59814" s="9"/>
      <c r="P59814" s="9"/>
      <c r="Q59814" s="21"/>
    </row>
    <row r="59815" spans="15:17" x14ac:dyDescent="0.35">
      <c r="O59815" s="9"/>
      <c r="P59815" s="9"/>
      <c r="Q59815" s="21"/>
    </row>
    <row r="59816" spans="15:17" x14ac:dyDescent="0.35">
      <c r="O59816" s="9"/>
      <c r="P59816" s="9"/>
      <c r="Q59816" s="21"/>
    </row>
    <row r="59817" spans="15:17" x14ac:dyDescent="0.35">
      <c r="O59817" s="9"/>
      <c r="P59817" s="9"/>
      <c r="Q59817" s="21"/>
    </row>
    <row r="59818" spans="15:17" x14ac:dyDescent="0.35">
      <c r="O59818" s="9"/>
      <c r="P59818" s="9"/>
      <c r="Q59818" s="21"/>
    </row>
    <row r="59819" spans="15:17" x14ac:dyDescent="0.35">
      <c r="O59819" s="9"/>
      <c r="P59819" s="9"/>
      <c r="Q59819" s="21"/>
    </row>
    <row r="59820" spans="15:17" x14ac:dyDescent="0.35">
      <c r="O59820" s="9"/>
      <c r="P59820" s="9"/>
      <c r="Q59820" s="21"/>
    </row>
    <row r="59821" spans="15:17" x14ac:dyDescent="0.35">
      <c r="O59821" s="9"/>
      <c r="P59821" s="9"/>
      <c r="Q59821" s="21"/>
    </row>
    <row r="59822" spans="15:17" x14ac:dyDescent="0.35">
      <c r="O59822" s="9"/>
      <c r="P59822" s="9"/>
      <c r="Q59822" s="21"/>
    </row>
    <row r="59823" spans="15:17" x14ac:dyDescent="0.35">
      <c r="O59823" s="9"/>
      <c r="P59823" s="9"/>
      <c r="Q59823" s="21"/>
    </row>
    <row r="59824" spans="15:17" x14ac:dyDescent="0.35">
      <c r="O59824" s="9"/>
      <c r="P59824" s="9"/>
      <c r="Q59824" s="21"/>
    </row>
    <row r="59825" spans="15:17" x14ac:dyDescent="0.35">
      <c r="O59825" s="9"/>
      <c r="P59825" s="9"/>
      <c r="Q59825" s="21"/>
    </row>
    <row r="59826" spans="15:17" x14ac:dyDescent="0.35">
      <c r="O59826" s="9"/>
      <c r="P59826" s="9"/>
      <c r="Q59826" s="21"/>
    </row>
    <row r="59827" spans="15:17" x14ac:dyDescent="0.35">
      <c r="O59827" s="9"/>
      <c r="P59827" s="9"/>
      <c r="Q59827" s="21"/>
    </row>
    <row r="59828" spans="15:17" x14ac:dyDescent="0.35">
      <c r="O59828" s="9"/>
      <c r="P59828" s="9"/>
      <c r="Q59828" s="21"/>
    </row>
    <row r="59829" spans="15:17" x14ac:dyDescent="0.35">
      <c r="O59829" s="9"/>
      <c r="P59829" s="9"/>
      <c r="Q59829" s="21"/>
    </row>
    <row r="59830" spans="15:17" x14ac:dyDescent="0.35">
      <c r="O59830" s="9"/>
      <c r="P59830" s="9"/>
      <c r="Q59830" s="21"/>
    </row>
    <row r="59831" spans="15:17" x14ac:dyDescent="0.35">
      <c r="O59831" s="9"/>
      <c r="P59831" s="9"/>
      <c r="Q59831" s="21"/>
    </row>
    <row r="59832" spans="15:17" x14ac:dyDescent="0.35">
      <c r="O59832" s="9"/>
      <c r="P59832" s="9"/>
      <c r="Q59832" s="21"/>
    </row>
    <row r="59833" spans="15:17" x14ac:dyDescent="0.35">
      <c r="O59833" s="9"/>
      <c r="P59833" s="9"/>
      <c r="Q59833" s="21"/>
    </row>
    <row r="59834" spans="15:17" x14ac:dyDescent="0.35">
      <c r="O59834" s="9"/>
      <c r="P59834" s="9"/>
      <c r="Q59834" s="21"/>
    </row>
    <row r="59835" spans="15:17" x14ac:dyDescent="0.35">
      <c r="O59835" s="9"/>
      <c r="P59835" s="9"/>
      <c r="Q59835" s="21"/>
    </row>
    <row r="59836" spans="15:17" x14ac:dyDescent="0.35">
      <c r="O59836" s="9"/>
      <c r="P59836" s="9"/>
      <c r="Q59836" s="21"/>
    </row>
    <row r="59837" spans="15:17" x14ac:dyDescent="0.35">
      <c r="O59837" s="9"/>
      <c r="P59837" s="9"/>
      <c r="Q59837" s="21"/>
    </row>
    <row r="59838" spans="15:17" x14ac:dyDescent="0.35">
      <c r="O59838" s="9"/>
      <c r="P59838" s="9"/>
      <c r="Q59838" s="21"/>
    </row>
    <row r="59839" spans="15:17" x14ac:dyDescent="0.35">
      <c r="O59839" s="9"/>
      <c r="P59839" s="9"/>
      <c r="Q59839" s="21"/>
    </row>
    <row r="59840" spans="15:17" x14ac:dyDescent="0.35">
      <c r="O59840" s="9"/>
      <c r="P59840" s="9"/>
      <c r="Q59840" s="21"/>
    </row>
    <row r="59841" spans="15:17" x14ac:dyDescent="0.35">
      <c r="O59841" s="9"/>
      <c r="P59841" s="9"/>
      <c r="Q59841" s="21"/>
    </row>
    <row r="59842" spans="15:17" x14ac:dyDescent="0.35">
      <c r="O59842" s="9"/>
      <c r="P59842" s="9"/>
      <c r="Q59842" s="21"/>
    </row>
    <row r="59843" spans="15:17" x14ac:dyDescent="0.35">
      <c r="O59843" s="9"/>
      <c r="P59843" s="9"/>
      <c r="Q59843" s="21"/>
    </row>
    <row r="59844" spans="15:17" x14ac:dyDescent="0.35">
      <c r="O59844" s="9"/>
      <c r="P59844" s="9"/>
      <c r="Q59844" s="21"/>
    </row>
    <row r="59845" spans="15:17" x14ac:dyDescent="0.35">
      <c r="O59845" s="9"/>
      <c r="P59845" s="9"/>
      <c r="Q59845" s="21"/>
    </row>
    <row r="59846" spans="15:17" x14ac:dyDescent="0.35">
      <c r="O59846" s="9"/>
      <c r="P59846" s="9"/>
      <c r="Q59846" s="21"/>
    </row>
    <row r="59847" spans="15:17" x14ac:dyDescent="0.35">
      <c r="O59847" s="9"/>
      <c r="P59847" s="9"/>
      <c r="Q59847" s="21"/>
    </row>
    <row r="59848" spans="15:17" x14ac:dyDescent="0.35">
      <c r="O59848" s="9"/>
      <c r="P59848" s="9"/>
      <c r="Q59848" s="21"/>
    </row>
    <row r="59849" spans="15:17" x14ac:dyDescent="0.35">
      <c r="O59849" s="9"/>
      <c r="P59849" s="9"/>
      <c r="Q59849" s="21"/>
    </row>
    <row r="59850" spans="15:17" x14ac:dyDescent="0.35">
      <c r="O59850" s="9"/>
      <c r="P59850" s="9"/>
      <c r="Q59850" s="21"/>
    </row>
    <row r="59851" spans="15:17" x14ac:dyDescent="0.35">
      <c r="O59851" s="9"/>
      <c r="P59851" s="9"/>
      <c r="Q59851" s="21"/>
    </row>
    <row r="59852" spans="15:17" x14ac:dyDescent="0.35">
      <c r="O59852" s="9"/>
      <c r="P59852" s="9"/>
      <c r="Q59852" s="21"/>
    </row>
    <row r="59853" spans="15:17" x14ac:dyDescent="0.35">
      <c r="O59853" s="9"/>
      <c r="P59853" s="9"/>
      <c r="Q59853" s="21"/>
    </row>
    <row r="59854" spans="15:17" x14ac:dyDescent="0.35">
      <c r="O59854" s="9"/>
      <c r="P59854" s="9"/>
      <c r="Q59854" s="21"/>
    </row>
    <row r="59855" spans="15:17" x14ac:dyDescent="0.35">
      <c r="O59855" s="9"/>
      <c r="P59855" s="9"/>
      <c r="Q59855" s="21"/>
    </row>
    <row r="59856" spans="15:17" x14ac:dyDescent="0.35">
      <c r="O59856" s="9"/>
      <c r="P59856" s="9"/>
      <c r="Q59856" s="21"/>
    </row>
    <row r="59857" spans="15:17" x14ac:dyDescent="0.35">
      <c r="O59857" s="9"/>
      <c r="P59857" s="9"/>
      <c r="Q59857" s="21"/>
    </row>
    <row r="59858" spans="15:17" x14ac:dyDescent="0.35">
      <c r="O59858" s="9"/>
      <c r="P59858" s="9"/>
      <c r="Q59858" s="21"/>
    </row>
    <row r="59859" spans="15:17" x14ac:dyDescent="0.35">
      <c r="O59859" s="9"/>
      <c r="P59859" s="9"/>
      <c r="Q59859" s="21"/>
    </row>
    <row r="59860" spans="15:17" x14ac:dyDescent="0.35">
      <c r="O59860" s="9"/>
      <c r="P59860" s="9"/>
      <c r="Q59860" s="21"/>
    </row>
    <row r="59861" spans="15:17" x14ac:dyDescent="0.35">
      <c r="O59861" s="9"/>
      <c r="P59861" s="9"/>
      <c r="Q59861" s="21"/>
    </row>
    <row r="59862" spans="15:17" x14ac:dyDescent="0.35">
      <c r="O59862" s="9"/>
      <c r="P59862" s="9"/>
      <c r="Q59862" s="21"/>
    </row>
    <row r="59863" spans="15:17" x14ac:dyDescent="0.35">
      <c r="O59863" s="9"/>
      <c r="P59863" s="9"/>
      <c r="Q59863" s="21"/>
    </row>
    <row r="59864" spans="15:17" x14ac:dyDescent="0.35">
      <c r="O59864" s="9"/>
      <c r="P59864" s="9"/>
      <c r="Q59864" s="21"/>
    </row>
    <row r="59865" spans="15:17" x14ac:dyDescent="0.35">
      <c r="O59865" s="9"/>
      <c r="P59865" s="9"/>
      <c r="Q59865" s="21"/>
    </row>
    <row r="59866" spans="15:17" x14ac:dyDescent="0.35">
      <c r="O59866" s="9"/>
      <c r="P59866" s="9"/>
      <c r="Q59866" s="21"/>
    </row>
    <row r="59867" spans="15:17" x14ac:dyDescent="0.35">
      <c r="O59867" s="9"/>
      <c r="P59867" s="9"/>
      <c r="Q59867" s="21"/>
    </row>
    <row r="59868" spans="15:17" x14ac:dyDescent="0.35">
      <c r="O59868" s="9"/>
      <c r="P59868" s="9"/>
      <c r="Q59868" s="21"/>
    </row>
    <row r="59869" spans="15:17" x14ac:dyDescent="0.35">
      <c r="O59869" s="9"/>
      <c r="P59869" s="9"/>
      <c r="Q59869" s="21"/>
    </row>
    <row r="59870" spans="15:17" x14ac:dyDescent="0.35">
      <c r="O59870" s="9"/>
      <c r="P59870" s="9"/>
      <c r="Q59870" s="21"/>
    </row>
    <row r="59871" spans="15:17" x14ac:dyDescent="0.35">
      <c r="O59871" s="9"/>
      <c r="P59871" s="9"/>
      <c r="Q59871" s="21"/>
    </row>
    <row r="59872" spans="15:17" x14ac:dyDescent="0.35">
      <c r="O59872" s="9"/>
      <c r="P59872" s="9"/>
      <c r="Q59872" s="21"/>
    </row>
    <row r="59873" spans="15:17" x14ac:dyDescent="0.35">
      <c r="O59873" s="9"/>
      <c r="P59873" s="9"/>
      <c r="Q59873" s="21"/>
    </row>
    <row r="59874" spans="15:17" x14ac:dyDescent="0.35">
      <c r="O59874" s="9"/>
      <c r="P59874" s="9"/>
      <c r="Q59874" s="21"/>
    </row>
    <row r="59875" spans="15:17" x14ac:dyDescent="0.35">
      <c r="O59875" s="9"/>
      <c r="P59875" s="9"/>
      <c r="Q59875" s="21"/>
    </row>
    <row r="59876" spans="15:17" x14ac:dyDescent="0.35">
      <c r="O59876" s="9"/>
      <c r="P59876" s="9"/>
      <c r="Q59876" s="21"/>
    </row>
    <row r="59877" spans="15:17" x14ac:dyDescent="0.35">
      <c r="O59877" s="9"/>
      <c r="P59877" s="9"/>
      <c r="Q59877" s="21"/>
    </row>
    <row r="59878" spans="15:17" x14ac:dyDescent="0.35">
      <c r="O59878" s="9"/>
      <c r="P59878" s="9"/>
      <c r="Q59878" s="21"/>
    </row>
    <row r="59879" spans="15:17" x14ac:dyDescent="0.35">
      <c r="O59879" s="9"/>
      <c r="P59879" s="9"/>
      <c r="Q59879" s="21"/>
    </row>
    <row r="59880" spans="15:17" x14ac:dyDescent="0.35">
      <c r="O59880" s="9"/>
      <c r="P59880" s="9"/>
      <c r="Q59880" s="21"/>
    </row>
    <row r="59881" spans="15:17" x14ac:dyDescent="0.35">
      <c r="O59881" s="9"/>
      <c r="P59881" s="9"/>
      <c r="Q59881" s="21"/>
    </row>
    <row r="59882" spans="15:17" x14ac:dyDescent="0.35">
      <c r="O59882" s="9"/>
      <c r="P59882" s="9"/>
      <c r="Q59882" s="21"/>
    </row>
    <row r="59883" spans="15:17" x14ac:dyDescent="0.35">
      <c r="O59883" s="9"/>
      <c r="P59883" s="9"/>
      <c r="Q59883" s="21"/>
    </row>
    <row r="59884" spans="15:17" x14ac:dyDescent="0.35">
      <c r="O59884" s="9"/>
      <c r="P59884" s="9"/>
      <c r="Q59884" s="21"/>
    </row>
    <row r="59885" spans="15:17" x14ac:dyDescent="0.35">
      <c r="O59885" s="9"/>
      <c r="P59885" s="9"/>
      <c r="Q59885" s="21"/>
    </row>
    <row r="59886" spans="15:17" x14ac:dyDescent="0.35">
      <c r="O59886" s="9"/>
      <c r="P59886" s="9"/>
      <c r="Q59886" s="21"/>
    </row>
    <row r="59887" spans="15:17" x14ac:dyDescent="0.35">
      <c r="O59887" s="9"/>
      <c r="P59887" s="9"/>
      <c r="Q59887" s="21"/>
    </row>
    <row r="59888" spans="15:17" x14ac:dyDescent="0.35">
      <c r="O59888" s="9"/>
      <c r="P59888" s="9"/>
      <c r="Q59888" s="21"/>
    </row>
    <row r="59889" spans="15:17" x14ac:dyDescent="0.35">
      <c r="O59889" s="9"/>
      <c r="P59889" s="9"/>
      <c r="Q59889" s="21"/>
    </row>
    <row r="59890" spans="15:17" x14ac:dyDescent="0.35">
      <c r="O59890" s="9"/>
      <c r="P59890" s="9"/>
      <c r="Q59890" s="21"/>
    </row>
    <row r="59891" spans="15:17" x14ac:dyDescent="0.35">
      <c r="O59891" s="9"/>
      <c r="P59891" s="9"/>
      <c r="Q59891" s="21"/>
    </row>
    <row r="59892" spans="15:17" x14ac:dyDescent="0.35">
      <c r="O59892" s="9"/>
      <c r="P59892" s="9"/>
      <c r="Q59892" s="21"/>
    </row>
    <row r="59893" spans="15:17" x14ac:dyDescent="0.35">
      <c r="O59893" s="9"/>
      <c r="P59893" s="9"/>
      <c r="Q59893" s="21"/>
    </row>
    <row r="59894" spans="15:17" x14ac:dyDescent="0.35">
      <c r="O59894" s="9"/>
      <c r="P59894" s="9"/>
      <c r="Q59894" s="21"/>
    </row>
    <row r="59895" spans="15:17" x14ac:dyDescent="0.35">
      <c r="O59895" s="9"/>
      <c r="P59895" s="9"/>
      <c r="Q59895" s="21"/>
    </row>
    <row r="59896" spans="15:17" x14ac:dyDescent="0.35">
      <c r="O59896" s="9"/>
      <c r="P59896" s="9"/>
      <c r="Q59896" s="21"/>
    </row>
    <row r="59897" spans="15:17" x14ac:dyDescent="0.35">
      <c r="O59897" s="9"/>
      <c r="P59897" s="9"/>
      <c r="Q59897" s="21"/>
    </row>
    <row r="59898" spans="15:17" x14ac:dyDescent="0.35">
      <c r="O59898" s="9"/>
      <c r="P59898" s="9"/>
      <c r="Q59898" s="21"/>
    </row>
    <row r="59899" spans="15:17" x14ac:dyDescent="0.35">
      <c r="O59899" s="9"/>
      <c r="P59899" s="9"/>
      <c r="Q59899" s="21"/>
    </row>
    <row r="59900" spans="15:17" x14ac:dyDescent="0.35">
      <c r="O59900" s="9"/>
      <c r="P59900" s="9"/>
      <c r="Q59900" s="21"/>
    </row>
    <row r="59901" spans="15:17" x14ac:dyDescent="0.35">
      <c r="O59901" s="9"/>
      <c r="P59901" s="9"/>
      <c r="Q59901" s="21"/>
    </row>
    <row r="59902" spans="15:17" x14ac:dyDescent="0.35">
      <c r="O59902" s="9"/>
      <c r="P59902" s="9"/>
      <c r="Q59902" s="21"/>
    </row>
    <row r="59903" spans="15:17" x14ac:dyDescent="0.35">
      <c r="O59903" s="9"/>
      <c r="P59903" s="9"/>
      <c r="Q59903" s="21"/>
    </row>
    <row r="59904" spans="15:17" x14ac:dyDescent="0.35">
      <c r="O59904" s="9"/>
      <c r="P59904" s="9"/>
      <c r="Q59904" s="21"/>
    </row>
    <row r="59905" spans="15:17" x14ac:dyDescent="0.35">
      <c r="O59905" s="9"/>
      <c r="P59905" s="9"/>
      <c r="Q59905" s="21"/>
    </row>
    <row r="59906" spans="15:17" x14ac:dyDescent="0.35">
      <c r="O59906" s="9"/>
      <c r="P59906" s="9"/>
      <c r="Q59906" s="21"/>
    </row>
    <row r="59907" spans="15:17" x14ac:dyDescent="0.35">
      <c r="O59907" s="9"/>
      <c r="P59907" s="9"/>
      <c r="Q59907" s="21"/>
    </row>
    <row r="59908" spans="15:17" x14ac:dyDescent="0.35">
      <c r="O59908" s="9"/>
      <c r="P59908" s="9"/>
      <c r="Q59908" s="21"/>
    </row>
    <row r="59909" spans="15:17" x14ac:dyDescent="0.35">
      <c r="O59909" s="9"/>
      <c r="P59909" s="9"/>
      <c r="Q59909" s="21"/>
    </row>
    <row r="59910" spans="15:17" x14ac:dyDescent="0.35">
      <c r="O59910" s="9"/>
      <c r="P59910" s="9"/>
      <c r="Q59910" s="21"/>
    </row>
    <row r="59911" spans="15:17" x14ac:dyDescent="0.35">
      <c r="O59911" s="9"/>
      <c r="P59911" s="9"/>
      <c r="Q59911" s="21"/>
    </row>
    <row r="59912" spans="15:17" x14ac:dyDescent="0.35">
      <c r="O59912" s="9"/>
      <c r="P59912" s="9"/>
      <c r="Q59912" s="21"/>
    </row>
    <row r="59913" spans="15:17" x14ac:dyDescent="0.35">
      <c r="O59913" s="9"/>
      <c r="P59913" s="9"/>
      <c r="Q59913" s="21"/>
    </row>
    <row r="59914" spans="15:17" x14ac:dyDescent="0.35">
      <c r="O59914" s="9"/>
      <c r="P59914" s="9"/>
      <c r="Q59914" s="21"/>
    </row>
    <row r="59915" spans="15:17" x14ac:dyDescent="0.35">
      <c r="O59915" s="9"/>
      <c r="P59915" s="9"/>
      <c r="Q59915" s="21"/>
    </row>
    <row r="59916" spans="15:17" x14ac:dyDescent="0.35">
      <c r="O59916" s="9"/>
      <c r="P59916" s="9"/>
      <c r="Q59916" s="21"/>
    </row>
    <row r="59917" spans="15:17" x14ac:dyDescent="0.35">
      <c r="O59917" s="9"/>
      <c r="P59917" s="9"/>
      <c r="Q59917" s="21"/>
    </row>
    <row r="59918" spans="15:17" x14ac:dyDescent="0.35">
      <c r="O59918" s="9"/>
      <c r="P59918" s="9"/>
      <c r="Q59918" s="21"/>
    </row>
    <row r="59919" spans="15:17" x14ac:dyDescent="0.35">
      <c r="O59919" s="9"/>
      <c r="P59919" s="9"/>
      <c r="Q59919" s="21"/>
    </row>
    <row r="59920" spans="15:17" x14ac:dyDescent="0.35">
      <c r="O59920" s="9"/>
      <c r="P59920" s="9"/>
      <c r="Q59920" s="21"/>
    </row>
    <row r="59921" spans="15:17" x14ac:dyDescent="0.35">
      <c r="O59921" s="9"/>
      <c r="P59921" s="9"/>
      <c r="Q59921" s="21"/>
    </row>
    <row r="59922" spans="15:17" x14ac:dyDescent="0.35">
      <c r="O59922" s="9"/>
      <c r="P59922" s="9"/>
      <c r="Q59922" s="21"/>
    </row>
    <row r="59923" spans="15:17" x14ac:dyDescent="0.35">
      <c r="O59923" s="9"/>
      <c r="P59923" s="9"/>
      <c r="Q59923" s="21"/>
    </row>
    <row r="59924" spans="15:17" x14ac:dyDescent="0.35">
      <c r="O59924" s="9"/>
      <c r="P59924" s="9"/>
      <c r="Q59924" s="21"/>
    </row>
    <row r="59925" spans="15:17" x14ac:dyDescent="0.35">
      <c r="O59925" s="9"/>
      <c r="P59925" s="9"/>
      <c r="Q59925" s="21"/>
    </row>
    <row r="59926" spans="15:17" x14ac:dyDescent="0.35">
      <c r="O59926" s="9"/>
      <c r="P59926" s="9"/>
      <c r="Q59926" s="21"/>
    </row>
    <row r="59927" spans="15:17" x14ac:dyDescent="0.35">
      <c r="O59927" s="9"/>
      <c r="P59927" s="9"/>
      <c r="Q59927" s="21"/>
    </row>
    <row r="59928" spans="15:17" x14ac:dyDescent="0.35">
      <c r="O59928" s="9"/>
      <c r="P59928" s="9"/>
      <c r="Q59928" s="21"/>
    </row>
    <row r="59929" spans="15:17" x14ac:dyDescent="0.35">
      <c r="O59929" s="9"/>
      <c r="P59929" s="9"/>
      <c r="Q59929" s="21"/>
    </row>
    <row r="59930" spans="15:17" x14ac:dyDescent="0.35">
      <c r="O59930" s="9"/>
      <c r="P59930" s="9"/>
      <c r="Q59930" s="21"/>
    </row>
    <row r="59931" spans="15:17" x14ac:dyDescent="0.35">
      <c r="O59931" s="9"/>
      <c r="P59931" s="9"/>
      <c r="Q59931" s="21"/>
    </row>
    <row r="59932" spans="15:17" x14ac:dyDescent="0.35">
      <c r="O59932" s="9"/>
      <c r="P59932" s="9"/>
      <c r="Q59932" s="21"/>
    </row>
    <row r="59933" spans="15:17" x14ac:dyDescent="0.35">
      <c r="O59933" s="9"/>
      <c r="P59933" s="9"/>
      <c r="Q59933" s="21"/>
    </row>
    <row r="59934" spans="15:17" x14ac:dyDescent="0.35">
      <c r="O59934" s="9"/>
      <c r="P59934" s="9"/>
      <c r="Q59934" s="21"/>
    </row>
    <row r="59935" spans="15:17" x14ac:dyDescent="0.35">
      <c r="O59935" s="9"/>
      <c r="P59935" s="9"/>
      <c r="Q59935" s="21"/>
    </row>
    <row r="59936" spans="15:17" x14ac:dyDescent="0.35">
      <c r="O59936" s="9"/>
      <c r="P59936" s="9"/>
      <c r="Q59936" s="21"/>
    </row>
    <row r="59937" spans="15:17" x14ac:dyDescent="0.35">
      <c r="O59937" s="9"/>
      <c r="P59937" s="9"/>
      <c r="Q59937" s="21"/>
    </row>
    <row r="59938" spans="15:17" x14ac:dyDescent="0.35">
      <c r="O59938" s="9"/>
      <c r="P59938" s="9"/>
      <c r="Q59938" s="21"/>
    </row>
    <row r="59939" spans="15:17" x14ac:dyDescent="0.35">
      <c r="O59939" s="9"/>
      <c r="P59939" s="9"/>
      <c r="Q59939" s="21"/>
    </row>
    <row r="59940" spans="15:17" x14ac:dyDescent="0.35">
      <c r="O59940" s="9"/>
      <c r="P59940" s="9"/>
      <c r="Q59940" s="21"/>
    </row>
    <row r="59941" spans="15:17" x14ac:dyDescent="0.35">
      <c r="O59941" s="9"/>
      <c r="P59941" s="9"/>
      <c r="Q59941" s="21"/>
    </row>
    <row r="59942" spans="15:17" x14ac:dyDescent="0.35">
      <c r="O59942" s="9"/>
      <c r="P59942" s="9"/>
      <c r="Q59942" s="21"/>
    </row>
    <row r="59943" spans="15:17" x14ac:dyDescent="0.35">
      <c r="O59943" s="9"/>
      <c r="P59943" s="9"/>
      <c r="Q59943" s="21"/>
    </row>
    <row r="59944" spans="15:17" x14ac:dyDescent="0.35">
      <c r="O59944" s="9"/>
      <c r="P59944" s="9"/>
      <c r="Q59944" s="21"/>
    </row>
    <row r="59945" spans="15:17" x14ac:dyDescent="0.35">
      <c r="O59945" s="9"/>
      <c r="P59945" s="9"/>
      <c r="Q59945" s="21"/>
    </row>
    <row r="59946" spans="15:17" x14ac:dyDescent="0.35">
      <c r="O59946" s="9"/>
      <c r="P59946" s="9"/>
      <c r="Q59946" s="21"/>
    </row>
    <row r="59947" spans="15:17" x14ac:dyDescent="0.35">
      <c r="O59947" s="9"/>
      <c r="P59947" s="9"/>
      <c r="Q59947" s="21"/>
    </row>
    <row r="59948" spans="15:17" x14ac:dyDescent="0.35">
      <c r="O59948" s="9"/>
      <c r="P59948" s="9"/>
      <c r="Q59948" s="21"/>
    </row>
    <row r="59949" spans="15:17" x14ac:dyDescent="0.35">
      <c r="O59949" s="9"/>
      <c r="P59949" s="9"/>
      <c r="Q59949" s="21"/>
    </row>
    <row r="59950" spans="15:17" x14ac:dyDescent="0.35">
      <c r="O59950" s="9"/>
      <c r="P59950" s="9"/>
      <c r="Q59950" s="21"/>
    </row>
    <row r="59951" spans="15:17" x14ac:dyDescent="0.35">
      <c r="O59951" s="9"/>
      <c r="P59951" s="9"/>
      <c r="Q59951" s="21"/>
    </row>
    <row r="59952" spans="15:17" x14ac:dyDescent="0.35">
      <c r="O59952" s="9"/>
      <c r="P59952" s="9"/>
      <c r="Q59952" s="21"/>
    </row>
    <row r="59953" spans="15:17" x14ac:dyDescent="0.35">
      <c r="O59953" s="9"/>
      <c r="P59953" s="9"/>
      <c r="Q59953" s="21"/>
    </row>
    <row r="59954" spans="15:17" x14ac:dyDescent="0.35">
      <c r="O59954" s="9"/>
      <c r="P59954" s="9"/>
      <c r="Q59954" s="21"/>
    </row>
    <row r="59955" spans="15:17" x14ac:dyDescent="0.35">
      <c r="O59955" s="9"/>
      <c r="P59955" s="9"/>
      <c r="Q59955" s="21"/>
    </row>
    <row r="59956" spans="15:17" x14ac:dyDescent="0.35">
      <c r="O59956" s="9"/>
      <c r="P59956" s="9"/>
      <c r="Q59956" s="21"/>
    </row>
    <row r="59957" spans="15:17" x14ac:dyDescent="0.35">
      <c r="O59957" s="9"/>
      <c r="P59957" s="9"/>
      <c r="Q59957" s="21"/>
    </row>
    <row r="59958" spans="15:17" x14ac:dyDescent="0.35">
      <c r="O59958" s="9"/>
      <c r="P59958" s="9"/>
      <c r="Q59958" s="21"/>
    </row>
    <row r="59959" spans="15:17" x14ac:dyDescent="0.35">
      <c r="O59959" s="9"/>
      <c r="P59959" s="9"/>
      <c r="Q59959" s="21"/>
    </row>
    <row r="59960" spans="15:17" x14ac:dyDescent="0.35">
      <c r="O59960" s="9"/>
      <c r="P59960" s="9"/>
      <c r="Q59960" s="21"/>
    </row>
    <row r="59961" spans="15:17" x14ac:dyDescent="0.35">
      <c r="O59961" s="9"/>
      <c r="P59961" s="9"/>
      <c r="Q59961" s="21"/>
    </row>
    <row r="59962" spans="15:17" x14ac:dyDescent="0.35">
      <c r="O59962" s="9"/>
      <c r="P59962" s="9"/>
      <c r="Q59962" s="21"/>
    </row>
    <row r="59963" spans="15:17" x14ac:dyDescent="0.35">
      <c r="O59963" s="9"/>
      <c r="P59963" s="9"/>
      <c r="Q59963" s="21"/>
    </row>
    <row r="59964" spans="15:17" x14ac:dyDescent="0.35">
      <c r="O59964" s="9"/>
      <c r="P59964" s="9"/>
      <c r="Q59964" s="21"/>
    </row>
    <row r="59965" spans="15:17" x14ac:dyDescent="0.35">
      <c r="O59965" s="9"/>
      <c r="P59965" s="9"/>
      <c r="Q59965" s="21"/>
    </row>
    <row r="59966" spans="15:17" x14ac:dyDescent="0.35">
      <c r="O59966" s="9"/>
      <c r="P59966" s="9"/>
      <c r="Q59966" s="21"/>
    </row>
    <row r="59967" spans="15:17" x14ac:dyDescent="0.35">
      <c r="O59967" s="9"/>
      <c r="P59967" s="9"/>
      <c r="Q59967" s="21"/>
    </row>
    <row r="59968" spans="15:17" x14ac:dyDescent="0.35">
      <c r="O59968" s="9"/>
      <c r="P59968" s="9"/>
      <c r="Q59968" s="21"/>
    </row>
    <row r="59969" spans="15:17" x14ac:dyDescent="0.35">
      <c r="O59969" s="9"/>
      <c r="P59969" s="9"/>
      <c r="Q59969" s="21"/>
    </row>
    <row r="59970" spans="15:17" x14ac:dyDescent="0.35">
      <c r="O59970" s="9"/>
      <c r="P59970" s="9"/>
      <c r="Q59970" s="21"/>
    </row>
    <row r="59971" spans="15:17" x14ac:dyDescent="0.35">
      <c r="O59971" s="9"/>
      <c r="P59971" s="9"/>
      <c r="Q59971" s="21"/>
    </row>
    <row r="59972" spans="15:17" x14ac:dyDescent="0.35">
      <c r="O59972" s="9"/>
      <c r="P59972" s="9"/>
      <c r="Q59972" s="21"/>
    </row>
    <row r="59973" spans="15:17" x14ac:dyDescent="0.35">
      <c r="O59973" s="9"/>
      <c r="P59973" s="9"/>
      <c r="Q59973" s="21"/>
    </row>
    <row r="59974" spans="15:17" x14ac:dyDescent="0.35">
      <c r="O59974" s="9"/>
      <c r="P59974" s="9"/>
      <c r="Q59974" s="21"/>
    </row>
    <row r="59975" spans="15:17" x14ac:dyDescent="0.35">
      <c r="O59975" s="9"/>
      <c r="P59975" s="9"/>
      <c r="Q59975" s="21"/>
    </row>
    <row r="59976" spans="15:17" x14ac:dyDescent="0.35">
      <c r="O59976" s="9"/>
      <c r="P59976" s="9"/>
      <c r="Q59976" s="21"/>
    </row>
    <row r="59977" spans="15:17" x14ac:dyDescent="0.35">
      <c r="O59977" s="9"/>
      <c r="P59977" s="9"/>
      <c r="Q59977" s="21"/>
    </row>
    <row r="59978" spans="15:17" x14ac:dyDescent="0.35">
      <c r="O59978" s="9"/>
      <c r="P59978" s="9"/>
      <c r="Q59978" s="21"/>
    </row>
    <row r="59979" spans="15:17" x14ac:dyDescent="0.35">
      <c r="O59979" s="9"/>
      <c r="P59979" s="9"/>
      <c r="Q59979" s="21"/>
    </row>
    <row r="59980" spans="15:17" x14ac:dyDescent="0.35">
      <c r="O59980" s="9"/>
      <c r="P59980" s="9"/>
      <c r="Q59980" s="21"/>
    </row>
    <row r="59981" spans="15:17" x14ac:dyDescent="0.35">
      <c r="O59981" s="9"/>
      <c r="P59981" s="9"/>
      <c r="Q59981" s="21"/>
    </row>
    <row r="59982" spans="15:17" x14ac:dyDescent="0.35">
      <c r="O59982" s="9"/>
      <c r="P59982" s="9"/>
      <c r="Q59982" s="21"/>
    </row>
    <row r="59983" spans="15:17" x14ac:dyDescent="0.35">
      <c r="O59983" s="9"/>
      <c r="P59983" s="9"/>
      <c r="Q59983" s="21"/>
    </row>
    <row r="59984" spans="15:17" x14ac:dyDescent="0.35">
      <c r="O59984" s="9"/>
      <c r="P59984" s="9"/>
      <c r="Q59984" s="21"/>
    </row>
    <row r="59985" spans="15:17" x14ac:dyDescent="0.35">
      <c r="O59985" s="9"/>
      <c r="P59985" s="9"/>
      <c r="Q59985" s="21"/>
    </row>
    <row r="59986" spans="15:17" x14ac:dyDescent="0.35">
      <c r="O59986" s="9"/>
      <c r="P59986" s="9"/>
      <c r="Q59986" s="21"/>
    </row>
    <row r="59987" spans="15:17" x14ac:dyDescent="0.35">
      <c r="O59987" s="9"/>
      <c r="P59987" s="9"/>
      <c r="Q59987" s="21"/>
    </row>
    <row r="59988" spans="15:17" x14ac:dyDescent="0.35">
      <c r="O59988" s="9"/>
      <c r="P59988" s="9"/>
      <c r="Q59988" s="21"/>
    </row>
    <row r="59989" spans="15:17" x14ac:dyDescent="0.35">
      <c r="O59989" s="9"/>
      <c r="P59989" s="9"/>
      <c r="Q59989" s="21"/>
    </row>
    <row r="59990" spans="15:17" x14ac:dyDescent="0.35">
      <c r="O59990" s="9"/>
      <c r="P59990" s="9"/>
      <c r="Q59990" s="21"/>
    </row>
    <row r="59991" spans="15:17" x14ac:dyDescent="0.35">
      <c r="O59991" s="9"/>
      <c r="P59991" s="9"/>
      <c r="Q59991" s="21"/>
    </row>
    <row r="59992" spans="15:17" x14ac:dyDescent="0.35">
      <c r="O59992" s="9"/>
      <c r="P59992" s="9"/>
      <c r="Q59992" s="21"/>
    </row>
    <row r="59993" spans="15:17" x14ac:dyDescent="0.35">
      <c r="O59993" s="9"/>
      <c r="P59993" s="9"/>
      <c r="Q59993" s="21"/>
    </row>
    <row r="59994" spans="15:17" x14ac:dyDescent="0.35">
      <c r="O59994" s="9"/>
      <c r="P59994" s="9"/>
      <c r="Q59994" s="21"/>
    </row>
    <row r="59995" spans="15:17" x14ac:dyDescent="0.35">
      <c r="O59995" s="9"/>
      <c r="P59995" s="9"/>
      <c r="Q59995" s="21"/>
    </row>
    <row r="59996" spans="15:17" x14ac:dyDescent="0.35">
      <c r="O59996" s="9"/>
      <c r="P59996" s="9"/>
      <c r="Q59996" s="21"/>
    </row>
    <row r="59997" spans="15:17" x14ac:dyDescent="0.35">
      <c r="O59997" s="9"/>
      <c r="P59997" s="9"/>
      <c r="Q59997" s="21"/>
    </row>
    <row r="59998" spans="15:17" x14ac:dyDescent="0.35">
      <c r="O59998" s="9"/>
      <c r="P59998" s="9"/>
      <c r="Q59998" s="21"/>
    </row>
    <row r="59999" spans="15:17" x14ac:dyDescent="0.35">
      <c r="O59999" s="9"/>
      <c r="P59999" s="9"/>
      <c r="Q59999" s="21"/>
    </row>
    <row r="60000" spans="15:17" x14ac:dyDescent="0.35">
      <c r="O60000" s="9"/>
      <c r="P60000" s="9"/>
      <c r="Q60000" s="21"/>
    </row>
    <row r="60001" spans="15:17" x14ac:dyDescent="0.35">
      <c r="O60001" s="9"/>
      <c r="P60001" s="9"/>
      <c r="Q60001" s="21"/>
    </row>
    <row r="60002" spans="15:17" x14ac:dyDescent="0.35">
      <c r="O60002" s="9"/>
      <c r="P60002" s="9"/>
      <c r="Q60002" s="21"/>
    </row>
    <row r="60003" spans="15:17" x14ac:dyDescent="0.35">
      <c r="O60003" s="9"/>
      <c r="P60003" s="9"/>
      <c r="Q60003" s="21"/>
    </row>
    <row r="60004" spans="15:17" x14ac:dyDescent="0.35">
      <c r="O60004" s="9"/>
      <c r="P60004" s="9"/>
      <c r="Q60004" s="21"/>
    </row>
    <row r="60005" spans="15:17" x14ac:dyDescent="0.35">
      <c r="O60005" s="9"/>
      <c r="P60005" s="9"/>
      <c r="Q60005" s="21"/>
    </row>
    <row r="60006" spans="15:17" x14ac:dyDescent="0.35">
      <c r="O60006" s="9"/>
      <c r="P60006" s="9"/>
      <c r="Q60006" s="21"/>
    </row>
    <row r="60007" spans="15:17" x14ac:dyDescent="0.35">
      <c r="O60007" s="9"/>
      <c r="P60007" s="9"/>
      <c r="Q60007" s="21"/>
    </row>
    <row r="60008" spans="15:17" x14ac:dyDescent="0.35">
      <c r="O60008" s="9"/>
      <c r="P60008" s="9"/>
      <c r="Q60008" s="21"/>
    </row>
    <row r="60009" spans="15:17" x14ac:dyDescent="0.35">
      <c r="O60009" s="9"/>
      <c r="P60009" s="9"/>
      <c r="Q60009" s="21"/>
    </row>
    <row r="60010" spans="15:17" x14ac:dyDescent="0.35">
      <c r="O60010" s="9"/>
      <c r="P60010" s="9"/>
      <c r="Q60010" s="21"/>
    </row>
    <row r="60011" spans="15:17" x14ac:dyDescent="0.35">
      <c r="O60011" s="9"/>
      <c r="P60011" s="9"/>
      <c r="Q60011" s="21"/>
    </row>
    <row r="60012" spans="15:17" x14ac:dyDescent="0.35">
      <c r="O60012" s="9"/>
      <c r="P60012" s="9"/>
      <c r="Q60012" s="21"/>
    </row>
    <row r="60013" spans="15:17" x14ac:dyDescent="0.35">
      <c r="O60013" s="9"/>
      <c r="P60013" s="9"/>
      <c r="Q60013" s="21"/>
    </row>
    <row r="60014" spans="15:17" x14ac:dyDescent="0.35">
      <c r="O60014" s="9"/>
      <c r="P60014" s="9"/>
      <c r="Q60014" s="21"/>
    </row>
    <row r="60015" spans="15:17" x14ac:dyDescent="0.35">
      <c r="O60015" s="9"/>
      <c r="P60015" s="9"/>
      <c r="Q60015" s="21"/>
    </row>
    <row r="60016" spans="15:17" x14ac:dyDescent="0.35">
      <c r="O60016" s="9"/>
      <c r="P60016" s="9"/>
      <c r="Q60016" s="21"/>
    </row>
    <row r="60017" spans="15:17" x14ac:dyDescent="0.35">
      <c r="O60017" s="9"/>
      <c r="P60017" s="9"/>
      <c r="Q60017" s="21"/>
    </row>
    <row r="60018" spans="15:17" x14ac:dyDescent="0.35">
      <c r="O60018" s="9"/>
      <c r="P60018" s="9"/>
      <c r="Q60018" s="21"/>
    </row>
    <row r="60019" spans="15:17" x14ac:dyDescent="0.35">
      <c r="O60019" s="9"/>
      <c r="P60019" s="9"/>
      <c r="Q60019" s="21"/>
    </row>
    <row r="60020" spans="15:17" x14ac:dyDescent="0.35">
      <c r="O60020" s="9"/>
      <c r="P60020" s="9"/>
      <c r="Q60020" s="21"/>
    </row>
    <row r="60021" spans="15:17" x14ac:dyDescent="0.35">
      <c r="O60021" s="9"/>
      <c r="P60021" s="9"/>
      <c r="Q60021" s="21"/>
    </row>
    <row r="60022" spans="15:17" x14ac:dyDescent="0.35">
      <c r="O60022" s="9"/>
      <c r="P60022" s="9"/>
      <c r="Q60022" s="21"/>
    </row>
    <row r="60023" spans="15:17" x14ac:dyDescent="0.35">
      <c r="O60023" s="9"/>
      <c r="P60023" s="9"/>
      <c r="Q60023" s="21"/>
    </row>
    <row r="60024" spans="15:17" x14ac:dyDescent="0.35">
      <c r="O60024" s="9"/>
      <c r="P60024" s="9"/>
      <c r="Q60024" s="21"/>
    </row>
    <row r="60025" spans="15:17" x14ac:dyDescent="0.35">
      <c r="O60025" s="9"/>
      <c r="P60025" s="9"/>
      <c r="Q60025" s="21"/>
    </row>
    <row r="60026" spans="15:17" x14ac:dyDescent="0.35">
      <c r="O60026" s="9"/>
      <c r="P60026" s="9"/>
      <c r="Q60026" s="21"/>
    </row>
    <row r="60027" spans="15:17" x14ac:dyDescent="0.35">
      <c r="O60027" s="9"/>
      <c r="P60027" s="9"/>
      <c r="Q60027" s="21"/>
    </row>
    <row r="60028" spans="15:17" x14ac:dyDescent="0.35">
      <c r="O60028" s="9"/>
      <c r="P60028" s="9"/>
      <c r="Q60028" s="21"/>
    </row>
    <row r="60029" spans="15:17" x14ac:dyDescent="0.35">
      <c r="O60029" s="9"/>
      <c r="P60029" s="9"/>
      <c r="Q60029" s="21"/>
    </row>
    <row r="60030" spans="15:17" x14ac:dyDescent="0.35">
      <c r="O60030" s="9"/>
      <c r="P60030" s="9"/>
      <c r="Q60030" s="21"/>
    </row>
    <row r="60031" spans="15:17" x14ac:dyDescent="0.35">
      <c r="O60031" s="9"/>
      <c r="P60031" s="9"/>
      <c r="Q60031" s="21"/>
    </row>
    <row r="60032" spans="15:17" x14ac:dyDescent="0.35">
      <c r="O60032" s="9"/>
      <c r="P60032" s="9"/>
      <c r="Q60032" s="21"/>
    </row>
    <row r="60033" spans="15:17" x14ac:dyDescent="0.35">
      <c r="O60033" s="9"/>
      <c r="P60033" s="9"/>
      <c r="Q60033" s="21"/>
    </row>
    <row r="60034" spans="15:17" x14ac:dyDescent="0.35">
      <c r="O60034" s="9"/>
      <c r="P60034" s="9"/>
      <c r="Q60034" s="21"/>
    </row>
    <row r="60035" spans="15:17" x14ac:dyDescent="0.35">
      <c r="O60035" s="9"/>
      <c r="P60035" s="9"/>
      <c r="Q60035" s="21"/>
    </row>
    <row r="60036" spans="15:17" x14ac:dyDescent="0.35">
      <c r="O60036" s="9"/>
      <c r="P60036" s="9"/>
      <c r="Q60036" s="21"/>
    </row>
    <row r="60037" spans="15:17" x14ac:dyDescent="0.35">
      <c r="O60037" s="9"/>
      <c r="P60037" s="9"/>
      <c r="Q60037" s="21"/>
    </row>
    <row r="60038" spans="15:17" x14ac:dyDescent="0.35">
      <c r="O60038" s="9"/>
      <c r="P60038" s="9"/>
      <c r="Q60038" s="21"/>
    </row>
    <row r="60039" spans="15:17" x14ac:dyDescent="0.35">
      <c r="O60039" s="9"/>
      <c r="P60039" s="9"/>
      <c r="Q60039" s="21"/>
    </row>
    <row r="60040" spans="15:17" x14ac:dyDescent="0.35">
      <c r="O60040" s="9"/>
      <c r="P60040" s="9"/>
      <c r="Q60040" s="21"/>
    </row>
    <row r="60041" spans="15:17" x14ac:dyDescent="0.35">
      <c r="O60041" s="9"/>
      <c r="P60041" s="9"/>
      <c r="Q60041" s="21"/>
    </row>
    <row r="60042" spans="15:17" x14ac:dyDescent="0.35">
      <c r="O60042" s="9"/>
      <c r="P60042" s="9"/>
      <c r="Q60042" s="21"/>
    </row>
    <row r="60043" spans="15:17" x14ac:dyDescent="0.35">
      <c r="O60043" s="9"/>
      <c r="P60043" s="9"/>
      <c r="Q60043" s="21"/>
    </row>
    <row r="60044" spans="15:17" x14ac:dyDescent="0.35">
      <c r="O60044" s="9"/>
      <c r="P60044" s="9"/>
      <c r="Q60044" s="21"/>
    </row>
    <row r="60045" spans="15:17" x14ac:dyDescent="0.35">
      <c r="O60045" s="9"/>
      <c r="P60045" s="9"/>
      <c r="Q60045" s="21"/>
    </row>
    <row r="60046" spans="15:17" x14ac:dyDescent="0.35">
      <c r="O60046" s="9"/>
      <c r="P60046" s="9"/>
      <c r="Q60046" s="21"/>
    </row>
    <row r="60047" spans="15:17" x14ac:dyDescent="0.35">
      <c r="O60047" s="9"/>
      <c r="P60047" s="9"/>
      <c r="Q60047" s="21"/>
    </row>
    <row r="60048" spans="15:17" x14ac:dyDescent="0.35">
      <c r="O60048" s="9"/>
      <c r="P60048" s="9"/>
      <c r="Q60048" s="21"/>
    </row>
    <row r="60049" spans="15:17" x14ac:dyDescent="0.35">
      <c r="O60049" s="9"/>
      <c r="P60049" s="9"/>
      <c r="Q60049" s="21"/>
    </row>
    <row r="60050" spans="15:17" x14ac:dyDescent="0.35">
      <c r="O60050" s="9"/>
      <c r="P60050" s="9"/>
      <c r="Q60050" s="21"/>
    </row>
    <row r="60051" spans="15:17" x14ac:dyDescent="0.35">
      <c r="O60051" s="9"/>
      <c r="P60051" s="9"/>
      <c r="Q60051" s="21"/>
    </row>
    <row r="60052" spans="15:17" x14ac:dyDescent="0.35">
      <c r="O60052" s="9"/>
      <c r="P60052" s="9"/>
      <c r="Q60052" s="21"/>
    </row>
    <row r="60053" spans="15:17" x14ac:dyDescent="0.35">
      <c r="O60053" s="9"/>
      <c r="P60053" s="9"/>
      <c r="Q60053" s="21"/>
    </row>
    <row r="60054" spans="15:17" x14ac:dyDescent="0.35">
      <c r="O60054" s="9"/>
      <c r="P60054" s="9"/>
      <c r="Q60054" s="21"/>
    </row>
    <row r="60055" spans="15:17" x14ac:dyDescent="0.35">
      <c r="O60055" s="9"/>
      <c r="P60055" s="9"/>
      <c r="Q60055" s="21"/>
    </row>
    <row r="60056" spans="15:17" x14ac:dyDescent="0.35">
      <c r="O60056" s="9"/>
      <c r="P60056" s="9"/>
      <c r="Q60056" s="21"/>
    </row>
    <row r="60057" spans="15:17" x14ac:dyDescent="0.35">
      <c r="O60057" s="9"/>
      <c r="P60057" s="9"/>
      <c r="Q60057" s="21"/>
    </row>
    <row r="60058" spans="15:17" x14ac:dyDescent="0.35">
      <c r="O60058" s="9"/>
      <c r="P60058" s="9"/>
      <c r="Q60058" s="21"/>
    </row>
    <row r="60059" spans="15:17" x14ac:dyDescent="0.35">
      <c r="O60059" s="9"/>
      <c r="P60059" s="9"/>
      <c r="Q60059" s="21"/>
    </row>
    <row r="60060" spans="15:17" x14ac:dyDescent="0.35">
      <c r="O60060" s="9"/>
      <c r="P60060" s="9"/>
      <c r="Q60060" s="21"/>
    </row>
    <row r="60061" spans="15:17" x14ac:dyDescent="0.35">
      <c r="O60061" s="9"/>
      <c r="P60061" s="9"/>
      <c r="Q60061" s="21"/>
    </row>
    <row r="60062" spans="15:17" x14ac:dyDescent="0.35">
      <c r="O60062" s="9"/>
      <c r="P60062" s="9"/>
      <c r="Q60062" s="21"/>
    </row>
    <row r="60063" spans="15:17" x14ac:dyDescent="0.35">
      <c r="O60063" s="9"/>
      <c r="P60063" s="9"/>
      <c r="Q60063" s="21"/>
    </row>
    <row r="60064" spans="15:17" x14ac:dyDescent="0.35">
      <c r="O60064" s="9"/>
      <c r="P60064" s="9"/>
      <c r="Q60064" s="21"/>
    </row>
    <row r="60065" spans="15:17" x14ac:dyDescent="0.35">
      <c r="O60065" s="9"/>
      <c r="P60065" s="9"/>
      <c r="Q60065" s="21"/>
    </row>
    <row r="60066" spans="15:17" x14ac:dyDescent="0.35">
      <c r="O60066" s="9"/>
      <c r="P60066" s="9"/>
      <c r="Q60066" s="21"/>
    </row>
    <row r="60067" spans="15:17" x14ac:dyDescent="0.35">
      <c r="O60067" s="9"/>
      <c r="P60067" s="9"/>
      <c r="Q60067" s="21"/>
    </row>
    <row r="60068" spans="15:17" x14ac:dyDescent="0.35">
      <c r="O60068" s="9"/>
      <c r="P60068" s="9"/>
      <c r="Q60068" s="21"/>
    </row>
    <row r="60069" spans="15:17" x14ac:dyDescent="0.35">
      <c r="O60069" s="9"/>
      <c r="P60069" s="9"/>
      <c r="Q60069" s="21"/>
    </row>
    <row r="60070" spans="15:17" x14ac:dyDescent="0.35">
      <c r="O60070" s="9"/>
      <c r="P60070" s="9"/>
      <c r="Q60070" s="21"/>
    </row>
    <row r="60071" spans="15:17" x14ac:dyDescent="0.35">
      <c r="O60071" s="9"/>
      <c r="P60071" s="9"/>
      <c r="Q60071" s="21"/>
    </row>
    <row r="60072" spans="15:17" x14ac:dyDescent="0.35">
      <c r="O60072" s="9"/>
      <c r="P60072" s="9"/>
      <c r="Q60072" s="21"/>
    </row>
    <row r="60073" spans="15:17" x14ac:dyDescent="0.35">
      <c r="O60073" s="9"/>
      <c r="P60073" s="9"/>
      <c r="Q60073" s="21"/>
    </row>
    <row r="60074" spans="15:17" x14ac:dyDescent="0.35">
      <c r="O60074" s="9"/>
      <c r="P60074" s="9"/>
      <c r="Q60074" s="21"/>
    </row>
    <row r="60075" spans="15:17" x14ac:dyDescent="0.35">
      <c r="O60075" s="9"/>
      <c r="P60075" s="9"/>
      <c r="Q60075" s="21"/>
    </row>
    <row r="60076" spans="15:17" x14ac:dyDescent="0.35">
      <c r="O60076" s="9"/>
      <c r="P60076" s="9"/>
      <c r="Q60076" s="21"/>
    </row>
    <row r="60077" spans="15:17" x14ac:dyDescent="0.35">
      <c r="O60077" s="9"/>
      <c r="P60077" s="9"/>
      <c r="Q60077" s="21"/>
    </row>
    <row r="60078" spans="15:17" x14ac:dyDescent="0.35">
      <c r="O60078" s="9"/>
      <c r="P60078" s="9"/>
      <c r="Q60078" s="21"/>
    </row>
    <row r="60079" spans="15:17" x14ac:dyDescent="0.35">
      <c r="O60079" s="9"/>
      <c r="P60079" s="9"/>
      <c r="Q60079" s="21"/>
    </row>
    <row r="60080" spans="15:17" x14ac:dyDescent="0.35">
      <c r="O60080" s="9"/>
      <c r="P60080" s="9"/>
      <c r="Q60080" s="21"/>
    </row>
    <row r="60081" spans="15:17" x14ac:dyDescent="0.35">
      <c r="O60081" s="9"/>
      <c r="P60081" s="9"/>
      <c r="Q60081" s="21"/>
    </row>
    <row r="60082" spans="15:17" x14ac:dyDescent="0.35">
      <c r="O60082" s="9"/>
      <c r="P60082" s="9"/>
      <c r="Q60082" s="21"/>
    </row>
    <row r="60083" spans="15:17" x14ac:dyDescent="0.35">
      <c r="O60083" s="9"/>
      <c r="P60083" s="9"/>
      <c r="Q60083" s="21"/>
    </row>
    <row r="60084" spans="15:17" x14ac:dyDescent="0.35">
      <c r="O60084" s="9"/>
      <c r="P60084" s="9"/>
      <c r="Q60084" s="21"/>
    </row>
    <row r="60085" spans="15:17" x14ac:dyDescent="0.35">
      <c r="O60085" s="9"/>
      <c r="P60085" s="9"/>
      <c r="Q60085" s="21"/>
    </row>
    <row r="60086" spans="15:17" x14ac:dyDescent="0.35">
      <c r="O60086" s="9"/>
      <c r="P60086" s="9"/>
      <c r="Q60086" s="21"/>
    </row>
    <row r="60087" spans="15:17" x14ac:dyDescent="0.35">
      <c r="O60087" s="9"/>
      <c r="P60087" s="9"/>
      <c r="Q60087" s="21"/>
    </row>
    <row r="60088" spans="15:17" x14ac:dyDescent="0.35">
      <c r="O60088" s="9"/>
      <c r="P60088" s="9"/>
      <c r="Q60088" s="21"/>
    </row>
    <row r="60089" spans="15:17" x14ac:dyDescent="0.35">
      <c r="O60089" s="9"/>
      <c r="P60089" s="9"/>
      <c r="Q60089" s="21"/>
    </row>
    <row r="60090" spans="15:17" x14ac:dyDescent="0.35">
      <c r="O60090" s="9"/>
      <c r="P60090" s="9"/>
      <c r="Q60090" s="21"/>
    </row>
    <row r="60091" spans="15:17" x14ac:dyDescent="0.35">
      <c r="O60091" s="9"/>
      <c r="P60091" s="9"/>
      <c r="Q60091" s="21"/>
    </row>
    <row r="60092" spans="15:17" x14ac:dyDescent="0.35">
      <c r="O60092" s="9"/>
      <c r="P60092" s="9"/>
      <c r="Q60092" s="21"/>
    </row>
    <row r="60093" spans="15:17" x14ac:dyDescent="0.35">
      <c r="O60093" s="9"/>
      <c r="P60093" s="9"/>
      <c r="Q60093" s="21"/>
    </row>
    <row r="60094" spans="15:17" x14ac:dyDescent="0.35">
      <c r="O60094" s="9"/>
      <c r="P60094" s="9"/>
      <c r="Q60094" s="21"/>
    </row>
    <row r="60095" spans="15:17" x14ac:dyDescent="0.35">
      <c r="O60095" s="9"/>
      <c r="P60095" s="9"/>
      <c r="Q60095" s="21"/>
    </row>
    <row r="60096" spans="15:17" x14ac:dyDescent="0.35">
      <c r="O60096" s="9"/>
      <c r="P60096" s="9"/>
      <c r="Q60096" s="21"/>
    </row>
    <row r="60097" spans="15:17" x14ac:dyDescent="0.35">
      <c r="O60097" s="9"/>
      <c r="P60097" s="9"/>
      <c r="Q60097" s="21"/>
    </row>
    <row r="60098" spans="15:17" x14ac:dyDescent="0.35">
      <c r="O60098" s="9"/>
      <c r="P60098" s="9"/>
      <c r="Q60098" s="21"/>
    </row>
    <row r="60099" spans="15:17" x14ac:dyDescent="0.35">
      <c r="O60099" s="9"/>
      <c r="P60099" s="9"/>
      <c r="Q60099" s="21"/>
    </row>
    <row r="60100" spans="15:17" x14ac:dyDescent="0.35">
      <c r="O60100" s="9"/>
      <c r="P60100" s="9"/>
      <c r="Q60100" s="21"/>
    </row>
    <row r="60101" spans="15:17" x14ac:dyDescent="0.35">
      <c r="O60101" s="9"/>
      <c r="P60101" s="9"/>
      <c r="Q60101" s="21"/>
    </row>
    <row r="60102" spans="15:17" x14ac:dyDescent="0.35">
      <c r="O60102" s="9"/>
      <c r="P60102" s="9"/>
      <c r="Q60102" s="21"/>
    </row>
    <row r="60103" spans="15:17" x14ac:dyDescent="0.35">
      <c r="O60103" s="9"/>
      <c r="P60103" s="9"/>
      <c r="Q60103" s="21"/>
    </row>
    <row r="60104" spans="15:17" x14ac:dyDescent="0.35">
      <c r="O60104" s="9"/>
      <c r="P60104" s="9"/>
      <c r="Q60104" s="21"/>
    </row>
    <row r="60105" spans="15:17" x14ac:dyDescent="0.35">
      <c r="O60105" s="9"/>
      <c r="P60105" s="9"/>
      <c r="Q60105" s="21"/>
    </row>
    <row r="60106" spans="15:17" x14ac:dyDescent="0.35">
      <c r="O60106" s="9"/>
      <c r="P60106" s="9"/>
      <c r="Q60106" s="21"/>
    </row>
    <row r="60107" spans="15:17" x14ac:dyDescent="0.35">
      <c r="O60107" s="9"/>
      <c r="P60107" s="9"/>
      <c r="Q60107" s="21"/>
    </row>
    <row r="60108" spans="15:17" x14ac:dyDescent="0.35">
      <c r="O60108" s="9"/>
      <c r="P60108" s="9"/>
      <c r="Q60108" s="21"/>
    </row>
    <row r="60109" spans="15:17" x14ac:dyDescent="0.35">
      <c r="O60109" s="9"/>
      <c r="P60109" s="9"/>
      <c r="Q60109" s="21"/>
    </row>
    <row r="60110" spans="15:17" x14ac:dyDescent="0.35">
      <c r="O60110" s="9"/>
      <c r="P60110" s="9"/>
      <c r="Q60110" s="21"/>
    </row>
    <row r="60111" spans="15:17" x14ac:dyDescent="0.35">
      <c r="O60111" s="9"/>
      <c r="P60111" s="9"/>
      <c r="Q60111" s="21"/>
    </row>
    <row r="60112" spans="15:17" x14ac:dyDescent="0.35">
      <c r="O60112" s="9"/>
      <c r="P60112" s="9"/>
      <c r="Q60112" s="21"/>
    </row>
    <row r="60113" spans="15:17" x14ac:dyDescent="0.35">
      <c r="O60113" s="9"/>
      <c r="P60113" s="9"/>
      <c r="Q60113" s="21"/>
    </row>
    <row r="60114" spans="15:17" x14ac:dyDescent="0.35">
      <c r="O60114" s="9"/>
      <c r="P60114" s="9"/>
      <c r="Q60114" s="21"/>
    </row>
    <row r="60115" spans="15:17" x14ac:dyDescent="0.35">
      <c r="O60115" s="9"/>
      <c r="P60115" s="9"/>
      <c r="Q60115" s="21"/>
    </row>
    <row r="60116" spans="15:17" x14ac:dyDescent="0.35">
      <c r="O60116" s="9"/>
      <c r="P60116" s="9"/>
      <c r="Q60116" s="21"/>
    </row>
    <row r="60117" spans="15:17" x14ac:dyDescent="0.35">
      <c r="O60117" s="9"/>
      <c r="P60117" s="9"/>
      <c r="Q60117" s="21"/>
    </row>
    <row r="60118" spans="15:17" x14ac:dyDescent="0.35">
      <c r="O60118" s="9"/>
      <c r="P60118" s="9"/>
      <c r="Q60118" s="21"/>
    </row>
    <row r="60119" spans="15:17" x14ac:dyDescent="0.35">
      <c r="O60119" s="9"/>
      <c r="P60119" s="9"/>
      <c r="Q60119" s="21"/>
    </row>
    <row r="60120" spans="15:17" x14ac:dyDescent="0.35">
      <c r="O60120" s="9"/>
      <c r="P60120" s="9"/>
      <c r="Q60120" s="21"/>
    </row>
    <row r="60121" spans="15:17" x14ac:dyDescent="0.35">
      <c r="O60121" s="9"/>
      <c r="P60121" s="9"/>
      <c r="Q60121" s="21"/>
    </row>
    <row r="60122" spans="15:17" x14ac:dyDescent="0.35">
      <c r="O60122" s="9"/>
      <c r="P60122" s="9"/>
      <c r="Q60122" s="21"/>
    </row>
    <row r="60123" spans="15:17" x14ac:dyDescent="0.35">
      <c r="O60123" s="9"/>
      <c r="P60123" s="9"/>
      <c r="Q60123" s="21"/>
    </row>
    <row r="60124" spans="15:17" x14ac:dyDescent="0.35">
      <c r="O60124" s="9"/>
      <c r="P60124" s="9"/>
      <c r="Q60124" s="21"/>
    </row>
    <row r="60125" spans="15:17" x14ac:dyDescent="0.35">
      <c r="O60125" s="9"/>
      <c r="P60125" s="9"/>
      <c r="Q60125" s="21"/>
    </row>
    <row r="60126" spans="15:17" x14ac:dyDescent="0.35">
      <c r="O60126" s="9"/>
      <c r="P60126" s="9"/>
      <c r="Q60126" s="21"/>
    </row>
    <row r="60127" spans="15:17" x14ac:dyDescent="0.35">
      <c r="O60127" s="9"/>
      <c r="P60127" s="9"/>
      <c r="Q60127" s="21"/>
    </row>
    <row r="60128" spans="15:17" x14ac:dyDescent="0.35">
      <c r="O60128" s="9"/>
      <c r="P60128" s="9"/>
      <c r="Q60128" s="21"/>
    </row>
    <row r="60129" spans="15:17" x14ac:dyDescent="0.35">
      <c r="O60129" s="9"/>
      <c r="P60129" s="9"/>
      <c r="Q60129" s="21"/>
    </row>
    <row r="60130" spans="15:17" x14ac:dyDescent="0.35">
      <c r="O60130" s="9"/>
      <c r="P60130" s="9"/>
      <c r="Q60130" s="21"/>
    </row>
    <row r="60131" spans="15:17" x14ac:dyDescent="0.35">
      <c r="O60131" s="9"/>
      <c r="P60131" s="9"/>
      <c r="Q60131" s="21"/>
    </row>
    <row r="60132" spans="15:17" x14ac:dyDescent="0.35">
      <c r="O60132" s="9"/>
      <c r="P60132" s="9"/>
      <c r="Q60132" s="21"/>
    </row>
    <row r="60133" spans="15:17" x14ac:dyDescent="0.35">
      <c r="O60133" s="9"/>
      <c r="P60133" s="9"/>
      <c r="Q60133" s="21"/>
    </row>
    <row r="60134" spans="15:17" x14ac:dyDescent="0.35">
      <c r="O60134" s="9"/>
      <c r="P60134" s="9"/>
      <c r="Q60134" s="21"/>
    </row>
    <row r="60135" spans="15:17" x14ac:dyDescent="0.35">
      <c r="O60135" s="9"/>
      <c r="P60135" s="9"/>
      <c r="Q60135" s="21"/>
    </row>
    <row r="60136" spans="15:17" x14ac:dyDescent="0.35">
      <c r="O60136" s="9"/>
      <c r="P60136" s="9"/>
      <c r="Q60136" s="21"/>
    </row>
    <row r="60137" spans="15:17" x14ac:dyDescent="0.35">
      <c r="O60137" s="9"/>
      <c r="P60137" s="9"/>
      <c r="Q60137" s="21"/>
    </row>
    <row r="60138" spans="15:17" x14ac:dyDescent="0.35">
      <c r="O60138" s="9"/>
      <c r="P60138" s="9"/>
      <c r="Q60138" s="21"/>
    </row>
    <row r="60139" spans="15:17" x14ac:dyDescent="0.35">
      <c r="O60139" s="9"/>
      <c r="P60139" s="9"/>
      <c r="Q60139" s="21"/>
    </row>
    <row r="60140" spans="15:17" x14ac:dyDescent="0.35">
      <c r="O60140" s="9"/>
      <c r="P60140" s="9"/>
      <c r="Q60140" s="21"/>
    </row>
    <row r="60141" spans="15:17" x14ac:dyDescent="0.35">
      <c r="O60141" s="9"/>
      <c r="P60141" s="9"/>
      <c r="Q60141" s="21"/>
    </row>
    <row r="60142" spans="15:17" x14ac:dyDescent="0.35">
      <c r="O60142" s="9"/>
      <c r="P60142" s="9"/>
      <c r="Q60142" s="21"/>
    </row>
    <row r="60143" spans="15:17" x14ac:dyDescent="0.35">
      <c r="O60143" s="9"/>
      <c r="P60143" s="9"/>
      <c r="Q60143" s="21"/>
    </row>
    <row r="60144" spans="15:17" x14ac:dyDescent="0.35">
      <c r="O60144" s="9"/>
      <c r="P60144" s="9"/>
      <c r="Q60144" s="21"/>
    </row>
    <row r="60145" spans="15:17" x14ac:dyDescent="0.35">
      <c r="O60145" s="9"/>
      <c r="P60145" s="9"/>
      <c r="Q60145" s="21"/>
    </row>
    <row r="60146" spans="15:17" x14ac:dyDescent="0.35">
      <c r="O60146" s="9"/>
      <c r="P60146" s="9"/>
      <c r="Q60146" s="21"/>
    </row>
    <row r="60147" spans="15:17" x14ac:dyDescent="0.35">
      <c r="O60147" s="9"/>
      <c r="P60147" s="9"/>
      <c r="Q60147" s="21"/>
    </row>
    <row r="60148" spans="15:17" x14ac:dyDescent="0.35">
      <c r="O60148" s="9"/>
      <c r="P60148" s="9"/>
      <c r="Q60148" s="21"/>
    </row>
    <row r="60149" spans="15:17" x14ac:dyDescent="0.35">
      <c r="O60149" s="9"/>
      <c r="P60149" s="9"/>
      <c r="Q60149" s="21"/>
    </row>
    <row r="60150" spans="15:17" x14ac:dyDescent="0.35">
      <c r="O60150" s="9"/>
      <c r="P60150" s="9"/>
      <c r="Q60150" s="21"/>
    </row>
    <row r="60151" spans="15:17" x14ac:dyDescent="0.35">
      <c r="O60151" s="9"/>
      <c r="P60151" s="9"/>
      <c r="Q60151" s="21"/>
    </row>
    <row r="60152" spans="15:17" x14ac:dyDescent="0.35">
      <c r="O60152" s="9"/>
      <c r="P60152" s="9"/>
      <c r="Q60152" s="21"/>
    </row>
    <row r="60153" spans="15:17" x14ac:dyDescent="0.35">
      <c r="O60153" s="9"/>
      <c r="P60153" s="9"/>
      <c r="Q60153" s="21"/>
    </row>
    <row r="60154" spans="15:17" x14ac:dyDescent="0.35">
      <c r="O60154" s="9"/>
      <c r="P60154" s="9"/>
      <c r="Q60154" s="21"/>
    </row>
    <row r="60155" spans="15:17" x14ac:dyDescent="0.35">
      <c r="O60155" s="9"/>
      <c r="P60155" s="9"/>
      <c r="Q60155" s="21"/>
    </row>
    <row r="60156" spans="15:17" x14ac:dyDescent="0.35">
      <c r="O60156" s="9"/>
      <c r="P60156" s="9"/>
      <c r="Q60156" s="21"/>
    </row>
    <row r="60157" spans="15:17" x14ac:dyDescent="0.35">
      <c r="O60157" s="9"/>
      <c r="P60157" s="9"/>
      <c r="Q60157" s="21"/>
    </row>
    <row r="60158" spans="15:17" x14ac:dyDescent="0.35">
      <c r="O60158" s="9"/>
      <c r="P60158" s="9"/>
      <c r="Q60158" s="21"/>
    </row>
    <row r="60159" spans="15:17" x14ac:dyDescent="0.35">
      <c r="O60159" s="9"/>
      <c r="P60159" s="9"/>
      <c r="Q60159" s="21"/>
    </row>
    <row r="60160" spans="15:17" x14ac:dyDescent="0.35">
      <c r="O60160" s="9"/>
      <c r="P60160" s="9"/>
      <c r="Q60160" s="21"/>
    </row>
    <row r="60161" spans="15:17" x14ac:dyDescent="0.35">
      <c r="O60161" s="9"/>
      <c r="P60161" s="9"/>
      <c r="Q60161" s="21"/>
    </row>
    <row r="60162" spans="15:17" x14ac:dyDescent="0.35">
      <c r="O60162" s="9"/>
      <c r="P60162" s="9"/>
      <c r="Q60162" s="21"/>
    </row>
    <row r="60163" spans="15:17" x14ac:dyDescent="0.35">
      <c r="O60163" s="9"/>
      <c r="P60163" s="9"/>
      <c r="Q60163" s="21"/>
    </row>
    <row r="60164" spans="15:17" x14ac:dyDescent="0.35">
      <c r="O60164" s="9"/>
      <c r="P60164" s="9"/>
      <c r="Q60164" s="21"/>
    </row>
    <row r="60165" spans="15:17" x14ac:dyDescent="0.35">
      <c r="O60165" s="9"/>
      <c r="P60165" s="9"/>
      <c r="Q60165" s="21"/>
    </row>
    <row r="60166" spans="15:17" x14ac:dyDescent="0.35">
      <c r="O60166" s="9"/>
      <c r="P60166" s="9"/>
      <c r="Q60166" s="21"/>
    </row>
    <row r="60167" spans="15:17" x14ac:dyDescent="0.35">
      <c r="O60167" s="9"/>
      <c r="P60167" s="9"/>
      <c r="Q60167" s="21"/>
    </row>
    <row r="60168" spans="15:17" x14ac:dyDescent="0.35">
      <c r="O60168" s="9"/>
      <c r="P60168" s="9"/>
      <c r="Q60168" s="21"/>
    </row>
    <row r="60169" spans="15:17" x14ac:dyDescent="0.35">
      <c r="O60169" s="9"/>
      <c r="P60169" s="9"/>
      <c r="Q60169" s="21"/>
    </row>
    <row r="60170" spans="15:17" x14ac:dyDescent="0.35">
      <c r="O60170" s="9"/>
      <c r="P60170" s="9"/>
      <c r="Q60170" s="21"/>
    </row>
    <row r="60171" spans="15:17" x14ac:dyDescent="0.35">
      <c r="O60171" s="9"/>
      <c r="P60171" s="9"/>
      <c r="Q60171" s="21"/>
    </row>
    <row r="60172" spans="15:17" x14ac:dyDescent="0.35">
      <c r="O60172" s="9"/>
      <c r="P60172" s="9"/>
      <c r="Q60172" s="21"/>
    </row>
    <row r="60173" spans="15:17" x14ac:dyDescent="0.35">
      <c r="O60173" s="9"/>
      <c r="P60173" s="9"/>
      <c r="Q60173" s="21"/>
    </row>
    <row r="60174" spans="15:17" x14ac:dyDescent="0.35">
      <c r="O60174" s="9"/>
      <c r="P60174" s="9"/>
      <c r="Q60174" s="21"/>
    </row>
    <row r="60175" spans="15:17" x14ac:dyDescent="0.35">
      <c r="O60175" s="9"/>
      <c r="P60175" s="9"/>
      <c r="Q60175" s="21"/>
    </row>
    <row r="60176" spans="15:17" x14ac:dyDescent="0.35">
      <c r="O60176" s="9"/>
      <c r="P60176" s="9"/>
      <c r="Q60176" s="21"/>
    </row>
    <row r="60177" spans="15:17" x14ac:dyDescent="0.35">
      <c r="O60177" s="9"/>
      <c r="P60177" s="9"/>
      <c r="Q60177" s="21"/>
    </row>
    <row r="60178" spans="15:17" x14ac:dyDescent="0.35">
      <c r="O60178" s="9"/>
      <c r="P60178" s="9"/>
      <c r="Q60178" s="21"/>
    </row>
    <row r="60179" spans="15:17" x14ac:dyDescent="0.35">
      <c r="O60179" s="9"/>
      <c r="P60179" s="9"/>
      <c r="Q60179" s="21"/>
    </row>
    <row r="60180" spans="15:17" x14ac:dyDescent="0.35">
      <c r="O60180" s="9"/>
      <c r="P60180" s="9"/>
      <c r="Q60180" s="21"/>
    </row>
    <row r="60181" spans="15:17" x14ac:dyDescent="0.35">
      <c r="O60181" s="9"/>
      <c r="P60181" s="9"/>
      <c r="Q60181" s="21"/>
    </row>
    <row r="60182" spans="15:17" x14ac:dyDescent="0.35">
      <c r="O60182" s="9"/>
      <c r="P60182" s="9"/>
      <c r="Q60182" s="21"/>
    </row>
    <row r="60183" spans="15:17" x14ac:dyDescent="0.35">
      <c r="O60183" s="9"/>
      <c r="P60183" s="9"/>
      <c r="Q60183" s="21"/>
    </row>
    <row r="60184" spans="15:17" x14ac:dyDescent="0.35">
      <c r="O60184" s="9"/>
      <c r="P60184" s="9"/>
      <c r="Q60184" s="21"/>
    </row>
    <row r="60185" spans="15:17" x14ac:dyDescent="0.35">
      <c r="O60185" s="9"/>
      <c r="P60185" s="9"/>
      <c r="Q60185" s="21"/>
    </row>
    <row r="60186" spans="15:17" x14ac:dyDescent="0.35">
      <c r="O60186" s="9"/>
      <c r="P60186" s="9"/>
      <c r="Q60186" s="21"/>
    </row>
    <row r="60187" spans="15:17" x14ac:dyDescent="0.35">
      <c r="O60187" s="9"/>
      <c r="P60187" s="9"/>
      <c r="Q60187" s="21"/>
    </row>
    <row r="60188" spans="15:17" x14ac:dyDescent="0.35">
      <c r="O60188" s="9"/>
      <c r="P60188" s="9"/>
      <c r="Q60188" s="21"/>
    </row>
    <row r="60189" spans="15:17" x14ac:dyDescent="0.35">
      <c r="O60189" s="9"/>
      <c r="P60189" s="9"/>
      <c r="Q60189" s="21"/>
    </row>
    <row r="60190" spans="15:17" x14ac:dyDescent="0.35">
      <c r="O60190" s="9"/>
      <c r="P60190" s="9"/>
      <c r="Q60190" s="21"/>
    </row>
    <row r="60191" spans="15:17" x14ac:dyDescent="0.35">
      <c r="O60191" s="9"/>
      <c r="P60191" s="9"/>
      <c r="Q60191" s="21"/>
    </row>
    <row r="60192" spans="15:17" x14ac:dyDescent="0.35">
      <c r="O60192" s="9"/>
      <c r="P60192" s="9"/>
      <c r="Q60192" s="21"/>
    </row>
    <row r="60193" spans="15:17" x14ac:dyDescent="0.35">
      <c r="O60193" s="9"/>
      <c r="P60193" s="9"/>
      <c r="Q60193" s="21"/>
    </row>
    <row r="60194" spans="15:17" x14ac:dyDescent="0.35">
      <c r="O60194" s="9"/>
      <c r="P60194" s="9"/>
      <c r="Q60194" s="21"/>
    </row>
    <row r="60195" spans="15:17" x14ac:dyDescent="0.35">
      <c r="O60195" s="9"/>
      <c r="P60195" s="9"/>
      <c r="Q60195" s="21"/>
    </row>
    <row r="60196" spans="15:17" x14ac:dyDescent="0.35">
      <c r="O60196" s="9"/>
      <c r="P60196" s="9"/>
      <c r="Q60196" s="21"/>
    </row>
    <row r="60197" spans="15:17" x14ac:dyDescent="0.35">
      <c r="O60197" s="9"/>
      <c r="P60197" s="9"/>
      <c r="Q60197" s="21"/>
    </row>
    <row r="60198" spans="15:17" x14ac:dyDescent="0.35">
      <c r="O60198" s="9"/>
      <c r="P60198" s="9"/>
      <c r="Q60198" s="21"/>
    </row>
    <row r="60199" spans="15:17" x14ac:dyDescent="0.35">
      <c r="O60199" s="9"/>
      <c r="P60199" s="9"/>
      <c r="Q60199" s="21"/>
    </row>
    <row r="60200" spans="15:17" x14ac:dyDescent="0.35">
      <c r="O60200" s="9"/>
      <c r="P60200" s="9"/>
      <c r="Q60200" s="21"/>
    </row>
    <row r="60201" spans="15:17" x14ac:dyDescent="0.35">
      <c r="O60201" s="9"/>
      <c r="P60201" s="9"/>
      <c r="Q60201" s="21"/>
    </row>
    <row r="60202" spans="15:17" x14ac:dyDescent="0.35">
      <c r="O60202" s="9"/>
      <c r="P60202" s="9"/>
      <c r="Q60202" s="21"/>
    </row>
    <row r="60203" spans="15:17" x14ac:dyDescent="0.35">
      <c r="O60203" s="9"/>
      <c r="P60203" s="9"/>
      <c r="Q60203" s="21"/>
    </row>
    <row r="60204" spans="15:17" x14ac:dyDescent="0.35">
      <c r="O60204" s="9"/>
      <c r="P60204" s="9"/>
      <c r="Q60204" s="21"/>
    </row>
    <row r="60205" spans="15:17" x14ac:dyDescent="0.35">
      <c r="O60205" s="9"/>
      <c r="P60205" s="9"/>
      <c r="Q60205" s="21"/>
    </row>
    <row r="60206" spans="15:17" x14ac:dyDescent="0.35">
      <c r="O60206" s="9"/>
      <c r="P60206" s="9"/>
      <c r="Q60206" s="21"/>
    </row>
    <row r="60207" spans="15:17" x14ac:dyDescent="0.35">
      <c r="O60207" s="9"/>
      <c r="P60207" s="9"/>
      <c r="Q60207" s="21"/>
    </row>
    <row r="60208" spans="15:17" x14ac:dyDescent="0.35">
      <c r="O60208" s="9"/>
      <c r="P60208" s="9"/>
      <c r="Q60208" s="21"/>
    </row>
    <row r="60209" spans="15:17" x14ac:dyDescent="0.35">
      <c r="O60209" s="9"/>
      <c r="P60209" s="9"/>
      <c r="Q60209" s="21"/>
    </row>
    <row r="60210" spans="15:17" x14ac:dyDescent="0.35">
      <c r="O60210" s="9"/>
      <c r="P60210" s="9"/>
      <c r="Q60210" s="21"/>
    </row>
    <row r="60211" spans="15:17" x14ac:dyDescent="0.35">
      <c r="O60211" s="9"/>
      <c r="P60211" s="9"/>
      <c r="Q60211" s="21"/>
    </row>
    <row r="60212" spans="15:17" x14ac:dyDescent="0.35">
      <c r="O60212" s="9"/>
      <c r="P60212" s="9"/>
      <c r="Q60212" s="21"/>
    </row>
    <row r="60213" spans="15:17" x14ac:dyDescent="0.35">
      <c r="O60213" s="9"/>
      <c r="P60213" s="9"/>
      <c r="Q60213" s="21"/>
    </row>
    <row r="60214" spans="15:17" x14ac:dyDescent="0.35">
      <c r="O60214" s="9"/>
      <c r="P60214" s="9"/>
      <c r="Q60214" s="21"/>
    </row>
    <row r="60215" spans="15:17" x14ac:dyDescent="0.35">
      <c r="O60215" s="9"/>
      <c r="P60215" s="9"/>
      <c r="Q60215" s="21"/>
    </row>
    <row r="60216" spans="15:17" x14ac:dyDescent="0.35">
      <c r="O60216" s="9"/>
      <c r="P60216" s="9"/>
      <c r="Q60216" s="21"/>
    </row>
    <row r="60217" spans="15:17" x14ac:dyDescent="0.35">
      <c r="O60217" s="9"/>
      <c r="P60217" s="9"/>
      <c r="Q60217" s="21"/>
    </row>
    <row r="60218" spans="15:17" x14ac:dyDescent="0.35">
      <c r="O60218" s="9"/>
      <c r="P60218" s="9"/>
      <c r="Q60218" s="21"/>
    </row>
    <row r="60219" spans="15:17" x14ac:dyDescent="0.35">
      <c r="O60219" s="9"/>
      <c r="P60219" s="9"/>
      <c r="Q60219" s="21"/>
    </row>
    <row r="60220" spans="15:17" x14ac:dyDescent="0.35">
      <c r="O60220" s="9"/>
      <c r="P60220" s="9"/>
      <c r="Q60220" s="21"/>
    </row>
    <row r="60221" spans="15:17" x14ac:dyDescent="0.35">
      <c r="O60221" s="9"/>
      <c r="P60221" s="9"/>
      <c r="Q60221" s="21"/>
    </row>
    <row r="60222" spans="15:17" x14ac:dyDescent="0.35">
      <c r="O60222" s="9"/>
      <c r="P60222" s="9"/>
      <c r="Q60222" s="21"/>
    </row>
    <row r="60223" spans="15:17" x14ac:dyDescent="0.35">
      <c r="O60223" s="9"/>
      <c r="P60223" s="9"/>
      <c r="Q60223" s="21"/>
    </row>
    <row r="60224" spans="15:17" x14ac:dyDescent="0.35">
      <c r="O60224" s="9"/>
      <c r="P60224" s="9"/>
      <c r="Q60224" s="21"/>
    </row>
    <row r="60225" spans="15:17" x14ac:dyDescent="0.35">
      <c r="O60225" s="9"/>
      <c r="P60225" s="9"/>
      <c r="Q60225" s="21"/>
    </row>
    <row r="60226" spans="15:17" x14ac:dyDescent="0.35">
      <c r="O60226" s="9"/>
      <c r="P60226" s="9"/>
      <c r="Q60226" s="21"/>
    </row>
    <row r="60227" spans="15:17" x14ac:dyDescent="0.35">
      <c r="O60227" s="9"/>
      <c r="P60227" s="9"/>
      <c r="Q60227" s="21"/>
    </row>
    <row r="60228" spans="15:17" x14ac:dyDescent="0.35">
      <c r="O60228" s="9"/>
      <c r="P60228" s="9"/>
      <c r="Q60228" s="21"/>
    </row>
    <row r="60229" spans="15:17" x14ac:dyDescent="0.35">
      <c r="O60229" s="9"/>
      <c r="P60229" s="9"/>
      <c r="Q60229" s="21"/>
    </row>
    <row r="60230" spans="15:17" x14ac:dyDescent="0.35">
      <c r="O60230" s="9"/>
      <c r="P60230" s="9"/>
      <c r="Q60230" s="21"/>
    </row>
    <row r="60231" spans="15:17" x14ac:dyDescent="0.35">
      <c r="O60231" s="9"/>
      <c r="P60231" s="9"/>
      <c r="Q60231" s="21"/>
    </row>
    <row r="60232" spans="15:17" x14ac:dyDescent="0.35">
      <c r="O60232" s="9"/>
      <c r="P60232" s="9"/>
      <c r="Q60232" s="21"/>
    </row>
    <row r="60233" spans="15:17" x14ac:dyDescent="0.35">
      <c r="O60233" s="9"/>
      <c r="P60233" s="9"/>
      <c r="Q60233" s="21"/>
    </row>
    <row r="60234" spans="15:17" x14ac:dyDescent="0.35">
      <c r="O60234" s="9"/>
      <c r="P60234" s="9"/>
      <c r="Q60234" s="21"/>
    </row>
    <row r="60235" spans="15:17" x14ac:dyDescent="0.35">
      <c r="O60235" s="9"/>
      <c r="P60235" s="9"/>
      <c r="Q60235" s="21"/>
    </row>
    <row r="60236" spans="15:17" x14ac:dyDescent="0.35">
      <c r="O60236" s="9"/>
      <c r="P60236" s="9"/>
      <c r="Q60236" s="21"/>
    </row>
    <row r="60237" spans="15:17" x14ac:dyDescent="0.35">
      <c r="O60237" s="9"/>
      <c r="P60237" s="9"/>
      <c r="Q60237" s="21"/>
    </row>
    <row r="60238" spans="15:17" x14ac:dyDescent="0.35">
      <c r="O60238" s="9"/>
      <c r="P60238" s="9"/>
      <c r="Q60238" s="21"/>
    </row>
    <row r="60239" spans="15:17" x14ac:dyDescent="0.35">
      <c r="O60239" s="9"/>
      <c r="P60239" s="9"/>
      <c r="Q60239" s="21"/>
    </row>
    <row r="60240" spans="15:17" x14ac:dyDescent="0.35">
      <c r="O60240" s="9"/>
      <c r="P60240" s="9"/>
      <c r="Q60240" s="21"/>
    </row>
    <row r="60241" spans="15:17" x14ac:dyDescent="0.35">
      <c r="O60241" s="9"/>
      <c r="P60241" s="9"/>
      <c r="Q60241" s="21"/>
    </row>
    <row r="60242" spans="15:17" x14ac:dyDescent="0.35">
      <c r="O60242" s="9"/>
      <c r="P60242" s="9"/>
      <c r="Q60242" s="21"/>
    </row>
    <row r="60243" spans="15:17" x14ac:dyDescent="0.35">
      <c r="O60243" s="9"/>
      <c r="P60243" s="9"/>
      <c r="Q60243" s="21"/>
    </row>
    <row r="60244" spans="15:17" x14ac:dyDescent="0.35">
      <c r="O60244" s="9"/>
      <c r="P60244" s="9"/>
      <c r="Q60244" s="21"/>
    </row>
    <row r="60245" spans="15:17" x14ac:dyDescent="0.35">
      <c r="O60245" s="9"/>
      <c r="P60245" s="9"/>
      <c r="Q60245" s="21"/>
    </row>
    <row r="60246" spans="15:17" x14ac:dyDescent="0.35">
      <c r="O60246" s="9"/>
      <c r="P60246" s="9"/>
      <c r="Q60246" s="21"/>
    </row>
    <row r="60247" spans="15:17" x14ac:dyDescent="0.35">
      <c r="O60247" s="9"/>
      <c r="P60247" s="9"/>
      <c r="Q60247" s="21"/>
    </row>
    <row r="60248" spans="15:17" x14ac:dyDescent="0.35">
      <c r="O60248" s="9"/>
      <c r="P60248" s="9"/>
      <c r="Q60248" s="21"/>
    </row>
    <row r="60249" spans="15:17" x14ac:dyDescent="0.35">
      <c r="O60249" s="9"/>
      <c r="P60249" s="9"/>
      <c r="Q60249" s="21"/>
    </row>
    <row r="60250" spans="15:17" x14ac:dyDescent="0.35">
      <c r="O60250" s="9"/>
      <c r="P60250" s="9"/>
      <c r="Q60250" s="21"/>
    </row>
    <row r="60251" spans="15:17" x14ac:dyDescent="0.35">
      <c r="O60251" s="9"/>
      <c r="P60251" s="9"/>
      <c r="Q60251" s="21"/>
    </row>
    <row r="60252" spans="15:17" x14ac:dyDescent="0.35">
      <c r="O60252" s="9"/>
      <c r="P60252" s="9"/>
      <c r="Q60252" s="21"/>
    </row>
    <row r="60253" spans="15:17" x14ac:dyDescent="0.35">
      <c r="O60253" s="9"/>
      <c r="P60253" s="9"/>
      <c r="Q60253" s="21"/>
    </row>
    <row r="60254" spans="15:17" x14ac:dyDescent="0.35">
      <c r="O60254" s="9"/>
      <c r="P60254" s="9"/>
      <c r="Q60254" s="21"/>
    </row>
    <row r="60255" spans="15:17" x14ac:dyDescent="0.35">
      <c r="O60255" s="9"/>
      <c r="P60255" s="9"/>
      <c r="Q60255" s="21"/>
    </row>
    <row r="60256" spans="15:17" x14ac:dyDescent="0.35">
      <c r="O60256" s="9"/>
      <c r="P60256" s="9"/>
      <c r="Q60256" s="21"/>
    </row>
    <row r="60257" spans="15:17" x14ac:dyDescent="0.35">
      <c r="O60257" s="9"/>
      <c r="P60257" s="9"/>
      <c r="Q60257" s="21"/>
    </row>
    <row r="60258" spans="15:17" x14ac:dyDescent="0.35">
      <c r="O60258" s="9"/>
      <c r="P60258" s="9"/>
      <c r="Q60258" s="21"/>
    </row>
    <row r="60259" spans="15:17" x14ac:dyDescent="0.35">
      <c r="O60259" s="9"/>
      <c r="P60259" s="9"/>
      <c r="Q60259" s="21"/>
    </row>
    <row r="60260" spans="15:17" x14ac:dyDescent="0.35">
      <c r="O60260" s="9"/>
      <c r="P60260" s="9"/>
      <c r="Q60260" s="21"/>
    </row>
    <row r="60261" spans="15:17" x14ac:dyDescent="0.35">
      <c r="O60261" s="9"/>
      <c r="P60261" s="9"/>
      <c r="Q60261" s="21"/>
    </row>
    <row r="60262" spans="15:17" x14ac:dyDescent="0.35">
      <c r="O60262" s="9"/>
      <c r="P60262" s="9"/>
      <c r="Q60262" s="21"/>
    </row>
    <row r="60263" spans="15:17" x14ac:dyDescent="0.35">
      <c r="O60263" s="9"/>
      <c r="P60263" s="9"/>
      <c r="Q60263" s="21"/>
    </row>
    <row r="60264" spans="15:17" x14ac:dyDescent="0.35">
      <c r="O60264" s="9"/>
      <c r="P60264" s="9"/>
      <c r="Q60264" s="21"/>
    </row>
    <row r="60265" spans="15:17" x14ac:dyDescent="0.35">
      <c r="O60265" s="9"/>
      <c r="P60265" s="9"/>
      <c r="Q60265" s="21"/>
    </row>
    <row r="60266" spans="15:17" x14ac:dyDescent="0.35">
      <c r="O60266" s="9"/>
      <c r="P60266" s="9"/>
      <c r="Q60266" s="21"/>
    </row>
    <row r="60267" spans="15:17" x14ac:dyDescent="0.35">
      <c r="O60267" s="9"/>
      <c r="P60267" s="9"/>
      <c r="Q60267" s="21"/>
    </row>
    <row r="60268" spans="15:17" x14ac:dyDescent="0.35">
      <c r="O60268" s="9"/>
      <c r="P60268" s="9"/>
      <c r="Q60268" s="21"/>
    </row>
    <row r="60269" spans="15:17" x14ac:dyDescent="0.35">
      <c r="O60269" s="9"/>
      <c r="P60269" s="9"/>
      <c r="Q60269" s="21"/>
    </row>
    <row r="60270" spans="15:17" x14ac:dyDescent="0.35">
      <c r="O60270" s="9"/>
      <c r="P60270" s="9"/>
      <c r="Q60270" s="21"/>
    </row>
    <row r="60271" spans="15:17" x14ac:dyDescent="0.35">
      <c r="O60271" s="9"/>
      <c r="P60271" s="9"/>
      <c r="Q60271" s="21"/>
    </row>
    <row r="60272" spans="15:17" x14ac:dyDescent="0.35">
      <c r="O60272" s="9"/>
      <c r="P60272" s="9"/>
      <c r="Q60272" s="21"/>
    </row>
    <row r="60273" spans="15:17" x14ac:dyDescent="0.35">
      <c r="O60273" s="9"/>
      <c r="P60273" s="9"/>
      <c r="Q60273" s="21"/>
    </row>
    <row r="60274" spans="15:17" x14ac:dyDescent="0.35">
      <c r="O60274" s="9"/>
      <c r="P60274" s="9"/>
      <c r="Q60274" s="21"/>
    </row>
    <row r="60275" spans="15:17" x14ac:dyDescent="0.35">
      <c r="O60275" s="9"/>
      <c r="P60275" s="9"/>
      <c r="Q60275" s="21"/>
    </row>
    <row r="60276" spans="15:17" x14ac:dyDescent="0.35">
      <c r="O60276" s="9"/>
      <c r="P60276" s="9"/>
      <c r="Q60276" s="21"/>
    </row>
    <row r="60277" spans="15:17" x14ac:dyDescent="0.35">
      <c r="O60277" s="9"/>
      <c r="P60277" s="9"/>
      <c r="Q60277" s="21"/>
    </row>
    <row r="60278" spans="15:17" x14ac:dyDescent="0.35">
      <c r="O60278" s="9"/>
      <c r="P60278" s="9"/>
      <c r="Q60278" s="21"/>
    </row>
    <row r="60279" spans="15:17" x14ac:dyDescent="0.35">
      <c r="O60279" s="9"/>
      <c r="P60279" s="9"/>
      <c r="Q60279" s="21"/>
    </row>
    <row r="60280" spans="15:17" x14ac:dyDescent="0.35">
      <c r="O60280" s="9"/>
      <c r="P60280" s="9"/>
      <c r="Q60280" s="21"/>
    </row>
    <row r="60281" spans="15:17" x14ac:dyDescent="0.35">
      <c r="O60281" s="9"/>
      <c r="P60281" s="9"/>
      <c r="Q60281" s="21"/>
    </row>
    <row r="60282" spans="15:17" x14ac:dyDescent="0.35">
      <c r="O60282" s="9"/>
      <c r="P60282" s="9"/>
      <c r="Q60282" s="21"/>
    </row>
    <row r="60283" spans="15:17" x14ac:dyDescent="0.35">
      <c r="O60283" s="9"/>
      <c r="P60283" s="9"/>
      <c r="Q60283" s="21"/>
    </row>
    <row r="60284" spans="15:17" x14ac:dyDescent="0.35">
      <c r="O60284" s="9"/>
      <c r="P60284" s="9"/>
      <c r="Q60284" s="21"/>
    </row>
    <row r="60285" spans="15:17" x14ac:dyDescent="0.35">
      <c r="O60285" s="9"/>
      <c r="P60285" s="9"/>
      <c r="Q60285" s="21"/>
    </row>
    <row r="60286" spans="15:17" x14ac:dyDescent="0.35">
      <c r="O60286" s="9"/>
      <c r="P60286" s="9"/>
      <c r="Q60286" s="21"/>
    </row>
    <row r="60287" spans="15:17" x14ac:dyDescent="0.35">
      <c r="O60287" s="9"/>
      <c r="P60287" s="9"/>
      <c r="Q60287" s="21"/>
    </row>
    <row r="60288" spans="15:17" x14ac:dyDescent="0.35">
      <c r="O60288" s="9"/>
      <c r="P60288" s="9"/>
      <c r="Q60288" s="21"/>
    </row>
    <row r="60289" spans="15:17" x14ac:dyDescent="0.35">
      <c r="O60289" s="9"/>
      <c r="P60289" s="9"/>
      <c r="Q60289" s="21"/>
    </row>
    <row r="60290" spans="15:17" x14ac:dyDescent="0.35">
      <c r="O60290" s="9"/>
      <c r="P60290" s="9"/>
      <c r="Q60290" s="21"/>
    </row>
    <row r="60291" spans="15:17" x14ac:dyDescent="0.35">
      <c r="O60291" s="9"/>
      <c r="P60291" s="9"/>
      <c r="Q60291" s="21"/>
    </row>
    <row r="60292" spans="15:17" x14ac:dyDescent="0.35">
      <c r="O60292" s="9"/>
      <c r="P60292" s="9"/>
      <c r="Q60292" s="21"/>
    </row>
    <row r="60293" spans="15:17" x14ac:dyDescent="0.35">
      <c r="O60293" s="9"/>
      <c r="P60293" s="9"/>
      <c r="Q60293" s="21"/>
    </row>
    <row r="60294" spans="15:17" x14ac:dyDescent="0.35">
      <c r="O60294" s="9"/>
      <c r="P60294" s="9"/>
      <c r="Q60294" s="21"/>
    </row>
    <row r="60295" spans="15:17" x14ac:dyDescent="0.35">
      <c r="O60295" s="9"/>
      <c r="P60295" s="9"/>
      <c r="Q60295" s="21"/>
    </row>
    <row r="60296" spans="15:17" x14ac:dyDescent="0.35">
      <c r="O60296" s="9"/>
      <c r="P60296" s="9"/>
      <c r="Q60296" s="21"/>
    </row>
    <row r="60297" spans="15:17" x14ac:dyDescent="0.35">
      <c r="O60297" s="9"/>
      <c r="P60297" s="9"/>
      <c r="Q60297" s="21"/>
    </row>
    <row r="60298" spans="15:17" x14ac:dyDescent="0.35">
      <c r="O60298" s="9"/>
      <c r="P60298" s="9"/>
      <c r="Q60298" s="21"/>
    </row>
    <row r="60299" spans="15:17" x14ac:dyDescent="0.35">
      <c r="O60299" s="9"/>
      <c r="P60299" s="9"/>
      <c r="Q60299" s="21"/>
    </row>
    <row r="60300" spans="15:17" x14ac:dyDescent="0.35">
      <c r="O60300" s="9"/>
      <c r="P60300" s="9"/>
      <c r="Q60300" s="21"/>
    </row>
    <row r="60301" spans="15:17" x14ac:dyDescent="0.35">
      <c r="O60301" s="9"/>
      <c r="P60301" s="9"/>
      <c r="Q60301" s="21"/>
    </row>
    <row r="60302" spans="15:17" x14ac:dyDescent="0.35">
      <c r="O60302" s="9"/>
      <c r="P60302" s="9"/>
      <c r="Q60302" s="21"/>
    </row>
    <row r="60303" spans="15:17" x14ac:dyDescent="0.35">
      <c r="O60303" s="9"/>
      <c r="P60303" s="9"/>
      <c r="Q60303" s="21"/>
    </row>
    <row r="60304" spans="15:17" x14ac:dyDescent="0.35">
      <c r="O60304" s="9"/>
      <c r="P60304" s="9"/>
      <c r="Q60304" s="21"/>
    </row>
    <row r="60305" spans="15:17" x14ac:dyDescent="0.35">
      <c r="O60305" s="9"/>
      <c r="P60305" s="9"/>
      <c r="Q60305" s="21"/>
    </row>
    <row r="60306" spans="15:17" x14ac:dyDescent="0.35">
      <c r="O60306" s="9"/>
      <c r="P60306" s="9"/>
      <c r="Q60306" s="21"/>
    </row>
    <row r="60307" spans="15:17" x14ac:dyDescent="0.35">
      <c r="O60307" s="9"/>
      <c r="P60307" s="9"/>
      <c r="Q60307" s="21"/>
    </row>
    <row r="60308" spans="15:17" x14ac:dyDescent="0.35">
      <c r="O60308" s="9"/>
      <c r="P60308" s="9"/>
      <c r="Q60308" s="21"/>
    </row>
    <row r="60309" spans="15:17" x14ac:dyDescent="0.35">
      <c r="O60309" s="9"/>
      <c r="P60309" s="9"/>
      <c r="Q60309" s="21"/>
    </row>
    <row r="60310" spans="15:17" x14ac:dyDescent="0.35">
      <c r="O60310" s="9"/>
      <c r="P60310" s="9"/>
      <c r="Q60310" s="21"/>
    </row>
    <row r="60311" spans="15:17" x14ac:dyDescent="0.35">
      <c r="O60311" s="9"/>
      <c r="P60311" s="9"/>
      <c r="Q60311" s="21"/>
    </row>
    <row r="60312" spans="15:17" x14ac:dyDescent="0.35">
      <c r="O60312" s="9"/>
      <c r="P60312" s="9"/>
      <c r="Q60312" s="21"/>
    </row>
    <row r="60313" spans="15:17" x14ac:dyDescent="0.35">
      <c r="O60313" s="9"/>
      <c r="P60313" s="9"/>
      <c r="Q60313" s="21"/>
    </row>
    <row r="60314" spans="15:17" x14ac:dyDescent="0.35">
      <c r="O60314" s="9"/>
      <c r="P60314" s="9"/>
      <c r="Q60314" s="21"/>
    </row>
    <row r="60315" spans="15:17" x14ac:dyDescent="0.35">
      <c r="O60315" s="9"/>
      <c r="P60315" s="9"/>
      <c r="Q60315" s="21"/>
    </row>
    <row r="60316" spans="15:17" x14ac:dyDescent="0.35">
      <c r="O60316" s="9"/>
      <c r="P60316" s="9"/>
      <c r="Q60316" s="21"/>
    </row>
    <row r="60317" spans="15:17" x14ac:dyDescent="0.35">
      <c r="O60317" s="9"/>
      <c r="P60317" s="9"/>
      <c r="Q60317" s="21"/>
    </row>
    <row r="60318" spans="15:17" x14ac:dyDescent="0.35">
      <c r="O60318" s="9"/>
      <c r="P60318" s="9"/>
      <c r="Q60318" s="21"/>
    </row>
    <row r="60319" spans="15:17" x14ac:dyDescent="0.35">
      <c r="O60319" s="9"/>
      <c r="P60319" s="9"/>
      <c r="Q60319" s="21"/>
    </row>
    <row r="60320" spans="15:17" x14ac:dyDescent="0.35">
      <c r="O60320" s="9"/>
      <c r="P60320" s="9"/>
      <c r="Q60320" s="21"/>
    </row>
    <row r="60321" spans="15:17" x14ac:dyDescent="0.35">
      <c r="O60321" s="9"/>
      <c r="P60321" s="9"/>
      <c r="Q60321" s="21"/>
    </row>
    <row r="60322" spans="15:17" x14ac:dyDescent="0.35">
      <c r="O60322" s="9"/>
      <c r="P60322" s="9"/>
      <c r="Q60322" s="21"/>
    </row>
    <row r="60323" spans="15:17" x14ac:dyDescent="0.35">
      <c r="O60323" s="9"/>
      <c r="P60323" s="9"/>
      <c r="Q60323" s="21"/>
    </row>
    <row r="60324" spans="15:17" x14ac:dyDescent="0.35">
      <c r="O60324" s="9"/>
      <c r="P60324" s="9"/>
      <c r="Q60324" s="21"/>
    </row>
    <row r="60325" spans="15:17" x14ac:dyDescent="0.35">
      <c r="O60325" s="9"/>
      <c r="P60325" s="9"/>
      <c r="Q60325" s="21"/>
    </row>
    <row r="60326" spans="15:17" x14ac:dyDescent="0.35">
      <c r="O60326" s="9"/>
      <c r="P60326" s="9"/>
      <c r="Q60326" s="21"/>
    </row>
    <row r="60327" spans="15:17" x14ac:dyDescent="0.35">
      <c r="O60327" s="9"/>
      <c r="P60327" s="9"/>
      <c r="Q60327" s="21"/>
    </row>
    <row r="60328" spans="15:17" x14ac:dyDescent="0.35">
      <c r="O60328" s="9"/>
      <c r="P60328" s="9"/>
      <c r="Q60328" s="21"/>
    </row>
    <row r="60329" spans="15:17" x14ac:dyDescent="0.35">
      <c r="O60329" s="9"/>
      <c r="P60329" s="9"/>
      <c r="Q60329" s="21"/>
    </row>
    <row r="60330" spans="15:17" x14ac:dyDescent="0.35">
      <c r="O60330" s="9"/>
      <c r="P60330" s="9"/>
      <c r="Q60330" s="21"/>
    </row>
    <row r="60331" spans="15:17" x14ac:dyDescent="0.35">
      <c r="O60331" s="9"/>
      <c r="P60331" s="9"/>
      <c r="Q60331" s="21"/>
    </row>
    <row r="60332" spans="15:17" x14ac:dyDescent="0.35">
      <c r="O60332" s="9"/>
      <c r="P60332" s="9"/>
      <c r="Q60332" s="21"/>
    </row>
    <row r="60333" spans="15:17" x14ac:dyDescent="0.35">
      <c r="O60333" s="9"/>
      <c r="P60333" s="9"/>
      <c r="Q60333" s="21"/>
    </row>
    <row r="60334" spans="15:17" x14ac:dyDescent="0.35">
      <c r="O60334" s="9"/>
      <c r="P60334" s="9"/>
      <c r="Q60334" s="21"/>
    </row>
    <row r="60335" spans="15:17" x14ac:dyDescent="0.35">
      <c r="O60335" s="9"/>
      <c r="P60335" s="9"/>
      <c r="Q60335" s="21"/>
    </row>
    <row r="60336" spans="15:17" x14ac:dyDescent="0.35">
      <c r="O60336" s="9"/>
      <c r="P60336" s="9"/>
      <c r="Q60336" s="21"/>
    </row>
    <row r="60337" spans="15:17" x14ac:dyDescent="0.35">
      <c r="O60337" s="9"/>
      <c r="P60337" s="9"/>
      <c r="Q60337" s="21"/>
    </row>
    <row r="60338" spans="15:17" x14ac:dyDescent="0.35">
      <c r="O60338" s="9"/>
      <c r="P60338" s="9"/>
      <c r="Q60338" s="21"/>
    </row>
    <row r="60339" spans="15:17" x14ac:dyDescent="0.35">
      <c r="O60339" s="9"/>
      <c r="P60339" s="9"/>
      <c r="Q60339" s="21"/>
    </row>
    <row r="60340" spans="15:17" x14ac:dyDescent="0.35">
      <c r="O60340" s="9"/>
      <c r="P60340" s="9"/>
      <c r="Q60340" s="21"/>
    </row>
    <row r="60341" spans="15:17" x14ac:dyDescent="0.35">
      <c r="O60341" s="9"/>
      <c r="P60341" s="9"/>
      <c r="Q60341" s="21"/>
    </row>
    <row r="60342" spans="15:17" x14ac:dyDescent="0.35">
      <c r="O60342" s="9"/>
      <c r="P60342" s="9"/>
      <c r="Q60342" s="21"/>
    </row>
    <row r="60343" spans="15:17" x14ac:dyDescent="0.35">
      <c r="O60343" s="9"/>
      <c r="P60343" s="9"/>
      <c r="Q60343" s="21"/>
    </row>
    <row r="60344" spans="15:17" x14ac:dyDescent="0.35">
      <c r="O60344" s="9"/>
      <c r="P60344" s="9"/>
      <c r="Q60344" s="21"/>
    </row>
    <row r="60345" spans="15:17" x14ac:dyDescent="0.35">
      <c r="O60345" s="9"/>
      <c r="P60345" s="9"/>
      <c r="Q60345" s="21"/>
    </row>
    <row r="60346" spans="15:17" x14ac:dyDescent="0.35">
      <c r="O60346" s="9"/>
      <c r="P60346" s="9"/>
      <c r="Q60346" s="21"/>
    </row>
    <row r="60347" spans="15:17" x14ac:dyDescent="0.35">
      <c r="O60347" s="9"/>
      <c r="P60347" s="9"/>
      <c r="Q60347" s="21"/>
    </row>
    <row r="60348" spans="15:17" x14ac:dyDescent="0.35">
      <c r="O60348" s="9"/>
      <c r="P60348" s="9"/>
      <c r="Q60348" s="21"/>
    </row>
    <row r="60349" spans="15:17" x14ac:dyDescent="0.35">
      <c r="O60349" s="9"/>
      <c r="P60349" s="9"/>
      <c r="Q60349" s="21"/>
    </row>
    <row r="60350" spans="15:17" x14ac:dyDescent="0.35">
      <c r="O60350" s="9"/>
      <c r="P60350" s="9"/>
      <c r="Q60350" s="21"/>
    </row>
    <row r="60351" spans="15:17" x14ac:dyDescent="0.35">
      <c r="O60351" s="9"/>
      <c r="P60351" s="9"/>
      <c r="Q60351" s="21"/>
    </row>
    <row r="60352" spans="15:17" x14ac:dyDescent="0.35">
      <c r="O60352" s="9"/>
      <c r="P60352" s="9"/>
      <c r="Q60352" s="21"/>
    </row>
    <row r="60353" spans="15:17" x14ac:dyDescent="0.35">
      <c r="O60353" s="9"/>
      <c r="P60353" s="9"/>
      <c r="Q60353" s="21"/>
    </row>
    <row r="60354" spans="15:17" x14ac:dyDescent="0.35">
      <c r="O60354" s="9"/>
      <c r="P60354" s="9"/>
      <c r="Q60354" s="21"/>
    </row>
    <row r="60355" spans="15:17" x14ac:dyDescent="0.35">
      <c r="O60355" s="9"/>
      <c r="P60355" s="9"/>
      <c r="Q60355" s="21"/>
    </row>
    <row r="60356" spans="15:17" x14ac:dyDescent="0.35">
      <c r="O60356" s="9"/>
      <c r="P60356" s="9"/>
      <c r="Q60356" s="21"/>
    </row>
    <row r="60357" spans="15:17" x14ac:dyDescent="0.35">
      <c r="O60357" s="9"/>
      <c r="P60357" s="9"/>
      <c r="Q60357" s="21"/>
    </row>
    <row r="60358" spans="15:17" x14ac:dyDescent="0.35">
      <c r="O60358" s="9"/>
      <c r="P60358" s="9"/>
      <c r="Q60358" s="21"/>
    </row>
    <row r="60359" spans="15:17" x14ac:dyDescent="0.35">
      <c r="O60359" s="9"/>
      <c r="P60359" s="9"/>
      <c r="Q60359" s="21"/>
    </row>
    <row r="60360" spans="15:17" x14ac:dyDescent="0.35">
      <c r="O60360" s="9"/>
      <c r="P60360" s="9"/>
      <c r="Q60360" s="21"/>
    </row>
    <row r="60361" spans="15:17" x14ac:dyDescent="0.35">
      <c r="O60361" s="9"/>
      <c r="P60361" s="9"/>
      <c r="Q60361" s="21"/>
    </row>
    <row r="60362" spans="15:17" x14ac:dyDescent="0.35">
      <c r="O60362" s="9"/>
      <c r="P60362" s="9"/>
      <c r="Q60362" s="21"/>
    </row>
    <row r="60363" spans="15:17" x14ac:dyDescent="0.35">
      <c r="O60363" s="9"/>
      <c r="P60363" s="9"/>
      <c r="Q60363" s="21"/>
    </row>
    <row r="60364" spans="15:17" x14ac:dyDescent="0.35">
      <c r="O60364" s="9"/>
      <c r="P60364" s="9"/>
      <c r="Q60364" s="21"/>
    </row>
    <row r="60365" spans="15:17" x14ac:dyDescent="0.35">
      <c r="O60365" s="9"/>
      <c r="P60365" s="9"/>
      <c r="Q60365" s="21"/>
    </row>
    <row r="60366" spans="15:17" x14ac:dyDescent="0.35">
      <c r="O60366" s="9"/>
      <c r="P60366" s="9"/>
      <c r="Q60366" s="21"/>
    </row>
    <row r="60367" spans="15:17" x14ac:dyDescent="0.35">
      <c r="O60367" s="9"/>
      <c r="P60367" s="9"/>
      <c r="Q60367" s="21"/>
    </row>
    <row r="60368" spans="15:17" x14ac:dyDescent="0.35">
      <c r="O60368" s="9"/>
      <c r="P60368" s="9"/>
      <c r="Q60368" s="21"/>
    </row>
    <row r="60369" spans="15:17" x14ac:dyDescent="0.35">
      <c r="O60369" s="9"/>
      <c r="P60369" s="9"/>
      <c r="Q60369" s="21"/>
    </row>
    <row r="60370" spans="15:17" x14ac:dyDescent="0.35">
      <c r="O60370" s="9"/>
      <c r="P60370" s="9"/>
      <c r="Q60370" s="21"/>
    </row>
    <row r="60371" spans="15:17" x14ac:dyDescent="0.35">
      <c r="O60371" s="9"/>
      <c r="P60371" s="9"/>
      <c r="Q60371" s="21"/>
    </row>
    <row r="60372" spans="15:17" x14ac:dyDescent="0.35">
      <c r="O60372" s="9"/>
      <c r="P60372" s="9"/>
      <c r="Q60372" s="21"/>
    </row>
    <row r="60373" spans="15:17" x14ac:dyDescent="0.35">
      <c r="O60373" s="9"/>
      <c r="P60373" s="9"/>
      <c r="Q60373" s="21"/>
    </row>
    <row r="60374" spans="15:17" x14ac:dyDescent="0.35">
      <c r="O60374" s="9"/>
      <c r="P60374" s="9"/>
      <c r="Q60374" s="21"/>
    </row>
    <row r="60375" spans="15:17" x14ac:dyDescent="0.35">
      <c r="O60375" s="9"/>
      <c r="P60375" s="9"/>
      <c r="Q60375" s="21"/>
    </row>
    <row r="60376" spans="15:17" x14ac:dyDescent="0.35">
      <c r="O60376" s="9"/>
      <c r="P60376" s="9"/>
      <c r="Q60376" s="21"/>
    </row>
    <row r="60377" spans="15:17" x14ac:dyDescent="0.35">
      <c r="O60377" s="9"/>
      <c r="P60377" s="9"/>
      <c r="Q60377" s="21"/>
    </row>
    <row r="60378" spans="15:17" x14ac:dyDescent="0.35">
      <c r="O60378" s="9"/>
      <c r="P60378" s="9"/>
      <c r="Q60378" s="21"/>
    </row>
    <row r="60379" spans="15:17" x14ac:dyDescent="0.35">
      <c r="O60379" s="9"/>
      <c r="P60379" s="9"/>
      <c r="Q60379" s="21"/>
    </row>
    <row r="60380" spans="15:17" x14ac:dyDescent="0.35">
      <c r="O60380" s="9"/>
      <c r="P60380" s="9"/>
      <c r="Q60380" s="21"/>
    </row>
    <row r="60381" spans="15:17" x14ac:dyDescent="0.35">
      <c r="O60381" s="9"/>
      <c r="P60381" s="9"/>
      <c r="Q60381" s="21"/>
    </row>
    <row r="60382" spans="15:17" x14ac:dyDescent="0.35">
      <c r="O60382" s="9"/>
      <c r="P60382" s="9"/>
      <c r="Q60382" s="21"/>
    </row>
    <row r="60383" spans="15:17" x14ac:dyDescent="0.35">
      <c r="O60383" s="9"/>
      <c r="P60383" s="9"/>
      <c r="Q60383" s="21"/>
    </row>
    <row r="60384" spans="15:17" x14ac:dyDescent="0.35">
      <c r="O60384" s="9"/>
      <c r="P60384" s="9"/>
      <c r="Q60384" s="21"/>
    </row>
    <row r="60385" spans="15:17" x14ac:dyDescent="0.35">
      <c r="O60385" s="9"/>
      <c r="P60385" s="9"/>
      <c r="Q60385" s="21"/>
    </row>
    <row r="60386" spans="15:17" x14ac:dyDescent="0.35">
      <c r="O60386" s="9"/>
      <c r="P60386" s="9"/>
      <c r="Q60386" s="21"/>
    </row>
    <row r="60387" spans="15:17" x14ac:dyDescent="0.35">
      <c r="O60387" s="9"/>
      <c r="P60387" s="9"/>
      <c r="Q60387" s="21"/>
    </row>
    <row r="60388" spans="15:17" x14ac:dyDescent="0.35">
      <c r="O60388" s="9"/>
      <c r="P60388" s="9"/>
      <c r="Q60388" s="21"/>
    </row>
    <row r="60389" spans="15:17" x14ac:dyDescent="0.35">
      <c r="O60389" s="9"/>
      <c r="P60389" s="9"/>
      <c r="Q60389" s="21"/>
    </row>
    <row r="60390" spans="15:17" x14ac:dyDescent="0.35">
      <c r="O60390" s="9"/>
      <c r="P60390" s="9"/>
      <c r="Q60390" s="21"/>
    </row>
    <row r="60391" spans="15:17" x14ac:dyDescent="0.35">
      <c r="O60391" s="9"/>
      <c r="P60391" s="9"/>
      <c r="Q60391" s="21"/>
    </row>
    <row r="60392" spans="15:17" x14ac:dyDescent="0.35">
      <c r="O60392" s="9"/>
      <c r="P60392" s="9"/>
      <c r="Q60392" s="21"/>
    </row>
    <row r="60393" spans="15:17" x14ac:dyDescent="0.35">
      <c r="O60393" s="9"/>
      <c r="P60393" s="9"/>
      <c r="Q60393" s="21"/>
    </row>
    <row r="60394" spans="15:17" x14ac:dyDescent="0.35">
      <c r="O60394" s="9"/>
      <c r="P60394" s="9"/>
      <c r="Q60394" s="21"/>
    </row>
    <row r="60395" spans="15:17" x14ac:dyDescent="0.35">
      <c r="O60395" s="9"/>
      <c r="P60395" s="9"/>
      <c r="Q60395" s="21"/>
    </row>
    <row r="60396" spans="15:17" x14ac:dyDescent="0.35">
      <c r="O60396" s="9"/>
      <c r="P60396" s="9"/>
      <c r="Q60396" s="21"/>
    </row>
    <row r="60397" spans="15:17" x14ac:dyDescent="0.35">
      <c r="O60397" s="9"/>
      <c r="P60397" s="9"/>
      <c r="Q60397" s="21"/>
    </row>
    <row r="60398" spans="15:17" x14ac:dyDescent="0.35">
      <c r="O60398" s="9"/>
      <c r="P60398" s="9"/>
      <c r="Q60398" s="21"/>
    </row>
    <row r="60399" spans="15:17" x14ac:dyDescent="0.35">
      <c r="O60399" s="9"/>
      <c r="P60399" s="9"/>
      <c r="Q60399" s="21"/>
    </row>
    <row r="60400" spans="15:17" x14ac:dyDescent="0.35">
      <c r="O60400" s="9"/>
      <c r="P60400" s="9"/>
      <c r="Q60400" s="21"/>
    </row>
    <row r="60401" spans="15:17" x14ac:dyDescent="0.35">
      <c r="O60401" s="9"/>
      <c r="P60401" s="9"/>
      <c r="Q60401" s="21"/>
    </row>
    <row r="60402" spans="15:17" x14ac:dyDescent="0.35">
      <c r="O60402" s="9"/>
      <c r="P60402" s="9"/>
      <c r="Q60402" s="21"/>
    </row>
    <row r="60403" spans="15:17" x14ac:dyDescent="0.35">
      <c r="O60403" s="9"/>
      <c r="P60403" s="9"/>
      <c r="Q60403" s="21"/>
    </row>
    <row r="60404" spans="15:17" x14ac:dyDescent="0.35">
      <c r="O60404" s="9"/>
      <c r="P60404" s="9"/>
      <c r="Q60404" s="21"/>
    </row>
    <row r="60405" spans="15:17" x14ac:dyDescent="0.35">
      <c r="O60405" s="9"/>
      <c r="P60405" s="9"/>
      <c r="Q60405" s="21"/>
    </row>
    <row r="60406" spans="15:17" x14ac:dyDescent="0.35">
      <c r="O60406" s="9"/>
      <c r="P60406" s="9"/>
      <c r="Q60406" s="21"/>
    </row>
    <row r="60407" spans="15:17" x14ac:dyDescent="0.35">
      <c r="O60407" s="9"/>
      <c r="P60407" s="9"/>
      <c r="Q60407" s="21"/>
    </row>
    <row r="60408" spans="15:17" x14ac:dyDescent="0.35">
      <c r="O60408" s="9"/>
      <c r="P60408" s="9"/>
      <c r="Q60408" s="21"/>
    </row>
    <row r="60409" spans="15:17" x14ac:dyDescent="0.35">
      <c r="O60409" s="9"/>
      <c r="P60409" s="9"/>
      <c r="Q60409" s="21"/>
    </row>
    <row r="60410" spans="15:17" x14ac:dyDescent="0.35">
      <c r="O60410" s="9"/>
      <c r="P60410" s="9"/>
      <c r="Q60410" s="21"/>
    </row>
    <row r="60411" spans="15:17" x14ac:dyDescent="0.35">
      <c r="O60411" s="9"/>
      <c r="P60411" s="9"/>
      <c r="Q60411" s="21"/>
    </row>
    <row r="60412" spans="15:17" x14ac:dyDescent="0.35">
      <c r="O60412" s="9"/>
      <c r="P60412" s="9"/>
      <c r="Q60412" s="21"/>
    </row>
    <row r="60413" spans="15:17" x14ac:dyDescent="0.35">
      <c r="O60413" s="9"/>
      <c r="P60413" s="9"/>
      <c r="Q60413" s="21"/>
    </row>
    <row r="60414" spans="15:17" x14ac:dyDescent="0.35">
      <c r="O60414" s="9"/>
      <c r="P60414" s="9"/>
      <c r="Q60414" s="21"/>
    </row>
    <row r="60415" spans="15:17" x14ac:dyDescent="0.35">
      <c r="O60415" s="9"/>
      <c r="P60415" s="9"/>
      <c r="Q60415" s="21"/>
    </row>
    <row r="60416" spans="15:17" x14ac:dyDescent="0.35">
      <c r="O60416" s="9"/>
      <c r="P60416" s="9"/>
      <c r="Q60416" s="21"/>
    </row>
    <row r="60417" spans="15:17" x14ac:dyDescent="0.35">
      <c r="O60417" s="9"/>
      <c r="P60417" s="9"/>
      <c r="Q60417" s="21"/>
    </row>
    <row r="60418" spans="15:17" x14ac:dyDescent="0.35">
      <c r="O60418" s="9"/>
      <c r="P60418" s="9"/>
      <c r="Q60418" s="21"/>
    </row>
    <row r="60419" spans="15:17" x14ac:dyDescent="0.35">
      <c r="O60419" s="9"/>
      <c r="P60419" s="9"/>
      <c r="Q60419" s="21"/>
    </row>
    <row r="60420" spans="15:17" x14ac:dyDescent="0.35">
      <c r="O60420" s="9"/>
      <c r="P60420" s="9"/>
      <c r="Q60420" s="21"/>
    </row>
    <row r="60421" spans="15:17" x14ac:dyDescent="0.35">
      <c r="O60421" s="9"/>
      <c r="P60421" s="9"/>
      <c r="Q60421" s="21"/>
    </row>
    <row r="60422" spans="15:17" x14ac:dyDescent="0.35">
      <c r="O60422" s="9"/>
      <c r="P60422" s="9"/>
      <c r="Q60422" s="21"/>
    </row>
    <row r="60423" spans="15:17" x14ac:dyDescent="0.35">
      <c r="O60423" s="9"/>
      <c r="P60423" s="9"/>
      <c r="Q60423" s="21"/>
    </row>
    <row r="60424" spans="15:17" x14ac:dyDescent="0.35">
      <c r="O60424" s="9"/>
      <c r="P60424" s="9"/>
      <c r="Q60424" s="21"/>
    </row>
    <row r="60425" spans="15:17" x14ac:dyDescent="0.35">
      <c r="O60425" s="9"/>
      <c r="P60425" s="9"/>
      <c r="Q60425" s="21"/>
    </row>
    <row r="60426" spans="15:17" x14ac:dyDescent="0.35">
      <c r="O60426" s="9"/>
      <c r="P60426" s="9"/>
      <c r="Q60426" s="21"/>
    </row>
    <row r="60427" spans="15:17" x14ac:dyDescent="0.35">
      <c r="O60427" s="9"/>
      <c r="P60427" s="9"/>
      <c r="Q60427" s="21"/>
    </row>
    <row r="60428" spans="15:17" x14ac:dyDescent="0.35">
      <c r="O60428" s="9"/>
      <c r="P60428" s="9"/>
      <c r="Q60428" s="21"/>
    </row>
    <row r="60429" spans="15:17" x14ac:dyDescent="0.35">
      <c r="O60429" s="9"/>
      <c r="P60429" s="9"/>
      <c r="Q60429" s="21"/>
    </row>
    <row r="60430" spans="15:17" x14ac:dyDescent="0.35">
      <c r="O60430" s="9"/>
      <c r="P60430" s="9"/>
      <c r="Q60430" s="21"/>
    </row>
    <row r="60431" spans="15:17" x14ac:dyDescent="0.35">
      <c r="O60431" s="9"/>
      <c r="P60431" s="9"/>
      <c r="Q60431" s="21"/>
    </row>
    <row r="60432" spans="15:17" x14ac:dyDescent="0.35">
      <c r="O60432" s="9"/>
      <c r="P60432" s="9"/>
      <c r="Q60432" s="21"/>
    </row>
    <row r="60433" spans="15:17" x14ac:dyDescent="0.35">
      <c r="O60433" s="9"/>
      <c r="P60433" s="9"/>
      <c r="Q60433" s="21"/>
    </row>
    <row r="60434" spans="15:17" x14ac:dyDescent="0.35">
      <c r="O60434" s="9"/>
      <c r="P60434" s="9"/>
      <c r="Q60434" s="21"/>
    </row>
    <row r="60435" spans="15:17" x14ac:dyDescent="0.35">
      <c r="O60435" s="9"/>
      <c r="P60435" s="9"/>
      <c r="Q60435" s="21"/>
    </row>
    <row r="60436" spans="15:17" x14ac:dyDescent="0.35">
      <c r="O60436" s="9"/>
      <c r="P60436" s="9"/>
      <c r="Q60436" s="21"/>
    </row>
    <row r="60437" spans="15:17" x14ac:dyDescent="0.35">
      <c r="O60437" s="9"/>
      <c r="P60437" s="9"/>
      <c r="Q60437" s="21"/>
    </row>
    <row r="60438" spans="15:17" x14ac:dyDescent="0.35">
      <c r="O60438" s="9"/>
      <c r="P60438" s="9"/>
      <c r="Q60438" s="21"/>
    </row>
    <row r="60439" spans="15:17" x14ac:dyDescent="0.35">
      <c r="O60439" s="9"/>
      <c r="P60439" s="9"/>
      <c r="Q60439" s="21"/>
    </row>
    <row r="60440" spans="15:17" x14ac:dyDescent="0.35">
      <c r="O60440" s="9"/>
      <c r="P60440" s="9"/>
      <c r="Q60440" s="21"/>
    </row>
    <row r="60441" spans="15:17" x14ac:dyDescent="0.35">
      <c r="O60441" s="9"/>
      <c r="P60441" s="9"/>
      <c r="Q60441" s="21"/>
    </row>
    <row r="60442" spans="15:17" x14ac:dyDescent="0.35">
      <c r="O60442" s="9"/>
      <c r="P60442" s="9"/>
      <c r="Q60442" s="21"/>
    </row>
    <row r="60443" spans="15:17" x14ac:dyDescent="0.35">
      <c r="O60443" s="9"/>
      <c r="P60443" s="9"/>
      <c r="Q60443" s="21"/>
    </row>
    <row r="60444" spans="15:17" x14ac:dyDescent="0.35">
      <c r="O60444" s="9"/>
      <c r="P60444" s="9"/>
      <c r="Q60444" s="21"/>
    </row>
    <row r="60445" spans="15:17" x14ac:dyDescent="0.35">
      <c r="O60445" s="9"/>
      <c r="P60445" s="9"/>
      <c r="Q60445" s="21"/>
    </row>
    <row r="60446" spans="15:17" x14ac:dyDescent="0.35">
      <c r="O60446" s="9"/>
      <c r="P60446" s="9"/>
      <c r="Q60446" s="21"/>
    </row>
    <row r="60447" spans="15:17" x14ac:dyDescent="0.35">
      <c r="O60447" s="9"/>
      <c r="P60447" s="9"/>
      <c r="Q60447" s="21"/>
    </row>
    <row r="60448" spans="15:17" x14ac:dyDescent="0.35">
      <c r="O60448" s="9"/>
      <c r="P60448" s="9"/>
      <c r="Q60448" s="21"/>
    </row>
    <row r="60449" spans="15:17" x14ac:dyDescent="0.35">
      <c r="O60449" s="9"/>
      <c r="P60449" s="9"/>
      <c r="Q60449" s="21"/>
    </row>
    <row r="60450" spans="15:17" x14ac:dyDescent="0.35">
      <c r="O60450" s="9"/>
      <c r="P60450" s="9"/>
      <c r="Q60450" s="21"/>
    </row>
    <row r="60451" spans="15:17" x14ac:dyDescent="0.35">
      <c r="O60451" s="9"/>
      <c r="P60451" s="9"/>
      <c r="Q60451" s="21"/>
    </row>
    <row r="60452" spans="15:17" x14ac:dyDescent="0.35">
      <c r="O60452" s="9"/>
      <c r="P60452" s="9"/>
      <c r="Q60452" s="21"/>
    </row>
    <row r="60453" spans="15:17" x14ac:dyDescent="0.35">
      <c r="O60453" s="9"/>
      <c r="P60453" s="9"/>
      <c r="Q60453" s="21"/>
    </row>
    <row r="60454" spans="15:17" x14ac:dyDescent="0.35">
      <c r="O60454" s="9"/>
      <c r="P60454" s="9"/>
      <c r="Q60454" s="21"/>
    </row>
    <row r="60455" spans="15:17" x14ac:dyDescent="0.35">
      <c r="O60455" s="9"/>
      <c r="P60455" s="9"/>
      <c r="Q60455" s="21"/>
    </row>
    <row r="60456" spans="15:17" x14ac:dyDescent="0.35">
      <c r="O60456" s="9"/>
      <c r="P60456" s="9"/>
      <c r="Q60456" s="21"/>
    </row>
    <row r="60457" spans="15:17" x14ac:dyDescent="0.35">
      <c r="O60457" s="9"/>
      <c r="P60457" s="9"/>
      <c r="Q60457" s="21"/>
    </row>
    <row r="60458" spans="15:17" x14ac:dyDescent="0.35">
      <c r="O60458" s="9"/>
      <c r="P60458" s="9"/>
      <c r="Q60458" s="21"/>
    </row>
    <row r="60459" spans="15:17" x14ac:dyDescent="0.35">
      <c r="O60459" s="9"/>
      <c r="P60459" s="9"/>
      <c r="Q60459" s="21"/>
    </row>
    <row r="60460" spans="15:17" x14ac:dyDescent="0.35">
      <c r="O60460" s="9"/>
      <c r="P60460" s="9"/>
      <c r="Q60460" s="21"/>
    </row>
    <row r="60461" spans="15:17" x14ac:dyDescent="0.35">
      <c r="O60461" s="9"/>
      <c r="P60461" s="9"/>
      <c r="Q60461" s="21"/>
    </row>
    <row r="60462" spans="15:17" x14ac:dyDescent="0.35">
      <c r="O60462" s="9"/>
      <c r="P60462" s="9"/>
      <c r="Q60462" s="21"/>
    </row>
    <row r="60463" spans="15:17" x14ac:dyDescent="0.35">
      <c r="O60463" s="9"/>
      <c r="P60463" s="9"/>
      <c r="Q60463" s="21"/>
    </row>
    <row r="60464" spans="15:17" x14ac:dyDescent="0.35">
      <c r="O60464" s="9"/>
      <c r="P60464" s="9"/>
      <c r="Q60464" s="21"/>
    </row>
    <row r="60465" spans="15:17" x14ac:dyDescent="0.35">
      <c r="O60465" s="9"/>
      <c r="P60465" s="9"/>
      <c r="Q60465" s="21"/>
    </row>
    <row r="60466" spans="15:17" x14ac:dyDescent="0.35">
      <c r="O60466" s="9"/>
      <c r="P60466" s="9"/>
      <c r="Q60466" s="21"/>
    </row>
    <row r="60467" spans="15:17" x14ac:dyDescent="0.35">
      <c r="O60467" s="9"/>
      <c r="P60467" s="9"/>
      <c r="Q60467" s="21"/>
    </row>
    <row r="60468" spans="15:17" x14ac:dyDescent="0.35">
      <c r="O60468" s="9"/>
      <c r="P60468" s="9"/>
      <c r="Q60468" s="21"/>
    </row>
    <row r="60469" spans="15:17" x14ac:dyDescent="0.35">
      <c r="O60469" s="9"/>
      <c r="P60469" s="9"/>
      <c r="Q60469" s="21"/>
    </row>
    <row r="60470" spans="15:17" x14ac:dyDescent="0.35">
      <c r="O60470" s="9"/>
      <c r="P60470" s="9"/>
      <c r="Q60470" s="21"/>
    </row>
    <row r="60471" spans="15:17" x14ac:dyDescent="0.35">
      <c r="O60471" s="9"/>
      <c r="P60471" s="9"/>
      <c r="Q60471" s="21"/>
    </row>
    <row r="60472" spans="15:17" x14ac:dyDescent="0.35">
      <c r="O60472" s="9"/>
      <c r="P60472" s="9"/>
      <c r="Q60472" s="21"/>
    </row>
    <row r="60473" spans="15:17" x14ac:dyDescent="0.35">
      <c r="O60473" s="9"/>
      <c r="P60473" s="9"/>
      <c r="Q60473" s="21"/>
    </row>
    <row r="60474" spans="15:17" x14ac:dyDescent="0.35">
      <c r="O60474" s="9"/>
      <c r="P60474" s="9"/>
      <c r="Q60474" s="21"/>
    </row>
    <row r="60475" spans="15:17" x14ac:dyDescent="0.35">
      <c r="O60475" s="9"/>
      <c r="P60475" s="9"/>
      <c r="Q60475" s="21"/>
    </row>
    <row r="60476" spans="15:17" x14ac:dyDescent="0.35">
      <c r="O60476" s="9"/>
      <c r="P60476" s="9"/>
      <c r="Q60476" s="21"/>
    </row>
    <row r="60477" spans="15:17" x14ac:dyDescent="0.35">
      <c r="O60477" s="9"/>
      <c r="P60477" s="9"/>
      <c r="Q60477" s="21"/>
    </row>
    <row r="60478" spans="15:17" x14ac:dyDescent="0.35">
      <c r="O60478" s="9"/>
      <c r="P60478" s="9"/>
      <c r="Q60478" s="21"/>
    </row>
    <row r="60479" spans="15:17" x14ac:dyDescent="0.35">
      <c r="O60479" s="9"/>
      <c r="P60479" s="9"/>
      <c r="Q60479" s="21"/>
    </row>
    <row r="60480" spans="15:17" x14ac:dyDescent="0.35">
      <c r="O60480" s="9"/>
      <c r="P60480" s="9"/>
      <c r="Q60480" s="21"/>
    </row>
    <row r="60481" spans="15:17" x14ac:dyDescent="0.35">
      <c r="O60481" s="9"/>
      <c r="P60481" s="9"/>
      <c r="Q60481" s="21"/>
    </row>
    <row r="60482" spans="15:17" x14ac:dyDescent="0.35">
      <c r="O60482" s="9"/>
      <c r="P60482" s="9"/>
      <c r="Q60482" s="21"/>
    </row>
    <row r="60483" spans="15:17" x14ac:dyDescent="0.35">
      <c r="O60483" s="9"/>
      <c r="P60483" s="9"/>
      <c r="Q60483" s="21"/>
    </row>
    <row r="60484" spans="15:17" x14ac:dyDescent="0.35">
      <c r="O60484" s="9"/>
      <c r="P60484" s="9"/>
      <c r="Q60484" s="21"/>
    </row>
    <row r="60485" spans="15:17" x14ac:dyDescent="0.35">
      <c r="O60485" s="9"/>
      <c r="P60485" s="9"/>
      <c r="Q60485" s="21"/>
    </row>
    <row r="60486" spans="15:17" x14ac:dyDescent="0.35">
      <c r="O60486" s="9"/>
      <c r="P60486" s="9"/>
      <c r="Q60486" s="21"/>
    </row>
    <row r="60487" spans="15:17" x14ac:dyDescent="0.35">
      <c r="O60487" s="9"/>
      <c r="P60487" s="9"/>
      <c r="Q60487" s="21"/>
    </row>
    <row r="60488" spans="15:17" x14ac:dyDescent="0.35">
      <c r="O60488" s="9"/>
      <c r="P60488" s="9"/>
      <c r="Q60488" s="21"/>
    </row>
    <row r="60489" spans="15:17" x14ac:dyDescent="0.35">
      <c r="O60489" s="9"/>
      <c r="P60489" s="9"/>
      <c r="Q60489" s="21"/>
    </row>
    <row r="60490" spans="15:17" x14ac:dyDescent="0.35">
      <c r="O60490" s="9"/>
      <c r="P60490" s="9"/>
      <c r="Q60490" s="21"/>
    </row>
    <row r="60491" spans="15:17" x14ac:dyDescent="0.35">
      <c r="O60491" s="9"/>
      <c r="P60491" s="9"/>
      <c r="Q60491" s="21"/>
    </row>
    <row r="60492" spans="15:17" x14ac:dyDescent="0.35">
      <c r="O60492" s="9"/>
      <c r="P60492" s="9"/>
      <c r="Q60492" s="21"/>
    </row>
    <row r="60493" spans="15:17" x14ac:dyDescent="0.35">
      <c r="O60493" s="9"/>
      <c r="P60493" s="9"/>
      <c r="Q60493" s="21"/>
    </row>
    <row r="60494" spans="15:17" x14ac:dyDescent="0.35">
      <c r="O60494" s="9"/>
      <c r="P60494" s="9"/>
      <c r="Q60494" s="21"/>
    </row>
    <row r="60495" spans="15:17" x14ac:dyDescent="0.35">
      <c r="O60495" s="9"/>
      <c r="P60495" s="9"/>
      <c r="Q60495" s="21"/>
    </row>
    <row r="60496" spans="15:17" x14ac:dyDescent="0.35">
      <c r="O60496" s="9"/>
      <c r="P60496" s="9"/>
      <c r="Q60496" s="21"/>
    </row>
    <row r="60497" spans="15:17" x14ac:dyDescent="0.35">
      <c r="O60497" s="9"/>
      <c r="P60497" s="9"/>
      <c r="Q60497" s="21"/>
    </row>
    <row r="60498" spans="15:17" x14ac:dyDescent="0.35">
      <c r="O60498" s="9"/>
      <c r="P60498" s="9"/>
      <c r="Q60498" s="21"/>
    </row>
    <row r="60499" spans="15:17" x14ac:dyDescent="0.35">
      <c r="O60499" s="9"/>
      <c r="P60499" s="9"/>
      <c r="Q60499" s="21"/>
    </row>
    <row r="60500" spans="15:17" x14ac:dyDescent="0.35">
      <c r="O60500" s="9"/>
      <c r="P60500" s="9"/>
      <c r="Q60500" s="21"/>
    </row>
    <row r="60501" spans="15:17" x14ac:dyDescent="0.35">
      <c r="O60501" s="9"/>
      <c r="P60501" s="9"/>
      <c r="Q60501" s="21"/>
    </row>
    <row r="60502" spans="15:17" x14ac:dyDescent="0.35">
      <c r="O60502" s="9"/>
      <c r="P60502" s="9"/>
      <c r="Q60502" s="21"/>
    </row>
    <row r="60503" spans="15:17" x14ac:dyDescent="0.35">
      <c r="O60503" s="9"/>
      <c r="P60503" s="9"/>
      <c r="Q60503" s="21"/>
    </row>
    <row r="60504" spans="15:17" x14ac:dyDescent="0.35">
      <c r="O60504" s="9"/>
      <c r="P60504" s="9"/>
      <c r="Q60504" s="21"/>
    </row>
    <row r="60505" spans="15:17" x14ac:dyDescent="0.35">
      <c r="O60505" s="9"/>
      <c r="P60505" s="9"/>
      <c r="Q60505" s="21"/>
    </row>
    <row r="60506" spans="15:17" x14ac:dyDescent="0.35">
      <c r="O60506" s="9"/>
      <c r="P60506" s="9"/>
      <c r="Q60506" s="21"/>
    </row>
    <row r="60507" spans="15:17" x14ac:dyDescent="0.35">
      <c r="O60507" s="9"/>
      <c r="P60507" s="9"/>
      <c r="Q60507" s="21"/>
    </row>
    <row r="60508" spans="15:17" x14ac:dyDescent="0.35">
      <c r="O60508" s="9"/>
      <c r="P60508" s="9"/>
      <c r="Q60508" s="21"/>
    </row>
    <row r="60509" spans="15:17" x14ac:dyDescent="0.35">
      <c r="O60509" s="9"/>
      <c r="P60509" s="9"/>
      <c r="Q60509" s="21"/>
    </row>
    <row r="60510" spans="15:17" x14ac:dyDescent="0.35">
      <c r="O60510" s="9"/>
      <c r="P60510" s="9"/>
      <c r="Q60510" s="21"/>
    </row>
    <row r="60511" spans="15:17" x14ac:dyDescent="0.35">
      <c r="O60511" s="9"/>
      <c r="P60511" s="9"/>
      <c r="Q60511" s="21"/>
    </row>
    <row r="60512" spans="15:17" x14ac:dyDescent="0.35">
      <c r="O60512" s="9"/>
      <c r="P60512" s="9"/>
      <c r="Q60512" s="21"/>
    </row>
    <row r="60513" spans="15:17" x14ac:dyDescent="0.35">
      <c r="O60513" s="9"/>
      <c r="P60513" s="9"/>
      <c r="Q60513" s="21"/>
    </row>
    <row r="60514" spans="15:17" x14ac:dyDescent="0.35">
      <c r="O60514" s="9"/>
      <c r="P60514" s="9"/>
      <c r="Q60514" s="21"/>
    </row>
    <row r="60515" spans="15:17" x14ac:dyDescent="0.35">
      <c r="O60515" s="9"/>
      <c r="P60515" s="9"/>
      <c r="Q60515" s="21"/>
    </row>
    <row r="60516" spans="15:17" x14ac:dyDescent="0.35">
      <c r="O60516" s="9"/>
      <c r="P60516" s="9"/>
      <c r="Q60516" s="21"/>
    </row>
    <row r="60517" spans="15:17" x14ac:dyDescent="0.35">
      <c r="O60517" s="9"/>
      <c r="P60517" s="9"/>
      <c r="Q60517" s="21"/>
    </row>
    <row r="60518" spans="15:17" x14ac:dyDescent="0.35">
      <c r="O60518" s="9"/>
      <c r="P60518" s="9"/>
      <c r="Q60518" s="21"/>
    </row>
    <row r="60519" spans="15:17" x14ac:dyDescent="0.35">
      <c r="O60519" s="9"/>
      <c r="P60519" s="9"/>
      <c r="Q60519" s="21"/>
    </row>
    <row r="60520" spans="15:17" x14ac:dyDescent="0.35">
      <c r="O60520" s="9"/>
      <c r="P60520" s="9"/>
      <c r="Q60520" s="21"/>
    </row>
    <row r="60521" spans="15:17" x14ac:dyDescent="0.35">
      <c r="O60521" s="9"/>
      <c r="P60521" s="9"/>
      <c r="Q60521" s="21"/>
    </row>
    <row r="60522" spans="15:17" x14ac:dyDescent="0.35">
      <c r="O60522" s="9"/>
      <c r="P60522" s="9"/>
      <c r="Q60522" s="21"/>
    </row>
    <row r="60523" spans="15:17" x14ac:dyDescent="0.35">
      <c r="O60523" s="9"/>
      <c r="P60523" s="9"/>
      <c r="Q60523" s="21"/>
    </row>
    <row r="60524" spans="15:17" x14ac:dyDescent="0.35">
      <c r="O60524" s="9"/>
      <c r="P60524" s="9"/>
      <c r="Q60524" s="21"/>
    </row>
    <row r="60525" spans="15:17" x14ac:dyDescent="0.35">
      <c r="O60525" s="9"/>
      <c r="P60525" s="9"/>
      <c r="Q60525" s="21"/>
    </row>
    <row r="60526" spans="15:17" x14ac:dyDescent="0.35">
      <c r="O60526" s="9"/>
      <c r="P60526" s="9"/>
      <c r="Q60526" s="21"/>
    </row>
    <row r="60527" spans="15:17" x14ac:dyDescent="0.35">
      <c r="O60527" s="9"/>
      <c r="P60527" s="9"/>
      <c r="Q60527" s="21"/>
    </row>
    <row r="60528" spans="15:17" x14ac:dyDescent="0.35">
      <c r="O60528" s="9"/>
      <c r="P60528" s="9"/>
      <c r="Q60528" s="21"/>
    </row>
    <row r="60529" spans="15:17" x14ac:dyDescent="0.35">
      <c r="O60529" s="9"/>
      <c r="P60529" s="9"/>
      <c r="Q60529" s="21"/>
    </row>
    <row r="60530" spans="15:17" x14ac:dyDescent="0.35">
      <c r="O60530" s="9"/>
      <c r="P60530" s="9"/>
      <c r="Q60530" s="21"/>
    </row>
    <row r="60531" spans="15:17" x14ac:dyDescent="0.35">
      <c r="O60531" s="9"/>
      <c r="P60531" s="9"/>
      <c r="Q60531" s="21"/>
    </row>
    <row r="60532" spans="15:17" x14ac:dyDescent="0.35">
      <c r="O60532" s="9"/>
      <c r="P60532" s="9"/>
      <c r="Q60532" s="21"/>
    </row>
    <row r="60533" spans="15:17" x14ac:dyDescent="0.35">
      <c r="O60533" s="9"/>
      <c r="P60533" s="9"/>
      <c r="Q60533" s="21"/>
    </row>
    <row r="60534" spans="15:17" x14ac:dyDescent="0.35">
      <c r="O60534" s="9"/>
      <c r="P60534" s="9"/>
      <c r="Q60534" s="21"/>
    </row>
    <row r="60535" spans="15:17" x14ac:dyDescent="0.35">
      <c r="O60535" s="9"/>
      <c r="P60535" s="9"/>
      <c r="Q60535" s="21"/>
    </row>
    <row r="60536" spans="15:17" x14ac:dyDescent="0.35">
      <c r="O60536" s="9"/>
      <c r="P60536" s="9"/>
      <c r="Q60536" s="21"/>
    </row>
    <row r="60537" spans="15:17" x14ac:dyDescent="0.35">
      <c r="O60537" s="9"/>
      <c r="P60537" s="9"/>
      <c r="Q60537" s="21"/>
    </row>
    <row r="60538" spans="15:17" x14ac:dyDescent="0.35">
      <c r="O60538" s="9"/>
      <c r="P60538" s="9"/>
      <c r="Q60538" s="21"/>
    </row>
    <row r="60539" spans="15:17" x14ac:dyDescent="0.35">
      <c r="O60539" s="9"/>
      <c r="P60539" s="9"/>
      <c r="Q60539" s="21"/>
    </row>
    <row r="60540" spans="15:17" x14ac:dyDescent="0.35">
      <c r="O60540" s="9"/>
      <c r="P60540" s="9"/>
      <c r="Q60540" s="21"/>
    </row>
    <row r="60541" spans="15:17" x14ac:dyDescent="0.35">
      <c r="O60541" s="9"/>
      <c r="P60541" s="9"/>
      <c r="Q60541" s="21"/>
    </row>
    <row r="60542" spans="15:17" x14ac:dyDescent="0.35">
      <c r="O60542" s="9"/>
      <c r="P60542" s="9"/>
      <c r="Q60542" s="21"/>
    </row>
    <row r="60543" spans="15:17" x14ac:dyDescent="0.35">
      <c r="O60543" s="9"/>
      <c r="P60543" s="9"/>
      <c r="Q60543" s="21"/>
    </row>
    <row r="60544" spans="15:17" x14ac:dyDescent="0.35">
      <c r="O60544" s="9"/>
      <c r="P60544" s="9"/>
      <c r="Q60544" s="21"/>
    </row>
    <row r="60545" spans="15:17" x14ac:dyDescent="0.35">
      <c r="O60545" s="9"/>
      <c r="P60545" s="9"/>
      <c r="Q60545" s="21"/>
    </row>
    <row r="60546" spans="15:17" x14ac:dyDescent="0.35">
      <c r="O60546" s="9"/>
      <c r="P60546" s="9"/>
      <c r="Q60546" s="21"/>
    </row>
    <row r="60547" spans="15:17" x14ac:dyDescent="0.35">
      <c r="O60547" s="9"/>
      <c r="P60547" s="9"/>
      <c r="Q60547" s="21"/>
    </row>
    <row r="60548" spans="15:17" x14ac:dyDescent="0.35">
      <c r="O60548" s="9"/>
      <c r="P60548" s="9"/>
      <c r="Q60548" s="21"/>
    </row>
    <row r="60549" spans="15:17" x14ac:dyDescent="0.35">
      <c r="O60549" s="9"/>
      <c r="P60549" s="9"/>
      <c r="Q60549" s="21"/>
    </row>
    <row r="60550" spans="15:17" x14ac:dyDescent="0.35">
      <c r="O60550" s="9"/>
      <c r="P60550" s="9"/>
      <c r="Q60550" s="21"/>
    </row>
    <row r="60551" spans="15:17" x14ac:dyDescent="0.35">
      <c r="O60551" s="9"/>
      <c r="P60551" s="9"/>
      <c r="Q60551" s="21"/>
    </row>
    <row r="60552" spans="15:17" x14ac:dyDescent="0.35">
      <c r="O60552" s="9"/>
      <c r="P60552" s="9"/>
      <c r="Q60552" s="21"/>
    </row>
    <row r="60553" spans="15:17" x14ac:dyDescent="0.35">
      <c r="O60553" s="9"/>
      <c r="P60553" s="9"/>
      <c r="Q60553" s="21"/>
    </row>
    <row r="60554" spans="15:17" x14ac:dyDescent="0.35">
      <c r="O60554" s="9"/>
      <c r="P60554" s="9"/>
      <c r="Q60554" s="21"/>
    </row>
    <row r="60555" spans="15:17" x14ac:dyDescent="0.35">
      <c r="O60555" s="9"/>
      <c r="P60555" s="9"/>
      <c r="Q60555" s="21"/>
    </row>
    <row r="60556" spans="15:17" x14ac:dyDescent="0.35">
      <c r="O60556" s="9"/>
      <c r="P60556" s="9"/>
      <c r="Q60556" s="21"/>
    </row>
    <row r="60557" spans="15:17" x14ac:dyDescent="0.35">
      <c r="O60557" s="9"/>
      <c r="P60557" s="9"/>
      <c r="Q60557" s="21"/>
    </row>
    <row r="60558" spans="15:17" x14ac:dyDescent="0.35">
      <c r="O60558" s="9"/>
      <c r="P60558" s="9"/>
      <c r="Q60558" s="21"/>
    </row>
    <row r="60559" spans="15:17" x14ac:dyDescent="0.35">
      <c r="O60559" s="9"/>
      <c r="P60559" s="9"/>
      <c r="Q60559" s="21"/>
    </row>
    <row r="60560" spans="15:17" x14ac:dyDescent="0.35">
      <c r="O60560" s="9"/>
      <c r="P60560" s="9"/>
      <c r="Q60560" s="21"/>
    </row>
    <row r="60561" spans="15:17" x14ac:dyDescent="0.35">
      <c r="O60561" s="9"/>
      <c r="P60561" s="9"/>
      <c r="Q60561" s="21"/>
    </row>
    <row r="60562" spans="15:17" x14ac:dyDescent="0.35">
      <c r="O60562" s="9"/>
      <c r="P60562" s="9"/>
      <c r="Q60562" s="21"/>
    </row>
    <row r="60563" spans="15:17" x14ac:dyDescent="0.35">
      <c r="O60563" s="9"/>
      <c r="P60563" s="9"/>
      <c r="Q60563" s="21"/>
    </row>
    <row r="60564" spans="15:17" x14ac:dyDescent="0.35">
      <c r="O60564" s="9"/>
      <c r="P60564" s="9"/>
      <c r="Q60564" s="21"/>
    </row>
    <row r="60565" spans="15:17" x14ac:dyDescent="0.35">
      <c r="O60565" s="9"/>
      <c r="P60565" s="9"/>
      <c r="Q60565" s="21"/>
    </row>
    <row r="60566" spans="15:17" x14ac:dyDescent="0.35">
      <c r="O60566" s="9"/>
      <c r="P60566" s="9"/>
      <c r="Q60566" s="21"/>
    </row>
    <row r="60567" spans="15:17" x14ac:dyDescent="0.35">
      <c r="O60567" s="9"/>
      <c r="P60567" s="9"/>
      <c r="Q60567" s="21"/>
    </row>
    <row r="60568" spans="15:17" x14ac:dyDescent="0.35">
      <c r="O60568" s="9"/>
      <c r="P60568" s="9"/>
      <c r="Q60568" s="21"/>
    </row>
    <row r="60569" spans="15:17" x14ac:dyDescent="0.35">
      <c r="O60569" s="9"/>
      <c r="P60569" s="9"/>
      <c r="Q60569" s="21"/>
    </row>
    <row r="60570" spans="15:17" x14ac:dyDescent="0.35">
      <c r="O60570" s="9"/>
      <c r="P60570" s="9"/>
      <c r="Q60570" s="21"/>
    </row>
    <row r="60571" spans="15:17" x14ac:dyDescent="0.35">
      <c r="O60571" s="9"/>
      <c r="P60571" s="9"/>
      <c r="Q60571" s="21"/>
    </row>
    <row r="60572" spans="15:17" x14ac:dyDescent="0.35">
      <c r="O60572" s="9"/>
      <c r="P60572" s="9"/>
      <c r="Q60572" s="21"/>
    </row>
    <row r="60573" spans="15:17" x14ac:dyDescent="0.35">
      <c r="O60573" s="9"/>
      <c r="P60573" s="9"/>
      <c r="Q60573" s="21"/>
    </row>
    <row r="60574" spans="15:17" x14ac:dyDescent="0.35">
      <c r="O60574" s="9"/>
      <c r="P60574" s="9"/>
      <c r="Q60574" s="21"/>
    </row>
    <row r="60575" spans="15:17" x14ac:dyDescent="0.35">
      <c r="O60575" s="9"/>
      <c r="P60575" s="9"/>
      <c r="Q60575" s="21"/>
    </row>
    <row r="60576" spans="15:17" x14ac:dyDescent="0.35">
      <c r="O60576" s="9"/>
      <c r="P60576" s="9"/>
      <c r="Q60576" s="21"/>
    </row>
    <row r="60577" spans="15:17" x14ac:dyDescent="0.35">
      <c r="O60577" s="9"/>
      <c r="P60577" s="9"/>
      <c r="Q60577" s="21"/>
    </row>
    <row r="60578" spans="15:17" x14ac:dyDescent="0.35">
      <c r="O60578" s="9"/>
      <c r="P60578" s="9"/>
      <c r="Q60578" s="21"/>
    </row>
    <row r="60579" spans="15:17" x14ac:dyDescent="0.35">
      <c r="O60579" s="9"/>
      <c r="P60579" s="9"/>
      <c r="Q60579" s="21"/>
    </row>
    <row r="60580" spans="15:17" x14ac:dyDescent="0.35">
      <c r="O60580" s="9"/>
      <c r="P60580" s="9"/>
      <c r="Q60580" s="21"/>
    </row>
    <row r="60581" spans="15:17" x14ac:dyDescent="0.35">
      <c r="O60581" s="9"/>
      <c r="P60581" s="9"/>
      <c r="Q60581" s="21"/>
    </row>
    <row r="60582" spans="15:17" x14ac:dyDescent="0.35">
      <c r="O60582" s="9"/>
      <c r="P60582" s="9"/>
      <c r="Q60582" s="21"/>
    </row>
    <row r="60583" spans="15:17" x14ac:dyDescent="0.35">
      <c r="O60583" s="9"/>
      <c r="P60583" s="9"/>
      <c r="Q60583" s="21"/>
    </row>
    <row r="60584" spans="15:17" x14ac:dyDescent="0.35">
      <c r="O60584" s="9"/>
      <c r="P60584" s="9"/>
      <c r="Q60584" s="21"/>
    </row>
    <row r="60585" spans="15:17" x14ac:dyDescent="0.35">
      <c r="O60585" s="9"/>
      <c r="P60585" s="9"/>
      <c r="Q60585" s="21"/>
    </row>
    <row r="60586" spans="15:17" x14ac:dyDescent="0.35">
      <c r="O60586" s="9"/>
      <c r="P60586" s="9"/>
      <c r="Q60586" s="21"/>
    </row>
    <row r="60587" spans="15:17" x14ac:dyDescent="0.35">
      <c r="O60587" s="9"/>
      <c r="P60587" s="9"/>
      <c r="Q60587" s="21"/>
    </row>
    <row r="60588" spans="15:17" x14ac:dyDescent="0.35">
      <c r="O60588" s="9"/>
      <c r="P60588" s="9"/>
      <c r="Q60588" s="21"/>
    </row>
    <row r="60589" spans="15:17" x14ac:dyDescent="0.35">
      <c r="O60589" s="9"/>
      <c r="P60589" s="9"/>
      <c r="Q60589" s="21"/>
    </row>
    <row r="60590" spans="15:17" x14ac:dyDescent="0.35">
      <c r="O60590" s="9"/>
      <c r="P60590" s="9"/>
      <c r="Q60590" s="21"/>
    </row>
    <row r="60591" spans="15:17" x14ac:dyDescent="0.35">
      <c r="O60591" s="9"/>
      <c r="P60591" s="9"/>
      <c r="Q60591" s="21"/>
    </row>
    <row r="60592" spans="15:17" x14ac:dyDescent="0.35">
      <c r="O60592" s="9"/>
      <c r="P60592" s="9"/>
      <c r="Q60592" s="21"/>
    </row>
    <row r="60593" spans="15:17" x14ac:dyDescent="0.35">
      <c r="O60593" s="9"/>
      <c r="P60593" s="9"/>
      <c r="Q60593" s="21"/>
    </row>
    <row r="60594" spans="15:17" x14ac:dyDescent="0.35">
      <c r="O60594" s="9"/>
      <c r="P60594" s="9"/>
      <c r="Q60594" s="21"/>
    </row>
    <row r="60595" spans="15:17" x14ac:dyDescent="0.35">
      <c r="O60595" s="9"/>
      <c r="P60595" s="9"/>
      <c r="Q60595" s="21"/>
    </row>
    <row r="60596" spans="15:17" x14ac:dyDescent="0.35">
      <c r="O60596" s="9"/>
      <c r="P60596" s="9"/>
      <c r="Q60596" s="21"/>
    </row>
    <row r="60597" spans="15:17" x14ac:dyDescent="0.35">
      <c r="O60597" s="9"/>
      <c r="P60597" s="9"/>
      <c r="Q60597" s="21"/>
    </row>
    <row r="60598" spans="15:17" x14ac:dyDescent="0.35">
      <c r="O60598" s="9"/>
      <c r="P60598" s="9"/>
      <c r="Q60598" s="21"/>
    </row>
    <row r="60599" spans="15:17" x14ac:dyDescent="0.35">
      <c r="O60599" s="9"/>
      <c r="P60599" s="9"/>
      <c r="Q60599" s="21"/>
    </row>
    <row r="60600" spans="15:17" x14ac:dyDescent="0.35">
      <c r="O60600" s="9"/>
      <c r="P60600" s="9"/>
      <c r="Q60600" s="21"/>
    </row>
    <row r="60601" spans="15:17" x14ac:dyDescent="0.35">
      <c r="O60601" s="9"/>
      <c r="P60601" s="9"/>
      <c r="Q60601" s="21"/>
    </row>
    <row r="60602" spans="15:17" x14ac:dyDescent="0.35">
      <c r="O60602" s="9"/>
      <c r="P60602" s="9"/>
      <c r="Q60602" s="21"/>
    </row>
    <row r="60603" spans="15:17" x14ac:dyDescent="0.35">
      <c r="O60603" s="9"/>
      <c r="P60603" s="9"/>
      <c r="Q60603" s="21"/>
    </row>
    <row r="60604" spans="15:17" x14ac:dyDescent="0.35">
      <c r="O60604" s="9"/>
      <c r="P60604" s="9"/>
      <c r="Q60604" s="21"/>
    </row>
    <row r="60605" spans="15:17" x14ac:dyDescent="0.35">
      <c r="O60605" s="9"/>
      <c r="P60605" s="9"/>
      <c r="Q60605" s="21"/>
    </row>
    <row r="60606" spans="15:17" x14ac:dyDescent="0.35">
      <c r="O60606" s="9"/>
      <c r="P60606" s="9"/>
      <c r="Q60606" s="21"/>
    </row>
    <row r="60607" spans="15:17" x14ac:dyDescent="0.35">
      <c r="O60607" s="9"/>
      <c r="P60607" s="9"/>
      <c r="Q60607" s="21"/>
    </row>
    <row r="60608" spans="15:17" x14ac:dyDescent="0.35">
      <c r="O60608" s="9"/>
      <c r="P60608" s="9"/>
      <c r="Q60608" s="21"/>
    </row>
    <row r="60609" spans="15:17" x14ac:dyDescent="0.35">
      <c r="O60609" s="9"/>
      <c r="P60609" s="9"/>
      <c r="Q60609" s="21"/>
    </row>
    <row r="60610" spans="15:17" x14ac:dyDescent="0.35">
      <c r="O60610" s="9"/>
      <c r="P60610" s="9"/>
      <c r="Q60610" s="21"/>
    </row>
    <row r="60611" spans="15:17" x14ac:dyDescent="0.35">
      <c r="O60611" s="9"/>
      <c r="P60611" s="9"/>
      <c r="Q60611" s="21"/>
    </row>
    <row r="60612" spans="15:17" x14ac:dyDescent="0.35">
      <c r="O60612" s="9"/>
      <c r="P60612" s="9"/>
      <c r="Q60612" s="21"/>
    </row>
    <row r="60613" spans="15:17" x14ac:dyDescent="0.35">
      <c r="O60613" s="9"/>
      <c r="P60613" s="9"/>
      <c r="Q60613" s="21"/>
    </row>
    <row r="60614" spans="15:17" x14ac:dyDescent="0.35">
      <c r="O60614" s="9"/>
      <c r="P60614" s="9"/>
      <c r="Q60614" s="21"/>
    </row>
    <row r="60615" spans="15:17" x14ac:dyDescent="0.35">
      <c r="O60615" s="9"/>
      <c r="P60615" s="9"/>
      <c r="Q60615" s="21"/>
    </row>
    <row r="60616" spans="15:17" x14ac:dyDescent="0.35">
      <c r="O60616" s="9"/>
      <c r="P60616" s="9"/>
      <c r="Q60616" s="21"/>
    </row>
    <row r="60617" spans="15:17" x14ac:dyDescent="0.35">
      <c r="O60617" s="9"/>
      <c r="P60617" s="9"/>
      <c r="Q60617" s="21"/>
    </row>
    <row r="60618" spans="15:17" x14ac:dyDescent="0.35">
      <c r="O60618" s="9"/>
      <c r="P60618" s="9"/>
      <c r="Q60618" s="21"/>
    </row>
    <row r="60619" spans="15:17" x14ac:dyDescent="0.35">
      <c r="O60619" s="9"/>
      <c r="P60619" s="9"/>
      <c r="Q60619" s="21"/>
    </row>
    <row r="60620" spans="15:17" x14ac:dyDescent="0.35">
      <c r="O60620" s="9"/>
      <c r="P60620" s="9"/>
      <c r="Q60620" s="21"/>
    </row>
    <row r="60621" spans="15:17" x14ac:dyDescent="0.35">
      <c r="O60621" s="9"/>
      <c r="P60621" s="9"/>
      <c r="Q60621" s="21"/>
    </row>
    <row r="60622" spans="15:17" x14ac:dyDescent="0.35">
      <c r="O60622" s="9"/>
      <c r="P60622" s="9"/>
      <c r="Q60622" s="21"/>
    </row>
    <row r="60623" spans="15:17" x14ac:dyDescent="0.35">
      <c r="O60623" s="9"/>
      <c r="P60623" s="9"/>
      <c r="Q60623" s="21"/>
    </row>
    <row r="60624" spans="15:17" x14ac:dyDescent="0.35">
      <c r="O60624" s="9"/>
      <c r="P60624" s="9"/>
      <c r="Q60624" s="21"/>
    </row>
    <row r="60625" spans="15:17" x14ac:dyDescent="0.35">
      <c r="O60625" s="9"/>
      <c r="P60625" s="9"/>
      <c r="Q60625" s="21"/>
    </row>
    <row r="60626" spans="15:17" x14ac:dyDescent="0.35">
      <c r="O60626" s="9"/>
      <c r="P60626" s="9"/>
      <c r="Q60626" s="21"/>
    </row>
    <row r="60627" spans="15:17" x14ac:dyDescent="0.35">
      <c r="O60627" s="9"/>
      <c r="P60627" s="9"/>
      <c r="Q60627" s="21"/>
    </row>
    <row r="60628" spans="15:17" x14ac:dyDescent="0.35">
      <c r="O60628" s="9"/>
      <c r="P60628" s="9"/>
      <c r="Q60628" s="21"/>
    </row>
    <row r="60629" spans="15:17" x14ac:dyDescent="0.35">
      <c r="O60629" s="9"/>
      <c r="P60629" s="9"/>
      <c r="Q60629" s="21"/>
    </row>
    <row r="60630" spans="15:17" x14ac:dyDescent="0.35">
      <c r="O60630" s="9"/>
      <c r="P60630" s="9"/>
      <c r="Q60630" s="21"/>
    </row>
    <row r="60631" spans="15:17" x14ac:dyDescent="0.35">
      <c r="O60631" s="9"/>
      <c r="P60631" s="9"/>
      <c r="Q60631" s="21"/>
    </row>
    <row r="60632" spans="15:17" x14ac:dyDescent="0.35">
      <c r="O60632" s="9"/>
      <c r="P60632" s="9"/>
      <c r="Q60632" s="21"/>
    </row>
    <row r="60633" spans="15:17" x14ac:dyDescent="0.35">
      <c r="O60633" s="9"/>
      <c r="P60633" s="9"/>
      <c r="Q60633" s="21"/>
    </row>
    <row r="60634" spans="15:17" x14ac:dyDescent="0.35">
      <c r="O60634" s="9"/>
      <c r="P60634" s="9"/>
      <c r="Q60634" s="21"/>
    </row>
    <row r="60635" spans="15:17" x14ac:dyDescent="0.35">
      <c r="O60635" s="9"/>
      <c r="P60635" s="9"/>
      <c r="Q60635" s="21"/>
    </row>
    <row r="60636" spans="15:17" x14ac:dyDescent="0.35">
      <c r="O60636" s="9"/>
      <c r="P60636" s="9"/>
      <c r="Q60636" s="21"/>
    </row>
    <row r="60637" spans="15:17" x14ac:dyDescent="0.35">
      <c r="O60637" s="9"/>
      <c r="P60637" s="9"/>
      <c r="Q60637" s="21"/>
    </row>
    <row r="60638" spans="15:17" x14ac:dyDescent="0.35">
      <c r="O60638" s="9"/>
      <c r="P60638" s="9"/>
      <c r="Q60638" s="21"/>
    </row>
    <row r="60639" spans="15:17" x14ac:dyDescent="0.35">
      <c r="O60639" s="9"/>
      <c r="P60639" s="9"/>
      <c r="Q60639" s="21"/>
    </row>
    <row r="60640" spans="15:17" x14ac:dyDescent="0.35">
      <c r="O60640" s="9"/>
      <c r="P60640" s="9"/>
      <c r="Q60640" s="21"/>
    </row>
    <row r="60641" spans="15:17" x14ac:dyDescent="0.35">
      <c r="O60641" s="9"/>
      <c r="P60641" s="9"/>
      <c r="Q60641" s="21"/>
    </row>
    <row r="60642" spans="15:17" x14ac:dyDescent="0.35">
      <c r="O60642" s="9"/>
      <c r="P60642" s="9"/>
      <c r="Q60642" s="21"/>
    </row>
    <row r="60643" spans="15:17" x14ac:dyDescent="0.35">
      <c r="O60643" s="9"/>
      <c r="P60643" s="9"/>
      <c r="Q60643" s="21"/>
    </row>
    <row r="60644" spans="15:17" x14ac:dyDescent="0.35">
      <c r="O60644" s="9"/>
      <c r="P60644" s="9"/>
      <c r="Q60644" s="21"/>
    </row>
    <row r="60645" spans="15:17" x14ac:dyDescent="0.35">
      <c r="O60645" s="9"/>
      <c r="P60645" s="9"/>
      <c r="Q60645" s="21"/>
    </row>
    <row r="60646" spans="15:17" x14ac:dyDescent="0.35">
      <c r="O60646" s="9"/>
      <c r="P60646" s="9"/>
      <c r="Q60646" s="21"/>
    </row>
    <row r="60647" spans="15:17" x14ac:dyDescent="0.35">
      <c r="O60647" s="9"/>
      <c r="P60647" s="9"/>
      <c r="Q60647" s="21"/>
    </row>
    <row r="60648" spans="15:17" x14ac:dyDescent="0.35">
      <c r="O60648" s="9"/>
      <c r="P60648" s="9"/>
      <c r="Q60648" s="21"/>
    </row>
    <row r="60649" spans="15:17" x14ac:dyDescent="0.35">
      <c r="O60649" s="9"/>
      <c r="P60649" s="9"/>
      <c r="Q60649" s="21"/>
    </row>
    <row r="60650" spans="15:17" x14ac:dyDescent="0.35">
      <c r="O60650" s="9"/>
      <c r="P60650" s="9"/>
      <c r="Q60650" s="21"/>
    </row>
    <row r="60651" spans="15:17" x14ac:dyDescent="0.35">
      <c r="O60651" s="9"/>
      <c r="P60651" s="9"/>
      <c r="Q60651" s="21"/>
    </row>
    <row r="60652" spans="15:17" x14ac:dyDescent="0.35">
      <c r="O60652" s="9"/>
      <c r="P60652" s="9"/>
      <c r="Q60652" s="21"/>
    </row>
    <row r="60653" spans="15:17" x14ac:dyDescent="0.35">
      <c r="O60653" s="9"/>
      <c r="P60653" s="9"/>
      <c r="Q60653" s="21"/>
    </row>
    <row r="60654" spans="15:17" x14ac:dyDescent="0.35">
      <c r="O60654" s="9"/>
      <c r="P60654" s="9"/>
      <c r="Q60654" s="21"/>
    </row>
    <row r="60655" spans="15:17" x14ac:dyDescent="0.35">
      <c r="O60655" s="9"/>
      <c r="P60655" s="9"/>
      <c r="Q60655" s="21"/>
    </row>
    <row r="60656" spans="15:17" x14ac:dyDescent="0.35">
      <c r="O60656" s="9"/>
      <c r="P60656" s="9"/>
      <c r="Q60656" s="21"/>
    </row>
    <row r="60657" spans="15:17" x14ac:dyDescent="0.35">
      <c r="O60657" s="9"/>
      <c r="P60657" s="9"/>
      <c r="Q60657" s="21"/>
    </row>
    <row r="60658" spans="15:17" x14ac:dyDescent="0.35">
      <c r="O60658" s="9"/>
      <c r="P60658" s="9"/>
      <c r="Q60658" s="21"/>
    </row>
    <row r="60659" spans="15:17" x14ac:dyDescent="0.35">
      <c r="O60659" s="9"/>
      <c r="P60659" s="9"/>
      <c r="Q60659" s="21"/>
    </row>
    <row r="60660" spans="15:17" x14ac:dyDescent="0.35">
      <c r="O60660" s="9"/>
      <c r="P60660" s="9"/>
      <c r="Q60660" s="21"/>
    </row>
    <row r="60661" spans="15:17" x14ac:dyDescent="0.35">
      <c r="O60661" s="9"/>
      <c r="P60661" s="9"/>
      <c r="Q60661" s="21"/>
    </row>
    <row r="60662" spans="15:17" x14ac:dyDescent="0.35">
      <c r="O60662" s="9"/>
      <c r="P60662" s="9"/>
      <c r="Q60662" s="21"/>
    </row>
    <row r="60663" spans="15:17" x14ac:dyDescent="0.35">
      <c r="O60663" s="9"/>
      <c r="P60663" s="9"/>
      <c r="Q60663" s="21"/>
    </row>
    <row r="60664" spans="15:17" x14ac:dyDescent="0.35">
      <c r="O60664" s="9"/>
      <c r="P60664" s="9"/>
      <c r="Q60664" s="21"/>
    </row>
    <row r="60665" spans="15:17" x14ac:dyDescent="0.35">
      <c r="O60665" s="9"/>
      <c r="P60665" s="9"/>
      <c r="Q60665" s="21"/>
    </row>
    <row r="60666" spans="15:17" x14ac:dyDescent="0.35">
      <c r="O60666" s="9"/>
      <c r="P60666" s="9"/>
      <c r="Q60666" s="21"/>
    </row>
    <row r="60667" spans="15:17" x14ac:dyDescent="0.35">
      <c r="O60667" s="9"/>
      <c r="P60667" s="9"/>
      <c r="Q60667" s="21"/>
    </row>
    <row r="60668" spans="15:17" x14ac:dyDescent="0.35">
      <c r="O60668" s="9"/>
      <c r="P60668" s="9"/>
      <c r="Q60668" s="21"/>
    </row>
    <row r="60669" spans="15:17" x14ac:dyDescent="0.35">
      <c r="O60669" s="9"/>
      <c r="P60669" s="9"/>
      <c r="Q60669" s="21"/>
    </row>
    <row r="60670" spans="15:17" x14ac:dyDescent="0.35">
      <c r="O60670" s="9"/>
      <c r="P60670" s="9"/>
      <c r="Q60670" s="21"/>
    </row>
    <row r="60671" spans="15:17" x14ac:dyDescent="0.35">
      <c r="O60671" s="9"/>
      <c r="P60671" s="9"/>
      <c r="Q60671" s="21"/>
    </row>
    <row r="60672" spans="15:17" x14ac:dyDescent="0.35">
      <c r="O60672" s="9"/>
      <c r="P60672" s="9"/>
      <c r="Q60672" s="21"/>
    </row>
    <row r="60673" spans="15:17" x14ac:dyDescent="0.35">
      <c r="O60673" s="9"/>
      <c r="P60673" s="9"/>
      <c r="Q60673" s="21"/>
    </row>
    <row r="60674" spans="15:17" x14ac:dyDescent="0.35">
      <c r="O60674" s="9"/>
      <c r="P60674" s="9"/>
      <c r="Q60674" s="21"/>
    </row>
    <row r="60675" spans="15:17" x14ac:dyDescent="0.35">
      <c r="O60675" s="9"/>
      <c r="P60675" s="9"/>
      <c r="Q60675" s="21"/>
    </row>
    <row r="60676" spans="15:17" x14ac:dyDescent="0.35">
      <c r="O60676" s="9"/>
      <c r="P60676" s="9"/>
      <c r="Q60676" s="21"/>
    </row>
    <row r="60677" spans="15:17" x14ac:dyDescent="0.35">
      <c r="O60677" s="9"/>
      <c r="P60677" s="9"/>
      <c r="Q60677" s="21"/>
    </row>
    <row r="60678" spans="15:17" x14ac:dyDescent="0.35">
      <c r="O60678" s="9"/>
      <c r="P60678" s="9"/>
      <c r="Q60678" s="21"/>
    </row>
    <row r="60679" spans="15:17" x14ac:dyDescent="0.35">
      <c r="O60679" s="9"/>
      <c r="P60679" s="9"/>
      <c r="Q60679" s="21"/>
    </row>
    <row r="60680" spans="15:17" x14ac:dyDescent="0.35">
      <c r="O60680" s="9"/>
      <c r="P60680" s="9"/>
      <c r="Q60680" s="21"/>
    </row>
    <row r="60681" spans="15:17" x14ac:dyDescent="0.35">
      <c r="O60681" s="9"/>
      <c r="P60681" s="9"/>
      <c r="Q60681" s="21"/>
    </row>
    <row r="60682" spans="15:17" x14ac:dyDescent="0.35">
      <c r="O60682" s="9"/>
      <c r="P60682" s="9"/>
      <c r="Q60682" s="21"/>
    </row>
    <row r="60683" spans="15:17" x14ac:dyDescent="0.35">
      <c r="O60683" s="9"/>
      <c r="P60683" s="9"/>
      <c r="Q60683" s="21"/>
    </row>
    <row r="60684" spans="15:17" x14ac:dyDescent="0.35">
      <c r="O60684" s="9"/>
      <c r="P60684" s="9"/>
      <c r="Q60684" s="21"/>
    </row>
    <row r="60685" spans="15:17" x14ac:dyDescent="0.35">
      <c r="O60685" s="9"/>
      <c r="P60685" s="9"/>
      <c r="Q60685" s="21"/>
    </row>
    <row r="60686" spans="15:17" x14ac:dyDescent="0.35">
      <c r="O60686" s="9"/>
      <c r="P60686" s="9"/>
      <c r="Q60686" s="21"/>
    </row>
    <row r="60687" spans="15:17" x14ac:dyDescent="0.35">
      <c r="O60687" s="9"/>
      <c r="P60687" s="9"/>
      <c r="Q60687" s="21"/>
    </row>
    <row r="60688" spans="15:17" x14ac:dyDescent="0.35">
      <c r="O60688" s="9"/>
      <c r="P60688" s="9"/>
      <c r="Q60688" s="21"/>
    </row>
    <row r="60689" spans="15:17" x14ac:dyDescent="0.35">
      <c r="O60689" s="9"/>
      <c r="P60689" s="9"/>
      <c r="Q60689" s="21"/>
    </row>
    <row r="60690" spans="15:17" x14ac:dyDescent="0.35">
      <c r="O60690" s="9"/>
      <c r="P60690" s="9"/>
      <c r="Q60690" s="21"/>
    </row>
    <row r="60691" spans="15:17" x14ac:dyDescent="0.35">
      <c r="O60691" s="9"/>
      <c r="P60691" s="9"/>
      <c r="Q60691" s="21"/>
    </row>
    <row r="60692" spans="15:17" x14ac:dyDescent="0.35">
      <c r="O60692" s="9"/>
      <c r="P60692" s="9"/>
      <c r="Q60692" s="21"/>
    </row>
    <row r="60693" spans="15:17" x14ac:dyDescent="0.35">
      <c r="O60693" s="9"/>
      <c r="P60693" s="9"/>
      <c r="Q60693" s="21"/>
    </row>
    <row r="60694" spans="15:17" x14ac:dyDescent="0.35">
      <c r="O60694" s="9"/>
      <c r="P60694" s="9"/>
      <c r="Q60694" s="21"/>
    </row>
    <row r="60695" spans="15:17" x14ac:dyDescent="0.35">
      <c r="O60695" s="9"/>
      <c r="P60695" s="9"/>
      <c r="Q60695" s="21"/>
    </row>
    <row r="60696" spans="15:17" x14ac:dyDescent="0.35">
      <c r="O60696" s="9"/>
      <c r="P60696" s="9"/>
      <c r="Q60696" s="21"/>
    </row>
    <row r="60697" spans="15:17" x14ac:dyDescent="0.35">
      <c r="O60697" s="9"/>
      <c r="P60697" s="9"/>
      <c r="Q60697" s="21"/>
    </row>
    <row r="60698" spans="15:17" x14ac:dyDescent="0.35">
      <c r="O60698" s="9"/>
      <c r="P60698" s="9"/>
      <c r="Q60698" s="21"/>
    </row>
    <row r="60699" spans="15:17" x14ac:dyDescent="0.35">
      <c r="O60699" s="9"/>
      <c r="P60699" s="9"/>
      <c r="Q60699" s="21"/>
    </row>
    <row r="60700" spans="15:17" x14ac:dyDescent="0.35">
      <c r="O60700" s="9"/>
      <c r="P60700" s="9"/>
      <c r="Q60700" s="21"/>
    </row>
    <row r="60701" spans="15:17" x14ac:dyDescent="0.35">
      <c r="O60701" s="9"/>
      <c r="P60701" s="9"/>
      <c r="Q60701" s="21"/>
    </row>
    <row r="60702" spans="15:17" x14ac:dyDescent="0.35">
      <c r="O60702" s="9"/>
      <c r="P60702" s="9"/>
      <c r="Q60702" s="21"/>
    </row>
    <row r="60703" spans="15:17" x14ac:dyDescent="0.35">
      <c r="O60703" s="9"/>
      <c r="P60703" s="9"/>
      <c r="Q60703" s="21"/>
    </row>
    <row r="60704" spans="15:17" x14ac:dyDescent="0.35">
      <c r="O60704" s="9"/>
      <c r="P60704" s="9"/>
      <c r="Q60704" s="21"/>
    </row>
    <row r="60705" spans="15:17" x14ac:dyDescent="0.35">
      <c r="O60705" s="9"/>
      <c r="P60705" s="9"/>
      <c r="Q60705" s="21"/>
    </row>
    <row r="60706" spans="15:17" x14ac:dyDescent="0.35">
      <c r="O60706" s="9"/>
      <c r="P60706" s="9"/>
      <c r="Q60706" s="21"/>
    </row>
    <row r="60707" spans="15:17" x14ac:dyDescent="0.35">
      <c r="O60707" s="9"/>
      <c r="P60707" s="9"/>
      <c r="Q60707" s="21"/>
    </row>
    <row r="60708" spans="15:17" x14ac:dyDescent="0.35">
      <c r="O60708" s="9"/>
      <c r="P60708" s="9"/>
      <c r="Q60708" s="21"/>
    </row>
    <row r="60709" spans="15:17" x14ac:dyDescent="0.35">
      <c r="O60709" s="9"/>
      <c r="P60709" s="9"/>
      <c r="Q60709" s="21"/>
    </row>
    <row r="60710" spans="15:17" x14ac:dyDescent="0.35">
      <c r="O60710" s="9"/>
      <c r="P60710" s="9"/>
      <c r="Q60710" s="21"/>
    </row>
    <row r="60711" spans="15:17" x14ac:dyDescent="0.35">
      <c r="O60711" s="9"/>
      <c r="P60711" s="9"/>
      <c r="Q60711" s="21"/>
    </row>
    <row r="60712" spans="15:17" x14ac:dyDescent="0.35">
      <c r="O60712" s="9"/>
      <c r="P60712" s="9"/>
      <c r="Q60712" s="21"/>
    </row>
    <row r="60713" spans="15:17" x14ac:dyDescent="0.35">
      <c r="O60713" s="9"/>
      <c r="P60713" s="9"/>
      <c r="Q60713" s="21"/>
    </row>
    <row r="60714" spans="15:17" x14ac:dyDescent="0.35">
      <c r="O60714" s="9"/>
      <c r="P60714" s="9"/>
      <c r="Q60714" s="21"/>
    </row>
    <row r="60715" spans="15:17" x14ac:dyDescent="0.35">
      <c r="O60715" s="9"/>
      <c r="P60715" s="9"/>
      <c r="Q60715" s="21"/>
    </row>
    <row r="60716" spans="15:17" x14ac:dyDescent="0.35">
      <c r="O60716" s="9"/>
      <c r="P60716" s="9"/>
      <c r="Q60716" s="21"/>
    </row>
    <row r="60717" spans="15:17" x14ac:dyDescent="0.35">
      <c r="O60717" s="9"/>
      <c r="P60717" s="9"/>
      <c r="Q60717" s="21"/>
    </row>
    <row r="60718" spans="15:17" x14ac:dyDescent="0.35">
      <c r="O60718" s="9"/>
      <c r="P60718" s="9"/>
      <c r="Q60718" s="21"/>
    </row>
    <row r="60719" spans="15:17" x14ac:dyDescent="0.35">
      <c r="O60719" s="9"/>
      <c r="P60719" s="9"/>
      <c r="Q60719" s="21"/>
    </row>
    <row r="60720" spans="15:17" x14ac:dyDescent="0.35">
      <c r="O60720" s="9"/>
      <c r="P60720" s="9"/>
      <c r="Q60720" s="21"/>
    </row>
    <row r="60721" spans="15:17" x14ac:dyDescent="0.35">
      <c r="O60721" s="9"/>
      <c r="P60721" s="9"/>
      <c r="Q60721" s="21"/>
    </row>
    <row r="60722" spans="15:17" x14ac:dyDescent="0.35">
      <c r="O60722" s="9"/>
      <c r="P60722" s="9"/>
      <c r="Q60722" s="21"/>
    </row>
    <row r="60723" spans="15:17" x14ac:dyDescent="0.35">
      <c r="O60723" s="9"/>
      <c r="P60723" s="9"/>
      <c r="Q60723" s="21"/>
    </row>
    <row r="60724" spans="15:17" x14ac:dyDescent="0.35">
      <c r="O60724" s="9"/>
      <c r="P60724" s="9"/>
      <c r="Q60724" s="21"/>
    </row>
    <row r="60725" spans="15:17" x14ac:dyDescent="0.35">
      <c r="O60725" s="9"/>
      <c r="P60725" s="9"/>
      <c r="Q60725" s="21"/>
    </row>
    <row r="60726" spans="15:17" x14ac:dyDescent="0.35">
      <c r="O60726" s="9"/>
      <c r="P60726" s="9"/>
      <c r="Q60726" s="21"/>
    </row>
    <row r="60727" spans="15:17" x14ac:dyDescent="0.35">
      <c r="O60727" s="9"/>
      <c r="P60727" s="9"/>
      <c r="Q60727" s="21"/>
    </row>
    <row r="60728" spans="15:17" x14ac:dyDescent="0.35">
      <c r="O60728" s="9"/>
      <c r="P60728" s="9"/>
      <c r="Q60728" s="21"/>
    </row>
    <row r="60729" spans="15:17" x14ac:dyDescent="0.35">
      <c r="O60729" s="9"/>
      <c r="P60729" s="9"/>
      <c r="Q60729" s="21"/>
    </row>
    <row r="60730" spans="15:17" x14ac:dyDescent="0.35">
      <c r="O60730" s="9"/>
      <c r="P60730" s="9"/>
      <c r="Q60730" s="21"/>
    </row>
    <row r="60731" spans="15:17" x14ac:dyDescent="0.35">
      <c r="O60731" s="9"/>
      <c r="P60731" s="9"/>
      <c r="Q60731" s="21"/>
    </row>
    <row r="60732" spans="15:17" x14ac:dyDescent="0.35">
      <c r="O60732" s="9"/>
      <c r="P60732" s="9"/>
      <c r="Q60732" s="21"/>
    </row>
    <row r="60733" spans="15:17" x14ac:dyDescent="0.35">
      <c r="O60733" s="9"/>
      <c r="P60733" s="9"/>
      <c r="Q60733" s="21"/>
    </row>
    <row r="60734" spans="15:17" x14ac:dyDescent="0.35">
      <c r="O60734" s="9"/>
      <c r="P60734" s="9"/>
      <c r="Q60734" s="21"/>
    </row>
    <row r="60735" spans="15:17" x14ac:dyDescent="0.35">
      <c r="O60735" s="9"/>
      <c r="P60735" s="9"/>
      <c r="Q60735" s="21"/>
    </row>
    <row r="60736" spans="15:17" x14ac:dyDescent="0.35">
      <c r="O60736" s="9"/>
      <c r="P60736" s="9"/>
      <c r="Q60736" s="21"/>
    </row>
    <row r="60737" spans="15:17" x14ac:dyDescent="0.35">
      <c r="O60737" s="9"/>
      <c r="P60737" s="9"/>
      <c r="Q60737" s="21"/>
    </row>
    <row r="60738" spans="15:17" x14ac:dyDescent="0.35">
      <c r="O60738" s="9"/>
      <c r="P60738" s="9"/>
      <c r="Q60738" s="21"/>
    </row>
    <row r="60739" spans="15:17" x14ac:dyDescent="0.35">
      <c r="O60739" s="9"/>
      <c r="P60739" s="9"/>
      <c r="Q60739" s="21"/>
    </row>
    <row r="60740" spans="15:17" x14ac:dyDescent="0.35">
      <c r="O60740" s="9"/>
      <c r="P60740" s="9"/>
      <c r="Q60740" s="21"/>
    </row>
    <row r="60741" spans="15:17" x14ac:dyDescent="0.35">
      <c r="O60741" s="9"/>
      <c r="P60741" s="9"/>
      <c r="Q60741" s="21"/>
    </row>
    <row r="60742" spans="15:17" x14ac:dyDescent="0.35">
      <c r="O60742" s="9"/>
      <c r="P60742" s="9"/>
      <c r="Q60742" s="21"/>
    </row>
    <row r="60743" spans="15:17" x14ac:dyDescent="0.35">
      <c r="O60743" s="9"/>
      <c r="P60743" s="9"/>
      <c r="Q60743" s="21"/>
    </row>
    <row r="60744" spans="15:17" x14ac:dyDescent="0.35">
      <c r="O60744" s="9"/>
      <c r="P60744" s="9"/>
      <c r="Q60744" s="21"/>
    </row>
    <row r="60745" spans="15:17" x14ac:dyDescent="0.35">
      <c r="O60745" s="9"/>
      <c r="P60745" s="9"/>
      <c r="Q60745" s="21"/>
    </row>
    <row r="60746" spans="15:17" x14ac:dyDescent="0.35">
      <c r="O60746" s="9"/>
      <c r="P60746" s="9"/>
      <c r="Q60746" s="21"/>
    </row>
    <row r="60747" spans="15:17" x14ac:dyDescent="0.35">
      <c r="O60747" s="9"/>
      <c r="P60747" s="9"/>
      <c r="Q60747" s="21"/>
    </row>
    <row r="60748" spans="15:17" x14ac:dyDescent="0.35">
      <c r="O60748" s="9"/>
      <c r="P60748" s="9"/>
      <c r="Q60748" s="21"/>
    </row>
    <row r="60749" spans="15:17" x14ac:dyDescent="0.35">
      <c r="O60749" s="9"/>
      <c r="P60749" s="9"/>
      <c r="Q60749" s="21"/>
    </row>
    <row r="60750" spans="15:17" x14ac:dyDescent="0.35">
      <c r="O60750" s="9"/>
      <c r="P60750" s="9"/>
      <c r="Q60750" s="21"/>
    </row>
    <row r="60751" spans="15:17" x14ac:dyDescent="0.35">
      <c r="O60751" s="9"/>
      <c r="P60751" s="9"/>
      <c r="Q60751" s="21"/>
    </row>
    <row r="60752" spans="15:17" x14ac:dyDescent="0.35">
      <c r="O60752" s="9"/>
      <c r="P60752" s="9"/>
      <c r="Q60752" s="21"/>
    </row>
    <row r="60753" spans="15:17" x14ac:dyDescent="0.35">
      <c r="O60753" s="9"/>
      <c r="P60753" s="9"/>
      <c r="Q60753" s="21"/>
    </row>
    <row r="60754" spans="15:17" x14ac:dyDescent="0.35">
      <c r="O60754" s="9"/>
      <c r="P60754" s="9"/>
      <c r="Q60754" s="21"/>
    </row>
    <row r="60755" spans="15:17" x14ac:dyDescent="0.35">
      <c r="O60755" s="9"/>
      <c r="P60755" s="9"/>
      <c r="Q60755" s="21"/>
    </row>
    <row r="60756" spans="15:17" x14ac:dyDescent="0.35">
      <c r="O60756" s="9"/>
      <c r="P60756" s="9"/>
      <c r="Q60756" s="21"/>
    </row>
    <row r="60757" spans="15:17" x14ac:dyDescent="0.35">
      <c r="O60757" s="9"/>
      <c r="P60757" s="9"/>
      <c r="Q60757" s="21"/>
    </row>
    <row r="60758" spans="15:17" x14ac:dyDescent="0.35">
      <c r="O60758" s="9"/>
      <c r="P60758" s="9"/>
      <c r="Q60758" s="21"/>
    </row>
    <row r="60759" spans="15:17" x14ac:dyDescent="0.35">
      <c r="O60759" s="9"/>
      <c r="P60759" s="9"/>
      <c r="Q60759" s="21"/>
    </row>
    <row r="60760" spans="15:17" x14ac:dyDescent="0.35">
      <c r="O60760" s="9"/>
      <c r="P60760" s="9"/>
      <c r="Q60760" s="21"/>
    </row>
    <row r="60761" spans="15:17" x14ac:dyDescent="0.35">
      <c r="O60761" s="9"/>
      <c r="P60761" s="9"/>
      <c r="Q60761" s="21"/>
    </row>
    <row r="60762" spans="15:17" x14ac:dyDescent="0.35">
      <c r="O60762" s="9"/>
      <c r="P60762" s="9"/>
      <c r="Q60762" s="21"/>
    </row>
    <row r="60763" spans="15:17" x14ac:dyDescent="0.35">
      <c r="O60763" s="9"/>
      <c r="P60763" s="9"/>
      <c r="Q60763" s="21"/>
    </row>
    <row r="60764" spans="15:17" x14ac:dyDescent="0.35">
      <c r="O60764" s="9"/>
      <c r="P60764" s="9"/>
      <c r="Q60764" s="21"/>
    </row>
    <row r="60765" spans="15:17" x14ac:dyDescent="0.35">
      <c r="O60765" s="9"/>
      <c r="P60765" s="9"/>
      <c r="Q60765" s="21"/>
    </row>
    <row r="60766" spans="15:17" x14ac:dyDescent="0.35">
      <c r="O60766" s="9"/>
      <c r="P60766" s="9"/>
      <c r="Q60766" s="21"/>
    </row>
    <row r="60767" spans="15:17" x14ac:dyDescent="0.35">
      <c r="O60767" s="9"/>
      <c r="P60767" s="9"/>
      <c r="Q60767" s="21"/>
    </row>
    <row r="60768" spans="15:17" x14ac:dyDescent="0.35">
      <c r="O60768" s="9"/>
      <c r="P60768" s="9"/>
      <c r="Q60768" s="21"/>
    </row>
    <row r="60769" spans="15:17" x14ac:dyDescent="0.35">
      <c r="O60769" s="9"/>
      <c r="P60769" s="9"/>
      <c r="Q60769" s="21"/>
    </row>
    <row r="60770" spans="15:17" x14ac:dyDescent="0.35">
      <c r="O60770" s="9"/>
      <c r="P60770" s="9"/>
      <c r="Q60770" s="21"/>
    </row>
    <row r="60771" spans="15:17" x14ac:dyDescent="0.35">
      <c r="O60771" s="9"/>
      <c r="P60771" s="9"/>
      <c r="Q60771" s="21"/>
    </row>
    <row r="60772" spans="15:17" x14ac:dyDescent="0.35">
      <c r="O60772" s="9"/>
      <c r="P60772" s="9"/>
      <c r="Q60772" s="21"/>
    </row>
    <row r="60773" spans="15:17" x14ac:dyDescent="0.35">
      <c r="O60773" s="9"/>
      <c r="P60773" s="9"/>
      <c r="Q60773" s="21"/>
    </row>
    <row r="60774" spans="15:17" x14ac:dyDescent="0.35">
      <c r="O60774" s="9"/>
      <c r="P60774" s="9"/>
      <c r="Q60774" s="21"/>
    </row>
    <row r="60775" spans="15:17" x14ac:dyDescent="0.35">
      <c r="O60775" s="9"/>
      <c r="P60775" s="9"/>
      <c r="Q60775" s="21"/>
    </row>
    <row r="60776" spans="15:17" x14ac:dyDescent="0.35">
      <c r="O60776" s="9"/>
      <c r="P60776" s="9"/>
      <c r="Q60776" s="21"/>
    </row>
    <row r="60777" spans="15:17" x14ac:dyDescent="0.35">
      <c r="O60777" s="9"/>
      <c r="P60777" s="9"/>
      <c r="Q60777" s="21"/>
    </row>
    <row r="60778" spans="15:17" x14ac:dyDescent="0.35">
      <c r="O60778" s="9"/>
      <c r="P60778" s="9"/>
      <c r="Q60778" s="21"/>
    </row>
    <row r="60779" spans="15:17" x14ac:dyDescent="0.35">
      <c r="O60779" s="9"/>
      <c r="P60779" s="9"/>
      <c r="Q60779" s="21"/>
    </row>
    <row r="60780" spans="15:17" x14ac:dyDescent="0.35">
      <c r="O60780" s="9"/>
      <c r="P60780" s="9"/>
      <c r="Q60780" s="21"/>
    </row>
    <row r="60781" spans="15:17" x14ac:dyDescent="0.35">
      <c r="O60781" s="9"/>
      <c r="P60781" s="9"/>
      <c r="Q60781" s="21"/>
    </row>
    <row r="60782" spans="15:17" x14ac:dyDescent="0.35">
      <c r="O60782" s="9"/>
      <c r="P60782" s="9"/>
      <c r="Q60782" s="21"/>
    </row>
    <row r="60783" spans="15:17" x14ac:dyDescent="0.35">
      <c r="O60783" s="9"/>
      <c r="P60783" s="9"/>
      <c r="Q60783" s="21"/>
    </row>
    <row r="60784" spans="15:17" x14ac:dyDescent="0.35">
      <c r="O60784" s="9"/>
      <c r="P60784" s="9"/>
      <c r="Q60784" s="21"/>
    </row>
    <row r="60785" spans="15:17" x14ac:dyDescent="0.35">
      <c r="O60785" s="9"/>
      <c r="P60785" s="9"/>
      <c r="Q60785" s="21"/>
    </row>
    <row r="60786" spans="15:17" x14ac:dyDescent="0.35">
      <c r="O60786" s="9"/>
      <c r="P60786" s="9"/>
      <c r="Q60786" s="21"/>
    </row>
    <row r="60787" spans="15:17" x14ac:dyDescent="0.35">
      <c r="O60787" s="9"/>
      <c r="P60787" s="9"/>
      <c r="Q60787" s="21"/>
    </row>
    <row r="60788" spans="15:17" x14ac:dyDescent="0.35">
      <c r="O60788" s="9"/>
      <c r="P60788" s="9"/>
      <c r="Q60788" s="21"/>
    </row>
    <row r="60789" spans="15:17" x14ac:dyDescent="0.35">
      <c r="O60789" s="9"/>
      <c r="P60789" s="9"/>
      <c r="Q60789" s="21"/>
    </row>
    <row r="60790" spans="15:17" x14ac:dyDescent="0.35">
      <c r="O60790" s="9"/>
      <c r="P60790" s="9"/>
      <c r="Q60790" s="21"/>
    </row>
    <row r="60791" spans="15:17" x14ac:dyDescent="0.35">
      <c r="O60791" s="9"/>
      <c r="P60791" s="9"/>
      <c r="Q60791" s="21"/>
    </row>
    <row r="60792" spans="15:17" x14ac:dyDescent="0.35">
      <c r="O60792" s="9"/>
      <c r="P60792" s="9"/>
      <c r="Q60792" s="21"/>
    </row>
    <row r="60793" spans="15:17" x14ac:dyDescent="0.35">
      <c r="O60793" s="9"/>
      <c r="P60793" s="9"/>
      <c r="Q60793" s="21"/>
    </row>
    <row r="60794" spans="15:17" x14ac:dyDescent="0.35">
      <c r="O60794" s="9"/>
      <c r="P60794" s="9"/>
      <c r="Q60794" s="21"/>
    </row>
    <row r="60795" spans="15:17" x14ac:dyDescent="0.35">
      <c r="O60795" s="9"/>
      <c r="P60795" s="9"/>
      <c r="Q60795" s="21"/>
    </row>
    <row r="60796" spans="15:17" x14ac:dyDescent="0.35">
      <c r="O60796" s="9"/>
      <c r="P60796" s="9"/>
      <c r="Q60796" s="21"/>
    </row>
    <row r="60797" spans="15:17" x14ac:dyDescent="0.35">
      <c r="O60797" s="9"/>
      <c r="P60797" s="9"/>
      <c r="Q60797" s="21"/>
    </row>
    <row r="60798" spans="15:17" x14ac:dyDescent="0.35">
      <c r="O60798" s="9"/>
      <c r="P60798" s="9"/>
      <c r="Q60798" s="21"/>
    </row>
    <row r="60799" spans="15:17" x14ac:dyDescent="0.35">
      <c r="O60799" s="9"/>
      <c r="P60799" s="9"/>
      <c r="Q60799" s="21"/>
    </row>
    <row r="60800" spans="15:17" x14ac:dyDescent="0.35">
      <c r="O60800" s="9"/>
      <c r="P60800" s="9"/>
      <c r="Q60800" s="21"/>
    </row>
    <row r="60801" spans="15:17" x14ac:dyDescent="0.35">
      <c r="O60801" s="9"/>
      <c r="P60801" s="9"/>
      <c r="Q60801" s="21"/>
    </row>
    <row r="60802" spans="15:17" x14ac:dyDescent="0.35">
      <c r="O60802" s="9"/>
      <c r="P60802" s="9"/>
      <c r="Q60802" s="21"/>
    </row>
    <row r="60803" spans="15:17" x14ac:dyDescent="0.35">
      <c r="O60803" s="9"/>
      <c r="P60803" s="9"/>
      <c r="Q60803" s="21"/>
    </row>
    <row r="60804" spans="15:17" x14ac:dyDescent="0.35">
      <c r="O60804" s="9"/>
      <c r="P60804" s="9"/>
      <c r="Q60804" s="21"/>
    </row>
    <row r="60805" spans="15:17" x14ac:dyDescent="0.35">
      <c r="O60805" s="9"/>
      <c r="P60805" s="9"/>
      <c r="Q60805" s="21"/>
    </row>
    <row r="60806" spans="15:17" x14ac:dyDescent="0.35">
      <c r="O60806" s="9"/>
      <c r="P60806" s="9"/>
      <c r="Q60806" s="21"/>
    </row>
    <row r="60807" spans="15:17" x14ac:dyDescent="0.35">
      <c r="O60807" s="9"/>
      <c r="P60807" s="9"/>
      <c r="Q60807" s="21"/>
    </row>
    <row r="60808" spans="15:17" x14ac:dyDescent="0.35">
      <c r="O60808" s="9"/>
      <c r="P60808" s="9"/>
      <c r="Q60808" s="21"/>
    </row>
    <row r="60809" spans="15:17" x14ac:dyDescent="0.35">
      <c r="O60809" s="9"/>
      <c r="P60809" s="9"/>
      <c r="Q60809" s="21"/>
    </row>
    <row r="60810" spans="15:17" x14ac:dyDescent="0.35">
      <c r="O60810" s="9"/>
      <c r="P60810" s="9"/>
      <c r="Q60810" s="21"/>
    </row>
    <row r="60811" spans="15:17" x14ac:dyDescent="0.35">
      <c r="O60811" s="9"/>
      <c r="P60811" s="9"/>
      <c r="Q60811" s="21"/>
    </row>
    <row r="60812" spans="15:17" x14ac:dyDescent="0.35">
      <c r="O60812" s="9"/>
      <c r="P60812" s="9"/>
      <c r="Q60812" s="21"/>
    </row>
    <row r="60813" spans="15:17" x14ac:dyDescent="0.35">
      <c r="O60813" s="9"/>
      <c r="P60813" s="9"/>
      <c r="Q60813" s="21"/>
    </row>
    <row r="60814" spans="15:17" x14ac:dyDescent="0.35">
      <c r="O60814" s="9"/>
      <c r="P60814" s="9"/>
      <c r="Q60814" s="21"/>
    </row>
    <row r="60815" spans="15:17" x14ac:dyDescent="0.35">
      <c r="O60815" s="9"/>
      <c r="P60815" s="9"/>
      <c r="Q60815" s="21"/>
    </row>
    <row r="60816" spans="15:17" x14ac:dyDescent="0.35">
      <c r="O60816" s="9"/>
      <c r="P60816" s="9"/>
      <c r="Q60816" s="21"/>
    </row>
    <row r="60817" spans="15:17" x14ac:dyDescent="0.35">
      <c r="O60817" s="9"/>
      <c r="P60817" s="9"/>
      <c r="Q60817" s="21"/>
    </row>
    <row r="60818" spans="15:17" x14ac:dyDescent="0.35">
      <c r="O60818" s="9"/>
      <c r="P60818" s="9"/>
      <c r="Q60818" s="21"/>
    </row>
    <row r="60819" spans="15:17" x14ac:dyDescent="0.35">
      <c r="O60819" s="9"/>
      <c r="P60819" s="9"/>
      <c r="Q60819" s="21"/>
    </row>
    <row r="60820" spans="15:17" x14ac:dyDescent="0.35">
      <c r="O60820" s="9"/>
      <c r="P60820" s="9"/>
      <c r="Q60820" s="21"/>
    </row>
    <row r="60821" spans="15:17" x14ac:dyDescent="0.35">
      <c r="O60821" s="9"/>
      <c r="P60821" s="9"/>
      <c r="Q60821" s="21"/>
    </row>
    <row r="60822" spans="15:17" x14ac:dyDescent="0.35">
      <c r="O60822" s="9"/>
      <c r="P60822" s="9"/>
      <c r="Q60822" s="21"/>
    </row>
    <row r="60823" spans="15:17" x14ac:dyDescent="0.35">
      <c r="O60823" s="9"/>
      <c r="P60823" s="9"/>
      <c r="Q60823" s="21"/>
    </row>
    <row r="60824" spans="15:17" x14ac:dyDescent="0.35">
      <c r="O60824" s="9"/>
      <c r="P60824" s="9"/>
      <c r="Q60824" s="21"/>
    </row>
    <row r="60825" spans="15:17" x14ac:dyDescent="0.35">
      <c r="O60825" s="9"/>
      <c r="P60825" s="9"/>
      <c r="Q60825" s="21"/>
    </row>
    <row r="60826" spans="15:17" x14ac:dyDescent="0.35">
      <c r="O60826" s="9"/>
      <c r="P60826" s="9"/>
      <c r="Q60826" s="21"/>
    </row>
    <row r="60827" spans="15:17" x14ac:dyDescent="0.35">
      <c r="O60827" s="9"/>
      <c r="P60827" s="9"/>
      <c r="Q60827" s="21"/>
    </row>
    <row r="60828" spans="15:17" x14ac:dyDescent="0.35">
      <c r="O60828" s="9"/>
      <c r="P60828" s="9"/>
      <c r="Q60828" s="21"/>
    </row>
    <row r="60829" spans="15:17" x14ac:dyDescent="0.35">
      <c r="O60829" s="9"/>
      <c r="P60829" s="9"/>
      <c r="Q60829" s="21"/>
    </row>
    <row r="60830" spans="15:17" x14ac:dyDescent="0.35">
      <c r="O60830" s="9"/>
      <c r="P60830" s="9"/>
      <c r="Q60830" s="21"/>
    </row>
    <row r="60831" spans="15:17" x14ac:dyDescent="0.35">
      <c r="O60831" s="9"/>
      <c r="P60831" s="9"/>
      <c r="Q60831" s="21"/>
    </row>
    <row r="60832" spans="15:17" x14ac:dyDescent="0.35">
      <c r="O60832" s="9"/>
      <c r="P60832" s="9"/>
      <c r="Q60832" s="21"/>
    </row>
    <row r="60833" spans="15:17" x14ac:dyDescent="0.35">
      <c r="O60833" s="9"/>
      <c r="P60833" s="9"/>
      <c r="Q60833" s="21"/>
    </row>
    <row r="60834" spans="15:17" x14ac:dyDescent="0.35">
      <c r="O60834" s="9"/>
      <c r="P60834" s="9"/>
      <c r="Q60834" s="21"/>
    </row>
    <row r="60835" spans="15:17" x14ac:dyDescent="0.35">
      <c r="O60835" s="9"/>
      <c r="P60835" s="9"/>
      <c r="Q60835" s="21"/>
    </row>
    <row r="60836" spans="15:17" x14ac:dyDescent="0.35">
      <c r="O60836" s="9"/>
      <c r="P60836" s="9"/>
      <c r="Q60836" s="21"/>
    </row>
    <row r="60837" spans="15:17" x14ac:dyDescent="0.35">
      <c r="O60837" s="9"/>
      <c r="P60837" s="9"/>
      <c r="Q60837" s="21"/>
    </row>
    <row r="60838" spans="15:17" x14ac:dyDescent="0.35">
      <c r="O60838" s="9"/>
      <c r="P60838" s="9"/>
      <c r="Q60838" s="21"/>
    </row>
    <row r="60839" spans="15:17" x14ac:dyDescent="0.35">
      <c r="O60839" s="9"/>
      <c r="P60839" s="9"/>
      <c r="Q60839" s="21"/>
    </row>
    <row r="60840" spans="15:17" x14ac:dyDescent="0.35">
      <c r="O60840" s="9"/>
      <c r="P60840" s="9"/>
      <c r="Q60840" s="21"/>
    </row>
    <row r="60841" spans="15:17" x14ac:dyDescent="0.35">
      <c r="O60841" s="9"/>
      <c r="P60841" s="9"/>
      <c r="Q60841" s="21"/>
    </row>
    <row r="60842" spans="15:17" x14ac:dyDescent="0.35">
      <c r="O60842" s="9"/>
      <c r="P60842" s="9"/>
      <c r="Q60842" s="21"/>
    </row>
    <row r="60843" spans="15:17" x14ac:dyDescent="0.35">
      <c r="O60843" s="9"/>
      <c r="P60843" s="9"/>
      <c r="Q60843" s="21"/>
    </row>
    <row r="60844" spans="15:17" x14ac:dyDescent="0.35">
      <c r="O60844" s="9"/>
      <c r="P60844" s="9"/>
      <c r="Q60844" s="21"/>
    </row>
    <row r="60845" spans="15:17" x14ac:dyDescent="0.35">
      <c r="O60845" s="9"/>
      <c r="P60845" s="9"/>
      <c r="Q60845" s="21"/>
    </row>
    <row r="60846" spans="15:17" x14ac:dyDescent="0.35">
      <c r="O60846" s="9"/>
      <c r="P60846" s="9"/>
      <c r="Q60846" s="21"/>
    </row>
    <row r="60847" spans="15:17" x14ac:dyDescent="0.35">
      <c r="O60847" s="9"/>
      <c r="P60847" s="9"/>
      <c r="Q60847" s="21"/>
    </row>
    <row r="60848" spans="15:17" x14ac:dyDescent="0.35">
      <c r="O60848" s="9"/>
      <c r="P60848" s="9"/>
      <c r="Q60848" s="21"/>
    </row>
    <row r="60849" spans="15:17" x14ac:dyDescent="0.35">
      <c r="O60849" s="9"/>
      <c r="P60849" s="9"/>
      <c r="Q60849" s="21"/>
    </row>
    <row r="60850" spans="15:17" x14ac:dyDescent="0.35">
      <c r="O60850" s="9"/>
      <c r="P60850" s="9"/>
      <c r="Q60850" s="21"/>
    </row>
    <row r="60851" spans="15:17" x14ac:dyDescent="0.35">
      <c r="O60851" s="9"/>
      <c r="P60851" s="9"/>
      <c r="Q60851" s="21"/>
    </row>
    <row r="60852" spans="15:17" x14ac:dyDescent="0.35">
      <c r="O60852" s="9"/>
      <c r="P60852" s="9"/>
      <c r="Q60852" s="21"/>
    </row>
    <row r="60853" spans="15:17" x14ac:dyDescent="0.35">
      <c r="O60853" s="9"/>
      <c r="P60853" s="9"/>
      <c r="Q60853" s="21"/>
    </row>
    <row r="60854" spans="15:17" x14ac:dyDescent="0.35">
      <c r="O60854" s="9"/>
      <c r="P60854" s="9"/>
      <c r="Q60854" s="21"/>
    </row>
    <row r="60855" spans="15:17" x14ac:dyDescent="0.35">
      <c r="O60855" s="9"/>
      <c r="P60855" s="9"/>
      <c r="Q60855" s="21"/>
    </row>
    <row r="60856" spans="15:17" x14ac:dyDescent="0.35">
      <c r="O60856" s="9"/>
      <c r="P60856" s="9"/>
      <c r="Q60856" s="21"/>
    </row>
    <row r="60857" spans="15:17" x14ac:dyDescent="0.35">
      <c r="O60857" s="9"/>
      <c r="P60857" s="9"/>
      <c r="Q60857" s="21"/>
    </row>
    <row r="60858" spans="15:17" x14ac:dyDescent="0.35">
      <c r="O60858" s="9"/>
      <c r="P60858" s="9"/>
      <c r="Q60858" s="21"/>
    </row>
    <row r="60859" spans="15:17" x14ac:dyDescent="0.35">
      <c r="O60859" s="9"/>
      <c r="P60859" s="9"/>
      <c r="Q60859" s="21"/>
    </row>
    <row r="60860" spans="15:17" x14ac:dyDescent="0.35">
      <c r="O60860" s="9"/>
      <c r="P60860" s="9"/>
      <c r="Q60860" s="21"/>
    </row>
    <row r="60861" spans="15:17" x14ac:dyDescent="0.35">
      <c r="O60861" s="9"/>
      <c r="P60861" s="9"/>
      <c r="Q60861" s="21"/>
    </row>
    <row r="60862" spans="15:17" x14ac:dyDescent="0.35">
      <c r="O60862" s="9"/>
      <c r="P60862" s="9"/>
      <c r="Q60862" s="21"/>
    </row>
    <row r="60863" spans="15:17" x14ac:dyDescent="0.35">
      <c r="O60863" s="9"/>
      <c r="P60863" s="9"/>
      <c r="Q60863" s="21"/>
    </row>
    <row r="60864" spans="15:17" x14ac:dyDescent="0.35">
      <c r="O60864" s="9"/>
      <c r="P60864" s="9"/>
      <c r="Q60864" s="21"/>
    </row>
    <row r="60865" spans="15:17" x14ac:dyDescent="0.35">
      <c r="O60865" s="9"/>
      <c r="P60865" s="9"/>
      <c r="Q60865" s="21"/>
    </row>
    <row r="60866" spans="15:17" x14ac:dyDescent="0.35">
      <c r="O60866" s="9"/>
      <c r="P60866" s="9"/>
      <c r="Q60866" s="21"/>
    </row>
    <row r="60867" spans="15:17" x14ac:dyDescent="0.35">
      <c r="O60867" s="9"/>
      <c r="P60867" s="9"/>
      <c r="Q60867" s="21"/>
    </row>
    <row r="60868" spans="15:17" x14ac:dyDescent="0.35">
      <c r="O60868" s="9"/>
      <c r="P60868" s="9"/>
      <c r="Q60868" s="21"/>
    </row>
    <row r="60869" spans="15:17" x14ac:dyDescent="0.35">
      <c r="O60869" s="9"/>
      <c r="P60869" s="9"/>
      <c r="Q60869" s="21"/>
    </row>
    <row r="60870" spans="15:17" x14ac:dyDescent="0.35">
      <c r="O60870" s="9"/>
      <c r="P60870" s="9"/>
      <c r="Q60870" s="21"/>
    </row>
    <row r="60871" spans="15:17" x14ac:dyDescent="0.35">
      <c r="O60871" s="9"/>
      <c r="P60871" s="9"/>
      <c r="Q60871" s="21"/>
    </row>
    <row r="60872" spans="15:17" x14ac:dyDescent="0.35">
      <c r="O60872" s="9"/>
      <c r="P60872" s="9"/>
      <c r="Q60872" s="21"/>
    </row>
    <row r="60873" spans="15:17" x14ac:dyDescent="0.35">
      <c r="O60873" s="9"/>
      <c r="P60873" s="9"/>
      <c r="Q60873" s="21"/>
    </row>
    <row r="60874" spans="15:17" x14ac:dyDescent="0.35">
      <c r="O60874" s="9"/>
      <c r="P60874" s="9"/>
      <c r="Q60874" s="21"/>
    </row>
    <row r="60875" spans="15:17" x14ac:dyDescent="0.35">
      <c r="O60875" s="9"/>
      <c r="P60875" s="9"/>
      <c r="Q60875" s="21"/>
    </row>
    <row r="60876" spans="15:17" x14ac:dyDescent="0.35">
      <c r="O60876" s="9"/>
      <c r="P60876" s="9"/>
      <c r="Q60876" s="21"/>
    </row>
    <row r="60877" spans="15:17" x14ac:dyDescent="0.35">
      <c r="O60877" s="9"/>
      <c r="P60877" s="9"/>
      <c r="Q60877" s="21"/>
    </row>
    <row r="60878" spans="15:17" x14ac:dyDescent="0.35">
      <c r="O60878" s="9"/>
      <c r="P60878" s="9"/>
      <c r="Q60878" s="21"/>
    </row>
    <row r="60879" spans="15:17" x14ac:dyDescent="0.35">
      <c r="O60879" s="9"/>
      <c r="P60879" s="9"/>
      <c r="Q60879" s="21"/>
    </row>
    <row r="60880" spans="15:17" x14ac:dyDescent="0.35">
      <c r="O60880" s="9"/>
      <c r="P60880" s="9"/>
      <c r="Q60880" s="21"/>
    </row>
    <row r="60881" spans="15:17" x14ac:dyDescent="0.35">
      <c r="O60881" s="9"/>
      <c r="P60881" s="9"/>
      <c r="Q60881" s="21"/>
    </row>
    <row r="60882" spans="15:17" x14ac:dyDescent="0.35">
      <c r="O60882" s="9"/>
      <c r="P60882" s="9"/>
      <c r="Q60882" s="21"/>
    </row>
    <row r="60883" spans="15:17" x14ac:dyDescent="0.35">
      <c r="O60883" s="9"/>
      <c r="P60883" s="9"/>
      <c r="Q60883" s="21"/>
    </row>
    <row r="60884" spans="15:17" x14ac:dyDescent="0.35">
      <c r="O60884" s="9"/>
      <c r="P60884" s="9"/>
      <c r="Q60884" s="21"/>
    </row>
    <row r="60885" spans="15:17" x14ac:dyDescent="0.35">
      <c r="O60885" s="9"/>
      <c r="P60885" s="9"/>
      <c r="Q60885" s="21"/>
    </row>
    <row r="60886" spans="15:17" x14ac:dyDescent="0.35">
      <c r="O60886" s="9"/>
      <c r="P60886" s="9"/>
      <c r="Q60886" s="21"/>
    </row>
    <row r="60887" spans="15:17" x14ac:dyDescent="0.35">
      <c r="O60887" s="9"/>
      <c r="P60887" s="9"/>
      <c r="Q60887" s="21"/>
    </row>
    <row r="60888" spans="15:17" x14ac:dyDescent="0.35">
      <c r="O60888" s="9"/>
      <c r="P60888" s="9"/>
      <c r="Q60888" s="21"/>
    </row>
    <row r="60889" spans="15:17" x14ac:dyDescent="0.35">
      <c r="O60889" s="9"/>
      <c r="P60889" s="9"/>
      <c r="Q60889" s="21"/>
    </row>
    <row r="60890" spans="15:17" x14ac:dyDescent="0.35">
      <c r="O60890" s="9"/>
      <c r="P60890" s="9"/>
      <c r="Q60890" s="21"/>
    </row>
    <row r="60891" spans="15:17" x14ac:dyDescent="0.35">
      <c r="O60891" s="9"/>
      <c r="P60891" s="9"/>
      <c r="Q60891" s="21"/>
    </row>
    <row r="60892" spans="15:17" x14ac:dyDescent="0.35">
      <c r="O60892" s="9"/>
      <c r="P60892" s="9"/>
      <c r="Q60892" s="21"/>
    </row>
    <row r="60893" spans="15:17" x14ac:dyDescent="0.35">
      <c r="O60893" s="9"/>
      <c r="P60893" s="9"/>
      <c r="Q60893" s="21"/>
    </row>
    <row r="60894" spans="15:17" x14ac:dyDescent="0.35">
      <c r="O60894" s="9"/>
      <c r="P60894" s="9"/>
      <c r="Q60894" s="21"/>
    </row>
    <row r="60895" spans="15:17" x14ac:dyDescent="0.35">
      <c r="O60895" s="9"/>
      <c r="P60895" s="9"/>
      <c r="Q60895" s="21"/>
    </row>
    <row r="60896" spans="15:17" x14ac:dyDescent="0.35">
      <c r="O60896" s="9"/>
      <c r="P60896" s="9"/>
      <c r="Q60896" s="21"/>
    </row>
    <row r="60897" spans="15:17" x14ac:dyDescent="0.35">
      <c r="O60897" s="9"/>
      <c r="P60897" s="9"/>
      <c r="Q60897" s="21"/>
    </row>
    <row r="60898" spans="15:17" x14ac:dyDescent="0.35">
      <c r="O60898" s="9"/>
      <c r="P60898" s="9"/>
      <c r="Q60898" s="21"/>
    </row>
    <row r="60899" spans="15:17" x14ac:dyDescent="0.35">
      <c r="O60899" s="9"/>
      <c r="P60899" s="9"/>
      <c r="Q60899" s="21"/>
    </row>
    <row r="60900" spans="15:17" x14ac:dyDescent="0.35">
      <c r="O60900" s="9"/>
      <c r="P60900" s="9"/>
      <c r="Q60900" s="21"/>
    </row>
    <row r="60901" spans="15:17" x14ac:dyDescent="0.35">
      <c r="O60901" s="9"/>
      <c r="P60901" s="9"/>
      <c r="Q60901" s="21"/>
    </row>
    <row r="60902" spans="15:17" x14ac:dyDescent="0.35">
      <c r="O60902" s="9"/>
      <c r="P60902" s="9"/>
      <c r="Q60902" s="21"/>
    </row>
    <row r="60903" spans="15:17" x14ac:dyDescent="0.35">
      <c r="O60903" s="9"/>
      <c r="P60903" s="9"/>
      <c r="Q60903" s="21"/>
    </row>
    <row r="60904" spans="15:17" x14ac:dyDescent="0.35">
      <c r="O60904" s="9"/>
      <c r="P60904" s="9"/>
      <c r="Q60904" s="21"/>
    </row>
    <row r="60905" spans="15:17" x14ac:dyDescent="0.35">
      <c r="O60905" s="9"/>
      <c r="P60905" s="9"/>
      <c r="Q60905" s="21"/>
    </row>
    <row r="60906" spans="15:17" x14ac:dyDescent="0.35">
      <c r="O60906" s="9"/>
      <c r="P60906" s="9"/>
      <c r="Q60906" s="21"/>
    </row>
    <row r="60907" spans="15:17" x14ac:dyDescent="0.35">
      <c r="O60907" s="9"/>
      <c r="P60907" s="9"/>
      <c r="Q60907" s="21"/>
    </row>
    <row r="60908" spans="15:17" x14ac:dyDescent="0.35">
      <c r="O60908" s="9"/>
      <c r="P60908" s="9"/>
      <c r="Q60908" s="21"/>
    </row>
    <row r="60909" spans="15:17" x14ac:dyDescent="0.35">
      <c r="O60909" s="9"/>
      <c r="P60909" s="9"/>
      <c r="Q60909" s="21"/>
    </row>
    <row r="60910" spans="15:17" x14ac:dyDescent="0.35">
      <c r="O60910" s="9"/>
      <c r="P60910" s="9"/>
      <c r="Q60910" s="21"/>
    </row>
    <row r="60911" spans="15:17" x14ac:dyDescent="0.35">
      <c r="O60911" s="9"/>
      <c r="P60911" s="9"/>
      <c r="Q60911" s="21"/>
    </row>
    <row r="60912" spans="15:17" x14ac:dyDescent="0.35">
      <c r="O60912" s="9"/>
      <c r="P60912" s="9"/>
      <c r="Q60912" s="21"/>
    </row>
    <row r="60913" spans="15:17" x14ac:dyDescent="0.35">
      <c r="O60913" s="9"/>
      <c r="P60913" s="9"/>
      <c r="Q60913" s="21"/>
    </row>
    <row r="60914" spans="15:17" x14ac:dyDescent="0.35">
      <c r="O60914" s="9"/>
      <c r="P60914" s="9"/>
      <c r="Q60914" s="21"/>
    </row>
    <row r="60915" spans="15:17" x14ac:dyDescent="0.35">
      <c r="O60915" s="9"/>
      <c r="P60915" s="9"/>
      <c r="Q60915" s="21"/>
    </row>
    <row r="60916" spans="15:17" x14ac:dyDescent="0.35">
      <c r="O60916" s="9"/>
      <c r="P60916" s="9"/>
      <c r="Q60916" s="21"/>
    </row>
    <row r="60917" spans="15:17" x14ac:dyDescent="0.35">
      <c r="O60917" s="9"/>
      <c r="P60917" s="9"/>
      <c r="Q60917" s="21"/>
    </row>
    <row r="60918" spans="15:17" x14ac:dyDescent="0.35">
      <c r="O60918" s="9"/>
      <c r="P60918" s="9"/>
      <c r="Q60918" s="21"/>
    </row>
    <row r="60919" spans="15:17" x14ac:dyDescent="0.35">
      <c r="O60919" s="9"/>
      <c r="P60919" s="9"/>
      <c r="Q60919" s="21"/>
    </row>
    <row r="60920" spans="15:17" x14ac:dyDescent="0.35">
      <c r="O60920" s="9"/>
      <c r="P60920" s="9"/>
      <c r="Q60920" s="21"/>
    </row>
    <row r="60921" spans="15:17" x14ac:dyDescent="0.35">
      <c r="O60921" s="9"/>
      <c r="P60921" s="9"/>
      <c r="Q60921" s="21"/>
    </row>
    <row r="60922" spans="15:17" x14ac:dyDescent="0.35">
      <c r="O60922" s="9"/>
      <c r="P60922" s="9"/>
      <c r="Q60922" s="21"/>
    </row>
    <row r="60923" spans="15:17" x14ac:dyDescent="0.35">
      <c r="O60923" s="9"/>
      <c r="P60923" s="9"/>
      <c r="Q60923" s="21"/>
    </row>
    <row r="60924" spans="15:17" x14ac:dyDescent="0.35">
      <c r="O60924" s="9"/>
      <c r="P60924" s="9"/>
      <c r="Q60924" s="21"/>
    </row>
    <row r="60925" spans="15:17" x14ac:dyDescent="0.35">
      <c r="O60925" s="9"/>
      <c r="P60925" s="9"/>
      <c r="Q60925" s="21"/>
    </row>
    <row r="60926" spans="15:17" x14ac:dyDescent="0.35">
      <c r="O60926" s="9"/>
      <c r="P60926" s="9"/>
      <c r="Q60926" s="21"/>
    </row>
    <row r="60927" spans="15:17" x14ac:dyDescent="0.35">
      <c r="O60927" s="9"/>
      <c r="P60927" s="9"/>
      <c r="Q60927" s="21"/>
    </row>
    <row r="60928" spans="15:17" x14ac:dyDescent="0.35">
      <c r="O60928" s="9"/>
      <c r="P60928" s="9"/>
      <c r="Q60928" s="21"/>
    </row>
    <row r="60929" spans="15:17" x14ac:dyDescent="0.35">
      <c r="O60929" s="9"/>
      <c r="P60929" s="9"/>
      <c r="Q60929" s="21"/>
    </row>
    <row r="60930" spans="15:17" x14ac:dyDescent="0.35">
      <c r="O60930" s="9"/>
      <c r="P60930" s="9"/>
      <c r="Q60930" s="21"/>
    </row>
    <row r="60931" spans="15:17" x14ac:dyDescent="0.35">
      <c r="O60931" s="9"/>
      <c r="P60931" s="9"/>
      <c r="Q60931" s="21"/>
    </row>
    <row r="60932" spans="15:17" x14ac:dyDescent="0.35">
      <c r="O60932" s="9"/>
      <c r="P60932" s="9"/>
      <c r="Q60932" s="21"/>
    </row>
    <row r="60933" spans="15:17" x14ac:dyDescent="0.35">
      <c r="O60933" s="9"/>
      <c r="P60933" s="9"/>
      <c r="Q60933" s="21"/>
    </row>
    <row r="60934" spans="15:17" x14ac:dyDescent="0.35">
      <c r="O60934" s="9"/>
      <c r="P60934" s="9"/>
      <c r="Q60934" s="21"/>
    </row>
    <row r="60935" spans="15:17" x14ac:dyDescent="0.35">
      <c r="O60935" s="9"/>
      <c r="P60935" s="9"/>
      <c r="Q60935" s="21"/>
    </row>
    <row r="60936" spans="15:17" x14ac:dyDescent="0.35">
      <c r="O60936" s="9"/>
      <c r="P60936" s="9"/>
      <c r="Q60936" s="21"/>
    </row>
    <row r="60937" spans="15:17" x14ac:dyDescent="0.35">
      <c r="O60937" s="9"/>
      <c r="P60937" s="9"/>
      <c r="Q60937" s="21"/>
    </row>
    <row r="60938" spans="15:17" x14ac:dyDescent="0.35">
      <c r="O60938" s="9"/>
      <c r="P60938" s="9"/>
      <c r="Q60938" s="21"/>
    </row>
    <row r="60939" spans="15:17" x14ac:dyDescent="0.35">
      <c r="O60939" s="9"/>
      <c r="P60939" s="9"/>
      <c r="Q60939" s="21"/>
    </row>
    <row r="60940" spans="15:17" x14ac:dyDescent="0.35">
      <c r="O60940" s="9"/>
      <c r="P60940" s="9"/>
      <c r="Q60940" s="21"/>
    </row>
    <row r="60941" spans="15:17" x14ac:dyDescent="0.35">
      <c r="O60941" s="9"/>
      <c r="P60941" s="9"/>
      <c r="Q60941" s="21"/>
    </row>
    <row r="60942" spans="15:17" x14ac:dyDescent="0.35">
      <c r="O60942" s="9"/>
      <c r="P60942" s="9"/>
      <c r="Q60942" s="21"/>
    </row>
    <row r="60943" spans="15:17" x14ac:dyDescent="0.35">
      <c r="O60943" s="9"/>
      <c r="P60943" s="9"/>
      <c r="Q60943" s="21"/>
    </row>
    <row r="60944" spans="15:17" x14ac:dyDescent="0.35">
      <c r="O60944" s="9"/>
      <c r="P60944" s="9"/>
      <c r="Q60944" s="21"/>
    </row>
    <row r="60945" spans="15:17" x14ac:dyDescent="0.35">
      <c r="O60945" s="9"/>
      <c r="P60945" s="9"/>
      <c r="Q60945" s="21"/>
    </row>
    <row r="60946" spans="15:17" x14ac:dyDescent="0.35">
      <c r="O60946" s="9"/>
      <c r="P60946" s="9"/>
      <c r="Q60946" s="21"/>
    </row>
    <row r="60947" spans="15:17" x14ac:dyDescent="0.35">
      <c r="O60947" s="9"/>
      <c r="P60947" s="9"/>
      <c r="Q60947" s="21"/>
    </row>
    <row r="60948" spans="15:17" x14ac:dyDescent="0.35">
      <c r="O60948" s="9"/>
      <c r="P60948" s="9"/>
      <c r="Q60948" s="21"/>
    </row>
    <row r="60949" spans="15:17" x14ac:dyDescent="0.35">
      <c r="O60949" s="9"/>
      <c r="P60949" s="9"/>
      <c r="Q60949" s="21"/>
    </row>
    <row r="60950" spans="15:17" x14ac:dyDescent="0.35">
      <c r="O60950" s="9"/>
      <c r="P60950" s="9"/>
      <c r="Q60950" s="21"/>
    </row>
    <row r="60951" spans="15:17" x14ac:dyDescent="0.35">
      <c r="O60951" s="9"/>
      <c r="P60951" s="9"/>
      <c r="Q60951" s="21"/>
    </row>
    <row r="60952" spans="15:17" x14ac:dyDescent="0.35">
      <c r="O60952" s="9"/>
      <c r="P60952" s="9"/>
      <c r="Q60952" s="21"/>
    </row>
    <row r="60953" spans="15:17" x14ac:dyDescent="0.35">
      <c r="O60953" s="9"/>
      <c r="P60953" s="9"/>
      <c r="Q60953" s="21"/>
    </row>
    <row r="60954" spans="15:17" x14ac:dyDescent="0.35">
      <c r="O60954" s="9"/>
      <c r="P60954" s="9"/>
      <c r="Q60954" s="21"/>
    </row>
    <row r="60955" spans="15:17" x14ac:dyDescent="0.35">
      <c r="O60955" s="9"/>
      <c r="P60955" s="9"/>
      <c r="Q60955" s="21"/>
    </row>
    <row r="60956" spans="15:17" x14ac:dyDescent="0.35">
      <c r="O60956" s="9"/>
      <c r="P60956" s="9"/>
      <c r="Q60956" s="21"/>
    </row>
    <row r="60957" spans="15:17" x14ac:dyDescent="0.35">
      <c r="O60957" s="9"/>
      <c r="P60957" s="9"/>
      <c r="Q60957" s="21"/>
    </row>
    <row r="60958" spans="15:17" x14ac:dyDescent="0.35">
      <c r="O60958" s="9"/>
      <c r="P60958" s="9"/>
      <c r="Q60958" s="21"/>
    </row>
    <row r="60959" spans="15:17" x14ac:dyDescent="0.35">
      <c r="O60959" s="9"/>
      <c r="P60959" s="9"/>
      <c r="Q60959" s="21"/>
    </row>
    <row r="60960" spans="15:17" x14ac:dyDescent="0.35">
      <c r="O60960" s="9"/>
      <c r="P60960" s="9"/>
      <c r="Q60960" s="21"/>
    </row>
    <row r="60961" spans="15:17" x14ac:dyDescent="0.35">
      <c r="O60961" s="9"/>
      <c r="P60961" s="9"/>
      <c r="Q60961" s="21"/>
    </row>
    <row r="60962" spans="15:17" x14ac:dyDescent="0.35">
      <c r="O60962" s="9"/>
      <c r="P60962" s="9"/>
      <c r="Q60962" s="21"/>
    </row>
    <row r="60963" spans="15:17" x14ac:dyDescent="0.35">
      <c r="O60963" s="9"/>
      <c r="P60963" s="9"/>
      <c r="Q60963" s="21"/>
    </row>
    <row r="60964" spans="15:17" x14ac:dyDescent="0.35">
      <c r="O60964" s="9"/>
      <c r="P60964" s="9"/>
      <c r="Q60964" s="21"/>
    </row>
    <row r="60965" spans="15:17" x14ac:dyDescent="0.35">
      <c r="O60965" s="9"/>
      <c r="P60965" s="9"/>
      <c r="Q60965" s="21"/>
    </row>
    <row r="60966" spans="15:17" x14ac:dyDescent="0.35">
      <c r="O60966" s="9"/>
      <c r="P60966" s="9"/>
      <c r="Q60966" s="21"/>
    </row>
    <row r="60967" spans="15:17" x14ac:dyDescent="0.35">
      <c r="O60967" s="9"/>
      <c r="P60967" s="9"/>
      <c r="Q60967" s="21"/>
    </row>
    <row r="60968" spans="15:17" x14ac:dyDescent="0.35">
      <c r="O60968" s="9"/>
      <c r="P60968" s="9"/>
      <c r="Q60968" s="21"/>
    </row>
    <row r="60969" spans="15:17" x14ac:dyDescent="0.35">
      <c r="O60969" s="9"/>
      <c r="P60969" s="9"/>
      <c r="Q60969" s="21"/>
    </row>
    <row r="60970" spans="15:17" x14ac:dyDescent="0.35">
      <c r="O60970" s="9"/>
      <c r="P60970" s="9"/>
      <c r="Q60970" s="21"/>
    </row>
    <row r="60971" spans="15:17" x14ac:dyDescent="0.35">
      <c r="O60971" s="9"/>
      <c r="P60971" s="9"/>
      <c r="Q60971" s="21"/>
    </row>
    <row r="60972" spans="15:17" x14ac:dyDescent="0.35">
      <c r="O60972" s="9"/>
      <c r="P60972" s="9"/>
      <c r="Q60972" s="21"/>
    </row>
    <row r="60973" spans="15:17" x14ac:dyDescent="0.35">
      <c r="O60973" s="9"/>
      <c r="P60973" s="9"/>
      <c r="Q60973" s="21"/>
    </row>
    <row r="60974" spans="15:17" x14ac:dyDescent="0.35">
      <c r="O60974" s="9"/>
      <c r="P60974" s="9"/>
      <c r="Q60974" s="21"/>
    </row>
    <row r="60975" spans="15:17" x14ac:dyDescent="0.35">
      <c r="O60975" s="9"/>
      <c r="P60975" s="9"/>
      <c r="Q60975" s="21"/>
    </row>
    <row r="60976" spans="15:17" x14ac:dyDescent="0.35">
      <c r="O60976" s="9"/>
      <c r="P60976" s="9"/>
      <c r="Q60976" s="21"/>
    </row>
    <row r="60977" spans="15:17" x14ac:dyDescent="0.35">
      <c r="O60977" s="9"/>
      <c r="P60977" s="9"/>
      <c r="Q60977" s="21"/>
    </row>
    <row r="60978" spans="15:17" x14ac:dyDescent="0.35">
      <c r="O60978" s="9"/>
      <c r="P60978" s="9"/>
      <c r="Q60978" s="21"/>
    </row>
    <row r="60979" spans="15:17" x14ac:dyDescent="0.35">
      <c r="O60979" s="9"/>
      <c r="P60979" s="9"/>
      <c r="Q60979" s="21"/>
    </row>
    <row r="60980" spans="15:17" x14ac:dyDescent="0.35">
      <c r="O60980" s="9"/>
      <c r="P60980" s="9"/>
      <c r="Q60980" s="21"/>
    </row>
    <row r="60981" spans="15:17" x14ac:dyDescent="0.35">
      <c r="O60981" s="9"/>
      <c r="P60981" s="9"/>
      <c r="Q60981" s="21"/>
    </row>
    <row r="60982" spans="15:17" x14ac:dyDescent="0.35">
      <c r="O60982" s="9"/>
      <c r="P60982" s="9"/>
      <c r="Q60982" s="21"/>
    </row>
    <row r="60983" spans="15:17" x14ac:dyDescent="0.35">
      <c r="O60983" s="9"/>
      <c r="P60983" s="9"/>
      <c r="Q60983" s="21"/>
    </row>
    <row r="60984" spans="15:17" x14ac:dyDescent="0.35">
      <c r="O60984" s="9"/>
      <c r="P60984" s="9"/>
      <c r="Q60984" s="21"/>
    </row>
    <row r="60985" spans="15:17" x14ac:dyDescent="0.35">
      <c r="O60985" s="9"/>
      <c r="P60985" s="9"/>
      <c r="Q60985" s="21"/>
    </row>
    <row r="60986" spans="15:17" x14ac:dyDescent="0.35">
      <c r="O60986" s="9"/>
      <c r="P60986" s="9"/>
      <c r="Q60986" s="21"/>
    </row>
    <row r="60987" spans="15:17" x14ac:dyDescent="0.35">
      <c r="O60987" s="9"/>
      <c r="P60987" s="9"/>
      <c r="Q60987" s="21"/>
    </row>
    <row r="60988" spans="15:17" x14ac:dyDescent="0.35">
      <c r="O60988" s="9"/>
      <c r="P60988" s="9"/>
      <c r="Q60988" s="21"/>
    </row>
    <row r="60989" spans="15:17" x14ac:dyDescent="0.35">
      <c r="O60989" s="9"/>
      <c r="P60989" s="9"/>
      <c r="Q60989" s="21"/>
    </row>
    <row r="60990" spans="15:17" x14ac:dyDescent="0.35">
      <c r="O60990" s="9"/>
      <c r="P60990" s="9"/>
      <c r="Q60990" s="21"/>
    </row>
    <row r="60991" spans="15:17" x14ac:dyDescent="0.35">
      <c r="O60991" s="9"/>
      <c r="P60991" s="9"/>
      <c r="Q60991" s="21"/>
    </row>
    <row r="60992" spans="15:17" x14ac:dyDescent="0.35">
      <c r="O60992" s="9"/>
      <c r="P60992" s="9"/>
      <c r="Q60992" s="21"/>
    </row>
    <row r="60993" spans="15:17" x14ac:dyDescent="0.35">
      <c r="O60993" s="9"/>
      <c r="P60993" s="9"/>
      <c r="Q60993" s="21"/>
    </row>
    <row r="60994" spans="15:17" x14ac:dyDescent="0.35">
      <c r="O60994" s="9"/>
      <c r="P60994" s="9"/>
      <c r="Q60994" s="21"/>
    </row>
    <row r="60995" spans="15:17" x14ac:dyDescent="0.35">
      <c r="O60995" s="9"/>
      <c r="P60995" s="9"/>
      <c r="Q60995" s="21"/>
    </row>
    <row r="60996" spans="15:17" x14ac:dyDescent="0.35">
      <c r="O60996" s="9"/>
      <c r="P60996" s="9"/>
      <c r="Q60996" s="21"/>
    </row>
    <row r="60997" spans="15:17" x14ac:dyDescent="0.35">
      <c r="O60997" s="9"/>
      <c r="P60997" s="9"/>
      <c r="Q60997" s="21"/>
    </row>
    <row r="60998" spans="15:17" x14ac:dyDescent="0.35">
      <c r="O60998" s="9"/>
      <c r="P60998" s="9"/>
      <c r="Q60998" s="21"/>
    </row>
    <row r="60999" spans="15:17" x14ac:dyDescent="0.35">
      <c r="O60999" s="9"/>
      <c r="P60999" s="9"/>
      <c r="Q60999" s="21"/>
    </row>
    <row r="61000" spans="15:17" x14ac:dyDescent="0.35">
      <c r="O61000" s="9"/>
      <c r="P61000" s="9"/>
      <c r="Q61000" s="21"/>
    </row>
    <row r="61001" spans="15:17" x14ac:dyDescent="0.35">
      <c r="O61001" s="9"/>
      <c r="P61001" s="9"/>
      <c r="Q61001" s="21"/>
    </row>
    <row r="61002" spans="15:17" x14ac:dyDescent="0.35">
      <c r="O61002" s="9"/>
      <c r="P61002" s="9"/>
      <c r="Q61002" s="21"/>
    </row>
    <row r="61003" spans="15:17" x14ac:dyDescent="0.35">
      <c r="O61003" s="9"/>
      <c r="P61003" s="9"/>
      <c r="Q61003" s="21"/>
    </row>
    <row r="61004" spans="15:17" x14ac:dyDescent="0.35">
      <c r="O61004" s="9"/>
      <c r="P61004" s="9"/>
      <c r="Q61004" s="21"/>
    </row>
    <row r="61005" spans="15:17" x14ac:dyDescent="0.35">
      <c r="O61005" s="9"/>
      <c r="P61005" s="9"/>
      <c r="Q61005" s="21"/>
    </row>
    <row r="61006" spans="15:17" x14ac:dyDescent="0.35">
      <c r="O61006" s="9"/>
      <c r="P61006" s="9"/>
      <c r="Q61006" s="21"/>
    </row>
    <row r="61007" spans="15:17" x14ac:dyDescent="0.35">
      <c r="O61007" s="9"/>
      <c r="P61007" s="9"/>
      <c r="Q61007" s="21"/>
    </row>
    <row r="61008" spans="15:17" x14ac:dyDescent="0.35">
      <c r="O61008" s="9"/>
      <c r="P61008" s="9"/>
      <c r="Q61008" s="21"/>
    </row>
    <row r="61009" spans="15:17" x14ac:dyDescent="0.35">
      <c r="O61009" s="9"/>
      <c r="P61009" s="9"/>
      <c r="Q61009" s="21"/>
    </row>
    <row r="61010" spans="15:17" x14ac:dyDescent="0.35">
      <c r="O61010" s="9"/>
      <c r="P61010" s="9"/>
      <c r="Q61010" s="21"/>
    </row>
    <row r="61011" spans="15:17" x14ac:dyDescent="0.35">
      <c r="O61011" s="9"/>
      <c r="P61011" s="9"/>
      <c r="Q61011" s="21"/>
    </row>
    <row r="61012" spans="15:17" x14ac:dyDescent="0.35">
      <c r="O61012" s="9"/>
      <c r="P61012" s="9"/>
      <c r="Q61012" s="21"/>
    </row>
    <row r="61013" spans="15:17" x14ac:dyDescent="0.35">
      <c r="O61013" s="9"/>
      <c r="P61013" s="9"/>
      <c r="Q61013" s="21"/>
    </row>
    <row r="61014" spans="15:17" x14ac:dyDescent="0.35">
      <c r="O61014" s="9"/>
      <c r="P61014" s="9"/>
      <c r="Q61014" s="21"/>
    </row>
    <row r="61015" spans="15:17" x14ac:dyDescent="0.35">
      <c r="O61015" s="9"/>
      <c r="P61015" s="9"/>
      <c r="Q61015" s="21"/>
    </row>
    <row r="61016" spans="15:17" x14ac:dyDescent="0.35">
      <c r="O61016" s="9"/>
      <c r="P61016" s="9"/>
      <c r="Q61016" s="21"/>
    </row>
    <row r="61017" spans="15:17" x14ac:dyDescent="0.35">
      <c r="O61017" s="9"/>
      <c r="P61017" s="9"/>
      <c r="Q61017" s="21"/>
    </row>
    <row r="61018" spans="15:17" x14ac:dyDescent="0.35">
      <c r="O61018" s="9"/>
      <c r="P61018" s="9"/>
      <c r="Q61018" s="21"/>
    </row>
    <row r="61019" spans="15:17" x14ac:dyDescent="0.35">
      <c r="O61019" s="9"/>
      <c r="P61019" s="9"/>
      <c r="Q61019" s="21"/>
    </row>
    <row r="61020" spans="15:17" x14ac:dyDescent="0.35">
      <c r="O61020" s="9"/>
      <c r="P61020" s="9"/>
      <c r="Q61020" s="21"/>
    </row>
    <row r="61021" spans="15:17" x14ac:dyDescent="0.35">
      <c r="O61021" s="9"/>
      <c r="P61021" s="9"/>
      <c r="Q61021" s="21"/>
    </row>
    <row r="61022" spans="15:17" x14ac:dyDescent="0.35">
      <c r="O61022" s="9"/>
      <c r="P61022" s="9"/>
      <c r="Q61022" s="21"/>
    </row>
    <row r="61023" spans="15:17" x14ac:dyDescent="0.35">
      <c r="O61023" s="9"/>
      <c r="P61023" s="9"/>
      <c r="Q61023" s="21"/>
    </row>
    <row r="61024" spans="15:17" x14ac:dyDescent="0.35">
      <c r="O61024" s="9"/>
      <c r="P61024" s="9"/>
      <c r="Q61024" s="21"/>
    </row>
    <row r="61025" spans="15:17" x14ac:dyDescent="0.35">
      <c r="O61025" s="9"/>
      <c r="P61025" s="9"/>
      <c r="Q61025" s="21"/>
    </row>
    <row r="61026" spans="15:17" x14ac:dyDescent="0.35">
      <c r="O61026" s="9"/>
      <c r="P61026" s="9"/>
      <c r="Q61026" s="21"/>
    </row>
    <row r="61027" spans="15:17" x14ac:dyDescent="0.35">
      <c r="O61027" s="9"/>
      <c r="P61027" s="9"/>
      <c r="Q61027" s="21"/>
    </row>
    <row r="61028" spans="15:17" x14ac:dyDescent="0.35">
      <c r="O61028" s="9"/>
      <c r="P61028" s="9"/>
      <c r="Q61028" s="21"/>
    </row>
    <row r="61029" spans="15:17" x14ac:dyDescent="0.35">
      <c r="O61029" s="9"/>
      <c r="P61029" s="9"/>
      <c r="Q61029" s="21"/>
    </row>
    <row r="61030" spans="15:17" x14ac:dyDescent="0.35">
      <c r="O61030" s="9"/>
      <c r="P61030" s="9"/>
      <c r="Q61030" s="21"/>
    </row>
    <row r="61031" spans="15:17" x14ac:dyDescent="0.35">
      <c r="O61031" s="9"/>
      <c r="P61031" s="9"/>
      <c r="Q61031" s="21"/>
    </row>
    <row r="61032" spans="15:17" x14ac:dyDescent="0.35">
      <c r="O61032" s="9"/>
      <c r="P61032" s="9"/>
      <c r="Q61032" s="21"/>
    </row>
    <row r="61033" spans="15:17" x14ac:dyDescent="0.35">
      <c r="O61033" s="9"/>
      <c r="P61033" s="9"/>
      <c r="Q61033" s="21"/>
    </row>
    <row r="61034" spans="15:17" x14ac:dyDescent="0.35">
      <c r="O61034" s="9"/>
      <c r="P61034" s="9"/>
      <c r="Q61034" s="21"/>
    </row>
    <row r="61035" spans="15:17" x14ac:dyDescent="0.35">
      <c r="O61035" s="9"/>
      <c r="P61035" s="9"/>
      <c r="Q61035" s="21"/>
    </row>
    <row r="61036" spans="15:17" x14ac:dyDescent="0.35">
      <c r="O61036" s="9"/>
      <c r="P61036" s="9"/>
      <c r="Q61036" s="21"/>
    </row>
    <row r="61037" spans="15:17" x14ac:dyDescent="0.35">
      <c r="O61037" s="9"/>
      <c r="P61037" s="9"/>
      <c r="Q61037" s="21"/>
    </row>
    <row r="61038" spans="15:17" x14ac:dyDescent="0.35">
      <c r="O61038" s="9"/>
      <c r="P61038" s="9"/>
      <c r="Q61038" s="21"/>
    </row>
    <row r="61039" spans="15:17" x14ac:dyDescent="0.35">
      <c r="O61039" s="9"/>
      <c r="P61039" s="9"/>
      <c r="Q61039" s="21"/>
    </row>
    <row r="61040" spans="15:17" x14ac:dyDescent="0.35">
      <c r="O61040" s="9"/>
      <c r="P61040" s="9"/>
      <c r="Q61040" s="21"/>
    </row>
    <row r="61041" spans="15:17" x14ac:dyDescent="0.35">
      <c r="O61041" s="9"/>
      <c r="P61041" s="9"/>
      <c r="Q61041" s="21"/>
    </row>
    <row r="61042" spans="15:17" x14ac:dyDescent="0.35">
      <c r="O61042" s="9"/>
      <c r="P61042" s="9"/>
      <c r="Q61042" s="21"/>
    </row>
    <row r="61043" spans="15:17" x14ac:dyDescent="0.35">
      <c r="O61043" s="9"/>
      <c r="P61043" s="9"/>
      <c r="Q61043" s="21"/>
    </row>
    <row r="61044" spans="15:17" x14ac:dyDescent="0.35">
      <c r="O61044" s="9"/>
      <c r="P61044" s="9"/>
      <c r="Q61044" s="21"/>
    </row>
    <row r="61045" spans="15:17" x14ac:dyDescent="0.35">
      <c r="O61045" s="9"/>
      <c r="P61045" s="9"/>
      <c r="Q61045" s="21"/>
    </row>
    <row r="61046" spans="15:17" x14ac:dyDescent="0.35">
      <c r="O61046" s="9"/>
      <c r="P61046" s="9"/>
      <c r="Q61046" s="21"/>
    </row>
    <row r="61047" spans="15:17" x14ac:dyDescent="0.35">
      <c r="O61047" s="9"/>
      <c r="P61047" s="9"/>
      <c r="Q61047" s="21"/>
    </row>
    <row r="61048" spans="15:17" x14ac:dyDescent="0.35">
      <c r="O61048" s="9"/>
      <c r="P61048" s="9"/>
      <c r="Q61048" s="21"/>
    </row>
    <row r="61049" spans="15:17" x14ac:dyDescent="0.35">
      <c r="O61049" s="9"/>
      <c r="P61049" s="9"/>
      <c r="Q61049" s="21"/>
    </row>
    <row r="61050" spans="15:17" x14ac:dyDescent="0.35">
      <c r="O61050" s="9"/>
      <c r="P61050" s="9"/>
      <c r="Q61050" s="21"/>
    </row>
    <row r="61051" spans="15:17" x14ac:dyDescent="0.35">
      <c r="O61051" s="9"/>
      <c r="P61051" s="9"/>
      <c r="Q61051" s="21"/>
    </row>
    <row r="61052" spans="15:17" x14ac:dyDescent="0.35">
      <c r="O61052" s="9"/>
      <c r="P61052" s="9"/>
      <c r="Q61052" s="21"/>
    </row>
    <row r="61053" spans="15:17" x14ac:dyDescent="0.35">
      <c r="O61053" s="9"/>
      <c r="P61053" s="9"/>
      <c r="Q61053" s="21"/>
    </row>
    <row r="61054" spans="15:17" x14ac:dyDescent="0.35">
      <c r="O61054" s="9"/>
      <c r="P61054" s="9"/>
      <c r="Q61054" s="21"/>
    </row>
    <row r="61055" spans="15:17" x14ac:dyDescent="0.35">
      <c r="O61055" s="9"/>
      <c r="P61055" s="9"/>
      <c r="Q61055" s="21"/>
    </row>
    <row r="61056" spans="15:17" x14ac:dyDescent="0.35">
      <c r="O61056" s="9"/>
      <c r="P61056" s="9"/>
      <c r="Q61056" s="21"/>
    </row>
    <row r="61057" spans="15:17" x14ac:dyDescent="0.35">
      <c r="O61057" s="9"/>
      <c r="P61057" s="9"/>
      <c r="Q61057" s="21"/>
    </row>
    <row r="61058" spans="15:17" x14ac:dyDescent="0.35">
      <c r="O61058" s="9"/>
      <c r="P61058" s="9"/>
      <c r="Q61058" s="21"/>
    </row>
    <row r="61059" spans="15:17" x14ac:dyDescent="0.35">
      <c r="O61059" s="9"/>
      <c r="P61059" s="9"/>
      <c r="Q61059" s="21"/>
    </row>
    <row r="61060" spans="15:17" x14ac:dyDescent="0.35">
      <c r="O61060" s="9"/>
      <c r="P61060" s="9"/>
      <c r="Q61060" s="21"/>
    </row>
    <row r="61061" spans="15:17" x14ac:dyDescent="0.35">
      <c r="O61061" s="9"/>
      <c r="P61061" s="9"/>
      <c r="Q61061" s="21"/>
    </row>
    <row r="61062" spans="15:17" x14ac:dyDescent="0.35">
      <c r="O61062" s="9"/>
      <c r="P61062" s="9"/>
      <c r="Q61062" s="21"/>
    </row>
    <row r="61063" spans="15:17" x14ac:dyDescent="0.35">
      <c r="O61063" s="9"/>
      <c r="P61063" s="9"/>
      <c r="Q61063" s="21"/>
    </row>
    <row r="61064" spans="15:17" x14ac:dyDescent="0.35">
      <c r="O61064" s="9"/>
      <c r="P61064" s="9"/>
      <c r="Q61064" s="21"/>
    </row>
    <row r="61065" spans="15:17" x14ac:dyDescent="0.35">
      <c r="O61065" s="9"/>
      <c r="P61065" s="9"/>
      <c r="Q61065" s="21"/>
    </row>
    <row r="61066" spans="15:17" x14ac:dyDescent="0.35">
      <c r="O61066" s="9"/>
      <c r="P61066" s="9"/>
      <c r="Q61066" s="21"/>
    </row>
    <row r="61067" spans="15:17" x14ac:dyDescent="0.35">
      <c r="O61067" s="9"/>
      <c r="P61067" s="9"/>
      <c r="Q61067" s="21"/>
    </row>
    <row r="61068" spans="15:17" x14ac:dyDescent="0.35">
      <c r="O61068" s="9"/>
      <c r="P61068" s="9"/>
      <c r="Q61068" s="21"/>
    </row>
    <row r="61069" spans="15:17" x14ac:dyDescent="0.35">
      <c r="O61069" s="9"/>
      <c r="P61069" s="9"/>
      <c r="Q61069" s="21"/>
    </row>
    <row r="61070" spans="15:17" x14ac:dyDescent="0.35">
      <c r="O61070" s="9"/>
      <c r="P61070" s="9"/>
      <c r="Q61070" s="21"/>
    </row>
    <row r="61071" spans="15:17" x14ac:dyDescent="0.35">
      <c r="O61071" s="9"/>
      <c r="P61071" s="9"/>
      <c r="Q61071" s="21"/>
    </row>
    <row r="61072" spans="15:17" x14ac:dyDescent="0.35">
      <c r="O61072" s="9"/>
      <c r="P61072" s="9"/>
      <c r="Q61072" s="21"/>
    </row>
    <row r="61073" spans="15:17" x14ac:dyDescent="0.35">
      <c r="O61073" s="9"/>
      <c r="P61073" s="9"/>
      <c r="Q61073" s="21"/>
    </row>
    <row r="61074" spans="15:17" x14ac:dyDescent="0.35">
      <c r="O61074" s="9"/>
      <c r="P61074" s="9"/>
      <c r="Q61074" s="21"/>
    </row>
    <row r="61075" spans="15:17" x14ac:dyDescent="0.35">
      <c r="O61075" s="9"/>
      <c r="P61075" s="9"/>
      <c r="Q61075" s="21"/>
    </row>
    <row r="61076" spans="15:17" x14ac:dyDescent="0.35">
      <c r="O61076" s="9"/>
      <c r="P61076" s="9"/>
      <c r="Q61076" s="21"/>
    </row>
    <row r="61077" spans="15:17" x14ac:dyDescent="0.35">
      <c r="O61077" s="9"/>
      <c r="P61077" s="9"/>
      <c r="Q61077" s="21"/>
    </row>
    <row r="61078" spans="15:17" x14ac:dyDescent="0.35">
      <c r="O61078" s="9"/>
      <c r="P61078" s="9"/>
      <c r="Q61078" s="21"/>
    </row>
    <row r="61079" spans="15:17" x14ac:dyDescent="0.35">
      <c r="O61079" s="9"/>
      <c r="P61079" s="9"/>
      <c r="Q61079" s="21"/>
    </row>
    <row r="61080" spans="15:17" x14ac:dyDescent="0.35">
      <c r="O61080" s="9"/>
      <c r="P61080" s="9"/>
      <c r="Q61080" s="21"/>
    </row>
    <row r="61081" spans="15:17" x14ac:dyDescent="0.35">
      <c r="O61081" s="9"/>
      <c r="P61081" s="9"/>
      <c r="Q61081" s="21"/>
    </row>
    <row r="61082" spans="15:17" x14ac:dyDescent="0.35">
      <c r="O61082" s="9"/>
      <c r="P61082" s="9"/>
      <c r="Q61082" s="21"/>
    </row>
    <row r="61083" spans="15:17" x14ac:dyDescent="0.35">
      <c r="O61083" s="9"/>
      <c r="P61083" s="9"/>
      <c r="Q61083" s="21"/>
    </row>
    <row r="61084" spans="15:17" x14ac:dyDescent="0.35">
      <c r="O61084" s="9"/>
      <c r="P61084" s="9"/>
      <c r="Q61084" s="21"/>
    </row>
    <row r="61085" spans="15:17" x14ac:dyDescent="0.35">
      <c r="O61085" s="9"/>
      <c r="P61085" s="9"/>
      <c r="Q61085" s="21"/>
    </row>
    <row r="61086" spans="15:17" x14ac:dyDescent="0.35">
      <c r="O61086" s="9"/>
      <c r="P61086" s="9"/>
      <c r="Q61086" s="21"/>
    </row>
    <row r="61087" spans="15:17" x14ac:dyDescent="0.35">
      <c r="O61087" s="9"/>
      <c r="P61087" s="9"/>
      <c r="Q61087" s="21"/>
    </row>
    <row r="61088" spans="15:17" x14ac:dyDescent="0.35">
      <c r="O61088" s="9"/>
      <c r="P61088" s="9"/>
      <c r="Q61088" s="21"/>
    </row>
    <row r="61089" spans="15:17" x14ac:dyDescent="0.35">
      <c r="O61089" s="9"/>
      <c r="P61089" s="9"/>
      <c r="Q61089" s="21"/>
    </row>
    <row r="61090" spans="15:17" x14ac:dyDescent="0.35">
      <c r="O61090" s="9"/>
      <c r="P61090" s="9"/>
      <c r="Q61090" s="21"/>
    </row>
    <row r="61091" spans="15:17" x14ac:dyDescent="0.35">
      <c r="O61091" s="9"/>
      <c r="P61091" s="9"/>
      <c r="Q61091" s="21"/>
    </row>
    <row r="61092" spans="15:17" x14ac:dyDescent="0.35">
      <c r="O61092" s="9"/>
      <c r="P61092" s="9"/>
      <c r="Q61092" s="21"/>
    </row>
    <row r="61093" spans="15:17" x14ac:dyDescent="0.35">
      <c r="O61093" s="9"/>
      <c r="P61093" s="9"/>
      <c r="Q61093" s="21"/>
    </row>
    <row r="61094" spans="15:17" x14ac:dyDescent="0.35">
      <c r="O61094" s="9"/>
      <c r="P61094" s="9"/>
      <c r="Q61094" s="21"/>
    </row>
    <row r="61095" spans="15:17" x14ac:dyDescent="0.35">
      <c r="O61095" s="9"/>
      <c r="P61095" s="9"/>
      <c r="Q61095" s="21"/>
    </row>
    <row r="61096" spans="15:17" x14ac:dyDescent="0.35">
      <c r="O61096" s="9"/>
      <c r="P61096" s="9"/>
      <c r="Q61096" s="21"/>
    </row>
    <row r="61097" spans="15:17" x14ac:dyDescent="0.35">
      <c r="O61097" s="9"/>
      <c r="P61097" s="9"/>
      <c r="Q61097" s="21"/>
    </row>
    <row r="61098" spans="15:17" x14ac:dyDescent="0.35">
      <c r="O61098" s="9"/>
      <c r="P61098" s="9"/>
      <c r="Q61098" s="21"/>
    </row>
    <row r="61099" spans="15:17" x14ac:dyDescent="0.35">
      <c r="O61099" s="9"/>
      <c r="P61099" s="9"/>
      <c r="Q61099" s="21"/>
    </row>
    <row r="61100" spans="15:17" x14ac:dyDescent="0.35">
      <c r="O61100" s="9"/>
      <c r="P61100" s="9"/>
      <c r="Q61100" s="21"/>
    </row>
    <row r="61101" spans="15:17" x14ac:dyDescent="0.35">
      <c r="O61101" s="9"/>
      <c r="P61101" s="9"/>
      <c r="Q61101" s="21"/>
    </row>
    <row r="61102" spans="15:17" x14ac:dyDescent="0.35">
      <c r="O61102" s="9"/>
      <c r="P61102" s="9"/>
      <c r="Q61102" s="21"/>
    </row>
    <row r="61103" spans="15:17" x14ac:dyDescent="0.35">
      <c r="O61103" s="9"/>
      <c r="P61103" s="9"/>
      <c r="Q61103" s="21"/>
    </row>
    <row r="61104" spans="15:17" x14ac:dyDescent="0.35">
      <c r="O61104" s="9"/>
      <c r="P61104" s="9"/>
      <c r="Q61104" s="21"/>
    </row>
    <row r="61105" spans="15:17" x14ac:dyDescent="0.35">
      <c r="O61105" s="9"/>
      <c r="P61105" s="9"/>
      <c r="Q61105" s="21"/>
    </row>
    <row r="61106" spans="15:17" x14ac:dyDescent="0.35">
      <c r="O61106" s="9"/>
      <c r="P61106" s="9"/>
      <c r="Q61106" s="21"/>
    </row>
    <row r="61107" spans="15:17" x14ac:dyDescent="0.35">
      <c r="O61107" s="9"/>
      <c r="P61107" s="9"/>
      <c r="Q61107" s="21"/>
    </row>
    <row r="61108" spans="15:17" x14ac:dyDescent="0.35">
      <c r="O61108" s="9"/>
      <c r="P61108" s="9"/>
      <c r="Q61108" s="21"/>
    </row>
    <row r="61109" spans="15:17" x14ac:dyDescent="0.35">
      <c r="O61109" s="9"/>
      <c r="P61109" s="9"/>
      <c r="Q61109" s="21"/>
    </row>
    <row r="61110" spans="15:17" x14ac:dyDescent="0.35">
      <c r="O61110" s="9"/>
      <c r="P61110" s="9"/>
      <c r="Q61110" s="21"/>
    </row>
    <row r="61111" spans="15:17" x14ac:dyDescent="0.35">
      <c r="O61111" s="9"/>
      <c r="P61111" s="9"/>
      <c r="Q61111" s="21"/>
    </row>
    <row r="61112" spans="15:17" x14ac:dyDescent="0.35">
      <c r="O61112" s="9"/>
      <c r="P61112" s="9"/>
      <c r="Q61112" s="21"/>
    </row>
    <row r="61113" spans="15:17" x14ac:dyDescent="0.35">
      <c r="O61113" s="9"/>
      <c r="P61113" s="9"/>
      <c r="Q61113" s="21"/>
    </row>
    <row r="61114" spans="15:17" x14ac:dyDescent="0.35">
      <c r="O61114" s="9"/>
      <c r="P61114" s="9"/>
      <c r="Q61114" s="21"/>
    </row>
    <row r="61115" spans="15:17" x14ac:dyDescent="0.35">
      <c r="O61115" s="9"/>
      <c r="P61115" s="9"/>
      <c r="Q61115" s="21"/>
    </row>
    <row r="61116" spans="15:17" x14ac:dyDescent="0.35">
      <c r="O61116" s="9"/>
      <c r="P61116" s="9"/>
      <c r="Q61116" s="21"/>
    </row>
    <row r="61117" spans="15:17" x14ac:dyDescent="0.35">
      <c r="O61117" s="9"/>
      <c r="P61117" s="9"/>
      <c r="Q61117" s="21"/>
    </row>
    <row r="61118" spans="15:17" x14ac:dyDescent="0.35">
      <c r="O61118" s="9"/>
      <c r="P61118" s="9"/>
      <c r="Q61118" s="21"/>
    </row>
    <row r="61119" spans="15:17" x14ac:dyDescent="0.35">
      <c r="O61119" s="9"/>
      <c r="P61119" s="9"/>
      <c r="Q61119" s="21"/>
    </row>
    <row r="61120" spans="15:17" x14ac:dyDescent="0.35">
      <c r="O61120" s="9"/>
      <c r="P61120" s="9"/>
      <c r="Q61120" s="21"/>
    </row>
    <row r="61121" spans="15:17" x14ac:dyDescent="0.35">
      <c r="O61121" s="9"/>
      <c r="P61121" s="9"/>
      <c r="Q61121" s="21"/>
    </row>
    <row r="61122" spans="15:17" x14ac:dyDescent="0.35">
      <c r="O61122" s="9"/>
      <c r="P61122" s="9"/>
      <c r="Q61122" s="21"/>
    </row>
    <row r="61123" spans="15:17" x14ac:dyDescent="0.35">
      <c r="O61123" s="9"/>
      <c r="P61123" s="9"/>
      <c r="Q61123" s="21"/>
    </row>
    <row r="61124" spans="15:17" x14ac:dyDescent="0.35">
      <c r="O61124" s="9"/>
      <c r="P61124" s="9"/>
      <c r="Q61124" s="21"/>
    </row>
    <row r="61125" spans="15:17" x14ac:dyDescent="0.35">
      <c r="O61125" s="9"/>
      <c r="P61125" s="9"/>
      <c r="Q61125" s="21"/>
    </row>
    <row r="61126" spans="15:17" x14ac:dyDescent="0.35">
      <c r="O61126" s="9"/>
      <c r="P61126" s="9"/>
      <c r="Q61126" s="21"/>
    </row>
    <row r="61127" spans="15:17" x14ac:dyDescent="0.35">
      <c r="O61127" s="9"/>
      <c r="P61127" s="9"/>
      <c r="Q61127" s="21"/>
    </row>
    <row r="61128" spans="15:17" x14ac:dyDescent="0.35">
      <c r="O61128" s="9"/>
      <c r="P61128" s="9"/>
      <c r="Q61128" s="21"/>
    </row>
    <row r="61129" spans="15:17" x14ac:dyDescent="0.35">
      <c r="O61129" s="9"/>
      <c r="P61129" s="9"/>
      <c r="Q61129" s="21"/>
    </row>
    <row r="61130" spans="15:17" x14ac:dyDescent="0.35">
      <c r="O61130" s="9"/>
      <c r="P61130" s="9"/>
      <c r="Q61130" s="21"/>
    </row>
    <row r="61131" spans="15:17" x14ac:dyDescent="0.35">
      <c r="O61131" s="9"/>
      <c r="P61131" s="9"/>
      <c r="Q61131" s="21"/>
    </row>
    <row r="61132" spans="15:17" x14ac:dyDescent="0.35">
      <c r="O61132" s="9"/>
      <c r="P61132" s="9"/>
      <c r="Q61132" s="21"/>
    </row>
    <row r="61133" spans="15:17" x14ac:dyDescent="0.35">
      <c r="O61133" s="9"/>
      <c r="P61133" s="9"/>
      <c r="Q61133" s="21"/>
    </row>
    <row r="61134" spans="15:17" x14ac:dyDescent="0.35">
      <c r="O61134" s="9"/>
      <c r="P61134" s="9"/>
      <c r="Q61134" s="21"/>
    </row>
    <row r="61135" spans="15:17" x14ac:dyDescent="0.35">
      <c r="O61135" s="9"/>
      <c r="P61135" s="9"/>
      <c r="Q61135" s="21"/>
    </row>
    <row r="61136" spans="15:17" x14ac:dyDescent="0.35">
      <c r="O61136" s="9"/>
      <c r="P61136" s="9"/>
      <c r="Q61136" s="21"/>
    </row>
    <row r="61137" spans="15:17" x14ac:dyDescent="0.35">
      <c r="O61137" s="9"/>
      <c r="P61137" s="9"/>
      <c r="Q61137" s="21"/>
    </row>
    <row r="61138" spans="15:17" x14ac:dyDescent="0.35">
      <c r="O61138" s="9"/>
      <c r="P61138" s="9"/>
      <c r="Q61138" s="21"/>
    </row>
    <row r="61139" spans="15:17" x14ac:dyDescent="0.35">
      <c r="O61139" s="9"/>
      <c r="P61139" s="9"/>
      <c r="Q61139" s="21"/>
    </row>
    <row r="61140" spans="15:17" x14ac:dyDescent="0.35">
      <c r="O61140" s="9"/>
      <c r="P61140" s="9"/>
      <c r="Q61140" s="21"/>
    </row>
    <row r="61141" spans="15:17" x14ac:dyDescent="0.35">
      <c r="O61141" s="9"/>
      <c r="P61141" s="9"/>
      <c r="Q61141" s="21"/>
    </row>
    <row r="61142" spans="15:17" x14ac:dyDescent="0.35">
      <c r="O61142" s="9"/>
      <c r="P61142" s="9"/>
      <c r="Q61142" s="21"/>
    </row>
    <row r="61143" spans="15:17" x14ac:dyDescent="0.35">
      <c r="O61143" s="9"/>
      <c r="P61143" s="9"/>
      <c r="Q61143" s="21"/>
    </row>
    <row r="61144" spans="15:17" x14ac:dyDescent="0.35">
      <c r="O61144" s="9"/>
      <c r="P61144" s="9"/>
      <c r="Q61144" s="21"/>
    </row>
    <row r="61145" spans="15:17" x14ac:dyDescent="0.35">
      <c r="O61145" s="9"/>
      <c r="P61145" s="9"/>
      <c r="Q61145" s="21"/>
    </row>
    <row r="61146" spans="15:17" x14ac:dyDescent="0.35">
      <c r="O61146" s="9"/>
      <c r="P61146" s="9"/>
      <c r="Q61146" s="21"/>
    </row>
    <row r="61147" spans="15:17" x14ac:dyDescent="0.35">
      <c r="O61147" s="9"/>
      <c r="P61147" s="9"/>
      <c r="Q61147" s="21"/>
    </row>
    <row r="61148" spans="15:17" x14ac:dyDescent="0.35">
      <c r="O61148" s="9"/>
      <c r="P61148" s="9"/>
      <c r="Q61148" s="21"/>
    </row>
    <row r="61149" spans="15:17" x14ac:dyDescent="0.35">
      <c r="O61149" s="9"/>
      <c r="P61149" s="9"/>
      <c r="Q61149" s="21"/>
    </row>
    <row r="61150" spans="15:17" x14ac:dyDescent="0.35">
      <c r="O61150" s="9"/>
      <c r="P61150" s="9"/>
      <c r="Q61150" s="21"/>
    </row>
    <row r="61151" spans="15:17" x14ac:dyDescent="0.35">
      <c r="O61151" s="9"/>
      <c r="P61151" s="9"/>
      <c r="Q61151" s="21"/>
    </row>
    <row r="61152" spans="15:17" x14ac:dyDescent="0.35">
      <c r="O61152" s="9"/>
      <c r="P61152" s="9"/>
      <c r="Q61152" s="21"/>
    </row>
    <row r="61153" spans="15:17" x14ac:dyDescent="0.35">
      <c r="O61153" s="9"/>
      <c r="P61153" s="9"/>
      <c r="Q61153" s="21"/>
    </row>
    <row r="61154" spans="15:17" x14ac:dyDescent="0.35">
      <c r="O61154" s="9"/>
      <c r="P61154" s="9"/>
      <c r="Q61154" s="21"/>
    </row>
    <row r="61155" spans="15:17" x14ac:dyDescent="0.35">
      <c r="O61155" s="9"/>
      <c r="P61155" s="9"/>
      <c r="Q61155" s="21"/>
    </row>
    <row r="61156" spans="15:17" x14ac:dyDescent="0.35">
      <c r="O61156" s="9"/>
      <c r="P61156" s="9"/>
      <c r="Q61156" s="21"/>
    </row>
    <row r="61157" spans="15:17" x14ac:dyDescent="0.35">
      <c r="O61157" s="9"/>
      <c r="P61157" s="9"/>
      <c r="Q61157" s="21"/>
    </row>
    <row r="61158" spans="15:17" x14ac:dyDescent="0.35">
      <c r="O61158" s="9"/>
      <c r="P61158" s="9"/>
      <c r="Q61158" s="21"/>
    </row>
    <row r="61159" spans="15:17" x14ac:dyDescent="0.35">
      <c r="O61159" s="9"/>
      <c r="P61159" s="9"/>
      <c r="Q61159" s="21"/>
    </row>
    <row r="61160" spans="15:17" x14ac:dyDescent="0.35">
      <c r="O61160" s="9"/>
      <c r="P61160" s="9"/>
      <c r="Q61160" s="21"/>
    </row>
    <row r="61161" spans="15:17" x14ac:dyDescent="0.35">
      <c r="O61161" s="9"/>
      <c r="P61161" s="9"/>
      <c r="Q61161" s="21"/>
    </row>
    <row r="61162" spans="15:17" x14ac:dyDescent="0.35">
      <c r="O61162" s="9"/>
      <c r="P61162" s="9"/>
      <c r="Q61162" s="21"/>
    </row>
    <row r="61163" spans="15:17" x14ac:dyDescent="0.35">
      <c r="O61163" s="9"/>
      <c r="P61163" s="9"/>
      <c r="Q61163" s="21"/>
    </row>
    <row r="61164" spans="15:17" x14ac:dyDescent="0.35">
      <c r="O61164" s="9"/>
      <c r="P61164" s="9"/>
      <c r="Q61164" s="21"/>
    </row>
    <row r="61165" spans="15:17" x14ac:dyDescent="0.35">
      <c r="O61165" s="9"/>
      <c r="P61165" s="9"/>
      <c r="Q61165" s="21"/>
    </row>
    <row r="61166" spans="15:17" x14ac:dyDescent="0.35">
      <c r="O61166" s="9"/>
      <c r="P61166" s="9"/>
      <c r="Q61166" s="21"/>
    </row>
    <row r="61167" spans="15:17" x14ac:dyDescent="0.35">
      <c r="O61167" s="9"/>
      <c r="P61167" s="9"/>
      <c r="Q61167" s="21"/>
    </row>
    <row r="61168" spans="15:17" x14ac:dyDescent="0.35">
      <c r="O61168" s="9"/>
      <c r="P61168" s="9"/>
      <c r="Q61168" s="21"/>
    </row>
    <row r="61169" spans="15:17" x14ac:dyDescent="0.35">
      <c r="O61169" s="9"/>
      <c r="P61169" s="9"/>
      <c r="Q61169" s="21"/>
    </row>
    <row r="61170" spans="15:17" x14ac:dyDescent="0.35">
      <c r="O61170" s="9"/>
      <c r="P61170" s="9"/>
      <c r="Q61170" s="21"/>
    </row>
    <row r="61171" spans="15:17" x14ac:dyDescent="0.35">
      <c r="O61171" s="9"/>
      <c r="P61171" s="9"/>
      <c r="Q61171" s="21"/>
    </row>
    <row r="61172" spans="15:17" x14ac:dyDescent="0.35">
      <c r="O61172" s="9"/>
      <c r="P61172" s="9"/>
      <c r="Q61172" s="21"/>
    </row>
    <row r="61173" spans="15:17" x14ac:dyDescent="0.35">
      <c r="O61173" s="9"/>
      <c r="P61173" s="9"/>
      <c r="Q61173" s="21"/>
    </row>
    <row r="61174" spans="15:17" x14ac:dyDescent="0.35">
      <c r="O61174" s="9"/>
      <c r="P61174" s="9"/>
      <c r="Q61174" s="21"/>
    </row>
    <row r="61175" spans="15:17" x14ac:dyDescent="0.35">
      <c r="O61175" s="9"/>
      <c r="P61175" s="9"/>
      <c r="Q61175" s="21"/>
    </row>
    <row r="61176" spans="15:17" x14ac:dyDescent="0.35">
      <c r="O61176" s="9"/>
      <c r="P61176" s="9"/>
      <c r="Q61176" s="21"/>
    </row>
    <row r="61177" spans="15:17" x14ac:dyDescent="0.35">
      <c r="O61177" s="9"/>
      <c r="P61177" s="9"/>
      <c r="Q61177" s="21"/>
    </row>
    <row r="61178" spans="15:17" x14ac:dyDescent="0.35">
      <c r="O61178" s="9"/>
      <c r="P61178" s="9"/>
      <c r="Q61178" s="21"/>
    </row>
    <row r="61179" spans="15:17" x14ac:dyDescent="0.35">
      <c r="O61179" s="9"/>
      <c r="P61179" s="9"/>
      <c r="Q61179" s="21"/>
    </row>
    <row r="61180" spans="15:17" x14ac:dyDescent="0.35">
      <c r="O61180" s="9"/>
      <c r="P61180" s="9"/>
      <c r="Q61180" s="21"/>
    </row>
    <row r="61181" spans="15:17" x14ac:dyDescent="0.35">
      <c r="O61181" s="9"/>
      <c r="P61181" s="9"/>
      <c r="Q61181" s="21"/>
    </row>
    <row r="61182" spans="15:17" x14ac:dyDescent="0.35">
      <c r="O61182" s="9"/>
      <c r="P61182" s="9"/>
      <c r="Q61182" s="21"/>
    </row>
    <row r="61183" spans="15:17" x14ac:dyDescent="0.35">
      <c r="O61183" s="9"/>
      <c r="P61183" s="9"/>
      <c r="Q61183" s="21"/>
    </row>
    <row r="61184" spans="15:17" x14ac:dyDescent="0.35">
      <c r="O61184" s="9"/>
      <c r="P61184" s="9"/>
      <c r="Q61184" s="21"/>
    </row>
    <row r="61185" spans="15:17" x14ac:dyDescent="0.35">
      <c r="O61185" s="9"/>
      <c r="P61185" s="9"/>
      <c r="Q61185" s="21"/>
    </row>
    <row r="61186" spans="15:17" x14ac:dyDescent="0.35">
      <c r="O61186" s="9"/>
      <c r="P61186" s="9"/>
      <c r="Q61186" s="21"/>
    </row>
    <row r="61187" spans="15:17" x14ac:dyDescent="0.35">
      <c r="O61187" s="9"/>
      <c r="P61187" s="9"/>
      <c r="Q61187" s="21"/>
    </row>
    <row r="61188" spans="15:17" x14ac:dyDescent="0.35">
      <c r="O61188" s="9"/>
      <c r="P61188" s="9"/>
      <c r="Q61188" s="21"/>
    </row>
    <row r="61189" spans="15:17" x14ac:dyDescent="0.35">
      <c r="O61189" s="9"/>
      <c r="P61189" s="9"/>
      <c r="Q61189" s="21"/>
    </row>
    <row r="61190" spans="15:17" x14ac:dyDescent="0.35">
      <c r="O61190" s="9"/>
      <c r="P61190" s="9"/>
      <c r="Q61190" s="21"/>
    </row>
    <row r="61191" spans="15:17" x14ac:dyDescent="0.35">
      <c r="O61191" s="9"/>
      <c r="P61191" s="9"/>
      <c r="Q61191" s="21"/>
    </row>
    <row r="61192" spans="15:17" x14ac:dyDescent="0.35">
      <c r="O61192" s="9"/>
      <c r="P61192" s="9"/>
      <c r="Q61192" s="21"/>
    </row>
    <row r="61193" spans="15:17" x14ac:dyDescent="0.35">
      <c r="O61193" s="9"/>
      <c r="P61193" s="9"/>
      <c r="Q61193" s="21"/>
    </row>
    <row r="61194" spans="15:17" x14ac:dyDescent="0.35">
      <c r="O61194" s="9"/>
      <c r="P61194" s="9"/>
      <c r="Q61194" s="21"/>
    </row>
    <row r="61195" spans="15:17" x14ac:dyDescent="0.35">
      <c r="O61195" s="9"/>
      <c r="P61195" s="9"/>
      <c r="Q61195" s="21"/>
    </row>
    <row r="61196" spans="15:17" x14ac:dyDescent="0.35">
      <c r="O61196" s="9"/>
      <c r="P61196" s="9"/>
      <c r="Q61196" s="21"/>
    </row>
    <row r="61197" spans="15:17" x14ac:dyDescent="0.35">
      <c r="O61197" s="9"/>
      <c r="P61197" s="9"/>
      <c r="Q61197" s="21"/>
    </row>
    <row r="61198" spans="15:17" x14ac:dyDescent="0.35">
      <c r="O61198" s="9"/>
      <c r="P61198" s="9"/>
      <c r="Q61198" s="21"/>
    </row>
    <row r="61199" spans="15:17" x14ac:dyDescent="0.35">
      <c r="O61199" s="9"/>
      <c r="P61199" s="9"/>
      <c r="Q61199" s="21"/>
    </row>
    <row r="61200" spans="15:17" x14ac:dyDescent="0.35">
      <c r="O61200" s="9"/>
      <c r="P61200" s="9"/>
      <c r="Q61200" s="21"/>
    </row>
    <row r="61201" spans="15:17" x14ac:dyDescent="0.35">
      <c r="O61201" s="9"/>
      <c r="P61201" s="9"/>
      <c r="Q61201" s="21"/>
    </row>
    <row r="61202" spans="15:17" x14ac:dyDescent="0.35">
      <c r="O61202" s="9"/>
      <c r="P61202" s="9"/>
      <c r="Q61202" s="21"/>
    </row>
    <row r="61203" spans="15:17" x14ac:dyDescent="0.35">
      <c r="O61203" s="9"/>
      <c r="P61203" s="9"/>
      <c r="Q61203" s="21"/>
    </row>
    <row r="61204" spans="15:17" x14ac:dyDescent="0.35">
      <c r="O61204" s="9"/>
      <c r="P61204" s="9"/>
      <c r="Q61204" s="21"/>
    </row>
    <row r="61205" spans="15:17" x14ac:dyDescent="0.35">
      <c r="O61205" s="9"/>
      <c r="P61205" s="9"/>
      <c r="Q61205" s="21"/>
    </row>
    <row r="61206" spans="15:17" x14ac:dyDescent="0.35">
      <c r="O61206" s="9"/>
      <c r="P61206" s="9"/>
      <c r="Q61206" s="21"/>
    </row>
    <row r="61207" spans="15:17" x14ac:dyDescent="0.35">
      <c r="O61207" s="9"/>
      <c r="P61207" s="9"/>
      <c r="Q61207" s="21"/>
    </row>
    <row r="61208" spans="15:17" x14ac:dyDescent="0.35">
      <c r="O61208" s="9"/>
      <c r="P61208" s="9"/>
      <c r="Q61208" s="21"/>
    </row>
    <row r="61209" spans="15:17" x14ac:dyDescent="0.35">
      <c r="O61209" s="9"/>
      <c r="P61209" s="9"/>
      <c r="Q61209" s="21"/>
    </row>
    <row r="61210" spans="15:17" x14ac:dyDescent="0.35">
      <c r="O61210" s="9"/>
      <c r="P61210" s="9"/>
      <c r="Q61210" s="21"/>
    </row>
    <row r="61211" spans="15:17" x14ac:dyDescent="0.35">
      <c r="O61211" s="9"/>
      <c r="P61211" s="9"/>
      <c r="Q61211" s="21"/>
    </row>
    <row r="61212" spans="15:17" x14ac:dyDescent="0.35">
      <c r="O61212" s="9"/>
      <c r="P61212" s="9"/>
      <c r="Q61212" s="21"/>
    </row>
    <row r="61213" spans="15:17" x14ac:dyDescent="0.35">
      <c r="O61213" s="9"/>
      <c r="P61213" s="9"/>
      <c r="Q61213" s="21"/>
    </row>
    <row r="61214" spans="15:17" x14ac:dyDescent="0.35">
      <c r="O61214" s="9"/>
      <c r="P61214" s="9"/>
      <c r="Q61214" s="21"/>
    </row>
    <row r="61215" spans="15:17" x14ac:dyDescent="0.35">
      <c r="O61215" s="9"/>
      <c r="P61215" s="9"/>
      <c r="Q61215" s="21"/>
    </row>
    <row r="61216" spans="15:17" x14ac:dyDescent="0.35">
      <c r="O61216" s="9"/>
      <c r="P61216" s="9"/>
      <c r="Q61216" s="21"/>
    </row>
    <row r="61217" spans="15:17" x14ac:dyDescent="0.35">
      <c r="O61217" s="9"/>
      <c r="P61217" s="9"/>
      <c r="Q61217" s="21"/>
    </row>
    <row r="61218" spans="15:17" x14ac:dyDescent="0.35">
      <c r="O61218" s="9"/>
      <c r="P61218" s="9"/>
      <c r="Q61218" s="21"/>
    </row>
    <row r="61219" spans="15:17" x14ac:dyDescent="0.35">
      <c r="O61219" s="9"/>
      <c r="P61219" s="9"/>
      <c r="Q61219" s="21"/>
    </row>
    <row r="61220" spans="15:17" x14ac:dyDescent="0.35">
      <c r="O61220" s="9"/>
      <c r="P61220" s="9"/>
      <c r="Q61220" s="21"/>
    </row>
    <row r="61221" spans="15:17" x14ac:dyDescent="0.35">
      <c r="O61221" s="9"/>
      <c r="P61221" s="9"/>
      <c r="Q61221" s="21"/>
    </row>
    <row r="61222" spans="15:17" x14ac:dyDescent="0.35">
      <c r="O61222" s="9"/>
      <c r="P61222" s="9"/>
      <c r="Q61222" s="21"/>
    </row>
    <row r="61223" spans="15:17" x14ac:dyDescent="0.35">
      <c r="O61223" s="9"/>
      <c r="P61223" s="9"/>
      <c r="Q61223" s="21"/>
    </row>
    <row r="61224" spans="15:17" x14ac:dyDescent="0.35">
      <c r="O61224" s="9"/>
      <c r="P61224" s="9"/>
      <c r="Q61224" s="21"/>
    </row>
    <row r="61225" spans="15:17" x14ac:dyDescent="0.35">
      <c r="O61225" s="9"/>
      <c r="P61225" s="9"/>
      <c r="Q61225" s="21"/>
    </row>
    <row r="61226" spans="15:17" x14ac:dyDescent="0.35">
      <c r="O61226" s="9"/>
      <c r="P61226" s="9"/>
      <c r="Q61226" s="21"/>
    </row>
    <row r="61227" spans="15:17" x14ac:dyDescent="0.35">
      <c r="O61227" s="9"/>
      <c r="P61227" s="9"/>
      <c r="Q61227" s="21"/>
    </row>
    <row r="61228" spans="15:17" x14ac:dyDescent="0.35">
      <c r="O61228" s="9"/>
      <c r="P61228" s="9"/>
      <c r="Q61228" s="21"/>
    </row>
    <row r="61229" spans="15:17" x14ac:dyDescent="0.35">
      <c r="O61229" s="9"/>
      <c r="P61229" s="9"/>
      <c r="Q61229" s="21"/>
    </row>
    <row r="61230" spans="15:17" x14ac:dyDescent="0.35">
      <c r="O61230" s="9"/>
      <c r="P61230" s="9"/>
      <c r="Q61230" s="21"/>
    </row>
    <row r="61231" spans="15:17" x14ac:dyDescent="0.35">
      <c r="O61231" s="9"/>
      <c r="P61231" s="9"/>
      <c r="Q61231" s="21"/>
    </row>
    <row r="61232" spans="15:17" x14ac:dyDescent="0.35">
      <c r="O61232" s="9"/>
      <c r="P61232" s="9"/>
      <c r="Q61232" s="21"/>
    </row>
    <row r="61233" spans="15:17" x14ac:dyDescent="0.35">
      <c r="O61233" s="9"/>
      <c r="P61233" s="9"/>
      <c r="Q61233" s="21"/>
    </row>
    <row r="61234" spans="15:17" x14ac:dyDescent="0.35">
      <c r="O61234" s="9"/>
      <c r="P61234" s="9"/>
      <c r="Q61234" s="21"/>
    </row>
    <row r="61235" spans="15:17" x14ac:dyDescent="0.35">
      <c r="O61235" s="9"/>
      <c r="P61235" s="9"/>
      <c r="Q61235" s="21"/>
    </row>
    <row r="61236" spans="15:17" x14ac:dyDescent="0.35">
      <c r="O61236" s="9"/>
      <c r="P61236" s="9"/>
      <c r="Q61236" s="21"/>
    </row>
    <row r="61237" spans="15:17" x14ac:dyDescent="0.35">
      <c r="O61237" s="9"/>
      <c r="P61237" s="9"/>
      <c r="Q61237" s="21"/>
    </row>
    <row r="61238" spans="15:17" x14ac:dyDescent="0.35">
      <c r="O61238" s="9"/>
      <c r="P61238" s="9"/>
      <c r="Q61238" s="21"/>
    </row>
    <row r="61239" spans="15:17" x14ac:dyDescent="0.35">
      <c r="O61239" s="9"/>
      <c r="P61239" s="9"/>
      <c r="Q61239" s="21"/>
    </row>
    <row r="61240" spans="15:17" x14ac:dyDescent="0.35">
      <c r="O61240" s="9"/>
      <c r="P61240" s="9"/>
      <c r="Q61240" s="21"/>
    </row>
    <row r="61241" spans="15:17" x14ac:dyDescent="0.35">
      <c r="O61241" s="9"/>
      <c r="P61241" s="9"/>
      <c r="Q61241" s="21"/>
    </row>
    <row r="61242" spans="15:17" x14ac:dyDescent="0.35">
      <c r="O61242" s="9"/>
      <c r="P61242" s="9"/>
      <c r="Q61242" s="21"/>
    </row>
    <row r="61243" spans="15:17" x14ac:dyDescent="0.35">
      <c r="O61243" s="9"/>
      <c r="P61243" s="9"/>
      <c r="Q61243" s="21"/>
    </row>
    <row r="61244" spans="15:17" x14ac:dyDescent="0.35">
      <c r="O61244" s="9"/>
      <c r="P61244" s="9"/>
      <c r="Q61244" s="21"/>
    </row>
    <row r="61245" spans="15:17" x14ac:dyDescent="0.35">
      <c r="O61245" s="9"/>
      <c r="P61245" s="9"/>
      <c r="Q61245" s="21"/>
    </row>
    <row r="61246" spans="15:17" x14ac:dyDescent="0.35">
      <c r="O61246" s="9"/>
      <c r="P61246" s="9"/>
      <c r="Q61246" s="21"/>
    </row>
    <row r="61247" spans="15:17" x14ac:dyDescent="0.35">
      <c r="O61247" s="9"/>
      <c r="P61247" s="9"/>
      <c r="Q61247" s="21"/>
    </row>
    <row r="61248" spans="15:17" x14ac:dyDescent="0.35">
      <c r="O61248" s="9"/>
      <c r="P61248" s="9"/>
      <c r="Q61248" s="21"/>
    </row>
    <row r="61249" spans="15:17" x14ac:dyDescent="0.35">
      <c r="O61249" s="9"/>
      <c r="P61249" s="9"/>
      <c r="Q61249" s="21"/>
    </row>
    <row r="61250" spans="15:17" x14ac:dyDescent="0.35">
      <c r="O61250" s="9"/>
      <c r="P61250" s="9"/>
      <c r="Q61250" s="21"/>
    </row>
    <row r="61251" spans="15:17" x14ac:dyDescent="0.35">
      <c r="O61251" s="9"/>
      <c r="P61251" s="9"/>
      <c r="Q61251" s="21"/>
    </row>
    <row r="61252" spans="15:17" x14ac:dyDescent="0.35">
      <c r="O61252" s="9"/>
      <c r="P61252" s="9"/>
      <c r="Q61252" s="21"/>
    </row>
    <row r="61253" spans="15:17" x14ac:dyDescent="0.35">
      <c r="O61253" s="9"/>
      <c r="P61253" s="9"/>
      <c r="Q61253" s="21"/>
    </row>
    <row r="61254" spans="15:17" x14ac:dyDescent="0.35">
      <c r="O61254" s="9"/>
      <c r="P61254" s="9"/>
      <c r="Q61254" s="21"/>
    </row>
    <row r="61255" spans="15:17" x14ac:dyDescent="0.35">
      <c r="O61255" s="9"/>
      <c r="P61255" s="9"/>
      <c r="Q61255" s="21"/>
    </row>
    <row r="61256" spans="15:17" x14ac:dyDescent="0.35">
      <c r="O61256" s="9"/>
      <c r="P61256" s="9"/>
      <c r="Q61256" s="21"/>
    </row>
    <row r="61257" spans="15:17" x14ac:dyDescent="0.35">
      <c r="O61257" s="9"/>
      <c r="P61257" s="9"/>
      <c r="Q61257" s="21"/>
    </row>
    <row r="61258" spans="15:17" x14ac:dyDescent="0.35">
      <c r="O61258" s="9"/>
      <c r="P61258" s="9"/>
      <c r="Q61258" s="21"/>
    </row>
    <row r="61259" spans="15:17" x14ac:dyDescent="0.35">
      <c r="O61259" s="9"/>
      <c r="P61259" s="9"/>
      <c r="Q61259" s="21"/>
    </row>
    <row r="61260" spans="15:17" x14ac:dyDescent="0.35">
      <c r="O61260" s="9"/>
      <c r="P61260" s="9"/>
      <c r="Q61260" s="21"/>
    </row>
    <row r="61261" spans="15:17" x14ac:dyDescent="0.35">
      <c r="O61261" s="9"/>
      <c r="P61261" s="9"/>
      <c r="Q61261" s="21"/>
    </row>
    <row r="61262" spans="15:17" x14ac:dyDescent="0.35">
      <c r="O61262" s="9"/>
      <c r="P61262" s="9"/>
      <c r="Q61262" s="21"/>
    </row>
    <row r="61263" spans="15:17" x14ac:dyDescent="0.35">
      <c r="O61263" s="9"/>
      <c r="P61263" s="9"/>
      <c r="Q61263" s="21"/>
    </row>
    <row r="61264" spans="15:17" x14ac:dyDescent="0.35">
      <c r="O61264" s="9"/>
      <c r="P61264" s="9"/>
      <c r="Q61264" s="21"/>
    </row>
    <row r="61265" spans="15:17" x14ac:dyDescent="0.35">
      <c r="O61265" s="9"/>
      <c r="P61265" s="9"/>
      <c r="Q61265" s="21"/>
    </row>
    <row r="61266" spans="15:17" x14ac:dyDescent="0.35">
      <c r="O61266" s="9"/>
      <c r="P61266" s="9"/>
      <c r="Q61266" s="21"/>
    </row>
    <row r="61267" spans="15:17" x14ac:dyDescent="0.35">
      <c r="O61267" s="9"/>
      <c r="P61267" s="9"/>
      <c r="Q61267" s="21"/>
    </row>
    <row r="61268" spans="15:17" x14ac:dyDescent="0.35">
      <c r="O61268" s="9"/>
      <c r="P61268" s="9"/>
      <c r="Q61268" s="21"/>
    </row>
    <row r="61269" spans="15:17" x14ac:dyDescent="0.35">
      <c r="O61269" s="9"/>
      <c r="P61269" s="9"/>
      <c r="Q61269" s="21"/>
    </row>
    <row r="61270" spans="15:17" x14ac:dyDescent="0.35">
      <c r="O61270" s="9"/>
      <c r="P61270" s="9"/>
      <c r="Q61270" s="21"/>
    </row>
    <row r="61271" spans="15:17" x14ac:dyDescent="0.35">
      <c r="O61271" s="9"/>
      <c r="P61271" s="9"/>
      <c r="Q61271" s="21"/>
    </row>
    <row r="61272" spans="15:17" x14ac:dyDescent="0.35">
      <c r="O61272" s="9"/>
      <c r="P61272" s="9"/>
      <c r="Q61272" s="21"/>
    </row>
    <row r="61273" spans="15:17" x14ac:dyDescent="0.35">
      <c r="O61273" s="9"/>
      <c r="P61273" s="9"/>
      <c r="Q61273" s="21"/>
    </row>
    <row r="61274" spans="15:17" x14ac:dyDescent="0.35">
      <c r="O61274" s="9"/>
      <c r="P61274" s="9"/>
      <c r="Q61274" s="21"/>
    </row>
    <row r="61275" spans="15:17" x14ac:dyDescent="0.35">
      <c r="O61275" s="9"/>
      <c r="P61275" s="9"/>
      <c r="Q61275" s="21"/>
    </row>
    <row r="61276" spans="15:17" x14ac:dyDescent="0.35">
      <c r="O61276" s="9"/>
      <c r="P61276" s="9"/>
      <c r="Q61276" s="21"/>
    </row>
    <row r="61277" spans="15:17" x14ac:dyDescent="0.35">
      <c r="O61277" s="9"/>
      <c r="P61277" s="9"/>
      <c r="Q61277" s="21"/>
    </row>
    <row r="61278" spans="15:17" x14ac:dyDescent="0.35">
      <c r="O61278" s="9"/>
      <c r="P61278" s="9"/>
      <c r="Q61278" s="21"/>
    </row>
    <row r="61279" spans="15:17" x14ac:dyDescent="0.35">
      <c r="O61279" s="9"/>
      <c r="P61279" s="9"/>
      <c r="Q61279" s="21"/>
    </row>
    <row r="61280" spans="15:17" x14ac:dyDescent="0.35">
      <c r="O61280" s="9"/>
      <c r="P61280" s="9"/>
      <c r="Q61280" s="21"/>
    </row>
    <row r="61281" spans="15:17" x14ac:dyDescent="0.35">
      <c r="O61281" s="9"/>
      <c r="P61281" s="9"/>
      <c r="Q61281" s="21"/>
    </row>
    <row r="61282" spans="15:17" x14ac:dyDescent="0.35">
      <c r="O61282" s="9"/>
      <c r="P61282" s="9"/>
      <c r="Q61282" s="21"/>
    </row>
    <row r="61283" spans="15:17" x14ac:dyDescent="0.35">
      <c r="O61283" s="9"/>
      <c r="P61283" s="9"/>
      <c r="Q61283" s="21"/>
    </row>
    <row r="61284" spans="15:17" x14ac:dyDescent="0.35">
      <c r="O61284" s="9"/>
      <c r="P61284" s="9"/>
      <c r="Q61284" s="21"/>
    </row>
    <row r="61285" spans="15:17" x14ac:dyDescent="0.35">
      <c r="O61285" s="9"/>
      <c r="P61285" s="9"/>
      <c r="Q61285" s="21"/>
    </row>
    <row r="61286" spans="15:17" x14ac:dyDescent="0.35">
      <c r="O61286" s="9"/>
      <c r="P61286" s="9"/>
      <c r="Q61286" s="21"/>
    </row>
    <row r="61287" spans="15:17" x14ac:dyDescent="0.35">
      <c r="O61287" s="9"/>
      <c r="P61287" s="9"/>
      <c r="Q61287" s="21"/>
    </row>
    <row r="61288" spans="15:17" x14ac:dyDescent="0.35">
      <c r="O61288" s="9"/>
      <c r="P61288" s="9"/>
      <c r="Q61288" s="21"/>
    </row>
    <row r="61289" spans="15:17" x14ac:dyDescent="0.35">
      <c r="O61289" s="9"/>
      <c r="P61289" s="9"/>
      <c r="Q61289" s="21"/>
    </row>
    <row r="61290" spans="15:17" x14ac:dyDescent="0.35">
      <c r="O61290" s="9"/>
      <c r="P61290" s="9"/>
      <c r="Q61290" s="21"/>
    </row>
    <row r="61291" spans="15:17" x14ac:dyDescent="0.35">
      <c r="O61291" s="9"/>
      <c r="P61291" s="9"/>
      <c r="Q61291" s="21"/>
    </row>
    <row r="61292" spans="15:17" x14ac:dyDescent="0.35">
      <c r="O61292" s="9"/>
      <c r="P61292" s="9"/>
      <c r="Q61292" s="21"/>
    </row>
    <row r="61293" spans="15:17" x14ac:dyDescent="0.35">
      <c r="O61293" s="9"/>
      <c r="P61293" s="9"/>
      <c r="Q61293" s="21"/>
    </row>
    <row r="61294" spans="15:17" x14ac:dyDescent="0.35">
      <c r="O61294" s="9"/>
      <c r="P61294" s="9"/>
      <c r="Q61294" s="21"/>
    </row>
    <row r="61295" spans="15:17" x14ac:dyDescent="0.35">
      <c r="O61295" s="9"/>
      <c r="P61295" s="9"/>
      <c r="Q61295" s="21"/>
    </row>
    <row r="61296" spans="15:17" x14ac:dyDescent="0.35">
      <c r="O61296" s="9"/>
      <c r="P61296" s="9"/>
      <c r="Q61296" s="21"/>
    </row>
    <row r="61297" spans="15:17" x14ac:dyDescent="0.35">
      <c r="O61297" s="9"/>
      <c r="P61297" s="9"/>
      <c r="Q61297" s="21"/>
    </row>
    <row r="61298" spans="15:17" x14ac:dyDescent="0.35">
      <c r="O61298" s="9"/>
      <c r="P61298" s="9"/>
      <c r="Q61298" s="21"/>
    </row>
    <row r="61299" spans="15:17" x14ac:dyDescent="0.35">
      <c r="O61299" s="9"/>
      <c r="P61299" s="9"/>
      <c r="Q61299" s="21"/>
    </row>
    <row r="61300" spans="15:17" x14ac:dyDescent="0.35">
      <c r="O61300" s="9"/>
      <c r="P61300" s="9"/>
      <c r="Q61300" s="21"/>
    </row>
    <row r="61301" spans="15:17" x14ac:dyDescent="0.35">
      <c r="O61301" s="9"/>
      <c r="P61301" s="9"/>
      <c r="Q61301" s="21"/>
    </row>
    <row r="61302" spans="15:17" x14ac:dyDescent="0.35">
      <c r="O61302" s="9"/>
      <c r="P61302" s="9"/>
      <c r="Q61302" s="21"/>
    </row>
    <row r="61303" spans="15:17" x14ac:dyDescent="0.35">
      <c r="O61303" s="9"/>
      <c r="P61303" s="9"/>
      <c r="Q61303" s="21"/>
    </row>
    <row r="61304" spans="15:17" x14ac:dyDescent="0.35">
      <c r="O61304" s="9"/>
      <c r="P61304" s="9"/>
      <c r="Q61304" s="21"/>
    </row>
    <row r="61305" spans="15:17" x14ac:dyDescent="0.35">
      <c r="O61305" s="9"/>
      <c r="P61305" s="9"/>
      <c r="Q61305" s="21"/>
    </row>
    <row r="61306" spans="15:17" x14ac:dyDescent="0.35">
      <c r="O61306" s="9"/>
      <c r="P61306" s="9"/>
      <c r="Q61306" s="21"/>
    </row>
    <row r="61307" spans="15:17" x14ac:dyDescent="0.35">
      <c r="O61307" s="9"/>
      <c r="P61307" s="9"/>
      <c r="Q61307" s="21"/>
    </row>
    <row r="61308" spans="15:17" x14ac:dyDescent="0.35">
      <c r="O61308" s="9"/>
      <c r="P61308" s="9"/>
      <c r="Q61308" s="21"/>
    </row>
    <row r="61309" spans="15:17" x14ac:dyDescent="0.35">
      <c r="O61309" s="9"/>
      <c r="P61309" s="9"/>
      <c r="Q61309" s="21"/>
    </row>
    <row r="61310" spans="15:17" x14ac:dyDescent="0.35">
      <c r="O61310" s="9"/>
      <c r="P61310" s="9"/>
      <c r="Q61310" s="21"/>
    </row>
    <row r="61311" spans="15:17" x14ac:dyDescent="0.35">
      <c r="O61311" s="9"/>
      <c r="P61311" s="9"/>
      <c r="Q61311" s="21"/>
    </row>
    <row r="61312" spans="15:17" x14ac:dyDescent="0.35">
      <c r="O61312" s="9"/>
      <c r="P61312" s="9"/>
      <c r="Q61312" s="21"/>
    </row>
    <row r="61313" spans="15:17" x14ac:dyDescent="0.35">
      <c r="O61313" s="9"/>
      <c r="P61313" s="9"/>
      <c r="Q61313" s="21"/>
    </row>
    <row r="61314" spans="15:17" x14ac:dyDescent="0.35">
      <c r="O61314" s="9"/>
      <c r="P61314" s="9"/>
      <c r="Q61314" s="21"/>
    </row>
    <row r="61315" spans="15:17" x14ac:dyDescent="0.35">
      <c r="O61315" s="9"/>
      <c r="P61315" s="9"/>
      <c r="Q61315" s="21"/>
    </row>
    <row r="61316" spans="15:17" x14ac:dyDescent="0.35">
      <c r="O61316" s="9"/>
      <c r="P61316" s="9"/>
      <c r="Q61316" s="21"/>
    </row>
    <row r="61317" spans="15:17" x14ac:dyDescent="0.35">
      <c r="O61317" s="9"/>
      <c r="P61317" s="9"/>
      <c r="Q61317" s="21"/>
    </row>
    <row r="61318" spans="15:17" x14ac:dyDescent="0.35">
      <c r="O61318" s="9"/>
      <c r="P61318" s="9"/>
      <c r="Q61318" s="21"/>
    </row>
    <row r="61319" spans="15:17" x14ac:dyDescent="0.35">
      <c r="O61319" s="9"/>
      <c r="P61319" s="9"/>
      <c r="Q61319" s="21"/>
    </row>
    <row r="61320" spans="15:17" x14ac:dyDescent="0.35">
      <c r="O61320" s="9"/>
      <c r="P61320" s="9"/>
      <c r="Q61320" s="21"/>
    </row>
    <row r="61321" spans="15:17" x14ac:dyDescent="0.35">
      <c r="O61321" s="9"/>
      <c r="P61321" s="9"/>
      <c r="Q61321" s="21"/>
    </row>
    <row r="61322" spans="15:17" x14ac:dyDescent="0.35">
      <c r="O61322" s="9"/>
      <c r="P61322" s="9"/>
      <c r="Q61322" s="21"/>
    </row>
    <row r="61323" spans="15:17" x14ac:dyDescent="0.35">
      <c r="O61323" s="9"/>
      <c r="P61323" s="9"/>
      <c r="Q61323" s="21"/>
    </row>
    <row r="61324" spans="15:17" x14ac:dyDescent="0.35">
      <c r="O61324" s="9"/>
      <c r="P61324" s="9"/>
      <c r="Q61324" s="21"/>
    </row>
    <row r="61325" spans="15:17" x14ac:dyDescent="0.35">
      <c r="O61325" s="9"/>
      <c r="P61325" s="9"/>
      <c r="Q61325" s="21"/>
    </row>
    <row r="61326" spans="15:17" x14ac:dyDescent="0.35">
      <c r="O61326" s="9"/>
      <c r="P61326" s="9"/>
      <c r="Q61326" s="21"/>
    </row>
    <row r="61327" spans="15:17" x14ac:dyDescent="0.35">
      <c r="O61327" s="9"/>
      <c r="P61327" s="9"/>
      <c r="Q61327" s="21"/>
    </row>
    <row r="61328" spans="15:17" x14ac:dyDescent="0.35">
      <c r="O61328" s="9"/>
      <c r="P61328" s="9"/>
      <c r="Q61328" s="21"/>
    </row>
    <row r="61329" spans="15:17" x14ac:dyDescent="0.35">
      <c r="O61329" s="9"/>
      <c r="P61329" s="9"/>
      <c r="Q61329" s="21"/>
    </row>
    <row r="61330" spans="15:17" x14ac:dyDescent="0.35">
      <c r="O61330" s="9"/>
      <c r="P61330" s="9"/>
      <c r="Q61330" s="21"/>
    </row>
    <row r="61331" spans="15:17" x14ac:dyDescent="0.35">
      <c r="O61331" s="9"/>
      <c r="P61331" s="9"/>
      <c r="Q61331" s="21"/>
    </row>
    <row r="61332" spans="15:17" x14ac:dyDescent="0.35">
      <c r="O61332" s="9"/>
      <c r="P61332" s="9"/>
      <c r="Q61332" s="21"/>
    </row>
    <row r="61333" spans="15:17" x14ac:dyDescent="0.35">
      <c r="O61333" s="9"/>
      <c r="P61333" s="9"/>
      <c r="Q61333" s="21"/>
    </row>
    <row r="61334" spans="15:17" x14ac:dyDescent="0.35">
      <c r="O61334" s="9"/>
      <c r="P61334" s="9"/>
      <c r="Q61334" s="21"/>
    </row>
    <row r="61335" spans="15:17" x14ac:dyDescent="0.35">
      <c r="O61335" s="9"/>
      <c r="P61335" s="9"/>
      <c r="Q61335" s="21"/>
    </row>
    <row r="61336" spans="15:17" x14ac:dyDescent="0.35">
      <c r="O61336" s="9"/>
      <c r="P61336" s="9"/>
      <c r="Q61336" s="21"/>
    </row>
    <row r="61337" spans="15:17" x14ac:dyDescent="0.35">
      <c r="O61337" s="9"/>
      <c r="P61337" s="9"/>
      <c r="Q61337" s="21"/>
    </row>
    <row r="61338" spans="15:17" x14ac:dyDescent="0.35">
      <c r="O61338" s="9"/>
      <c r="P61338" s="9"/>
      <c r="Q61338" s="21"/>
    </row>
    <row r="61339" spans="15:17" x14ac:dyDescent="0.35">
      <c r="O61339" s="9"/>
      <c r="P61339" s="9"/>
      <c r="Q61339" s="21"/>
    </row>
    <row r="61340" spans="15:17" x14ac:dyDescent="0.35">
      <c r="O61340" s="9"/>
      <c r="P61340" s="9"/>
      <c r="Q61340" s="21"/>
    </row>
    <row r="61341" spans="15:17" x14ac:dyDescent="0.35">
      <c r="O61341" s="9"/>
      <c r="P61341" s="9"/>
      <c r="Q61341" s="21"/>
    </row>
    <row r="61342" spans="15:17" x14ac:dyDescent="0.35">
      <c r="O61342" s="9"/>
      <c r="P61342" s="9"/>
      <c r="Q61342" s="21"/>
    </row>
    <row r="61343" spans="15:17" x14ac:dyDescent="0.35">
      <c r="O61343" s="9"/>
      <c r="P61343" s="9"/>
      <c r="Q61343" s="21"/>
    </row>
    <row r="61344" spans="15:17" x14ac:dyDescent="0.35">
      <c r="O61344" s="9"/>
      <c r="P61344" s="9"/>
      <c r="Q61344" s="21"/>
    </row>
    <row r="61345" spans="15:17" x14ac:dyDescent="0.35">
      <c r="O61345" s="9"/>
      <c r="P61345" s="9"/>
      <c r="Q61345" s="21"/>
    </row>
    <row r="61346" spans="15:17" x14ac:dyDescent="0.35">
      <c r="O61346" s="9"/>
      <c r="P61346" s="9"/>
      <c r="Q61346" s="21"/>
    </row>
    <row r="61347" spans="15:17" x14ac:dyDescent="0.35">
      <c r="O61347" s="9"/>
      <c r="P61347" s="9"/>
      <c r="Q61347" s="21"/>
    </row>
    <row r="61348" spans="15:17" x14ac:dyDescent="0.35">
      <c r="O61348" s="9"/>
      <c r="P61348" s="9"/>
      <c r="Q61348" s="21"/>
    </row>
    <row r="61349" spans="15:17" x14ac:dyDescent="0.35">
      <c r="O61349" s="9"/>
      <c r="P61349" s="9"/>
      <c r="Q61349" s="21"/>
    </row>
    <row r="61350" spans="15:17" x14ac:dyDescent="0.35">
      <c r="O61350" s="9"/>
      <c r="P61350" s="9"/>
      <c r="Q61350" s="21"/>
    </row>
    <row r="61351" spans="15:17" x14ac:dyDescent="0.35">
      <c r="O61351" s="9"/>
      <c r="P61351" s="9"/>
      <c r="Q61351" s="21"/>
    </row>
    <row r="61352" spans="15:17" x14ac:dyDescent="0.35">
      <c r="O61352" s="9"/>
      <c r="P61352" s="9"/>
      <c r="Q61352" s="21"/>
    </row>
    <row r="61353" spans="15:17" x14ac:dyDescent="0.35">
      <c r="O61353" s="9"/>
      <c r="P61353" s="9"/>
      <c r="Q61353" s="21"/>
    </row>
    <row r="61354" spans="15:17" x14ac:dyDescent="0.35">
      <c r="O61354" s="9"/>
      <c r="P61354" s="9"/>
      <c r="Q61354" s="21"/>
    </row>
    <row r="61355" spans="15:17" x14ac:dyDescent="0.35">
      <c r="O61355" s="9"/>
      <c r="P61355" s="9"/>
      <c r="Q61355" s="21"/>
    </row>
    <row r="61356" spans="15:17" x14ac:dyDescent="0.35">
      <c r="O61356" s="9"/>
      <c r="P61356" s="9"/>
      <c r="Q61356" s="21"/>
    </row>
    <row r="61357" spans="15:17" x14ac:dyDescent="0.35">
      <c r="O61357" s="9"/>
      <c r="P61357" s="9"/>
      <c r="Q61357" s="21"/>
    </row>
    <row r="61358" spans="15:17" x14ac:dyDescent="0.35">
      <c r="O61358" s="9"/>
      <c r="P61358" s="9"/>
      <c r="Q61358" s="21"/>
    </row>
    <row r="61359" spans="15:17" x14ac:dyDescent="0.35">
      <c r="O61359" s="9"/>
      <c r="P61359" s="9"/>
      <c r="Q61359" s="21"/>
    </row>
    <row r="61360" spans="15:17" x14ac:dyDescent="0.35">
      <c r="O61360" s="9"/>
      <c r="P61360" s="9"/>
      <c r="Q61360" s="21"/>
    </row>
    <row r="61361" spans="15:17" x14ac:dyDescent="0.35">
      <c r="O61361" s="9"/>
      <c r="P61361" s="9"/>
      <c r="Q61361" s="21"/>
    </row>
    <row r="61362" spans="15:17" x14ac:dyDescent="0.35">
      <c r="O61362" s="9"/>
      <c r="P61362" s="9"/>
      <c r="Q61362" s="21"/>
    </row>
    <row r="61363" spans="15:17" x14ac:dyDescent="0.35">
      <c r="O61363" s="9"/>
      <c r="P61363" s="9"/>
      <c r="Q61363" s="21"/>
    </row>
    <row r="61364" spans="15:17" x14ac:dyDescent="0.35">
      <c r="O61364" s="9"/>
      <c r="P61364" s="9"/>
      <c r="Q61364" s="21"/>
    </row>
    <row r="61365" spans="15:17" x14ac:dyDescent="0.35">
      <c r="O61365" s="9"/>
      <c r="P61365" s="9"/>
      <c r="Q61365" s="21"/>
    </row>
    <row r="61366" spans="15:17" x14ac:dyDescent="0.35">
      <c r="O61366" s="9"/>
      <c r="P61366" s="9"/>
      <c r="Q61366" s="21"/>
    </row>
    <row r="61367" spans="15:17" x14ac:dyDescent="0.35">
      <c r="O61367" s="9"/>
      <c r="P61367" s="9"/>
      <c r="Q61367" s="21"/>
    </row>
    <row r="61368" spans="15:17" x14ac:dyDescent="0.35">
      <c r="O61368" s="9"/>
      <c r="P61368" s="9"/>
      <c r="Q61368" s="21"/>
    </row>
    <row r="61369" spans="15:17" x14ac:dyDescent="0.35">
      <c r="O61369" s="9"/>
      <c r="P61369" s="9"/>
      <c r="Q61369" s="21"/>
    </row>
    <row r="61370" spans="15:17" x14ac:dyDescent="0.35">
      <c r="O61370" s="9"/>
      <c r="P61370" s="9"/>
      <c r="Q61370" s="21"/>
    </row>
    <row r="61371" spans="15:17" x14ac:dyDescent="0.35">
      <c r="O61371" s="9"/>
      <c r="P61371" s="9"/>
      <c r="Q61371" s="21"/>
    </row>
    <row r="61372" spans="15:17" x14ac:dyDescent="0.35">
      <c r="O61372" s="9"/>
      <c r="P61372" s="9"/>
      <c r="Q61372" s="21"/>
    </row>
    <row r="61373" spans="15:17" x14ac:dyDescent="0.35">
      <c r="O61373" s="9"/>
      <c r="P61373" s="9"/>
      <c r="Q61373" s="21"/>
    </row>
    <row r="61374" spans="15:17" x14ac:dyDescent="0.35">
      <c r="O61374" s="9"/>
      <c r="P61374" s="9"/>
      <c r="Q61374" s="21"/>
    </row>
    <row r="61375" spans="15:17" x14ac:dyDescent="0.35">
      <c r="O61375" s="9"/>
      <c r="P61375" s="9"/>
      <c r="Q61375" s="21"/>
    </row>
    <row r="61376" spans="15:17" x14ac:dyDescent="0.35">
      <c r="O61376" s="9"/>
      <c r="P61376" s="9"/>
      <c r="Q61376" s="21"/>
    </row>
    <row r="61377" spans="15:17" x14ac:dyDescent="0.35">
      <c r="O61377" s="9"/>
      <c r="P61377" s="9"/>
      <c r="Q61377" s="21"/>
    </row>
    <row r="61378" spans="15:17" x14ac:dyDescent="0.35">
      <c r="O61378" s="9"/>
      <c r="P61378" s="9"/>
      <c r="Q61378" s="21"/>
    </row>
    <row r="61379" spans="15:17" x14ac:dyDescent="0.35">
      <c r="O61379" s="9"/>
      <c r="P61379" s="9"/>
      <c r="Q61379" s="21"/>
    </row>
    <row r="61380" spans="15:17" x14ac:dyDescent="0.35">
      <c r="O61380" s="9"/>
      <c r="P61380" s="9"/>
      <c r="Q61380" s="21"/>
    </row>
    <row r="61381" spans="15:17" x14ac:dyDescent="0.35">
      <c r="O61381" s="9"/>
      <c r="P61381" s="9"/>
      <c r="Q61381" s="21"/>
    </row>
    <row r="61382" spans="15:17" x14ac:dyDescent="0.35">
      <c r="O61382" s="9"/>
      <c r="P61382" s="9"/>
      <c r="Q61382" s="21"/>
    </row>
    <row r="61383" spans="15:17" x14ac:dyDescent="0.35">
      <c r="O61383" s="9"/>
      <c r="P61383" s="9"/>
      <c r="Q61383" s="21"/>
    </row>
    <row r="61384" spans="15:17" x14ac:dyDescent="0.35">
      <c r="O61384" s="9"/>
      <c r="P61384" s="9"/>
      <c r="Q61384" s="21"/>
    </row>
    <row r="61385" spans="15:17" x14ac:dyDescent="0.35">
      <c r="O61385" s="9"/>
      <c r="P61385" s="9"/>
      <c r="Q61385" s="21"/>
    </row>
    <row r="61386" spans="15:17" x14ac:dyDescent="0.35">
      <c r="O61386" s="9"/>
      <c r="P61386" s="9"/>
      <c r="Q61386" s="21"/>
    </row>
    <row r="61387" spans="15:17" x14ac:dyDescent="0.35">
      <c r="O61387" s="9"/>
      <c r="P61387" s="9"/>
      <c r="Q61387" s="21"/>
    </row>
    <row r="61388" spans="15:17" x14ac:dyDescent="0.35">
      <c r="O61388" s="9"/>
      <c r="P61388" s="9"/>
      <c r="Q61388" s="21"/>
    </row>
    <row r="61389" spans="15:17" x14ac:dyDescent="0.35">
      <c r="O61389" s="9"/>
      <c r="P61389" s="9"/>
      <c r="Q61389" s="21"/>
    </row>
    <row r="61390" spans="15:17" x14ac:dyDescent="0.35">
      <c r="O61390" s="9"/>
      <c r="P61390" s="9"/>
      <c r="Q61390" s="21"/>
    </row>
    <row r="61391" spans="15:17" x14ac:dyDescent="0.35">
      <c r="O61391" s="9"/>
      <c r="P61391" s="9"/>
      <c r="Q61391" s="21"/>
    </row>
    <row r="61392" spans="15:17" x14ac:dyDescent="0.35">
      <c r="O61392" s="9"/>
      <c r="P61392" s="9"/>
      <c r="Q61392" s="21"/>
    </row>
    <row r="61393" spans="15:17" x14ac:dyDescent="0.35">
      <c r="O61393" s="9"/>
      <c r="P61393" s="9"/>
      <c r="Q61393" s="21"/>
    </row>
    <row r="61394" spans="15:17" x14ac:dyDescent="0.35">
      <c r="O61394" s="9"/>
      <c r="P61394" s="9"/>
      <c r="Q61394" s="21"/>
    </row>
    <row r="61395" spans="15:17" x14ac:dyDescent="0.35">
      <c r="O61395" s="9"/>
      <c r="P61395" s="9"/>
      <c r="Q61395" s="21"/>
    </row>
    <row r="61396" spans="15:17" x14ac:dyDescent="0.35">
      <c r="O61396" s="9"/>
      <c r="P61396" s="9"/>
      <c r="Q61396" s="21"/>
    </row>
    <row r="61397" spans="15:17" x14ac:dyDescent="0.35">
      <c r="O61397" s="9"/>
      <c r="P61397" s="9"/>
      <c r="Q61397" s="21"/>
    </row>
    <row r="61398" spans="15:17" x14ac:dyDescent="0.35">
      <c r="O61398" s="9"/>
      <c r="P61398" s="9"/>
      <c r="Q61398" s="21"/>
    </row>
    <row r="61399" spans="15:17" x14ac:dyDescent="0.35">
      <c r="O61399" s="9"/>
      <c r="P61399" s="9"/>
      <c r="Q61399" s="21"/>
    </row>
    <row r="61400" spans="15:17" x14ac:dyDescent="0.35">
      <c r="O61400" s="9"/>
      <c r="P61400" s="9"/>
      <c r="Q61400" s="21"/>
    </row>
    <row r="61401" spans="15:17" x14ac:dyDescent="0.35">
      <c r="O61401" s="9"/>
      <c r="P61401" s="9"/>
      <c r="Q61401" s="21"/>
    </row>
    <row r="61402" spans="15:17" x14ac:dyDescent="0.35">
      <c r="O61402" s="9"/>
      <c r="P61402" s="9"/>
      <c r="Q61402" s="21"/>
    </row>
    <row r="61403" spans="15:17" x14ac:dyDescent="0.35">
      <c r="O61403" s="9"/>
      <c r="P61403" s="9"/>
      <c r="Q61403" s="21"/>
    </row>
    <row r="61404" spans="15:17" x14ac:dyDescent="0.35">
      <c r="O61404" s="9"/>
      <c r="P61404" s="9"/>
      <c r="Q61404" s="21"/>
    </row>
    <row r="61405" spans="15:17" x14ac:dyDescent="0.35">
      <c r="O61405" s="9"/>
      <c r="P61405" s="9"/>
      <c r="Q61405" s="21"/>
    </row>
    <row r="61406" spans="15:17" x14ac:dyDescent="0.35">
      <c r="O61406" s="9"/>
      <c r="P61406" s="9"/>
      <c r="Q61406" s="21"/>
    </row>
    <row r="61407" spans="15:17" x14ac:dyDescent="0.35">
      <c r="O61407" s="9"/>
      <c r="P61407" s="9"/>
      <c r="Q61407" s="21"/>
    </row>
    <row r="61408" spans="15:17" x14ac:dyDescent="0.35">
      <c r="O61408" s="9"/>
      <c r="P61408" s="9"/>
      <c r="Q61408" s="21"/>
    </row>
    <row r="61409" spans="15:17" x14ac:dyDescent="0.35">
      <c r="O61409" s="9"/>
      <c r="P61409" s="9"/>
      <c r="Q61409" s="21"/>
    </row>
    <row r="61410" spans="15:17" x14ac:dyDescent="0.35">
      <c r="O61410" s="9"/>
      <c r="P61410" s="9"/>
      <c r="Q61410" s="21"/>
    </row>
    <row r="61411" spans="15:17" x14ac:dyDescent="0.35">
      <c r="O61411" s="9"/>
      <c r="P61411" s="9"/>
      <c r="Q61411" s="21"/>
    </row>
    <row r="61412" spans="15:17" x14ac:dyDescent="0.35">
      <c r="O61412" s="9"/>
      <c r="P61412" s="9"/>
      <c r="Q61412" s="21"/>
    </row>
    <row r="61413" spans="15:17" x14ac:dyDescent="0.35">
      <c r="O61413" s="9"/>
      <c r="P61413" s="9"/>
      <c r="Q61413" s="21"/>
    </row>
    <row r="61414" spans="15:17" x14ac:dyDescent="0.35">
      <c r="O61414" s="9"/>
      <c r="P61414" s="9"/>
      <c r="Q61414" s="21"/>
    </row>
    <row r="61415" spans="15:17" x14ac:dyDescent="0.35">
      <c r="O61415" s="9"/>
      <c r="P61415" s="9"/>
      <c r="Q61415" s="21"/>
    </row>
    <row r="61416" spans="15:17" x14ac:dyDescent="0.35">
      <c r="O61416" s="9"/>
      <c r="P61416" s="9"/>
      <c r="Q61416" s="21"/>
    </row>
    <row r="61417" spans="15:17" x14ac:dyDescent="0.35">
      <c r="O61417" s="9"/>
      <c r="P61417" s="9"/>
      <c r="Q61417" s="21"/>
    </row>
    <row r="61418" spans="15:17" x14ac:dyDescent="0.35">
      <c r="O61418" s="9"/>
      <c r="P61418" s="9"/>
      <c r="Q61418" s="21"/>
    </row>
    <row r="61419" spans="15:17" x14ac:dyDescent="0.35">
      <c r="O61419" s="9"/>
      <c r="P61419" s="9"/>
      <c r="Q61419" s="21"/>
    </row>
    <row r="61420" spans="15:17" x14ac:dyDescent="0.35">
      <c r="O61420" s="9"/>
      <c r="P61420" s="9"/>
      <c r="Q61420" s="21"/>
    </row>
    <row r="61421" spans="15:17" x14ac:dyDescent="0.35">
      <c r="O61421" s="9"/>
      <c r="P61421" s="9"/>
      <c r="Q61421" s="21"/>
    </row>
    <row r="61422" spans="15:17" x14ac:dyDescent="0.35">
      <c r="O61422" s="9"/>
      <c r="P61422" s="9"/>
      <c r="Q61422" s="21"/>
    </row>
    <row r="61423" spans="15:17" x14ac:dyDescent="0.35">
      <c r="O61423" s="9"/>
      <c r="P61423" s="9"/>
      <c r="Q61423" s="21"/>
    </row>
    <row r="61424" spans="15:17" x14ac:dyDescent="0.35">
      <c r="O61424" s="9"/>
      <c r="P61424" s="9"/>
      <c r="Q61424" s="21"/>
    </row>
    <row r="61425" spans="15:17" x14ac:dyDescent="0.35">
      <c r="O61425" s="9"/>
      <c r="P61425" s="9"/>
      <c r="Q61425" s="21"/>
    </row>
    <row r="61426" spans="15:17" x14ac:dyDescent="0.35">
      <c r="O61426" s="9"/>
      <c r="P61426" s="9"/>
      <c r="Q61426" s="21"/>
    </row>
    <row r="61427" spans="15:17" x14ac:dyDescent="0.35">
      <c r="O61427" s="9"/>
      <c r="P61427" s="9"/>
      <c r="Q61427" s="21"/>
    </row>
    <row r="61428" spans="15:17" x14ac:dyDescent="0.35">
      <c r="O61428" s="9"/>
      <c r="P61428" s="9"/>
      <c r="Q61428" s="21"/>
    </row>
    <row r="61429" spans="15:17" x14ac:dyDescent="0.35">
      <c r="O61429" s="9"/>
      <c r="P61429" s="9"/>
      <c r="Q61429" s="21"/>
    </row>
    <row r="61430" spans="15:17" x14ac:dyDescent="0.35">
      <c r="O61430" s="9"/>
      <c r="P61430" s="9"/>
      <c r="Q61430" s="21"/>
    </row>
    <row r="61431" spans="15:17" x14ac:dyDescent="0.35">
      <c r="O61431" s="9"/>
      <c r="P61431" s="9"/>
      <c r="Q61431" s="21"/>
    </row>
    <row r="61432" spans="15:17" x14ac:dyDescent="0.35">
      <c r="O61432" s="9"/>
      <c r="P61432" s="9"/>
      <c r="Q61432" s="21"/>
    </row>
    <row r="61433" spans="15:17" x14ac:dyDescent="0.35">
      <c r="O61433" s="9"/>
      <c r="P61433" s="9"/>
      <c r="Q61433" s="21"/>
    </row>
    <row r="61434" spans="15:17" x14ac:dyDescent="0.35">
      <c r="O61434" s="9"/>
      <c r="P61434" s="9"/>
      <c r="Q61434" s="21"/>
    </row>
    <row r="61435" spans="15:17" x14ac:dyDescent="0.35">
      <c r="O61435" s="9"/>
      <c r="P61435" s="9"/>
      <c r="Q61435" s="21"/>
    </row>
    <row r="61436" spans="15:17" x14ac:dyDescent="0.35">
      <c r="O61436" s="9"/>
      <c r="P61436" s="9"/>
      <c r="Q61436" s="21"/>
    </row>
    <row r="61437" spans="15:17" x14ac:dyDescent="0.35">
      <c r="O61437" s="9"/>
      <c r="P61437" s="9"/>
      <c r="Q61437" s="21"/>
    </row>
    <row r="61438" spans="15:17" x14ac:dyDescent="0.35">
      <c r="O61438" s="9"/>
      <c r="P61438" s="9"/>
      <c r="Q61438" s="21"/>
    </row>
    <row r="61439" spans="15:17" x14ac:dyDescent="0.35">
      <c r="O61439" s="9"/>
      <c r="P61439" s="9"/>
      <c r="Q61439" s="21"/>
    </row>
    <row r="61440" spans="15:17" x14ac:dyDescent="0.35">
      <c r="O61440" s="9"/>
      <c r="P61440" s="9"/>
      <c r="Q61440" s="21"/>
    </row>
    <row r="61441" spans="15:17" x14ac:dyDescent="0.35">
      <c r="O61441" s="9"/>
      <c r="P61441" s="9"/>
      <c r="Q61441" s="21"/>
    </row>
    <row r="61442" spans="15:17" x14ac:dyDescent="0.35">
      <c r="O61442" s="9"/>
      <c r="P61442" s="9"/>
      <c r="Q61442" s="21"/>
    </row>
    <row r="61443" spans="15:17" x14ac:dyDescent="0.35">
      <c r="O61443" s="9"/>
      <c r="P61443" s="9"/>
      <c r="Q61443" s="21"/>
    </row>
    <row r="61444" spans="15:17" x14ac:dyDescent="0.35">
      <c r="O61444" s="9"/>
      <c r="P61444" s="9"/>
      <c r="Q61444" s="21"/>
    </row>
    <row r="61445" spans="15:17" x14ac:dyDescent="0.35">
      <c r="O61445" s="9"/>
      <c r="P61445" s="9"/>
      <c r="Q61445" s="21"/>
    </row>
    <row r="61446" spans="15:17" x14ac:dyDescent="0.35">
      <c r="O61446" s="9"/>
      <c r="P61446" s="9"/>
      <c r="Q61446" s="21"/>
    </row>
    <row r="61447" spans="15:17" x14ac:dyDescent="0.35">
      <c r="O61447" s="9"/>
      <c r="P61447" s="9"/>
      <c r="Q61447" s="21"/>
    </row>
    <row r="61448" spans="15:17" x14ac:dyDescent="0.35">
      <c r="O61448" s="9"/>
      <c r="P61448" s="9"/>
      <c r="Q61448" s="21"/>
    </row>
    <row r="61449" spans="15:17" x14ac:dyDescent="0.35">
      <c r="O61449" s="9"/>
      <c r="P61449" s="9"/>
      <c r="Q61449" s="21"/>
    </row>
    <row r="61450" spans="15:17" x14ac:dyDescent="0.35">
      <c r="O61450" s="9"/>
      <c r="P61450" s="9"/>
      <c r="Q61450" s="21"/>
    </row>
    <row r="61451" spans="15:17" x14ac:dyDescent="0.35">
      <c r="O61451" s="9"/>
      <c r="P61451" s="9"/>
      <c r="Q61451" s="21"/>
    </row>
    <row r="61452" spans="15:17" x14ac:dyDescent="0.35">
      <c r="O61452" s="9"/>
      <c r="P61452" s="9"/>
      <c r="Q61452" s="21"/>
    </row>
    <row r="61453" spans="15:17" x14ac:dyDescent="0.35">
      <c r="O61453" s="9"/>
      <c r="P61453" s="9"/>
      <c r="Q61453" s="21"/>
    </row>
    <row r="61454" spans="15:17" x14ac:dyDescent="0.35">
      <c r="O61454" s="9"/>
      <c r="P61454" s="9"/>
      <c r="Q61454" s="21"/>
    </row>
    <row r="61455" spans="15:17" x14ac:dyDescent="0.35">
      <c r="O61455" s="9"/>
      <c r="P61455" s="9"/>
      <c r="Q61455" s="21"/>
    </row>
    <row r="61456" spans="15:17" x14ac:dyDescent="0.35">
      <c r="O61456" s="9"/>
      <c r="P61456" s="9"/>
      <c r="Q61456" s="21"/>
    </row>
    <row r="61457" spans="15:17" x14ac:dyDescent="0.35">
      <c r="O61457" s="9"/>
      <c r="P61457" s="9"/>
      <c r="Q61457" s="21"/>
    </row>
    <row r="61458" spans="15:17" x14ac:dyDescent="0.35">
      <c r="O61458" s="9"/>
      <c r="P61458" s="9"/>
      <c r="Q61458" s="21"/>
    </row>
    <row r="61459" spans="15:17" x14ac:dyDescent="0.35">
      <c r="O61459" s="9"/>
      <c r="P61459" s="9"/>
      <c r="Q61459" s="21"/>
    </row>
    <row r="61460" spans="15:17" x14ac:dyDescent="0.35">
      <c r="O61460" s="9"/>
      <c r="P61460" s="9"/>
      <c r="Q61460" s="21"/>
    </row>
    <row r="61461" spans="15:17" x14ac:dyDescent="0.35">
      <c r="O61461" s="9"/>
      <c r="P61461" s="9"/>
      <c r="Q61461" s="21"/>
    </row>
    <row r="61462" spans="15:17" x14ac:dyDescent="0.35">
      <c r="O61462" s="9"/>
      <c r="P61462" s="9"/>
      <c r="Q61462" s="21"/>
    </row>
    <row r="61463" spans="15:17" x14ac:dyDescent="0.35">
      <c r="O61463" s="9"/>
      <c r="P61463" s="9"/>
      <c r="Q61463" s="21"/>
    </row>
    <row r="61464" spans="15:17" x14ac:dyDescent="0.35">
      <c r="O61464" s="9"/>
      <c r="P61464" s="9"/>
      <c r="Q61464" s="21"/>
    </row>
    <row r="61465" spans="15:17" x14ac:dyDescent="0.35">
      <c r="O61465" s="9"/>
      <c r="P61465" s="9"/>
      <c r="Q61465" s="21"/>
    </row>
    <row r="61466" spans="15:17" x14ac:dyDescent="0.35">
      <c r="O61466" s="9"/>
      <c r="P61466" s="9"/>
      <c r="Q61466" s="21"/>
    </row>
    <row r="61467" spans="15:17" x14ac:dyDescent="0.35">
      <c r="O61467" s="9"/>
      <c r="P61467" s="9"/>
      <c r="Q61467" s="21"/>
    </row>
    <row r="61468" spans="15:17" x14ac:dyDescent="0.35">
      <c r="O61468" s="9"/>
      <c r="P61468" s="9"/>
      <c r="Q61468" s="21"/>
    </row>
    <row r="61469" spans="15:17" x14ac:dyDescent="0.35">
      <c r="O61469" s="9"/>
      <c r="P61469" s="9"/>
      <c r="Q61469" s="21"/>
    </row>
    <row r="61470" spans="15:17" x14ac:dyDescent="0.35">
      <c r="O61470" s="9"/>
      <c r="P61470" s="9"/>
      <c r="Q61470" s="21"/>
    </row>
    <row r="61471" spans="15:17" x14ac:dyDescent="0.35">
      <c r="O61471" s="9"/>
      <c r="P61471" s="9"/>
      <c r="Q61471" s="21"/>
    </row>
    <row r="61472" spans="15:17" x14ac:dyDescent="0.35">
      <c r="O61472" s="9"/>
      <c r="P61472" s="9"/>
      <c r="Q61472" s="21"/>
    </row>
    <row r="61473" spans="15:17" x14ac:dyDescent="0.35">
      <c r="O61473" s="9"/>
      <c r="P61473" s="9"/>
      <c r="Q61473" s="21"/>
    </row>
    <row r="61474" spans="15:17" x14ac:dyDescent="0.35">
      <c r="O61474" s="9"/>
      <c r="P61474" s="9"/>
      <c r="Q61474" s="21"/>
    </row>
    <row r="61475" spans="15:17" x14ac:dyDescent="0.35">
      <c r="O61475" s="9"/>
      <c r="P61475" s="9"/>
      <c r="Q61475" s="21"/>
    </row>
    <row r="61476" spans="15:17" x14ac:dyDescent="0.35">
      <c r="O61476" s="9"/>
      <c r="P61476" s="9"/>
      <c r="Q61476" s="21"/>
    </row>
    <row r="61477" spans="15:17" x14ac:dyDescent="0.35">
      <c r="O61477" s="9"/>
      <c r="P61477" s="9"/>
      <c r="Q61477" s="21"/>
    </row>
    <row r="61478" spans="15:17" x14ac:dyDescent="0.35">
      <c r="O61478" s="9"/>
      <c r="P61478" s="9"/>
      <c r="Q61478" s="21"/>
    </row>
    <row r="61479" spans="15:17" x14ac:dyDescent="0.35">
      <c r="O61479" s="9"/>
      <c r="P61479" s="9"/>
      <c r="Q61479" s="21"/>
    </row>
    <row r="61480" spans="15:17" x14ac:dyDescent="0.35">
      <c r="O61480" s="9"/>
      <c r="P61480" s="9"/>
      <c r="Q61480" s="21"/>
    </row>
    <row r="61481" spans="15:17" x14ac:dyDescent="0.35">
      <c r="O61481" s="9"/>
      <c r="P61481" s="9"/>
      <c r="Q61481" s="21"/>
    </row>
    <row r="61482" spans="15:17" x14ac:dyDescent="0.35">
      <c r="O61482" s="9"/>
      <c r="P61482" s="9"/>
      <c r="Q61482" s="21"/>
    </row>
    <row r="61483" spans="15:17" x14ac:dyDescent="0.35">
      <c r="O61483" s="9"/>
      <c r="P61483" s="9"/>
      <c r="Q61483" s="21"/>
    </row>
    <row r="61484" spans="15:17" x14ac:dyDescent="0.35">
      <c r="O61484" s="9"/>
      <c r="P61484" s="9"/>
      <c r="Q61484" s="21"/>
    </row>
    <row r="61485" spans="15:17" x14ac:dyDescent="0.35">
      <c r="O61485" s="9"/>
      <c r="P61485" s="9"/>
      <c r="Q61485" s="21"/>
    </row>
    <row r="61486" spans="15:17" x14ac:dyDescent="0.35">
      <c r="O61486" s="9"/>
      <c r="P61486" s="9"/>
      <c r="Q61486" s="21"/>
    </row>
    <row r="61487" spans="15:17" x14ac:dyDescent="0.35">
      <c r="O61487" s="9"/>
      <c r="P61487" s="9"/>
      <c r="Q61487" s="21"/>
    </row>
    <row r="61488" spans="15:17" x14ac:dyDescent="0.35">
      <c r="O61488" s="9"/>
      <c r="P61488" s="9"/>
      <c r="Q61488" s="21"/>
    </row>
    <row r="61489" spans="15:17" x14ac:dyDescent="0.35">
      <c r="O61489" s="9"/>
      <c r="P61489" s="9"/>
      <c r="Q61489" s="21"/>
    </row>
    <row r="61490" spans="15:17" x14ac:dyDescent="0.35">
      <c r="O61490" s="9"/>
      <c r="P61490" s="9"/>
      <c r="Q61490" s="21"/>
    </row>
    <row r="61491" spans="15:17" x14ac:dyDescent="0.35">
      <c r="O61491" s="9"/>
      <c r="P61491" s="9"/>
      <c r="Q61491" s="21"/>
    </row>
    <row r="61492" spans="15:17" x14ac:dyDescent="0.35">
      <c r="O61492" s="9"/>
      <c r="P61492" s="9"/>
      <c r="Q61492" s="21"/>
    </row>
    <row r="61493" spans="15:17" x14ac:dyDescent="0.35">
      <c r="O61493" s="9"/>
      <c r="P61493" s="9"/>
      <c r="Q61493" s="21"/>
    </row>
    <row r="61494" spans="15:17" x14ac:dyDescent="0.35">
      <c r="O61494" s="9"/>
      <c r="P61494" s="9"/>
      <c r="Q61494" s="21"/>
    </row>
    <row r="61495" spans="15:17" x14ac:dyDescent="0.35">
      <c r="O61495" s="9"/>
      <c r="P61495" s="9"/>
      <c r="Q61495" s="21"/>
    </row>
    <row r="61496" spans="15:17" x14ac:dyDescent="0.35">
      <c r="O61496" s="9"/>
      <c r="P61496" s="9"/>
      <c r="Q61496" s="21"/>
    </row>
    <row r="61497" spans="15:17" x14ac:dyDescent="0.35">
      <c r="O61497" s="9"/>
      <c r="P61497" s="9"/>
      <c r="Q61497" s="21"/>
    </row>
    <row r="61498" spans="15:17" x14ac:dyDescent="0.35">
      <c r="O61498" s="9"/>
      <c r="P61498" s="9"/>
      <c r="Q61498" s="21"/>
    </row>
    <row r="61499" spans="15:17" x14ac:dyDescent="0.35">
      <c r="O61499" s="9"/>
      <c r="P61499" s="9"/>
      <c r="Q61499" s="21"/>
    </row>
    <row r="61500" spans="15:17" x14ac:dyDescent="0.35">
      <c r="O61500" s="9"/>
      <c r="P61500" s="9"/>
      <c r="Q61500" s="21"/>
    </row>
    <row r="61501" spans="15:17" x14ac:dyDescent="0.35">
      <c r="O61501" s="9"/>
      <c r="P61501" s="9"/>
      <c r="Q61501" s="21"/>
    </row>
    <row r="61502" spans="15:17" x14ac:dyDescent="0.35">
      <c r="O61502" s="9"/>
      <c r="P61502" s="9"/>
      <c r="Q61502" s="21"/>
    </row>
    <row r="61503" spans="15:17" x14ac:dyDescent="0.35">
      <c r="O61503" s="9"/>
      <c r="P61503" s="9"/>
      <c r="Q61503" s="21"/>
    </row>
    <row r="61504" spans="15:17" x14ac:dyDescent="0.35">
      <c r="O61504" s="9"/>
      <c r="P61504" s="9"/>
      <c r="Q61504" s="21"/>
    </row>
    <row r="61505" spans="15:17" x14ac:dyDescent="0.35">
      <c r="O61505" s="9"/>
      <c r="P61505" s="9"/>
      <c r="Q61505" s="21"/>
    </row>
    <row r="61506" spans="15:17" x14ac:dyDescent="0.35">
      <c r="O61506" s="9"/>
      <c r="P61506" s="9"/>
      <c r="Q61506" s="21"/>
    </row>
    <row r="61507" spans="15:17" x14ac:dyDescent="0.35">
      <c r="O61507" s="9"/>
      <c r="P61507" s="9"/>
      <c r="Q61507" s="21"/>
    </row>
    <row r="61508" spans="15:17" x14ac:dyDescent="0.35">
      <c r="O61508" s="9"/>
      <c r="P61508" s="9"/>
      <c r="Q61508" s="21"/>
    </row>
    <row r="61509" spans="15:17" x14ac:dyDescent="0.35">
      <c r="O61509" s="9"/>
      <c r="P61509" s="9"/>
      <c r="Q61509" s="21"/>
    </row>
    <row r="61510" spans="15:17" x14ac:dyDescent="0.35">
      <c r="O61510" s="9"/>
      <c r="P61510" s="9"/>
      <c r="Q61510" s="21"/>
    </row>
    <row r="61511" spans="15:17" x14ac:dyDescent="0.35">
      <c r="O61511" s="9"/>
      <c r="P61511" s="9"/>
      <c r="Q61511" s="21"/>
    </row>
    <row r="61512" spans="15:17" x14ac:dyDescent="0.35">
      <c r="O61512" s="9"/>
      <c r="P61512" s="9"/>
      <c r="Q61512" s="21"/>
    </row>
    <row r="61513" spans="15:17" x14ac:dyDescent="0.35">
      <c r="O61513" s="9"/>
      <c r="P61513" s="9"/>
      <c r="Q61513" s="21"/>
    </row>
    <row r="61514" spans="15:17" x14ac:dyDescent="0.35">
      <c r="O61514" s="9"/>
      <c r="P61514" s="9"/>
      <c r="Q61514" s="21"/>
    </row>
    <row r="61515" spans="15:17" x14ac:dyDescent="0.35">
      <c r="O61515" s="9"/>
      <c r="P61515" s="9"/>
      <c r="Q61515" s="21"/>
    </row>
    <row r="61516" spans="15:17" x14ac:dyDescent="0.35">
      <c r="O61516" s="9"/>
      <c r="P61516" s="9"/>
      <c r="Q61516" s="21"/>
    </row>
    <row r="61517" spans="15:17" x14ac:dyDescent="0.35">
      <c r="O61517" s="9"/>
      <c r="P61517" s="9"/>
      <c r="Q61517" s="21"/>
    </row>
    <row r="61518" spans="15:17" x14ac:dyDescent="0.35">
      <c r="O61518" s="9"/>
      <c r="P61518" s="9"/>
      <c r="Q61518" s="21"/>
    </row>
    <row r="61519" spans="15:17" x14ac:dyDescent="0.35">
      <c r="O61519" s="9"/>
      <c r="P61519" s="9"/>
      <c r="Q61519" s="21"/>
    </row>
    <row r="61520" spans="15:17" x14ac:dyDescent="0.35">
      <c r="O61520" s="9"/>
      <c r="P61520" s="9"/>
      <c r="Q61520" s="21"/>
    </row>
    <row r="61521" spans="15:17" x14ac:dyDescent="0.35">
      <c r="O61521" s="9"/>
      <c r="P61521" s="9"/>
      <c r="Q61521" s="21"/>
    </row>
    <row r="61522" spans="15:17" x14ac:dyDescent="0.35">
      <c r="O61522" s="9"/>
      <c r="P61522" s="9"/>
      <c r="Q61522" s="21"/>
    </row>
    <row r="61523" spans="15:17" x14ac:dyDescent="0.35">
      <c r="O61523" s="9"/>
      <c r="P61523" s="9"/>
      <c r="Q61523" s="21"/>
    </row>
    <row r="61524" spans="15:17" x14ac:dyDescent="0.35">
      <c r="O61524" s="9"/>
      <c r="P61524" s="9"/>
      <c r="Q61524" s="21"/>
    </row>
    <row r="61525" spans="15:17" x14ac:dyDescent="0.35">
      <c r="O61525" s="9"/>
      <c r="P61525" s="9"/>
      <c r="Q61525" s="21"/>
    </row>
    <row r="61526" spans="15:17" x14ac:dyDescent="0.35">
      <c r="O61526" s="9"/>
      <c r="P61526" s="9"/>
      <c r="Q61526" s="21"/>
    </row>
    <row r="61527" spans="15:17" x14ac:dyDescent="0.35">
      <c r="O61527" s="9"/>
      <c r="P61527" s="9"/>
      <c r="Q61527" s="21"/>
    </row>
    <row r="61528" spans="15:17" x14ac:dyDescent="0.35">
      <c r="O61528" s="9"/>
      <c r="P61528" s="9"/>
      <c r="Q61528" s="21"/>
    </row>
    <row r="61529" spans="15:17" x14ac:dyDescent="0.35">
      <c r="O61529" s="9"/>
      <c r="P61529" s="9"/>
      <c r="Q61529" s="21"/>
    </row>
    <row r="61530" spans="15:17" x14ac:dyDescent="0.35">
      <c r="O61530" s="9"/>
      <c r="P61530" s="9"/>
      <c r="Q61530" s="21"/>
    </row>
    <row r="61531" spans="15:17" x14ac:dyDescent="0.35">
      <c r="O61531" s="9"/>
      <c r="P61531" s="9"/>
      <c r="Q61531" s="21"/>
    </row>
    <row r="61532" spans="15:17" x14ac:dyDescent="0.35">
      <c r="O61532" s="9"/>
      <c r="P61532" s="9"/>
      <c r="Q61532" s="21"/>
    </row>
    <row r="61533" spans="15:17" x14ac:dyDescent="0.35">
      <c r="O61533" s="9"/>
      <c r="P61533" s="9"/>
      <c r="Q61533" s="21"/>
    </row>
    <row r="61534" spans="15:17" x14ac:dyDescent="0.35">
      <c r="O61534" s="9"/>
      <c r="P61534" s="9"/>
      <c r="Q61534" s="21"/>
    </row>
    <row r="61535" spans="15:17" x14ac:dyDescent="0.35">
      <c r="O61535" s="9"/>
      <c r="P61535" s="9"/>
      <c r="Q61535" s="21"/>
    </row>
    <row r="61536" spans="15:17" x14ac:dyDescent="0.35">
      <c r="O61536" s="9"/>
      <c r="P61536" s="9"/>
      <c r="Q61536" s="21"/>
    </row>
    <row r="61537" spans="15:17" x14ac:dyDescent="0.35">
      <c r="O61537" s="9"/>
      <c r="P61537" s="9"/>
      <c r="Q61537" s="21"/>
    </row>
    <row r="61538" spans="15:17" x14ac:dyDescent="0.35">
      <c r="O61538" s="9"/>
      <c r="P61538" s="9"/>
      <c r="Q61538" s="21"/>
    </row>
    <row r="61539" spans="15:17" x14ac:dyDescent="0.35">
      <c r="O61539" s="9"/>
      <c r="P61539" s="9"/>
      <c r="Q61539" s="21"/>
    </row>
    <row r="61540" spans="15:17" x14ac:dyDescent="0.35">
      <c r="O61540" s="9"/>
      <c r="P61540" s="9"/>
      <c r="Q61540" s="21"/>
    </row>
    <row r="61541" spans="15:17" x14ac:dyDescent="0.35">
      <c r="O61541" s="9"/>
      <c r="P61541" s="9"/>
      <c r="Q61541" s="21"/>
    </row>
    <row r="61542" spans="15:17" x14ac:dyDescent="0.35">
      <c r="O61542" s="9"/>
      <c r="P61542" s="9"/>
      <c r="Q61542" s="21"/>
    </row>
    <row r="61543" spans="15:17" x14ac:dyDescent="0.35">
      <c r="O61543" s="9"/>
      <c r="P61543" s="9"/>
      <c r="Q61543" s="21"/>
    </row>
    <row r="61544" spans="15:17" x14ac:dyDescent="0.35">
      <c r="O61544" s="9"/>
      <c r="P61544" s="9"/>
      <c r="Q61544" s="21"/>
    </row>
    <row r="61545" spans="15:17" x14ac:dyDescent="0.35">
      <c r="O61545" s="9"/>
      <c r="P61545" s="9"/>
      <c r="Q61545" s="21"/>
    </row>
    <row r="61546" spans="15:17" x14ac:dyDescent="0.35">
      <c r="O61546" s="9"/>
      <c r="P61546" s="9"/>
      <c r="Q61546" s="21"/>
    </row>
    <row r="61547" spans="15:17" x14ac:dyDescent="0.35">
      <c r="O61547" s="9"/>
      <c r="P61547" s="9"/>
      <c r="Q61547" s="21"/>
    </row>
    <row r="61548" spans="15:17" x14ac:dyDescent="0.35">
      <c r="O61548" s="9"/>
      <c r="P61548" s="9"/>
      <c r="Q61548" s="21"/>
    </row>
    <row r="61549" spans="15:17" x14ac:dyDescent="0.35">
      <c r="O61549" s="9"/>
      <c r="P61549" s="9"/>
      <c r="Q61549" s="21"/>
    </row>
    <row r="61550" spans="15:17" x14ac:dyDescent="0.35">
      <c r="O61550" s="9"/>
      <c r="P61550" s="9"/>
      <c r="Q61550" s="21"/>
    </row>
    <row r="61551" spans="15:17" x14ac:dyDescent="0.35">
      <c r="O61551" s="9"/>
      <c r="P61551" s="9"/>
      <c r="Q61551" s="21"/>
    </row>
    <row r="61552" spans="15:17" x14ac:dyDescent="0.35">
      <c r="O61552" s="9"/>
      <c r="P61552" s="9"/>
      <c r="Q61552" s="21"/>
    </row>
    <row r="61553" spans="15:17" x14ac:dyDescent="0.35">
      <c r="O61553" s="9"/>
      <c r="P61553" s="9"/>
      <c r="Q61553" s="21"/>
    </row>
    <row r="61554" spans="15:17" x14ac:dyDescent="0.35">
      <c r="O61554" s="9"/>
      <c r="P61554" s="9"/>
      <c r="Q61554" s="21"/>
    </row>
    <row r="61555" spans="15:17" x14ac:dyDescent="0.35">
      <c r="O61555" s="9"/>
      <c r="P61555" s="9"/>
      <c r="Q61555" s="21"/>
    </row>
    <row r="61556" spans="15:17" x14ac:dyDescent="0.35">
      <c r="O61556" s="9"/>
      <c r="P61556" s="9"/>
      <c r="Q61556" s="21"/>
    </row>
    <row r="61557" spans="15:17" x14ac:dyDescent="0.35">
      <c r="O61557" s="9"/>
      <c r="P61557" s="9"/>
      <c r="Q61557" s="21"/>
    </row>
    <row r="61558" spans="15:17" x14ac:dyDescent="0.35">
      <c r="O61558" s="9"/>
      <c r="P61558" s="9"/>
      <c r="Q61558" s="21"/>
    </row>
    <row r="61559" spans="15:17" x14ac:dyDescent="0.35">
      <c r="O61559" s="9"/>
      <c r="P61559" s="9"/>
      <c r="Q61559" s="21"/>
    </row>
    <row r="61560" spans="15:17" x14ac:dyDescent="0.35">
      <c r="O61560" s="9"/>
      <c r="P61560" s="9"/>
      <c r="Q61560" s="21"/>
    </row>
    <row r="61561" spans="15:17" x14ac:dyDescent="0.35">
      <c r="O61561" s="9"/>
      <c r="P61561" s="9"/>
      <c r="Q61561" s="21"/>
    </row>
    <row r="61562" spans="15:17" x14ac:dyDescent="0.35">
      <c r="O61562" s="9"/>
      <c r="P61562" s="9"/>
      <c r="Q61562" s="21"/>
    </row>
    <row r="61563" spans="15:17" x14ac:dyDescent="0.35">
      <c r="O61563" s="9"/>
      <c r="P61563" s="9"/>
      <c r="Q61563" s="21"/>
    </row>
    <row r="61564" spans="15:17" x14ac:dyDescent="0.35">
      <c r="O61564" s="9"/>
      <c r="P61564" s="9"/>
      <c r="Q61564" s="21"/>
    </row>
    <row r="61565" spans="15:17" x14ac:dyDescent="0.35">
      <c r="O61565" s="9"/>
      <c r="P61565" s="9"/>
      <c r="Q61565" s="21"/>
    </row>
    <row r="61566" spans="15:17" x14ac:dyDescent="0.35">
      <c r="O61566" s="9"/>
      <c r="P61566" s="9"/>
      <c r="Q61566" s="21"/>
    </row>
    <row r="61567" spans="15:17" x14ac:dyDescent="0.35">
      <c r="O61567" s="9"/>
      <c r="P61567" s="9"/>
      <c r="Q61567" s="21"/>
    </row>
    <row r="61568" spans="15:17" x14ac:dyDescent="0.35">
      <c r="O61568" s="9"/>
      <c r="P61568" s="9"/>
      <c r="Q61568" s="21"/>
    </row>
    <row r="61569" spans="15:17" x14ac:dyDescent="0.35">
      <c r="O61569" s="9"/>
      <c r="P61569" s="9"/>
      <c r="Q61569" s="21"/>
    </row>
    <row r="61570" spans="15:17" x14ac:dyDescent="0.35">
      <c r="O61570" s="9"/>
      <c r="P61570" s="9"/>
      <c r="Q61570" s="21"/>
    </row>
    <row r="61571" spans="15:17" x14ac:dyDescent="0.35">
      <c r="O61571" s="9"/>
      <c r="P61571" s="9"/>
      <c r="Q61571" s="21"/>
    </row>
    <row r="61572" spans="15:17" x14ac:dyDescent="0.35">
      <c r="O61572" s="9"/>
      <c r="P61572" s="9"/>
      <c r="Q61572" s="21"/>
    </row>
    <row r="61573" spans="15:17" x14ac:dyDescent="0.35">
      <c r="O61573" s="9"/>
      <c r="P61573" s="9"/>
      <c r="Q61573" s="21"/>
    </row>
    <row r="61574" spans="15:17" x14ac:dyDescent="0.35">
      <c r="O61574" s="9"/>
      <c r="P61574" s="9"/>
      <c r="Q61574" s="21"/>
    </row>
    <row r="61575" spans="15:17" x14ac:dyDescent="0.35">
      <c r="O61575" s="9"/>
      <c r="P61575" s="9"/>
      <c r="Q61575" s="21"/>
    </row>
    <row r="61576" spans="15:17" x14ac:dyDescent="0.35">
      <c r="O61576" s="9"/>
      <c r="P61576" s="9"/>
      <c r="Q61576" s="21"/>
    </row>
    <row r="61577" spans="15:17" x14ac:dyDescent="0.35">
      <c r="O61577" s="9"/>
      <c r="P61577" s="9"/>
      <c r="Q61577" s="21"/>
    </row>
    <row r="61578" spans="15:17" x14ac:dyDescent="0.35">
      <c r="O61578" s="9"/>
      <c r="P61578" s="9"/>
      <c r="Q61578" s="21"/>
    </row>
    <row r="61579" spans="15:17" x14ac:dyDescent="0.35">
      <c r="O61579" s="9"/>
      <c r="P61579" s="9"/>
      <c r="Q61579" s="21"/>
    </row>
    <row r="61580" spans="15:17" x14ac:dyDescent="0.35">
      <c r="O61580" s="9"/>
      <c r="P61580" s="9"/>
      <c r="Q61580" s="21"/>
    </row>
    <row r="61581" spans="15:17" x14ac:dyDescent="0.35">
      <c r="O61581" s="9"/>
      <c r="P61581" s="9"/>
      <c r="Q61581" s="21"/>
    </row>
    <row r="61582" spans="15:17" x14ac:dyDescent="0.35">
      <c r="O61582" s="9"/>
      <c r="P61582" s="9"/>
      <c r="Q61582" s="21"/>
    </row>
    <row r="61583" spans="15:17" x14ac:dyDescent="0.35">
      <c r="O61583" s="9"/>
      <c r="P61583" s="9"/>
      <c r="Q61583" s="21"/>
    </row>
    <row r="61584" spans="15:17" x14ac:dyDescent="0.35">
      <c r="O61584" s="9"/>
      <c r="P61584" s="9"/>
      <c r="Q61584" s="21"/>
    </row>
    <row r="61585" spans="15:17" x14ac:dyDescent="0.35">
      <c r="O61585" s="9"/>
      <c r="P61585" s="9"/>
      <c r="Q61585" s="21"/>
    </row>
    <row r="61586" spans="15:17" x14ac:dyDescent="0.35">
      <c r="O61586" s="9"/>
      <c r="P61586" s="9"/>
      <c r="Q61586" s="21"/>
    </row>
    <row r="61587" spans="15:17" x14ac:dyDescent="0.35">
      <c r="O61587" s="9"/>
      <c r="P61587" s="9"/>
      <c r="Q61587" s="21"/>
    </row>
    <row r="61588" spans="15:17" x14ac:dyDescent="0.35">
      <c r="O61588" s="9"/>
      <c r="P61588" s="9"/>
      <c r="Q61588" s="21"/>
    </row>
    <row r="61589" spans="15:17" x14ac:dyDescent="0.35">
      <c r="O61589" s="9"/>
      <c r="P61589" s="9"/>
      <c r="Q61589" s="21"/>
    </row>
    <row r="61590" spans="15:17" x14ac:dyDescent="0.35">
      <c r="O61590" s="9"/>
      <c r="P61590" s="9"/>
      <c r="Q61590" s="21"/>
    </row>
    <row r="61591" spans="15:17" x14ac:dyDescent="0.35">
      <c r="O61591" s="9"/>
      <c r="P61591" s="9"/>
      <c r="Q61591" s="21"/>
    </row>
    <row r="61592" spans="15:17" x14ac:dyDescent="0.35">
      <c r="O61592" s="9"/>
      <c r="P61592" s="9"/>
      <c r="Q61592" s="21"/>
    </row>
    <row r="61593" spans="15:17" x14ac:dyDescent="0.35">
      <c r="O61593" s="9"/>
      <c r="P61593" s="9"/>
      <c r="Q61593" s="21"/>
    </row>
    <row r="61594" spans="15:17" x14ac:dyDescent="0.35">
      <c r="O61594" s="9"/>
      <c r="P61594" s="9"/>
      <c r="Q61594" s="21"/>
    </row>
    <row r="61595" spans="15:17" x14ac:dyDescent="0.35">
      <c r="O61595" s="9"/>
      <c r="P61595" s="9"/>
      <c r="Q61595" s="21"/>
    </row>
    <row r="61596" spans="15:17" x14ac:dyDescent="0.35">
      <c r="O61596" s="9"/>
      <c r="P61596" s="9"/>
      <c r="Q61596" s="21"/>
    </row>
    <row r="61597" spans="15:17" x14ac:dyDescent="0.35">
      <c r="O61597" s="9"/>
      <c r="P61597" s="9"/>
      <c r="Q61597" s="21"/>
    </row>
    <row r="61598" spans="15:17" x14ac:dyDescent="0.35">
      <c r="O61598" s="9"/>
      <c r="P61598" s="9"/>
      <c r="Q61598" s="21"/>
    </row>
    <row r="61599" spans="15:17" x14ac:dyDescent="0.35">
      <c r="O61599" s="9"/>
      <c r="P61599" s="9"/>
      <c r="Q61599" s="21"/>
    </row>
    <row r="61600" spans="15:17" x14ac:dyDescent="0.35">
      <c r="O61600" s="9"/>
      <c r="P61600" s="9"/>
      <c r="Q61600" s="21"/>
    </row>
    <row r="61601" spans="15:17" x14ac:dyDescent="0.35">
      <c r="O61601" s="9"/>
      <c r="P61601" s="9"/>
      <c r="Q61601" s="21"/>
    </row>
    <row r="61602" spans="15:17" x14ac:dyDescent="0.35">
      <c r="O61602" s="9"/>
      <c r="P61602" s="9"/>
      <c r="Q61602" s="21"/>
    </row>
    <row r="61603" spans="15:17" x14ac:dyDescent="0.35">
      <c r="O61603" s="9"/>
      <c r="P61603" s="9"/>
      <c r="Q61603" s="21"/>
    </row>
    <row r="61604" spans="15:17" x14ac:dyDescent="0.35">
      <c r="O61604" s="9"/>
      <c r="P61604" s="9"/>
      <c r="Q61604" s="21"/>
    </row>
    <row r="61605" spans="15:17" x14ac:dyDescent="0.35">
      <c r="O61605" s="9"/>
      <c r="P61605" s="9"/>
      <c r="Q61605" s="21"/>
    </row>
    <row r="61606" spans="15:17" x14ac:dyDescent="0.35">
      <c r="O61606" s="9"/>
      <c r="P61606" s="9"/>
      <c r="Q61606" s="21"/>
    </row>
    <row r="61607" spans="15:17" x14ac:dyDescent="0.35">
      <c r="O61607" s="9"/>
      <c r="P61607" s="9"/>
      <c r="Q61607" s="21"/>
    </row>
    <row r="61608" spans="15:17" x14ac:dyDescent="0.35">
      <c r="O61608" s="9"/>
      <c r="P61608" s="9"/>
      <c r="Q61608" s="21"/>
    </row>
    <row r="61609" spans="15:17" x14ac:dyDescent="0.35">
      <c r="O61609" s="9"/>
      <c r="P61609" s="9"/>
      <c r="Q61609" s="21"/>
    </row>
    <row r="61610" spans="15:17" x14ac:dyDescent="0.35">
      <c r="O61610" s="9"/>
      <c r="P61610" s="9"/>
      <c r="Q61610" s="21"/>
    </row>
    <row r="61611" spans="15:17" x14ac:dyDescent="0.35">
      <c r="O61611" s="9"/>
      <c r="P61611" s="9"/>
      <c r="Q61611" s="21"/>
    </row>
    <row r="61612" spans="15:17" x14ac:dyDescent="0.35">
      <c r="O61612" s="9"/>
      <c r="P61612" s="9"/>
      <c r="Q61612" s="21"/>
    </row>
    <row r="61613" spans="15:17" x14ac:dyDescent="0.35">
      <c r="O61613" s="9"/>
      <c r="P61613" s="9"/>
      <c r="Q61613" s="21"/>
    </row>
    <row r="61614" spans="15:17" x14ac:dyDescent="0.35">
      <c r="O61614" s="9"/>
      <c r="P61614" s="9"/>
      <c r="Q61614" s="21"/>
    </row>
    <row r="61615" spans="15:17" x14ac:dyDescent="0.35">
      <c r="O61615" s="9"/>
      <c r="P61615" s="9"/>
      <c r="Q61615" s="21"/>
    </row>
    <row r="61616" spans="15:17" x14ac:dyDescent="0.35">
      <c r="O61616" s="9"/>
      <c r="P61616" s="9"/>
      <c r="Q61616" s="21"/>
    </row>
    <row r="61617" spans="15:17" x14ac:dyDescent="0.35">
      <c r="O61617" s="9"/>
      <c r="P61617" s="9"/>
      <c r="Q61617" s="21"/>
    </row>
    <row r="61618" spans="15:17" x14ac:dyDescent="0.35">
      <c r="O61618" s="9"/>
      <c r="P61618" s="9"/>
      <c r="Q61618" s="21"/>
    </row>
    <row r="61619" spans="15:17" x14ac:dyDescent="0.35">
      <c r="O61619" s="9"/>
      <c r="P61619" s="9"/>
      <c r="Q61619" s="21"/>
    </row>
    <row r="61620" spans="15:17" x14ac:dyDescent="0.35">
      <c r="O61620" s="9"/>
      <c r="P61620" s="9"/>
      <c r="Q61620" s="21"/>
    </row>
    <row r="61621" spans="15:17" x14ac:dyDescent="0.35">
      <c r="O61621" s="9"/>
      <c r="P61621" s="9"/>
      <c r="Q61621" s="21"/>
    </row>
    <row r="61622" spans="15:17" x14ac:dyDescent="0.35">
      <c r="O61622" s="9"/>
      <c r="P61622" s="9"/>
      <c r="Q61622" s="21"/>
    </row>
    <row r="61623" spans="15:17" x14ac:dyDescent="0.35">
      <c r="O61623" s="9"/>
      <c r="P61623" s="9"/>
      <c r="Q61623" s="21"/>
    </row>
    <row r="61624" spans="15:17" x14ac:dyDescent="0.35">
      <c r="O61624" s="9"/>
      <c r="P61624" s="9"/>
      <c r="Q61624" s="21"/>
    </row>
    <row r="61625" spans="15:17" x14ac:dyDescent="0.35">
      <c r="O61625" s="9"/>
      <c r="P61625" s="9"/>
      <c r="Q61625" s="21"/>
    </row>
    <row r="61626" spans="15:17" x14ac:dyDescent="0.35">
      <c r="O61626" s="9"/>
      <c r="P61626" s="9"/>
      <c r="Q61626" s="21"/>
    </row>
    <row r="61627" spans="15:17" x14ac:dyDescent="0.35">
      <c r="O61627" s="9"/>
      <c r="P61627" s="9"/>
      <c r="Q61627" s="21"/>
    </row>
    <row r="61628" spans="15:17" x14ac:dyDescent="0.35">
      <c r="O61628" s="9"/>
      <c r="P61628" s="9"/>
      <c r="Q61628" s="21"/>
    </row>
    <row r="61629" spans="15:17" x14ac:dyDescent="0.35">
      <c r="O61629" s="9"/>
      <c r="P61629" s="9"/>
      <c r="Q61629" s="21"/>
    </row>
    <row r="61630" spans="15:17" x14ac:dyDescent="0.35">
      <c r="O61630" s="9"/>
      <c r="P61630" s="9"/>
      <c r="Q61630" s="21"/>
    </row>
    <row r="61631" spans="15:17" x14ac:dyDescent="0.35">
      <c r="O61631" s="9"/>
      <c r="P61631" s="9"/>
      <c r="Q61631" s="21"/>
    </row>
    <row r="61632" spans="15:17" x14ac:dyDescent="0.35">
      <c r="O61632" s="9"/>
      <c r="P61632" s="9"/>
      <c r="Q61632" s="21"/>
    </row>
    <row r="61633" spans="15:17" x14ac:dyDescent="0.35">
      <c r="O61633" s="9"/>
      <c r="P61633" s="9"/>
      <c r="Q61633" s="21"/>
    </row>
    <row r="61634" spans="15:17" x14ac:dyDescent="0.35">
      <c r="O61634" s="9"/>
      <c r="P61634" s="9"/>
      <c r="Q61634" s="21"/>
    </row>
    <row r="61635" spans="15:17" x14ac:dyDescent="0.35">
      <c r="O61635" s="9"/>
      <c r="P61635" s="9"/>
      <c r="Q61635" s="21"/>
    </row>
    <row r="61636" spans="15:17" x14ac:dyDescent="0.35">
      <c r="O61636" s="9"/>
      <c r="P61636" s="9"/>
      <c r="Q61636" s="21"/>
    </row>
    <row r="61637" spans="15:17" x14ac:dyDescent="0.35">
      <c r="O61637" s="9"/>
      <c r="P61637" s="9"/>
      <c r="Q61637" s="21"/>
    </row>
    <row r="61638" spans="15:17" x14ac:dyDescent="0.35">
      <c r="O61638" s="9"/>
      <c r="P61638" s="9"/>
      <c r="Q61638" s="21"/>
    </row>
    <row r="61639" spans="15:17" x14ac:dyDescent="0.35">
      <c r="O61639" s="9"/>
      <c r="P61639" s="9"/>
      <c r="Q61639" s="21"/>
    </row>
    <row r="61640" spans="15:17" x14ac:dyDescent="0.35">
      <c r="O61640" s="9"/>
      <c r="P61640" s="9"/>
      <c r="Q61640" s="21"/>
    </row>
    <row r="61641" spans="15:17" x14ac:dyDescent="0.35">
      <c r="O61641" s="9"/>
      <c r="P61641" s="9"/>
      <c r="Q61641" s="21"/>
    </row>
    <row r="61642" spans="15:17" x14ac:dyDescent="0.35">
      <c r="O61642" s="9"/>
      <c r="P61642" s="9"/>
      <c r="Q61642" s="21"/>
    </row>
    <row r="61643" spans="15:17" x14ac:dyDescent="0.35">
      <c r="O61643" s="9"/>
      <c r="P61643" s="9"/>
      <c r="Q61643" s="21"/>
    </row>
    <row r="61644" spans="15:17" x14ac:dyDescent="0.35">
      <c r="O61644" s="9"/>
      <c r="P61644" s="9"/>
      <c r="Q61644" s="21"/>
    </row>
    <row r="61645" spans="15:17" x14ac:dyDescent="0.35">
      <c r="O61645" s="9"/>
      <c r="P61645" s="9"/>
      <c r="Q61645" s="21"/>
    </row>
    <row r="61646" spans="15:17" x14ac:dyDescent="0.35">
      <c r="O61646" s="9"/>
      <c r="P61646" s="9"/>
      <c r="Q61646" s="21"/>
    </row>
    <row r="61647" spans="15:17" x14ac:dyDescent="0.35">
      <c r="O61647" s="9"/>
      <c r="P61647" s="9"/>
      <c r="Q61647" s="21"/>
    </row>
    <row r="61648" spans="15:17" x14ac:dyDescent="0.35">
      <c r="O61648" s="9"/>
      <c r="P61648" s="9"/>
      <c r="Q61648" s="21"/>
    </row>
    <row r="61649" spans="15:17" x14ac:dyDescent="0.35">
      <c r="O61649" s="9"/>
      <c r="P61649" s="9"/>
      <c r="Q61649" s="21"/>
    </row>
    <row r="61650" spans="15:17" x14ac:dyDescent="0.35">
      <c r="O61650" s="9"/>
      <c r="P61650" s="9"/>
      <c r="Q61650" s="21"/>
    </row>
    <row r="61651" spans="15:17" x14ac:dyDescent="0.35">
      <c r="O61651" s="9"/>
      <c r="P61651" s="9"/>
      <c r="Q61651" s="21"/>
    </row>
    <row r="61652" spans="15:17" x14ac:dyDescent="0.35">
      <c r="O61652" s="9"/>
      <c r="P61652" s="9"/>
      <c r="Q61652" s="21"/>
    </row>
    <row r="61653" spans="15:17" x14ac:dyDescent="0.35">
      <c r="O61653" s="9"/>
      <c r="P61653" s="9"/>
      <c r="Q61653" s="21"/>
    </row>
    <row r="61654" spans="15:17" x14ac:dyDescent="0.35">
      <c r="O61654" s="9"/>
      <c r="P61654" s="9"/>
      <c r="Q61654" s="21"/>
    </row>
    <row r="61655" spans="15:17" x14ac:dyDescent="0.35">
      <c r="O61655" s="9"/>
      <c r="P61655" s="9"/>
      <c r="Q61655" s="21"/>
    </row>
    <row r="61656" spans="15:17" x14ac:dyDescent="0.35">
      <c r="O61656" s="9"/>
      <c r="P61656" s="9"/>
      <c r="Q61656" s="21"/>
    </row>
    <row r="61657" spans="15:17" x14ac:dyDescent="0.35">
      <c r="O61657" s="9"/>
      <c r="P61657" s="9"/>
      <c r="Q61657" s="21"/>
    </row>
    <row r="61658" spans="15:17" x14ac:dyDescent="0.35">
      <c r="O61658" s="9"/>
      <c r="P61658" s="9"/>
      <c r="Q61658" s="21"/>
    </row>
    <row r="61659" spans="15:17" x14ac:dyDescent="0.35">
      <c r="O61659" s="9"/>
      <c r="P61659" s="9"/>
      <c r="Q61659" s="21"/>
    </row>
    <row r="61660" spans="15:17" x14ac:dyDescent="0.35">
      <c r="O61660" s="9"/>
      <c r="P61660" s="9"/>
      <c r="Q61660" s="21"/>
    </row>
    <row r="61661" spans="15:17" x14ac:dyDescent="0.35">
      <c r="O61661" s="9"/>
      <c r="P61661" s="9"/>
      <c r="Q61661" s="21"/>
    </row>
    <row r="61662" spans="15:17" x14ac:dyDescent="0.35">
      <c r="O61662" s="9"/>
      <c r="P61662" s="9"/>
      <c r="Q61662" s="21"/>
    </row>
    <row r="61663" spans="15:17" x14ac:dyDescent="0.35">
      <c r="O61663" s="9"/>
      <c r="P61663" s="9"/>
      <c r="Q61663" s="21"/>
    </row>
    <row r="61664" spans="15:17" x14ac:dyDescent="0.35">
      <c r="O61664" s="9"/>
      <c r="P61664" s="9"/>
      <c r="Q61664" s="21"/>
    </row>
    <row r="61665" spans="15:17" x14ac:dyDescent="0.35">
      <c r="O61665" s="9"/>
      <c r="P61665" s="9"/>
      <c r="Q61665" s="21"/>
    </row>
    <row r="61666" spans="15:17" x14ac:dyDescent="0.35">
      <c r="O61666" s="9"/>
      <c r="P61666" s="9"/>
      <c r="Q61666" s="21"/>
    </row>
    <row r="61667" spans="15:17" x14ac:dyDescent="0.35">
      <c r="O61667" s="9"/>
      <c r="P61667" s="9"/>
      <c r="Q61667" s="21"/>
    </row>
    <row r="61668" spans="15:17" x14ac:dyDescent="0.35">
      <c r="O61668" s="9"/>
      <c r="P61668" s="9"/>
      <c r="Q61668" s="21"/>
    </row>
    <row r="61669" spans="15:17" x14ac:dyDescent="0.35">
      <c r="O61669" s="9"/>
      <c r="P61669" s="9"/>
      <c r="Q61669" s="21"/>
    </row>
    <row r="61670" spans="15:17" x14ac:dyDescent="0.35">
      <c r="O61670" s="9"/>
      <c r="P61670" s="9"/>
      <c r="Q61670" s="21"/>
    </row>
    <row r="61671" spans="15:17" x14ac:dyDescent="0.35">
      <c r="O61671" s="9"/>
      <c r="P61671" s="9"/>
      <c r="Q61671" s="21"/>
    </row>
    <row r="61672" spans="15:17" x14ac:dyDescent="0.35">
      <c r="O61672" s="9"/>
      <c r="P61672" s="9"/>
      <c r="Q61672" s="21"/>
    </row>
    <row r="61673" spans="15:17" x14ac:dyDescent="0.35">
      <c r="O61673" s="9"/>
      <c r="P61673" s="9"/>
      <c r="Q61673" s="21"/>
    </row>
    <row r="61674" spans="15:17" x14ac:dyDescent="0.35">
      <c r="O61674" s="9"/>
      <c r="P61674" s="9"/>
      <c r="Q61674" s="21"/>
    </row>
    <row r="61675" spans="15:17" x14ac:dyDescent="0.35">
      <c r="O61675" s="9"/>
      <c r="P61675" s="9"/>
      <c r="Q61675" s="21"/>
    </row>
    <row r="61676" spans="15:17" x14ac:dyDescent="0.35">
      <c r="O61676" s="9"/>
      <c r="P61676" s="9"/>
      <c r="Q61676" s="21"/>
    </row>
    <row r="61677" spans="15:17" x14ac:dyDescent="0.35">
      <c r="O61677" s="9"/>
      <c r="P61677" s="9"/>
      <c r="Q61677" s="21"/>
    </row>
    <row r="61678" spans="15:17" x14ac:dyDescent="0.35">
      <c r="O61678" s="9"/>
      <c r="P61678" s="9"/>
      <c r="Q61678" s="21"/>
    </row>
    <row r="61679" spans="15:17" x14ac:dyDescent="0.35">
      <c r="O61679" s="9"/>
      <c r="P61679" s="9"/>
      <c r="Q61679" s="21"/>
    </row>
    <row r="61680" spans="15:17" x14ac:dyDescent="0.35">
      <c r="O61680" s="9"/>
      <c r="P61680" s="9"/>
      <c r="Q61680" s="21"/>
    </row>
    <row r="61681" spans="15:17" x14ac:dyDescent="0.35">
      <c r="O61681" s="9"/>
      <c r="P61681" s="9"/>
      <c r="Q61681" s="21"/>
    </row>
    <row r="61682" spans="15:17" x14ac:dyDescent="0.35">
      <c r="O61682" s="9"/>
      <c r="P61682" s="9"/>
      <c r="Q61682" s="21"/>
    </row>
    <row r="61683" spans="15:17" x14ac:dyDescent="0.35">
      <c r="O61683" s="9"/>
      <c r="P61683" s="9"/>
      <c r="Q61683" s="21"/>
    </row>
    <row r="61684" spans="15:17" x14ac:dyDescent="0.35">
      <c r="O61684" s="9"/>
      <c r="P61684" s="9"/>
      <c r="Q61684" s="21"/>
    </row>
    <row r="61685" spans="15:17" x14ac:dyDescent="0.35">
      <c r="O61685" s="9"/>
      <c r="P61685" s="9"/>
      <c r="Q61685" s="21"/>
    </row>
    <row r="61686" spans="15:17" x14ac:dyDescent="0.35">
      <c r="O61686" s="9"/>
      <c r="P61686" s="9"/>
      <c r="Q61686" s="21"/>
    </row>
    <row r="61687" spans="15:17" x14ac:dyDescent="0.35">
      <c r="O61687" s="9"/>
      <c r="P61687" s="9"/>
      <c r="Q61687" s="21"/>
    </row>
    <row r="61688" spans="15:17" x14ac:dyDescent="0.35">
      <c r="O61688" s="9"/>
      <c r="P61688" s="9"/>
      <c r="Q61688" s="21"/>
    </row>
    <row r="61689" spans="15:17" x14ac:dyDescent="0.35">
      <c r="O61689" s="9"/>
      <c r="P61689" s="9"/>
      <c r="Q61689" s="21"/>
    </row>
    <row r="61690" spans="15:17" x14ac:dyDescent="0.35">
      <c r="O61690" s="9"/>
      <c r="P61690" s="9"/>
      <c r="Q61690" s="21"/>
    </row>
    <row r="61691" spans="15:17" x14ac:dyDescent="0.35">
      <c r="O61691" s="9"/>
      <c r="P61691" s="9"/>
      <c r="Q61691" s="21"/>
    </row>
    <row r="61692" spans="15:17" x14ac:dyDescent="0.35">
      <c r="O61692" s="9"/>
      <c r="P61692" s="9"/>
      <c r="Q61692" s="21"/>
    </row>
    <row r="61693" spans="15:17" x14ac:dyDescent="0.35">
      <c r="O61693" s="9"/>
      <c r="P61693" s="9"/>
      <c r="Q61693" s="21"/>
    </row>
    <row r="61694" spans="15:17" x14ac:dyDescent="0.35">
      <c r="O61694" s="9"/>
      <c r="P61694" s="9"/>
      <c r="Q61694" s="21"/>
    </row>
    <row r="61695" spans="15:17" x14ac:dyDescent="0.35">
      <c r="O61695" s="9"/>
      <c r="P61695" s="9"/>
      <c r="Q61695" s="21"/>
    </row>
    <row r="61696" spans="15:17" x14ac:dyDescent="0.35">
      <c r="O61696" s="9"/>
      <c r="P61696" s="9"/>
      <c r="Q61696" s="21"/>
    </row>
    <row r="61697" spans="15:17" x14ac:dyDescent="0.35">
      <c r="O61697" s="9"/>
      <c r="P61697" s="9"/>
      <c r="Q61697" s="21"/>
    </row>
    <row r="61698" spans="15:17" x14ac:dyDescent="0.35">
      <c r="O61698" s="9"/>
      <c r="P61698" s="9"/>
      <c r="Q61698" s="21"/>
    </row>
    <row r="61699" spans="15:17" x14ac:dyDescent="0.35">
      <c r="O61699" s="9"/>
      <c r="P61699" s="9"/>
      <c r="Q61699" s="21"/>
    </row>
    <row r="61700" spans="15:17" x14ac:dyDescent="0.35">
      <c r="O61700" s="9"/>
      <c r="P61700" s="9"/>
      <c r="Q61700" s="21"/>
    </row>
    <row r="61701" spans="15:17" x14ac:dyDescent="0.35">
      <c r="O61701" s="9"/>
      <c r="P61701" s="9"/>
      <c r="Q61701" s="21"/>
    </row>
    <row r="61702" spans="15:17" x14ac:dyDescent="0.35">
      <c r="O61702" s="9"/>
      <c r="P61702" s="9"/>
      <c r="Q61702" s="21"/>
    </row>
    <row r="61703" spans="15:17" x14ac:dyDescent="0.35">
      <c r="O61703" s="9"/>
      <c r="P61703" s="9"/>
      <c r="Q61703" s="21"/>
    </row>
    <row r="61704" spans="15:17" x14ac:dyDescent="0.35">
      <c r="O61704" s="9"/>
      <c r="P61704" s="9"/>
      <c r="Q61704" s="21"/>
    </row>
    <row r="61705" spans="15:17" x14ac:dyDescent="0.35">
      <c r="O61705" s="9"/>
      <c r="P61705" s="9"/>
      <c r="Q61705" s="21"/>
    </row>
    <row r="61706" spans="15:17" x14ac:dyDescent="0.35">
      <c r="O61706" s="9"/>
      <c r="P61706" s="9"/>
      <c r="Q61706" s="21"/>
    </row>
    <row r="61707" spans="15:17" x14ac:dyDescent="0.35">
      <c r="O61707" s="9"/>
      <c r="P61707" s="9"/>
      <c r="Q61707" s="21"/>
    </row>
    <row r="61708" spans="15:17" x14ac:dyDescent="0.35">
      <c r="O61708" s="9"/>
      <c r="P61708" s="9"/>
      <c r="Q61708" s="21"/>
    </row>
    <row r="61709" spans="15:17" x14ac:dyDescent="0.35">
      <c r="O61709" s="9"/>
      <c r="P61709" s="9"/>
      <c r="Q61709" s="21"/>
    </row>
    <row r="61710" spans="15:17" x14ac:dyDescent="0.35">
      <c r="O61710" s="9"/>
      <c r="P61710" s="9"/>
      <c r="Q61710" s="21"/>
    </row>
    <row r="61711" spans="15:17" x14ac:dyDescent="0.35">
      <c r="O61711" s="9"/>
      <c r="P61711" s="9"/>
      <c r="Q61711" s="21"/>
    </row>
    <row r="61712" spans="15:17" x14ac:dyDescent="0.35">
      <c r="O61712" s="9"/>
      <c r="P61712" s="9"/>
      <c r="Q61712" s="21"/>
    </row>
    <row r="61713" spans="15:17" x14ac:dyDescent="0.35">
      <c r="O61713" s="9"/>
      <c r="P61713" s="9"/>
      <c r="Q61713" s="21"/>
    </row>
    <row r="61714" spans="15:17" x14ac:dyDescent="0.35">
      <c r="O61714" s="9"/>
      <c r="P61714" s="9"/>
      <c r="Q61714" s="21"/>
    </row>
    <row r="61715" spans="15:17" x14ac:dyDescent="0.35">
      <c r="O61715" s="9"/>
      <c r="P61715" s="9"/>
      <c r="Q61715" s="21"/>
    </row>
    <row r="61716" spans="15:17" x14ac:dyDescent="0.35">
      <c r="O61716" s="9"/>
      <c r="P61716" s="9"/>
      <c r="Q61716" s="21"/>
    </row>
    <row r="61717" spans="15:17" x14ac:dyDescent="0.35">
      <c r="O61717" s="9"/>
      <c r="P61717" s="9"/>
      <c r="Q61717" s="21"/>
    </row>
    <row r="61718" spans="15:17" x14ac:dyDescent="0.35">
      <c r="O61718" s="9"/>
      <c r="P61718" s="9"/>
      <c r="Q61718" s="21"/>
    </row>
    <row r="61719" spans="15:17" x14ac:dyDescent="0.35">
      <c r="O61719" s="9"/>
      <c r="P61719" s="9"/>
      <c r="Q61719" s="21"/>
    </row>
    <row r="61720" spans="15:17" x14ac:dyDescent="0.35">
      <c r="O61720" s="9"/>
      <c r="P61720" s="9"/>
      <c r="Q61720" s="21"/>
    </row>
    <row r="61721" spans="15:17" x14ac:dyDescent="0.35">
      <c r="O61721" s="9"/>
      <c r="P61721" s="9"/>
      <c r="Q61721" s="21"/>
    </row>
    <row r="61722" spans="15:17" x14ac:dyDescent="0.35">
      <c r="O61722" s="9"/>
      <c r="P61722" s="9"/>
      <c r="Q61722" s="21"/>
    </row>
    <row r="61723" spans="15:17" x14ac:dyDescent="0.35">
      <c r="O61723" s="9"/>
      <c r="P61723" s="9"/>
      <c r="Q61723" s="21"/>
    </row>
    <row r="61724" spans="15:17" x14ac:dyDescent="0.35">
      <c r="O61724" s="9"/>
      <c r="P61724" s="9"/>
      <c r="Q61724" s="21"/>
    </row>
    <row r="61725" spans="15:17" x14ac:dyDescent="0.35">
      <c r="O61725" s="9"/>
      <c r="P61725" s="9"/>
      <c r="Q61725" s="21"/>
    </row>
    <row r="61726" spans="15:17" x14ac:dyDescent="0.35">
      <c r="O61726" s="9"/>
      <c r="P61726" s="9"/>
      <c r="Q61726" s="21"/>
    </row>
    <row r="61727" spans="15:17" x14ac:dyDescent="0.35">
      <c r="O61727" s="9"/>
      <c r="P61727" s="9"/>
      <c r="Q61727" s="21"/>
    </row>
    <row r="61728" spans="15:17" x14ac:dyDescent="0.35">
      <c r="O61728" s="9"/>
      <c r="P61728" s="9"/>
      <c r="Q61728" s="21"/>
    </row>
    <row r="61729" spans="15:17" x14ac:dyDescent="0.35">
      <c r="O61729" s="9"/>
      <c r="P61729" s="9"/>
      <c r="Q61729" s="21"/>
    </row>
    <row r="61730" spans="15:17" x14ac:dyDescent="0.35">
      <c r="O61730" s="9"/>
      <c r="P61730" s="9"/>
      <c r="Q61730" s="21"/>
    </row>
    <row r="61731" spans="15:17" x14ac:dyDescent="0.35">
      <c r="O61731" s="9"/>
      <c r="P61731" s="9"/>
      <c r="Q61731" s="21"/>
    </row>
    <row r="61732" spans="15:17" x14ac:dyDescent="0.35">
      <c r="O61732" s="9"/>
      <c r="P61732" s="9"/>
      <c r="Q61732" s="21"/>
    </row>
    <row r="61733" spans="15:17" x14ac:dyDescent="0.35">
      <c r="O61733" s="9"/>
      <c r="P61733" s="9"/>
      <c r="Q61733" s="21"/>
    </row>
    <row r="61734" spans="15:17" x14ac:dyDescent="0.35">
      <c r="O61734" s="9"/>
      <c r="P61734" s="9"/>
      <c r="Q61734" s="21"/>
    </row>
    <row r="61735" spans="15:17" x14ac:dyDescent="0.35">
      <c r="O61735" s="9"/>
      <c r="P61735" s="9"/>
      <c r="Q61735" s="21"/>
    </row>
    <row r="61736" spans="15:17" x14ac:dyDescent="0.35">
      <c r="O61736" s="9"/>
      <c r="P61736" s="9"/>
      <c r="Q61736" s="21"/>
    </row>
    <row r="61737" spans="15:17" x14ac:dyDescent="0.35">
      <c r="O61737" s="9"/>
      <c r="P61737" s="9"/>
      <c r="Q61737" s="21"/>
    </row>
    <row r="61738" spans="15:17" x14ac:dyDescent="0.35">
      <c r="O61738" s="9"/>
      <c r="P61738" s="9"/>
      <c r="Q61738" s="21"/>
    </row>
    <row r="61739" spans="15:17" x14ac:dyDescent="0.35">
      <c r="O61739" s="9"/>
      <c r="P61739" s="9"/>
      <c r="Q61739" s="21"/>
    </row>
    <row r="61740" spans="15:17" x14ac:dyDescent="0.35">
      <c r="O61740" s="9"/>
      <c r="P61740" s="9"/>
      <c r="Q61740" s="21"/>
    </row>
    <row r="61741" spans="15:17" x14ac:dyDescent="0.35">
      <c r="O61741" s="9"/>
      <c r="P61741" s="9"/>
      <c r="Q61741" s="21"/>
    </row>
    <row r="61742" spans="15:17" x14ac:dyDescent="0.35">
      <c r="O61742" s="9"/>
      <c r="P61742" s="9"/>
      <c r="Q61742" s="21"/>
    </row>
    <row r="61743" spans="15:17" x14ac:dyDescent="0.35">
      <c r="O61743" s="9"/>
      <c r="P61743" s="9"/>
      <c r="Q61743" s="21"/>
    </row>
    <row r="61744" spans="15:17" x14ac:dyDescent="0.35">
      <c r="O61744" s="9"/>
      <c r="P61744" s="9"/>
      <c r="Q61744" s="21"/>
    </row>
    <row r="61745" spans="15:17" x14ac:dyDescent="0.35">
      <c r="O61745" s="9"/>
      <c r="P61745" s="9"/>
      <c r="Q61745" s="21"/>
    </row>
    <row r="61746" spans="15:17" x14ac:dyDescent="0.35">
      <c r="O61746" s="9"/>
      <c r="P61746" s="9"/>
      <c r="Q61746" s="21"/>
    </row>
    <row r="61747" spans="15:17" x14ac:dyDescent="0.35">
      <c r="O61747" s="9"/>
      <c r="P61747" s="9"/>
      <c r="Q61747" s="21"/>
    </row>
    <row r="61748" spans="15:17" x14ac:dyDescent="0.35">
      <c r="O61748" s="9"/>
      <c r="P61748" s="9"/>
      <c r="Q61748" s="21"/>
    </row>
    <row r="61749" spans="15:17" x14ac:dyDescent="0.35">
      <c r="O61749" s="9"/>
      <c r="P61749" s="9"/>
      <c r="Q61749" s="21"/>
    </row>
    <row r="61750" spans="15:17" x14ac:dyDescent="0.35">
      <c r="O61750" s="9"/>
      <c r="P61750" s="9"/>
      <c r="Q61750" s="21"/>
    </row>
    <row r="61751" spans="15:17" x14ac:dyDescent="0.35">
      <c r="O61751" s="9"/>
      <c r="P61751" s="9"/>
      <c r="Q61751" s="21"/>
    </row>
    <row r="61752" spans="15:17" x14ac:dyDescent="0.35">
      <c r="O61752" s="9"/>
      <c r="P61752" s="9"/>
      <c r="Q61752" s="21"/>
    </row>
    <row r="61753" spans="15:17" x14ac:dyDescent="0.35">
      <c r="O61753" s="9"/>
      <c r="P61753" s="9"/>
      <c r="Q61753" s="21"/>
    </row>
    <row r="61754" spans="15:17" x14ac:dyDescent="0.35">
      <c r="O61754" s="9"/>
      <c r="P61754" s="9"/>
      <c r="Q61754" s="21"/>
    </row>
    <row r="61755" spans="15:17" x14ac:dyDescent="0.35">
      <c r="O61755" s="9"/>
      <c r="P61755" s="9"/>
      <c r="Q61755" s="21"/>
    </row>
    <row r="61756" spans="15:17" x14ac:dyDescent="0.35">
      <c r="O61756" s="9"/>
      <c r="P61756" s="9"/>
      <c r="Q61756" s="21"/>
    </row>
    <row r="61757" spans="15:17" x14ac:dyDescent="0.35">
      <c r="O61757" s="9"/>
      <c r="P61757" s="9"/>
      <c r="Q61757" s="21"/>
    </row>
    <row r="61758" spans="15:17" x14ac:dyDescent="0.35">
      <c r="O61758" s="9"/>
      <c r="P61758" s="9"/>
      <c r="Q61758" s="21"/>
    </row>
    <row r="61759" spans="15:17" x14ac:dyDescent="0.35">
      <c r="O61759" s="9"/>
      <c r="P61759" s="9"/>
      <c r="Q61759" s="21"/>
    </row>
    <row r="61760" spans="15:17" x14ac:dyDescent="0.35">
      <c r="O61760" s="9"/>
      <c r="P61760" s="9"/>
      <c r="Q61760" s="21"/>
    </row>
    <row r="61761" spans="15:17" x14ac:dyDescent="0.35">
      <c r="O61761" s="9"/>
      <c r="P61761" s="9"/>
      <c r="Q61761" s="21"/>
    </row>
    <row r="61762" spans="15:17" x14ac:dyDescent="0.35">
      <c r="O61762" s="9"/>
      <c r="P61762" s="9"/>
      <c r="Q61762" s="21"/>
    </row>
    <row r="61763" spans="15:17" x14ac:dyDescent="0.35">
      <c r="O61763" s="9"/>
      <c r="P61763" s="9"/>
      <c r="Q61763" s="21"/>
    </row>
    <row r="61764" spans="15:17" x14ac:dyDescent="0.35">
      <c r="O61764" s="9"/>
      <c r="P61764" s="9"/>
      <c r="Q61764" s="21"/>
    </row>
    <row r="61765" spans="15:17" x14ac:dyDescent="0.35">
      <c r="O61765" s="9"/>
      <c r="P61765" s="9"/>
      <c r="Q61765" s="21"/>
    </row>
    <row r="61766" spans="15:17" x14ac:dyDescent="0.35">
      <c r="O61766" s="9"/>
      <c r="P61766" s="9"/>
      <c r="Q61766" s="21"/>
    </row>
    <row r="61767" spans="15:17" x14ac:dyDescent="0.35">
      <c r="O61767" s="9"/>
      <c r="P61767" s="9"/>
      <c r="Q61767" s="21"/>
    </row>
    <row r="61768" spans="15:17" x14ac:dyDescent="0.35">
      <c r="O61768" s="9"/>
      <c r="P61768" s="9"/>
      <c r="Q61768" s="21"/>
    </row>
    <row r="61769" spans="15:17" x14ac:dyDescent="0.35">
      <c r="O61769" s="9"/>
      <c r="P61769" s="9"/>
      <c r="Q61769" s="21"/>
    </row>
    <row r="61770" spans="15:17" x14ac:dyDescent="0.35">
      <c r="O61770" s="9"/>
      <c r="P61770" s="9"/>
      <c r="Q61770" s="21"/>
    </row>
    <row r="61771" spans="15:17" x14ac:dyDescent="0.35">
      <c r="O61771" s="9"/>
      <c r="P61771" s="9"/>
      <c r="Q61771" s="21"/>
    </row>
    <row r="61772" spans="15:17" x14ac:dyDescent="0.35">
      <c r="O61772" s="9"/>
      <c r="P61772" s="9"/>
      <c r="Q61772" s="21"/>
    </row>
    <row r="61773" spans="15:17" x14ac:dyDescent="0.35">
      <c r="O61773" s="9"/>
      <c r="P61773" s="9"/>
      <c r="Q61773" s="21"/>
    </row>
    <row r="61774" spans="15:17" x14ac:dyDescent="0.35">
      <c r="O61774" s="9"/>
      <c r="P61774" s="9"/>
      <c r="Q61774" s="21"/>
    </row>
    <row r="61775" spans="15:17" x14ac:dyDescent="0.35">
      <c r="O61775" s="9"/>
      <c r="P61775" s="9"/>
      <c r="Q61775" s="21"/>
    </row>
    <row r="61776" spans="15:17" x14ac:dyDescent="0.35">
      <c r="O61776" s="9"/>
      <c r="P61776" s="9"/>
      <c r="Q61776" s="21"/>
    </row>
    <row r="61777" spans="15:17" x14ac:dyDescent="0.35">
      <c r="O61777" s="9"/>
      <c r="P61777" s="9"/>
      <c r="Q61777" s="21"/>
    </row>
    <row r="61778" spans="15:17" x14ac:dyDescent="0.35">
      <c r="O61778" s="9"/>
      <c r="P61778" s="9"/>
      <c r="Q61778" s="21"/>
    </row>
    <row r="61779" spans="15:17" x14ac:dyDescent="0.35">
      <c r="O61779" s="9"/>
      <c r="P61779" s="9"/>
      <c r="Q61779" s="21"/>
    </row>
    <row r="61780" spans="15:17" x14ac:dyDescent="0.35">
      <c r="O61780" s="9"/>
      <c r="P61780" s="9"/>
      <c r="Q61780" s="21"/>
    </row>
    <row r="61781" spans="15:17" x14ac:dyDescent="0.35">
      <c r="O61781" s="9"/>
      <c r="P61781" s="9"/>
      <c r="Q61781" s="21"/>
    </row>
    <row r="61782" spans="15:17" x14ac:dyDescent="0.35">
      <c r="O61782" s="9"/>
      <c r="P61782" s="9"/>
      <c r="Q61782" s="21"/>
    </row>
    <row r="61783" spans="15:17" x14ac:dyDescent="0.35">
      <c r="O61783" s="9"/>
      <c r="P61783" s="9"/>
      <c r="Q61783" s="21"/>
    </row>
    <row r="61784" spans="15:17" x14ac:dyDescent="0.35">
      <c r="O61784" s="9"/>
      <c r="P61784" s="9"/>
      <c r="Q61784" s="21"/>
    </row>
    <row r="61785" spans="15:17" x14ac:dyDescent="0.35">
      <c r="O61785" s="9"/>
      <c r="P61785" s="9"/>
      <c r="Q61785" s="21"/>
    </row>
    <row r="61786" spans="15:17" x14ac:dyDescent="0.35">
      <c r="O61786" s="9"/>
      <c r="P61786" s="9"/>
      <c r="Q61786" s="21"/>
    </row>
    <row r="61787" spans="15:17" x14ac:dyDescent="0.35">
      <c r="O61787" s="9"/>
      <c r="P61787" s="9"/>
      <c r="Q61787" s="21"/>
    </row>
    <row r="61788" spans="15:17" x14ac:dyDescent="0.35">
      <c r="O61788" s="9"/>
      <c r="P61788" s="9"/>
      <c r="Q61788" s="21"/>
    </row>
    <row r="61789" spans="15:17" x14ac:dyDescent="0.35">
      <c r="O61789" s="9"/>
      <c r="P61789" s="9"/>
      <c r="Q61789" s="21"/>
    </row>
    <row r="61790" spans="15:17" x14ac:dyDescent="0.35">
      <c r="O61790" s="9"/>
      <c r="P61790" s="9"/>
      <c r="Q61790" s="21"/>
    </row>
    <row r="61791" spans="15:17" x14ac:dyDescent="0.35">
      <c r="O61791" s="9"/>
      <c r="P61791" s="9"/>
      <c r="Q61791" s="21"/>
    </row>
    <row r="61792" spans="15:17" x14ac:dyDescent="0.35">
      <c r="O61792" s="9"/>
      <c r="P61792" s="9"/>
      <c r="Q61792" s="21"/>
    </row>
    <row r="61793" spans="15:17" x14ac:dyDescent="0.35">
      <c r="O61793" s="9"/>
      <c r="P61793" s="9"/>
      <c r="Q61793" s="21"/>
    </row>
    <row r="61794" spans="15:17" x14ac:dyDescent="0.35">
      <c r="O61794" s="9"/>
      <c r="P61794" s="9"/>
      <c r="Q61794" s="21"/>
    </row>
    <row r="61795" spans="15:17" x14ac:dyDescent="0.35">
      <c r="O61795" s="9"/>
      <c r="P61795" s="9"/>
      <c r="Q61795" s="21"/>
    </row>
    <row r="61796" spans="15:17" x14ac:dyDescent="0.35">
      <c r="O61796" s="9"/>
      <c r="P61796" s="9"/>
      <c r="Q61796" s="21"/>
    </row>
    <row r="61797" spans="15:17" x14ac:dyDescent="0.35">
      <c r="O61797" s="9"/>
      <c r="P61797" s="9"/>
      <c r="Q61797" s="21"/>
    </row>
    <row r="61798" spans="15:17" x14ac:dyDescent="0.35">
      <c r="O61798" s="9"/>
      <c r="P61798" s="9"/>
      <c r="Q61798" s="21"/>
    </row>
    <row r="61799" spans="15:17" x14ac:dyDescent="0.35">
      <c r="O61799" s="9"/>
      <c r="P61799" s="9"/>
      <c r="Q61799" s="21"/>
    </row>
    <row r="61800" spans="15:17" x14ac:dyDescent="0.35">
      <c r="O61800" s="9"/>
      <c r="P61800" s="9"/>
      <c r="Q61800" s="21"/>
    </row>
    <row r="61801" spans="15:17" x14ac:dyDescent="0.35">
      <c r="O61801" s="9"/>
      <c r="P61801" s="9"/>
      <c r="Q61801" s="21"/>
    </row>
    <row r="61802" spans="15:17" x14ac:dyDescent="0.35">
      <c r="O61802" s="9"/>
      <c r="P61802" s="9"/>
      <c r="Q61802" s="21"/>
    </row>
    <row r="61803" spans="15:17" x14ac:dyDescent="0.35">
      <c r="O61803" s="9"/>
      <c r="P61803" s="9"/>
      <c r="Q61803" s="21"/>
    </row>
    <row r="61804" spans="15:17" x14ac:dyDescent="0.35">
      <c r="O61804" s="9"/>
      <c r="P61804" s="9"/>
      <c r="Q61804" s="21"/>
    </row>
    <row r="61805" spans="15:17" x14ac:dyDescent="0.35">
      <c r="O61805" s="9"/>
      <c r="P61805" s="9"/>
      <c r="Q61805" s="21"/>
    </row>
    <row r="61806" spans="15:17" x14ac:dyDescent="0.35">
      <c r="O61806" s="9"/>
      <c r="P61806" s="9"/>
      <c r="Q61806" s="21"/>
    </row>
    <row r="61807" spans="15:17" x14ac:dyDescent="0.35">
      <c r="O61807" s="9"/>
      <c r="P61807" s="9"/>
      <c r="Q61807" s="21"/>
    </row>
    <row r="61808" spans="15:17" x14ac:dyDescent="0.35">
      <c r="O61808" s="9"/>
      <c r="P61808" s="9"/>
      <c r="Q61808" s="21"/>
    </row>
    <row r="61809" spans="15:17" x14ac:dyDescent="0.35">
      <c r="O61809" s="9"/>
      <c r="P61809" s="9"/>
      <c r="Q61809" s="21"/>
    </row>
    <row r="61810" spans="15:17" x14ac:dyDescent="0.35">
      <c r="O61810" s="9"/>
      <c r="P61810" s="9"/>
      <c r="Q61810" s="21"/>
    </row>
    <row r="61811" spans="15:17" x14ac:dyDescent="0.35">
      <c r="O61811" s="9"/>
      <c r="P61811" s="9"/>
      <c r="Q61811" s="21"/>
    </row>
    <row r="61812" spans="15:17" x14ac:dyDescent="0.35">
      <c r="O61812" s="9"/>
      <c r="P61812" s="9"/>
      <c r="Q61812" s="21"/>
    </row>
    <row r="61813" spans="15:17" x14ac:dyDescent="0.35">
      <c r="O61813" s="9"/>
      <c r="P61813" s="9"/>
      <c r="Q61813" s="21"/>
    </row>
    <row r="61814" spans="15:17" x14ac:dyDescent="0.35">
      <c r="O61814" s="9"/>
      <c r="P61814" s="9"/>
      <c r="Q61814" s="21"/>
    </row>
    <row r="61815" spans="15:17" x14ac:dyDescent="0.35">
      <c r="O61815" s="9"/>
      <c r="P61815" s="9"/>
      <c r="Q61815" s="21"/>
    </row>
    <row r="61816" spans="15:17" x14ac:dyDescent="0.35">
      <c r="O61816" s="9"/>
      <c r="P61816" s="9"/>
      <c r="Q61816" s="21"/>
    </row>
    <row r="61817" spans="15:17" x14ac:dyDescent="0.35">
      <c r="O61817" s="9"/>
      <c r="P61817" s="9"/>
      <c r="Q61817" s="21"/>
    </row>
    <row r="61818" spans="15:17" x14ac:dyDescent="0.35">
      <c r="O61818" s="9"/>
      <c r="P61818" s="9"/>
      <c r="Q61818" s="21"/>
    </row>
    <row r="61819" spans="15:17" x14ac:dyDescent="0.35">
      <c r="O61819" s="9"/>
      <c r="P61819" s="9"/>
      <c r="Q61819" s="21"/>
    </row>
    <row r="61820" spans="15:17" x14ac:dyDescent="0.35">
      <c r="O61820" s="9"/>
      <c r="P61820" s="9"/>
      <c r="Q61820" s="21"/>
    </row>
    <row r="61821" spans="15:17" x14ac:dyDescent="0.35">
      <c r="O61821" s="9"/>
      <c r="P61821" s="9"/>
      <c r="Q61821" s="21"/>
    </row>
    <row r="61822" spans="15:17" x14ac:dyDescent="0.35">
      <c r="O61822" s="9"/>
      <c r="P61822" s="9"/>
      <c r="Q61822" s="21"/>
    </row>
    <row r="61823" spans="15:17" x14ac:dyDescent="0.35">
      <c r="O61823" s="9"/>
      <c r="P61823" s="9"/>
      <c r="Q61823" s="21"/>
    </row>
    <row r="61824" spans="15:17" x14ac:dyDescent="0.35">
      <c r="O61824" s="9"/>
      <c r="P61824" s="9"/>
      <c r="Q61824" s="21"/>
    </row>
    <row r="61825" spans="15:17" x14ac:dyDescent="0.35">
      <c r="O61825" s="9"/>
      <c r="P61825" s="9"/>
      <c r="Q61825" s="21"/>
    </row>
    <row r="61826" spans="15:17" x14ac:dyDescent="0.35">
      <c r="O61826" s="9"/>
      <c r="P61826" s="9"/>
      <c r="Q61826" s="21"/>
    </row>
    <row r="61827" spans="15:17" x14ac:dyDescent="0.35">
      <c r="O61827" s="9"/>
      <c r="P61827" s="9"/>
      <c r="Q61827" s="21"/>
    </row>
    <row r="61828" spans="15:17" x14ac:dyDescent="0.35">
      <c r="O61828" s="9"/>
      <c r="P61828" s="9"/>
      <c r="Q61828" s="21"/>
    </row>
    <row r="61829" spans="15:17" x14ac:dyDescent="0.35">
      <c r="O61829" s="9"/>
      <c r="P61829" s="9"/>
      <c r="Q61829" s="21"/>
    </row>
    <row r="61830" spans="15:17" x14ac:dyDescent="0.35">
      <c r="O61830" s="9"/>
      <c r="P61830" s="9"/>
      <c r="Q61830" s="21"/>
    </row>
    <row r="61831" spans="15:17" x14ac:dyDescent="0.35">
      <c r="O61831" s="9"/>
      <c r="P61831" s="9"/>
      <c r="Q61831" s="21"/>
    </row>
    <row r="61832" spans="15:17" x14ac:dyDescent="0.35">
      <c r="O61832" s="9"/>
      <c r="P61832" s="9"/>
      <c r="Q61832" s="21"/>
    </row>
    <row r="61833" spans="15:17" x14ac:dyDescent="0.35">
      <c r="O61833" s="9"/>
      <c r="P61833" s="9"/>
      <c r="Q61833" s="21"/>
    </row>
    <row r="61834" spans="15:17" x14ac:dyDescent="0.35">
      <c r="O61834" s="9"/>
      <c r="P61834" s="9"/>
      <c r="Q61834" s="21"/>
    </row>
    <row r="61835" spans="15:17" x14ac:dyDescent="0.35">
      <c r="O61835" s="9"/>
      <c r="P61835" s="9"/>
      <c r="Q61835" s="21"/>
    </row>
    <row r="61836" spans="15:17" x14ac:dyDescent="0.35">
      <c r="O61836" s="9"/>
      <c r="P61836" s="9"/>
      <c r="Q61836" s="21"/>
    </row>
    <row r="61837" spans="15:17" x14ac:dyDescent="0.35">
      <c r="O61837" s="9"/>
      <c r="P61837" s="9"/>
      <c r="Q61837" s="21"/>
    </row>
    <row r="61838" spans="15:17" x14ac:dyDescent="0.35">
      <c r="O61838" s="9"/>
      <c r="P61838" s="9"/>
      <c r="Q61838" s="21"/>
    </row>
    <row r="61839" spans="15:17" x14ac:dyDescent="0.35">
      <c r="O61839" s="9"/>
      <c r="P61839" s="9"/>
      <c r="Q61839" s="21"/>
    </row>
    <row r="61840" spans="15:17" x14ac:dyDescent="0.35">
      <c r="O61840" s="9"/>
      <c r="P61840" s="9"/>
      <c r="Q61840" s="21"/>
    </row>
    <row r="61841" spans="15:17" x14ac:dyDescent="0.35">
      <c r="O61841" s="9"/>
      <c r="P61841" s="9"/>
      <c r="Q61841" s="21"/>
    </row>
    <row r="61842" spans="15:17" x14ac:dyDescent="0.35">
      <c r="O61842" s="9"/>
      <c r="P61842" s="9"/>
      <c r="Q61842" s="21"/>
    </row>
    <row r="61843" spans="15:17" x14ac:dyDescent="0.35">
      <c r="O61843" s="9"/>
      <c r="P61843" s="9"/>
      <c r="Q61843" s="21"/>
    </row>
    <row r="61844" spans="15:17" x14ac:dyDescent="0.35">
      <c r="O61844" s="9"/>
      <c r="P61844" s="9"/>
      <c r="Q61844" s="21"/>
    </row>
    <row r="61845" spans="15:17" x14ac:dyDescent="0.35">
      <c r="O61845" s="9"/>
      <c r="P61845" s="9"/>
      <c r="Q61845" s="21"/>
    </row>
    <row r="61846" spans="15:17" x14ac:dyDescent="0.35">
      <c r="O61846" s="9"/>
      <c r="P61846" s="9"/>
      <c r="Q61846" s="21"/>
    </row>
    <row r="61847" spans="15:17" x14ac:dyDescent="0.35">
      <c r="O61847" s="9"/>
      <c r="P61847" s="9"/>
      <c r="Q61847" s="21"/>
    </row>
    <row r="61848" spans="15:17" x14ac:dyDescent="0.35">
      <c r="O61848" s="9"/>
      <c r="P61848" s="9"/>
      <c r="Q61848" s="21"/>
    </row>
    <row r="61849" spans="15:17" x14ac:dyDescent="0.35">
      <c r="O61849" s="9"/>
      <c r="P61849" s="9"/>
      <c r="Q61849" s="21"/>
    </row>
    <row r="61850" spans="15:17" x14ac:dyDescent="0.35">
      <c r="O61850" s="9"/>
      <c r="P61850" s="9"/>
      <c r="Q61850" s="21"/>
    </row>
    <row r="61851" spans="15:17" x14ac:dyDescent="0.35">
      <c r="O61851" s="9"/>
      <c r="P61851" s="9"/>
      <c r="Q61851" s="21"/>
    </row>
    <row r="61852" spans="15:17" x14ac:dyDescent="0.35">
      <c r="O61852" s="9"/>
      <c r="P61852" s="9"/>
      <c r="Q61852" s="21"/>
    </row>
    <row r="61853" spans="15:17" x14ac:dyDescent="0.35">
      <c r="O61853" s="9"/>
      <c r="P61853" s="9"/>
      <c r="Q61853" s="21"/>
    </row>
    <row r="61854" spans="15:17" x14ac:dyDescent="0.35">
      <c r="O61854" s="9"/>
      <c r="P61854" s="9"/>
      <c r="Q61854" s="21"/>
    </row>
    <row r="61855" spans="15:17" x14ac:dyDescent="0.35">
      <c r="O61855" s="9"/>
      <c r="P61855" s="9"/>
      <c r="Q61855" s="21"/>
    </row>
    <row r="61856" spans="15:17" x14ac:dyDescent="0.35">
      <c r="O61856" s="9"/>
      <c r="P61856" s="9"/>
      <c r="Q61856" s="21"/>
    </row>
    <row r="61857" spans="15:17" x14ac:dyDescent="0.35">
      <c r="O61857" s="9"/>
      <c r="P61857" s="9"/>
      <c r="Q61857" s="21"/>
    </row>
    <row r="61858" spans="15:17" x14ac:dyDescent="0.35">
      <c r="O61858" s="9"/>
      <c r="P61858" s="9"/>
      <c r="Q61858" s="21"/>
    </row>
    <row r="61859" spans="15:17" x14ac:dyDescent="0.35">
      <c r="O61859" s="9"/>
      <c r="P61859" s="9"/>
      <c r="Q61859" s="21"/>
    </row>
    <row r="61860" spans="15:17" x14ac:dyDescent="0.35">
      <c r="O61860" s="9"/>
      <c r="P61860" s="9"/>
      <c r="Q61860" s="21"/>
    </row>
    <row r="61861" spans="15:17" x14ac:dyDescent="0.35">
      <c r="O61861" s="9"/>
      <c r="P61861" s="9"/>
      <c r="Q61861" s="21"/>
    </row>
    <row r="61862" spans="15:17" x14ac:dyDescent="0.35">
      <c r="O61862" s="9"/>
      <c r="P61862" s="9"/>
      <c r="Q61862" s="21"/>
    </row>
    <row r="61863" spans="15:17" x14ac:dyDescent="0.35">
      <c r="O61863" s="9"/>
      <c r="P61863" s="9"/>
      <c r="Q61863" s="21"/>
    </row>
    <row r="61864" spans="15:17" x14ac:dyDescent="0.35">
      <c r="O61864" s="9"/>
      <c r="P61864" s="9"/>
      <c r="Q61864" s="21"/>
    </row>
    <row r="61865" spans="15:17" x14ac:dyDescent="0.35">
      <c r="O61865" s="9"/>
      <c r="P61865" s="9"/>
      <c r="Q61865" s="21"/>
    </row>
    <row r="61866" spans="15:17" x14ac:dyDescent="0.35">
      <c r="O61866" s="9"/>
      <c r="P61866" s="9"/>
      <c r="Q61866" s="21"/>
    </row>
    <row r="61867" spans="15:17" x14ac:dyDescent="0.35">
      <c r="O61867" s="9"/>
      <c r="P61867" s="9"/>
      <c r="Q61867" s="21"/>
    </row>
    <row r="61868" spans="15:17" x14ac:dyDescent="0.35">
      <c r="O61868" s="9"/>
      <c r="P61868" s="9"/>
      <c r="Q61868" s="21"/>
    </row>
    <row r="61869" spans="15:17" x14ac:dyDescent="0.35">
      <c r="O61869" s="9"/>
      <c r="P61869" s="9"/>
      <c r="Q61869" s="21"/>
    </row>
    <row r="61870" spans="15:17" x14ac:dyDescent="0.35">
      <c r="O61870" s="9"/>
      <c r="P61870" s="9"/>
      <c r="Q61870" s="21"/>
    </row>
    <row r="61871" spans="15:17" x14ac:dyDescent="0.35">
      <c r="O61871" s="9"/>
      <c r="P61871" s="9"/>
      <c r="Q61871" s="21"/>
    </row>
    <row r="61872" spans="15:17" x14ac:dyDescent="0.35">
      <c r="O61872" s="9"/>
      <c r="P61872" s="9"/>
      <c r="Q61872" s="21"/>
    </row>
    <row r="61873" spans="15:17" x14ac:dyDescent="0.35">
      <c r="O61873" s="9"/>
      <c r="P61873" s="9"/>
      <c r="Q61873" s="21"/>
    </row>
    <row r="61874" spans="15:17" x14ac:dyDescent="0.35">
      <c r="O61874" s="9"/>
      <c r="P61874" s="9"/>
      <c r="Q61874" s="21"/>
    </row>
    <row r="61875" spans="15:17" x14ac:dyDescent="0.35">
      <c r="O61875" s="9"/>
      <c r="P61875" s="9"/>
      <c r="Q61875" s="21"/>
    </row>
    <row r="61876" spans="15:17" x14ac:dyDescent="0.35">
      <c r="O61876" s="9"/>
      <c r="P61876" s="9"/>
      <c r="Q61876" s="21"/>
    </row>
    <row r="61877" spans="15:17" x14ac:dyDescent="0.35">
      <c r="O61877" s="9"/>
      <c r="P61877" s="9"/>
      <c r="Q61877" s="21"/>
    </row>
    <row r="61878" spans="15:17" x14ac:dyDescent="0.35">
      <c r="O61878" s="9"/>
      <c r="P61878" s="9"/>
      <c r="Q61878" s="21"/>
    </row>
    <row r="61879" spans="15:17" x14ac:dyDescent="0.35">
      <c r="O61879" s="9"/>
      <c r="P61879" s="9"/>
      <c r="Q61879" s="21"/>
    </row>
    <row r="61880" spans="15:17" x14ac:dyDescent="0.35">
      <c r="O61880" s="9"/>
      <c r="P61880" s="9"/>
      <c r="Q61880" s="21"/>
    </row>
    <row r="61881" spans="15:17" x14ac:dyDescent="0.35">
      <c r="O61881" s="9"/>
      <c r="P61881" s="9"/>
      <c r="Q61881" s="21"/>
    </row>
    <row r="61882" spans="15:17" x14ac:dyDescent="0.35">
      <c r="O61882" s="9"/>
      <c r="P61882" s="9"/>
      <c r="Q61882" s="21"/>
    </row>
    <row r="61883" spans="15:17" x14ac:dyDescent="0.35">
      <c r="O61883" s="9"/>
      <c r="P61883" s="9"/>
      <c r="Q61883" s="21"/>
    </row>
    <row r="61884" spans="15:17" x14ac:dyDescent="0.35">
      <c r="O61884" s="9"/>
      <c r="P61884" s="9"/>
      <c r="Q61884" s="21"/>
    </row>
    <row r="61885" spans="15:17" x14ac:dyDescent="0.35">
      <c r="O61885" s="9"/>
      <c r="P61885" s="9"/>
      <c r="Q61885" s="21"/>
    </row>
    <row r="61886" spans="15:17" x14ac:dyDescent="0.35">
      <c r="O61886" s="9"/>
      <c r="P61886" s="9"/>
      <c r="Q61886" s="21"/>
    </row>
    <row r="61887" spans="15:17" x14ac:dyDescent="0.35">
      <c r="O61887" s="9"/>
      <c r="P61887" s="9"/>
      <c r="Q61887" s="21"/>
    </row>
    <row r="61888" spans="15:17" x14ac:dyDescent="0.35">
      <c r="O61888" s="9"/>
      <c r="P61888" s="9"/>
      <c r="Q61888" s="21"/>
    </row>
    <row r="61889" spans="15:17" x14ac:dyDescent="0.35">
      <c r="O61889" s="9"/>
      <c r="P61889" s="9"/>
      <c r="Q61889" s="21"/>
    </row>
    <row r="61890" spans="15:17" x14ac:dyDescent="0.35">
      <c r="O61890" s="9"/>
      <c r="P61890" s="9"/>
      <c r="Q61890" s="21"/>
    </row>
    <row r="61891" spans="15:17" x14ac:dyDescent="0.35">
      <c r="O61891" s="9"/>
      <c r="P61891" s="9"/>
      <c r="Q61891" s="21"/>
    </row>
    <row r="61892" spans="15:17" x14ac:dyDescent="0.35">
      <c r="O61892" s="9"/>
      <c r="P61892" s="9"/>
      <c r="Q61892" s="21"/>
    </row>
    <row r="61893" spans="15:17" x14ac:dyDescent="0.35">
      <c r="O61893" s="9"/>
      <c r="P61893" s="9"/>
      <c r="Q61893" s="21"/>
    </row>
    <row r="61894" spans="15:17" x14ac:dyDescent="0.35">
      <c r="O61894" s="9"/>
      <c r="P61894" s="9"/>
      <c r="Q61894" s="21"/>
    </row>
    <row r="61895" spans="15:17" x14ac:dyDescent="0.35">
      <c r="O61895" s="9"/>
      <c r="P61895" s="9"/>
      <c r="Q61895" s="21"/>
    </row>
    <row r="61896" spans="15:17" x14ac:dyDescent="0.35">
      <c r="O61896" s="9"/>
      <c r="P61896" s="9"/>
      <c r="Q61896" s="21"/>
    </row>
    <row r="61897" spans="15:17" x14ac:dyDescent="0.35">
      <c r="O61897" s="9"/>
      <c r="P61897" s="9"/>
      <c r="Q61897" s="21"/>
    </row>
    <row r="61898" spans="15:17" x14ac:dyDescent="0.35">
      <c r="O61898" s="9"/>
      <c r="P61898" s="9"/>
      <c r="Q61898" s="21"/>
    </row>
    <row r="61899" spans="15:17" x14ac:dyDescent="0.35">
      <c r="O61899" s="9"/>
      <c r="P61899" s="9"/>
      <c r="Q61899" s="21"/>
    </row>
    <row r="61900" spans="15:17" x14ac:dyDescent="0.35">
      <c r="O61900" s="9"/>
      <c r="P61900" s="9"/>
      <c r="Q61900" s="21"/>
    </row>
    <row r="61901" spans="15:17" x14ac:dyDescent="0.35">
      <c r="O61901" s="9"/>
      <c r="P61901" s="9"/>
      <c r="Q61901" s="21"/>
    </row>
    <row r="61902" spans="15:17" x14ac:dyDescent="0.35">
      <c r="O61902" s="9"/>
      <c r="P61902" s="9"/>
      <c r="Q61902" s="21"/>
    </row>
    <row r="61903" spans="15:17" x14ac:dyDescent="0.35">
      <c r="O61903" s="9"/>
      <c r="P61903" s="9"/>
      <c r="Q61903" s="21"/>
    </row>
    <row r="61904" spans="15:17" x14ac:dyDescent="0.35">
      <c r="O61904" s="9"/>
      <c r="P61904" s="9"/>
      <c r="Q61904" s="21"/>
    </row>
    <row r="61905" spans="15:17" x14ac:dyDescent="0.35">
      <c r="O61905" s="9"/>
      <c r="P61905" s="9"/>
      <c r="Q61905" s="21"/>
    </row>
    <row r="61906" spans="15:17" x14ac:dyDescent="0.35">
      <c r="O61906" s="9"/>
      <c r="P61906" s="9"/>
      <c r="Q61906" s="21"/>
    </row>
    <row r="61907" spans="15:17" x14ac:dyDescent="0.35">
      <c r="O61907" s="9"/>
      <c r="P61907" s="9"/>
      <c r="Q61907" s="21"/>
    </row>
    <row r="61908" spans="15:17" x14ac:dyDescent="0.35">
      <c r="O61908" s="9"/>
      <c r="P61908" s="9"/>
      <c r="Q61908" s="21"/>
    </row>
    <row r="61909" spans="15:17" x14ac:dyDescent="0.35">
      <c r="O61909" s="9"/>
      <c r="P61909" s="9"/>
      <c r="Q61909" s="21"/>
    </row>
    <row r="61910" spans="15:17" x14ac:dyDescent="0.35">
      <c r="O61910" s="9"/>
      <c r="P61910" s="9"/>
      <c r="Q61910" s="21"/>
    </row>
    <row r="61911" spans="15:17" x14ac:dyDescent="0.35">
      <c r="O61911" s="9"/>
      <c r="P61911" s="9"/>
      <c r="Q61911" s="21"/>
    </row>
    <row r="61912" spans="15:17" x14ac:dyDescent="0.35">
      <c r="O61912" s="9"/>
      <c r="P61912" s="9"/>
      <c r="Q61912" s="21"/>
    </row>
    <row r="61913" spans="15:17" x14ac:dyDescent="0.35">
      <c r="O61913" s="9"/>
      <c r="P61913" s="9"/>
      <c r="Q61913" s="21"/>
    </row>
    <row r="61914" spans="15:17" x14ac:dyDescent="0.35">
      <c r="O61914" s="9"/>
      <c r="P61914" s="9"/>
      <c r="Q61914" s="21"/>
    </row>
    <row r="61915" spans="15:17" x14ac:dyDescent="0.35">
      <c r="O61915" s="9"/>
      <c r="P61915" s="9"/>
      <c r="Q61915" s="21"/>
    </row>
    <row r="61916" spans="15:17" x14ac:dyDescent="0.35">
      <c r="O61916" s="9"/>
      <c r="P61916" s="9"/>
      <c r="Q61916" s="21"/>
    </row>
    <row r="61917" spans="15:17" x14ac:dyDescent="0.35">
      <c r="O61917" s="9"/>
      <c r="P61917" s="9"/>
      <c r="Q61917" s="21"/>
    </row>
    <row r="61918" spans="15:17" x14ac:dyDescent="0.35">
      <c r="O61918" s="9"/>
      <c r="P61918" s="9"/>
      <c r="Q61918" s="21"/>
    </row>
    <row r="61919" spans="15:17" x14ac:dyDescent="0.35">
      <c r="O61919" s="9"/>
      <c r="P61919" s="9"/>
      <c r="Q61919" s="21"/>
    </row>
    <row r="61920" spans="15:17" x14ac:dyDescent="0.35">
      <c r="O61920" s="9"/>
      <c r="P61920" s="9"/>
      <c r="Q61920" s="21"/>
    </row>
    <row r="61921" spans="15:17" x14ac:dyDescent="0.35">
      <c r="O61921" s="9"/>
      <c r="P61921" s="9"/>
      <c r="Q61921" s="21"/>
    </row>
    <row r="61922" spans="15:17" x14ac:dyDescent="0.35">
      <c r="O61922" s="9"/>
      <c r="P61922" s="9"/>
      <c r="Q61922" s="21"/>
    </row>
    <row r="61923" spans="15:17" x14ac:dyDescent="0.35">
      <c r="O61923" s="9"/>
      <c r="P61923" s="9"/>
      <c r="Q61923" s="21"/>
    </row>
    <row r="61924" spans="15:17" x14ac:dyDescent="0.35">
      <c r="O61924" s="9"/>
      <c r="P61924" s="9"/>
      <c r="Q61924" s="21"/>
    </row>
    <row r="61925" spans="15:17" x14ac:dyDescent="0.35">
      <c r="O61925" s="9"/>
      <c r="P61925" s="9"/>
      <c r="Q61925" s="21"/>
    </row>
    <row r="61926" spans="15:17" x14ac:dyDescent="0.35">
      <c r="O61926" s="9"/>
      <c r="P61926" s="9"/>
      <c r="Q61926" s="21"/>
    </row>
    <row r="61927" spans="15:17" x14ac:dyDescent="0.35">
      <c r="O61927" s="9"/>
      <c r="P61927" s="9"/>
      <c r="Q61927" s="21"/>
    </row>
    <row r="61928" spans="15:17" x14ac:dyDescent="0.35">
      <c r="O61928" s="9"/>
      <c r="P61928" s="9"/>
      <c r="Q61928" s="21"/>
    </row>
    <row r="61929" spans="15:17" x14ac:dyDescent="0.35">
      <c r="O61929" s="9"/>
      <c r="P61929" s="9"/>
      <c r="Q61929" s="21"/>
    </row>
    <row r="61930" spans="15:17" x14ac:dyDescent="0.35">
      <c r="O61930" s="9"/>
      <c r="P61930" s="9"/>
      <c r="Q61930" s="21"/>
    </row>
    <row r="61931" spans="15:17" x14ac:dyDescent="0.35">
      <c r="O61931" s="9"/>
      <c r="P61931" s="9"/>
      <c r="Q61931" s="21"/>
    </row>
    <row r="61932" spans="15:17" x14ac:dyDescent="0.35">
      <c r="O61932" s="9"/>
      <c r="P61932" s="9"/>
      <c r="Q61932" s="21"/>
    </row>
    <row r="61933" spans="15:17" x14ac:dyDescent="0.35">
      <c r="O61933" s="9"/>
      <c r="P61933" s="9"/>
      <c r="Q61933" s="21"/>
    </row>
    <row r="61934" spans="15:17" x14ac:dyDescent="0.35">
      <c r="O61934" s="9"/>
      <c r="P61934" s="9"/>
      <c r="Q61934" s="21"/>
    </row>
    <row r="61935" spans="15:17" x14ac:dyDescent="0.35">
      <c r="O61935" s="9"/>
      <c r="P61935" s="9"/>
      <c r="Q61935" s="21"/>
    </row>
    <row r="61936" spans="15:17" x14ac:dyDescent="0.35">
      <c r="O61936" s="9"/>
      <c r="P61936" s="9"/>
      <c r="Q61936" s="21"/>
    </row>
    <row r="61937" spans="15:17" x14ac:dyDescent="0.35">
      <c r="O61937" s="9"/>
      <c r="P61937" s="9"/>
      <c r="Q61937" s="21"/>
    </row>
    <row r="61938" spans="15:17" x14ac:dyDescent="0.35">
      <c r="O61938" s="9"/>
      <c r="P61938" s="9"/>
      <c r="Q61938" s="21"/>
    </row>
    <row r="61939" spans="15:17" x14ac:dyDescent="0.35">
      <c r="O61939" s="9"/>
      <c r="P61939" s="9"/>
      <c r="Q61939" s="21"/>
    </row>
    <row r="61940" spans="15:17" x14ac:dyDescent="0.35">
      <c r="O61940" s="9"/>
      <c r="P61940" s="9"/>
      <c r="Q61940" s="21"/>
    </row>
    <row r="61941" spans="15:17" x14ac:dyDescent="0.35">
      <c r="O61941" s="9"/>
      <c r="P61941" s="9"/>
      <c r="Q61941" s="21"/>
    </row>
    <row r="61942" spans="15:17" x14ac:dyDescent="0.35">
      <c r="O61942" s="9"/>
      <c r="P61942" s="9"/>
      <c r="Q61942" s="21"/>
    </row>
    <row r="61943" spans="15:17" x14ac:dyDescent="0.35">
      <c r="O61943" s="9"/>
      <c r="P61943" s="9"/>
      <c r="Q61943" s="21"/>
    </row>
    <row r="61944" spans="15:17" x14ac:dyDescent="0.35">
      <c r="O61944" s="9"/>
      <c r="P61944" s="9"/>
      <c r="Q61944" s="21"/>
    </row>
    <row r="61945" spans="15:17" x14ac:dyDescent="0.35">
      <c r="O61945" s="9"/>
      <c r="P61945" s="9"/>
      <c r="Q61945" s="21"/>
    </row>
    <row r="61946" spans="15:17" x14ac:dyDescent="0.35">
      <c r="O61946" s="9"/>
      <c r="P61946" s="9"/>
      <c r="Q61946" s="21"/>
    </row>
    <row r="61947" spans="15:17" x14ac:dyDescent="0.35">
      <c r="O61947" s="9"/>
      <c r="P61947" s="9"/>
      <c r="Q61947" s="21"/>
    </row>
    <row r="61948" spans="15:17" x14ac:dyDescent="0.35">
      <c r="O61948" s="9"/>
      <c r="P61948" s="9"/>
      <c r="Q61948" s="21"/>
    </row>
    <row r="61949" spans="15:17" x14ac:dyDescent="0.35">
      <c r="O61949" s="9"/>
      <c r="P61949" s="9"/>
      <c r="Q61949" s="21"/>
    </row>
    <row r="61950" spans="15:17" x14ac:dyDescent="0.35">
      <c r="O61950" s="9"/>
      <c r="P61950" s="9"/>
      <c r="Q61950" s="21"/>
    </row>
    <row r="61951" spans="15:17" x14ac:dyDescent="0.35">
      <c r="O61951" s="9"/>
      <c r="P61951" s="9"/>
      <c r="Q61951" s="21"/>
    </row>
    <row r="61952" spans="15:17" x14ac:dyDescent="0.35">
      <c r="O61952" s="9"/>
      <c r="P61952" s="9"/>
      <c r="Q61952" s="21"/>
    </row>
    <row r="61953" spans="15:17" x14ac:dyDescent="0.35">
      <c r="O61953" s="9"/>
      <c r="P61953" s="9"/>
      <c r="Q61953" s="21"/>
    </row>
    <row r="61954" spans="15:17" x14ac:dyDescent="0.35">
      <c r="O61954" s="9"/>
      <c r="P61954" s="9"/>
      <c r="Q61954" s="21"/>
    </row>
    <row r="61955" spans="15:17" x14ac:dyDescent="0.35">
      <c r="O61955" s="9"/>
      <c r="P61955" s="9"/>
      <c r="Q61955" s="21"/>
    </row>
    <row r="61956" spans="15:17" x14ac:dyDescent="0.35">
      <c r="O61956" s="9"/>
      <c r="P61956" s="9"/>
      <c r="Q61956" s="21"/>
    </row>
    <row r="61957" spans="15:17" x14ac:dyDescent="0.35">
      <c r="O61957" s="9"/>
      <c r="P61957" s="9"/>
      <c r="Q61957" s="21"/>
    </row>
    <row r="61958" spans="15:17" x14ac:dyDescent="0.35">
      <c r="O61958" s="9"/>
      <c r="P61958" s="9"/>
      <c r="Q61958" s="21"/>
    </row>
    <row r="61959" spans="15:17" x14ac:dyDescent="0.35">
      <c r="O61959" s="9"/>
      <c r="P61959" s="9"/>
      <c r="Q61959" s="21"/>
    </row>
    <row r="61960" spans="15:17" x14ac:dyDescent="0.35">
      <c r="O61960" s="9"/>
      <c r="P61960" s="9"/>
      <c r="Q61960" s="21"/>
    </row>
    <row r="61961" spans="15:17" x14ac:dyDescent="0.35">
      <c r="O61961" s="9"/>
      <c r="P61961" s="9"/>
      <c r="Q61961" s="21"/>
    </row>
    <row r="61962" spans="15:17" x14ac:dyDescent="0.35">
      <c r="O61962" s="9"/>
      <c r="P61962" s="9"/>
      <c r="Q61962" s="21"/>
    </row>
    <row r="61963" spans="15:17" x14ac:dyDescent="0.35">
      <c r="O61963" s="9"/>
      <c r="P61963" s="9"/>
      <c r="Q61963" s="21"/>
    </row>
    <row r="61964" spans="15:17" x14ac:dyDescent="0.35">
      <c r="O61964" s="9"/>
      <c r="P61964" s="9"/>
      <c r="Q61964" s="21"/>
    </row>
    <row r="61965" spans="15:17" x14ac:dyDescent="0.35">
      <c r="O61965" s="9"/>
      <c r="P61965" s="9"/>
      <c r="Q61965" s="21"/>
    </row>
    <row r="61966" spans="15:17" x14ac:dyDescent="0.35">
      <c r="O61966" s="9"/>
      <c r="P61966" s="9"/>
      <c r="Q61966" s="21"/>
    </row>
    <row r="61967" spans="15:17" x14ac:dyDescent="0.35">
      <c r="O61967" s="9"/>
      <c r="P61967" s="9"/>
      <c r="Q61967" s="21"/>
    </row>
    <row r="61968" spans="15:17" x14ac:dyDescent="0.35">
      <c r="O61968" s="9"/>
      <c r="P61968" s="9"/>
      <c r="Q61968" s="21"/>
    </row>
    <row r="61969" spans="15:17" x14ac:dyDescent="0.35">
      <c r="O61969" s="9"/>
      <c r="P61969" s="9"/>
      <c r="Q61969" s="21"/>
    </row>
    <row r="61970" spans="15:17" x14ac:dyDescent="0.35">
      <c r="O61970" s="9"/>
      <c r="P61970" s="9"/>
      <c r="Q61970" s="21"/>
    </row>
    <row r="61971" spans="15:17" x14ac:dyDescent="0.35">
      <c r="O61971" s="9"/>
      <c r="P61971" s="9"/>
      <c r="Q61971" s="21"/>
    </row>
    <row r="61972" spans="15:17" x14ac:dyDescent="0.35">
      <c r="O61972" s="9"/>
      <c r="P61972" s="9"/>
      <c r="Q61972" s="21"/>
    </row>
    <row r="61973" spans="15:17" x14ac:dyDescent="0.35">
      <c r="O61973" s="9"/>
      <c r="P61973" s="9"/>
      <c r="Q61973" s="21"/>
    </row>
    <row r="61974" spans="15:17" x14ac:dyDescent="0.35">
      <c r="O61974" s="9"/>
      <c r="P61974" s="9"/>
      <c r="Q61974" s="21"/>
    </row>
    <row r="61975" spans="15:17" x14ac:dyDescent="0.35">
      <c r="O61975" s="9"/>
      <c r="P61975" s="9"/>
      <c r="Q61975" s="21"/>
    </row>
    <row r="61976" spans="15:17" x14ac:dyDescent="0.35">
      <c r="O61976" s="9"/>
      <c r="P61976" s="9"/>
      <c r="Q61976" s="21"/>
    </row>
    <row r="61977" spans="15:17" x14ac:dyDescent="0.35">
      <c r="O61977" s="9"/>
      <c r="P61977" s="9"/>
      <c r="Q61977" s="21"/>
    </row>
    <row r="61978" spans="15:17" x14ac:dyDescent="0.35">
      <c r="O61978" s="9"/>
      <c r="P61978" s="9"/>
      <c r="Q61978" s="21"/>
    </row>
    <row r="61979" spans="15:17" x14ac:dyDescent="0.35">
      <c r="O61979" s="9"/>
      <c r="P61979" s="9"/>
      <c r="Q61979" s="21"/>
    </row>
    <row r="61980" spans="15:17" x14ac:dyDescent="0.35">
      <c r="O61980" s="9"/>
      <c r="P61980" s="9"/>
      <c r="Q61980" s="21"/>
    </row>
    <row r="61981" spans="15:17" x14ac:dyDescent="0.35">
      <c r="O61981" s="9"/>
      <c r="P61981" s="9"/>
      <c r="Q61981" s="21"/>
    </row>
    <row r="61982" spans="15:17" x14ac:dyDescent="0.35">
      <c r="O61982" s="9"/>
      <c r="P61982" s="9"/>
      <c r="Q61982" s="21"/>
    </row>
    <row r="61983" spans="15:17" x14ac:dyDescent="0.35">
      <c r="O61983" s="9"/>
      <c r="P61983" s="9"/>
      <c r="Q61983" s="21"/>
    </row>
    <row r="61984" spans="15:17" x14ac:dyDescent="0.35">
      <c r="O61984" s="9"/>
      <c r="P61984" s="9"/>
      <c r="Q61984" s="21"/>
    </row>
    <row r="61985" spans="15:17" x14ac:dyDescent="0.35">
      <c r="O61985" s="9"/>
      <c r="P61985" s="9"/>
      <c r="Q61985" s="21"/>
    </row>
    <row r="61986" spans="15:17" x14ac:dyDescent="0.35">
      <c r="O61986" s="9"/>
      <c r="P61986" s="9"/>
      <c r="Q61986" s="21"/>
    </row>
    <row r="61987" spans="15:17" x14ac:dyDescent="0.35">
      <c r="O61987" s="9"/>
      <c r="P61987" s="9"/>
      <c r="Q61987" s="21"/>
    </row>
    <row r="61988" spans="15:17" x14ac:dyDescent="0.35">
      <c r="O61988" s="9"/>
      <c r="P61988" s="9"/>
      <c r="Q61988" s="21"/>
    </row>
    <row r="61989" spans="15:17" x14ac:dyDescent="0.35">
      <c r="O61989" s="9"/>
      <c r="P61989" s="9"/>
      <c r="Q61989" s="21"/>
    </row>
    <row r="61990" spans="15:17" x14ac:dyDescent="0.35">
      <c r="O61990" s="9"/>
      <c r="P61990" s="9"/>
      <c r="Q61990" s="21"/>
    </row>
    <row r="61991" spans="15:17" x14ac:dyDescent="0.35">
      <c r="O61991" s="9"/>
      <c r="P61991" s="9"/>
      <c r="Q61991" s="21"/>
    </row>
    <row r="61992" spans="15:17" x14ac:dyDescent="0.35">
      <c r="O61992" s="9"/>
      <c r="P61992" s="9"/>
      <c r="Q61992" s="21"/>
    </row>
    <row r="61993" spans="15:17" x14ac:dyDescent="0.35">
      <c r="O61993" s="9"/>
      <c r="P61993" s="9"/>
      <c r="Q61993" s="21"/>
    </row>
    <row r="61994" spans="15:17" x14ac:dyDescent="0.35">
      <c r="O61994" s="9"/>
      <c r="P61994" s="9"/>
      <c r="Q61994" s="21"/>
    </row>
    <row r="61995" spans="15:17" x14ac:dyDescent="0.35">
      <c r="O61995" s="9"/>
      <c r="P61995" s="9"/>
      <c r="Q61995" s="21"/>
    </row>
    <row r="61996" spans="15:17" x14ac:dyDescent="0.35">
      <c r="O61996" s="9"/>
      <c r="P61996" s="9"/>
      <c r="Q61996" s="21"/>
    </row>
    <row r="61997" spans="15:17" x14ac:dyDescent="0.35">
      <c r="O61997" s="9"/>
      <c r="P61997" s="9"/>
      <c r="Q61997" s="21"/>
    </row>
    <row r="61998" spans="15:17" x14ac:dyDescent="0.35">
      <c r="O61998" s="9"/>
      <c r="P61998" s="9"/>
      <c r="Q61998" s="21"/>
    </row>
    <row r="61999" spans="15:17" x14ac:dyDescent="0.35">
      <c r="O61999" s="9"/>
      <c r="P61999" s="9"/>
      <c r="Q61999" s="21"/>
    </row>
    <row r="62000" spans="15:17" x14ac:dyDescent="0.35">
      <c r="O62000" s="9"/>
      <c r="P62000" s="9"/>
      <c r="Q62000" s="21"/>
    </row>
    <row r="62001" spans="15:17" x14ac:dyDescent="0.35">
      <c r="O62001" s="9"/>
      <c r="P62001" s="9"/>
      <c r="Q62001" s="21"/>
    </row>
    <row r="62002" spans="15:17" x14ac:dyDescent="0.35">
      <c r="O62002" s="9"/>
      <c r="P62002" s="9"/>
      <c r="Q62002" s="21"/>
    </row>
    <row r="62003" spans="15:17" x14ac:dyDescent="0.35">
      <c r="O62003" s="9"/>
      <c r="P62003" s="9"/>
      <c r="Q62003" s="21"/>
    </row>
    <row r="62004" spans="15:17" x14ac:dyDescent="0.35">
      <c r="O62004" s="9"/>
      <c r="P62004" s="9"/>
      <c r="Q62004" s="21"/>
    </row>
    <row r="62005" spans="15:17" x14ac:dyDescent="0.35">
      <c r="O62005" s="9"/>
      <c r="P62005" s="9"/>
      <c r="Q62005" s="21"/>
    </row>
    <row r="62006" spans="15:17" x14ac:dyDescent="0.35">
      <c r="O62006" s="9"/>
      <c r="P62006" s="9"/>
      <c r="Q62006" s="21"/>
    </row>
    <row r="62007" spans="15:17" x14ac:dyDescent="0.35">
      <c r="O62007" s="9"/>
      <c r="P62007" s="9"/>
      <c r="Q62007" s="21"/>
    </row>
    <row r="62008" spans="15:17" x14ac:dyDescent="0.35">
      <c r="O62008" s="9"/>
      <c r="P62008" s="9"/>
      <c r="Q62008" s="21"/>
    </row>
    <row r="62009" spans="15:17" x14ac:dyDescent="0.35">
      <c r="O62009" s="9"/>
      <c r="P62009" s="9"/>
      <c r="Q62009" s="21"/>
    </row>
    <row r="62010" spans="15:17" x14ac:dyDescent="0.35">
      <c r="O62010" s="9"/>
      <c r="P62010" s="9"/>
      <c r="Q62010" s="21"/>
    </row>
    <row r="62011" spans="15:17" x14ac:dyDescent="0.35">
      <c r="O62011" s="9"/>
      <c r="P62011" s="9"/>
      <c r="Q62011" s="21"/>
    </row>
    <row r="62012" spans="15:17" x14ac:dyDescent="0.35">
      <c r="O62012" s="9"/>
      <c r="P62012" s="9"/>
      <c r="Q62012" s="21"/>
    </row>
    <row r="62013" spans="15:17" x14ac:dyDescent="0.35">
      <c r="O62013" s="9"/>
      <c r="P62013" s="9"/>
      <c r="Q62013" s="21"/>
    </row>
    <row r="62014" spans="15:17" x14ac:dyDescent="0.35">
      <c r="O62014" s="9"/>
      <c r="P62014" s="9"/>
      <c r="Q62014" s="21"/>
    </row>
    <row r="62015" spans="15:17" x14ac:dyDescent="0.35">
      <c r="O62015" s="9"/>
      <c r="P62015" s="9"/>
      <c r="Q62015" s="21"/>
    </row>
    <row r="62016" spans="15:17" x14ac:dyDescent="0.35">
      <c r="O62016" s="9"/>
      <c r="P62016" s="9"/>
      <c r="Q62016" s="21"/>
    </row>
    <row r="62017" spans="15:17" x14ac:dyDescent="0.35">
      <c r="O62017" s="9"/>
      <c r="P62017" s="9"/>
      <c r="Q62017" s="21"/>
    </row>
    <row r="62018" spans="15:17" x14ac:dyDescent="0.35">
      <c r="O62018" s="9"/>
      <c r="P62018" s="9"/>
      <c r="Q62018" s="21"/>
    </row>
    <row r="62019" spans="15:17" x14ac:dyDescent="0.35">
      <c r="O62019" s="9"/>
      <c r="P62019" s="9"/>
      <c r="Q62019" s="21"/>
    </row>
    <row r="62020" spans="15:17" x14ac:dyDescent="0.35">
      <c r="O62020" s="9"/>
      <c r="P62020" s="9"/>
      <c r="Q62020" s="21"/>
    </row>
    <row r="62021" spans="15:17" x14ac:dyDescent="0.35">
      <c r="O62021" s="9"/>
      <c r="P62021" s="9"/>
      <c r="Q62021" s="21"/>
    </row>
    <row r="62022" spans="15:17" x14ac:dyDescent="0.35">
      <c r="O62022" s="9"/>
      <c r="P62022" s="9"/>
      <c r="Q62022" s="21"/>
    </row>
    <row r="62023" spans="15:17" x14ac:dyDescent="0.35">
      <c r="O62023" s="9"/>
      <c r="P62023" s="9"/>
      <c r="Q62023" s="21"/>
    </row>
    <row r="62024" spans="15:17" x14ac:dyDescent="0.35">
      <c r="O62024" s="9"/>
      <c r="P62024" s="9"/>
      <c r="Q62024" s="21"/>
    </row>
    <row r="62025" spans="15:17" x14ac:dyDescent="0.35">
      <c r="O62025" s="9"/>
      <c r="P62025" s="9"/>
      <c r="Q62025" s="21"/>
    </row>
    <row r="62026" spans="15:17" x14ac:dyDescent="0.35">
      <c r="O62026" s="9"/>
      <c r="P62026" s="9"/>
      <c r="Q62026" s="21"/>
    </row>
    <row r="62027" spans="15:17" x14ac:dyDescent="0.35">
      <c r="O62027" s="9"/>
      <c r="P62027" s="9"/>
      <c r="Q62027" s="21"/>
    </row>
    <row r="62028" spans="15:17" x14ac:dyDescent="0.35">
      <c r="O62028" s="9"/>
      <c r="P62028" s="9"/>
      <c r="Q62028" s="21"/>
    </row>
    <row r="62029" spans="15:17" x14ac:dyDescent="0.35">
      <c r="O62029" s="9"/>
      <c r="P62029" s="9"/>
      <c r="Q62029" s="21"/>
    </row>
    <row r="62030" spans="15:17" x14ac:dyDescent="0.35">
      <c r="O62030" s="9"/>
      <c r="P62030" s="9"/>
      <c r="Q62030" s="21"/>
    </row>
    <row r="62031" spans="15:17" x14ac:dyDescent="0.35">
      <c r="O62031" s="9"/>
      <c r="P62031" s="9"/>
      <c r="Q62031" s="21"/>
    </row>
    <row r="62032" spans="15:17" x14ac:dyDescent="0.35">
      <c r="O62032" s="9"/>
      <c r="P62032" s="9"/>
      <c r="Q62032" s="21"/>
    </row>
    <row r="62033" spans="15:17" x14ac:dyDescent="0.35">
      <c r="O62033" s="9"/>
      <c r="P62033" s="9"/>
      <c r="Q62033" s="21"/>
    </row>
    <row r="62034" spans="15:17" x14ac:dyDescent="0.35">
      <c r="O62034" s="9"/>
      <c r="P62034" s="9"/>
      <c r="Q62034" s="21"/>
    </row>
    <row r="62035" spans="15:17" x14ac:dyDescent="0.35">
      <c r="O62035" s="9"/>
      <c r="P62035" s="9"/>
      <c r="Q62035" s="21"/>
    </row>
    <row r="62036" spans="15:17" x14ac:dyDescent="0.35">
      <c r="O62036" s="9"/>
      <c r="P62036" s="9"/>
      <c r="Q62036" s="21"/>
    </row>
    <row r="62037" spans="15:17" x14ac:dyDescent="0.35">
      <c r="O62037" s="9"/>
      <c r="P62037" s="9"/>
      <c r="Q62037" s="21"/>
    </row>
    <row r="62038" spans="15:17" x14ac:dyDescent="0.35">
      <c r="O62038" s="9"/>
      <c r="P62038" s="9"/>
      <c r="Q62038" s="21"/>
    </row>
    <row r="62039" spans="15:17" x14ac:dyDescent="0.35">
      <c r="O62039" s="9"/>
      <c r="P62039" s="9"/>
      <c r="Q62039" s="21"/>
    </row>
    <row r="62040" spans="15:17" x14ac:dyDescent="0.35">
      <c r="O62040" s="9"/>
      <c r="P62040" s="9"/>
      <c r="Q62040" s="21"/>
    </row>
    <row r="62041" spans="15:17" x14ac:dyDescent="0.35">
      <c r="O62041" s="9"/>
      <c r="P62041" s="9"/>
      <c r="Q62041" s="21"/>
    </row>
    <row r="62042" spans="15:17" x14ac:dyDescent="0.35">
      <c r="O62042" s="9"/>
      <c r="P62042" s="9"/>
      <c r="Q62042" s="21"/>
    </row>
    <row r="62043" spans="15:17" x14ac:dyDescent="0.35">
      <c r="O62043" s="9"/>
      <c r="P62043" s="9"/>
      <c r="Q62043" s="21"/>
    </row>
    <row r="62044" spans="15:17" x14ac:dyDescent="0.35">
      <c r="O62044" s="9"/>
      <c r="P62044" s="9"/>
      <c r="Q62044" s="21"/>
    </row>
    <row r="62045" spans="15:17" x14ac:dyDescent="0.35">
      <c r="O62045" s="9"/>
      <c r="P62045" s="9"/>
      <c r="Q62045" s="21"/>
    </row>
    <row r="62046" spans="15:17" x14ac:dyDescent="0.35">
      <c r="O62046" s="9"/>
      <c r="P62046" s="9"/>
      <c r="Q62046" s="21"/>
    </row>
    <row r="62047" spans="15:17" x14ac:dyDescent="0.35">
      <c r="O62047" s="9"/>
      <c r="P62047" s="9"/>
      <c r="Q62047" s="21"/>
    </row>
    <row r="62048" spans="15:17" x14ac:dyDescent="0.35">
      <c r="O62048" s="9"/>
      <c r="P62048" s="9"/>
      <c r="Q62048" s="21"/>
    </row>
    <row r="62049" spans="15:17" x14ac:dyDescent="0.35">
      <c r="O62049" s="9"/>
      <c r="P62049" s="9"/>
      <c r="Q62049" s="21"/>
    </row>
    <row r="62050" spans="15:17" x14ac:dyDescent="0.35">
      <c r="O62050" s="9"/>
      <c r="P62050" s="9"/>
      <c r="Q62050" s="21"/>
    </row>
    <row r="62051" spans="15:17" x14ac:dyDescent="0.35">
      <c r="O62051" s="9"/>
      <c r="P62051" s="9"/>
      <c r="Q62051" s="21"/>
    </row>
    <row r="62052" spans="15:17" x14ac:dyDescent="0.35">
      <c r="O62052" s="9"/>
      <c r="P62052" s="9"/>
      <c r="Q62052" s="21"/>
    </row>
    <row r="62053" spans="15:17" x14ac:dyDescent="0.35">
      <c r="O62053" s="9"/>
      <c r="P62053" s="9"/>
      <c r="Q62053" s="21"/>
    </row>
    <row r="62054" spans="15:17" x14ac:dyDescent="0.35">
      <c r="O62054" s="9"/>
      <c r="P62054" s="9"/>
      <c r="Q62054" s="21"/>
    </row>
    <row r="62055" spans="15:17" x14ac:dyDescent="0.35">
      <c r="O62055" s="9"/>
      <c r="P62055" s="9"/>
      <c r="Q62055" s="21"/>
    </row>
    <row r="62056" spans="15:17" x14ac:dyDescent="0.35">
      <c r="O62056" s="9"/>
      <c r="P62056" s="9"/>
      <c r="Q62056" s="21"/>
    </row>
    <row r="62057" spans="15:17" x14ac:dyDescent="0.35">
      <c r="O62057" s="9"/>
      <c r="P62057" s="9"/>
      <c r="Q62057" s="21"/>
    </row>
    <row r="62058" spans="15:17" x14ac:dyDescent="0.35">
      <c r="O62058" s="9"/>
      <c r="P62058" s="9"/>
      <c r="Q62058" s="21"/>
    </row>
    <row r="62059" spans="15:17" x14ac:dyDescent="0.35">
      <c r="O62059" s="9"/>
      <c r="P62059" s="9"/>
      <c r="Q62059" s="21"/>
    </row>
    <row r="62060" spans="15:17" x14ac:dyDescent="0.35">
      <c r="O62060" s="9"/>
      <c r="P62060" s="9"/>
      <c r="Q62060" s="21"/>
    </row>
    <row r="62061" spans="15:17" x14ac:dyDescent="0.35">
      <c r="O62061" s="9"/>
      <c r="P62061" s="9"/>
      <c r="Q62061" s="21"/>
    </row>
    <row r="62062" spans="15:17" x14ac:dyDescent="0.35">
      <c r="O62062" s="9"/>
      <c r="P62062" s="9"/>
      <c r="Q62062" s="21"/>
    </row>
    <row r="62063" spans="15:17" x14ac:dyDescent="0.35">
      <c r="O62063" s="9"/>
      <c r="P62063" s="9"/>
      <c r="Q62063" s="21"/>
    </row>
    <row r="62064" spans="15:17" x14ac:dyDescent="0.35">
      <c r="O62064" s="9"/>
      <c r="P62064" s="9"/>
      <c r="Q62064" s="21"/>
    </row>
    <row r="62065" spans="15:17" x14ac:dyDescent="0.35">
      <c r="O62065" s="9"/>
      <c r="P62065" s="9"/>
      <c r="Q62065" s="21"/>
    </row>
    <row r="62066" spans="15:17" x14ac:dyDescent="0.35">
      <c r="O62066" s="9"/>
      <c r="P62066" s="9"/>
      <c r="Q62066" s="21"/>
    </row>
    <row r="62067" spans="15:17" x14ac:dyDescent="0.35">
      <c r="O62067" s="9"/>
      <c r="P62067" s="9"/>
      <c r="Q62067" s="21"/>
    </row>
    <row r="62068" spans="15:17" x14ac:dyDescent="0.35">
      <c r="O62068" s="9"/>
      <c r="P62068" s="9"/>
      <c r="Q62068" s="21"/>
    </row>
    <row r="62069" spans="15:17" x14ac:dyDescent="0.35">
      <c r="O62069" s="9"/>
      <c r="P62069" s="9"/>
      <c r="Q62069" s="21"/>
    </row>
    <row r="62070" spans="15:17" x14ac:dyDescent="0.35">
      <c r="O62070" s="9"/>
      <c r="P62070" s="9"/>
      <c r="Q62070" s="21"/>
    </row>
    <row r="62071" spans="15:17" x14ac:dyDescent="0.35">
      <c r="O62071" s="9"/>
      <c r="P62071" s="9"/>
      <c r="Q62071" s="21"/>
    </row>
    <row r="62072" spans="15:17" x14ac:dyDescent="0.35">
      <c r="O62072" s="9"/>
      <c r="P62072" s="9"/>
      <c r="Q62072" s="21"/>
    </row>
    <row r="62073" spans="15:17" x14ac:dyDescent="0.35">
      <c r="O62073" s="9"/>
      <c r="P62073" s="9"/>
      <c r="Q62073" s="21"/>
    </row>
    <row r="62074" spans="15:17" x14ac:dyDescent="0.35">
      <c r="O62074" s="9"/>
      <c r="P62074" s="9"/>
      <c r="Q62074" s="21"/>
    </row>
    <row r="62075" spans="15:17" x14ac:dyDescent="0.35">
      <c r="O62075" s="9"/>
      <c r="P62075" s="9"/>
      <c r="Q62075" s="21"/>
    </row>
    <row r="62076" spans="15:17" x14ac:dyDescent="0.35">
      <c r="O62076" s="9"/>
      <c r="P62076" s="9"/>
      <c r="Q62076" s="21"/>
    </row>
    <row r="62077" spans="15:17" x14ac:dyDescent="0.35">
      <c r="O62077" s="9"/>
      <c r="P62077" s="9"/>
      <c r="Q62077" s="21"/>
    </row>
    <row r="62078" spans="15:17" x14ac:dyDescent="0.35">
      <c r="O62078" s="9"/>
      <c r="P62078" s="9"/>
      <c r="Q62078" s="21"/>
    </row>
    <row r="62079" spans="15:17" x14ac:dyDescent="0.35">
      <c r="O62079" s="9"/>
      <c r="P62079" s="9"/>
      <c r="Q62079" s="21"/>
    </row>
    <row r="62080" spans="15:17" x14ac:dyDescent="0.35">
      <c r="O62080" s="9"/>
      <c r="P62080" s="9"/>
      <c r="Q62080" s="21"/>
    </row>
    <row r="62081" spans="15:17" x14ac:dyDescent="0.35">
      <c r="O62081" s="9"/>
      <c r="P62081" s="9"/>
      <c r="Q62081" s="21"/>
    </row>
    <row r="62082" spans="15:17" x14ac:dyDescent="0.35">
      <c r="O62082" s="9"/>
      <c r="P62082" s="9"/>
      <c r="Q62082" s="21"/>
    </row>
    <row r="62083" spans="15:17" x14ac:dyDescent="0.35">
      <c r="O62083" s="9"/>
      <c r="P62083" s="9"/>
      <c r="Q62083" s="21"/>
    </row>
    <row r="62084" spans="15:17" x14ac:dyDescent="0.35">
      <c r="O62084" s="9"/>
      <c r="P62084" s="9"/>
      <c r="Q62084" s="21"/>
    </row>
    <row r="62085" spans="15:17" x14ac:dyDescent="0.35">
      <c r="O62085" s="9"/>
      <c r="P62085" s="9"/>
      <c r="Q62085" s="21"/>
    </row>
    <row r="62086" spans="15:17" x14ac:dyDescent="0.35">
      <c r="O62086" s="9"/>
      <c r="P62086" s="9"/>
      <c r="Q62086" s="21"/>
    </row>
    <row r="62087" spans="15:17" x14ac:dyDescent="0.35">
      <c r="O62087" s="9"/>
      <c r="P62087" s="9"/>
      <c r="Q62087" s="21"/>
    </row>
    <row r="62088" spans="15:17" x14ac:dyDescent="0.35">
      <c r="O62088" s="9"/>
      <c r="P62088" s="9"/>
      <c r="Q62088" s="21"/>
    </row>
    <row r="62089" spans="15:17" x14ac:dyDescent="0.35">
      <c r="O62089" s="9"/>
      <c r="P62089" s="9"/>
      <c r="Q62089" s="21"/>
    </row>
    <row r="62090" spans="15:17" x14ac:dyDescent="0.35">
      <c r="O62090" s="9"/>
      <c r="P62090" s="9"/>
      <c r="Q62090" s="21"/>
    </row>
    <row r="62091" spans="15:17" x14ac:dyDescent="0.35">
      <c r="O62091" s="9"/>
      <c r="P62091" s="9"/>
      <c r="Q62091" s="21"/>
    </row>
    <row r="62092" spans="15:17" x14ac:dyDescent="0.35">
      <c r="O62092" s="9"/>
      <c r="P62092" s="9"/>
      <c r="Q62092" s="21"/>
    </row>
    <row r="62093" spans="15:17" x14ac:dyDescent="0.35">
      <c r="O62093" s="9"/>
      <c r="P62093" s="9"/>
      <c r="Q62093" s="21"/>
    </row>
    <row r="62094" spans="15:17" x14ac:dyDescent="0.35">
      <c r="O62094" s="9"/>
      <c r="P62094" s="9"/>
      <c r="Q62094" s="21"/>
    </row>
    <row r="62095" spans="15:17" x14ac:dyDescent="0.35">
      <c r="O62095" s="9"/>
      <c r="P62095" s="9"/>
      <c r="Q62095" s="21"/>
    </row>
    <row r="62096" spans="15:17" x14ac:dyDescent="0.35">
      <c r="O62096" s="9"/>
      <c r="P62096" s="9"/>
      <c r="Q62096" s="21"/>
    </row>
    <row r="62097" spans="15:17" x14ac:dyDescent="0.35">
      <c r="O62097" s="9"/>
      <c r="P62097" s="9"/>
      <c r="Q62097" s="21"/>
    </row>
    <row r="62098" spans="15:17" x14ac:dyDescent="0.35">
      <c r="O62098" s="9"/>
      <c r="P62098" s="9"/>
      <c r="Q62098" s="21"/>
    </row>
    <row r="62099" spans="15:17" x14ac:dyDescent="0.35">
      <c r="O62099" s="9"/>
      <c r="P62099" s="9"/>
      <c r="Q62099" s="21"/>
    </row>
    <row r="62100" spans="15:17" x14ac:dyDescent="0.35">
      <c r="O62100" s="9"/>
      <c r="P62100" s="9"/>
      <c r="Q62100" s="21"/>
    </row>
    <row r="62101" spans="15:17" x14ac:dyDescent="0.35">
      <c r="O62101" s="9"/>
      <c r="P62101" s="9"/>
      <c r="Q62101" s="21"/>
    </row>
    <row r="62102" spans="15:17" x14ac:dyDescent="0.35">
      <c r="O62102" s="9"/>
      <c r="P62102" s="9"/>
      <c r="Q62102" s="21"/>
    </row>
    <row r="62103" spans="15:17" x14ac:dyDescent="0.35">
      <c r="O62103" s="9"/>
      <c r="P62103" s="9"/>
      <c r="Q62103" s="21"/>
    </row>
    <row r="62104" spans="15:17" x14ac:dyDescent="0.35">
      <c r="O62104" s="9"/>
      <c r="P62104" s="9"/>
      <c r="Q62104" s="21"/>
    </row>
    <row r="62105" spans="15:17" x14ac:dyDescent="0.35">
      <c r="O62105" s="9"/>
      <c r="P62105" s="9"/>
      <c r="Q62105" s="21"/>
    </row>
    <row r="62106" spans="15:17" x14ac:dyDescent="0.35">
      <c r="O62106" s="9"/>
      <c r="P62106" s="9"/>
      <c r="Q62106" s="21"/>
    </row>
    <row r="62107" spans="15:17" x14ac:dyDescent="0.35">
      <c r="O62107" s="9"/>
      <c r="P62107" s="9"/>
      <c r="Q62107" s="21"/>
    </row>
    <row r="62108" spans="15:17" x14ac:dyDescent="0.35">
      <c r="O62108" s="9"/>
      <c r="P62108" s="9"/>
      <c r="Q62108" s="21"/>
    </row>
    <row r="62109" spans="15:17" x14ac:dyDescent="0.35">
      <c r="O62109" s="9"/>
      <c r="P62109" s="9"/>
      <c r="Q62109" s="21"/>
    </row>
    <row r="62110" spans="15:17" x14ac:dyDescent="0.35">
      <c r="O62110" s="9"/>
      <c r="P62110" s="9"/>
      <c r="Q62110" s="21"/>
    </row>
    <row r="62111" spans="15:17" x14ac:dyDescent="0.35">
      <c r="O62111" s="9"/>
      <c r="P62111" s="9"/>
      <c r="Q62111" s="21"/>
    </row>
    <row r="62112" spans="15:17" x14ac:dyDescent="0.35">
      <c r="O62112" s="9"/>
      <c r="P62112" s="9"/>
      <c r="Q62112" s="21"/>
    </row>
    <row r="62113" spans="15:17" x14ac:dyDescent="0.35">
      <c r="O62113" s="9"/>
      <c r="P62113" s="9"/>
      <c r="Q62113" s="21"/>
    </row>
    <row r="62114" spans="15:17" x14ac:dyDescent="0.35">
      <c r="O62114" s="9"/>
      <c r="P62114" s="9"/>
      <c r="Q62114" s="21"/>
    </row>
    <row r="62115" spans="15:17" x14ac:dyDescent="0.35">
      <c r="O62115" s="9"/>
      <c r="P62115" s="9"/>
      <c r="Q62115" s="21"/>
    </row>
    <row r="62116" spans="15:17" x14ac:dyDescent="0.35">
      <c r="O62116" s="9"/>
      <c r="P62116" s="9"/>
      <c r="Q62116" s="21"/>
    </row>
    <row r="62117" spans="15:17" x14ac:dyDescent="0.35">
      <c r="O62117" s="9"/>
      <c r="P62117" s="9"/>
      <c r="Q62117" s="21"/>
    </row>
    <row r="62118" spans="15:17" x14ac:dyDescent="0.35">
      <c r="O62118" s="9"/>
      <c r="P62118" s="9"/>
      <c r="Q62118" s="21"/>
    </row>
    <row r="62119" spans="15:17" x14ac:dyDescent="0.35">
      <c r="O62119" s="9"/>
      <c r="P62119" s="9"/>
      <c r="Q62119" s="21"/>
    </row>
    <row r="62120" spans="15:17" x14ac:dyDescent="0.35">
      <c r="O62120" s="9"/>
      <c r="P62120" s="9"/>
      <c r="Q62120" s="21"/>
    </row>
    <row r="62121" spans="15:17" x14ac:dyDescent="0.35">
      <c r="O62121" s="9"/>
      <c r="P62121" s="9"/>
      <c r="Q62121" s="21"/>
    </row>
    <row r="62122" spans="15:17" x14ac:dyDescent="0.35">
      <c r="O62122" s="9"/>
      <c r="P62122" s="9"/>
      <c r="Q62122" s="21"/>
    </row>
    <row r="62123" spans="15:17" x14ac:dyDescent="0.35">
      <c r="O62123" s="9"/>
      <c r="P62123" s="9"/>
      <c r="Q62123" s="21"/>
    </row>
    <row r="62124" spans="15:17" x14ac:dyDescent="0.35">
      <c r="O62124" s="9"/>
      <c r="P62124" s="9"/>
      <c r="Q62124" s="21"/>
    </row>
    <row r="62125" spans="15:17" x14ac:dyDescent="0.35">
      <c r="O62125" s="9"/>
      <c r="P62125" s="9"/>
      <c r="Q62125" s="21"/>
    </row>
    <row r="62126" spans="15:17" x14ac:dyDescent="0.35">
      <c r="O62126" s="9"/>
      <c r="P62126" s="9"/>
      <c r="Q62126" s="21"/>
    </row>
    <row r="62127" spans="15:17" x14ac:dyDescent="0.35">
      <c r="O62127" s="9"/>
      <c r="P62127" s="9"/>
      <c r="Q62127" s="21"/>
    </row>
    <row r="62128" spans="15:17" x14ac:dyDescent="0.35">
      <c r="O62128" s="9"/>
      <c r="P62128" s="9"/>
      <c r="Q62128" s="21"/>
    </row>
    <row r="62129" spans="15:17" x14ac:dyDescent="0.35">
      <c r="O62129" s="9"/>
      <c r="P62129" s="9"/>
      <c r="Q62129" s="21"/>
    </row>
    <row r="62130" spans="15:17" x14ac:dyDescent="0.35">
      <c r="O62130" s="9"/>
      <c r="P62130" s="9"/>
      <c r="Q62130" s="21"/>
    </row>
    <row r="62131" spans="15:17" x14ac:dyDescent="0.35">
      <c r="O62131" s="9"/>
      <c r="P62131" s="9"/>
      <c r="Q62131" s="21"/>
    </row>
    <row r="62132" spans="15:17" x14ac:dyDescent="0.35">
      <c r="O62132" s="9"/>
      <c r="P62132" s="9"/>
      <c r="Q62132" s="21"/>
    </row>
    <row r="62133" spans="15:17" x14ac:dyDescent="0.35">
      <c r="O62133" s="9"/>
      <c r="P62133" s="9"/>
      <c r="Q62133" s="21"/>
    </row>
    <row r="62134" spans="15:17" x14ac:dyDescent="0.35">
      <c r="O62134" s="9"/>
      <c r="P62134" s="9"/>
      <c r="Q62134" s="21"/>
    </row>
    <row r="62135" spans="15:17" x14ac:dyDescent="0.35">
      <c r="O62135" s="9"/>
      <c r="P62135" s="9"/>
      <c r="Q62135" s="21"/>
    </row>
    <row r="62136" spans="15:17" x14ac:dyDescent="0.35">
      <c r="O62136" s="9"/>
      <c r="P62136" s="9"/>
      <c r="Q62136" s="21"/>
    </row>
    <row r="62137" spans="15:17" x14ac:dyDescent="0.35">
      <c r="O62137" s="9"/>
      <c r="P62137" s="9"/>
      <c r="Q62137" s="21"/>
    </row>
    <row r="62138" spans="15:17" x14ac:dyDescent="0.35">
      <c r="O62138" s="9"/>
      <c r="P62138" s="9"/>
      <c r="Q62138" s="21"/>
    </row>
    <row r="62139" spans="15:17" x14ac:dyDescent="0.35">
      <c r="O62139" s="9"/>
      <c r="P62139" s="9"/>
      <c r="Q62139" s="21"/>
    </row>
    <row r="62140" spans="15:17" x14ac:dyDescent="0.35">
      <c r="O62140" s="9"/>
      <c r="P62140" s="9"/>
      <c r="Q62140" s="21"/>
    </row>
    <row r="62141" spans="15:17" x14ac:dyDescent="0.35">
      <c r="O62141" s="9"/>
      <c r="P62141" s="9"/>
      <c r="Q62141" s="21"/>
    </row>
    <row r="62142" spans="15:17" x14ac:dyDescent="0.35">
      <c r="O62142" s="9"/>
      <c r="P62142" s="9"/>
      <c r="Q62142" s="21"/>
    </row>
    <row r="62143" spans="15:17" x14ac:dyDescent="0.35">
      <c r="O62143" s="9"/>
      <c r="P62143" s="9"/>
      <c r="Q62143" s="21"/>
    </row>
    <row r="62144" spans="15:17" x14ac:dyDescent="0.35">
      <c r="O62144" s="9"/>
      <c r="P62144" s="9"/>
      <c r="Q62144" s="21"/>
    </row>
    <row r="62145" spans="15:17" x14ac:dyDescent="0.35">
      <c r="O62145" s="9"/>
      <c r="P62145" s="9"/>
      <c r="Q62145" s="21"/>
    </row>
    <row r="62146" spans="15:17" x14ac:dyDescent="0.35">
      <c r="O62146" s="9"/>
      <c r="P62146" s="9"/>
      <c r="Q62146" s="21"/>
    </row>
    <row r="62147" spans="15:17" x14ac:dyDescent="0.35">
      <c r="O62147" s="9"/>
      <c r="P62147" s="9"/>
      <c r="Q62147" s="21"/>
    </row>
    <row r="62148" spans="15:17" x14ac:dyDescent="0.35">
      <c r="O62148" s="9"/>
      <c r="P62148" s="9"/>
      <c r="Q62148" s="21"/>
    </row>
    <row r="62149" spans="15:17" x14ac:dyDescent="0.35">
      <c r="O62149" s="9"/>
      <c r="P62149" s="9"/>
      <c r="Q62149" s="21"/>
    </row>
    <row r="62150" spans="15:17" x14ac:dyDescent="0.35">
      <c r="O62150" s="9"/>
      <c r="P62150" s="9"/>
      <c r="Q62150" s="21"/>
    </row>
    <row r="62151" spans="15:17" x14ac:dyDescent="0.35">
      <c r="O62151" s="9"/>
      <c r="P62151" s="9"/>
      <c r="Q62151" s="21"/>
    </row>
    <row r="62152" spans="15:17" x14ac:dyDescent="0.35">
      <c r="O62152" s="9"/>
      <c r="P62152" s="9"/>
      <c r="Q62152" s="21"/>
    </row>
    <row r="62153" spans="15:17" x14ac:dyDescent="0.35">
      <c r="O62153" s="9"/>
      <c r="P62153" s="9"/>
      <c r="Q62153" s="21"/>
    </row>
    <row r="62154" spans="15:17" x14ac:dyDescent="0.35">
      <c r="O62154" s="9"/>
      <c r="P62154" s="9"/>
      <c r="Q62154" s="21"/>
    </row>
    <row r="62155" spans="15:17" x14ac:dyDescent="0.35">
      <c r="O62155" s="9"/>
      <c r="P62155" s="9"/>
      <c r="Q62155" s="21"/>
    </row>
    <row r="62156" spans="15:17" x14ac:dyDescent="0.35">
      <c r="O62156" s="9"/>
      <c r="P62156" s="9"/>
      <c r="Q62156" s="21"/>
    </row>
    <row r="62157" spans="15:17" x14ac:dyDescent="0.35">
      <c r="O62157" s="9"/>
      <c r="P62157" s="9"/>
      <c r="Q62157" s="21"/>
    </row>
    <row r="62158" spans="15:17" x14ac:dyDescent="0.35">
      <c r="O62158" s="9"/>
      <c r="P62158" s="9"/>
      <c r="Q62158" s="21"/>
    </row>
    <row r="62159" spans="15:17" x14ac:dyDescent="0.35">
      <c r="O62159" s="9"/>
      <c r="P62159" s="9"/>
      <c r="Q62159" s="21"/>
    </row>
    <row r="62160" spans="15:17" x14ac:dyDescent="0.35">
      <c r="O62160" s="9"/>
      <c r="P62160" s="9"/>
      <c r="Q62160" s="21"/>
    </row>
    <row r="62161" spans="15:17" x14ac:dyDescent="0.35">
      <c r="O62161" s="9"/>
      <c r="P62161" s="9"/>
      <c r="Q62161" s="21"/>
    </row>
    <row r="62162" spans="15:17" x14ac:dyDescent="0.35">
      <c r="O62162" s="9"/>
      <c r="P62162" s="9"/>
      <c r="Q62162" s="21"/>
    </row>
    <row r="62163" spans="15:17" x14ac:dyDescent="0.35">
      <c r="O62163" s="9"/>
      <c r="P62163" s="9"/>
      <c r="Q62163" s="21"/>
    </row>
    <row r="62164" spans="15:17" x14ac:dyDescent="0.35">
      <c r="O62164" s="9"/>
      <c r="P62164" s="9"/>
      <c r="Q62164" s="21"/>
    </row>
    <row r="62165" spans="15:17" x14ac:dyDescent="0.35">
      <c r="O62165" s="9"/>
      <c r="P62165" s="9"/>
      <c r="Q62165" s="21"/>
    </row>
    <row r="62166" spans="15:17" x14ac:dyDescent="0.35">
      <c r="O62166" s="9"/>
      <c r="P62166" s="9"/>
      <c r="Q62166" s="21"/>
    </row>
    <row r="62167" spans="15:17" x14ac:dyDescent="0.35">
      <c r="O62167" s="9"/>
      <c r="P62167" s="9"/>
      <c r="Q62167" s="21"/>
    </row>
    <row r="62168" spans="15:17" x14ac:dyDescent="0.35">
      <c r="O62168" s="9"/>
      <c r="P62168" s="9"/>
      <c r="Q62168" s="21"/>
    </row>
    <row r="62169" spans="15:17" x14ac:dyDescent="0.35">
      <c r="O62169" s="9"/>
      <c r="P62169" s="9"/>
      <c r="Q62169" s="21"/>
    </row>
    <row r="62170" spans="15:17" x14ac:dyDescent="0.35">
      <c r="O62170" s="9"/>
      <c r="P62170" s="9"/>
      <c r="Q62170" s="21"/>
    </row>
    <row r="62171" spans="15:17" x14ac:dyDescent="0.35">
      <c r="O62171" s="9"/>
      <c r="P62171" s="9"/>
      <c r="Q62171" s="21"/>
    </row>
    <row r="62172" spans="15:17" x14ac:dyDescent="0.35">
      <c r="O62172" s="9"/>
      <c r="P62172" s="9"/>
      <c r="Q62172" s="21"/>
    </row>
    <row r="62173" spans="15:17" x14ac:dyDescent="0.35">
      <c r="O62173" s="9"/>
      <c r="P62173" s="9"/>
      <c r="Q62173" s="21"/>
    </row>
    <row r="62174" spans="15:17" x14ac:dyDescent="0.35">
      <c r="O62174" s="9"/>
      <c r="P62174" s="9"/>
      <c r="Q62174" s="21"/>
    </row>
    <row r="62175" spans="15:17" x14ac:dyDescent="0.35">
      <c r="O62175" s="9"/>
      <c r="P62175" s="9"/>
      <c r="Q62175" s="21"/>
    </row>
    <row r="62176" spans="15:17" x14ac:dyDescent="0.35">
      <c r="O62176" s="9"/>
      <c r="P62176" s="9"/>
      <c r="Q62176" s="21"/>
    </row>
    <row r="62177" spans="15:17" x14ac:dyDescent="0.35">
      <c r="O62177" s="9"/>
      <c r="P62177" s="9"/>
      <c r="Q62177" s="21"/>
    </row>
    <row r="62178" spans="15:17" x14ac:dyDescent="0.35">
      <c r="O62178" s="9"/>
      <c r="P62178" s="9"/>
      <c r="Q62178" s="21"/>
    </row>
    <row r="62179" spans="15:17" x14ac:dyDescent="0.35">
      <c r="O62179" s="9"/>
      <c r="P62179" s="9"/>
      <c r="Q62179" s="21"/>
    </row>
    <row r="62180" spans="15:17" x14ac:dyDescent="0.35">
      <c r="O62180" s="9"/>
      <c r="P62180" s="9"/>
      <c r="Q62180" s="21"/>
    </row>
    <row r="62181" spans="15:17" x14ac:dyDescent="0.35">
      <c r="O62181" s="9"/>
      <c r="P62181" s="9"/>
      <c r="Q62181" s="21"/>
    </row>
    <row r="62182" spans="15:17" x14ac:dyDescent="0.35">
      <c r="O62182" s="9"/>
      <c r="P62182" s="9"/>
      <c r="Q62182" s="21"/>
    </row>
    <row r="62183" spans="15:17" x14ac:dyDescent="0.35">
      <c r="O62183" s="9"/>
      <c r="P62183" s="9"/>
      <c r="Q62183" s="21"/>
    </row>
    <row r="62184" spans="15:17" x14ac:dyDescent="0.35">
      <c r="O62184" s="9"/>
      <c r="P62184" s="9"/>
      <c r="Q62184" s="21"/>
    </row>
    <row r="62185" spans="15:17" x14ac:dyDescent="0.35">
      <c r="O62185" s="9"/>
      <c r="P62185" s="9"/>
      <c r="Q62185" s="21"/>
    </row>
    <row r="62186" spans="15:17" x14ac:dyDescent="0.35">
      <c r="O62186" s="9"/>
      <c r="P62186" s="9"/>
      <c r="Q62186" s="21"/>
    </row>
    <row r="62187" spans="15:17" x14ac:dyDescent="0.35">
      <c r="O62187" s="9"/>
      <c r="P62187" s="9"/>
      <c r="Q62187" s="21"/>
    </row>
    <row r="62188" spans="15:17" x14ac:dyDescent="0.35">
      <c r="O62188" s="9"/>
      <c r="P62188" s="9"/>
      <c r="Q62188" s="21"/>
    </row>
    <row r="62189" spans="15:17" x14ac:dyDescent="0.35">
      <c r="O62189" s="9"/>
      <c r="P62189" s="9"/>
      <c r="Q62189" s="21"/>
    </row>
    <row r="62190" spans="15:17" x14ac:dyDescent="0.35">
      <c r="O62190" s="9"/>
      <c r="P62190" s="9"/>
      <c r="Q62190" s="21"/>
    </row>
    <row r="62191" spans="15:17" x14ac:dyDescent="0.35">
      <c r="O62191" s="9"/>
      <c r="P62191" s="9"/>
      <c r="Q62191" s="21"/>
    </row>
    <row r="62192" spans="15:17" x14ac:dyDescent="0.35">
      <c r="O62192" s="9"/>
      <c r="P62192" s="9"/>
      <c r="Q62192" s="21"/>
    </row>
    <row r="62193" spans="15:17" x14ac:dyDescent="0.35">
      <c r="O62193" s="9"/>
      <c r="P62193" s="9"/>
      <c r="Q62193" s="21"/>
    </row>
    <row r="62194" spans="15:17" x14ac:dyDescent="0.35">
      <c r="O62194" s="9"/>
      <c r="P62194" s="9"/>
      <c r="Q62194" s="21"/>
    </row>
    <row r="62195" spans="15:17" x14ac:dyDescent="0.35">
      <c r="O62195" s="9"/>
      <c r="P62195" s="9"/>
      <c r="Q62195" s="21"/>
    </row>
    <row r="62196" spans="15:17" x14ac:dyDescent="0.35">
      <c r="O62196" s="9"/>
      <c r="P62196" s="9"/>
      <c r="Q62196" s="21"/>
    </row>
    <row r="62197" spans="15:17" x14ac:dyDescent="0.35">
      <c r="O62197" s="9"/>
      <c r="P62197" s="9"/>
      <c r="Q62197" s="21"/>
    </row>
    <row r="62198" spans="15:17" x14ac:dyDescent="0.35">
      <c r="O62198" s="9"/>
      <c r="P62198" s="9"/>
      <c r="Q62198" s="21"/>
    </row>
    <row r="62199" spans="15:17" x14ac:dyDescent="0.35">
      <c r="O62199" s="9"/>
      <c r="P62199" s="9"/>
      <c r="Q62199" s="21"/>
    </row>
    <row r="62200" spans="15:17" x14ac:dyDescent="0.35">
      <c r="O62200" s="9"/>
      <c r="P62200" s="9"/>
      <c r="Q62200" s="21"/>
    </row>
    <row r="62201" spans="15:17" x14ac:dyDescent="0.35">
      <c r="O62201" s="9"/>
      <c r="P62201" s="9"/>
      <c r="Q62201" s="21"/>
    </row>
    <row r="62202" spans="15:17" x14ac:dyDescent="0.35">
      <c r="O62202" s="9"/>
      <c r="P62202" s="9"/>
      <c r="Q62202" s="21"/>
    </row>
    <row r="62203" spans="15:17" x14ac:dyDescent="0.35">
      <c r="O62203" s="9"/>
      <c r="P62203" s="9"/>
      <c r="Q62203" s="21"/>
    </row>
    <row r="62204" spans="15:17" x14ac:dyDescent="0.35">
      <c r="O62204" s="9"/>
      <c r="P62204" s="9"/>
      <c r="Q62204" s="21"/>
    </row>
    <row r="62205" spans="15:17" x14ac:dyDescent="0.35">
      <c r="O62205" s="9"/>
      <c r="P62205" s="9"/>
      <c r="Q62205" s="21"/>
    </row>
    <row r="62206" spans="15:17" x14ac:dyDescent="0.35">
      <c r="O62206" s="9"/>
      <c r="P62206" s="9"/>
      <c r="Q62206" s="21"/>
    </row>
    <row r="62207" spans="15:17" x14ac:dyDescent="0.35">
      <c r="O62207" s="9"/>
      <c r="P62207" s="9"/>
      <c r="Q62207" s="21"/>
    </row>
    <row r="62208" spans="15:17" x14ac:dyDescent="0.35">
      <c r="O62208" s="9"/>
      <c r="P62208" s="9"/>
      <c r="Q62208" s="21"/>
    </row>
    <row r="62209" spans="15:17" x14ac:dyDescent="0.35">
      <c r="O62209" s="9"/>
      <c r="P62209" s="9"/>
      <c r="Q62209" s="21"/>
    </row>
    <row r="62210" spans="15:17" x14ac:dyDescent="0.35">
      <c r="O62210" s="9"/>
      <c r="P62210" s="9"/>
      <c r="Q62210" s="21"/>
    </row>
    <row r="62211" spans="15:17" x14ac:dyDescent="0.35">
      <c r="O62211" s="9"/>
      <c r="P62211" s="9"/>
      <c r="Q62211" s="21"/>
    </row>
    <row r="62212" spans="15:17" x14ac:dyDescent="0.35">
      <c r="O62212" s="9"/>
      <c r="P62212" s="9"/>
      <c r="Q62212" s="21"/>
    </row>
    <row r="62213" spans="15:17" x14ac:dyDescent="0.35">
      <c r="O62213" s="9"/>
      <c r="P62213" s="9"/>
      <c r="Q62213" s="21"/>
    </row>
    <row r="62214" spans="15:17" x14ac:dyDescent="0.35">
      <c r="O62214" s="9"/>
      <c r="P62214" s="9"/>
      <c r="Q62214" s="21"/>
    </row>
    <row r="62215" spans="15:17" x14ac:dyDescent="0.35">
      <c r="O62215" s="9"/>
      <c r="P62215" s="9"/>
      <c r="Q62215" s="21"/>
    </row>
    <row r="62216" spans="15:17" x14ac:dyDescent="0.35">
      <c r="O62216" s="9"/>
      <c r="P62216" s="9"/>
      <c r="Q62216" s="21"/>
    </row>
    <row r="62217" spans="15:17" x14ac:dyDescent="0.35">
      <c r="O62217" s="9"/>
      <c r="P62217" s="9"/>
      <c r="Q62217" s="21"/>
    </row>
    <row r="62218" spans="15:17" x14ac:dyDescent="0.35">
      <c r="O62218" s="9"/>
      <c r="P62218" s="9"/>
      <c r="Q62218" s="21"/>
    </row>
    <row r="62219" spans="15:17" x14ac:dyDescent="0.35">
      <c r="O62219" s="9"/>
      <c r="P62219" s="9"/>
      <c r="Q62219" s="21"/>
    </row>
    <row r="62220" spans="15:17" x14ac:dyDescent="0.35">
      <c r="O62220" s="9"/>
      <c r="P62220" s="9"/>
      <c r="Q62220" s="21"/>
    </row>
    <row r="62221" spans="15:17" x14ac:dyDescent="0.35">
      <c r="O62221" s="9"/>
      <c r="P62221" s="9"/>
      <c r="Q62221" s="21"/>
    </row>
    <row r="62222" spans="15:17" x14ac:dyDescent="0.35">
      <c r="O62222" s="9"/>
      <c r="P62222" s="9"/>
      <c r="Q62222" s="21"/>
    </row>
    <row r="62223" spans="15:17" x14ac:dyDescent="0.35">
      <c r="O62223" s="9"/>
      <c r="P62223" s="9"/>
      <c r="Q62223" s="21"/>
    </row>
    <row r="62224" spans="15:17" x14ac:dyDescent="0.35">
      <c r="O62224" s="9"/>
      <c r="P62224" s="9"/>
      <c r="Q62224" s="21"/>
    </row>
    <row r="62225" spans="15:17" x14ac:dyDescent="0.35">
      <c r="O62225" s="9"/>
      <c r="P62225" s="9"/>
      <c r="Q62225" s="21"/>
    </row>
    <row r="62226" spans="15:17" x14ac:dyDescent="0.35">
      <c r="O62226" s="9"/>
      <c r="P62226" s="9"/>
      <c r="Q62226" s="21"/>
    </row>
    <row r="62227" spans="15:17" x14ac:dyDescent="0.35">
      <c r="O62227" s="9"/>
      <c r="P62227" s="9"/>
      <c r="Q62227" s="21"/>
    </row>
    <row r="62228" spans="15:17" x14ac:dyDescent="0.35">
      <c r="O62228" s="9"/>
      <c r="P62228" s="9"/>
      <c r="Q62228" s="21"/>
    </row>
    <row r="62229" spans="15:17" x14ac:dyDescent="0.35">
      <c r="O62229" s="9"/>
      <c r="P62229" s="9"/>
      <c r="Q62229" s="21"/>
    </row>
    <row r="62230" spans="15:17" x14ac:dyDescent="0.35">
      <c r="O62230" s="9"/>
      <c r="P62230" s="9"/>
      <c r="Q62230" s="21"/>
    </row>
    <row r="62231" spans="15:17" x14ac:dyDescent="0.35">
      <c r="O62231" s="9"/>
      <c r="P62231" s="9"/>
      <c r="Q62231" s="21"/>
    </row>
    <row r="62232" spans="15:17" x14ac:dyDescent="0.35">
      <c r="O62232" s="9"/>
      <c r="P62232" s="9"/>
      <c r="Q62232" s="21"/>
    </row>
    <row r="62233" spans="15:17" x14ac:dyDescent="0.35">
      <c r="O62233" s="9"/>
      <c r="P62233" s="9"/>
      <c r="Q62233" s="21"/>
    </row>
    <row r="62234" spans="15:17" x14ac:dyDescent="0.35">
      <c r="O62234" s="9"/>
      <c r="P62234" s="9"/>
      <c r="Q62234" s="21"/>
    </row>
    <row r="62235" spans="15:17" x14ac:dyDescent="0.35">
      <c r="O62235" s="9"/>
      <c r="P62235" s="9"/>
      <c r="Q62235" s="21"/>
    </row>
    <row r="62236" spans="15:17" x14ac:dyDescent="0.35">
      <c r="O62236" s="9"/>
      <c r="P62236" s="9"/>
      <c r="Q62236" s="21"/>
    </row>
    <row r="62237" spans="15:17" x14ac:dyDescent="0.35">
      <c r="O62237" s="9"/>
      <c r="P62237" s="9"/>
      <c r="Q62237" s="21"/>
    </row>
    <row r="62238" spans="15:17" x14ac:dyDescent="0.35">
      <c r="O62238" s="9"/>
      <c r="P62238" s="9"/>
      <c r="Q62238" s="21"/>
    </row>
    <row r="62239" spans="15:17" x14ac:dyDescent="0.35">
      <c r="O62239" s="9"/>
      <c r="P62239" s="9"/>
      <c r="Q62239" s="21"/>
    </row>
    <row r="62240" spans="15:17" x14ac:dyDescent="0.35">
      <c r="O62240" s="9"/>
      <c r="P62240" s="9"/>
      <c r="Q62240" s="21"/>
    </row>
    <row r="62241" spans="15:17" x14ac:dyDescent="0.35">
      <c r="O62241" s="9"/>
      <c r="P62241" s="9"/>
      <c r="Q62241" s="21"/>
    </row>
    <row r="62242" spans="15:17" x14ac:dyDescent="0.35">
      <c r="O62242" s="9"/>
      <c r="P62242" s="9"/>
      <c r="Q62242" s="21"/>
    </row>
    <row r="62243" spans="15:17" x14ac:dyDescent="0.35">
      <c r="O62243" s="9"/>
      <c r="P62243" s="9"/>
      <c r="Q62243" s="21"/>
    </row>
    <row r="62244" spans="15:17" x14ac:dyDescent="0.35">
      <c r="O62244" s="9"/>
      <c r="P62244" s="9"/>
      <c r="Q62244" s="21"/>
    </row>
    <row r="62245" spans="15:17" x14ac:dyDescent="0.35">
      <c r="O62245" s="9"/>
      <c r="P62245" s="9"/>
      <c r="Q62245" s="21"/>
    </row>
    <row r="62246" spans="15:17" x14ac:dyDescent="0.35">
      <c r="O62246" s="9"/>
      <c r="P62246" s="9"/>
      <c r="Q62246" s="21"/>
    </row>
    <row r="62247" spans="15:17" x14ac:dyDescent="0.35">
      <c r="O62247" s="9"/>
      <c r="P62247" s="9"/>
      <c r="Q62247" s="21"/>
    </row>
    <row r="62248" spans="15:17" x14ac:dyDescent="0.35">
      <c r="O62248" s="9"/>
      <c r="P62248" s="9"/>
      <c r="Q62248" s="21"/>
    </row>
    <row r="62249" spans="15:17" x14ac:dyDescent="0.35">
      <c r="O62249" s="9"/>
      <c r="P62249" s="9"/>
      <c r="Q62249" s="21"/>
    </row>
    <row r="62250" spans="15:17" x14ac:dyDescent="0.35">
      <c r="O62250" s="9"/>
      <c r="P62250" s="9"/>
      <c r="Q62250" s="21"/>
    </row>
    <row r="62251" spans="15:17" x14ac:dyDescent="0.35">
      <c r="O62251" s="9"/>
      <c r="P62251" s="9"/>
      <c r="Q62251" s="21"/>
    </row>
    <row r="62252" spans="15:17" x14ac:dyDescent="0.35">
      <c r="O62252" s="9"/>
      <c r="P62252" s="9"/>
      <c r="Q62252" s="21"/>
    </row>
    <row r="62253" spans="15:17" x14ac:dyDescent="0.35">
      <c r="O62253" s="9"/>
      <c r="P62253" s="9"/>
      <c r="Q62253" s="21"/>
    </row>
    <row r="62254" spans="15:17" x14ac:dyDescent="0.35">
      <c r="O62254" s="9"/>
      <c r="P62254" s="9"/>
      <c r="Q62254" s="21"/>
    </row>
    <row r="62255" spans="15:17" x14ac:dyDescent="0.35">
      <c r="O62255" s="9"/>
      <c r="P62255" s="9"/>
      <c r="Q62255" s="21"/>
    </row>
    <row r="62256" spans="15:17" x14ac:dyDescent="0.35">
      <c r="O62256" s="9"/>
      <c r="P62256" s="9"/>
      <c r="Q62256" s="21"/>
    </row>
    <row r="62257" spans="15:17" x14ac:dyDescent="0.35">
      <c r="O62257" s="9"/>
      <c r="P62257" s="9"/>
      <c r="Q62257" s="21"/>
    </row>
    <row r="62258" spans="15:17" x14ac:dyDescent="0.35">
      <c r="O62258" s="9"/>
      <c r="P62258" s="9"/>
      <c r="Q62258" s="21"/>
    </row>
    <row r="62259" spans="15:17" x14ac:dyDescent="0.35">
      <c r="O62259" s="9"/>
      <c r="P62259" s="9"/>
      <c r="Q62259" s="21"/>
    </row>
    <row r="62260" spans="15:17" x14ac:dyDescent="0.35">
      <c r="O62260" s="9"/>
      <c r="P62260" s="9"/>
      <c r="Q62260" s="21"/>
    </row>
    <row r="62261" spans="15:17" x14ac:dyDescent="0.35">
      <c r="O62261" s="9"/>
      <c r="P62261" s="9"/>
      <c r="Q62261" s="21"/>
    </row>
    <row r="62262" spans="15:17" x14ac:dyDescent="0.35">
      <c r="O62262" s="9"/>
      <c r="P62262" s="9"/>
      <c r="Q62262" s="21"/>
    </row>
    <row r="62263" spans="15:17" x14ac:dyDescent="0.35">
      <c r="O62263" s="9"/>
      <c r="P62263" s="9"/>
      <c r="Q62263" s="21"/>
    </row>
    <row r="62264" spans="15:17" x14ac:dyDescent="0.35">
      <c r="O62264" s="9"/>
      <c r="P62264" s="9"/>
      <c r="Q62264" s="21"/>
    </row>
    <row r="62265" spans="15:17" x14ac:dyDescent="0.35">
      <c r="O62265" s="9"/>
      <c r="P62265" s="9"/>
      <c r="Q62265" s="21"/>
    </row>
    <row r="62266" spans="15:17" x14ac:dyDescent="0.35">
      <c r="O62266" s="9"/>
      <c r="P62266" s="9"/>
      <c r="Q62266" s="21"/>
    </row>
    <row r="62267" spans="15:17" x14ac:dyDescent="0.35">
      <c r="O62267" s="9"/>
      <c r="P62267" s="9"/>
      <c r="Q62267" s="21"/>
    </row>
    <row r="62268" spans="15:17" x14ac:dyDescent="0.35">
      <c r="O62268" s="9"/>
      <c r="P62268" s="9"/>
      <c r="Q62268" s="21"/>
    </row>
    <row r="62269" spans="15:17" x14ac:dyDescent="0.35">
      <c r="O62269" s="9"/>
      <c r="P62269" s="9"/>
      <c r="Q62269" s="21"/>
    </row>
    <row r="62270" spans="15:17" x14ac:dyDescent="0.35">
      <c r="O62270" s="9"/>
      <c r="P62270" s="9"/>
      <c r="Q62270" s="21"/>
    </row>
    <row r="62271" spans="15:17" x14ac:dyDescent="0.35">
      <c r="O62271" s="9"/>
      <c r="P62271" s="9"/>
      <c r="Q62271" s="21"/>
    </row>
    <row r="62272" spans="15:17" x14ac:dyDescent="0.35">
      <c r="O62272" s="9"/>
      <c r="P62272" s="9"/>
      <c r="Q62272" s="21"/>
    </row>
    <row r="62273" spans="15:17" x14ac:dyDescent="0.35">
      <c r="O62273" s="9"/>
      <c r="P62273" s="9"/>
      <c r="Q62273" s="21"/>
    </row>
    <row r="62274" spans="15:17" x14ac:dyDescent="0.35">
      <c r="O62274" s="9"/>
      <c r="P62274" s="9"/>
      <c r="Q62274" s="21"/>
    </row>
    <row r="62275" spans="15:17" x14ac:dyDescent="0.35">
      <c r="O62275" s="9"/>
      <c r="P62275" s="9"/>
      <c r="Q62275" s="21"/>
    </row>
    <row r="62276" spans="15:17" x14ac:dyDescent="0.35">
      <c r="O62276" s="9"/>
      <c r="P62276" s="9"/>
      <c r="Q62276" s="21"/>
    </row>
    <row r="62277" spans="15:17" x14ac:dyDescent="0.35">
      <c r="O62277" s="9"/>
      <c r="P62277" s="9"/>
      <c r="Q62277" s="21"/>
    </row>
    <row r="62278" spans="15:17" x14ac:dyDescent="0.35">
      <c r="O62278" s="9"/>
      <c r="P62278" s="9"/>
      <c r="Q62278" s="21"/>
    </row>
    <row r="62279" spans="15:17" x14ac:dyDescent="0.35">
      <c r="O62279" s="9"/>
      <c r="P62279" s="9"/>
      <c r="Q62279" s="21"/>
    </row>
    <row r="62280" spans="15:17" x14ac:dyDescent="0.35">
      <c r="O62280" s="9"/>
      <c r="P62280" s="9"/>
      <c r="Q62280" s="21"/>
    </row>
    <row r="62281" spans="15:17" x14ac:dyDescent="0.35">
      <c r="O62281" s="9"/>
      <c r="P62281" s="9"/>
      <c r="Q62281" s="21"/>
    </row>
    <row r="62282" spans="15:17" x14ac:dyDescent="0.35">
      <c r="O62282" s="9"/>
      <c r="P62282" s="9"/>
      <c r="Q62282" s="21"/>
    </row>
    <row r="62283" spans="15:17" x14ac:dyDescent="0.35">
      <c r="O62283" s="9"/>
      <c r="P62283" s="9"/>
      <c r="Q62283" s="21"/>
    </row>
    <row r="62284" spans="15:17" x14ac:dyDescent="0.35">
      <c r="O62284" s="9"/>
      <c r="P62284" s="9"/>
      <c r="Q62284" s="21"/>
    </row>
    <row r="62285" spans="15:17" x14ac:dyDescent="0.35">
      <c r="O62285" s="9"/>
      <c r="P62285" s="9"/>
      <c r="Q62285" s="21"/>
    </row>
    <row r="62286" spans="15:17" x14ac:dyDescent="0.35">
      <c r="O62286" s="9"/>
      <c r="P62286" s="9"/>
      <c r="Q62286" s="21"/>
    </row>
    <row r="62287" spans="15:17" x14ac:dyDescent="0.35">
      <c r="O62287" s="9"/>
      <c r="P62287" s="9"/>
      <c r="Q62287" s="21"/>
    </row>
    <row r="62288" spans="15:17" x14ac:dyDescent="0.35">
      <c r="O62288" s="9"/>
      <c r="P62288" s="9"/>
      <c r="Q62288" s="21"/>
    </row>
    <row r="62289" spans="15:17" x14ac:dyDescent="0.35">
      <c r="O62289" s="9"/>
      <c r="P62289" s="9"/>
      <c r="Q62289" s="21"/>
    </row>
    <row r="62290" spans="15:17" x14ac:dyDescent="0.35">
      <c r="O62290" s="9"/>
      <c r="P62290" s="9"/>
      <c r="Q62290" s="21"/>
    </row>
    <row r="62291" spans="15:17" x14ac:dyDescent="0.35">
      <c r="O62291" s="9"/>
      <c r="P62291" s="9"/>
      <c r="Q62291" s="21"/>
    </row>
    <row r="62292" spans="15:17" x14ac:dyDescent="0.35">
      <c r="O62292" s="9"/>
      <c r="P62292" s="9"/>
      <c r="Q62292" s="21"/>
    </row>
    <row r="62293" spans="15:17" x14ac:dyDescent="0.35">
      <c r="O62293" s="9"/>
      <c r="P62293" s="9"/>
      <c r="Q62293" s="21"/>
    </row>
    <row r="62294" spans="15:17" x14ac:dyDescent="0.35">
      <c r="O62294" s="9"/>
      <c r="P62294" s="9"/>
      <c r="Q62294" s="21"/>
    </row>
    <row r="62295" spans="15:17" x14ac:dyDescent="0.35">
      <c r="O62295" s="9"/>
      <c r="P62295" s="9"/>
      <c r="Q62295" s="21"/>
    </row>
    <row r="62296" spans="15:17" x14ac:dyDescent="0.35">
      <c r="O62296" s="9"/>
      <c r="P62296" s="9"/>
      <c r="Q62296" s="21"/>
    </row>
    <row r="62297" spans="15:17" x14ac:dyDescent="0.35">
      <c r="O62297" s="9"/>
      <c r="P62297" s="9"/>
      <c r="Q62297" s="21"/>
    </row>
    <row r="62298" spans="15:17" x14ac:dyDescent="0.35">
      <c r="O62298" s="9"/>
      <c r="P62298" s="9"/>
      <c r="Q62298" s="21"/>
    </row>
    <row r="62299" spans="15:17" x14ac:dyDescent="0.35">
      <c r="O62299" s="9"/>
      <c r="P62299" s="9"/>
      <c r="Q62299" s="21"/>
    </row>
    <row r="62300" spans="15:17" x14ac:dyDescent="0.35">
      <c r="O62300" s="9"/>
      <c r="P62300" s="9"/>
      <c r="Q62300" s="21"/>
    </row>
    <row r="62301" spans="15:17" x14ac:dyDescent="0.35">
      <c r="O62301" s="9"/>
      <c r="P62301" s="9"/>
      <c r="Q62301" s="21"/>
    </row>
    <row r="62302" spans="15:17" x14ac:dyDescent="0.35">
      <c r="O62302" s="9"/>
      <c r="P62302" s="9"/>
      <c r="Q62302" s="21"/>
    </row>
    <row r="62303" spans="15:17" x14ac:dyDescent="0.35">
      <c r="O62303" s="9"/>
      <c r="P62303" s="9"/>
      <c r="Q62303" s="21"/>
    </row>
    <row r="62304" spans="15:17" x14ac:dyDescent="0.35">
      <c r="O62304" s="9"/>
      <c r="P62304" s="9"/>
      <c r="Q62304" s="21"/>
    </row>
    <row r="62305" spans="15:17" x14ac:dyDescent="0.35">
      <c r="O62305" s="9"/>
      <c r="P62305" s="9"/>
      <c r="Q62305" s="21"/>
    </row>
    <row r="62306" spans="15:17" x14ac:dyDescent="0.35">
      <c r="O62306" s="9"/>
      <c r="P62306" s="9"/>
      <c r="Q62306" s="21"/>
    </row>
    <row r="62307" spans="15:17" x14ac:dyDescent="0.35">
      <c r="O62307" s="9"/>
      <c r="P62307" s="9"/>
      <c r="Q62307" s="21"/>
    </row>
    <row r="62308" spans="15:17" x14ac:dyDescent="0.35">
      <c r="O62308" s="9"/>
      <c r="P62308" s="9"/>
      <c r="Q62308" s="21"/>
    </row>
    <row r="62309" spans="15:17" x14ac:dyDescent="0.35">
      <c r="O62309" s="9"/>
      <c r="P62309" s="9"/>
      <c r="Q62309" s="21"/>
    </row>
    <row r="62310" spans="15:17" x14ac:dyDescent="0.35">
      <c r="O62310" s="9"/>
      <c r="P62310" s="9"/>
      <c r="Q62310" s="21"/>
    </row>
    <row r="62311" spans="15:17" x14ac:dyDescent="0.35">
      <c r="O62311" s="9"/>
      <c r="P62311" s="9"/>
      <c r="Q62311" s="21"/>
    </row>
    <row r="62312" spans="15:17" x14ac:dyDescent="0.35">
      <c r="O62312" s="9"/>
      <c r="P62312" s="9"/>
      <c r="Q62312" s="21"/>
    </row>
    <row r="62313" spans="15:17" x14ac:dyDescent="0.35">
      <c r="O62313" s="9"/>
      <c r="P62313" s="9"/>
      <c r="Q62313" s="21"/>
    </row>
    <row r="62314" spans="15:17" x14ac:dyDescent="0.35">
      <c r="O62314" s="9"/>
      <c r="P62314" s="9"/>
      <c r="Q62314" s="21"/>
    </row>
    <row r="62315" spans="15:17" x14ac:dyDescent="0.35">
      <c r="O62315" s="9"/>
      <c r="P62315" s="9"/>
      <c r="Q62315" s="21"/>
    </row>
    <row r="62316" spans="15:17" x14ac:dyDescent="0.35">
      <c r="O62316" s="9"/>
      <c r="P62316" s="9"/>
      <c r="Q62316" s="21"/>
    </row>
    <row r="62317" spans="15:17" x14ac:dyDescent="0.35">
      <c r="O62317" s="9"/>
      <c r="P62317" s="9"/>
      <c r="Q62317" s="21"/>
    </row>
    <row r="62318" spans="15:17" x14ac:dyDescent="0.35">
      <c r="O62318" s="9"/>
      <c r="P62318" s="9"/>
      <c r="Q62318" s="21"/>
    </row>
    <row r="62319" spans="15:17" x14ac:dyDescent="0.35">
      <c r="O62319" s="9"/>
      <c r="P62319" s="9"/>
      <c r="Q62319" s="21"/>
    </row>
    <row r="62320" spans="15:17" x14ac:dyDescent="0.35">
      <c r="O62320" s="9"/>
      <c r="P62320" s="9"/>
      <c r="Q62320" s="21"/>
    </row>
    <row r="62321" spans="15:17" x14ac:dyDescent="0.35">
      <c r="O62321" s="9"/>
      <c r="P62321" s="9"/>
      <c r="Q62321" s="21"/>
    </row>
    <row r="62322" spans="15:17" x14ac:dyDescent="0.35">
      <c r="O62322" s="9"/>
      <c r="P62322" s="9"/>
      <c r="Q62322" s="21"/>
    </row>
    <row r="62323" spans="15:17" x14ac:dyDescent="0.35">
      <c r="O62323" s="9"/>
      <c r="P62323" s="9"/>
      <c r="Q62323" s="21"/>
    </row>
    <row r="62324" spans="15:17" x14ac:dyDescent="0.35">
      <c r="O62324" s="9"/>
      <c r="P62324" s="9"/>
      <c r="Q62324" s="21"/>
    </row>
    <row r="62325" spans="15:17" x14ac:dyDescent="0.35">
      <c r="O62325" s="9"/>
      <c r="P62325" s="9"/>
      <c r="Q62325" s="21"/>
    </row>
    <row r="62326" spans="15:17" x14ac:dyDescent="0.35">
      <c r="O62326" s="9"/>
      <c r="P62326" s="9"/>
      <c r="Q62326" s="21"/>
    </row>
    <row r="62327" spans="15:17" x14ac:dyDescent="0.35">
      <c r="O62327" s="9"/>
      <c r="P62327" s="9"/>
      <c r="Q62327" s="21"/>
    </row>
    <row r="62328" spans="15:17" x14ac:dyDescent="0.35">
      <c r="O62328" s="9"/>
      <c r="P62328" s="9"/>
      <c r="Q62328" s="21"/>
    </row>
    <row r="62329" spans="15:17" x14ac:dyDescent="0.35">
      <c r="O62329" s="9"/>
      <c r="P62329" s="9"/>
      <c r="Q62329" s="21"/>
    </row>
    <row r="62330" spans="15:17" x14ac:dyDescent="0.35">
      <c r="O62330" s="9"/>
      <c r="P62330" s="9"/>
      <c r="Q62330" s="21"/>
    </row>
    <row r="62331" spans="15:17" x14ac:dyDescent="0.35">
      <c r="O62331" s="9"/>
      <c r="P62331" s="9"/>
      <c r="Q62331" s="21"/>
    </row>
    <row r="62332" spans="15:17" x14ac:dyDescent="0.35">
      <c r="O62332" s="9"/>
      <c r="P62332" s="9"/>
      <c r="Q62332" s="21"/>
    </row>
    <row r="62333" spans="15:17" x14ac:dyDescent="0.35">
      <c r="O62333" s="9"/>
      <c r="P62333" s="9"/>
      <c r="Q62333" s="21"/>
    </row>
    <row r="62334" spans="15:17" x14ac:dyDescent="0.35">
      <c r="O62334" s="9"/>
      <c r="P62334" s="9"/>
      <c r="Q62334" s="21"/>
    </row>
    <row r="62335" spans="15:17" x14ac:dyDescent="0.35">
      <c r="O62335" s="9"/>
      <c r="P62335" s="9"/>
      <c r="Q62335" s="21"/>
    </row>
    <row r="62336" spans="15:17" x14ac:dyDescent="0.35">
      <c r="O62336" s="9"/>
      <c r="P62336" s="9"/>
      <c r="Q62336" s="21"/>
    </row>
    <row r="62337" spans="15:17" x14ac:dyDescent="0.35">
      <c r="O62337" s="9"/>
      <c r="P62337" s="9"/>
      <c r="Q62337" s="21"/>
    </row>
    <row r="62338" spans="15:17" x14ac:dyDescent="0.35">
      <c r="O62338" s="9"/>
      <c r="P62338" s="9"/>
      <c r="Q62338" s="21"/>
    </row>
    <row r="62339" spans="15:17" x14ac:dyDescent="0.35">
      <c r="O62339" s="9"/>
      <c r="P62339" s="9"/>
      <c r="Q62339" s="21"/>
    </row>
    <row r="62340" spans="15:17" x14ac:dyDescent="0.35">
      <c r="O62340" s="9"/>
      <c r="P62340" s="9"/>
      <c r="Q62340" s="21"/>
    </row>
    <row r="62341" spans="15:17" x14ac:dyDescent="0.35">
      <c r="O62341" s="9"/>
      <c r="P62341" s="9"/>
      <c r="Q62341" s="21"/>
    </row>
    <row r="62342" spans="15:17" x14ac:dyDescent="0.35">
      <c r="O62342" s="9"/>
      <c r="P62342" s="9"/>
      <c r="Q62342" s="21"/>
    </row>
    <row r="62343" spans="15:17" x14ac:dyDescent="0.35">
      <c r="O62343" s="9"/>
      <c r="P62343" s="9"/>
      <c r="Q62343" s="21"/>
    </row>
    <row r="62344" spans="15:17" x14ac:dyDescent="0.35">
      <c r="O62344" s="9"/>
      <c r="P62344" s="9"/>
      <c r="Q62344" s="21"/>
    </row>
    <row r="62345" spans="15:17" x14ac:dyDescent="0.35">
      <c r="O62345" s="9"/>
      <c r="P62345" s="9"/>
      <c r="Q62345" s="21"/>
    </row>
    <row r="62346" spans="15:17" x14ac:dyDescent="0.35">
      <c r="O62346" s="9"/>
      <c r="P62346" s="9"/>
      <c r="Q62346" s="21"/>
    </row>
    <row r="62347" spans="15:17" x14ac:dyDescent="0.35">
      <c r="O62347" s="9"/>
      <c r="P62347" s="9"/>
      <c r="Q62347" s="21"/>
    </row>
    <row r="62348" spans="15:17" x14ac:dyDescent="0.35">
      <c r="O62348" s="9"/>
      <c r="P62348" s="9"/>
      <c r="Q62348" s="21"/>
    </row>
    <row r="62349" spans="15:17" x14ac:dyDescent="0.35">
      <c r="O62349" s="9"/>
      <c r="P62349" s="9"/>
      <c r="Q62349" s="21"/>
    </row>
    <row r="62350" spans="15:17" x14ac:dyDescent="0.35">
      <c r="O62350" s="9"/>
      <c r="P62350" s="9"/>
      <c r="Q62350" s="21"/>
    </row>
    <row r="62351" spans="15:17" x14ac:dyDescent="0.35">
      <c r="O62351" s="9"/>
      <c r="P62351" s="9"/>
      <c r="Q62351" s="21"/>
    </row>
    <row r="62352" spans="15:17" x14ac:dyDescent="0.35">
      <c r="O62352" s="9"/>
      <c r="P62352" s="9"/>
      <c r="Q62352" s="21"/>
    </row>
    <row r="62353" spans="15:17" x14ac:dyDescent="0.35">
      <c r="O62353" s="9"/>
      <c r="P62353" s="9"/>
      <c r="Q62353" s="21"/>
    </row>
    <row r="62354" spans="15:17" x14ac:dyDescent="0.35">
      <c r="O62354" s="9"/>
      <c r="P62354" s="9"/>
      <c r="Q62354" s="21"/>
    </row>
    <row r="62355" spans="15:17" x14ac:dyDescent="0.35">
      <c r="O62355" s="9"/>
      <c r="P62355" s="9"/>
      <c r="Q62355" s="21"/>
    </row>
    <row r="62356" spans="15:17" x14ac:dyDescent="0.35">
      <c r="O62356" s="9"/>
      <c r="P62356" s="9"/>
      <c r="Q62356" s="21"/>
    </row>
    <row r="62357" spans="15:17" x14ac:dyDescent="0.35">
      <c r="O62357" s="9"/>
      <c r="P62357" s="9"/>
      <c r="Q62357" s="21"/>
    </row>
    <row r="62358" spans="15:17" x14ac:dyDescent="0.35">
      <c r="O62358" s="9"/>
      <c r="P62358" s="9"/>
      <c r="Q62358" s="21"/>
    </row>
    <row r="62359" spans="15:17" x14ac:dyDescent="0.35">
      <c r="O62359" s="9"/>
      <c r="P62359" s="9"/>
      <c r="Q62359" s="21"/>
    </row>
    <row r="62360" spans="15:17" x14ac:dyDescent="0.35">
      <c r="O62360" s="9"/>
      <c r="P62360" s="9"/>
      <c r="Q62360" s="21"/>
    </row>
    <row r="62361" spans="15:17" x14ac:dyDescent="0.35">
      <c r="O62361" s="9"/>
      <c r="P62361" s="9"/>
      <c r="Q62361" s="21"/>
    </row>
    <row r="62362" spans="15:17" x14ac:dyDescent="0.35">
      <c r="O62362" s="9"/>
      <c r="P62362" s="9"/>
      <c r="Q62362" s="21"/>
    </row>
    <row r="62363" spans="15:17" x14ac:dyDescent="0.35">
      <c r="O62363" s="9"/>
      <c r="P62363" s="9"/>
      <c r="Q62363" s="21"/>
    </row>
    <row r="62364" spans="15:17" x14ac:dyDescent="0.35">
      <c r="O62364" s="9"/>
      <c r="P62364" s="9"/>
      <c r="Q62364" s="21"/>
    </row>
    <row r="62365" spans="15:17" x14ac:dyDescent="0.35">
      <c r="O62365" s="9"/>
      <c r="P62365" s="9"/>
      <c r="Q62365" s="21"/>
    </row>
    <row r="62366" spans="15:17" x14ac:dyDescent="0.35">
      <c r="O62366" s="9"/>
      <c r="P62366" s="9"/>
      <c r="Q62366" s="21"/>
    </row>
    <row r="62367" spans="15:17" x14ac:dyDescent="0.35">
      <c r="O62367" s="9"/>
      <c r="P62367" s="9"/>
      <c r="Q62367" s="21"/>
    </row>
    <row r="62368" spans="15:17" x14ac:dyDescent="0.35">
      <c r="O62368" s="9"/>
      <c r="P62368" s="9"/>
      <c r="Q62368" s="21"/>
    </row>
    <row r="62369" spans="15:17" x14ac:dyDescent="0.35">
      <c r="O62369" s="9"/>
      <c r="P62369" s="9"/>
      <c r="Q62369" s="21"/>
    </row>
    <row r="62370" spans="15:17" x14ac:dyDescent="0.35">
      <c r="O62370" s="9"/>
      <c r="P62370" s="9"/>
      <c r="Q62370" s="21"/>
    </row>
    <row r="62371" spans="15:17" x14ac:dyDescent="0.35">
      <c r="O62371" s="9"/>
      <c r="P62371" s="9"/>
      <c r="Q62371" s="21"/>
    </row>
    <row r="62372" spans="15:17" x14ac:dyDescent="0.35">
      <c r="O62372" s="9"/>
      <c r="P62372" s="9"/>
      <c r="Q62372" s="21"/>
    </row>
    <row r="62373" spans="15:17" x14ac:dyDescent="0.35">
      <c r="O62373" s="9"/>
      <c r="P62373" s="9"/>
      <c r="Q62373" s="21"/>
    </row>
    <row r="62374" spans="15:17" x14ac:dyDescent="0.35">
      <c r="O62374" s="9"/>
      <c r="P62374" s="9"/>
      <c r="Q62374" s="21"/>
    </row>
    <row r="62375" spans="15:17" x14ac:dyDescent="0.35">
      <c r="O62375" s="9"/>
      <c r="P62375" s="9"/>
      <c r="Q62375" s="21"/>
    </row>
    <row r="62376" spans="15:17" x14ac:dyDescent="0.35">
      <c r="O62376" s="9"/>
      <c r="P62376" s="9"/>
      <c r="Q62376" s="21"/>
    </row>
    <row r="62377" spans="15:17" x14ac:dyDescent="0.35">
      <c r="O62377" s="9"/>
      <c r="P62377" s="9"/>
      <c r="Q62377" s="21"/>
    </row>
    <row r="62378" spans="15:17" x14ac:dyDescent="0.35">
      <c r="O62378" s="9"/>
      <c r="P62378" s="9"/>
      <c r="Q62378" s="21"/>
    </row>
    <row r="62379" spans="15:17" x14ac:dyDescent="0.35">
      <c r="O62379" s="9"/>
      <c r="P62379" s="9"/>
      <c r="Q62379" s="21"/>
    </row>
    <row r="62380" spans="15:17" x14ac:dyDescent="0.35">
      <c r="O62380" s="9"/>
      <c r="P62380" s="9"/>
      <c r="Q62380" s="21"/>
    </row>
    <row r="62381" spans="15:17" x14ac:dyDescent="0.35">
      <c r="O62381" s="9"/>
      <c r="P62381" s="9"/>
      <c r="Q62381" s="21"/>
    </row>
    <row r="62382" spans="15:17" x14ac:dyDescent="0.35">
      <c r="O62382" s="9"/>
      <c r="P62382" s="9"/>
      <c r="Q62382" s="21"/>
    </row>
    <row r="62383" spans="15:17" x14ac:dyDescent="0.35">
      <c r="O62383" s="9"/>
      <c r="P62383" s="9"/>
      <c r="Q62383" s="21"/>
    </row>
    <row r="62384" spans="15:17" x14ac:dyDescent="0.35">
      <c r="O62384" s="9"/>
      <c r="P62384" s="9"/>
      <c r="Q62384" s="21"/>
    </row>
    <row r="62385" spans="15:17" x14ac:dyDescent="0.35">
      <c r="O62385" s="9"/>
      <c r="P62385" s="9"/>
      <c r="Q62385" s="21"/>
    </row>
    <row r="62386" spans="15:17" x14ac:dyDescent="0.35">
      <c r="O62386" s="9"/>
      <c r="P62386" s="9"/>
      <c r="Q62386" s="21"/>
    </row>
    <row r="62387" spans="15:17" x14ac:dyDescent="0.35">
      <c r="O62387" s="9"/>
      <c r="P62387" s="9"/>
      <c r="Q62387" s="21"/>
    </row>
    <row r="62388" spans="15:17" x14ac:dyDescent="0.35">
      <c r="O62388" s="9"/>
      <c r="P62388" s="9"/>
      <c r="Q62388" s="21"/>
    </row>
    <row r="62389" spans="15:17" x14ac:dyDescent="0.35">
      <c r="O62389" s="9"/>
      <c r="P62389" s="9"/>
      <c r="Q62389" s="21"/>
    </row>
    <row r="62390" spans="15:17" x14ac:dyDescent="0.35">
      <c r="O62390" s="9"/>
      <c r="P62390" s="9"/>
      <c r="Q62390" s="21"/>
    </row>
    <row r="62391" spans="15:17" x14ac:dyDescent="0.35">
      <c r="O62391" s="9"/>
      <c r="P62391" s="9"/>
      <c r="Q62391" s="21"/>
    </row>
    <row r="62392" spans="15:17" x14ac:dyDescent="0.35">
      <c r="O62392" s="9"/>
      <c r="P62392" s="9"/>
      <c r="Q62392" s="21"/>
    </row>
    <row r="62393" spans="15:17" x14ac:dyDescent="0.35">
      <c r="O62393" s="9"/>
      <c r="P62393" s="9"/>
      <c r="Q62393" s="21"/>
    </row>
    <row r="62394" spans="15:17" x14ac:dyDescent="0.35">
      <c r="O62394" s="9"/>
      <c r="P62394" s="9"/>
      <c r="Q62394" s="21"/>
    </row>
    <row r="62395" spans="15:17" x14ac:dyDescent="0.35">
      <c r="O62395" s="9"/>
      <c r="P62395" s="9"/>
      <c r="Q62395" s="21"/>
    </row>
    <row r="62396" spans="15:17" x14ac:dyDescent="0.35">
      <c r="O62396" s="9"/>
      <c r="P62396" s="9"/>
      <c r="Q62396" s="21"/>
    </row>
    <row r="62397" spans="15:17" x14ac:dyDescent="0.35">
      <c r="O62397" s="9"/>
      <c r="P62397" s="9"/>
      <c r="Q62397" s="21"/>
    </row>
    <row r="62398" spans="15:17" x14ac:dyDescent="0.35">
      <c r="O62398" s="9"/>
      <c r="P62398" s="9"/>
      <c r="Q62398" s="21"/>
    </row>
    <row r="62399" spans="15:17" x14ac:dyDescent="0.35">
      <c r="O62399" s="9"/>
      <c r="P62399" s="9"/>
      <c r="Q62399" s="21"/>
    </row>
    <row r="62400" spans="15:17" x14ac:dyDescent="0.35">
      <c r="O62400" s="9"/>
      <c r="P62400" s="9"/>
      <c r="Q62400" s="21"/>
    </row>
    <row r="62401" spans="15:17" x14ac:dyDescent="0.35">
      <c r="O62401" s="9"/>
      <c r="P62401" s="9"/>
      <c r="Q62401" s="21"/>
    </row>
    <row r="62402" spans="15:17" x14ac:dyDescent="0.35">
      <c r="O62402" s="9"/>
      <c r="P62402" s="9"/>
      <c r="Q62402" s="21"/>
    </row>
    <row r="62403" spans="15:17" x14ac:dyDescent="0.35">
      <c r="O62403" s="9"/>
      <c r="P62403" s="9"/>
      <c r="Q62403" s="21"/>
    </row>
    <row r="62404" spans="15:17" x14ac:dyDescent="0.35">
      <c r="O62404" s="9"/>
      <c r="P62404" s="9"/>
      <c r="Q62404" s="21"/>
    </row>
    <row r="62405" spans="15:17" x14ac:dyDescent="0.35">
      <c r="O62405" s="9"/>
      <c r="P62405" s="9"/>
      <c r="Q62405" s="21"/>
    </row>
    <row r="62406" spans="15:17" x14ac:dyDescent="0.35">
      <c r="O62406" s="9"/>
      <c r="P62406" s="9"/>
      <c r="Q62406" s="21"/>
    </row>
    <row r="62407" spans="15:17" x14ac:dyDescent="0.35">
      <c r="O62407" s="9"/>
      <c r="P62407" s="9"/>
      <c r="Q62407" s="21"/>
    </row>
    <row r="62408" spans="15:17" x14ac:dyDescent="0.35">
      <c r="O62408" s="9"/>
      <c r="P62408" s="9"/>
      <c r="Q62408" s="21"/>
    </row>
    <row r="62409" spans="15:17" x14ac:dyDescent="0.35">
      <c r="O62409" s="9"/>
      <c r="P62409" s="9"/>
      <c r="Q62409" s="21"/>
    </row>
    <row r="62410" spans="15:17" x14ac:dyDescent="0.35">
      <c r="O62410" s="9"/>
      <c r="P62410" s="9"/>
      <c r="Q62410" s="21"/>
    </row>
    <row r="62411" spans="15:17" x14ac:dyDescent="0.35">
      <c r="O62411" s="9"/>
      <c r="P62411" s="9"/>
      <c r="Q62411" s="21"/>
    </row>
    <row r="62412" spans="15:17" x14ac:dyDescent="0.35">
      <c r="O62412" s="9"/>
      <c r="P62412" s="9"/>
      <c r="Q62412" s="21"/>
    </row>
    <row r="62413" spans="15:17" x14ac:dyDescent="0.35">
      <c r="O62413" s="9"/>
      <c r="P62413" s="9"/>
      <c r="Q62413" s="21"/>
    </row>
    <row r="62414" spans="15:17" x14ac:dyDescent="0.35">
      <c r="O62414" s="9"/>
      <c r="P62414" s="9"/>
      <c r="Q62414" s="21"/>
    </row>
    <row r="62415" spans="15:17" x14ac:dyDescent="0.35">
      <c r="O62415" s="9"/>
      <c r="P62415" s="9"/>
      <c r="Q62415" s="21"/>
    </row>
    <row r="62416" spans="15:17" x14ac:dyDescent="0.35">
      <c r="O62416" s="9"/>
      <c r="P62416" s="9"/>
      <c r="Q62416" s="21"/>
    </row>
    <row r="62417" spans="15:17" x14ac:dyDescent="0.35">
      <c r="O62417" s="9"/>
      <c r="P62417" s="9"/>
      <c r="Q62417" s="21"/>
    </row>
    <row r="62418" spans="15:17" x14ac:dyDescent="0.35">
      <c r="O62418" s="9"/>
      <c r="P62418" s="9"/>
      <c r="Q62418" s="21"/>
    </row>
    <row r="62419" spans="15:17" x14ac:dyDescent="0.35">
      <c r="O62419" s="9"/>
      <c r="P62419" s="9"/>
      <c r="Q62419" s="21"/>
    </row>
    <row r="62420" spans="15:17" x14ac:dyDescent="0.35">
      <c r="O62420" s="9"/>
      <c r="P62420" s="9"/>
      <c r="Q62420" s="21"/>
    </row>
    <row r="62421" spans="15:17" x14ac:dyDescent="0.35">
      <c r="O62421" s="9"/>
      <c r="P62421" s="9"/>
      <c r="Q62421" s="21"/>
    </row>
    <row r="62422" spans="15:17" x14ac:dyDescent="0.35">
      <c r="O62422" s="9"/>
      <c r="P62422" s="9"/>
      <c r="Q62422" s="21"/>
    </row>
    <row r="62423" spans="15:17" x14ac:dyDescent="0.35">
      <c r="O62423" s="9"/>
      <c r="P62423" s="9"/>
      <c r="Q62423" s="21"/>
    </row>
    <row r="62424" spans="15:17" x14ac:dyDescent="0.35">
      <c r="O62424" s="9"/>
      <c r="P62424" s="9"/>
      <c r="Q62424" s="21"/>
    </row>
    <row r="62425" spans="15:17" x14ac:dyDescent="0.35">
      <c r="O62425" s="9"/>
      <c r="P62425" s="9"/>
      <c r="Q62425" s="21"/>
    </row>
    <row r="62426" spans="15:17" x14ac:dyDescent="0.35">
      <c r="O62426" s="9"/>
      <c r="P62426" s="9"/>
      <c r="Q62426" s="21"/>
    </row>
    <row r="62427" spans="15:17" x14ac:dyDescent="0.35">
      <c r="O62427" s="9"/>
      <c r="P62427" s="9"/>
      <c r="Q62427" s="21"/>
    </row>
    <row r="62428" spans="15:17" x14ac:dyDescent="0.35">
      <c r="O62428" s="9"/>
      <c r="P62428" s="9"/>
      <c r="Q62428" s="21"/>
    </row>
    <row r="62429" spans="15:17" x14ac:dyDescent="0.35">
      <c r="O62429" s="9"/>
      <c r="P62429" s="9"/>
      <c r="Q62429" s="21"/>
    </row>
    <row r="62430" spans="15:17" x14ac:dyDescent="0.35">
      <c r="O62430" s="9"/>
      <c r="P62430" s="9"/>
      <c r="Q62430" s="21"/>
    </row>
    <row r="62431" spans="15:17" x14ac:dyDescent="0.35">
      <c r="O62431" s="9"/>
      <c r="P62431" s="9"/>
      <c r="Q62431" s="21"/>
    </row>
    <row r="62432" spans="15:17" x14ac:dyDescent="0.35">
      <c r="O62432" s="9"/>
      <c r="P62432" s="9"/>
      <c r="Q62432" s="21"/>
    </row>
    <row r="62433" spans="15:17" x14ac:dyDescent="0.35">
      <c r="O62433" s="9"/>
      <c r="P62433" s="9"/>
      <c r="Q62433" s="21"/>
    </row>
    <row r="62434" spans="15:17" x14ac:dyDescent="0.35">
      <c r="O62434" s="9"/>
      <c r="P62434" s="9"/>
      <c r="Q62434" s="21"/>
    </row>
    <row r="62435" spans="15:17" x14ac:dyDescent="0.35">
      <c r="O62435" s="9"/>
      <c r="P62435" s="9"/>
      <c r="Q62435" s="21"/>
    </row>
    <row r="62436" spans="15:17" x14ac:dyDescent="0.35">
      <c r="O62436" s="9"/>
      <c r="P62436" s="9"/>
      <c r="Q62436" s="21"/>
    </row>
    <row r="62437" spans="15:17" x14ac:dyDescent="0.35">
      <c r="O62437" s="9"/>
      <c r="P62437" s="9"/>
      <c r="Q62437" s="21"/>
    </row>
    <row r="62438" spans="15:17" x14ac:dyDescent="0.35">
      <c r="O62438" s="9"/>
      <c r="P62438" s="9"/>
      <c r="Q62438" s="21"/>
    </row>
    <row r="62439" spans="15:17" x14ac:dyDescent="0.35">
      <c r="O62439" s="9"/>
      <c r="P62439" s="9"/>
      <c r="Q62439" s="21"/>
    </row>
    <row r="62440" spans="15:17" x14ac:dyDescent="0.35">
      <c r="O62440" s="9"/>
      <c r="P62440" s="9"/>
      <c r="Q62440" s="21"/>
    </row>
    <row r="62441" spans="15:17" x14ac:dyDescent="0.35">
      <c r="O62441" s="9"/>
      <c r="P62441" s="9"/>
      <c r="Q62441" s="21"/>
    </row>
    <row r="62442" spans="15:17" x14ac:dyDescent="0.35">
      <c r="O62442" s="9"/>
      <c r="P62442" s="9"/>
      <c r="Q62442" s="21"/>
    </row>
    <row r="62443" spans="15:17" x14ac:dyDescent="0.35">
      <c r="O62443" s="9"/>
      <c r="P62443" s="9"/>
      <c r="Q62443" s="21"/>
    </row>
    <row r="62444" spans="15:17" x14ac:dyDescent="0.35">
      <c r="O62444" s="9"/>
      <c r="P62444" s="9"/>
      <c r="Q62444" s="21"/>
    </row>
    <row r="62445" spans="15:17" x14ac:dyDescent="0.35">
      <c r="O62445" s="9"/>
      <c r="P62445" s="9"/>
      <c r="Q62445" s="21"/>
    </row>
    <row r="62446" spans="15:17" x14ac:dyDescent="0.35">
      <c r="O62446" s="9"/>
      <c r="P62446" s="9"/>
      <c r="Q62446" s="21"/>
    </row>
    <row r="62447" spans="15:17" x14ac:dyDescent="0.35">
      <c r="O62447" s="9"/>
      <c r="P62447" s="9"/>
      <c r="Q62447" s="21"/>
    </row>
    <row r="62448" spans="15:17" x14ac:dyDescent="0.35">
      <c r="O62448" s="9"/>
      <c r="P62448" s="9"/>
      <c r="Q62448" s="21"/>
    </row>
    <row r="62449" spans="15:17" x14ac:dyDescent="0.35">
      <c r="O62449" s="9"/>
      <c r="P62449" s="9"/>
      <c r="Q62449" s="21"/>
    </row>
    <row r="62450" spans="15:17" x14ac:dyDescent="0.35">
      <c r="O62450" s="9"/>
      <c r="P62450" s="9"/>
      <c r="Q62450" s="21"/>
    </row>
    <row r="62451" spans="15:17" x14ac:dyDescent="0.35">
      <c r="O62451" s="9"/>
      <c r="P62451" s="9"/>
      <c r="Q62451" s="21"/>
    </row>
    <row r="62452" spans="15:17" x14ac:dyDescent="0.35">
      <c r="O62452" s="9"/>
      <c r="P62452" s="9"/>
      <c r="Q62452" s="21"/>
    </row>
    <row r="62453" spans="15:17" x14ac:dyDescent="0.35">
      <c r="O62453" s="9"/>
      <c r="P62453" s="9"/>
      <c r="Q62453" s="21"/>
    </row>
    <row r="62454" spans="15:17" x14ac:dyDescent="0.35">
      <c r="O62454" s="9"/>
      <c r="P62454" s="9"/>
      <c r="Q62454" s="21"/>
    </row>
    <row r="62455" spans="15:17" x14ac:dyDescent="0.35">
      <c r="O62455" s="9"/>
      <c r="P62455" s="9"/>
      <c r="Q62455" s="21"/>
    </row>
    <row r="62456" spans="15:17" x14ac:dyDescent="0.35">
      <c r="O62456" s="9"/>
      <c r="P62456" s="9"/>
      <c r="Q62456" s="21"/>
    </row>
    <row r="62457" spans="15:17" x14ac:dyDescent="0.35">
      <c r="O62457" s="9"/>
      <c r="P62457" s="9"/>
      <c r="Q62457" s="21"/>
    </row>
    <row r="62458" spans="15:17" x14ac:dyDescent="0.35">
      <c r="O62458" s="9"/>
      <c r="P62458" s="9"/>
      <c r="Q62458" s="21"/>
    </row>
    <row r="62459" spans="15:17" x14ac:dyDescent="0.35">
      <c r="O62459" s="9"/>
      <c r="P62459" s="9"/>
      <c r="Q62459" s="21"/>
    </row>
    <row r="62460" spans="15:17" x14ac:dyDescent="0.35">
      <c r="O62460" s="9"/>
      <c r="P62460" s="9"/>
      <c r="Q62460" s="21"/>
    </row>
    <row r="62461" spans="15:17" x14ac:dyDescent="0.35">
      <c r="O62461" s="9"/>
      <c r="P62461" s="9"/>
      <c r="Q62461" s="21"/>
    </row>
    <row r="62462" spans="15:17" x14ac:dyDescent="0.35">
      <c r="O62462" s="9"/>
      <c r="P62462" s="9"/>
      <c r="Q62462" s="21"/>
    </row>
    <row r="62463" spans="15:17" x14ac:dyDescent="0.35">
      <c r="O62463" s="9"/>
      <c r="P62463" s="9"/>
      <c r="Q62463" s="21"/>
    </row>
    <row r="62464" spans="15:17" x14ac:dyDescent="0.35">
      <c r="O62464" s="9"/>
      <c r="P62464" s="9"/>
      <c r="Q62464" s="21"/>
    </row>
    <row r="62465" spans="15:17" x14ac:dyDescent="0.35">
      <c r="O62465" s="9"/>
      <c r="P62465" s="9"/>
      <c r="Q62465" s="21"/>
    </row>
    <row r="62466" spans="15:17" x14ac:dyDescent="0.35">
      <c r="O62466" s="9"/>
      <c r="P62466" s="9"/>
      <c r="Q62466" s="21"/>
    </row>
    <row r="62467" spans="15:17" x14ac:dyDescent="0.35">
      <c r="O62467" s="9"/>
      <c r="P62467" s="9"/>
      <c r="Q62467" s="21"/>
    </row>
    <row r="62468" spans="15:17" x14ac:dyDescent="0.35">
      <c r="O62468" s="9"/>
      <c r="P62468" s="9"/>
      <c r="Q62468" s="21"/>
    </row>
    <row r="62469" spans="15:17" x14ac:dyDescent="0.35">
      <c r="O62469" s="9"/>
      <c r="P62469" s="9"/>
      <c r="Q62469" s="21"/>
    </row>
    <row r="62470" spans="15:17" x14ac:dyDescent="0.35">
      <c r="O62470" s="9"/>
      <c r="P62470" s="9"/>
      <c r="Q62470" s="21"/>
    </row>
    <row r="62471" spans="15:17" x14ac:dyDescent="0.35">
      <c r="O62471" s="9"/>
      <c r="P62471" s="9"/>
      <c r="Q62471" s="21"/>
    </row>
    <row r="62472" spans="15:17" x14ac:dyDescent="0.35">
      <c r="O62472" s="9"/>
      <c r="P62472" s="9"/>
      <c r="Q62472" s="21"/>
    </row>
    <row r="62473" spans="15:17" x14ac:dyDescent="0.35">
      <c r="O62473" s="9"/>
      <c r="P62473" s="9"/>
      <c r="Q62473" s="21"/>
    </row>
    <row r="62474" spans="15:17" x14ac:dyDescent="0.35">
      <c r="O62474" s="9"/>
      <c r="P62474" s="9"/>
      <c r="Q62474" s="21"/>
    </row>
    <row r="62475" spans="15:17" x14ac:dyDescent="0.35">
      <c r="O62475" s="9"/>
      <c r="P62475" s="9"/>
      <c r="Q62475" s="21"/>
    </row>
    <row r="62476" spans="15:17" x14ac:dyDescent="0.35">
      <c r="O62476" s="9"/>
      <c r="P62476" s="9"/>
      <c r="Q62476" s="21"/>
    </row>
    <row r="62477" spans="15:17" x14ac:dyDescent="0.35">
      <c r="O62477" s="9"/>
      <c r="P62477" s="9"/>
      <c r="Q62477" s="21"/>
    </row>
    <row r="62478" spans="15:17" x14ac:dyDescent="0.35">
      <c r="O62478" s="9"/>
      <c r="P62478" s="9"/>
      <c r="Q62478" s="21"/>
    </row>
    <row r="62479" spans="15:17" x14ac:dyDescent="0.35">
      <c r="O62479" s="9"/>
      <c r="P62479" s="9"/>
      <c r="Q62479" s="21"/>
    </row>
    <row r="62480" spans="15:17" x14ac:dyDescent="0.35">
      <c r="O62480" s="9"/>
      <c r="P62480" s="9"/>
      <c r="Q62480" s="21"/>
    </row>
    <row r="62481" spans="15:17" x14ac:dyDescent="0.35">
      <c r="O62481" s="9"/>
      <c r="P62481" s="9"/>
      <c r="Q62481" s="21"/>
    </row>
    <row r="62482" spans="15:17" x14ac:dyDescent="0.35">
      <c r="O62482" s="9"/>
      <c r="P62482" s="9"/>
      <c r="Q62482" s="21"/>
    </row>
    <row r="62483" spans="15:17" x14ac:dyDescent="0.35">
      <c r="O62483" s="9"/>
      <c r="P62483" s="9"/>
      <c r="Q62483" s="21"/>
    </row>
    <row r="62484" spans="15:17" x14ac:dyDescent="0.35">
      <c r="O62484" s="9"/>
      <c r="P62484" s="9"/>
      <c r="Q62484" s="21"/>
    </row>
    <row r="62485" spans="15:17" x14ac:dyDescent="0.35">
      <c r="O62485" s="9"/>
      <c r="P62485" s="9"/>
      <c r="Q62485" s="21"/>
    </row>
    <row r="62486" spans="15:17" x14ac:dyDescent="0.35">
      <c r="O62486" s="9"/>
      <c r="P62486" s="9"/>
      <c r="Q62486" s="21"/>
    </row>
    <row r="62487" spans="15:17" x14ac:dyDescent="0.35">
      <c r="O62487" s="9"/>
      <c r="P62487" s="9"/>
      <c r="Q62487" s="21"/>
    </row>
    <row r="62488" spans="15:17" x14ac:dyDescent="0.35">
      <c r="O62488" s="9"/>
      <c r="P62488" s="9"/>
      <c r="Q62488" s="21"/>
    </row>
    <row r="62489" spans="15:17" x14ac:dyDescent="0.35">
      <c r="O62489" s="9"/>
      <c r="P62489" s="9"/>
      <c r="Q62489" s="21"/>
    </row>
    <row r="62490" spans="15:17" x14ac:dyDescent="0.35">
      <c r="O62490" s="9"/>
      <c r="P62490" s="9"/>
      <c r="Q62490" s="21"/>
    </row>
    <row r="62491" spans="15:17" x14ac:dyDescent="0.35">
      <c r="O62491" s="9"/>
      <c r="P62491" s="9"/>
      <c r="Q62491" s="21"/>
    </row>
    <row r="62492" spans="15:17" x14ac:dyDescent="0.35">
      <c r="O62492" s="9"/>
      <c r="P62492" s="9"/>
      <c r="Q62492" s="21"/>
    </row>
    <row r="62493" spans="15:17" x14ac:dyDescent="0.35">
      <c r="O62493" s="9"/>
      <c r="P62493" s="9"/>
      <c r="Q62493" s="21"/>
    </row>
    <row r="62494" spans="15:17" x14ac:dyDescent="0.35">
      <c r="O62494" s="9"/>
      <c r="P62494" s="9"/>
      <c r="Q62494" s="21"/>
    </row>
    <row r="62495" spans="15:17" x14ac:dyDescent="0.35">
      <c r="O62495" s="9"/>
      <c r="P62495" s="9"/>
      <c r="Q62495" s="21"/>
    </row>
    <row r="62496" spans="15:17" x14ac:dyDescent="0.35">
      <c r="O62496" s="9"/>
      <c r="P62496" s="9"/>
      <c r="Q62496" s="21"/>
    </row>
    <row r="62497" spans="15:17" x14ac:dyDescent="0.35">
      <c r="O62497" s="9"/>
      <c r="P62497" s="9"/>
      <c r="Q62497" s="21"/>
    </row>
    <row r="62498" spans="15:17" x14ac:dyDescent="0.35">
      <c r="O62498" s="9"/>
      <c r="P62498" s="9"/>
      <c r="Q62498" s="21"/>
    </row>
    <row r="62499" spans="15:17" x14ac:dyDescent="0.35">
      <c r="O62499" s="9"/>
      <c r="P62499" s="9"/>
      <c r="Q62499" s="21"/>
    </row>
    <row r="62500" spans="15:17" x14ac:dyDescent="0.35">
      <c r="O62500" s="9"/>
      <c r="P62500" s="9"/>
      <c r="Q62500" s="21"/>
    </row>
    <row r="62501" spans="15:17" x14ac:dyDescent="0.35">
      <c r="O62501" s="9"/>
      <c r="P62501" s="9"/>
      <c r="Q62501" s="21"/>
    </row>
    <row r="62502" spans="15:17" x14ac:dyDescent="0.35">
      <c r="O62502" s="9"/>
      <c r="P62502" s="9"/>
      <c r="Q62502" s="21"/>
    </row>
    <row r="62503" spans="15:17" x14ac:dyDescent="0.35">
      <c r="O62503" s="9"/>
      <c r="P62503" s="9"/>
      <c r="Q62503" s="21"/>
    </row>
    <row r="62504" spans="15:17" x14ac:dyDescent="0.35">
      <c r="O62504" s="9"/>
      <c r="P62504" s="9"/>
      <c r="Q62504" s="21"/>
    </row>
    <row r="62505" spans="15:17" x14ac:dyDescent="0.35">
      <c r="O62505" s="9"/>
      <c r="P62505" s="9"/>
      <c r="Q62505" s="21"/>
    </row>
    <row r="62506" spans="15:17" x14ac:dyDescent="0.35">
      <c r="O62506" s="9"/>
      <c r="P62506" s="9"/>
      <c r="Q62506" s="21"/>
    </row>
    <row r="62507" spans="15:17" x14ac:dyDescent="0.35">
      <c r="O62507" s="9"/>
      <c r="P62507" s="9"/>
      <c r="Q62507" s="21"/>
    </row>
    <row r="62508" spans="15:17" x14ac:dyDescent="0.35">
      <c r="O62508" s="9"/>
      <c r="P62508" s="9"/>
      <c r="Q62508" s="21"/>
    </row>
    <row r="62509" spans="15:17" x14ac:dyDescent="0.35">
      <c r="O62509" s="9"/>
      <c r="P62509" s="9"/>
      <c r="Q62509" s="21"/>
    </row>
    <row r="62510" spans="15:17" x14ac:dyDescent="0.35">
      <c r="O62510" s="9"/>
      <c r="P62510" s="9"/>
      <c r="Q62510" s="21"/>
    </row>
    <row r="62511" spans="15:17" x14ac:dyDescent="0.35">
      <c r="O62511" s="9"/>
      <c r="P62511" s="9"/>
      <c r="Q62511" s="21"/>
    </row>
    <row r="62512" spans="15:17" x14ac:dyDescent="0.35">
      <c r="O62512" s="9"/>
      <c r="P62512" s="9"/>
      <c r="Q62512" s="21"/>
    </row>
    <row r="62513" spans="15:17" x14ac:dyDescent="0.35">
      <c r="O62513" s="9"/>
      <c r="P62513" s="9"/>
      <c r="Q62513" s="21"/>
    </row>
    <row r="62514" spans="15:17" x14ac:dyDescent="0.35">
      <c r="O62514" s="9"/>
      <c r="P62514" s="9"/>
      <c r="Q62514" s="21"/>
    </row>
    <row r="62515" spans="15:17" x14ac:dyDescent="0.35">
      <c r="O62515" s="9"/>
      <c r="P62515" s="9"/>
      <c r="Q62515" s="21"/>
    </row>
    <row r="62516" spans="15:17" x14ac:dyDescent="0.35">
      <c r="O62516" s="9"/>
      <c r="P62516" s="9"/>
      <c r="Q62516" s="21"/>
    </row>
    <row r="62517" spans="15:17" x14ac:dyDescent="0.35">
      <c r="O62517" s="9"/>
      <c r="P62517" s="9"/>
      <c r="Q62517" s="21"/>
    </row>
    <row r="62518" spans="15:17" x14ac:dyDescent="0.35">
      <c r="O62518" s="9"/>
      <c r="P62518" s="9"/>
      <c r="Q62518" s="21"/>
    </row>
    <row r="62519" spans="15:17" x14ac:dyDescent="0.35">
      <c r="O62519" s="9"/>
      <c r="P62519" s="9"/>
      <c r="Q62519" s="21"/>
    </row>
    <row r="62520" spans="15:17" x14ac:dyDescent="0.35">
      <c r="O62520" s="9"/>
      <c r="P62520" s="9"/>
      <c r="Q62520" s="21"/>
    </row>
    <row r="62521" spans="15:17" x14ac:dyDescent="0.35">
      <c r="O62521" s="9"/>
      <c r="P62521" s="9"/>
      <c r="Q62521" s="21"/>
    </row>
    <row r="62522" spans="15:17" x14ac:dyDescent="0.35">
      <c r="O62522" s="9"/>
      <c r="P62522" s="9"/>
      <c r="Q62522" s="21"/>
    </row>
    <row r="62523" spans="15:17" x14ac:dyDescent="0.35">
      <c r="O62523" s="9"/>
      <c r="P62523" s="9"/>
      <c r="Q62523" s="21"/>
    </row>
    <row r="62524" spans="15:17" x14ac:dyDescent="0.35">
      <c r="O62524" s="9"/>
      <c r="P62524" s="9"/>
      <c r="Q62524" s="21"/>
    </row>
    <row r="62525" spans="15:17" x14ac:dyDescent="0.35">
      <c r="O62525" s="9"/>
      <c r="P62525" s="9"/>
      <c r="Q62525" s="21"/>
    </row>
    <row r="62526" spans="15:17" x14ac:dyDescent="0.35">
      <c r="O62526" s="9"/>
      <c r="P62526" s="9"/>
      <c r="Q62526" s="21"/>
    </row>
    <row r="62527" spans="15:17" x14ac:dyDescent="0.35">
      <c r="O62527" s="9"/>
      <c r="P62527" s="9"/>
      <c r="Q62527" s="21"/>
    </row>
    <row r="62528" spans="15:17" x14ac:dyDescent="0.35">
      <c r="O62528" s="9"/>
      <c r="P62528" s="9"/>
      <c r="Q62528" s="21"/>
    </row>
    <row r="62529" spans="15:17" x14ac:dyDescent="0.35">
      <c r="O62529" s="9"/>
      <c r="P62529" s="9"/>
      <c r="Q62529" s="21"/>
    </row>
    <row r="62530" spans="15:17" x14ac:dyDescent="0.35">
      <c r="O62530" s="9"/>
      <c r="P62530" s="9"/>
      <c r="Q62530" s="21"/>
    </row>
    <row r="62531" spans="15:17" x14ac:dyDescent="0.35">
      <c r="O62531" s="9"/>
      <c r="P62531" s="9"/>
      <c r="Q62531" s="21"/>
    </row>
    <row r="62532" spans="15:17" x14ac:dyDescent="0.35">
      <c r="O62532" s="9"/>
      <c r="P62532" s="9"/>
      <c r="Q62532" s="21"/>
    </row>
    <row r="62533" spans="15:17" x14ac:dyDescent="0.35">
      <c r="O62533" s="9"/>
      <c r="P62533" s="9"/>
      <c r="Q62533" s="21"/>
    </row>
    <row r="62534" spans="15:17" x14ac:dyDescent="0.35">
      <c r="O62534" s="9"/>
      <c r="P62534" s="9"/>
      <c r="Q62534" s="21"/>
    </row>
    <row r="62535" spans="15:17" x14ac:dyDescent="0.35">
      <c r="O62535" s="9"/>
      <c r="P62535" s="9"/>
      <c r="Q62535" s="21"/>
    </row>
    <row r="62536" spans="15:17" x14ac:dyDescent="0.35">
      <c r="O62536" s="9"/>
      <c r="P62536" s="9"/>
      <c r="Q62536" s="21"/>
    </row>
    <row r="62537" spans="15:17" x14ac:dyDescent="0.35">
      <c r="O62537" s="9"/>
      <c r="P62537" s="9"/>
      <c r="Q62537" s="21"/>
    </row>
    <row r="62538" spans="15:17" x14ac:dyDescent="0.35">
      <c r="O62538" s="9"/>
      <c r="P62538" s="9"/>
      <c r="Q62538" s="21"/>
    </row>
    <row r="62539" spans="15:17" x14ac:dyDescent="0.35">
      <c r="O62539" s="9"/>
      <c r="P62539" s="9"/>
      <c r="Q62539" s="21"/>
    </row>
    <row r="62540" spans="15:17" x14ac:dyDescent="0.35">
      <c r="O62540" s="9"/>
      <c r="P62540" s="9"/>
      <c r="Q62540" s="21"/>
    </row>
    <row r="62541" spans="15:17" x14ac:dyDescent="0.35">
      <c r="O62541" s="9"/>
      <c r="P62541" s="9"/>
      <c r="Q62541" s="21"/>
    </row>
    <row r="62542" spans="15:17" x14ac:dyDescent="0.35">
      <c r="O62542" s="9"/>
      <c r="P62542" s="9"/>
      <c r="Q62542" s="21"/>
    </row>
    <row r="62543" spans="15:17" x14ac:dyDescent="0.35">
      <c r="O62543" s="9"/>
      <c r="P62543" s="9"/>
      <c r="Q62543" s="21"/>
    </row>
    <row r="62544" spans="15:17" x14ac:dyDescent="0.35">
      <c r="O62544" s="9"/>
      <c r="P62544" s="9"/>
      <c r="Q62544" s="21"/>
    </row>
    <row r="62545" spans="15:17" x14ac:dyDescent="0.35">
      <c r="O62545" s="9"/>
      <c r="P62545" s="9"/>
      <c r="Q62545" s="21"/>
    </row>
    <row r="62546" spans="15:17" x14ac:dyDescent="0.35">
      <c r="O62546" s="9"/>
      <c r="P62546" s="9"/>
      <c r="Q62546" s="21"/>
    </row>
    <row r="62547" spans="15:17" x14ac:dyDescent="0.35">
      <c r="O62547" s="9"/>
      <c r="P62547" s="9"/>
      <c r="Q62547" s="21"/>
    </row>
    <row r="62548" spans="15:17" x14ac:dyDescent="0.35">
      <c r="O62548" s="9"/>
      <c r="P62548" s="9"/>
      <c r="Q62548" s="21"/>
    </row>
    <row r="62549" spans="15:17" x14ac:dyDescent="0.35">
      <c r="O62549" s="9"/>
      <c r="P62549" s="9"/>
      <c r="Q62549" s="21"/>
    </row>
    <row r="62550" spans="15:17" x14ac:dyDescent="0.35">
      <c r="O62550" s="9"/>
      <c r="P62550" s="9"/>
      <c r="Q62550" s="21"/>
    </row>
    <row r="62551" spans="15:17" x14ac:dyDescent="0.35">
      <c r="O62551" s="9"/>
      <c r="P62551" s="9"/>
      <c r="Q62551" s="21"/>
    </row>
    <row r="62552" spans="15:17" x14ac:dyDescent="0.35">
      <c r="O62552" s="9"/>
      <c r="P62552" s="9"/>
      <c r="Q62552" s="21"/>
    </row>
    <row r="62553" spans="15:17" x14ac:dyDescent="0.35">
      <c r="O62553" s="9"/>
      <c r="P62553" s="9"/>
      <c r="Q62553" s="21"/>
    </row>
    <row r="62554" spans="15:17" x14ac:dyDescent="0.35">
      <c r="O62554" s="9"/>
      <c r="P62554" s="9"/>
      <c r="Q62554" s="21"/>
    </row>
    <row r="62555" spans="15:17" x14ac:dyDescent="0.35">
      <c r="O62555" s="9"/>
      <c r="P62555" s="9"/>
      <c r="Q62555" s="21"/>
    </row>
    <row r="62556" spans="15:17" x14ac:dyDescent="0.35">
      <c r="O62556" s="9"/>
      <c r="P62556" s="9"/>
      <c r="Q62556" s="21"/>
    </row>
    <row r="62557" spans="15:17" x14ac:dyDescent="0.35">
      <c r="O62557" s="9"/>
      <c r="P62557" s="9"/>
      <c r="Q62557" s="21"/>
    </row>
    <row r="62558" spans="15:17" x14ac:dyDescent="0.35">
      <c r="O62558" s="9"/>
      <c r="P62558" s="9"/>
      <c r="Q62558" s="21"/>
    </row>
    <row r="62559" spans="15:17" x14ac:dyDescent="0.35">
      <c r="O62559" s="9"/>
      <c r="P62559" s="9"/>
      <c r="Q62559" s="21"/>
    </row>
    <row r="62560" spans="15:17" x14ac:dyDescent="0.35">
      <c r="O62560" s="9"/>
      <c r="P62560" s="9"/>
      <c r="Q62560" s="21"/>
    </row>
    <row r="62561" spans="15:17" x14ac:dyDescent="0.35">
      <c r="O62561" s="9"/>
      <c r="P62561" s="9"/>
      <c r="Q62561" s="21"/>
    </row>
    <row r="62562" spans="15:17" x14ac:dyDescent="0.35">
      <c r="O62562" s="9"/>
      <c r="P62562" s="9"/>
      <c r="Q62562" s="21"/>
    </row>
    <row r="62563" spans="15:17" x14ac:dyDescent="0.35">
      <c r="O62563" s="9"/>
      <c r="P62563" s="9"/>
      <c r="Q62563" s="21"/>
    </row>
    <row r="62564" spans="15:17" x14ac:dyDescent="0.35">
      <c r="O62564" s="9"/>
      <c r="P62564" s="9"/>
      <c r="Q62564" s="21"/>
    </row>
    <row r="62565" spans="15:17" x14ac:dyDescent="0.35">
      <c r="O62565" s="9"/>
      <c r="P62565" s="9"/>
      <c r="Q62565" s="21"/>
    </row>
    <row r="62566" spans="15:17" x14ac:dyDescent="0.35">
      <c r="O62566" s="9"/>
      <c r="P62566" s="9"/>
      <c r="Q62566" s="21"/>
    </row>
    <row r="62567" spans="15:17" x14ac:dyDescent="0.35">
      <c r="O62567" s="9"/>
      <c r="P62567" s="9"/>
      <c r="Q62567" s="21"/>
    </row>
    <row r="62568" spans="15:17" x14ac:dyDescent="0.35">
      <c r="O62568" s="9"/>
      <c r="P62568" s="9"/>
      <c r="Q62568" s="21"/>
    </row>
    <row r="62569" spans="15:17" x14ac:dyDescent="0.35">
      <c r="O62569" s="9"/>
      <c r="P62569" s="9"/>
      <c r="Q62569" s="21"/>
    </row>
    <row r="62570" spans="15:17" x14ac:dyDescent="0.35">
      <c r="O62570" s="9"/>
      <c r="P62570" s="9"/>
      <c r="Q62570" s="21"/>
    </row>
    <row r="62571" spans="15:17" x14ac:dyDescent="0.35">
      <c r="O62571" s="9"/>
      <c r="P62571" s="9"/>
      <c r="Q62571" s="21"/>
    </row>
    <row r="62572" spans="15:17" x14ac:dyDescent="0.35">
      <c r="O62572" s="9"/>
      <c r="P62572" s="9"/>
      <c r="Q62572" s="21"/>
    </row>
    <row r="62573" spans="15:17" x14ac:dyDescent="0.35">
      <c r="O62573" s="9"/>
      <c r="P62573" s="9"/>
      <c r="Q62573" s="21"/>
    </row>
    <row r="62574" spans="15:17" x14ac:dyDescent="0.35">
      <c r="O62574" s="9"/>
      <c r="P62574" s="9"/>
      <c r="Q62574" s="21"/>
    </row>
    <row r="62575" spans="15:17" x14ac:dyDescent="0.35">
      <c r="O62575" s="9"/>
      <c r="P62575" s="9"/>
      <c r="Q62575" s="21"/>
    </row>
    <row r="62576" spans="15:17" x14ac:dyDescent="0.35">
      <c r="O62576" s="9"/>
      <c r="P62576" s="9"/>
      <c r="Q62576" s="21"/>
    </row>
    <row r="62577" spans="15:17" x14ac:dyDescent="0.35">
      <c r="O62577" s="9"/>
      <c r="P62577" s="9"/>
      <c r="Q62577" s="21"/>
    </row>
    <row r="62578" spans="15:17" x14ac:dyDescent="0.35">
      <c r="O62578" s="9"/>
      <c r="P62578" s="9"/>
      <c r="Q62578" s="21"/>
    </row>
    <row r="62579" spans="15:17" x14ac:dyDescent="0.35">
      <c r="O62579" s="9"/>
      <c r="P62579" s="9"/>
      <c r="Q62579" s="21"/>
    </row>
    <row r="62580" spans="15:17" x14ac:dyDescent="0.35">
      <c r="O62580" s="9"/>
      <c r="P62580" s="9"/>
      <c r="Q62580" s="21"/>
    </row>
    <row r="62581" spans="15:17" x14ac:dyDescent="0.35">
      <c r="O62581" s="9"/>
      <c r="P62581" s="9"/>
      <c r="Q62581" s="21"/>
    </row>
    <row r="62582" spans="15:17" x14ac:dyDescent="0.35">
      <c r="O62582" s="9"/>
      <c r="P62582" s="9"/>
      <c r="Q62582" s="21"/>
    </row>
    <row r="62583" spans="15:17" x14ac:dyDescent="0.35">
      <c r="O62583" s="9"/>
      <c r="P62583" s="9"/>
      <c r="Q62583" s="21"/>
    </row>
    <row r="62584" spans="15:17" x14ac:dyDescent="0.35">
      <c r="O62584" s="9"/>
      <c r="P62584" s="9"/>
      <c r="Q62584" s="21"/>
    </row>
    <row r="62585" spans="15:17" x14ac:dyDescent="0.35">
      <c r="O62585" s="9"/>
      <c r="P62585" s="9"/>
      <c r="Q62585" s="21"/>
    </row>
    <row r="62586" spans="15:17" x14ac:dyDescent="0.35">
      <c r="O62586" s="9"/>
      <c r="P62586" s="9"/>
      <c r="Q62586" s="21"/>
    </row>
    <row r="62587" spans="15:17" x14ac:dyDescent="0.35">
      <c r="O62587" s="9"/>
      <c r="P62587" s="9"/>
      <c r="Q62587" s="21"/>
    </row>
    <row r="62588" spans="15:17" x14ac:dyDescent="0.35">
      <c r="O62588" s="9"/>
      <c r="P62588" s="9"/>
      <c r="Q62588" s="21"/>
    </row>
    <row r="62589" spans="15:17" x14ac:dyDescent="0.35">
      <c r="O62589" s="9"/>
      <c r="P62589" s="9"/>
      <c r="Q62589" s="21"/>
    </row>
    <row r="62590" spans="15:17" x14ac:dyDescent="0.35">
      <c r="O62590" s="9"/>
      <c r="P62590" s="9"/>
      <c r="Q62590" s="21"/>
    </row>
    <row r="62591" spans="15:17" x14ac:dyDescent="0.35">
      <c r="O62591" s="9"/>
      <c r="P62591" s="9"/>
      <c r="Q62591" s="21"/>
    </row>
    <row r="62592" spans="15:17" x14ac:dyDescent="0.35">
      <c r="O62592" s="9"/>
      <c r="P62592" s="9"/>
      <c r="Q62592" s="21"/>
    </row>
    <row r="62593" spans="15:17" x14ac:dyDescent="0.35">
      <c r="O62593" s="9"/>
      <c r="P62593" s="9"/>
      <c r="Q62593" s="21"/>
    </row>
    <row r="62594" spans="15:17" x14ac:dyDescent="0.35">
      <c r="O62594" s="9"/>
      <c r="P62594" s="9"/>
      <c r="Q62594" s="21"/>
    </row>
    <row r="62595" spans="15:17" x14ac:dyDescent="0.35">
      <c r="O62595" s="9"/>
      <c r="P62595" s="9"/>
      <c r="Q62595" s="21"/>
    </row>
    <row r="62596" spans="15:17" x14ac:dyDescent="0.35">
      <c r="O62596" s="9"/>
      <c r="P62596" s="9"/>
      <c r="Q62596" s="21"/>
    </row>
    <row r="62597" spans="15:17" x14ac:dyDescent="0.35">
      <c r="O62597" s="9"/>
      <c r="P62597" s="9"/>
      <c r="Q62597" s="21"/>
    </row>
    <row r="62598" spans="15:17" x14ac:dyDescent="0.35">
      <c r="O62598" s="9"/>
      <c r="P62598" s="9"/>
      <c r="Q62598" s="21"/>
    </row>
    <row r="62599" spans="15:17" x14ac:dyDescent="0.35">
      <c r="O62599" s="9"/>
      <c r="P62599" s="9"/>
      <c r="Q62599" s="21"/>
    </row>
    <row r="62600" spans="15:17" x14ac:dyDescent="0.35">
      <c r="O62600" s="9"/>
      <c r="P62600" s="9"/>
      <c r="Q62600" s="21"/>
    </row>
    <row r="62601" spans="15:17" x14ac:dyDescent="0.35">
      <c r="O62601" s="9"/>
      <c r="P62601" s="9"/>
      <c r="Q62601" s="21"/>
    </row>
    <row r="62602" spans="15:17" x14ac:dyDescent="0.35">
      <c r="O62602" s="9"/>
      <c r="P62602" s="9"/>
      <c r="Q62602" s="21"/>
    </row>
    <row r="62603" spans="15:17" x14ac:dyDescent="0.35">
      <c r="O62603" s="9"/>
      <c r="P62603" s="9"/>
      <c r="Q62603" s="21"/>
    </row>
    <row r="62604" spans="15:17" x14ac:dyDescent="0.35">
      <c r="O62604" s="9"/>
      <c r="P62604" s="9"/>
      <c r="Q62604" s="21"/>
    </row>
    <row r="62605" spans="15:17" x14ac:dyDescent="0.35">
      <c r="O62605" s="9"/>
      <c r="P62605" s="9"/>
      <c r="Q62605" s="21"/>
    </row>
    <row r="62606" spans="15:17" x14ac:dyDescent="0.35">
      <c r="O62606" s="9"/>
      <c r="P62606" s="9"/>
      <c r="Q62606" s="21"/>
    </row>
    <row r="62607" spans="15:17" x14ac:dyDescent="0.35">
      <c r="O62607" s="9"/>
      <c r="P62607" s="9"/>
      <c r="Q62607" s="21"/>
    </row>
    <row r="62608" spans="15:17" x14ac:dyDescent="0.35">
      <c r="O62608" s="9"/>
      <c r="P62608" s="9"/>
      <c r="Q62608" s="21"/>
    </row>
    <row r="62609" spans="15:17" x14ac:dyDescent="0.35">
      <c r="O62609" s="9"/>
      <c r="P62609" s="9"/>
      <c r="Q62609" s="21"/>
    </row>
    <row r="62610" spans="15:17" x14ac:dyDescent="0.35">
      <c r="O62610" s="9"/>
      <c r="P62610" s="9"/>
      <c r="Q62610" s="21"/>
    </row>
    <row r="62611" spans="15:17" x14ac:dyDescent="0.35">
      <c r="O62611" s="9"/>
      <c r="P62611" s="9"/>
      <c r="Q62611" s="21"/>
    </row>
    <row r="62612" spans="15:17" x14ac:dyDescent="0.35">
      <c r="O62612" s="9"/>
      <c r="P62612" s="9"/>
      <c r="Q62612" s="21"/>
    </row>
    <row r="62613" spans="15:17" x14ac:dyDescent="0.35">
      <c r="O62613" s="9"/>
      <c r="P62613" s="9"/>
      <c r="Q62613" s="21"/>
    </row>
    <row r="62614" spans="15:17" x14ac:dyDescent="0.35">
      <c r="O62614" s="9"/>
      <c r="P62614" s="9"/>
      <c r="Q62614" s="21"/>
    </row>
    <row r="62615" spans="15:17" x14ac:dyDescent="0.35">
      <c r="O62615" s="9"/>
      <c r="P62615" s="9"/>
      <c r="Q62615" s="21"/>
    </row>
    <row r="62616" spans="15:17" x14ac:dyDescent="0.35">
      <c r="O62616" s="9"/>
      <c r="P62616" s="9"/>
      <c r="Q62616" s="21"/>
    </row>
    <row r="62617" spans="15:17" x14ac:dyDescent="0.35">
      <c r="O62617" s="9"/>
      <c r="P62617" s="9"/>
      <c r="Q62617" s="21"/>
    </row>
    <row r="62618" spans="15:17" x14ac:dyDescent="0.35">
      <c r="O62618" s="9"/>
      <c r="P62618" s="9"/>
      <c r="Q62618" s="21"/>
    </row>
    <row r="62619" spans="15:17" x14ac:dyDescent="0.35">
      <c r="O62619" s="9"/>
      <c r="P62619" s="9"/>
      <c r="Q62619" s="21"/>
    </row>
    <row r="62620" spans="15:17" x14ac:dyDescent="0.35">
      <c r="O62620" s="9"/>
      <c r="P62620" s="9"/>
      <c r="Q62620" s="21"/>
    </row>
    <row r="62621" spans="15:17" x14ac:dyDescent="0.35">
      <c r="O62621" s="9"/>
      <c r="P62621" s="9"/>
      <c r="Q62621" s="21"/>
    </row>
    <row r="62622" spans="15:17" x14ac:dyDescent="0.35">
      <c r="O62622" s="9"/>
      <c r="P62622" s="9"/>
      <c r="Q62622" s="21"/>
    </row>
    <row r="62623" spans="15:17" x14ac:dyDescent="0.35">
      <c r="O62623" s="9"/>
      <c r="P62623" s="9"/>
      <c r="Q62623" s="21"/>
    </row>
    <row r="62624" spans="15:17" x14ac:dyDescent="0.35">
      <c r="O62624" s="9"/>
      <c r="P62624" s="9"/>
      <c r="Q62624" s="21"/>
    </row>
    <row r="62625" spans="15:17" x14ac:dyDescent="0.35">
      <c r="O62625" s="9"/>
      <c r="P62625" s="9"/>
      <c r="Q62625" s="21"/>
    </row>
    <row r="62626" spans="15:17" x14ac:dyDescent="0.35">
      <c r="O62626" s="9"/>
      <c r="P62626" s="9"/>
      <c r="Q62626" s="21"/>
    </row>
    <row r="62627" spans="15:17" x14ac:dyDescent="0.35">
      <c r="O62627" s="9"/>
      <c r="P62627" s="9"/>
      <c r="Q62627" s="21"/>
    </row>
    <row r="62628" spans="15:17" x14ac:dyDescent="0.35">
      <c r="O62628" s="9"/>
      <c r="P62628" s="9"/>
      <c r="Q62628" s="21"/>
    </row>
    <row r="62629" spans="15:17" x14ac:dyDescent="0.35">
      <c r="O62629" s="9"/>
      <c r="P62629" s="9"/>
      <c r="Q62629" s="21"/>
    </row>
    <row r="62630" spans="15:17" x14ac:dyDescent="0.35">
      <c r="O62630" s="9"/>
      <c r="P62630" s="9"/>
      <c r="Q62630" s="21"/>
    </row>
    <row r="62631" spans="15:17" x14ac:dyDescent="0.35">
      <c r="O62631" s="9"/>
      <c r="P62631" s="9"/>
      <c r="Q62631" s="21"/>
    </row>
    <row r="62632" spans="15:17" x14ac:dyDescent="0.35">
      <c r="O62632" s="9"/>
      <c r="P62632" s="9"/>
      <c r="Q62632" s="21"/>
    </row>
    <row r="62633" spans="15:17" x14ac:dyDescent="0.35">
      <c r="O62633" s="9"/>
      <c r="P62633" s="9"/>
      <c r="Q62633" s="21"/>
    </row>
    <row r="62634" spans="15:17" x14ac:dyDescent="0.35">
      <c r="O62634" s="9"/>
      <c r="P62634" s="9"/>
      <c r="Q62634" s="21"/>
    </row>
    <row r="62635" spans="15:17" x14ac:dyDescent="0.35">
      <c r="O62635" s="9"/>
      <c r="P62635" s="9"/>
      <c r="Q62635" s="21"/>
    </row>
    <row r="62636" spans="15:17" x14ac:dyDescent="0.35">
      <c r="O62636" s="9"/>
      <c r="P62636" s="9"/>
      <c r="Q62636" s="21"/>
    </row>
    <row r="62637" spans="15:17" x14ac:dyDescent="0.35">
      <c r="O62637" s="9"/>
      <c r="P62637" s="9"/>
      <c r="Q62637" s="21"/>
    </row>
    <row r="62638" spans="15:17" x14ac:dyDescent="0.35">
      <c r="O62638" s="9"/>
      <c r="P62638" s="9"/>
      <c r="Q62638" s="21"/>
    </row>
    <row r="62639" spans="15:17" x14ac:dyDescent="0.35">
      <c r="O62639" s="9"/>
      <c r="P62639" s="9"/>
      <c r="Q62639" s="21"/>
    </row>
    <row r="62640" spans="15:17" x14ac:dyDescent="0.35">
      <c r="O62640" s="9"/>
      <c r="P62640" s="9"/>
      <c r="Q62640" s="21"/>
    </row>
    <row r="62641" spans="15:17" x14ac:dyDescent="0.35">
      <c r="O62641" s="9"/>
      <c r="P62641" s="9"/>
      <c r="Q62641" s="21"/>
    </row>
    <row r="62642" spans="15:17" x14ac:dyDescent="0.35">
      <c r="O62642" s="9"/>
      <c r="P62642" s="9"/>
      <c r="Q62642" s="21"/>
    </row>
    <row r="62643" spans="15:17" x14ac:dyDescent="0.35">
      <c r="O62643" s="9"/>
      <c r="P62643" s="9"/>
      <c r="Q62643" s="21"/>
    </row>
    <row r="62644" spans="15:17" x14ac:dyDescent="0.35">
      <c r="O62644" s="9"/>
      <c r="P62644" s="9"/>
      <c r="Q62644" s="21"/>
    </row>
    <row r="62645" spans="15:17" x14ac:dyDescent="0.35">
      <c r="O62645" s="9"/>
      <c r="P62645" s="9"/>
      <c r="Q62645" s="21"/>
    </row>
    <row r="62646" spans="15:17" x14ac:dyDescent="0.35">
      <c r="O62646" s="9"/>
      <c r="P62646" s="9"/>
      <c r="Q62646" s="21"/>
    </row>
    <row r="62647" spans="15:17" x14ac:dyDescent="0.35">
      <c r="O62647" s="9"/>
      <c r="P62647" s="9"/>
      <c r="Q62647" s="21"/>
    </row>
    <row r="62648" spans="15:17" x14ac:dyDescent="0.35">
      <c r="O62648" s="9"/>
      <c r="P62648" s="9"/>
      <c r="Q62648" s="21"/>
    </row>
    <row r="62649" spans="15:17" x14ac:dyDescent="0.35">
      <c r="O62649" s="9"/>
      <c r="P62649" s="9"/>
      <c r="Q62649" s="21"/>
    </row>
    <row r="62650" spans="15:17" x14ac:dyDescent="0.35">
      <c r="O62650" s="9"/>
      <c r="P62650" s="9"/>
      <c r="Q62650" s="21"/>
    </row>
    <row r="62651" spans="15:17" x14ac:dyDescent="0.35">
      <c r="O62651" s="9"/>
      <c r="P62651" s="9"/>
      <c r="Q62651" s="21"/>
    </row>
    <row r="62652" spans="15:17" x14ac:dyDescent="0.35">
      <c r="O62652" s="9"/>
      <c r="P62652" s="9"/>
      <c r="Q62652" s="21"/>
    </row>
    <row r="62653" spans="15:17" x14ac:dyDescent="0.35">
      <c r="O62653" s="9"/>
      <c r="P62653" s="9"/>
      <c r="Q62653" s="21"/>
    </row>
    <row r="62654" spans="15:17" x14ac:dyDescent="0.35">
      <c r="O62654" s="9"/>
      <c r="P62654" s="9"/>
      <c r="Q62654" s="21"/>
    </row>
    <row r="62655" spans="15:17" x14ac:dyDescent="0.35">
      <c r="O62655" s="9"/>
      <c r="P62655" s="9"/>
      <c r="Q62655" s="21"/>
    </row>
    <row r="62656" spans="15:17" x14ac:dyDescent="0.35">
      <c r="O62656" s="9"/>
      <c r="P62656" s="9"/>
      <c r="Q62656" s="21"/>
    </row>
    <row r="62657" spans="15:17" x14ac:dyDescent="0.35">
      <c r="O62657" s="9"/>
      <c r="P62657" s="9"/>
      <c r="Q62657" s="21"/>
    </row>
    <row r="62658" spans="15:17" x14ac:dyDescent="0.35">
      <c r="O62658" s="9"/>
      <c r="P62658" s="9"/>
      <c r="Q62658" s="21"/>
    </row>
    <row r="62659" spans="15:17" x14ac:dyDescent="0.35">
      <c r="O62659" s="9"/>
      <c r="P62659" s="9"/>
      <c r="Q62659" s="21"/>
    </row>
    <row r="62660" spans="15:17" x14ac:dyDescent="0.35">
      <c r="O62660" s="9"/>
      <c r="P62660" s="9"/>
      <c r="Q62660" s="21"/>
    </row>
    <row r="62661" spans="15:17" x14ac:dyDescent="0.35">
      <c r="O62661" s="9"/>
      <c r="P62661" s="9"/>
      <c r="Q62661" s="21"/>
    </row>
    <row r="62662" spans="15:17" x14ac:dyDescent="0.35">
      <c r="O62662" s="9"/>
      <c r="P62662" s="9"/>
      <c r="Q62662" s="21"/>
    </row>
    <row r="62663" spans="15:17" x14ac:dyDescent="0.35">
      <c r="O62663" s="9"/>
      <c r="P62663" s="9"/>
      <c r="Q62663" s="21"/>
    </row>
    <row r="62664" spans="15:17" x14ac:dyDescent="0.35">
      <c r="O62664" s="9"/>
      <c r="P62664" s="9"/>
      <c r="Q62664" s="21"/>
    </row>
    <row r="62665" spans="15:17" x14ac:dyDescent="0.35">
      <c r="O62665" s="9"/>
      <c r="P62665" s="9"/>
      <c r="Q62665" s="21"/>
    </row>
    <row r="62666" spans="15:17" x14ac:dyDescent="0.35">
      <c r="O62666" s="9"/>
      <c r="P62666" s="9"/>
      <c r="Q62666" s="21"/>
    </row>
    <row r="62667" spans="15:17" x14ac:dyDescent="0.35">
      <c r="O62667" s="9"/>
      <c r="P62667" s="9"/>
      <c r="Q62667" s="21"/>
    </row>
    <row r="62668" spans="15:17" x14ac:dyDescent="0.35">
      <c r="O62668" s="9"/>
      <c r="P62668" s="9"/>
      <c r="Q62668" s="21"/>
    </row>
    <row r="62669" spans="15:17" x14ac:dyDescent="0.35">
      <c r="O62669" s="9"/>
      <c r="P62669" s="9"/>
      <c r="Q62669" s="21"/>
    </row>
    <row r="62670" spans="15:17" x14ac:dyDescent="0.35">
      <c r="O62670" s="9"/>
      <c r="P62670" s="9"/>
      <c r="Q62670" s="21"/>
    </row>
    <row r="62671" spans="15:17" x14ac:dyDescent="0.35">
      <c r="O62671" s="9"/>
      <c r="P62671" s="9"/>
      <c r="Q62671" s="21"/>
    </row>
    <row r="62672" spans="15:17" x14ac:dyDescent="0.35">
      <c r="O62672" s="9"/>
      <c r="P62672" s="9"/>
      <c r="Q62672" s="21"/>
    </row>
    <row r="62673" spans="15:17" x14ac:dyDescent="0.35">
      <c r="O62673" s="9"/>
      <c r="P62673" s="9"/>
      <c r="Q62673" s="21"/>
    </row>
    <row r="62674" spans="15:17" x14ac:dyDescent="0.35">
      <c r="O62674" s="9"/>
      <c r="P62674" s="9"/>
      <c r="Q62674" s="21"/>
    </row>
    <row r="62675" spans="15:17" x14ac:dyDescent="0.35">
      <c r="O62675" s="9"/>
      <c r="P62675" s="9"/>
      <c r="Q62675" s="21"/>
    </row>
    <row r="62676" spans="15:17" x14ac:dyDescent="0.35">
      <c r="O62676" s="9"/>
      <c r="P62676" s="9"/>
      <c r="Q62676" s="21"/>
    </row>
    <row r="62677" spans="15:17" x14ac:dyDescent="0.35">
      <c r="O62677" s="9"/>
      <c r="P62677" s="9"/>
      <c r="Q62677" s="21"/>
    </row>
    <row r="62678" spans="15:17" x14ac:dyDescent="0.35">
      <c r="O62678" s="9"/>
      <c r="P62678" s="9"/>
      <c r="Q62678" s="21"/>
    </row>
    <row r="62679" spans="15:17" x14ac:dyDescent="0.35">
      <c r="O62679" s="9"/>
      <c r="P62679" s="9"/>
      <c r="Q62679" s="21"/>
    </row>
    <row r="62680" spans="15:17" x14ac:dyDescent="0.35">
      <c r="O62680" s="9"/>
      <c r="P62680" s="9"/>
      <c r="Q62680" s="21"/>
    </row>
    <row r="62681" spans="15:17" x14ac:dyDescent="0.35">
      <c r="O62681" s="9"/>
      <c r="P62681" s="9"/>
      <c r="Q62681" s="21"/>
    </row>
    <row r="62682" spans="15:17" x14ac:dyDescent="0.35">
      <c r="O62682" s="9"/>
      <c r="P62682" s="9"/>
      <c r="Q62682" s="21"/>
    </row>
    <row r="62683" spans="15:17" x14ac:dyDescent="0.35">
      <c r="O62683" s="9"/>
      <c r="P62683" s="9"/>
      <c r="Q62683" s="21"/>
    </row>
    <row r="62684" spans="15:17" x14ac:dyDescent="0.35">
      <c r="O62684" s="9"/>
      <c r="P62684" s="9"/>
      <c r="Q62684" s="21"/>
    </row>
    <row r="62685" spans="15:17" x14ac:dyDescent="0.35">
      <c r="O62685" s="9"/>
      <c r="P62685" s="9"/>
      <c r="Q62685" s="21"/>
    </row>
    <row r="62686" spans="15:17" x14ac:dyDescent="0.35">
      <c r="O62686" s="9"/>
      <c r="P62686" s="9"/>
      <c r="Q62686" s="21"/>
    </row>
    <row r="62687" spans="15:17" x14ac:dyDescent="0.35">
      <c r="O62687" s="9"/>
      <c r="P62687" s="9"/>
      <c r="Q62687" s="21"/>
    </row>
    <row r="62688" spans="15:17" x14ac:dyDescent="0.35">
      <c r="O62688" s="9"/>
      <c r="P62688" s="9"/>
      <c r="Q62688" s="21"/>
    </row>
    <row r="62689" spans="15:17" x14ac:dyDescent="0.35">
      <c r="O62689" s="9"/>
      <c r="P62689" s="9"/>
      <c r="Q62689" s="21"/>
    </row>
    <row r="62690" spans="15:17" x14ac:dyDescent="0.35">
      <c r="O62690" s="9"/>
      <c r="P62690" s="9"/>
      <c r="Q62690" s="21"/>
    </row>
    <row r="62691" spans="15:17" x14ac:dyDescent="0.35">
      <c r="O62691" s="9"/>
      <c r="P62691" s="9"/>
      <c r="Q62691" s="21"/>
    </row>
    <row r="62692" spans="15:17" x14ac:dyDescent="0.35">
      <c r="O62692" s="9"/>
      <c r="P62692" s="9"/>
      <c r="Q62692" s="21"/>
    </row>
    <row r="62693" spans="15:17" x14ac:dyDescent="0.35">
      <c r="O62693" s="9"/>
      <c r="P62693" s="9"/>
      <c r="Q62693" s="21"/>
    </row>
    <row r="62694" spans="15:17" x14ac:dyDescent="0.35">
      <c r="O62694" s="9"/>
      <c r="P62694" s="9"/>
      <c r="Q62694" s="21"/>
    </row>
    <row r="62695" spans="15:17" x14ac:dyDescent="0.35">
      <c r="O62695" s="9"/>
      <c r="P62695" s="9"/>
      <c r="Q62695" s="21"/>
    </row>
    <row r="62696" spans="15:17" x14ac:dyDescent="0.35">
      <c r="O62696" s="9"/>
      <c r="P62696" s="9"/>
      <c r="Q62696" s="21"/>
    </row>
    <row r="62697" spans="15:17" x14ac:dyDescent="0.35">
      <c r="O62697" s="9"/>
      <c r="P62697" s="9"/>
      <c r="Q62697" s="21"/>
    </row>
    <row r="62698" spans="15:17" x14ac:dyDescent="0.35">
      <c r="O62698" s="9"/>
      <c r="P62698" s="9"/>
      <c r="Q62698" s="21"/>
    </row>
    <row r="62699" spans="15:17" x14ac:dyDescent="0.35">
      <c r="O62699" s="9"/>
      <c r="P62699" s="9"/>
      <c r="Q62699" s="21"/>
    </row>
    <row r="62700" spans="15:17" x14ac:dyDescent="0.35">
      <c r="O62700" s="9"/>
      <c r="P62700" s="9"/>
      <c r="Q62700" s="21"/>
    </row>
    <row r="62701" spans="15:17" x14ac:dyDescent="0.35">
      <c r="O62701" s="9"/>
      <c r="P62701" s="9"/>
      <c r="Q62701" s="21"/>
    </row>
    <row r="62702" spans="15:17" x14ac:dyDescent="0.35">
      <c r="O62702" s="9"/>
      <c r="P62702" s="9"/>
      <c r="Q62702" s="21"/>
    </row>
    <row r="62703" spans="15:17" x14ac:dyDescent="0.35">
      <c r="O62703" s="9"/>
      <c r="P62703" s="9"/>
      <c r="Q62703" s="21"/>
    </row>
    <row r="62704" spans="15:17" x14ac:dyDescent="0.35">
      <c r="O62704" s="9"/>
      <c r="P62704" s="9"/>
      <c r="Q62704" s="21"/>
    </row>
    <row r="62705" spans="15:17" x14ac:dyDescent="0.35">
      <c r="O62705" s="9"/>
      <c r="P62705" s="9"/>
      <c r="Q62705" s="21"/>
    </row>
    <row r="62706" spans="15:17" x14ac:dyDescent="0.35">
      <c r="O62706" s="9"/>
      <c r="P62706" s="9"/>
      <c r="Q62706" s="21"/>
    </row>
    <row r="62707" spans="15:17" x14ac:dyDescent="0.35">
      <c r="O62707" s="9"/>
      <c r="P62707" s="9"/>
      <c r="Q62707" s="21"/>
    </row>
    <row r="62708" spans="15:17" x14ac:dyDescent="0.35">
      <c r="O62708" s="9"/>
      <c r="P62708" s="9"/>
      <c r="Q62708" s="21"/>
    </row>
    <row r="62709" spans="15:17" x14ac:dyDescent="0.35">
      <c r="O62709" s="9"/>
      <c r="P62709" s="9"/>
      <c r="Q62709" s="21"/>
    </row>
    <row r="62710" spans="15:17" x14ac:dyDescent="0.35">
      <c r="O62710" s="9"/>
      <c r="P62710" s="9"/>
      <c r="Q62710" s="21"/>
    </row>
    <row r="62711" spans="15:17" x14ac:dyDescent="0.35">
      <c r="O62711" s="9"/>
      <c r="P62711" s="9"/>
      <c r="Q62711" s="21"/>
    </row>
    <row r="62712" spans="15:17" x14ac:dyDescent="0.35">
      <c r="O62712" s="9"/>
      <c r="P62712" s="9"/>
      <c r="Q62712" s="21"/>
    </row>
    <row r="62713" spans="15:17" x14ac:dyDescent="0.35">
      <c r="O62713" s="9"/>
      <c r="P62713" s="9"/>
      <c r="Q62713" s="21"/>
    </row>
    <row r="62714" spans="15:17" x14ac:dyDescent="0.35">
      <c r="O62714" s="9"/>
      <c r="P62714" s="9"/>
      <c r="Q62714" s="21"/>
    </row>
    <row r="62715" spans="15:17" x14ac:dyDescent="0.35">
      <c r="O62715" s="9"/>
      <c r="P62715" s="9"/>
      <c r="Q62715" s="21"/>
    </row>
    <row r="62716" spans="15:17" x14ac:dyDescent="0.35">
      <c r="O62716" s="9"/>
      <c r="P62716" s="9"/>
      <c r="Q62716" s="21"/>
    </row>
    <row r="62717" spans="15:17" x14ac:dyDescent="0.35">
      <c r="O62717" s="9"/>
      <c r="P62717" s="9"/>
      <c r="Q62717" s="21"/>
    </row>
    <row r="62718" spans="15:17" x14ac:dyDescent="0.35">
      <c r="O62718" s="9"/>
      <c r="P62718" s="9"/>
      <c r="Q62718" s="21"/>
    </row>
    <row r="62719" spans="15:17" x14ac:dyDescent="0.35">
      <c r="O62719" s="9"/>
      <c r="P62719" s="9"/>
      <c r="Q62719" s="21"/>
    </row>
    <row r="62720" spans="15:17" x14ac:dyDescent="0.35">
      <c r="O62720" s="9"/>
      <c r="P62720" s="9"/>
      <c r="Q62720" s="21"/>
    </row>
    <row r="62721" spans="15:17" x14ac:dyDescent="0.35">
      <c r="O62721" s="9"/>
      <c r="P62721" s="9"/>
      <c r="Q62721" s="21"/>
    </row>
    <row r="62722" spans="15:17" x14ac:dyDescent="0.35">
      <c r="O62722" s="9"/>
      <c r="P62722" s="9"/>
      <c r="Q62722" s="21"/>
    </row>
    <row r="62723" spans="15:17" x14ac:dyDescent="0.35">
      <c r="O62723" s="9"/>
      <c r="P62723" s="9"/>
      <c r="Q62723" s="21"/>
    </row>
    <row r="62724" spans="15:17" x14ac:dyDescent="0.35">
      <c r="O62724" s="9"/>
      <c r="P62724" s="9"/>
      <c r="Q62724" s="21"/>
    </row>
    <row r="62725" spans="15:17" x14ac:dyDescent="0.35">
      <c r="O62725" s="9"/>
      <c r="P62725" s="9"/>
      <c r="Q62725" s="21"/>
    </row>
    <row r="62726" spans="15:17" x14ac:dyDescent="0.35">
      <c r="O62726" s="9"/>
      <c r="P62726" s="9"/>
      <c r="Q62726" s="21"/>
    </row>
    <row r="62727" spans="15:17" x14ac:dyDescent="0.35">
      <c r="O62727" s="9"/>
      <c r="P62727" s="9"/>
      <c r="Q62727" s="21"/>
    </row>
    <row r="62728" spans="15:17" x14ac:dyDescent="0.35">
      <c r="O62728" s="9"/>
      <c r="P62728" s="9"/>
      <c r="Q62728" s="21"/>
    </row>
    <row r="62729" spans="15:17" x14ac:dyDescent="0.35">
      <c r="O62729" s="9"/>
      <c r="P62729" s="9"/>
      <c r="Q62729" s="21"/>
    </row>
    <row r="62730" spans="15:17" x14ac:dyDescent="0.35">
      <c r="O62730" s="9"/>
      <c r="P62730" s="9"/>
      <c r="Q62730" s="21"/>
    </row>
    <row r="62731" spans="15:17" x14ac:dyDescent="0.35">
      <c r="O62731" s="9"/>
      <c r="P62731" s="9"/>
      <c r="Q62731" s="21"/>
    </row>
    <row r="62732" spans="15:17" x14ac:dyDescent="0.35">
      <c r="O62732" s="9"/>
      <c r="P62732" s="9"/>
      <c r="Q62732" s="21"/>
    </row>
    <row r="62733" spans="15:17" x14ac:dyDescent="0.35">
      <c r="O62733" s="9"/>
      <c r="P62733" s="9"/>
      <c r="Q62733" s="21"/>
    </row>
    <row r="62734" spans="15:17" x14ac:dyDescent="0.35">
      <c r="O62734" s="9"/>
      <c r="P62734" s="9"/>
      <c r="Q62734" s="21"/>
    </row>
    <row r="62735" spans="15:17" x14ac:dyDescent="0.35">
      <c r="O62735" s="9"/>
      <c r="P62735" s="9"/>
      <c r="Q62735" s="21"/>
    </row>
    <row r="62736" spans="15:17" x14ac:dyDescent="0.35">
      <c r="O62736" s="9"/>
      <c r="P62736" s="9"/>
      <c r="Q62736" s="21"/>
    </row>
    <row r="62737" spans="15:17" x14ac:dyDescent="0.35">
      <c r="O62737" s="9"/>
      <c r="P62737" s="9"/>
      <c r="Q62737" s="21"/>
    </row>
    <row r="62738" spans="15:17" x14ac:dyDescent="0.35">
      <c r="O62738" s="9"/>
      <c r="P62738" s="9"/>
      <c r="Q62738" s="21"/>
    </row>
    <row r="62739" spans="15:17" x14ac:dyDescent="0.35">
      <c r="O62739" s="9"/>
      <c r="P62739" s="9"/>
      <c r="Q62739" s="21"/>
    </row>
    <row r="62740" spans="15:17" x14ac:dyDescent="0.35">
      <c r="O62740" s="9"/>
      <c r="P62740" s="9"/>
      <c r="Q62740" s="21"/>
    </row>
    <row r="62741" spans="15:17" x14ac:dyDescent="0.35">
      <c r="O62741" s="9"/>
      <c r="P62741" s="9"/>
      <c r="Q62741" s="21"/>
    </row>
    <row r="62742" spans="15:17" x14ac:dyDescent="0.35">
      <c r="O62742" s="9"/>
      <c r="P62742" s="9"/>
      <c r="Q62742" s="21"/>
    </row>
    <row r="62743" spans="15:17" x14ac:dyDescent="0.35">
      <c r="O62743" s="9"/>
      <c r="P62743" s="9"/>
      <c r="Q62743" s="21"/>
    </row>
    <row r="62744" spans="15:17" x14ac:dyDescent="0.35">
      <c r="O62744" s="9"/>
      <c r="P62744" s="9"/>
      <c r="Q62744" s="21"/>
    </row>
    <row r="62745" spans="15:17" x14ac:dyDescent="0.35">
      <c r="O62745" s="9"/>
      <c r="P62745" s="9"/>
      <c r="Q62745" s="21"/>
    </row>
    <row r="62746" spans="15:17" x14ac:dyDescent="0.35">
      <c r="O62746" s="9"/>
      <c r="P62746" s="9"/>
      <c r="Q62746" s="21"/>
    </row>
    <row r="62747" spans="15:17" x14ac:dyDescent="0.35">
      <c r="O62747" s="9"/>
      <c r="P62747" s="9"/>
      <c r="Q62747" s="21"/>
    </row>
    <row r="62748" spans="15:17" x14ac:dyDescent="0.35">
      <c r="O62748" s="9"/>
      <c r="P62748" s="9"/>
      <c r="Q62748" s="21"/>
    </row>
    <row r="62749" spans="15:17" x14ac:dyDescent="0.35">
      <c r="O62749" s="9"/>
      <c r="P62749" s="9"/>
      <c r="Q62749" s="21"/>
    </row>
    <row r="62750" spans="15:17" x14ac:dyDescent="0.35">
      <c r="O62750" s="9"/>
      <c r="P62750" s="9"/>
      <c r="Q62750" s="21"/>
    </row>
    <row r="62751" spans="15:17" x14ac:dyDescent="0.35">
      <c r="O62751" s="9"/>
      <c r="P62751" s="9"/>
      <c r="Q62751" s="21"/>
    </row>
    <row r="62752" spans="15:17" x14ac:dyDescent="0.35">
      <c r="O62752" s="9"/>
      <c r="P62752" s="9"/>
      <c r="Q62752" s="21"/>
    </row>
    <row r="62753" spans="15:17" x14ac:dyDescent="0.35">
      <c r="O62753" s="9"/>
      <c r="P62753" s="9"/>
      <c r="Q62753" s="21"/>
    </row>
    <row r="62754" spans="15:17" x14ac:dyDescent="0.35">
      <c r="O62754" s="9"/>
      <c r="P62754" s="9"/>
      <c r="Q62754" s="21"/>
    </row>
    <row r="62755" spans="15:17" x14ac:dyDescent="0.35">
      <c r="O62755" s="9"/>
      <c r="P62755" s="9"/>
      <c r="Q62755" s="21"/>
    </row>
    <row r="62756" spans="15:17" x14ac:dyDescent="0.35">
      <c r="O62756" s="9"/>
      <c r="P62756" s="9"/>
      <c r="Q62756" s="21"/>
    </row>
    <row r="62757" spans="15:17" x14ac:dyDescent="0.35">
      <c r="O62757" s="9"/>
      <c r="P62757" s="9"/>
      <c r="Q62757" s="21"/>
    </row>
    <row r="62758" spans="15:17" x14ac:dyDescent="0.35">
      <c r="O62758" s="9"/>
      <c r="P62758" s="9"/>
      <c r="Q62758" s="21"/>
    </row>
    <row r="62759" spans="15:17" x14ac:dyDescent="0.35">
      <c r="O62759" s="9"/>
      <c r="P62759" s="9"/>
      <c r="Q62759" s="21"/>
    </row>
    <row r="62760" spans="15:17" x14ac:dyDescent="0.35">
      <c r="O62760" s="9"/>
      <c r="P62760" s="9"/>
      <c r="Q62760" s="21"/>
    </row>
    <row r="62761" spans="15:17" x14ac:dyDescent="0.35">
      <c r="O62761" s="9"/>
      <c r="P62761" s="9"/>
      <c r="Q62761" s="21"/>
    </row>
    <row r="62762" spans="15:17" x14ac:dyDescent="0.35">
      <c r="O62762" s="9"/>
      <c r="P62762" s="9"/>
      <c r="Q62762" s="21"/>
    </row>
    <row r="62763" spans="15:17" x14ac:dyDescent="0.35">
      <c r="O62763" s="9"/>
      <c r="P62763" s="9"/>
      <c r="Q62763" s="21"/>
    </row>
    <row r="62764" spans="15:17" x14ac:dyDescent="0.35">
      <c r="O62764" s="9"/>
      <c r="P62764" s="9"/>
      <c r="Q62764" s="21"/>
    </row>
    <row r="62765" spans="15:17" x14ac:dyDescent="0.35">
      <c r="O62765" s="9"/>
      <c r="P62765" s="9"/>
      <c r="Q62765" s="21"/>
    </row>
    <row r="62766" spans="15:17" x14ac:dyDescent="0.35">
      <c r="O62766" s="9"/>
      <c r="P62766" s="9"/>
      <c r="Q62766" s="21"/>
    </row>
    <row r="62767" spans="15:17" x14ac:dyDescent="0.35">
      <c r="O62767" s="9"/>
      <c r="P62767" s="9"/>
      <c r="Q62767" s="21"/>
    </row>
    <row r="62768" spans="15:17" x14ac:dyDescent="0.35">
      <c r="O62768" s="9"/>
      <c r="P62768" s="9"/>
      <c r="Q62768" s="21"/>
    </row>
    <row r="62769" spans="15:17" x14ac:dyDescent="0.35">
      <c r="O62769" s="9"/>
      <c r="P62769" s="9"/>
      <c r="Q62769" s="21"/>
    </row>
    <row r="62770" spans="15:17" x14ac:dyDescent="0.35">
      <c r="O62770" s="9"/>
      <c r="P62770" s="9"/>
      <c r="Q62770" s="21"/>
    </row>
    <row r="62771" spans="15:17" x14ac:dyDescent="0.35">
      <c r="O62771" s="9"/>
      <c r="P62771" s="9"/>
      <c r="Q62771" s="21"/>
    </row>
    <row r="62772" spans="15:17" x14ac:dyDescent="0.35">
      <c r="O62772" s="9"/>
      <c r="P62772" s="9"/>
      <c r="Q62772" s="21"/>
    </row>
    <row r="62773" spans="15:17" x14ac:dyDescent="0.35">
      <c r="O62773" s="9"/>
      <c r="P62773" s="9"/>
      <c r="Q62773" s="21"/>
    </row>
    <row r="62774" spans="15:17" x14ac:dyDescent="0.35">
      <c r="O62774" s="9"/>
      <c r="P62774" s="9"/>
      <c r="Q62774" s="21"/>
    </row>
    <row r="62775" spans="15:17" x14ac:dyDescent="0.35">
      <c r="O62775" s="9"/>
      <c r="P62775" s="9"/>
      <c r="Q62775" s="21"/>
    </row>
    <row r="62776" spans="15:17" x14ac:dyDescent="0.35">
      <c r="O62776" s="9"/>
      <c r="P62776" s="9"/>
      <c r="Q62776" s="21"/>
    </row>
    <row r="62777" spans="15:17" x14ac:dyDescent="0.35">
      <c r="O62777" s="9"/>
      <c r="P62777" s="9"/>
      <c r="Q62777" s="21"/>
    </row>
    <row r="62778" spans="15:17" x14ac:dyDescent="0.35">
      <c r="O62778" s="9"/>
      <c r="P62778" s="9"/>
      <c r="Q62778" s="21"/>
    </row>
    <row r="62779" spans="15:17" x14ac:dyDescent="0.35">
      <c r="O62779" s="9"/>
      <c r="P62779" s="9"/>
      <c r="Q62779" s="21"/>
    </row>
    <row r="62780" spans="15:17" x14ac:dyDescent="0.35">
      <c r="O62780" s="9"/>
      <c r="P62780" s="9"/>
      <c r="Q62780" s="21"/>
    </row>
    <row r="62781" spans="15:17" x14ac:dyDescent="0.35">
      <c r="O62781" s="9"/>
      <c r="P62781" s="9"/>
      <c r="Q62781" s="21"/>
    </row>
    <row r="62782" spans="15:17" x14ac:dyDescent="0.35">
      <c r="O62782" s="9"/>
      <c r="P62782" s="9"/>
      <c r="Q62782" s="21"/>
    </row>
    <row r="62783" spans="15:17" x14ac:dyDescent="0.35">
      <c r="O62783" s="9"/>
      <c r="P62783" s="9"/>
      <c r="Q62783" s="21"/>
    </row>
    <row r="62784" spans="15:17" x14ac:dyDescent="0.35">
      <c r="O62784" s="9"/>
      <c r="P62784" s="9"/>
      <c r="Q62784" s="21"/>
    </row>
    <row r="62785" spans="15:17" x14ac:dyDescent="0.35">
      <c r="O62785" s="9"/>
      <c r="P62785" s="9"/>
      <c r="Q62785" s="21"/>
    </row>
    <row r="62786" spans="15:17" x14ac:dyDescent="0.35">
      <c r="O62786" s="9"/>
      <c r="P62786" s="9"/>
      <c r="Q62786" s="21"/>
    </row>
    <row r="62787" spans="15:17" x14ac:dyDescent="0.35">
      <c r="O62787" s="9"/>
      <c r="P62787" s="9"/>
      <c r="Q62787" s="21"/>
    </row>
    <row r="62788" spans="15:17" x14ac:dyDescent="0.35">
      <c r="O62788" s="9"/>
      <c r="P62788" s="9"/>
      <c r="Q62788" s="21"/>
    </row>
    <row r="62789" spans="15:17" x14ac:dyDescent="0.35">
      <c r="O62789" s="9"/>
      <c r="P62789" s="9"/>
      <c r="Q62789" s="21"/>
    </row>
    <row r="62790" spans="15:17" x14ac:dyDescent="0.35">
      <c r="O62790" s="9"/>
      <c r="P62790" s="9"/>
      <c r="Q62790" s="21"/>
    </row>
    <row r="62791" spans="15:17" x14ac:dyDescent="0.35">
      <c r="O62791" s="9"/>
      <c r="P62791" s="9"/>
      <c r="Q62791" s="21"/>
    </row>
    <row r="62792" spans="15:17" x14ac:dyDescent="0.35">
      <c r="O62792" s="9"/>
      <c r="P62792" s="9"/>
      <c r="Q62792" s="21"/>
    </row>
    <row r="62793" spans="15:17" x14ac:dyDescent="0.35">
      <c r="O62793" s="9"/>
      <c r="P62793" s="9"/>
      <c r="Q62793" s="21"/>
    </row>
    <row r="62794" spans="15:17" x14ac:dyDescent="0.35">
      <c r="O62794" s="9"/>
      <c r="P62794" s="9"/>
      <c r="Q62794" s="21"/>
    </row>
    <row r="62795" spans="15:17" x14ac:dyDescent="0.35">
      <c r="O62795" s="9"/>
      <c r="P62795" s="9"/>
      <c r="Q62795" s="21"/>
    </row>
    <row r="62796" spans="15:17" x14ac:dyDescent="0.35">
      <c r="O62796" s="9"/>
      <c r="P62796" s="9"/>
      <c r="Q62796" s="21"/>
    </row>
    <row r="62797" spans="15:17" x14ac:dyDescent="0.35">
      <c r="O62797" s="9"/>
      <c r="P62797" s="9"/>
      <c r="Q62797" s="21"/>
    </row>
    <row r="62798" spans="15:17" x14ac:dyDescent="0.35">
      <c r="O62798" s="9"/>
      <c r="P62798" s="9"/>
      <c r="Q62798" s="21"/>
    </row>
    <row r="62799" spans="15:17" x14ac:dyDescent="0.35">
      <c r="O62799" s="9"/>
      <c r="P62799" s="9"/>
      <c r="Q62799" s="21"/>
    </row>
    <row r="62800" spans="15:17" x14ac:dyDescent="0.35">
      <c r="O62800" s="9"/>
      <c r="P62800" s="9"/>
      <c r="Q62800" s="21"/>
    </row>
    <row r="62801" spans="15:17" x14ac:dyDescent="0.35">
      <c r="O62801" s="9"/>
      <c r="P62801" s="9"/>
      <c r="Q62801" s="21"/>
    </row>
    <row r="62802" spans="15:17" x14ac:dyDescent="0.35">
      <c r="O62802" s="9"/>
      <c r="P62802" s="9"/>
      <c r="Q62802" s="21"/>
    </row>
    <row r="62803" spans="15:17" x14ac:dyDescent="0.35">
      <c r="O62803" s="9"/>
      <c r="P62803" s="9"/>
      <c r="Q62803" s="21"/>
    </row>
    <row r="62804" spans="15:17" x14ac:dyDescent="0.35">
      <c r="O62804" s="9"/>
      <c r="P62804" s="9"/>
      <c r="Q62804" s="21"/>
    </row>
    <row r="62805" spans="15:17" x14ac:dyDescent="0.35">
      <c r="O62805" s="9"/>
      <c r="P62805" s="9"/>
      <c r="Q62805" s="21"/>
    </row>
    <row r="62806" spans="15:17" x14ac:dyDescent="0.35">
      <c r="O62806" s="9"/>
      <c r="P62806" s="9"/>
      <c r="Q62806" s="21"/>
    </row>
    <row r="62807" spans="15:17" x14ac:dyDescent="0.35">
      <c r="O62807" s="9"/>
      <c r="P62807" s="9"/>
      <c r="Q62807" s="21"/>
    </row>
    <row r="62808" spans="15:17" x14ac:dyDescent="0.35">
      <c r="O62808" s="9"/>
      <c r="P62808" s="9"/>
      <c r="Q62808" s="21"/>
    </row>
    <row r="62809" spans="15:17" x14ac:dyDescent="0.35">
      <c r="O62809" s="9"/>
      <c r="P62809" s="9"/>
      <c r="Q62809" s="21"/>
    </row>
    <row r="62810" spans="15:17" x14ac:dyDescent="0.35">
      <c r="O62810" s="9"/>
      <c r="P62810" s="9"/>
      <c r="Q62810" s="21"/>
    </row>
    <row r="62811" spans="15:17" x14ac:dyDescent="0.35">
      <c r="O62811" s="9"/>
      <c r="P62811" s="9"/>
      <c r="Q62811" s="21"/>
    </row>
    <row r="62812" spans="15:17" x14ac:dyDescent="0.35">
      <c r="O62812" s="9"/>
      <c r="P62812" s="9"/>
      <c r="Q62812" s="21"/>
    </row>
    <row r="62813" spans="15:17" x14ac:dyDescent="0.35">
      <c r="O62813" s="9"/>
      <c r="P62813" s="9"/>
      <c r="Q62813" s="21"/>
    </row>
    <row r="62814" spans="15:17" x14ac:dyDescent="0.35">
      <c r="O62814" s="9"/>
      <c r="P62814" s="9"/>
      <c r="Q62814" s="21"/>
    </row>
    <row r="62815" spans="15:17" x14ac:dyDescent="0.35">
      <c r="O62815" s="9"/>
      <c r="P62815" s="9"/>
      <c r="Q62815" s="21"/>
    </row>
    <row r="62816" spans="15:17" x14ac:dyDescent="0.35">
      <c r="O62816" s="9"/>
      <c r="P62816" s="9"/>
      <c r="Q62816" s="21"/>
    </row>
    <row r="62817" spans="15:17" x14ac:dyDescent="0.35">
      <c r="O62817" s="9"/>
      <c r="P62817" s="9"/>
      <c r="Q62817" s="21"/>
    </row>
    <row r="62818" spans="15:17" x14ac:dyDescent="0.35">
      <c r="O62818" s="9"/>
      <c r="P62818" s="9"/>
      <c r="Q62818" s="21"/>
    </row>
    <row r="62819" spans="15:17" x14ac:dyDescent="0.35">
      <c r="O62819" s="9"/>
      <c r="P62819" s="9"/>
      <c r="Q62819" s="21"/>
    </row>
    <row r="62820" spans="15:17" x14ac:dyDescent="0.35">
      <c r="O62820" s="9"/>
      <c r="P62820" s="9"/>
      <c r="Q62820" s="21"/>
    </row>
    <row r="62821" spans="15:17" x14ac:dyDescent="0.35">
      <c r="O62821" s="9"/>
      <c r="P62821" s="9"/>
      <c r="Q62821" s="21"/>
    </row>
    <row r="62822" spans="15:17" x14ac:dyDescent="0.35">
      <c r="O62822" s="9"/>
      <c r="P62822" s="9"/>
      <c r="Q62822" s="21"/>
    </row>
    <row r="62823" spans="15:17" x14ac:dyDescent="0.35">
      <c r="O62823" s="9"/>
      <c r="P62823" s="9"/>
      <c r="Q62823" s="21"/>
    </row>
    <row r="62824" spans="15:17" x14ac:dyDescent="0.35">
      <c r="O62824" s="9"/>
      <c r="P62824" s="9"/>
      <c r="Q62824" s="21"/>
    </row>
    <row r="62825" spans="15:17" x14ac:dyDescent="0.35">
      <c r="O62825" s="9"/>
      <c r="P62825" s="9"/>
      <c r="Q62825" s="21"/>
    </row>
    <row r="62826" spans="15:17" x14ac:dyDescent="0.35">
      <c r="O62826" s="9"/>
      <c r="P62826" s="9"/>
      <c r="Q62826" s="21"/>
    </row>
    <row r="62827" spans="15:17" x14ac:dyDescent="0.35">
      <c r="O62827" s="9"/>
      <c r="P62827" s="9"/>
      <c r="Q62827" s="21"/>
    </row>
    <row r="62828" spans="15:17" x14ac:dyDescent="0.35">
      <c r="O62828" s="9"/>
      <c r="P62828" s="9"/>
      <c r="Q62828" s="21"/>
    </row>
    <row r="62829" spans="15:17" x14ac:dyDescent="0.35">
      <c r="O62829" s="9"/>
      <c r="P62829" s="9"/>
      <c r="Q62829" s="21"/>
    </row>
    <row r="62830" spans="15:17" x14ac:dyDescent="0.35">
      <c r="O62830" s="9"/>
      <c r="P62830" s="9"/>
      <c r="Q62830" s="21"/>
    </row>
    <row r="62831" spans="15:17" x14ac:dyDescent="0.35">
      <c r="O62831" s="9"/>
      <c r="P62831" s="9"/>
      <c r="Q62831" s="21"/>
    </row>
    <row r="62832" spans="15:17" x14ac:dyDescent="0.35">
      <c r="O62832" s="9"/>
      <c r="P62832" s="9"/>
      <c r="Q62832" s="21"/>
    </row>
    <row r="62833" spans="15:17" x14ac:dyDescent="0.35">
      <c r="O62833" s="9"/>
      <c r="P62833" s="9"/>
      <c r="Q62833" s="21"/>
    </row>
    <row r="62834" spans="15:17" x14ac:dyDescent="0.35">
      <c r="O62834" s="9"/>
      <c r="P62834" s="9"/>
      <c r="Q62834" s="21"/>
    </row>
    <row r="62835" spans="15:17" x14ac:dyDescent="0.35">
      <c r="O62835" s="9"/>
      <c r="P62835" s="9"/>
      <c r="Q62835" s="21"/>
    </row>
    <row r="62836" spans="15:17" x14ac:dyDescent="0.35">
      <c r="O62836" s="9"/>
      <c r="P62836" s="9"/>
      <c r="Q62836" s="21"/>
    </row>
    <row r="62837" spans="15:17" x14ac:dyDescent="0.35">
      <c r="O62837" s="9"/>
      <c r="P62837" s="9"/>
      <c r="Q62837" s="21"/>
    </row>
    <row r="62838" spans="15:17" x14ac:dyDescent="0.35">
      <c r="O62838" s="9"/>
      <c r="P62838" s="9"/>
      <c r="Q62838" s="21"/>
    </row>
    <row r="62839" spans="15:17" x14ac:dyDescent="0.35">
      <c r="O62839" s="9"/>
      <c r="P62839" s="9"/>
      <c r="Q62839" s="21"/>
    </row>
    <row r="62840" spans="15:17" x14ac:dyDescent="0.35">
      <c r="O62840" s="9"/>
      <c r="P62840" s="9"/>
      <c r="Q62840" s="21"/>
    </row>
    <row r="62841" spans="15:17" x14ac:dyDescent="0.35">
      <c r="O62841" s="9"/>
      <c r="P62841" s="9"/>
      <c r="Q62841" s="21"/>
    </row>
    <row r="62842" spans="15:17" x14ac:dyDescent="0.35">
      <c r="O62842" s="9"/>
      <c r="P62842" s="9"/>
      <c r="Q62842" s="21"/>
    </row>
    <row r="62843" spans="15:17" x14ac:dyDescent="0.35">
      <c r="O62843" s="9"/>
      <c r="P62843" s="9"/>
      <c r="Q62843" s="21"/>
    </row>
    <row r="62844" spans="15:17" x14ac:dyDescent="0.35">
      <c r="O62844" s="9"/>
      <c r="P62844" s="9"/>
      <c r="Q62844" s="21"/>
    </row>
    <row r="62845" spans="15:17" x14ac:dyDescent="0.35">
      <c r="O62845" s="9"/>
      <c r="P62845" s="9"/>
      <c r="Q62845" s="21"/>
    </row>
    <row r="62846" spans="15:17" x14ac:dyDescent="0.35">
      <c r="O62846" s="9"/>
      <c r="P62846" s="9"/>
      <c r="Q62846" s="21"/>
    </row>
    <row r="62847" spans="15:17" x14ac:dyDescent="0.35">
      <c r="O62847" s="9"/>
      <c r="P62847" s="9"/>
      <c r="Q62847" s="21"/>
    </row>
    <row r="62848" spans="15:17" x14ac:dyDescent="0.35">
      <c r="O62848" s="9"/>
      <c r="P62848" s="9"/>
      <c r="Q62848" s="21"/>
    </row>
    <row r="62849" spans="15:17" x14ac:dyDescent="0.35">
      <c r="O62849" s="9"/>
      <c r="P62849" s="9"/>
      <c r="Q62849" s="21"/>
    </row>
    <row r="62850" spans="15:17" x14ac:dyDescent="0.35">
      <c r="O62850" s="9"/>
      <c r="P62850" s="9"/>
      <c r="Q62850" s="21"/>
    </row>
    <row r="62851" spans="15:17" x14ac:dyDescent="0.35">
      <c r="O62851" s="9"/>
      <c r="P62851" s="9"/>
      <c r="Q62851" s="21"/>
    </row>
    <row r="62852" spans="15:17" x14ac:dyDescent="0.35">
      <c r="O62852" s="9"/>
      <c r="P62852" s="9"/>
      <c r="Q62852" s="21"/>
    </row>
    <row r="62853" spans="15:17" x14ac:dyDescent="0.35">
      <c r="O62853" s="9"/>
      <c r="P62853" s="9"/>
      <c r="Q62853" s="21"/>
    </row>
    <row r="62854" spans="15:17" x14ac:dyDescent="0.35">
      <c r="O62854" s="9"/>
      <c r="P62854" s="9"/>
      <c r="Q62854" s="21"/>
    </row>
    <row r="62855" spans="15:17" x14ac:dyDescent="0.35">
      <c r="O62855" s="9"/>
      <c r="P62855" s="9"/>
      <c r="Q62855" s="21"/>
    </row>
    <row r="62856" spans="15:17" x14ac:dyDescent="0.35">
      <c r="O62856" s="9"/>
      <c r="P62856" s="9"/>
      <c r="Q62856" s="21"/>
    </row>
    <row r="62857" spans="15:17" x14ac:dyDescent="0.35">
      <c r="O62857" s="9"/>
      <c r="P62857" s="9"/>
      <c r="Q62857" s="21"/>
    </row>
    <row r="62858" spans="15:17" x14ac:dyDescent="0.35">
      <c r="O62858" s="9"/>
      <c r="P62858" s="9"/>
      <c r="Q62858" s="21"/>
    </row>
    <row r="62859" spans="15:17" x14ac:dyDescent="0.35">
      <c r="O62859" s="9"/>
      <c r="P62859" s="9"/>
      <c r="Q62859" s="21"/>
    </row>
    <row r="62860" spans="15:17" x14ac:dyDescent="0.35">
      <c r="O62860" s="9"/>
      <c r="P62860" s="9"/>
      <c r="Q62860" s="21"/>
    </row>
    <row r="62861" spans="15:17" x14ac:dyDescent="0.35">
      <c r="O62861" s="9"/>
      <c r="P62861" s="9"/>
      <c r="Q62861" s="21"/>
    </row>
    <row r="62862" spans="15:17" x14ac:dyDescent="0.35">
      <c r="O62862" s="9"/>
      <c r="P62862" s="9"/>
      <c r="Q62862" s="21"/>
    </row>
    <row r="62863" spans="15:17" x14ac:dyDescent="0.35">
      <c r="O62863" s="9"/>
      <c r="P62863" s="9"/>
      <c r="Q62863" s="21"/>
    </row>
    <row r="62864" spans="15:17" x14ac:dyDescent="0.35">
      <c r="O62864" s="9"/>
      <c r="P62864" s="9"/>
      <c r="Q62864" s="21"/>
    </row>
    <row r="62865" spans="15:17" x14ac:dyDescent="0.35">
      <c r="O62865" s="9"/>
      <c r="P62865" s="9"/>
      <c r="Q62865" s="21"/>
    </row>
    <row r="62866" spans="15:17" x14ac:dyDescent="0.35">
      <c r="O62866" s="9"/>
      <c r="P62866" s="9"/>
      <c r="Q62866" s="21"/>
    </row>
    <row r="62867" spans="15:17" x14ac:dyDescent="0.35">
      <c r="O62867" s="9"/>
      <c r="P62867" s="9"/>
      <c r="Q62867" s="21"/>
    </row>
    <row r="62868" spans="15:17" x14ac:dyDescent="0.35">
      <c r="O62868" s="9"/>
      <c r="P62868" s="9"/>
      <c r="Q62868" s="21"/>
    </row>
    <row r="62869" spans="15:17" x14ac:dyDescent="0.35">
      <c r="O62869" s="9"/>
      <c r="P62869" s="9"/>
      <c r="Q62869" s="21"/>
    </row>
    <row r="62870" spans="15:17" x14ac:dyDescent="0.35">
      <c r="O62870" s="9"/>
      <c r="P62870" s="9"/>
      <c r="Q62870" s="21"/>
    </row>
    <row r="62871" spans="15:17" x14ac:dyDescent="0.35">
      <c r="O62871" s="9"/>
      <c r="P62871" s="9"/>
      <c r="Q62871" s="21"/>
    </row>
    <row r="62872" spans="15:17" x14ac:dyDescent="0.35">
      <c r="O62872" s="9"/>
      <c r="P62872" s="9"/>
      <c r="Q62872" s="21"/>
    </row>
    <row r="62873" spans="15:17" x14ac:dyDescent="0.35">
      <c r="O62873" s="9"/>
      <c r="P62873" s="9"/>
      <c r="Q62873" s="21"/>
    </row>
    <row r="62874" spans="15:17" x14ac:dyDescent="0.35">
      <c r="O62874" s="9"/>
      <c r="P62874" s="9"/>
      <c r="Q62874" s="21"/>
    </row>
    <row r="62875" spans="15:17" x14ac:dyDescent="0.35">
      <c r="O62875" s="9"/>
      <c r="P62875" s="9"/>
      <c r="Q62875" s="21"/>
    </row>
    <row r="62876" spans="15:17" x14ac:dyDescent="0.35">
      <c r="O62876" s="9"/>
      <c r="P62876" s="9"/>
      <c r="Q62876" s="21"/>
    </row>
    <row r="62877" spans="15:17" x14ac:dyDescent="0.35">
      <c r="O62877" s="9"/>
      <c r="P62877" s="9"/>
      <c r="Q62877" s="21"/>
    </row>
    <row r="62878" spans="15:17" x14ac:dyDescent="0.35">
      <c r="O62878" s="9"/>
      <c r="P62878" s="9"/>
      <c r="Q62878" s="21"/>
    </row>
    <row r="62879" spans="15:17" x14ac:dyDescent="0.35">
      <c r="O62879" s="9"/>
      <c r="P62879" s="9"/>
      <c r="Q62879" s="21"/>
    </row>
    <row r="62880" spans="15:17" x14ac:dyDescent="0.35">
      <c r="O62880" s="9"/>
      <c r="P62880" s="9"/>
      <c r="Q62880" s="21"/>
    </row>
    <row r="62881" spans="15:17" x14ac:dyDescent="0.35">
      <c r="O62881" s="9"/>
      <c r="P62881" s="9"/>
      <c r="Q62881" s="21"/>
    </row>
    <row r="62882" spans="15:17" x14ac:dyDescent="0.35">
      <c r="O62882" s="9"/>
      <c r="P62882" s="9"/>
      <c r="Q62882" s="21"/>
    </row>
    <row r="62883" spans="15:17" x14ac:dyDescent="0.35">
      <c r="O62883" s="9"/>
      <c r="P62883" s="9"/>
      <c r="Q62883" s="21"/>
    </row>
    <row r="62884" spans="15:17" x14ac:dyDescent="0.35">
      <c r="O62884" s="9"/>
      <c r="P62884" s="9"/>
      <c r="Q62884" s="21"/>
    </row>
    <row r="62885" spans="15:17" x14ac:dyDescent="0.35">
      <c r="O62885" s="9"/>
      <c r="P62885" s="9"/>
      <c r="Q62885" s="21"/>
    </row>
    <row r="62886" spans="15:17" x14ac:dyDescent="0.35">
      <c r="O62886" s="9"/>
      <c r="P62886" s="9"/>
      <c r="Q62886" s="21"/>
    </row>
    <row r="62887" spans="15:17" x14ac:dyDescent="0.35">
      <c r="O62887" s="9"/>
      <c r="P62887" s="9"/>
      <c r="Q62887" s="21"/>
    </row>
    <row r="62888" spans="15:17" x14ac:dyDescent="0.35">
      <c r="O62888" s="9"/>
      <c r="P62888" s="9"/>
      <c r="Q62888" s="21"/>
    </row>
    <row r="62889" spans="15:17" x14ac:dyDescent="0.35">
      <c r="O62889" s="9"/>
      <c r="P62889" s="9"/>
      <c r="Q62889" s="21"/>
    </row>
    <row r="62890" spans="15:17" x14ac:dyDescent="0.35">
      <c r="O62890" s="9"/>
      <c r="P62890" s="9"/>
      <c r="Q62890" s="21"/>
    </row>
    <row r="62891" spans="15:17" x14ac:dyDescent="0.35">
      <c r="O62891" s="9"/>
      <c r="P62891" s="9"/>
      <c r="Q62891" s="21"/>
    </row>
    <row r="62892" spans="15:17" x14ac:dyDescent="0.35">
      <c r="O62892" s="9"/>
      <c r="P62892" s="9"/>
      <c r="Q62892" s="21"/>
    </row>
    <row r="62893" spans="15:17" x14ac:dyDescent="0.35">
      <c r="O62893" s="9"/>
      <c r="P62893" s="9"/>
      <c r="Q62893" s="21"/>
    </row>
    <row r="62894" spans="15:17" x14ac:dyDescent="0.35">
      <c r="O62894" s="9"/>
      <c r="P62894" s="9"/>
      <c r="Q62894" s="21"/>
    </row>
    <row r="62895" spans="15:17" x14ac:dyDescent="0.35">
      <c r="O62895" s="9"/>
      <c r="P62895" s="9"/>
      <c r="Q62895" s="21"/>
    </row>
    <row r="62896" spans="15:17" x14ac:dyDescent="0.35">
      <c r="O62896" s="9"/>
      <c r="P62896" s="9"/>
      <c r="Q62896" s="21"/>
    </row>
    <row r="62897" spans="15:17" x14ac:dyDescent="0.35">
      <c r="O62897" s="9"/>
      <c r="P62897" s="9"/>
      <c r="Q62897" s="21"/>
    </row>
    <row r="62898" spans="15:17" x14ac:dyDescent="0.35">
      <c r="O62898" s="9"/>
      <c r="P62898" s="9"/>
      <c r="Q62898" s="21"/>
    </row>
    <row r="62899" spans="15:17" x14ac:dyDescent="0.35">
      <c r="O62899" s="9"/>
      <c r="P62899" s="9"/>
      <c r="Q62899" s="21"/>
    </row>
    <row r="62900" spans="15:17" x14ac:dyDescent="0.35">
      <c r="O62900" s="9"/>
      <c r="P62900" s="9"/>
      <c r="Q62900" s="21"/>
    </row>
    <row r="62901" spans="15:17" x14ac:dyDescent="0.35">
      <c r="O62901" s="9"/>
      <c r="P62901" s="9"/>
      <c r="Q62901" s="21"/>
    </row>
    <row r="62902" spans="15:17" x14ac:dyDescent="0.35">
      <c r="O62902" s="9"/>
      <c r="P62902" s="9"/>
      <c r="Q62902" s="21"/>
    </row>
    <row r="62903" spans="15:17" x14ac:dyDescent="0.35">
      <c r="O62903" s="9"/>
      <c r="P62903" s="9"/>
      <c r="Q62903" s="21"/>
    </row>
    <row r="62904" spans="15:17" x14ac:dyDescent="0.35">
      <c r="O62904" s="9"/>
      <c r="P62904" s="9"/>
      <c r="Q62904" s="21"/>
    </row>
    <row r="62905" spans="15:17" x14ac:dyDescent="0.35">
      <c r="O62905" s="9"/>
      <c r="P62905" s="9"/>
      <c r="Q62905" s="21"/>
    </row>
    <row r="62906" spans="15:17" x14ac:dyDescent="0.35">
      <c r="O62906" s="9"/>
      <c r="P62906" s="9"/>
      <c r="Q62906" s="21"/>
    </row>
    <row r="62907" spans="15:17" x14ac:dyDescent="0.35">
      <c r="O62907" s="9"/>
      <c r="P62907" s="9"/>
      <c r="Q62907" s="21"/>
    </row>
    <row r="62908" spans="15:17" x14ac:dyDescent="0.35">
      <c r="O62908" s="9"/>
      <c r="P62908" s="9"/>
      <c r="Q62908" s="21"/>
    </row>
    <row r="62909" spans="15:17" x14ac:dyDescent="0.35">
      <c r="O62909" s="9"/>
      <c r="P62909" s="9"/>
      <c r="Q62909" s="21"/>
    </row>
    <row r="62910" spans="15:17" x14ac:dyDescent="0.35">
      <c r="O62910" s="9"/>
      <c r="P62910" s="9"/>
      <c r="Q62910" s="21"/>
    </row>
    <row r="62911" spans="15:17" x14ac:dyDescent="0.35">
      <c r="O62911" s="9"/>
      <c r="P62911" s="9"/>
      <c r="Q62911" s="21"/>
    </row>
    <row r="62912" spans="15:17" x14ac:dyDescent="0.35">
      <c r="O62912" s="9"/>
      <c r="P62912" s="9"/>
      <c r="Q62912" s="21"/>
    </row>
    <row r="62913" spans="15:17" x14ac:dyDescent="0.35">
      <c r="O62913" s="9"/>
      <c r="P62913" s="9"/>
      <c r="Q62913" s="21"/>
    </row>
    <row r="62914" spans="15:17" x14ac:dyDescent="0.35">
      <c r="O62914" s="9"/>
      <c r="P62914" s="9"/>
      <c r="Q62914" s="21"/>
    </row>
    <row r="62915" spans="15:17" x14ac:dyDescent="0.35">
      <c r="O62915" s="9"/>
      <c r="P62915" s="9"/>
      <c r="Q62915" s="21"/>
    </row>
    <row r="62916" spans="15:17" x14ac:dyDescent="0.35">
      <c r="O62916" s="9"/>
      <c r="P62916" s="9"/>
      <c r="Q62916" s="21"/>
    </row>
    <row r="62917" spans="15:17" x14ac:dyDescent="0.35">
      <c r="O62917" s="9"/>
      <c r="P62917" s="9"/>
      <c r="Q62917" s="21"/>
    </row>
    <row r="62918" spans="15:17" x14ac:dyDescent="0.35">
      <c r="O62918" s="9"/>
      <c r="P62918" s="9"/>
      <c r="Q62918" s="21"/>
    </row>
    <row r="62919" spans="15:17" x14ac:dyDescent="0.35">
      <c r="O62919" s="9"/>
      <c r="P62919" s="9"/>
      <c r="Q62919" s="21"/>
    </row>
    <row r="62920" spans="15:17" x14ac:dyDescent="0.35">
      <c r="O62920" s="9"/>
      <c r="P62920" s="9"/>
      <c r="Q62920" s="21"/>
    </row>
    <row r="62921" spans="15:17" x14ac:dyDescent="0.35">
      <c r="O62921" s="9"/>
      <c r="P62921" s="9"/>
      <c r="Q62921" s="21"/>
    </row>
    <row r="62922" spans="15:17" x14ac:dyDescent="0.35">
      <c r="O62922" s="9"/>
      <c r="P62922" s="9"/>
      <c r="Q62922" s="21"/>
    </row>
    <row r="62923" spans="15:17" x14ac:dyDescent="0.35">
      <c r="O62923" s="9"/>
      <c r="P62923" s="9"/>
      <c r="Q62923" s="21"/>
    </row>
    <row r="62924" spans="15:17" x14ac:dyDescent="0.35">
      <c r="O62924" s="9"/>
      <c r="P62924" s="9"/>
      <c r="Q62924" s="21"/>
    </row>
    <row r="62925" spans="15:17" x14ac:dyDescent="0.35">
      <c r="O62925" s="9"/>
      <c r="P62925" s="9"/>
      <c r="Q62925" s="21"/>
    </row>
    <row r="62926" spans="15:17" x14ac:dyDescent="0.35">
      <c r="O62926" s="9"/>
      <c r="P62926" s="9"/>
      <c r="Q62926" s="21"/>
    </row>
    <row r="62927" spans="15:17" x14ac:dyDescent="0.35">
      <c r="O62927" s="9"/>
      <c r="P62927" s="9"/>
      <c r="Q62927" s="21"/>
    </row>
    <row r="62928" spans="15:17" x14ac:dyDescent="0.35">
      <c r="O62928" s="9"/>
      <c r="P62928" s="9"/>
      <c r="Q62928" s="21"/>
    </row>
    <row r="62929" spans="15:17" x14ac:dyDescent="0.35">
      <c r="O62929" s="9"/>
      <c r="P62929" s="9"/>
      <c r="Q62929" s="21"/>
    </row>
    <row r="62930" spans="15:17" x14ac:dyDescent="0.35">
      <c r="O62930" s="9"/>
      <c r="P62930" s="9"/>
      <c r="Q62930" s="21"/>
    </row>
    <row r="62931" spans="15:17" x14ac:dyDescent="0.35">
      <c r="O62931" s="9"/>
      <c r="P62931" s="9"/>
      <c r="Q62931" s="21"/>
    </row>
    <row r="62932" spans="15:17" x14ac:dyDescent="0.35">
      <c r="O62932" s="9"/>
      <c r="P62932" s="9"/>
      <c r="Q62932" s="21"/>
    </row>
    <row r="62933" spans="15:17" x14ac:dyDescent="0.35">
      <c r="O62933" s="9"/>
      <c r="P62933" s="9"/>
      <c r="Q62933" s="21"/>
    </row>
    <row r="62934" spans="15:17" x14ac:dyDescent="0.35">
      <c r="O62934" s="9"/>
      <c r="P62934" s="9"/>
      <c r="Q62934" s="21"/>
    </row>
    <row r="62935" spans="15:17" x14ac:dyDescent="0.35">
      <c r="O62935" s="9"/>
      <c r="P62935" s="9"/>
      <c r="Q62935" s="21"/>
    </row>
    <row r="62936" spans="15:17" x14ac:dyDescent="0.35">
      <c r="O62936" s="9"/>
      <c r="P62936" s="9"/>
      <c r="Q62936" s="21"/>
    </row>
    <row r="62937" spans="15:17" x14ac:dyDescent="0.35">
      <c r="O62937" s="9"/>
      <c r="P62937" s="9"/>
      <c r="Q62937" s="21"/>
    </row>
    <row r="62938" spans="15:17" x14ac:dyDescent="0.35">
      <c r="O62938" s="9"/>
      <c r="P62938" s="9"/>
      <c r="Q62938" s="21"/>
    </row>
    <row r="62939" spans="15:17" x14ac:dyDescent="0.35">
      <c r="O62939" s="9"/>
      <c r="P62939" s="9"/>
      <c r="Q62939" s="21"/>
    </row>
    <row r="62940" spans="15:17" x14ac:dyDescent="0.35">
      <c r="O62940" s="9"/>
      <c r="P62940" s="9"/>
      <c r="Q62940" s="21"/>
    </row>
    <row r="62941" spans="15:17" x14ac:dyDescent="0.35">
      <c r="O62941" s="9"/>
      <c r="P62941" s="9"/>
      <c r="Q62941" s="21"/>
    </row>
    <row r="62942" spans="15:17" x14ac:dyDescent="0.35">
      <c r="O62942" s="9"/>
      <c r="P62942" s="9"/>
      <c r="Q62942" s="21"/>
    </row>
    <row r="62943" spans="15:17" x14ac:dyDescent="0.35">
      <c r="O62943" s="9"/>
      <c r="P62943" s="9"/>
      <c r="Q62943" s="21"/>
    </row>
    <row r="62944" spans="15:17" x14ac:dyDescent="0.35">
      <c r="O62944" s="9"/>
      <c r="P62944" s="9"/>
      <c r="Q62944" s="21"/>
    </row>
    <row r="62945" spans="15:17" x14ac:dyDescent="0.35">
      <c r="O62945" s="9"/>
      <c r="P62945" s="9"/>
      <c r="Q62945" s="21"/>
    </row>
    <row r="62946" spans="15:17" x14ac:dyDescent="0.35">
      <c r="O62946" s="9"/>
      <c r="P62946" s="9"/>
      <c r="Q62946" s="21"/>
    </row>
    <row r="62947" spans="15:17" x14ac:dyDescent="0.35">
      <c r="O62947" s="9"/>
      <c r="P62947" s="9"/>
      <c r="Q62947" s="21"/>
    </row>
    <row r="62948" spans="15:17" x14ac:dyDescent="0.35">
      <c r="O62948" s="9"/>
      <c r="P62948" s="9"/>
      <c r="Q62948" s="21"/>
    </row>
    <row r="62949" spans="15:17" x14ac:dyDescent="0.35">
      <c r="O62949" s="9"/>
      <c r="P62949" s="9"/>
      <c r="Q62949" s="21"/>
    </row>
    <row r="62950" spans="15:17" x14ac:dyDescent="0.35">
      <c r="O62950" s="9"/>
      <c r="P62950" s="9"/>
      <c r="Q62950" s="21"/>
    </row>
    <row r="62951" spans="15:17" x14ac:dyDescent="0.35">
      <c r="O62951" s="9"/>
      <c r="P62951" s="9"/>
      <c r="Q62951" s="21"/>
    </row>
    <row r="62952" spans="15:17" x14ac:dyDescent="0.35">
      <c r="O62952" s="9"/>
      <c r="P62952" s="9"/>
      <c r="Q62952" s="21"/>
    </row>
    <row r="62953" spans="15:17" x14ac:dyDescent="0.35">
      <c r="O62953" s="9"/>
      <c r="P62953" s="9"/>
      <c r="Q62953" s="21"/>
    </row>
    <row r="62954" spans="15:17" x14ac:dyDescent="0.35">
      <c r="O62954" s="9"/>
      <c r="P62954" s="9"/>
      <c r="Q62954" s="21"/>
    </row>
    <row r="62955" spans="15:17" x14ac:dyDescent="0.35">
      <c r="O62955" s="9"/>
      <c r="P62955" s="9"/>
      <c r="Q62955" s="21"/>
    </row>
    <row r="62956" spans="15:17" x14ac:dyDescent="0.35">
      <c r="O62956" s="9"/>
      <c r="P62956" s="9"/>
      <c r="Q62956" s="21"/>
    </row>
    <row r="62957" spans="15:17" x14ac:dyDescent="0.35">
      <c r="O62957" s="9"/>
      <c r="P62957" s="9"/>
      <c r="Q62957" s="21"/>
    </row>
    <row r="62958" spans="15:17" x14ac:dyDescent="0.35">
      <c r="O62958" s="9"/>
      <c r="P62958" s="9"/>
      <c r="Q62958" s="21"/>
    </row>
    <row r="62959" spans="15:17" x14ac:dyDescent="0.35">
      <c r="O62959" s="9"/>
      <c r="P62959" s="9"/>
      <c r="Q62959" s="21"/>
    </row>
    <row r="62960" spans="15:17" x14ac:dyDescent="0.35">
      <c r="O62960" s="9"/>
      <c r="P62960" s="9"/>
      <c r="Q62960" s="21"/>
    </row>
    <row r="62961" spans="15:17" x14ac:dyDescent="0.35">
      <c r="O62961" s="9"/>
      <c r="P62961" s="9"/>
      <c r="Q62961" s="21"/>
    </row>
    <row r="62962" spans="15:17" x14ac:dyDescent="0.35">
      <c r="O62962" s="9"/>
      <c r="P62962" s="9"/>
      <c r="Q62962" s="21"/>
    </row>
    <row r="62963" spans="15:17" x14ac:dyDescent="0.35">
      <c r="O62963" s="9"/>
      <c r="P62963" s="9"/>
      <c r="Q62963" s="21"/>
    </row>
    <row r="62964" spans="15:17" x14ac:dyDescent="0.35">
      <c r="O62964" s="9"/>
      <c r="P62964" s="9"/>
      <c r="Q62964" s="21"/>
    </row>
    <row r="62965" spans="15:17" x14ac:dyDescent="0.35">
      <c r="O62965" s="9"/>
      <c r="P62965" s="9"/>
      <c r="Q62965" s="21"/>
    </row>
    <row r="62966" spans="15:17" x14ac:dyDescent="0.35">
      <c r="O62966" s="9"/>
      <c r="P62966" s="9"/>
      <c r="Q62966" s="21"/>
    </row>
    <row r="62967" spans="15:17" x14ac:dyDescent="0.35">
      <c r="O62967" s="9"/>
      <c r="P62967" s="9"/>
      <c r="Q62967" s="21"/>
    </row>
    <row r="62968" spans="15:17" x14ac:dyDescent="0.35">
      <c r="O62968" s="9"/>
      <c r="P62968" s="9"/>
      <c r="Q62968" s="21"/>
    </row>
    <row r="62969" spans="15:17" x14ac:dyDescent="0.35">
      <c r="O62969" s="9"/>
      <c r="P62969" s="9"/>
      <c r="Q62969" s="21"/>
    </row>
    <row r="62970" spans="15:17" x14ac:dyDescent="0.35">
      <c r="O62970" s="9"/>
      <c r="P62970" s="9"/>
      <c r="Q62970" s="21"/>
    </row>
    <row r="62971" spans="15:17" x14ac:dyDescent="0.35">
      <c r="O62971" s="9"/>
      <c r="P62971" s="9"/>
      <c r="Q62971" s="21"/>
    </row>
    <row r="62972" spans="15:17" x14ac:dyDescent="0.35">
      <c r="O62972" s="9"/>
      <c r="P62972" s="9"/>
      <c r="Q62972" s="21"/>
    </row>
    <row r="62973" spans="15:17" x14ac:dyDescent="0.35">
      <c r="O62973" s="9"/>
      <c r="P62973" s="9"/>
      <c r="Q62973" s="21"/>
    </row>
    <row r="62974" spans="15:17" x14ac:dyDescent="0.35">
      <c r="O62974" s="9"/>
      <c r="P62974" s="9"/>
      <c r="Q62974" s="21"/>
    </row>
    <row r="62975" spans="15:17" x14ac:dyDescent="0.35">
      <c r="O62975" s="9"/>
      <c r="P62975" s="9"/>
      <c r="Q62975" s="21"/>
    </row>
    <row r="62976" spans="15:17" x14ac:dyDescent="0.35">
      <c r="O62976" s="9"/>
      <c r="P62976" s="9"/>
      <c r="Q62976" s="21"/>
    </row>
    <row r="62977" spans="15:17" x14ac:dyDescent="0.35">
      <c r="O62977" s="9"/>
      <c r="P62977" s="9"/>
      <c r="Q62977" s="21"/>
    </row>
    <row r="62978" spans="15:17" x14ac:dyDescent="0.35">
      <c r="O62978" s="9"/>
      <c r="P62978" s="9"/>
      <c r="Q62978" s="21"/>
    </row>
    <row r="62979" spans="15:17" x14ac:dyDescent="0.35">
      <c r="O62979" s="9"/>
      <c r="P62979" s="9"/>
      <c r="Q62979" s="21"/>
    </row>
    <row r="62980" spans="15:17" x14ac:dyDescent="0.35">
      <c r="O62980" s="9"/>
      <c r="P62980" s="9"/>
      <c r="Q62980" s="21"/>
    </row>
    <row r="62981" spans="15:17" x14ac:dyDescent="0.35">
      <c r="O62981" s="9"/>
      <c r="P62981" s="9"/>
      <c r="Q62981" s="21"/>
    </row>
    <row r="62982" spans="15:17" x14ac:dyDescent="0.35">
      <c r="O62982" s="9"/>
      <c r="P62982" s="9"/>
      <c r="Q62982" s="21"/>
    </row>
    <row r="62983" spans="15:17" x14ac:dyDescent="0.35">
      <c r="O62983" s="9"/>
      <c r="P62983" s="9"/>
      <c r="Q62983" s="21"/>
    </row>
    <row r="62984" spans="15:17" x14ac:dyDescent="0.35">
      <c r="O62984" s="9"/>
      <c r="P62984" s="9"/>
      <c r="Q62984" s="21"/>
    </row>
    <row r="62985" spans="15:17" x14ac:dyDescent="0.35">
      <c r="O62985" s="9"/>
      <c r="P62985" s="9"/>
      <c r="Q62985" s="21"/>
    </row>
    <row r="62986" spans="15:17" x14ac:dyDescent="0.35">
      <c r="O62986" s="9"/>
      <c r="P62986" s="9"/>
      <c r="Q62986" s="21"/>
    </row>
    <row r="62987" spans="15:17" x14ac:dyDescent="0.35">
      <c r="O62987" s="9"/>
      <c r="P62987" s="9"/>
      <c r="Q62987" s="21"/>
    </row>
    <row r="62988" spans="15:17" x14ac:dyDescent="0.35">
      <c r="O62988" s="9"/>
      <c r="P62988" s="9"/>
      <c r="Q62988" s="21"/>
    </row>
    <row r="62989" spans="15:17" x14ac:dyDescent="0.35">
      <c r="O62989" s="9"/>
      <c r="P62989" s="9"/>
      <c r="Q62989" s="21"/>
    </row>
    <row r="62990" spans="15:17" x14ac:dyDescent="0.35">
      <c r="O62990" s="9"/>
      <c r="P62990" s="9"/>
      <c r="Q62990" s="21"/>
    </row>
    <row r="62991" spans="15:17" x14ac:dyDescent="0.35">
      <c r="O62991" s="9"/>
      <c r="P62991" s="9"/>
      <c r="Q62991" s="21"/>
    </row>
    <row r="62992" spans="15:17" x14ac:dyDescent="0.35">
      <c r="O62992" s="9"/>
      <c r="P62992" s="9"/>
      <c r="Q62992" s="21"/>
    </row>
    <row r="62993" spans="15:17" x14ac:dyDescent="0.35">
      <c r="O62993" s="9"/>
      <c r="P62993" s="9"/>
      <c r="Q62993" s="21"/>
    </row>
    <row r="62994" spans="15:17" x14ac:dyDescent="0.35">
      <c r="O62994" s="9"/>
      <c r="P62994" s="9"/>
      <c r="Q62994" s="21"/>
    </row>
    <row r="62995" spans="15:17" x14ac:dyDescent="0.35">
      <c r="O62995" s="9"/>
      <c r="P62995" s="9"/>
      <c r="Q62995" s="21"/>
    </row>
    <row r="62996" spans="15:17" x14ac:dyDescent="0.35">
      <c r="O62996" s="9"/>
      <c r="P62996" s="9"/>
      <c r="Q62996" s="21"/>
    </row>
    <row r="62997" spans="15:17" x14ac:dyDescent="0.35">
      <c r="O62997" s="9"/>
      <c r="P62997" s="9"/>
      <c r="Q62997" s="21"/>
    </row>
    <row r="62998" spans="15:17" x14ac:dyDescent="0.35">
      <c r="O62998" s="9"/>
      <c r="P62998" s="9"/>
      <c r="Q62998" s="21"/>
    </row>
    <row r="62999" spans="15:17" x14ac:dyDescent="0.35">
      <c r="O62999" s="9"/>
      <c r="P62999" s="9"/>
      <c r="Q62999" s="21"/>
    </row>
    <row r="63000" spans="15:17" x14ac:dyDescent="0.35">
      <c r="O63000" s="9"/>
      <c r="P63000" s="9"/>
      <c r="Q63000" s="21"/>
    </row>
    <row r="63001" spans="15:17" x14ac:dyDescent="0.35">
      <c r="O63001" s="9"/>
      <c r="P63001" s="9"/>
      <c r="Q63001" s="21"/>
    </row>
    <row r="63002" spans="15:17" x14ac:dyDescent="0.35">
      <c r="O63002" s="9"/>
      <c r="P63002" s="9"/>
      <c r="Q63002" s="21"/>
    </row>
    <row r="63003" spans="15:17" x14ac:dyDescent="0.35">
      <c r="O63003" s="9"/>
      <c r="P63003" s="9"/>
      <c r="Q63003" s="21"/>
    </row>
    <row r="63004" spans="15:17" x14ac:dyDescent="0.35">
      <c r="O63004" s="9"/>
      <c r="P63004" s="9"/>
      <c r="Q63004" s="21"/>
    </row>
    <row r="63005" spans="15:17" x14ac:dyDescent="0.35">
      <c r="O63005" s="9"/>
      <c r="P63005" s="9"/>
      <c r="Q63005" s="21"/>
    </row>
    <row r="63006" spans="15:17" x14ac:dyDescent="0.35">
      <c r="O63006" s="9"/>
      <c r="P63006" s="9"/>
      <c r="Q63006" s="21"/>
    </row>
    <row r="63007" spans="15:17" x14ac:dyDescent="0.35">
      <c r="O63007" s="9"/>
      <c r="P63007" s="9"/>
      <c r="Q63007" s="21"/>
    </row>
    <row r="63008" spans="15:17" x14ac:dyDescent="0.35">
      <c r="O63008" s="9"/>
      <c r="P63008" s="9"/>
      <c r="Q63008" s="21"/>
    </row>
    <row r="63009" spans="15:17" x14ac:dyDescent="0.35">
      <c r="O63009" s="9"/>
      <c r="P63009" s="9"/>
      <c r="Q63009" s="21"/>
    </row>
    <row r="63010" spans="15:17" x14ac:dyDescent="0.35">
      <c r="O63010" s="9"/>
      <c r="P63010" s="9"/>
      <c r="Q63010" s="21"/>
    </row>
    <row r="63011" spans="15:17" x14ac:dyDescent="0.35">
      <c r="O63011" s="9"/>
      <c r="P63011" s="9"/>
      <c r="Q63011" s="21"/>
    </row>
    <row r="63012" spans="15:17" x14ac:dyDescent="0.35">
      <c r="O63012" s="9"/>
      <c r="P63012" s="9"/>
      <c r="Q63012" s="21"/>
    </row>
    <row r="63013" spans="15:17" x14ac:dyDescent="0.35">
      <c r="O63013" s="9"/>
      <c r="P63013" s="9"/>
      <c r="Q63013" s="21"/>
    </row>
    <row r="63014" spans="15:17" x14ac:dyDescent="0.35">
      <c r="O63014" s="9"/>
      <c r="P63014" s="9"/>
      <c r="Q63014" s="21"/>
    </row>
    <row r="63015" spans="15:17" x14ac:dyDescent="0.35">
      <c r="O63015" s="9"/>
      <c r="P63015" s="9"/>
      <c r="Q63015" s="21"/>
    </row>
    <row r="63016" spans="15:17" x14ac:dyDescent="0.35">
      <c r="O63016" s="9"/>
      <c r="P63016" s="9"/>
      <c r="Q63016" s="21"/>
    </row>
    <row r="63017" spans="15:17" x14ac:dyDescent="0.35">
      <c r="O63017" s="9"/>
      <c r="P63017" s="9"/>
      <c r="Q63017" s="21"/>
    </row>
    <row r="63018" spans="15:17" x14ac:dyDescent="0.35">
      <c r="O63018" s="9"/>
      <c r="P63018" s="9"/>
      <c r="Q63018" s="21"/>
    </row>
    <row r="63019" spans="15:17" x14ac:dyDescent="0.35">
      <c r="O63019" s="9"/>
      <c r="P63019" s="9"/>
      <c r="Q63019" s="21"/>
    </row>
    <row r="63020" spans="15:17" x14ac:dyDescent="0.35">
      <c r="O63020" s="9"/>
      <c r="P63020" s="9"/>
      <c r="Q63020" s="21"/>
    </row>
    <row r="63021" spans="15:17" x14ac:dyDescent="0.35">
      <c r="O63021" s="9"/>
      <c r="P63021" s="9"/>
      <c r="Q63021" s="21"/>
    </row>
    <row r="63022" spans="15:17" x14ac:dyDescent="0.35">
      <c r="O63022" s="9"/>
      <c r="P63022" s="9"/>
      <c r="Q63022" s="21"/>
    </row>
    <row r="63023" spans="15:17" x14ac:dyDescent="0.35">
      <c r="O63023" s="9"/>
      <c r="P63023" s="9"/>
      <c r="Q63023" s="21"/>
    </row>
    <row r="63024" spans="15:17" x14ac:dyDescent="0.35">
      <c r="O63024" s="9"/>
      <c r="P63024" s="9"/>
      <c r="Q63024" s="21"/>
    </row>
    <row r="63025" spans="15:17" x14ac:dyDescent="0.35">
      <c r="O63025" s="9"/>
      <c r="P63025" s="9"/>
      <c r="Q63025" s="21"/>
    </row>
    <row r="63026" spans="15:17" x14ac:dyDescent="0.35">
      <c r="O63026" s="9"/>
      <c r="P63026" s="9"/>
      <c r="Q63026" s="21"/>
    </row>
    <row r="63027" spans="15:17" x14ac:dyDescent="0.35">
      <c r="O63027" s="9"/>
      <c r="P63027" s="9"/>
      <c r="Q63027" s="21"/>
    </row>
    <row r="63028" spans="15:17" x14ac:dyDescent="0.35">
      <c r="O63028" s="9"/>
      <c r="P63028" s="9"/>
      <c r="Q63028" s="21"/>
    </row>
    <row r="63029" spans="15:17" x14ac:dyDescent="0.35">
      <c r="O63029" s="9"/>
      <c r="P63029" s="9"/>
      <c r="Q63029" s="21"/>
    </row>
    <row r="63030" spans="15:17" x14ac:dyDescent="0.35">
      <c r="O63030" s="9"/>
      <c r="P63030" s="9"/>
      <c r="Q63030" s="21"/>
    </row>
    <row r="63031" spans="15:17" x14ac:dyDescent="0.35">
      <c r="O63031" s="9"/>
      <c r="P63031" s="9"/>
      <c r="Q63031" s="21"/>
    </row>
    <row r="63032" spans="15:17" x14ac:dyDescent="0.35">
      <c r="O63032" s="9"/>
      <c r="P63032" s="9"/>
      <c r="Q63032" s="21"/>
    </row>
    <row r="63033" spans="15:17" x14ac:dyDescent="0.35">
      <c r="O63033" s="9"/>
      <c r="P63033" s="9"/>
      <c r="Q63033" s="21"/>
    </row>
    <row r="63034" spans="15:17" x14ac:dyDescent="0.35">
      <c r="O63034" s="9"/>
      <c r="P63034" s="9"/>
      <c r="Q63034" s="21"/>
    </row>
    <row r="63035" spans="15:17" x14ac:dyDescent="0.35">
      <c r="O63035" s="9"/>
      <c r="P63035" s="9"/>
      <c r="Q63035" s="21"/>
    </row>
    <row r="63036" spans="15:17" x14ac:dyDescent="0.35">
      <c r="O63036" s="9"/>
      <c r="P63036" s="9"/>
      <c r="Q63036" s="21"/>
    </row>
    <row r="63037" spans="15:17" x14ac:dyDescent="0.35">
      <c r="O63037" s="9"/>
      <c r="P63037" s="9"/>
      <c r="Q63037" s="21"/>
    </row>
    <row r="63038" spans="15:17" x14ac:dyDescent="0.35">
      <c r="O63038" s="9"/>
      <c r="P63038" s="9"/>
      <c r="Q63038" s="21"/>
    </row>
    <row r="63039" spans="15:17" x14ac:dyDescent="0.35">
      <c r="O63039" s="9"/>
      <c r="P63039" s="9"/>
      <c r="Q63039" s="21"/>
    </row>
    <row r="63040" spans="15:17" x14ac:dyDescent="0.35">
      <c r="O63040" s="9"/>
      <c r="P63040" s="9"/>
      <c r="Q63040" s="21"/>
    </row>
    <row r="63041" spans="15:17" x14ac:dyDescent="0.35">
      <c r="O63041" s="9"/>
      <c r="P63041" s="9"/>
      <c r="Q63041" s="21"/>
    </row>
    <row r="63042" spans="15:17" x14ac:dyDescent="0.35">
      <c r="O63042" s="9"/>
      <c r="P63042" s="9"/>
      <c r="Q63042" s="21"/>
    </row>
    <row r="63043" spans="15:17" x14ac:dyDescent="0.35">
      <c r="O63043" s="9"/>
      <c r="P63043" s="9"/>
      <c r="Q63043" s="21"/>
    </row>
    <row r="63044" spans="15:17" x14ac:dyDescent="0.35">
      <c r="O63044" s="9"/>
      <c r="P63044" s="9"/>
      <c r="Q63044" s="21"/>
    </row>
    <row r="63045" spans="15:17" x14ac:dyDescent="0.35">
      <c r="O63045" s="9"/>
      <c r="P63045" s="9"/>
      <c r="Q63045" s="21"/>
    </row>
    <row r="63046" spans="15:17" x14ac:dyDescent="0.35">
      <c r="O63046" s="9"/>
      <c r="P63046" s="9"/>
      <c r="Q63046" s="21"/>
    </row>
    <row r="63047" spans="15:17" x14ac:dyDescent="0.35">
      <c r="O63047" s="9"/>
      <c r="P63047" s="9"/>
      <c r="Q63047" s="21"/>
    </row>
    <row r="63048" spans="15:17" x14ac:dyDescent="0.35">
      <c r="O63048" s="9"/>
      <c r="P63048" s="9"/>
      <c r="Q63048" s="21"/>
    </row>
    <row r="63049" spans="15:17" x14ac:dyDescent="0.35">
      <c r="O63049" s="9"/>
      <c r="P63049" s="9"/>
      <c r="Q63049" s="21"/>
    </row>
    <row r="63050" spans="15:17" x14ac:dyDescent="0.35">
      <c r="O63050" s="9"/>
      <c r="P63050" s="9"/>
      <c r="Q63050" s="21"/>
    </row>
    <row r="63051" spans="15:17" x14ac:dyDescent="0.35">
      <c r="O63051" s="9"/>
      <c r="P63051" s="9"/>
      <c r="Q63051" s="21"/>
    </row>
    <row r="63052" spans="15:17" x14ac:dyDescent="0.35">
      <c r="O63052" s="9"/>
      <c r="P63052" s="9"/>
      <c r="Q63052" s="21"/>
    </row>
    <row r="63053" spans="15:17" x14ac:dyDescent="0.35">
      <c r="O63053" s="9"/>
      <c r="P63053" s="9"/>
      <c r="Q63053" s="21"/>
    </row>
    <row r="63054" spans="15:17" x14ac:dyDescent="0.35">
      <c r="O63054" s="9"/>
      <c r="P63054" s="9"/>
      <c r="Q63054" s="21"/>
    </row>
    <row r="63055" spans="15:17" x14ac:dyDescent="0.35">
      <c r="O63055" s="9"/>
      <c r="P63055" s="9"/>
      <c r="Q63055" s="21"/>
    </row>
    <row r="63056" spans="15:17" x14ac:dyDescent="0.35">
      <c r="O63056" s="9"/>
      <c r="P63056" s="9"/>
      <c r="Q63056" s="21"/>
    </row>
    <row r="63057" spans="15:17" x14ac:dyDescent="0.35">
      <c r="O63057" s="9"/>
      <c r="P63057" s="9"/>
      <c r="Q63057" s="21"/>
    </row>
    <row r="63058" spans="15:17" x14ac:dyDescent="0.35">
      <c r="O63058" s="9"/>
      <c r="P63058" s="9"/>
      <c r="Q63058" s="21"/>
    </row>
    <row r="63059" spans="15:17" x14ac:dyDescent="0.35">
      <c r="O63059" s="9"/>
      <c r="P63059" s="9"/>
      <c r="Q63059" s="21"/>
    </row>
    <row r="63060" spans="15:17" x14ac:dyDescent="0.35">
      <c r="O63060" s="9"/>
      <c r="P63060" s="9"/>
      <c r="Q63060" s="21"/>
    </row>
    <row r="63061" spans="15:17" x14ac:dyDescent="0.35">
      <c r="O63061" s="9"/>
      <c r="P63061" s="9"/>
      <c r="Q63061" s="21"/>
    </row>
    <row r="63062" spans="15:17" x14ac:dyDescent="0.35">
      <c r="O63062" s="9"/>
      <c r="P63062" s="9"/>
      <c r="Q63062" s="21"/>
    </row>
    <row r="63063" spans="15:17" x14ac:dyDescent="0.35">
      <c r="O63063" s="9"/>
      <c r="P63063" s="9"/>
      <c r="Q63063" s="21"/>
    </row>
    <row r="63064" spans="15:17" x14ac:dyDescent="0.35">
      <c r="O63064" s="9"/>
      <c r="P63064" s="9"/>
      <c r="Q63064" s="21"/>
    </row>
    <row r="63065" spans="15:17" x14ac:dyDescent="0.35">
      <c r="O63065" s="9"/>
      <c r="P63065" s="9"/>
      <c r="Q63065" s="21"/>
    </row>
    <row r="63066" spans="15:17" x14ac:dyDescent="0.35">
      <c r="O63066" s="9"/>
      <c r="P63066" s="9"/>
      <c r="Q63066" s="21"/>
    </row>
    <row r="63067" spans="15:17" x14ac:dyDescent="0.35">
      <c r="O63067" s="9"/>
      <c r="P63067" s="9"/>
      <c r="Q63067" s="21"/>
    </row>
    <row r="63068" spans="15:17" x14ac:dyDescent="0.35">
      <c r="O63068" s="9"/>
      <c r="P63068" s="9"/>
      <c r="Q63068" s="21"/>
    </row>
    <row r="63069" spans="15:17" x14ac:dyDescent="0.35">
      <c r="O63069" s="9"/>
      <c r="P63069" s="9"/>
      <c r="Q63069" s="21"/>
    </row>
    <row r="63070" spans="15:17" x14ac:dyDescent="0.35">
      <c r="O63070" s="9"/>
      <c r="P63070" s="9"/>
      <c r="Q63070" s="21"/>
    </row>
    <row r="63071" spans="15:17" x14ac:dyDescent="0.35">
      <c r="O63071" s="9"/>
      <c r="P63071" s="9"/>
      <c r="Q63071" s="21"/>
    </row>
    <row r="63072" spans="15:17" x14ac:dyDescent="0.35">
      <c r="O63072" s="9"/>
      <c r="P63072" s="9"/>
      <c r="Q63072" s="21"/>
    </row>
    <row r="63073" spans="15:17" x14ac:dyDescent="0.35">
      <c r="O63073" s="9"/>
      <c r="P63073" s="9"/>
      <c r="Q63073" s="21"/>
    </row>
    <row r="63074" spans="15:17" x14ac:dyDescent="0.35">
      <c r="O63074" s="9"/>
      <c r="P63074" s="9"/>
      <c r="Q63074" s="21"/>
    </row>
    <row r="63075" spans="15:17" x14ac:dyDescent="0.35">
      <c r="O63075" s="9"/>
      <c r="P63075" s="9"/>
      <c r="Q63075" s="21"/>
    </row>
    <row r="63076" spans="15:17" x14ac:dyDescent="0.35">
      <c r="O63076" s="9"/>
      <c r="P63076" s="9"/>
      <c r="Q63076" s="21"/>
    </row>
    <row r="63077" spans="15:17" x14ac:dyDescent="0.35">
      <c r="O63077" s="9"/>
      <c r="P63077" s="9"/>
      <c r="Q63077" s="21"/>
    </row>
    <row r="63078" spans="15:17" x14ac:dyDescent="0.35">
      <c r="O63078" s="9"/>
      <c r="P63078" s="9"/>
      <c r="Q63078" s="21"/>
    </row>
    <row r="63079" spans="15:17" x14ac:dyDescent="0.35">
      <c r="O63079" s="9"/>
      <c r="P63079" s="9"/>
      <c r="Q63079" s="21"/>
    </row>
    <row r="63080" spans="15:17" x14ac:dyDescent="0.35">
      <c r="O63080" s="9"/>
      <c r="P63080" s="9"/>
      <c r="Q63080" s="21"/>
    </row>
    <row r="63081" spans="15:17" x14ac:dyDescent="0.35">
      <c r="O63081" s="9"/>
      <c r="P63081" s="9"/>
      <c r="Q63081" s="21"/>
    </row>
    <row r="63082" spans="15:17" x14ac:dyDescent="0.35">
      <c r="O63082" s="9"/>
      <c r="P63082" s="9"/>
      <c r="Q63082" s="21"/>
    </row>
    <row r="63083" spans="15:17" x14ac:dyDescent="0.35">
      <c r="O63083" s="9"/>
      <c r="P63083" s="9"/>
      <c r="Q63083" s="21"/>
    </row>
    <row r="63084" spans="15:17" x14ac:dyDescent="0.35">
      <c r="O63084" s="9"/>
      <c r="P63084" s="9"/>
      <c r="Q63084" s="21"/>
    </row>
    <row r="63085" spans="15:17" x14ac:dyDescent="0.35">
      <c r="O63085" s="9"/>
      <c r="P63085" s="9"/>
      <c r="Q63085" s="21"/>
    </row>
    <row r="63086" spans="15:17" x14ac:dyDescent="0.35">
      <c r="O63086" s="9"/>
      <c r="P63086" s="9"/>
      <c r="Q63086" s="21"/>
    </row>
    <row r="63087" spans="15:17" x14ac:dyDescent="0.35">
      <c r="O63087" s="9"/>
      <c r="P63087" s="9"/>
      <c r="Q63087" s="21"/>
    </row>
    <row r="63088" spans="15:17" x14ac:dyDescent="0.35">
      <c r="O63088" s="9"/>
      <c r="P63088" s="9"/>
      <c r="Q63088" s="21"/>
    </row>
    <row r="63089" spans="15:17" x14ac:dyDescent="0.35">
      <c r="O63089" s="9"/>
      <c r="P63089" s="9"/>
      <c r="Q63089" s="21"/>
    </row>
    <row r="63090" spans="15:17" x14ac:dyDescent="0.35">
      <c r="O63090" s="9"/>
      <c r="P63090" s="9"/>
      <c r="Q63090" s="21"/>
    </row>
    <row r="63091" spans="15:17" x14ac:dyDescent="0.35">
      <c r="O63091" s="9"/>
      <c r="P63091" s="9"/>
      <c r="Q63091" s="21"/>
    </row>
    <row r="63092" spans="15:17" x14ac:dyDescent="0.35">
      <c r="O63092" s="9"/>
      <c r="P63092" s="9"/>
      <c r="Q63092" s="21"/>
    </row>
    <row r="63093" spans="15:17" x14ac:dyDescent="0.35">
      <c r="O63093" s="9"/>
      <c r="P63093" s="9"/>
      <c r="Q63093" s="21"/>
    </row>
    <row r="63094" spans="15:17" x14ac:dyDescent="0.35">
      <c r="O63094" s="9"/>
      <c r="P63094" s="9"/>
      <c r="Q63094" s="21"/>
    </row>
    <row r="63095" spans="15:17" x14ac:dyDescent="0.35">
      <c r="O63095" s="9"/>
      <c r="P63095" s="9"/>
      <c r="Q63095" s="21"/>
    </row>
    <row r="63096" spans="15:17" x14ac:dyDescent="0.35">
      <c r="O63096" s="9"/>
      <c r="P63096" s="9"/>
      <c r="Q63096" s="21"/>
    </row>
    <row r="63097" spans="15:17" x14ac:dyDescent="0.35">
      <c r="O63097" s="9"/>
      <c r="P63097" s="9"/>
      <c r="Q63097" s="21"/>
    </row>
    <row r="63098" spans="15:17" x14ac:dyDescent="0.35">
      <c r="O63098" s="9"/>
      <c r="P63098" s="9"/>
      <c r="Q63098" s="21"/>
    </row>
    <row r="63099" spans="15:17" x14ac:dyDescent="0.35">
      <c r="O63099" s="9"/>
      <c r="P63099" s="9"/>
      <c r="Q63099" s="21"/>
    </row>
    <row r="63100" spans="15:17" x14ac:dyDescent="0.35">
      <c r="O63100" s="9"/>
      <c r="P63100" s="9"/>
      <c r="Q63100" s="21"/>
    </row>
    <row r="63101" spans="15:17" x14ac:dyDescent="0.35">
      <c r="O63101" s="9"/>
      <c r="P63101" s="9"/>
      <c r="Q63101" s="21"/>
    </row>
    <row r="63102" spans="15:17" x14ac:dyDescent="0.35">
      <c r="O63102" s="9"/>
      <c r="P63102" s="9"/>
      <c r="Q63102" s="21"/>
    </row>
    <row r="63103" spans="15:17" x14ac:dyDescent="0.35">
      <c r="O63103" s="9"/>
      <c r="P63103" s="9"/>
      <c r="Q63103" s="21"/>
    </row>
    <row r="63104" spans="15:17" x14ac:dyDescent="0.35">
      <c r="O63104" s="9"/>
      <c r="P63104" s="9"/>
      <c r="Q63104" s="21"/>
    </row>
    <row r="63105" spans="15:17" x14ac:dyDescent="0.35">
      <c r="O63105" s="9"/>
      <c r="P63105" s="9"/>
      <c r="Q63105" s="21"/>
    </row>
    <row r="63106" spans="15:17" x14ac:dyDescent="0.35">
      <c r="O63106" s="9"/>
      <c r="P63106" s="9"/>
      <c r="Q63106" s="21"/>
    </row>
    <row r="63107" spans="15:17" x14ac:dyDescent="0.35">
      <c r="O63107" s="9"/>
      <c r="P63107" s="9"/>
      <c r="Q63107" s="21"/>
    </row>
    <row r="63108" spans="15:17" x14ac:dyDescent="0.35">
      <c r="O63108" s="9"/>
      <c r="P63108" s="9"/>
      <c r="Q63108" s="21"/>
    </row>
    <row r="63109" spans="15:17" x14ac:dyDescent="0.35">
      <c r="O63109" s="9"/>
      <c r="P63109" s="9"/>
      <c r="Q63109" s="21"/>
    </row>
    <row r="63110" spans="15:17" x14ac:dyDescent="0.35">
      <c r="O63110" s="9"/>
      <c r="P63110" s="9"/>
      <c r="Q63110" s="21"/>
    </row>
    <row r="63111" spans="15:17" x14ac:dyDescent="0.35">
      <c r="O63111" s="9"/>
      <c r="P63111" s="9"/>
      <c r="Q63111" s="21"/>
    </row>
    <row r="63112" spans="15:17" x14ac:dyDescent="0.35">
      <c r="O63112" s="9"/>
      <c r="P63112" s="9"/>
      <c r="Q63112" s="21"/>
    </row>
    <row r="63113" spans="15:17" x14ac:dyDescent="0.35">
      <c r="O63113" s="9"/>
      <c r="P63113" s="9"/>
      <c r="Q63113" s="21"/>
    </row>
    <row r="63114" spans="15:17" x14ac:dyDescent="0.35">
      <c r="O63114" s="9"/>
      <c r="P63114" s="9"/>
      <c r="Q63114" s="21"/>
    </row>
    <row r="63115" spans="15:17" x14ac:dyDescent="0.35">
      <c r="O63115" s="9"/>
      <c r="P63115" s="9"/>
      <c r="Q63115" s="21"/>
    </row>
    <row r="63116" spans="15:17" x14ac:dyDescent="0.35">
      <c r="O63116" s="9"/>
      <c r="P63116" s="9"/>
      <c r="Q63116" s="21"/>
    </row>
    <row r="63117" spans="15:17" x14ac:dyDescent="0.35">
      <c r="O63117" s="9"/>
      <c r="P63117" s="9"/>
      <c r="Q63117" s="21"/>
    </row>
    <row r="63118" spans="15:17" x14ac:dyDescent="0.35">
      <c r="O63118" s="9"/>
      <c r="P63118" s="9"/>
      <c r="Q63118" s="21"/>
    </row>
    <row r="63119" spans="15:17" x14ac:dyDescent="0.35">
      <c r="O63119" s="9"/>
      <c r="P63119" s="9"/>
      <c r="Q63119" s="21"/>
    </row>
    <row r="63120" spans="15:17" x14ac:dyDescent="0.35">
      <c r="O63120" s="9"/>
      <c r="P63120" s="9"/>
      <c r="Q63120" s="21"/>
    </row>
    <row r="63121" spans="15:17" x14ac:dyDescent="0.35">
      <c r="O63121" s="9"/>
      <c r="P63121" s="9"/>
      <c r="Q63121" s="21"/>
    </row>
    <row r="63122" spans="15:17" x14ac:dyDescent="0.35">
      <c r="O63122" s="9"/>
      <c r="P63122" s="9"/>
      <c r="Q63122" s="21"/>
    </row>
    <row r="63123" spans="15:17" x14ac:dyDescent="0.35">
      <c r="O63123" s="9"/>
      <c r="P63123" s="9"/>
      <c r="Q63123" s="21"/>
    </row>
    <row r="63124" spans="15:17" x14ac:dyDescent="0.35">
      <c r="O63124" s="9"/>
      <c r="P63124" s="9"/>
      <c r="Q63124" s="21"/>
    </row>
    <row r="63125" spans="15:17" x14ac:dyDescent="0.35">
      <c r="O63125" s="9"/>
      <c r="P63125" s="9"/>
      <c r="Q63125" s="21"/>
    </row>
    <row r="63126" spans="15:17" x14ac:dyDescent="0.35">
      <c r="O63126" s="9"/>
      <c r="P63126" s="9"/>
      <c r="Q63126" s="21"/>
    </row>
    <row r="63127" spans="15:17" x14ac:dyDescent="0.35">
      <c r="O63127" s="9"/>
      <c r="P63127" s="9"/>
      <c r="Q63127" s="21"/>
    </row>
    <row r="63128" spans="15:17" x14ac:dyDescent="0.35">
      <c r="O63128" s="9"/>
      <c r="P63128" s="9"/>
      <c r="Q63128" s="21"/>
    </row>
    <row r="63129" spans="15:17" x14ac:dyDescent="0.35">
      <c r="O63129" s="9"/>
      <c r="P63129" s="9"/>
      <c r="Q63129" s="21"/>
    </row>
    <row r="63130" spans="15:17" x14ac:dyDescent="0.35">
      <c r="O63130" s="9"/>
      <c r="P63130" s="9"/>
      <c r="Q63130" s="21"/>
    </row>
    <row r="63131" spans="15:17" x14ac:dyDescent="0.35">
      <c r="O63131" s="9"/>
      <c r="P63131" s="9"/>
      <c r="Q63131" s="21"/>
    </row>
    <row r="63132" spans="15:17" x14ac:dyDescent="0.35">
      <c r="O63132" s="9"/>
      <c r="P63132" s="9"/>
      <c r="Q63132" s="21"/>
    </row>
    <row r="63133" spans="15:17" x14ac:dyDescent="0.35">
      <c r="O63133" s="9"/>
      <c r="P63133" s="9"/>
      <c r="Q63133" s="21"/>
    </row>
    <row r="63134" spans="15:17" x14ac:dyDescent="0.35">
      <c r="O63134" s="9"/>
      <c r="P63134" s="9"/>
      <c r="Q63134" s="21"/>
    </row>
    <row r="63135" spans="15:17" x14ac:dyDescent="0.35">
      <c r="O63135" s="9"/>
      <c r="P63135" s="9"/>
      <c r="Q63135" s="21"/>
    </row>
    <row r="63136" spans="15:17" x14ac:dyDescent="0.35">
      <c r="O63136" s="9"/>
      <c r="P63136" s="9"/>
      <c r="Q63136" s="21"/>
    </row>
    <row r="63137" spans="15:17" x14ac:dyDescent="0.35">
      <c r="O63137" s="9"/>
      <c r="P63137" s="9"/>
      <c r="Q63137" s="21"/>
    </row>
    <row r="63138" spans="15:17" x14ac:dyDescent="0.35">
      <c r="O63138" s="9"/>
      <c r="P63138" s="9"/>
      <c r="Q63138" s="21"/>
    </row>
    <row r="63139" spans="15:17" x14ac:dyDescent="0.35">
      <c r="O63139" s="9"/>
      <c r="P63139" s="9"/>
      <c r="Q63139" s="21"/>
    </row>
    <row r="63140" spans="15:17" x14ac:dyDescent="0.35">
      <c r="O63140" s="9"/>
      <c r="P63140" s="9"/>
      <c r="Q63140" s="21"/>
    </row>
    <row r="63141" spans="15:17" x14ac:dyDescent="0.35">
      <c r="O63141" s="9"/>
      <c r="P63141" s="9"/>
      <c r="Q63141" s="21"/>
    </row>
    <row r="63142" spans="15:17" x14ac:dyDescent="0.35">
      <c r="O63142" s="9"/>
      <c r="P63142" s="9"/>
      <c r="Q63142" s="21"/>
    </row>
    <row r="63143" spans="15:17" x14ac:dyDescent="0.35">
      <c r="O63143" s="9"/>
      <c r="P63143" s="9"/>
      <c r="Q63143" s="21"/>
    </row>
    <row r="63144" spans="15:17" x14ac:dyDescent="0.35">
      <c r="O63144" s="9"/>
      <c r="P63144" s="9"/>
      <c r="Q63144" s="21"/>
    </row>
    <row r="63145" spans="15:17" x14ac:dyDescent="0.35">
      <c r="O63145" s="9"/>
      <c r="P63145" s="9"/>
      <c r="Q63145" s="21"/>
    </row>
    <row r="63146" spans="15:17" x14ac:dyDescent="0.35">
      <c r="O63146" s="9"/>
      <c r="P63146" s="9"/>
      <c r="Q63146" s="21"/>
    </row>
    <row r="63147" spans="15:17" x14ac:dyDescent="0.35">
      <c r="O63147" s="9"/>
      <c r="P63147" s="9"/>
      <c r="Q63147" s="21"/>
    </row>
    <row r="63148" spans="15:17" x14ac:dyDescent="0.35">
      <c r="O63148" s="9"/>
      <c r="P63148" s="9"/>
      <c r="Q63148" s="21"/>
    </row>
    <row r="63149" spans="15:17" x14ac:dyDescent="0.35">
      <c r="O63149" s="9"/>
      <c r="P63149" s="9"/>
      <c r="Q63149" s="21"/>
    </row>
    <row r="63150" spans="15:17" x14ac:dyDescent="0.35">
      <c r="O63150" s="9"/>
      <c r="P63150" s="9"/>
      <c r="Q63150" s="21"/>
    </row>
    <row r="63151" spans="15:17" x14ac:dyDescent="0.35">
      <c r="O63151" s="9"/>
      <c r="P63151" s="9"/>
      <c r="Q63151" s="21"/>
    </row>
    <row r="63152" spans="15:17" x14ac:dyDescent="0.35">
      <c r="O63152" s="9"/>
      <c r="P63152" s="9"/>
      <c r="Q63152" s="21"/>
    </row>
    <row r="63153" spans="15:17" x14ac:dyDescent="0.35">
      <c r="O63153" s="9"/>
      <c r="P63153" s="9"/>
      <c r="Q63153" s="21"/>
    </row>
    <row r="63154" spans="15:17" x14ac:dyDescent="0.35">
      <c r="O63154" s="9"/>
      <c r="P63154" s="9"/>
      <c r="Q63154" s="21"/>
    </row>
    <row r="63155" spans="15:17" x14ac:dyDescent="0.35">
      <c r="O63155" s="9"/>
      <c r="P63155" s="9"/>
      <c r="Q63155" s="21"/>
    </row>
    <row r="63156" spans="15:17" x14ac:dyDescent="0.35">
      <c r="O63156" s="9"/>
      <c r="P63156" s="9"/>
      <c r="Q63156" s="21"/>
    </row>
    <row r="63157" spans="15:17" x14ac:dyDescent="0.35">
      <c r="O63157" s="9"/>
      <c r="P63157" s="9"/>
      <c r="Q63157" s="21"/>
    </row>
    <row r="63158" spans="15:17" x14ac:dyDescent="0.35">
      <c r="O63158" s="9"/>
      <c r="P63158" s="9"/>
      <c r="Q63158" s="21"/>
    </row>
    <row r="63159" spans="15:17" x14ac:dyDescent="0.35">
      <c r="O63159" s="9"/>
      <c r="P63159" s="9"/>
      <c r="Q63159" s="21"/>
    </row>
    <row r="63160" spans="15:17" x14ac:dyDescent="0.35">
      <c r="O63160" s="9"/>
      <c r="P63160" s="9"/>
      <c r="Q63160" s="21"/>
    </row>
    <row r="63161" spans="15:17" x14ac:dyDescent="0.35">
      <c r="O63161" s="9"/>
      <c r="P63161" s="9"/>
      <c r="Q63161" s="21"/>
    </row>
    <row r="63162" spans="15:17" x14ac:dyDescent="0.35">
      <c r="O63162" s="9"/>
      <c r="P63162" s="9"/>
      <c r="Q63162" s="21"/>
    </row>
    <row r="63163" spans="15:17" x14ac:dyDescent="0.35">
      <c r="O63163" s="9"/>
      <c r="P63163" s="9"/>
      <c r="Q63163" s="21"/>
    </row>
    <row r="63164" spans="15:17" x14ac:dyDescent="0.35">
      <c r="O63164" s="9"/>
      <c r="P63164" s="9"/>
      <c r="Q63164" s="21"/>
    </row>
    <row r="63165" spans="15:17" x14ac:dyDescent="0.35">
      <c r="O63165" s="9"/>
      <c r="P63165" s="9"/>
      <c r="Q63165" s="21"/>
    </row>
    <row r="63166" spans="15:17" x14ac:dyDescent="0.35">
      <c r="O63166" s="9"/>
      <c r="P63166" s="9"/>
      <c r="Q63166" s="21"/>
    </row>
    <row r="63167" spans="15:17" x14ac:dyDescent="0.35">
      <c r="O63167" s="9"/>
      <c r="P63167" s="9"/>
      <c r="Q63167" s="21"/>
    </row>
    <row r="63168" spans="15:17" x14ac:dyDescent="0.35">
      <c r="O63168" s="9"/>
      <c r="P63168" s="9"/>
      <c r="Q63168" s="21"/>
    </row>
    <row r="63169" spans="15:17" x14ac:dyDescent="0.35">
      <c r="O63169" s="9"/>
      <c r="P63169" s="9"/>
      <c r="Q63169" s="21"/>
    </row>
    <row r="63170" spans="15:17" x14ac:dyDescent="0.35">
      <c r="O63170" s="9"/>
      <c r="P63170" s="9"/>
      <c r="Q63170" s="21"/>
    </row>
    <row r="63171" spans="15:17" x14ac:dyDescent="0.35">
      <c r="O63171" s="9"/>
      <c r="P63171" s="9"/>
      <c r="Q63171" s="21"/>
    </row>
    <row r="63172" spans="15:17" x14ac:dyDescent="0.35">
      <c r="O63172" s="9"/>
      <c r="P63172" s="9"/>
      <c r="Q63172" s="21"/>
    </row>
    <row r="63173" spans="15:17" x14ac:dyDescent="0.35">
      <c r="O63173" s="9"/>
      <c r="P63173" s="9"/>
      <c r="Q63173" s="21"/>
    </row>
    <row r="63174" spans="15:17" x14ac:dyDescent="0.35">
      <c r="O63174" s="9"/>
      <c r="P63174" s="9"/>
      <c r="Q63174" s="21"/>
    </row>
    <row r="63175" spans="15:17" x14ac:dyDescent="0.35">
      <c r="O63175" s="9"/>
      <c r="P63175" s="9"/>
      <c r="Q63175" s="21"/>
    </row>
    <row r="63176" spans="15:17" x14ac:dyDescent="0.35">
      <c r="O63176" s="9"/>
      <c r="P63176" s="9"/>
      <c r="Q63176" s="21"/>
    </row>
    <row r="63177" spans="15:17" x14ac:dyDescent="0.35">
      <c r="O63177" s="9"/>
      <c r="P63177" s="9"/>
      <c r="Q63177" s="21"/>
    </row>
    <row r="63178" spans="15:17" x14ac:dyDescent="0.35">
      <c r="O63178" s="9"/>
      <c r="P63178" s="9"/>
      <c r="Q63178" s="21"/>
    </row>
    <row r="63179" spans="15:17" x14ac:dyDescent="0.35">
      <c r="O63179" s="9"/>
      <c r="P63179" s="9"/>
      <c r="Q63179" s="21"/>
    </row>
    <row r="63180" spans="15:17" x14ac:dyDescent="0.35">
      <c r="O63180" s="9"/>
      <c r="P63180" s="9"/>
      <c r="Q63180" s="21"/>
    </row>
    <row r="63181" spans="15:17" x14ac:dyDescent="0.35">
      <c r="O63181" s="9"/>
      <c r="P63181" s="9"/>
      <c r="Q63181" s="21"/>
    </row>
    <row r="63182" spans="15:17" x14ac:dyDescent="0.35">
      <c r="O63182" s="9"/>
      <c r="P63182" s="9"/>
      <c r="Q63182" s="21"/>
    </row>
    <row r="63183" spans="15:17" x14ac:dyDescent="0.35">
      <c r="O63183" s="9"/>
      <c r="P63183" s="9"/>
      <c r="Q63183" s="21"/>
    </row>
    <row r="63184" spans="15:17" x14ac:dyDescent="0.35">
      <c r="O63184" s="9"/>
      <c r="P63184" s="9"/>
      <c r="Q63184" s="21"/>
    </row>
    <row r="63185" spans="15:17" x14ac:dyDescent="0.35">
      <c r="O63185" s="9"/>
      <c r="P63185" s="9"/>
      <c r="Q63185" s="21"/>
    </row>
    <row r="63186" spans="15:17" x14ac:dyDescent="0.35">
      <c r="O63186" s="9"/>
      <c r="P63186" s="9"/>
      <c r="Q63186" s="21"/>
    </row>
    <row r="63187" spans="15:17" x14ac:dyDescent="0.35">
      <c r="O63187" s="9"/>
      <c r="P63187" s="9"/>
      <c r="Q63187" s="21"/>
    </row>
    <row r="63188" spans="15:17" x14ac:dyDescent="0.35">
      <c r="O63188" s="9"/>
      <c r="P63188" s="9"/>
      <c r="Q63188" s="21"/>
    </row>
    <row r="63189" spans="15:17" x14ac:dyDescent="0.35">
      <c r="O63189" s="9"/>
      <c r="P63189" s="9"/>
      <c r="Q63189" s="21"/>
    </row>
    <row r="63190" spans="15:17" x14ac:dyDescent="0.35">
      <c r="O63190" s="9"/>
      <c r="P63190" s="9"/>
      <c r="Q63190" s="21"/>
    </row>
    <row r="63191" spans="15:17" x14ac:dyDescent="0.35">
      <c r="O63191" s="9"/>
      <c r="P63191" s="9"/>
      <c r="Q63191" s="21"/>
    </row>
    <row r="63192" spans="15:17" x14ac:dyDescent="0.35">
      <c r="O63192" s="9"/>
      <c r="P63192" s="9"/>
      <c r="Q63192" s="21"/>
    </row>
    <row r="63193" spans="15:17" x14ac:dyDescent="0.35">
      <c r="O63193" s="9"/>
      <c r="P63193" s="9"/>
      <c r="Q63193" s="21"/>
    </row>
    <row r="63194" spans="15:17" x14ac:dyDescent="0.35">
      <c r="O63194" s="9"/>
      <c r="P63194" s="9"/>
      <c r="Q63194" s="21"/>
    </row>
    <row r="63195" spans="15:17" x14ac:dyDescent="0.35">
      <c r="O63195" s="9"/>
      <c r="P63195" s="9"/>
      <c r="Q63195" s="21"/>
    </row>
    <row r="63196" spans="15:17" x14ac:dyDescent="0.35">
      <c r="O63196" s="9"/>
      <c r="P63196" s="9"/>
      <c r="Q63196" s="21"/>
    </row>
    <row r="63197" spans="15:17" x14ac:dyDescent="0.35">
      <c r="O63197" s="9"/>
      <c r="P63197" s="9"/>
      <c r="Q63197" s="21"/>
    </row>
    <row r="63198" spans="15:17" x14ac:dyDescent="0.35">
      <c r="O63198" s="9"/>
      <c r="P63198" s="9"/>
      <c r="Q63198" s="21"/>
    </row>
    <row r="63199" spans="15:17" x14ac:dyDescent="0.35">
      <c r="O63199" s="9"/>
      <c r="P63199" s="9"/>
      <c r="Q63199" s="21"/>
    </row>
    <row r="63200" spans="15:17" x14ac:dyDescent="0.35">
      <c r="O63200" s="9"/>
      <c r="P63200" s="9"/>
      <c r="Q63200" s="21"/>
    </row>
    <row r="63201" spans="15:17" x14ac:dyDescent="0.35">
      <c r="O63201" s="9"/>
      <c r="P63201" s="9"/>
      <c r="Q63201" s="21"/>
    </row>
    <row r="63202" spans="15:17" x14ac:dyDescent="0.35">
      <c r="O63202" s="9"/>
      <c r="P63202" s="9"/>
      <c r="Q63202" s="21"/>
    </row>
    <row r="63203" spans="15:17" x14ac:dyDescent="0.35">
      <c r="O63203" s="9"/>
      <c r="P63203" s="9"/>
      <c r="Q63203" s="21"/>
    </row>
    <row r="63204" spans="15:17" x14ac:dyDescent="0.35">
      <c r="O63204" s="9"/>
      <c r="P63204" s="9"/>
      <c r="Q63204" s="21"/>
    </row>
    <row r="63205" spans="15:17" x14ac:dyDescent="0.35">
      <c r="O63205" s="9"/>
      <c r="P63205" s="9"/>
      <c r="Q63205" s="21"/>
    </row>
    <row r="63206" spans="15:17" x14ac:dyDescent="0.35">
      <c r="O63206" s="9"/>
      <c r="P63206" s="9"/>
      <c r="Q63206" s="21"/>
    </row>
    <row r="63207" spans="15:17" x14ac:dyDescent="0.35">
      <c r="O63207" s="9"/>
      <c r="P63207" s="9"/>
      <c r="Q63207" s="21"/>
    </row>
    <row r="63208" spans="15:17" x14ac:dyDescent="0.35">
      <c r="O63208" s="9"/>
      <c r="P63208" s="9"/>
      <c r="Q63208" s="21"/>
    </row>
    <row r="63209" spans="15:17" x14ac:dyDescent="0.35">
      <c r="O63209" s="9"/>
      <c r="P63209" s="9"/>
      <c r="Q63209" s="21"/>
    </row>
    <row r="63210" spans="15:17" x14ac:dyDescent="0.35">
      <c r="O63210" s="9"/>
      <c r="P63210" s="9"/>
      <c r="Q63210" s="21"/>
    </row>
    <row r="63211" spans="15:17" x14ac:dyDescent="0.35">
      <c r="O63211" s="9"/>
      <c r="P63211" s="9"/>
      <c r="Q63211" s="21"/>
    </row>
    <row r="63212" spans="15:17" x14ac:dyDescent="0.35">
      <c r="O63212" s="9"/>
      <c r="P63212" s="9"/>
      <c r="Q63212" s="21"/>
    </row>
    <row r="63213" spans="15:17" x14ac:dyDescent="0.35">
      <c r="O63213" s="9"/>
      <c r="P63213" s="9"/>
      <c r="Q63213" s="21"/>
    </row>
    <row r="63214" spans="15:17" x14ac:dyDescent="0.35">
      <c r="O63214" s="9"/>
      <c r="P63214" s="9"/>
      <c r="Q63214" s="21"/>
    </row>
    <row r="63215" spans="15:17" x14ac:dyDescent="0.35">
      <c r="O63215" s="9"/>
      <c r="P63215" s="9"/>
      <c r="Q63215" s="21"/>
    </row>
    <row r="63216" spans="15:17" x14ac:dyDescent="0.35">
      <c r="O63216" s="9"/>
      <c r="P63216" s="9"/>
      <c r="Q63216" s="21"/>
    </row>
    <row r="63217" spans="15:17" x14ac:dyDescent="0.35">
      <c r="O63217" s="9"/>
      <c r="P63217" s="9"/>
      <c r="Q63217" s="21"/>
    </row>
    <row r="63218" spans="15:17" x14ac:dyDescent="0.35">
      <c r="O63218" s="9"/>
      <c r="P63218" s="9"/>
      <c r="Q63218" s="21"/>
    </row>
    <row r="63219" spans="15:17" x14ac:dyDescent="0.35">
      <c r="O63219" s="9"/>
      <c r="P63219" s="9"/>
      <c r="Q63219" s="21"/>
    </row>
    <row r="63220" spans="15:17" x14ac:dyDescent="0.35">
      <c r="O63220" s="9"/>
      <c r="P63220" s="9"/>
      <c r="Q63220" s="21"/>
    </row>
    <row r="63221" spans="15:17" x14ac:dyDescent="0.35">
      <c r="O63221" s="9"/>
      <c r="P63221" s="9"/>
      <c r="Q63221" s="21"/>
    </row>
    <row r="63222" spans="15:17" x14ac:dyDescent="0.35">
      <c r="O63222" s="9"/>
      <c r="P63222" s="9"/>
      <c r="Q63222" s="21"/>
    </row>
    <row r="63223" spans="15:17" x14ac:dyDescent="0.35">
      <c r="O63223" s="9"/>
      <c r="P63223" s="9"/>
      <c r="Q63223" s="21"/>
    </row>
    <row r="63224" spans="15:17" x14ac:dyDescent="0.35">
      <c r="O63224" s="9"/>
      <c r="P63224" s="9"/>
      <c r="Q63224" s="21"/>
    </row>
    <row r="63225" spans="15:17" x14ac:dyDescent="0.35">
      <c r="O63225" s="9"/>
      <c r="P63225" s="9"/>
      <c r="Q63225" s="21"/>
    </row>
    <row r="63226" spans="15:17" x14ac:dyDescent="0.35">
      <c r="O63226" s="9"/>
      <c r="P63226" s="9"/>
      <c r="Q63226" s="21"/>
    </row>
    <row r="63227" spans="15:17" x14ac:dyDescent="0.35">
      <c r="O63227" s="9"/>
      <c r="P63227" s="9"/>
      <c r="Q63227" s="21"/>
    </row>
    <row r="63228" spans="15:17" x14ac:dyDescent="0.35">
      <c r="O63228" s="9"/>
      <c r="P63228" s="9"/>
      <c r="Q63228" s="21"/>
    </row>
    <row r="63229" spans="15:17" x14ac:dyDescent="0.35">
      <c r="O63229" s="9"/>
      <c r="P63229" s="9"/>
      <c r="Q63229" s="21"/>
    </row>
    <row r="63230" spans="15:17" x14ac:dyDescent="0.35">
      <c r="O63230" s="9"/>
      <c r="P63230" s="9"/>
      <c r="Q63230" s="21"/>
    </row>
    <row r="63231" spans="15:17" x14ac:dyDescent="0.35">
      <c r="O63231" s="9"/>
      <c r="P63231" s="9"/>
      <c r="Q63231" s="21"/>
    </row>
    <row r="63232" spans="15:17" x14ac:dyDescent="0.35">
      <c r="O63232" s="9"/>
      <c r="P63232" s="9"/>
      <c r="Q63232" s="21"/>
    </row>
    <row r="63233" spans="15:17" x14ac:dyDescent="0.35">
      <c r="O63233" s="9"/>
      <c r="P63233" s="9"/>
      <c r="Q63233" s="21"/>
    </row>
    <row r="63234" spans="15:17" x14ac:dyDescent="0.35">
      <c r="O63234" s="9"/>
      <c r="P63234" s="9"/>
      <c r="Q63234" s="21"/>
    </row>
    <row r="63235" spans="15:17" x14ac:dyDescent="0.35">
      <c r="O63235" s="9"/>
      <c r="P63235" s="9"/>
      <c r="Q63235" s="21"/>
    </row>
    <row r="63236" spans="15:17" x14ac:dyDescent="0.35">
      <c r="O63236" s="9"/>
      <c r="P63236" s="9"/>
      <c r="Q63236" s="21"/>
    </row>
    <row r="63237" spans="15:17" x14ac:dyDescent="0.35">
      <c r="O63237" s="9"/>
      <c r="P63237" s="9"/>
      <c r="Q63237" s="21"/>
    </row>
    <row r="63238" spans="15:17" x14ac:dyDescent="0.35">
      <c r="O63238" s="9"/>
      <c r="P63238" s="9"/>
      <c r="Q63238" s="21"/>
    </row>
    <row r="63239" spans="15:17" x14ac:dyDescent="0.35">
      <c r="O63239" s="9"/>
      <c r="P63239" s="9"/>
      <c r="Q63239" s="21"/>
    </row>
    <row r="63240" spans="15:17" x14ac:dyDescent="0.35">
      <c r="O63240" s="9"/>
      <c r="P63240" s="9"/>
      <c r="Q63240" s="21"/>
    </row>
    <row r="63241" spans="15:17" x14ac:dyDescent="0.35">
      <c r="O63241" s="9"/>
      <c r="P63241" s="9"/>
      <c r="Q63241" s="21"/>
    </row>
    <row r="63242" spans="15:17" x14ac:dyDescent="0.35">
      <c r="O63242" s="9"/>
      <c r="P63242" s="9"/>
      <c r="Q63242" s="21"/>
    </row>
    <row r="63243" spans="15:17" x14ac:dyDescent="0.35">
      <c r="O63243" s="9"/>
      <c r="P63243" s="9"/>
      <c r="Q63243" s="21"/>
    </row>
    <row r="63244" spans="15:17" x14ac:dyDescent="0.35">
      <c r="O63244" s="9"/>
      <c r="P63244" s="9"/>
      <c r="Q63244" s="21"/>
    </row>
    <row r="63245" spans="15:17" x14ac:dyDescent="0.35">
      <c r="O63245" s="9"/>
      <c r="P63245" s="9"/>
      <c r="Q63245" s="21"/>
    </row>
    <row r="63246" spans="15:17" x14ac:dyDescent="0.35">
      <c r="O63246" s="9"/>
      <c r="P63246" s="9"/>
      <c r="Q63246" s="21"/>
    </row>
    <row r="63247" spans="15:17" x14ac:dyDescent="0.35">
      <c r="O63247" s="9"/>
      <c r="P63247" s="9"/>
      <c r="Q63247" s="21"/>
    </row>
    <row r="63248" spans="15:17" x14ac:dyDescent="0.35">
      <c r="O63248" s="9"/>
      <c r="P63248" s="9"/>
      <c r="Q63248" s="21"/>
    </row>
    <row r="63249" spans="15:17" x14ac:dyDescent="0.35">
      <c r="O63249" s="9"/>
      <c r="P63249" s="9"/>
      <c r="Q63249" s="21"/>
    </row>
    <row r="63250" spans="15:17" x14ac:dyDescent="0.35">
      <c r="O63250" s="9"/>
      <c r="P63250" s="9"/>
      <c r="Q63250" s="21"/>
    </row>
    <row r="63251" spans="15:17" x14ac:dyDescent="0.35">
      <c r="O63251" s="9"/>
      <c r="P63251" s="9"/>
      <c r="Q63251" s="21"/>
    </row>
    <row r="63252" spans="15:17" x14ac:dyDescent="0.35">
      <c r="O63252" s="9"/>
      <c r="P63252" s="9"/>
      <c r="Q63252" s="21"/>
    </row>
    <row r="63253" spans="15:17" x14ac:dyDescent="0.35">
      <c r="O63253" s="9"/>
      <c r="P63253" s="9"/>
      <c r="Q63253" s="21"/>
    </row>
    <row r="63254" spans="15:17" x14ac:dyDescent="0.35">
      <c r="O63254" s="9"/>
      <c r="P63254" s="9"/>
      <c r="Q63254" s="21"/>
    </row>
    <row r="63255" spans="15:17" x14ac:dyDescent="0.35">
      <c r="O63255" s="9"/>
      <c r="P63255" s="9"/>
      <c r="Q63255" s="21"/>
    </row>
    <row r="63256" spans="15:17" x14ac:dyDescent="0.35">
      <c r="O63256" s="9"/>
      <c r="P63256" s="9"/>
      <c r="Q63256" s="21"/>
    </row>
    <row r="63257" spans="15:17" x14ac:dyDescent="0.35">
      <c r="O63257" s="9"/>
      <c r="P63257" s="9"/>
      <c r="Q63257" s="21"/>
    </row>
    <row r="63258" spans="15:17" x14ac:dyDescent="0.35">
      <c r="O63258" s="9"/>
      <c r="P63258" s="9"/>
      <c r="Q63258" s="21"/>
    </row>
    <row r="63259" spans="15:17" x14ac:dyDescent="0.35">
      <c r="O63259" s="9"/>
      <c r="P63259" s="9"/>
      <c r="Q63259" s="21"/>
    </row>
    <row r="63260" spans="15:17" x14ac:dyDescent="0.35">
      <c r="O63260" s="9"/>
      <c r="P63260" s="9"/>
      <c r="Q63260" s="21"/>
    </row>
    <row r="63261" spans="15:17" x14ac:dyDescent="0.35">
      <c r="O63261" s="9"/>
      <c r="P63261" s="9"/>
      <c r="Q63261" s="21"/>
    </row>
    <row r="63262" spans="15:17" x14ac:dyDescent="0.35">
      <c r="O63262" s="9"/>
      <c r="P63262" s="9"/>
      <c r="Q63262" s="21"/>
    </row>
    <row r="63263" spans="15:17" x14ac:dyDescent="0.35">
      <c r="O63263" s="9"/>
      <c r="P63263" s="9"/>
      <c r="Q63263" s="21"/>
    </row>
    <row r="63264" spans="15:17" x14ac:dyDescent="0.35">
      <c r="O63264" s="9"/>
      <c r="P63264" s="9"/>
      <c r="Q63264" s="21"/>
    </row>
    <row r="63265" spans="15:17" x14ac:dyDescent="0.35">
      <c r="O63265" s="9"/>
      <c r="P63265" s="9"/>
      <c r="Q63265" s="21"/>
    </row>
    <row r="63266" spans="15:17" x14ac:dyDescent="0.35">
      <c r="O63266" s="9"/>
      <c r="P63266" s="9"/>
      <c r="Q63266" s="21"/>
    </row>
    <row r="63267" spans="15:17" x14ac:dyDescent="0.35">
      <c r="O63267" s="9"/>
      <c r="P63267" s="9"/>
      <c r="Q63267" s="21"/>
    </row>
    <row r="63268" spans="15:17" x14ac:dyDescent="0.35">
      <c r="O63268" s="9"/>
      <c r="P63268" s="9"/>
      <c r="Q63268" s="21"/>
    </row>
    <row r="63269" spans="15:17" x14ac:dyDescent="0.35">
      <c r="O63269" s="9"/>
      <c r="P63269" s="9"/>
      <c r="Q63269" s="21"/>
    </row>
    <row r="63270" spans="15:17" x14ac:dyDescent="0.35">
      <c r="O63270" s="9"/>
      <c r="P63270" s="9"/>
      <c r="Q63270" s="21"/>
    </row>
    <row r="63271" spans="15:17" x14ac:dyDescent="0.35">
      <c r="O63271" s="9"/>
      <c r="P63271" s="9"/>
      <c r="Q63271" s="21"/>
    </row>
    <row r="63272" spans="15:17" x14ac:dyDescent="0.35">
      <c r="O63272" s="9"/>
      <c r="P63272" s="9"/>
      <c r="Q63272" s="21"/>
    </row>
    <row r="63273" spans="15:17" x14ac:dyDescent="0.35">
      <c r="O63273" s="9"/>
      <c r="P63273" s="9"/>
      <c r="Q63273" s="21"/>
    </row>
    <row r="63274" spans="15:17" x14ac:dyDescent="0.35">
      <c r="O63274" s="9"/>
      <c r="P63274" s="9"/>
      <c r="Q63274" s="21"/>
    </row>
    <row r="63275" spans="15:17" x14ac:dyDescent="0.35">
      <c r="O63275" s="9"/>
      <c r="P63275" s="9"/>
      <c r="Q63275" s="21"/>
    </row>
    <row r="63276" spans="15:17" x14ac:dyDescent="0.35">
      <c r="O63276" s="9"/>
      <c r="P63276" s="9"/>
      <c r="Q63276" s="21"/>
    </row>
    <row r="63277" spans="15:17" x14ac:dyDescent="0.35">
      <c r="O63277" s="9"/>
      <c r="P63277" s="9"/>
      <c r="Q63277" s="21"/>
    </row>
    <row r="63278" spans="15:17" x14ac:dyDescent="0.35">
      <c r="O63278" s="9"/>
      <c r="P63278" s="9"/>
      <c r="Q63278" s="21"/>
    </row>
    <row r="63279" spans="15:17" x14ac:dyDescent="0.35">
      <c r="O63279" s="9"/>
      <c r="P63279" s="9"/>
      <c r="Q63279" s="21"/>
    </row>
    <row r="63280" spans="15:17" x14ac:dyDescent="0.35">
      <c r="O63280" s="9"/>
      <c r="P63280" s="9"/>
      <c r="Q63280" s="21"/>
    </row>
    <row r="63281" spans="15:17" x14ac:dyDescent="0.35">
      <c r="O63281" s="9"/>
      <c r="P63281" s="9"/>
      <c r="Q63281" s="21"/>
    </row>
    <row r="63282" spans="15:17" x14ac:dyDescent="0.35">
      <c r="O63282" s="9"/>
      <c r="P63282" s="9"/>
      <c r="Q63282" s="21"/>
    </row>
    <row r="63283" spans="15:17" x14ac:dyDescent="0.35">
      <c r="O63283" s="9"/>
      <c r="P63283" s="9"/>
      <c r="Q63283" s="21"/>
    </row>
    <row r="63284" spans="15:17" x14ac:dyDescent="0.35">
      <c r="O63284" s="9"/>
      <c r="P63284" s="9"/>
      <c r="Q63284" s="21"/>
    </row>
    <row r="63285" spans="15:17" x14ac:dyDescent="0.35">
      <c r="O63285" s="9"/>
      <c r="P63285" s="9"/>
      <c r="Q63285" s="21"/>
    </row>
    <row r="63286" spans="15:17" x14ac:dyDescent="0.35">
      <c r="O63286" s="9"/>
      <c r="P63286" s="9"/>
      <c r="Q63286" s="21"/>
    </row>
    <row r="63287" spans="15:17" x14ac:dyDescent="0.35">
      <c r="O63287" s="9"/>
      <c r="P63287" s="9"/>
      <c r="Q63287" s="21"/>
    </row>
    <row r="63288" spans="15:17" x14ac:dyDescent="0.35">
      <c r="O63288" s="9"/>
      <c r="P63288" s="9"/>
      <c r="Q63288" s="21"/>
    </row>
    <row r="63289" spans="15:17" x14ac:dyDescent="0.35">
      <c r="O63289" s="9"/>
      <c r="P63289" s="9"/>
      <c r="Q63289" s="21"/>
    </row>
    <row r="63290" spans="15:17" x14ac:dyDescent="0.35">
      <c r="O63290" s="9"/>
      <c r="P63290" s="9"/>
      <c r="Q63290" s="21"/>
    </row>
    <row r="63291" spans="15:17" x14ac:dyDescent="0.35">
      <c r="O63291" s="9"/>
      <c r="P63291" s="9"/>
      <c r="Q63291" s="21"/>
    </row>
    <row r="63292" spans="15:17" x14ac:dyDescent="0.35">
      <c r="O63292" s="9"/>
      <c r="P63292" s="9"/>
      <c r="Q63292" s="21"/>
    </row>
    <row r="63293" spans="15:17" x14ac:dyDescent="0.35">
      <c r="O63293" s="9"/>
      <c r="P63293" s="9"/>
      <c r="Q63293" s="21"/>
    </row>
    <row r="63294" spans="15:17" x14ac:dyDescent="0.35">
      <c r="O63294" s="9"/>
      <c r="P63294" s="9"/>
      <c r="Q63294" s="21"/>
    </row>
    <row r="63295" spans="15:17" x14ac:dyDescent="0.35">
      <c r="O63295" s="9"/>
      <c r="P63295" s="9"/>
      <c r="Q63295" s="21"/>
    </row>
    <row r="63296" spans="15:17" x14ac:dyDescent="0.35">
      <c r="O63296" s="9"/>
      <c r="P63296" s="9"/>
      <c r="Q63296" s="21"/>
    </row>
    <row r="63297" spans="15:17" x14ac:dyDescent="0.35">
      <c r="O63297" s="9"/>
      <c r="P63297" s="9"/>
      <c r="Q63297" s="21"/>
    </row>
    <row r="63298" spans="15:17" x14ac:dyDescent="0.35">
      <c r="O63298" s="9"/>
      <c r="P63298" s="9"/>
      <c r="Q63298" s="21"/>
    </row>
    <row r="63299" spans="15:17" x14ac:dyDescent="0.35">
      <c r="O63299" s="9"/>
      <c r="P63299" s="9"/>
      <c r="Q63299" s="21"/>
    </row>
    <row r="63300" spans="15:17" x14ac:dyDescent="0.35">
      <c r="O63300" s="9"/>
      <c r="P63300" s="9"/>
      <c r="Q63300" s="21"/>
    </row>
    <row r="63301" spans="15:17" x14ac:dyDescent="0.35">
      <c r="O63301" s="9"/>
      <c r="P63301" s="9"/>
      <c r="Q63301" s="21"/>
    </row>
    <row r="63302" spans="15:17" x14ac:dyDescent="0.35">
      <c r="O63302" s="9"/>
      <c r="P63302" s="9"/>
      <c r="Q63302" s="21"/>
    </row>
    <row r="63303" spans="15:17" x14ac:dyDescent="0.35">
      <c r="O63303" s="9"/>
      <c r="P63303" s="9"/>
      <c r="Q63303" s="21"/>
    </row>
    <row r="63304" spans="15:17" x14ac:dyDescent="0.35">
      <c r="O63304" s="9"/>
      <c r="P63304" s="9"/>
      <c r="Q63304" s="21"/>
    </row>
    <row r="63305" spans="15:17" x14ac:dyDescent="0.35">
      <c r="O63305" s="9"/>
      <c r="P63305" s="9"/>
      <c r="Q63305" s="21"/>
    </row>
    <row r="63306" spans="15:17" x14ac:dyDescent="0.35">
      <c r="O63306" s="9"/>
      <c r="P63306" s="9"/>
      <c r="Q63306" s="21"/>
    </row>
    <row r="63307" spans="15:17" x14ac:dyDescent="0.35">
      <c r="O63307" s="9"/>
      <c r="P63307" s="9"/>
      <c r="Q63307" s="21"/>
    </row>
    <row r="63308" spans="15:17" x14ac:dyDescent="0.35">
      <c r="O63308" s="9"/>
      <c r="P63308" s="9"/>
      <c r="Q63308" s="21"/>
    </row>
    <row r="63309" spans="15:17" x14ac:dyDescent="0.35">
      <c r="O63309" s="9"/>
      <c r="P63309" s="9"/>
      <c r="Q63309" s="21"/>
    </row>
    <row r="63310" spans="15:17" x14ac:dyDescent="0.35">
      <c r="O63310" s="9"/>
      <c r="P63310" s="9"/>
      <c r="Q63310" s="21"/>
    </row>
    <row r="63311" spans="15:17" x14ac:dyDescent="0.35">
      <c r="O63311" s="9"/>
      <c r="P63311" s="9"/>
      <c r="Q63311" s="21"/>
    </row>
    <row r="63312" spans="15:17" x14ac:dyDescent="0.35">
      <c r="O63312" s="9"/>
      <c r="P63312" s="9"/>
      <c r="Q63312" s="21"/>
    </row>
    <row r="63313" spans="15:17" x14ac:dyDescent="0.35">
      <c r="O63313" s="9"/>
      <c r="P63313" s="9"/>
      <c r="Q63313" s="21"/>
    </row>
    <row r="63314" spans="15:17" x14ac:dyDescent="0.35">
      <c r="O63314" s="9"/>
      <c r="P63314" s="9"/>
      <c r="Q63314" s="21"/>
    </row>
    <row r="63315" spans="15:17" x14ac:dyDescent="0.35">
      <c r="O63315" s="9"/>
      <c r="P63315" s="9"/>
      <c r="Q63315" s="21"/>
    </row>
    <row r="63316" spans="15:17" x14ac:dyDescent="0.35">
      <c r="O63316" s="9"/>
      <c r="P63316" s="9"/>
      <c r="Q63316" s="21"/>
    </row>
    <row r="63317" spans="15:17" x14ac:dyDescent="0.35">
      <c r="O63317" s="9"/>
      <c r="P63317" s="9"/>
      <c r="Q63317" s="21"/>
    </row>
    <row r="63318" spans="15:17" x14ac:dyDescent="0.35">
      <c r="O63318" s="9"/>
      <c r="P63318" s="9"/>
      <c r="Q63318" s="21"/>
    </row>
    <row r="63319" spans="15:17" x14ac:dyDescent="0.35">
      <c r="O63319" s="9"/>
      <c r="P63319" s="9"/>
      <c r="Q63319" s="21"/>
    </row>
    <row r="63320" spans="15:17" x14ac:dyDescent="0.35">
      <c r="O63320" s="9"/>
      <c r="P63320" s="9"/>
      <c r="Q63320" s="21"/>
    </row>
    <row r="63321" spans="15:17" x14ac:dyDescent="0.35">
      <c r="O63321" s="9"/>
      <c r="P63321" s="9"/>
      <c r="Q63321" s="21"/>
    </row>
    <row r="63322" spans="15:17" x14ac:dyDescent="0.35">
      <c r="O63322" s="9"/>
      <c r="P63322" s="9"/>
      <c r="Q63322" s="21"/>
    </row>
    <row r="63323" spans="15:17" x14ac:dyDescent="0.35">
      <c r="O63323" s="9"/>
      <c r="P63323" s="9"/>
      <c r="Q63323" s="21"/>
    </row>
    <row r="63324" spans="15:17" x14ac:dyDescent="0.35">
      <c r="O63324" s="9"/>
      <c r="P63324" s="9"/>
      <c r="Q63324" s="21"/>
    </row>
    <row r="63325" spans="15:17" x14ac:dyDescent="0.35">
      <c r="O63325" s="9"/>
      <c r="P63325" s="9"/>
      <c r="Q63325" s="21"/>
    </row>
    <row r="63326" spans="15:17" x14ac:dyDescent="0.35">
      <c r="O63326" s="9"/>
      <c r="P63326" s="9"/>
      <c r="Q63326" s="21"/>
    </row>
    <row r="63327" spans="15:17" x14ac:dyDescent="0.35">
      <c r="O63327" s="9"/>
      <c r="P63327" s="9"/>
      <c r="Q63327" s="21"/>
    </row>
    <row r="63328" spans="15:17" x14ac:dyDescent="0.35">
      <c r="O63328" s="9"/>
      <c r="P63328" s="9"/>
      <c r="Q63328" s="21"/>
    </row>
    <row r="63329" spans="15:17" x14ac:dyDescent="0.35">
      <c r="O63329" s="9"/>
      <c r="P63329" s="9"/>
      <c r="Q63329" s="21"/>
    </row>
    <row r="63330" spans="15:17" x14ac:dyDescent="0.35">
      <c r="O63330" s="9"/>
      <c r="P63330" s="9"/>
      <c r="Q63330" s="21"/>
    </row>
    <row r="63331" spans="15:17" x14ac:dyDescent="0.35">
      <c r="O63331" s="9"/>
      <c r="P63331" s="9"/>
      <c r="Q63331" s="21"/>
    </row>
    <row r="63332" spans="15:17" x14ac:dyDescent="0.35">
      <c r="O63332" s="9"/>
      <c r="P63332" s="9"/>
      <c r="Q63332" s="21"/>
    </row>
    <row r="63333" spans="15:17" x14ac:dyDescent="0.35">
      <c r="O63333" s="9"/>
      <c r="P63333" s="9"/>
      <c r="Q63333" s="21"/>
    </row>
    <row r="63334" spans="15:17" x14ac:dyDescent="0.35">
      <c r="O63334" s="9"/>
      <c r="P63334" s="9"/>
      <c r="Q63334" s="21"/>
    </row>
    <row r="63335" spans="15:17" x14ac:dyDescent="0.35">
      <c r="O63335" s="9"/>
      <c r="P63335" s="9"/>
      <c r="Q63335" s="21"/>
    </row>
    <row r="63336" spans="15:17" x14ac:dyDescent="0.35">
      <c r="O63336" s="9"/>
      <c r="P63336" s="9"/>
      <c r="Q63336" s="21"/>
    </row>
    <row r="63337" spans="15:17" x14ac:dyDescent="0.35">
      <c r="O63337" s="9"/>
      <c r="P63337" s="9"/>
      <c r="Q63337" s="21"/>
    </row>
    <row r="63338" spans="15:17" x14ac:dyDescent="0.35">
      <c r="O63338" s="9"/>
      <c r="P63338" s="9"/>
      <c r="Q63338" s="21"/>
    </row>
    <row r="63339" spans="15:17" x14ac:dyDescent="0.35">
      <c r="O63339" s="9"/>
      <c r="P63339" s="9"/>
      <c r="Q63339" s="21"/>
    </row>
    <row r="63340" spans="15:17" x14ac:dyDescent="0.35">
      <c r="O63340" s="9"/>
      <c r="P63340" s="9"/>
      <c r="Q63340" s="21"/>
    </row>
    <row r="63341" spans="15:17" x14ac:dyDescent="0.35">
      <c r="O63341" s="9"/>
      <c r="P63341" s="9"/>
      <c r="Q63341" s="21"/>
    </row>
    <row r="63342" spans="15:17" x14ac:dyDescent="0.35">
      <c r="O63342" s="9"/>
      <c r="P63342" s="9"/>
      <c r="Q63342" s="21"/>
    </row>
    <row r="63343" spans="15:17" x14ac:dyDescent="0.35">
      <c r="O63343" s="9"/>
      <c r="P63343" s="9"/>
      <c r="Q63343" s="21"/>
    </row>
    <row r="63344" spans="15:17" x14ac:dyDescent="0.35">
      <c r="O63344" s="9"/>
      <c r="P63344" s="9"/>
      <c r="Q63344" s="21"/>
    </row>
    <row r="63345" spans="15:17" x14ac:dyDescent="0.35">
      <c r="O63345" s="9"/>
      <c r="P63345" s="9"/>
      <c r="Q63345" s="21"/>
    </row>
    <row r="63346" spans="15:17" x14ac:dyDescent="0.35">
      <c r="O63346" s="9"/>
      <c r="P63346" s="9"/>
      <c r="Q63346" s="21"/>
    </row>
    <row r="63347" spans="15:17" x14ac:dyDescent="0.35">
      <c r="O63347" s="9"/>
      <c r="P63347" s="9"/>
      <c r="Q63347" s="21"/>
    </row>
    <row r="63348" spans="15:17" x14ac:dyDescent="0.35">
      <c r="O63348" s="9"/>
      <c r="P63348" s="9"/>
      <c r="Q63348" s="21"/>
    </row>
    <row r="63349" spans="15:17" x14ac:dyDescent="0.35">
      <c r="O63349" s="9"/>
      <c r="P63349" s="9"/>
      <c r="Q63349" s="21"/>
    </row>
    <row r="63350" spans="15:17" x14ac:dyDescent="0.35">
      <c r="O63350" s="9"/>
      <c r="P63350" s="9"/>
      <c r="Q63350" s="21"/>
    </row>
    <row r="63351" spans="15:17" x14ac:dyDescent="0.35">
      <c r="O63351" s="9"/>
      <c r="P63351" s="9"/>
      <c r="Q63351" s="21"/>
    </row>
    <row r="63352" spans="15:17" x14ac:dyDescent="0.35">
      <c r="O63352" s="9"/>
      <c r="P63352" s="9"/>
      <c r="Q63352" s="21"/>
    </row>
    <row r="63353" spans="15:17" x14ac:dyDescent="0.35">
      <c r="O63353" s="9"/>
      <c r="P63353" s="9"/>
      <c r="Q63353" s="21"/>
    </row>
    <row r="63354" spans="15:17" x14ac:dyDescent="0.35">
      <c r="O63354" s="9"/>
      <c r="P63354" s="9"/>
      <c r="Q63354" s="21"/>
    </row>
    <row r="63355" spans="15:17" x14ac:dyDescent="0.35">
      <c r="O63355" s="9"/>
      <c r="P63355" s="9"/>
      <c r="Q63355" s="21"/>
    </row>
    <row r="63356" spans="15:17" x14ac:dyDescent="0.35">
      <c r="O63356" s="9"/>
      <c r="P63356" s="9"/>
      <c r="Q63356" s="21"/>
    </row>
    <row r="63357" spans="15:17" x14ac:dyDescent="0.35">
      <c r="O63357" s="9"/>
      <c r="P63357" s="9"/>
      <c r="Q63357" s="21"/>
    </row>
    <row r="63358" spans="15:17" x14ac:dyDescent="0.35">
      <c r="O63358" s="9"/>
      <c r="P63358" s="9"/>
      <c r="Q63358" s="21"/>
    </row>
    <row r="63359" spans="15:17" x14ac:dyDescent="0.35">
      <c r="O63359" s="9"/>
      <c r="P63359" s="9"/>
      <c r="Q63359" s="21"/>
    </row>
    <row r="63360" spans="15:17" x14ac:dyDescent="0.35">
      <c r="O63360" s="9"/>
      <c r="P63360" s="9"/>
      <c r="Q63360" s="21"/>
    </row>
    <row r="63361" spans="15:17" x14ac:dyDescent="0.35">
      <c r="O63361" s="9"/>
      <c r="P63361" s="9"/>
      <c r="Q63361" s="21"/>
    </row>
    <row r="63362" spans="15:17" x14ac:dyDescent="0.35">
      <c r="O63362" s="9"/>
      <c r="P63362" s="9"/>
      <c r="Q63362" s="21"/>
    </row>
    <row r="63363" spans="15:17" x14ac:dyDescent="0.35">
      <c r="O63363" s="9"/>
      <c r="P63363" s="9"/>
      <c r="Q63363" s="21"/>
    </row>
    <row r="63364" spans="15:17" x14ac:dyDescent="0.35">
      <c r="O63364" s="9"/>
      <c r="P63364" s="9"/>
      <c r="Q63364" s="21"/>
    </row>
    <row r="63365" spans="15:17" x14ac:dyDescent="0.35">
      <c r="O63365" s="9"/>
      <c r="P63365" s="9"/>
      <c r="Q63365" s="21"/>
    </row>
    <row r="63366" spans="15:17" x14ac:dyDescent="0.35">
      <c r="O63366" s="9"/>
      <c r="P63366" s="9"/>
      <c r="Q63366" s="21"/>
    </row>
    <row r="63367" spans="15:17" x14ac:dyDescent="0.35">
      <c r="O63367" s="9"/>
      <c r="P63367" s="9"/>
      <c r="Q63367" s="21"/>
    </row>
    <row r="63368" spans="15:17" x14ac:dyDescent="0.35">
      <c r="O63368" s="9"/>
      <c r="P63368" s="9"/>
      <c r="Q63368" s="21"/>
    </row>
    <row r="63369" spans="15:17" x14ac:dyDescent="0.35">
      <c r="O63369" s="9"/>
      <c r="P63369" s="9"/>
      <c r="Q63369" s="21"/>
    </row>
    <row r="63370" spans="15:17" x14ac:dyDescent="0.35">
      <c r="O63370" s="9"/>
      <c r="P63370" s="9"/>
      <c r="Q63370" s="21"/>
    </row>
    <row r="63371" spans="15:17" x14ac:dyDescent="0.35">
      <c r="O63371" s="9"/>
      <c r="P63371" s="9"/>
      <c r="Q63371" s="21"/>
    </row>
    <row r="63372" spans="15:17" x14ac:dyDescent="0.35">
      <c r="O63372" s="9"/>
      <c r="P63372" s="9"/>
      <c r="Q63372" s="21"/>
    </row>
    <row r="63373" spans="15:17" x14ac:dyDescent="0.35">
      <c r="O63373" s="9"/>
      <c r="P63373" s="9"/>
      <c r="Q63373" s="21"/>
    </row>
    <row r="63374" spans="15:17" x14ac:dyDescent="0.35">
      <c r="O63374" s="9"/>
      <c r="P63374" s="9"/>
      <c r="Q63374" s="21"/>
    </row>
    <row r="63375" spans="15:17" x14ac:dyDescent="0.35">
      <c r="O63375" s="9"/>
      <c r="P63375" s="9"/>
      <c r="Q63375" s="21"/>
    </row>
    <row r="63376" spans="15:17" x14ac:dyDescent="0.35">
      <c r="O63376" s="9"/>
      <c r="P63376" s="9"/>
      <c r="Q63376" s="21"/>
    </row>
    <row r="63377" spans="15:17" x14ac:dyDescent="0.35">
      <c r="O63377" s="9"/>
      <c r="P63377" s="9"/>
      <c r="Q63377" s="21"/>
    </row>
    <row r="63378" spans="15:17" x14ac:dyDescent="0.35">
      <c r="O63378" s="9"/>
      <c r="P63378" s="9"/>
      <c r="Q63378" s="21"/>
    </row>
    <row r="63379" spans="15:17" x14ac:dyDescent="0.35">
      <c r="O63379" s="9"/>
      <c r="P63379" s="9"/>
      <c r="Q63379" s="21"/>
    </row>
    <row r="63380" spans="15:17" x14ac:dyDescent="0.35">
      <c r="O63380" s="9"/>
      <c r="P63380" s="9"/>
      <c r="Q63380" s="21"/>
    </row>
    <row r="63381" spans="15:17" x14ac:dyDescent="0.35">
      <c r="O63381" s="9"/>
      <c r="P63381" s="9"/>
      <c r="Q63381" s="21"/>
    </row>
    <row r="63382" spans="15:17" x14ac:dyDescent="0.35">
      <c r="O63382" s="9"/>
      <c r="P63382" s="9"/>
      <c r="Q63382" s="21"/>
    </row>
    <row r="63383" spans="15:17" x14ac:dyDescent="0.35">
      <c r="O63383" s="9"/>
      <c r="P63383" s="9"/>
      <c r="Q63383" s="21"/>
    </row>
    <row r="63384" spans="15:17" x14ac:dyDescent="0.35">
      <c r="O63384" s="9"/>
      <c r="P63384" s="9"/>
      <c r="Q63384" s="21"/>
    </row>
    <row r="63385" spans="15:17" x14ac:dyDescent="0.35">
      <c r="O63385" s="9"/>
      <c r="P63385" s="9"/>
      <c r="Q63385" s="21"/>
    </row>
    <row r="63386" spans="15:17" x14ac:dyDescent="0.35">
      <c r="O63386" s="9"/>
      <c r="P63386" s="9"/>
      <c r="Q63386" s="21"/>
    </row>
    <row r="63387" spans="15:17" x14ac:dyDescent="0.35">
      <c r="O63387" s="9"/>
      <c r="P63387" s="9"/>
      <c r="Q63387" s="21"/>
    </row>
    <row r="63388" spans="15:17" x14ac:dyDescent="0.35">
      <c r="O63388" s="9"/>
      <c r="P63388" s="9"/>
      <c r="Q63388" s="21"/>
    </row>
    <row r="63389" spans="15:17" x14ac:dyDescent="0.35">
      <c r="O63389" s="9"/>
      <c r="P63389" s="9"/>
      <c r="Q63389" s="21"/>
    </row>
    <row r="63390" spans="15:17" x14ac:dyDescent="0.35">
      <c r="O63390" s="9"/>
      <c r="P63390" s="9"/>
      <c r="Q63390" s="21"/>
    </row>
    <row r="63391" spans="15:17" x14ac:dyDescent="0.35">
      <c r="O63391" s="9"/>
      <c r="P63391" s="9"/>
      <c r="Q63391" s="21"/>
    </row>
    <row r="63392" spans="15:17" x14ac:dyDescent="0.35">
      <c r="O63392" s="9"/>
      <c r="P63392" s="9"/>
      <c r="Q63392" s="21"/>
    </row>
    <row r="63393" spans="15:17" x14ac:dyDescent="0.35">
      <c r="O63393" s="9"/>
      <c r="P63393" s="9"/>
      <c r="Q63393" s="21"/>
    </row>
    <row r="63394" spans="15:17" x14ac:dyDescent="0.35">
      <c r="O63394" s="9"/>
      <c r="P63394" s="9"/>
      <c r="Q63394" s="21"/>
    </row>
    <row r="63395" spans="15:17" x14ac:dyDescent="0.35">
      <c r="O63395" s="9"/>
      <c r="P63395" s="9"/>
      <c r="Q63395" s="21"/>
    </row>
    <row r="63396" spans="15:17" x14ac:dyDescent="0.35">
      <c r="O63396" s="9"/>
      <c r="P63396" s="9"/>
      <c r="Q63396" s="21"/>
    </row>
    <row r="63397" spans="15:17" x14ac:dyDescent="0.35">
      <c r="O63397" s="9"/>
      <c r="P63397" s="9"/>
      <c r="Q63397" s="21"/>
    </row>
    <row r="63398" spans="15:17" x14ac:dyDescent="0.35">
      <c r="O63398" s="9"/>
      <c r="P63398" s="9"/>
      <c r="Q63398" s="21"/>
    </row>
    <row r="63399" spans="15:17" x14ac:dyDescent="0.35">
      <c r="O63399" s="9"/>
      <c r="P63399" s="9"/>
      <c r="Q63399" s="21"/>
    </row>
    <row r="63400" spans="15:17" x14ac:dyDescent="0.35">
      <c r="O63400" s="9"/>
      <c r="P63400" s="9"/>
      <c r="Q63400" s="21"/>
    </row>
    <row r="63401" spans="15:17" x14ac:dyDescent="0.35">
      <c r="O63401" s="9"/>
      <c r="P63401" s="9"/>
      <c r="Q63401" s="21"/>
    </row>
    <row r="63402" spans="15:17" x14ac:dyDescent="0.35">
      <c r="O63402" s="9"/>
      <c r="P63402" s="9"/>
      <c r="Q63402" s="21"/>
    </row>
    <row r="63403" spans="15:17" x14ac:dyDescent="0.35">
      <c r="O63403" s="9"/>
      <c r="P63403" s="9"/>
      <c r="Q63403" s="21"/>
    </row>
    <row r="63404" spans="15:17" x14ac:dyDescent="0.35">
      <c r="O63404" s="9"/>
      <c r="P63404" s="9"/>
      <c r="Q63404" s="21"/>
    </row>
    <row r="63405" spans="15:17" x14ac:dyDescent="0.35">
      <c r="O63405" s="9"/>
      <c r="P63405" s="9"/>
      <c r="Q63405" s="21"/>
    </row>
    <row r="63406" spans="15:17" x14ac:dyDescent="0.35">
      <c r="O63406" s="9"/>
      <c r="P63406" s="9"/>
      <c r="Q63406" s="21"/>
    </row>
    <row r="63407" spans="15:17" x14ac:dyDescent="0.35">
      <c r="O63407" s="9"/>
      <c r="P63407" s="9"/>
      <c r="Q63407" s="21"/>
    </row>
    <row r="63408" spans="15:17" x14ac:dyDescent="0.35">
      <c r="O63408" s="9"/>
      <c r="P63408" s="9"/>
      <c r="Q63408" s="21"/>
    </row>
    <row r="63409" spans="15:17" x14ac:dyDescent="0.35">
      <c r="O63409" s="9"/>
      <c r="P63409" s="9"/>
      <c r="Q63409" s="21"/>
    </row>
    <row r="63410" spans="15:17" x14ac:dyDescent="0.35">
      <c r="O63410" s="9"/>
      <c r="P63410" s="9"/>
      <c r="Q63410" s="21"/>
    </row>
    <row r="63411" spans="15:17" x14ac:dyDescent="0.35">
      <c r="O63411" s="9"/>
      <c r="P63411" s="9"/>
      <c r="Q63411" s="21"/>
    </row>
    <row r="63412" spans="15:17" x14ac:dyDescent="0.35">
      <c r="O63412" s="9"/>
      <c r="P63412" s="9"/>
      <c r="Q63412" s="21"/>
    </row>
    <row r="63413" spans="15:17" x14ac:dyDescent="0.35">
      <c r="O63413" s="9"/>
      <c r="P63413" s="9"/>
      <c r="Q63413" s="21"/>
    </row>
    <row r="63414" spans="15:17" x14ac:dyDescent="0.35">
      <c r="O63414" s="9"/>
      <c r="P63414" s="9"/>
      <c r="Q63414" s="21"/>
    </row>
    <row r="63415" spans="15:17" x14ac:dyDescent="0.35">
      <c r="O63415" s="9"/>
      <c r="P63415" s="9"/>
      <c r="Q63415" s="21"/>
    </row>
    <row r="63416" spans="15:17" x14ac:dyDescent="0.35">
      <c r="O63416" s="9"/>
      <c r="P63416" s="9"/>
      <c r="Q63416" s="21"/>
    </row>
    <row r="63417" spans="15:17" x14ac:dyDescent="0.35">
      <c r="O63417" s="9"/>
      <c r="P63417" s="9"/>
      <c r="Q63417" s="21"/>
    </row>
    <row r="63418" spans="15:17" x14ac:dyDescent="0.35">
      <c r="O63418" s="9"/>
      <c r="P63418" s="9"/>
      <c r="Q63418" s="21"/>
    </row>
    <row r="63419" spans="15:17" x14ac:dyDescent="0.35">
      <c r="O63419" s="9"/>
      <c r="P63419" s="9"/>
      <c r="Q63419" s="21"/>
    </row>
    <row r="63420" spans="15:17" x14ac:dyDescent="0.35">
      <c r="O63420" s="9"/>
      <c r="P63420" s="9"/>
      <c r="Q63420" s="21"/>
    </row>
    <row r="63421" spans="15:17" x14ac:dyDescent="0.35">
      <c r="O63421" s="9"/>
      <c r="P63421" s="9"/>
      <c r="Q63421" s="21"/>
    </row>
    <row r="63422" spans="15:17" x14ac:dyDescent="0.35">
      <c r="O63422" s="9"/>
      <c r="P63422" s="9"/>
      <c r="Q63422" s="21"/>
    </row>
    <row r="63423" spans="15:17" x14ac:dyDescent="0.35">
      <c r="O63423" s="9"/>
      <c r="P63423" s="9"/>
      <c r="Q63423" s="21"/>
    </row>
    <row r="63424" spans="15:17" x14ac:dyDescent="0.35">
      <c r="O63424" s="9"/>
      <c r="P63424" s="9"/>
      <c r="Q63424" s="21"/>
    </row>
    <row r="63425" spans="15:17" x14ac:dyDescent="0.35">
      <c r="O63425" s="9"/>
      <c r="P63425" s="9"/>
      <c r="Q63425" s="21"/>
    </row>
    <row r="63426" spans="15:17" x14ac:dyDescent="0.35">
      <c r="O63426" s="9"/>
      <c r="P63426" s="9"/>
      <c r="Q63426" s="21"/>
    </row>
    <row r="63427" spans="15:17" x14ac:dyDescent="0.35">
      <c r="O63427" s="9"/>
      <c r="P63427" s="9"/>
      <c r="Q63427" s="21"/>
    </row>
    <row r="63428" spans="15:17" x14ac:dyDescent="0.35">
      <c r="O63428" s="9"/>
      <c r="P63428" s="9"/>
      <c r="Q63428" s="21"/>
    </row>
    <row r="63429" spans="15:17" x14ac:dyDescent="0.35">
      <c r="O63429" s="9"/>
      <c r="P63429" s="9"/>
      <c r="Q63429" s="21"/>
    </row>
    <row r="63430" spans="15:17" x14ac:dyDescent="0.35">
      <c r="O63430" s="9"/>
      <c r="P63430" s="9"/>
      <c r="Q63430" s="21"/>
    </row>
    <row r="63431" spans="15:17" x14ac:dyDescent="0.35">
      <c r="O63431" s="9"/>
      <c r="P63431" s="9"/>
      <c r="Q63431" s="21"/>
    </row>
    <row r="63432" spans="15:17" x14ac:dyDescent="0.35">
      <c r="O63432" s="9"/>
      <c r="P63432" s="9"/>
      <c r="Q63432" s="21"/>
    </row>
    <row r="63433" spans="15:17" x14ac:dyDescent="0.35">
      <c r="O63433" s="9"/>
      <c r="P63433" s="9"/>
      <c r="Q63433" s="21"/>
    </row>
    <row r="63434" spans="15:17" x14ac:dyDescent="0.35">
      <c r="O63434" s="9"/>
      <c r="P63434" s="9"/>
      <c r="Q63434" s="21"/>
    </row>
    <row r="63435" spans="15:17" x14ac:dyDescent="0.35">
      <c r="O63435" s="9"/>
      <c r="P63435" s="9"/>
      <c r="Q63435" s="21"/>
    </row>
    <row r="63436" spans="15:17" x14ac:dyDescent="0.35">
      <c r="O63436" s="9"/>
      <c r="P63436" s="9"/>
      <c r="Q63436" s="21"/>
    </row>
    <row r="63437" spans="15:17" x14ac:dyDescent="0.35">
      <c r="O63437" s="9"/>
      <c r="P63437" s="9"/>
      <c r="Q63437" s="21"/>
    </row>
    <row r="63438" spans="15:17" x14ac:dyDescent="0.35">
      <c r="O63438" s="9"/>
      <c r="P63438" s="9"/>
      <c r="Q63438" s="21"/>
    </row>
    <row r="63439" spans="15:17" x14ac:dyDescent="0.35">
      <c r="O63439" s="9"/>
      <c r="P63439" s="9"/>
      <c r="Q63439" s="21"/>
    </row>
    <row r="63440" spans="15:17" x14ac:dyDescent="0.35">
      <c r="O63440" s="9"/>
      <c r="P63440" s="9"/>
      <c r="Q63440" s="21"/>
    </row>
    <row r="63441" spans="15:17" x14ac:dyDescent="0.35">
      <c r="O63441" s="9"/>
      <c r="P63441" s="9"/>
      <c r="Q63441" s="21"/>
    </row>
    <row r="63442" spans="15:17" x14ac:dyDescent="0.35">
      <c r="O63442" s="9"/>
      <c r="P63442" s="9"/>
      <c r="Q63442" s="21"/>
    </row>
    <row r="63443" spans="15:17" x14ac:dyDescent="0.35">
      <c r="O63443" s="9"/>
      <c r="P63443" s="9"/>
      <c r="Q63443" s="21"/>
    </row>
    <row r="63444" spans="15:17" x14ac:dyDescent="0.35">
      <c r="O63444" s="9"/>
      <c r="P63444" s="9"/>
      <c r="Q63444" s="21"/>
    </row>
    <row r="63445" spans="15:17" x14ac:dyDescent="0.35">
      <c r="O63445" s="9"/>
      <c r="P63445" s="9"/>
      <c r="Q63445" s="21"/>
    </row>
    <row r="63446" spans="15:17" x14ac:dyDescent="0.35">
      <c r="O63446" s="9"/>
      <c r="P63446" s="9"/>
      <c r="Q63446" s="21"/>
    </row>
    <row r="63447" spans="15:17" x14ac:dyDescent="0.35">
      <c r="O63447" s="9"/>
      <c r="P63447" s="9"/>
      <c r="Q63447" s="21"/>
    </row>
    <row r="63448" spans="15:17" x14ac:dyDescent="0.35">
      <c r="O63448" s="9"/>
      <c r="P63448" s="9"/>
      <c r="Q63448" s="21"/>
    </row>
    <row r="63449" spans="15:17" x14ac:dyDescent="0.35">
      <c r="O63449" s="9"/>
      <c r="P63449" s="9"/>
      <c r="Q63449" s="21"/>
    </row>
    <row r="63450" spans="15:17" x14ac:dyDescent="0.35">
      <c r="O63450" s="9"/>
      <c r="P63450" s="9"/>
      <c r="Q63450" s="21"/>
    </row>
    <row r="63451" spans="15:17" x14ac:dyDescent="0.35">
      <c r="O63451" s="9"/>
      <c r="P63451" s="9"/>
      <c r="Q63451" s="21"/>
    </row>
    <row r="63452" spans="15:17" x14ac:dyDescent="0.35">
      <c r="O63452" s="9"/>
      <c r="P63452" s="9"/>
      <c r="Q63452" s="21"/>
    </row>
    <row r="63453" spans="15:17" x14ac:dyDescent="0.35">
      <c r="O63453" s="9"/>
      <c r="P63453" s="9"/>
      <c r="Q63453" s="21"/>
    </row>
    <row r="63454" spans="15:17" x14ac:dyDescent="0.35">
      <c r="O63454" s="9"/>
      <c r="P63454" s="9"/>
      <c r="Q63454" s="21"/>
    </row>
    <row r="63455" spans="15:17" x14ac:dyDescent="0.35">
      <c r="O63455" s="9"/>
      <c r="P63455" s="9"/>
      <c r="Q63455" s="21"/>
    </row>
    <row r="63456" spans="15:17" x14ac:dyDescent="0.35">
      <c r="O63456" s="9"/>
      <c r="P63456" s="9"/>
      <c r="Q63456" s="21"/>
    </row>
    <row r="63457" spans="15:17" x14ac:dyDescent="0.35">
      <c r="O63457" s="9"/>
      <c r="P63457" s="9"/>
      <c r="Q63457" s="21"/>
    </row>
    <row r="63458" spans="15:17" x14ac:dyDescent="0.35">
      <c r="O63458" s="9"/>
      <c r="P63458" s="9"/>
      <c r="Q63458" s="21"/>
    </row>
    <row r="63459" spans="15:17" x14ac:dyDescent="0.35">
      <c r="O63459" s="9"/>
      <c r="P63459" s="9"/>
      <c r="Q63459" s="21"/>
    </row>
    <row r="63460" spans="15:17" x14ac:dyDescent="0.35">
      <c r="O63460" s="9"/>
      <c r="P63460" s="9"/>
      <c r="Q63460" s="21"/>
    </row>
    <row r="63461" spans="15:17" x14ac:dyDescent="0.35">
      <c r="O63461" s="9"/>
      <c r="P63461" s="9"/>
      <c r="Q63461" s="21"/>
    </row>
    <row r="63462" spans="15:17" x14ac:dyDescent="0.35">
      <c r="O63462" s="9"/>
      <c r="P63462" s="9"/>
      <c r="Q63462" s="21"/>
    </row>
    <row r="63463" spans="15:17" x14ac:dyDescent="0.35">
      <c r="O63463" s="9"/>
      <c r="P63463" s="9"/>
      <c r="Q63463" s="21"/>
    </row>
    <row r="63464" spans="15:17" x14ac:dyDescent="0.35">
      <c r="O63464" s="9"/>
      <c r="P63464" s="9"/>
      <c r="Q63464" s="21"/>
    </row>
    <row r="63465" spans="15:17" x14ac:dyDescent="0.35">
      <c r="O63465" s="9"/>
      <c r="P63465" s="9"/>
      <c r="Q63465" s="21"/>
    </row>
    <row r="63466" spans="15:17" x14ac:dyDescent="0.35">
      <c r="O63466" s="9"/>
      <c r="P63466" s="9"/>
      <c r="Q63466" s="21"/>
    </row>
    <row r="63467" spans="15:17" x14ac:dyDescent="0.35">
      <c r="O63467" s="9"/>
      <c r="P63467" s="9"/>
      <c r="Q63467" s="21"/>
    </row>
    <row r="63468" spans="15:17" x14ac:dyDescent="0.35">
      <c r="O63468" s="9"/>
      <c r="P63468" s="9"/>
      <c r="Q63468" s="21"/>
    </row>
    <row r="63469" spans="15:17" x14ac:dyDescent="0.35">
      <c r="O63469" s="9"/>
      <c r="P63469" s="9"/>
      <c r="Q63469" s="21"/>
    </row>
    <row r="63470" spans="15:17" x14ac:dyDescent="0.35">
      <c r="O63470" s="9"/>
      <c r="P63470" s="9"/>
      <c r="Q63470" s="21"/>
    </row>
    <row r="63471" spans="15:17" x14ac:dyDescent="0.35">
      <c r="O63471" s="9"/>
      <c r="P63471" s="9"/>
      <c r="Q63471" s="21"/>
    </row>
    <row r="63472" spans="15:17" x14ac:dyDescent="0.35">
      <c r="O63472" s="9"/>
      <c r="P63472" s="9"/>
      <c r="Q63472" s="21"/>
    </row>
    <row r="63473" spans="15:17" x14ac:dyDescent="0.35">
      <c r="O63473" s="9"/>
      <c r="P63473" s="9"/>
      <c r="Q63473" s="21"/>
    </row>
    <row r="63474" spans="15:17" x14ac:dyDescent="0.35">
      <c r="O63474" s="9"/>
      <c r="P63474" s="9"/>
      <c r="Q63474" s="21"/>
    </row>
    <row r="63475" spans="15:17" x14ac:dyDescent="0.35">
      <c r="O63475" s="9"/>
      <c r="P63475" s="9"/>
      <c r="Q63475" s="21"/>
    </row>
    <row r="63476" spans="15:17" x14ac:dyDescent="0.35">
      <c r="O63476" s="9"/>
      <c r="P63476" s="9"/>
      <c r="Q63476" s="21"/>
    </row>
    <row r="63477" spans="15:17" x14ac:dyDescent="0.35">
      <c r="O63477" s="9"/>
      <c r="P63477" s="9"/>
      <c r="Q63477" s="21"/>
    </row>
    <row r="63478" spans="15:17" x14ac:dyDescent="0.35">
      <c r="O63478" s="9"/>
      <c r="P63478" s="9"/>
      <c r="Q63478" s="21"/>
    </row>
    <row r="63479" spans="15:17" x14ac:dyDescent="0.35">
      <c r="O63479" s="9"/>
      <c r="P63479" s="9"/>
      <c r="Q63479" s="21"/>
    </row>
    <row r="63480" spans="15:17" x14ac:dyDescent="0.35">
      <c r="O63480" s="9"/>
      <c r="P63480" s="9"/>
      <c r="Q63480" s="21"/>
    </row>
    <row r="63481" spans="15:17" x14ac:dyDescent="0.35">
      <c r="O63481" s="9"/>
      <c r="P63481" s="9"/>
      <c r="Q63481" s="21"/>
    </row>
    <row r="63482" spans="15:17" x14ac:dyDescent="0.35">
      <c r="O63482" s="9"/>
      <c r="P63482" s="9"/>
      <c r="Q63482" s="21"/>
    </row>
    <row r="63483" spans="15:17" x14ac:dyDescent="0.35">
      <c r="O63483" s="9"/>
      <c r="P63483" s="9"/>
      <c r="Q63483" s="21"/>
    </row>
    <row r="63484" spans="15:17" x14ac:dyDescent="0.35">
      <c r="O63484" s="9"/>
      <c r="P63484" s="9"/>
      <c r="Q63484" s="21"/>
    </row>
    <row r="63485" spans="15:17" x14ac:dyDescent="0.35">
      <c r="O63485" s="9"/>
      <c r="P63485" s="9"/>
      <c r="Q63485" s="21"/>
    </row>
    <row r="63486" spans="15:17" x14ac:dyDescent="0.35">
      <c r="O63486" s="9"/>
      <c r="P63486" s="9"/>
      <c r="Q63486" s="21"/>
    </row>
    <row r="63487" spans="15:17" x14ac:dyDescent="0.35">
      <c r="O63487" s="9"/>
      <c r="P63487" s="9"/>
      <c r="Q63487" s="21"/>
    </row>
    <row r="63488" spans="15:17" x14ac:dyDescent="0.35">
      <c r="O63488" s="9"/>
      <c r="P63488" s="9"/>
      <c r="Q63488" s="21"/>
    </row>
    <row r="63489" spans="15:17" x14ac:dyDescent="0.35">
      <c r="O63489" s="9"/>
      <c r="P63489" s="9"/>
      <c r="Q63489" s="21"/>
    </row>
    <row r="63490" spans="15:17" x14ac:dyDescent="0.35">
      <c r="O63490" s="9"/>
      <c r="P63490" s="9"/>
      <c r="Q63490" s="21"/>
    </row>
    <row r="63491" spans="15:17" x14ac:dyDescent="0.35">
      <c r="O63491" s="9"/>
      <c r="P63491" s="9"/>
      <c r="Q63491" s="21"/>
    </row>
    <row r="63492" spans="15:17" x14ac:dyDescent="0.35">
      <c r="O63492" s="9"/>
      <c r="P63492" s="9"/>
      <c r="Q63492" s="21"/>
    </row>
    <row r="63493" spans="15:17" x14ac:dyDescent="0.35">
      <c r="O63493" s="9"/>
      <c r="P63493" s="9"/>
      <c r="Q63493" s="21"/>
    </row>
    <row r="63494" spans="15:17" x14ac:dyDescent="0.35">
      <c r="O63494" s="9"/>
      <c r="P63494" s="9"/>
      <c r="Q63494" s="21"/>
    </row>
    <row r="63495" spans="15:17" x14ac:dyDescent="0.35">
      <c r="O63495" s="9"/>
      <c r="P63495" s="9"/>
      <c r="Q63495" s="21"/>
    </row>
    <row r="63496" spans="15:17" x14ac:dyDescent="0.35">
      <c r="O63496" s="9"/>
      <c r="P63496" s="9"/>
      <c r="Q63496" s="21"/>
    </row>
    <row r="63497" spans="15:17" x14ac:dyDescent="0.35">
      <c r="O63497" s="9"/>
      <c r="P63497" s="9"/>
      <c r="Q63497" s="21"/>
    </row>
    <row r="63498" spans="15:17" x14ac:dyDescent="0.35">
      <c r="O63498" s="9"/>
      <c r="P63498" s="9"/>
      <c r="Q63498" s="21"/>
    </row>
    <row r="63499" spans="15:17" x14ac:dyDescent="0.35">
      <c r="O63499" s="9"/>
      <c r="P63499" s="9"/>
      <c r="Q63499" s="21"/>
    </row>
    <row r="63500" spans="15:17" x14ac:dyDescent="0.35">
      <c r="O63500" s="9"/>
      <c r="P63500" s="9"/>
      <c r="Q63500" s="21"/>
    </row>
    <row r="63501" spans="15:17" x14ac:dyDescent="0.35">
      <c r="O63501" s="9"/>
      <c r="P63501" s="9"/>
      <c r="Q63501" s="21"/>
    </row>
    <row r="63502" spans="15:17" x14ac:dyDescent="0.35">
      <c r="O63502" s="9"/>
      <c r="P63502" s="9"/>
      <c r="Q63502" s="21"/>
    </row>
    <row r="63503" spans="15:17" x14ac:dyDescent="0.35">
      <c r="O63503" s="9"/>
      <c r="P63503" s="9"/>
      <c r="Q63503" s="21"/>
    </row>
    <row r="63504" spans="15:17" x14ac:dyDescent="0.35">
      <c r="O63504" s="9"/>
      <c r="P63504" s="9"/>
      <c r="Q63504" s="21"/>
    </row>
    <row r="63505" spans="15:17" x14ac:dyDescent="0.35">
      <c r="O63505" s="9"/>
      <c r="P63505" s="9"/>
      <c r="Q63505" s="21"/>
    </row>
    <row r="63506" spans="15:17" x14ac:dyDescent="0.35">
      <c r="O63506" s="9"/>
      <c r="P63506" s="9"/>
      <c r="Q63506" s="21"/>
    </row>
    <row r="63507" spans="15:17" x14ac:dyDescent="0.35">
      <c r="O63507" s="9"/>
      <c r="P63507" s="9"/>
      <c r="Q63507" s="21"/>
    </row>
    <row r="63508" spans="15:17" x14ac:dyDescent="0.35">
      <c r="O63508" s="9"/>
      <c r="P63508" s="9"/>
      <c r="Q63508" s="21"/>
    </row>
    <row r="63509" spans="15:17" x14ac:dyDescent="0.35">
      <c r="O63509" s="9"/>
      <c r="P63509" s="9"/>
      <c r="Q63509" s="21"/>
    </row>
    <row r="63510" spans="15:17" x14ac:dyDescent="0.35">
      <c r="O63510" s="9"/>
      <c r="P63510" s="9"/>
      <c r="Q63510" s="21"/>
    </row>
    <row r="63511" spans="15:17" x14ac:dyDescent="0.35">
      <c r="O63511" s="9"/>
      <c r="P63511" s="9"/>
      <c r="Q63511" s="21"/>
    </row>
    <row r="63512" spans="15:17" x14ac:dyDescent="0.35">
      <c r="O63512" s="9"/>
      <c r="P63512" s="9"/>
      <c r="Q63512" s="21"/>
    </row>
    <row r="63513" spans="15:17" x14ac:dyDescent="0.35">
      <c r="O63513" s="9"/>
      <c r="P63513" s="9"/>
      <c r="Q63513" s="21"/>
    </row>
    <row r="63514" spans="15:17" x14ac:dyDescent="0.35">
      <c r="O63514" s="9"/>
      <c r="P63514" s="9"/>
      <c r="Q63514" s="21"/>
    </row>
    <row r="63515" spans="15:17" x14ac:dyDescent="0.35">
      <c r="O63515" s="9"/>
      <c r="P63515" s="9"/>
      <c r="Q63515" s="21"/>
    </row>
    <row r="63516" spans="15:17" x14ac:dyDescent="0.35">
      <c r="O63516" s="9"/>
      <c r="P63516" s="9"/>
      <c r="Q63516" s="21"/>
    </row>
    <row r="63517" spans="15:17" x14ac:dyDescent="0.35">
      <c r="O63517" s="9"/>
      <c r="P63517" s="9"/>
      <c r="Q63517" s="21"/>
    </row>
    <row r="63518" spans="15:17" x14ac:dyDescent="0.35">
      <c r="O63518" s="9"/>
      <c r="P63518" s="9"/>
      <c r="Q63518" s="21"/>
    </row>
    <row r="63519" spans="15:17" x14ac:dyDescent="0.35">
      <c r="O63519" s="9"/>
      <c r="P63519" s="9"/>
      <c r="Q63519" s="21"/>
    </row>
    <row r="63520" spans="15:17" x14ac:dyDescent="0.35">
      <c r="O63520" s="9"/>
      <c r="P63520" s="9"/>
      <c r="Q63520" s="21"/>
    </row>
    <row r="63521" spans="15:17" x14ac:dyDescent="0.35">
      <c r="O63521" s="9"/>
      <c r="P63521" s="9"/>
      <c r="Q63521" s="21"/>
    </row>
    <row r="63522" spans="15:17" x14ac:dyDescent="0.35">
      <c r="O63522" s="9"/>
      <c r="P63522" s="9"/>
      <c r="Q63522" s="21"/>
    </row>
    <row r="63523" spans="15:17" x14ac:dyDescent="0.35">
      <c r="O63523" s="9"/>
      <c r="P63523" s="9"/>
      <c r="Q63523" s="21"/>
    </row>
    <row r="63524" spans="15:17" x14ac:dyDescent="0.35">
      <c r="O63524" s="9"/>
      <c r="P63524" s="9"/>
      <c r="Q63524" s="21"/>
    </row>
    <row r="63525" spans="15:17" x14ac:dyDescent="0.35">
      <c r="O63525" s="9"/>
      <c r="P63525" s="9"/>
      <c r="Q63525" s="21"/>
    </row>
    <row r="63526" spans="15:17" x14ac:dyDescent="0.35">
      <c r="O63526" s="9"/>
      <c r="P63526" s="9"/>
      <c r="Q63526" s="21"/>
    </row>
    <row r="63527" spans="15:17" x14ac:dyDescent="0.35">
      <c r="O63527" s="9"/>
      <c r="P63527" s="9"/>
      <c r="Q63527" s="21"/>
    </row>
    <row r="63528" spans="15:17" x14ac:dyDescent="0.35">
      <c r="O63528" s="9"/>
      <c r="P63528" s="9"/>
      <c r="Q63528" s="21"/>
    </row>
    <row r="63529" spans="15:17" x14ac:dyDescent="0.35">
      <c r="O63529" s="9"/>
      <c r="P63529" s="9"/>
      <c r="Q63529" s="21"/>
    </row>
    <row r="63530" spans="15:17" x14ac:dyDescent="0.35">
      <c r="O63530" s="9"/>
      <c r="P63530" s="9"/>
      <c r="Q63530" s="21"/>
    </row>
    <row r="63531" spans="15:17" x14ac:dyDescent="0.35">
      <c r="O63531" s="9"/>
      <c r="P63531" s="9"/>
      <c r="Q63531" s="21"/>
    </row>
    <row r="63532" spans="15:17" x14ac:dyDescent="0.35">
      <c r="O63532" s="9"/>
      <c r="P63532" s="9"/>
      <c r="Q63532" s="21"/>
    </row>
    <row r="63533" spans="15:17" x14ac:dyDescent="0.35">
      <c r="O63533" s="9"/>
      <c r="P63533" s="9"/>
      <c r="Q63533" s="21"/>
    </row>
    <row r="63534" spans="15:17" x14ac:dyDescent="0.35">
      <c r="O63534" s="9"/>
      <c r="P63534" s="9"/>
      <c r="Q63534" s="21"/>
    </row>
    <row r="63535" spans="15:17" x14ac:dyDescent="0.35">
      <c r="O63535" s="9"/>
      <c r="P63535" s="9"/>
      <c r="Q63535" s="21"/>
    </row>
    <row r="63536" spans="15:17" x14ac:dyDescent="0.35">
      <c r="O63536" s="9"/>
      <c r="P63536" s="9"/>
      <c r="Q63536" s="21"/>
    </row>
    <row r="63537" spans="15:17" x14ac:dyDescent="0.35">
      <c r="O63537" s="9"/>
      <c r="P63537" s="9"/>
      <c r="Q63537" s="21"/>
    </row>
    <row r="63538" spans="15:17" x14ac:dyDescent="0.35">
      <c r="O63538" s="9"/>
      <c r="P63538" s="9"/>
      <c r="Q63538" s="21"/>
    </row>
    <row r="63539" spans="15:17" x14ac:dyDescent="0.35">
      <c r="O63539" s="9"/>
      <c r="P63539" s="9"/>
      <c r="Q63539" s="21"/>
    </row>
    <row r="63540" spans="15:17" x14ac:dyDescent="0.35">
      <c r="O63540" s="9"/>
      <c r="P63540" s="9"/>
      <c r="Q63540" s="21"/>
    </row>
    <row r="63541" spans="15:17" x14ac:dyDescent="0.35">
      <c r="O63541" s="9"/>
      <c r="P63541" s="9"/>
      <c r="Q63541" s="21"/>
    </row>
    <row r="63542" spans="15:17" x14ac:dyDescent="0.35">
      <c r="O63542" s="9"/>
      <c r="P63542" s="9"/>
      <c r="Q63542" s="21"/>
    </row>
    <row r="63543" spans="15:17" x14ac:dyDescent="0.35">
      <c r="O63543" s="9"/>
      <c r="P63543" s="9"/>
      <c r="Q63543" s="21"/>
    </row>
    <row r="63544" spans="15:17" x14ac:dyDescent="0.35">
      <c r="O63544" s="9"/>
      <c r="P63544" s="9"/>
      <c r="Q63544" s="21"/>
    </row>
    <row r="63545" spans="15:17" x14ac:dyDescent="0.35">
      <c r="O63545" s="9"/>
      <c r="P63545" s="9"/>
      <c r="Q63545" s="21"/>
    </row>
    <row r="63546" spans="15:17" x14ac:dyDescent="0.35">
      <c r="O63546" s="9"/>
      <c r="P63546" s="9"/>
      <c r="Q63546" s="21"/>
    </row>
    <row r="63547" spans="15:17" x14ac:dyDescent="0.35">
      <c r="O63547" s="9"/>
      <c r="P63547" s="9"/>
      <c r="Q63547" s="21"/>
    </row>
    <row r="63548" spans="15:17" x14ac:dyDescent="0.35">
      <c r="O63548" s="9"/>
      <c r="P63548" s="9"/>
      <c r="Q63548" s="21"/>
    </row>
    <row r="63549" spans="15:17" x14ac:dyDescent="0.35">
      <c r="O63549" s="9"/>
      <c r="P63549" s="9"/>
      <c r="Q63549" s="21"/>
    </row>
    <row r="63550" spans="15:17" x14ac:dyDescent="0.35">
      <c r="O63550" s="9"/>
      <c r="P63550" s="9"/>
      <c r="Q63550" s="21"/>
    </row>
    <row r="63551" spans="15:17" x14ac:dyDescent="0.35">
      <c r="O63551" s="9"/>
      <c r="P63551" s="9"/>
      <c r="Q63551" s="21"/>
    </row>
    <row r="63552" spans="15:17" x14ac:dyDescent="0.35">
      <c r="O63552" s="9"/>
      <c r="P63552" s="9"/>
      <c r="Q63552" s="21"/>
    </row>
    <row r="63553" spans="15:17" x14ac:dyDescent="0.35">
      <c r="O63553" s="9"/>
      <c r="P63553" s="9"/>
      <c r="Q63553" s="21"/>
    </row>
    <row r="63554" spans="15:17" x14ac:dyDescent="0.35">
      <c r="O63554" s="9"/>
      <c r="P63554" s="9"/>
      <c r="Q63554" s="21"/>
    </row>
    <row r="63555" spans="15:17" x14ac:dyDescent="0.35">
      <c r="O63555" s="9"/>
      <c r="P63555" s="9"/>
      <c r="Q63555" s="21"/>
    </row>
    <row r="63556" spans="15:17" x14ac:dyDescent="0.35">
      <c r="O63556" s="9"/>
      <c r="P63556" s="9"/>
      <c r="Q63556" s="21"/>
    </row>
    <row r="63557" spans="15:17" x14ac:dyDescent="0.35">
      <c r="O63557" s="9"/>
      <c r="P63557" s="9"/>
      <c r="Q63557" s="21"/>
    </row>
    <row r="63558" spans="15:17" x14ac:dyDescent="0.35">
      <c r="O63558" s="9"/>
      <c r="P63558" s="9"/>
      <c r="Q63558" s="21"/>
    </row>
    <row r="63559" spans="15:17" x14ac:dyDescent="0.35">
      <c r="O63559" s="9"/>
      <c r="P63559" s="9"/>
      <c r="Q63559" s="21"/>
    </row>
    <row r="63560" spans="15:17" x14ac:dyDescent="0.35">
      <c r="O63560" s="9"/>
      <c r="P63560" s="9"/>
      <c r="Q63560" s="21"/>
    </row>
    <row r="63561" spans="15:17" x14ac:dyDescent="0.35">
      <c r="O63561" s="9"/>
      <c r="P63561" s="9"/>
      <c r="Q63561" s="21"/>
    </row>
    <row r="63562" spans="15:17" x14ac:dyDescent="0.35">
      <c r="O63562" s="9"/>
      <c r="P63562" s="9"/>
      <c r="Q63562" s="21"/>
    </row>
    <row r="63563" spans="15:17" x14ac:dyDescent="0.35">
      <c r="O63563" s="9"/>
      <c r="P63563" s="9"/>
      <c r="Q63563" s="21"/>
    </row>
    <row r="63564" spans="15:17" x14ac:dyDescent="0.35">
      <c r="O63564" s="9"/>
      <c r="P63564" s="9"/>
      <c r="Q63564" s="21"/>
    </row>
    <row r="63565" spans="15:17" x14ac:dyDescent="0.35">
      <c r="O63565" s="9"/>
      <c r="P63565" s="9"/>
      <c r="Q63565" s="21"/>
    </row>
    <row r="63566" spans="15:17" x14ac:dyDescent="0.35">
      <c r="O63566" s="9"/>
      <c r="P63566" s="9"/>
      <c r="Q63566" s="21"/>
    </row>
    <row r="63567" spans="15:17" x14ac:dyDescent="0.35">
      <c r="O63567" s="9"/>
      <c r="P63567" s="9"/>
      <c r="Q63567" s="21"/>
    </row>
    <row r="63568" spans="15:17" x14ac:dyDescent="0.35">
      <c r="O63568" s="9"/>
      <c r="P63568" s="9"/>
      <c r="Q63568" s="21"/>
    </row>
    <row r="63569" spans="15:17" x14ac:dyDescent="0.35">
      <c r="O63569" s="9"/>
      <c r="P63569" s="9"/>
      <c r="Q63569" s="21"/>
    </row>
    <row r="63570" spans="15:17" x14ac:dyDescent="0.35">
      <c r="O63570" s="9"/>
      <c r="P63570" s="9"/>
      <c r="Q63570" s="21"/>
    </row>
    <row r="63571" spans="15:17" x14ac:dyDescent="0.35">
      <c r="O63571" s="9"/>
      <c r="P63571" s="9"/>
      <c r="Q63571" s="21"/>
    </row>
    <row r="63572" spans="15:17" x14ac:dyDescent="0.35">
      <c r="O63572" s="9"/>
      <c r="P63572" s="9"/>
      <c r="Q63572" s="21"/>
    </row>
    <row r="63573" spans="15:17" x14ac:dyDescent="0.35">
      <c r="O63573" s="9"/>
      <c r="P63573" s="9"/>
      <c r="Q63573" s="21"/>
    </row>
    <row r="63574" spans="15:17" x14ac:dyDescent="0.35">
      <c r="O63574" s="9"/>
      <c r="P63574" s="9"/>
      <c r="Q63574" s="21"/>
    </row>
    <row r="63575" spans="15:17" x14ac:dyDescent="0.35">
      <c r="O63575" s="9"/>
      <c r="P63575" s="9"/>
      <c r="Q63575" s="21"/>
    </row>
    <row r="63576" spans="15:17" x14ac:dyDescent="0.35">
      <c r="O63576" s="9"/>
      <c r="P63576" s="9"/>
      <c r="Q63576" s="21"/>
    </row>
    <row r="63577" spans="15:17" x14ac:dyDescent="0.35">
      <c r="O63577" s="9"/>
      <c r="P63577" s="9"/>
      <c r="Q63577" s="21"/>
    </row>
    <row r="63578" spans="15:17" x14ac:dyDescent="0.35">
      <c r="O63578" s="9"/>
      <c r="P63578" s="9"/>
      <c r="Q63578" s="21"/>
    </row>
    <row r="63579" spans="15:17" x14ac:dyDescent="0.35">
      <c r="O63579" s="9"/>
      <c r="P63579" s="9"/>
      <c r="Q63579" s="21"/>
    </row>
    <row r="63580" spans="15:17" x14ac:dyDescent="0.35">
      <c r="O63580" s="9"/>
      <c r="P63580" s="9"/>
      <c r="Q63580" s="21"/>
    </row>
    <row r="63581" spans="15:17" x14ac:dyDescent="0.35">
      <c r="O63581" s="9"/>
      <c r="P63581" s="9"/>
      <c r="Q63581" s="21"/>
    </row>
    <row r="63582" spans="15:17" x14ac:dyDescent="0.35">
      <c r="O63582" s="9"/>
      <c r="P63582" s="9"/>
      <c r="Q63582" s="21"/>
    </row>
    <row r="63583" spans="15:17" x14ac:dyDescent="0.35">
      <c r="O63583" s="9"/>
      <c r="P63583" s="9"/>
      <c r="Q63583" s="21"/>
    </row>
    <row r="63584" spans="15:17" x14ac:dyDescent="0.35">
      <c r="O63584" s="9"/>
      <c r="P63584" s="9"/>
      <c r="Q63584" s="21"/>
    </row>
    <row r="63585" spans="15:17" x14ac:dyDescent="0.35">
      <c r="O63585" s="9"/>
      <c r="P63585" s="9"/>
      <c r="Q63585" s="21"/>
    </row>
    <row r="63586" spans="15:17" x14ac:dyDescent="0.35">
      <c r="O63586" s="9"/>
      <c r="P63586" s="9"/>
      <c r="Q63586" s="21"/>
    </row>
    <row r="63587" spans="15:17" x14ac:dyDescent="0.35">
      <c r="O63587" s="9"/>
      <c r="P63587" s="9"/>
      <c r="Q63587" s="21"/>
    </row>
    <row r="63588" spans="15:17" x14ac:dyDescent="0.35">
      <c r="O63588" s="9"/>
      <c r="P63588" s="9"/>
      <c r="Q63588" s="21"/>
    </row>
    <row r="63589" spans="15:17" x14ac:dyDescent="0.35">
      <c r="O63589" s="9"/>
      <c r="P63589" s="9"/>
      <c r="Q63589" s="21"/>
    </row>
    <row r="63590" spans="15:17" x14ac:dyDescent="0.35">
      <c r="O63590" s="9"/>
      <c r="P63590" s="9"/>
      <c r="Q63590" s="21"/>
    </row>
    <row r="63591" spans="15:17" x14ac:dyDescent="0.35">
      <c r="O63591" s="9"/>
      <c r="P63591" s="9"/>
      <c r="Q63591" s="21"/>
    </row>
    <row r="63592" spans="15:17" x14ac:dyDescent="0.35">
      <c r="O63592" s="9"/>
      <c r="P63592" s="9"/>
      <c r="Q63592" s="21"/>
    </row>
    <row r="63593" spans="15:17" x14ac:dyDescent="0.35">
      <c r="O63593" s="9"/>
      <c r="P63593" s="9"/>
      <c r="Q63593" s="21"/>
    </row>
    <row r="63594" spans="15:17" x14ac:dyDescent="0.35">
      <c r="O63594" s="9"/>
      <c r="P63594" s="9"/>
      <c r="Q63594" s="21"/>
    </row>
    <row r="63595" spans="15:17" x14ac:dyDescent="0.35">
      <c r="O63595" s="9"/>
      <c r="P63595" s="9"/>
      <c r="Q63595" s="21"/>
    </row>
    <row r="63596" spans="15:17" x14ac:dyDescent="0.35">
      <c r="O63596" s="9"/>
      <c r="P63596" s="9"/>
      <c r="Q63596" s="21"/>
    </row>
    <row r="63597" spans="15:17" x14ac:dyDescent="0.35">
      <c r="O63597" s="9"/>
      <c r="P63597" s="9"/>
      <c r="Q63597" s="21"/>
    </row>
    <row r="63598" spans="15:17" x14ac:dyDescent="0.35">
      <c r="O63598" s="9"/>
      <c r="P63598" s="9"/>
      <c r="Q63598" s="21"/>
    </row>
    <row r="63599" spans="15:17" x14ac:dyDescent="0.35">
      <c r="O63599" s="9"/>
      <c r="P63599" s="9"/>
      <c r="Q63599" s="21"/>
    </row>
    <row r="63600" spans="15:17" x14ac:dyDescent="0.35">
      <c r="O63600" s="9"/>
      <c r="P63600" s="9"/>
      <c r="Q63600" s="21"/>
    </row>
    <row r="63601" spans="15:17" x14ac:dyDescent="0.35">
      <c r="O63601" s="9"/>
      <c r="P63601" s="9"/>
      <c r="Q63601" s="21"/>
    </row>
    <row r="63602" spans="15:17" x14ac:dyDescent="0.35">
      <c r="O63602" s="9"/>
      <c r="P63602" s="9"/>
      <c r="Q63602" s="21"/>
    </row>
    <row r="63603" spans="15:17" x14ac:dyDescent="0.35">
      <c r="O63603" s="9"/>
      <c r="P63603" s="9"/>
      <c r="Q63603" s="21"/>
    </row>
    <row r="63604" spans="15:17" x14ac:dyDescent="0.35">
      <c r="O63604" s="9"/>
      <c r="P63604" s="9"/>
      <c r="Q63604" s="21"/>
    </row>
    <row r="63605" spans="15:17" x14ac:dyDescent="0.35">
      <c r="O63605" s="9"/>
      <c r="P63605" s="9"/>
      <c r="Q63605" s="21"/>
    </row>
    <row r="63606" spans="15:17" x14ac:dyDescent="0.35">
      <c r="O63606" s="9"/>
      <c r="P63606" s="9"/>
      <c r="Q63606" s="21"/>
    </row>
    <row r="63607" spans="15:17" x14ac:dyDescent="0.35">
      <c r="O63607" s="9"/>
      <c r="P63607" s="9"/>
      <c r="Q63607" s="21"/>
    </row>
    <row r="63608" spans="15:17" x14ac:dyDescent="0.35">
      <c r="O63608" s="9"/>
      <c r="P63608" s="9"/>
      <c r="Q63608" s="21"/>
    </row>
    <row r="63609" spans="15:17" x14ac:dyDescent="0.35">
      <c r="O63609" s="9"/>
      <c r="P63609" s="9"/>
      <c r="Q63609" s="21"/>
    </row>
    <row r="63610" spans="15:17" x14ac:dyDescent="0.35">
      <c r="O63610" s="9"/>
      <c r="P63610" s="9"/>
      <c r="Q63610" s="21"/>
    </row>
    <row r="63611" spans="15:17" x14ac:dyDescent="0.35">
      <c r="O63611" s="9"/>
      <c r="P63611" s="9"/>
      <c r="Q63611" s="21"/>
    </row>
    <row r="63612" spans="15:17" x14ac:dyDescent="0.35">
      <c r="O63612" s="9"/>
      <c r="P63612" s="9"/>
      <c r="Q63612" s="21"/>
    </row>
    <row r="63613" spans="15:17" x14ac:dyDescent="0.35">
      <c r="O63613" s="9"/>
      <c r="P63613" s="9"/>
      <c r="Q63613" s="21"/>
    </row>
    <row r="63614" spans="15:17" x14ac:dyDescent="0.35">
      <c r="O63614" s="9"/>
      <c r="P63614" s="9"/>
      <c r="Q63614" s="21"/>
    </row>
    <row r="63615" spans="15:17" x14ac:dyDescent="0.35">
      <c r="O63615" s="9"/>
      <c r="P63615" s="9"/>
      <c r="Q63615" s="21"/>
    </row>
    <row r="63616" spans="15:17" x14ac:dyDescent="0.35">
      <c r="O63616" s="9"/>
      <c r="P63616" s="9"/>
      <c r="Q63616" s="21"/>
    </row>
    <row r="63617" spans="15:17" x14ac:dyDescent="0.35">
      <c r="O63617" s="9"/>
      <c r="P63617" s="9"/>
      <c r="Q63617" s="21"/>
    </row>
    <row r="63618" spans="15:17" x14ac:dyDescent="0.35">
      <c r="O63618" s="9"/>
      <c r="P63618" s="9"/>
      <c r="Q63618" s="21"/>
    </row>
    <row r="63619" spans="15:17" x14ac:dyDescent="0.35">
      <c r="O63619" s="9"/>
      <c r="P63619" s="9"/>
      <c r="Q63619" s="21"/>
    </row>
    <row r="63620" spans="15:17" x14ac:dyDescent="0.35">
      <c r="O63620" s="9"/>
      <c r="P63620" s="9"/>
      <c r="Q63620" s="21"/>
    </row>
    <row r="63621" spans="15:17" x14ac:dyDescent="0.35">
      <c r="O63621" s="9"/>
      <c r="P63621" s="9"/>
      <c r="Q63621" s="21"/>
    </row>
    <row r="63622" spans="15:17" x14ac:dyDescent="0.35">
      <c r="O63622" s="9"/>
      <c r="P63622" s="9"/>
      <c r="Q63622" s="21"/>
    </row>
    <row r="63623" spans="15:17" x14ac:dyDescent="0.35">
      <c r="O63623" s="9"/>
      <c r="P63623" s="9"/>
      <c r="Q63623" s="21"/>
    </row>
    <row r="63624" spans="15:17" x14ac:dyDescent="0.35">
      <c r="O63624" s="9"/>
      <c r="P63624" s="9"/>
      <c r="Q63624" s="21"/>
    </row>
    <row r="63625" spans="15:17" x14ac:dyDescent="0.35">
      <c r="O63625" s="9"/>
      <c r="P63625" s="9"/>
      <c r="Q63625" s="21"/>
    </row>
    <row r="63626" spans="15:17" x14ac:dyDescent="0.35">
      <c r="O63626" s="9"/>
      <c r="P63626" s="9"/>
      <c r="Q63626" s="21"/>
    </row>
    <row r="63627" spans="15:17" x14ac:dyDescent="0.35">
      <c r="O63627" s="9"/>
      <c r="P63627" s="9"/>
      <c r="Q63627" s="21"/>
    </row>
    <row r="63628" spans="15:17" x14ac:dyDescent="0.35">
      <c r="O63628" s="9"/>
      <c r="P63628" s="9"/>
      <c r="Q63628" s="21"/>
    </row>
    <row r="63629" spans="15:17" x14ac:dyDescent="0.35">
      <c r="O63629" s="9"/>
      <c r="P63629" s="9"/>
      <c r="Q63629" s="21"/>
    </row>
    <row r="63630" spans="15:17" x14ac:dyDescent="0.35">
      <c r="O63630" s="9"/>
      <c r="P63630" s="9"/>
      <c r="Q63630" s="21"/>
    </row>
    <row r="63631" spans="15:17" x14ac:dyDescent="0.35">
      <c r="O63631" s="9"/>
      <c r="P63631" s="9"/>
      <c r="Q63631" s="21"/>
    </row>
    <row r="63632" spans="15:17" x14ac:dyDescent="0.35">
      <c r="O63632" s="9"/>
      <c r="P63632" s="9"/>
      <c r="Q63632" s="21"/>
    </row>
    <row r="63633" spans="15:17" x14ac:dyDescent="0.35">
      <c r="O63633" s="9"/>
      <c r="P63633" s="9"/>
      <c r="Q63633" s="21"/>
    </row>
    <row r="63634" spans="15:17" x14ac:dyDescent="0.35">
      <c r="O63634" s="9"/>
      <c r="P63634" s="9"/>
      <c r="Q63634" s="21"/>
    </row>
    <row r="63635" spans="15:17" x14ac:dyDescent="0.35">
      <c r="O63635" s="9"/>
      <c r="P63635" s="9"/>
      <c r="Q63635" s="21"/>
    </row>
    <row r="63636" spans="15:17" x14ac:dyDescent="0.35">
      <c r="O63636" s="9"/>
      <c r="P63636" s="9"/>
      <c r="Q63636" s="21"/>
    </row>
    <row r="63637" spans="15:17" x14ac:dyDescent="0.35">
      <c r="O63637" s="9"/>
      <c r="P63637" s="9"/>
      <c r="Q63637" s="21"/>
    </row>
    <row r="63638" spans="15:17" x14ac:dyDescent="0.35">
      <c r="O63638" s="9"/>
      <c r="P63638" s="9"/>
      <c r="Q63638" s="21"/>
    </row>
    <row r="63639" spans="15:17" x14ac:dyDescent="0.35">
      <c r="O63639" s="9"/>
      <c r="P63639" s="9"/>
      <c r="Q63639" s="21"/>
    </row>
    <row r="63640" spans="15:17" x14ac:dyDescent="0.35">
      <c r="O63640" s="9"/>
      <c r="P63640" s="9"/>
      <c r="Q63640" s="21"/>
    </row>
    <row r="63641" spans="15:17" x14ac:dyDescent="0.35">
      <c r="O63641" s="9"/>
      <c r="P63641" s="9"/>
      <c r="Q63641" s="21"/>
    </row>
    <row r="63642" spans="15:17" x14ac:dyDescent="0.35">
      <c r="O63642" s="9"/>
      <c r="P63642" s="9"/>
      <c r="Q63642" s="21"/>
    </row>
    <row r="63643" spans="15:17" x14ac:dyDescent="0.35">
      <c r="O63643" s="9"/>
      <c r="P63643" s="9"/>
      <c r="Q63643" s="21"/>
    </row>
    <row r="63644" spans="15:17" x14ac:dyDescent="0.35">
      <c r="O63644" s="9"/>
      <c r="P63644" s="9"/>
      <c r="Q63644" s="21"/>
    </row>
    <row r="63645" spans="15:17" x14ac:dyDescent="0.35">
      <c r="O63645" s="9"/>
      <c r="P63645" s="9"/>
      <c r="Q63645" s="21"/>
    </row>
    <row r="63646" spans="15:17" x14ac:dyDescent="0.35">
      <c r="O63646" s="9"/>
      <c r="P63646" s="9"/>
      <c r="Q63646" s="21"/>
    </row>
    <row r="63647" spans="15:17" x14ac:dyDescent="0.35">
      <c r="O63647" s="9"/>
      <c r="P63647" s="9"/>
      <c r="Q63647" s="21"/>
    </row>
    <row r="63648" spans="15:17" x14ac:dyDescent="0.35">
      <c r="O63648" s="9"/>
      <c r="P63648" s="9"/>
      <c r="Q63648" s="21"/>
    </row>
    <row r="63649" spans="15:17" x14ac:dyDescent="0.35">
      <c r="O63649" s="9"/>
      <c r="P63649" s="9"/>
      <c r="Q63649" s="21"/>
    </row>
    <row r="63650" spans="15:17" x14ac:dyDescent="0.35">
      <c r="O63650" s="9"/>
      <c r="P63650" s="9"/>
      <c r="Q63650" s="21"/>
    </row>
    <row r="63651" spans="15:17" x14ac:dyDescent="0.35">
      <c r="O63651" s="9"/>
      <c r="P63651" s="9"/>
      <c r="Q63651" s="21"/>
    </row>
    <row r="63652" spans="15:17" x14ac:dyDescent="0.35">
      <c r="O63652" s="9"/>
      <c r="P63652" s="9"/>
      <c r="Q63652" s="21"/>
    </row>
    <row r="63653" spans="15:17" x14ac:dyDescent="0.35">
      <c r="O63653" s="9"/>
      <c r="P63653" s="9"/>
      <c r="Q63653" s="21"/>
    </row>
    <row r="63654" spans="15:17" x14ac:dyDescent="0.35">
      <c r="O63654" s="9"/>
      <c r="P63654" s="9"/>
      <c r="Q63654" s="21"/>
    </row>
    <row r="63655" spans="15:17" x14ac:dyDescent="0.35">
      <c r="O63655" s="9"/>
      <c r="P63655" s="9"/>
      <c r="Q63655" s="21"/>
    </row>
    <row r="63656" spans="15:17" x14ac:dyDescent="0.35">
      <c r="O63656" s="9"/>
      <c r="P63656" s="9"/>
      <c r="Q63656" s="21"/>
    </row>
    <row r="63657" spans="15:17" x14ac:dyDescent="0.35">
      <c r="O63657" s="9"/>
      <c r="P63657" s="9"/>
      <c r="Q63657" s="21"/>
    </row>
    <row r="63658" spans="15:17" x14ac:dyDescent="0.35">
      <c r="O63658" s="9"/>
      <c r="P63658" s="9"/>
      <c r="Q63658" s="21"/>
    </row>
    <row r="63659" spans="15:17" x14ac:dyDescent="0.35">
      <c r="O63659" s="9"/>
      <c r="P63659" s="9"/>
      <c r="Q63659" s="21"/>
    </row>
    <row r="63660" spans="15:17" x14ac:dyDescent="0.35">
      <c r="O63660" s="9"/>
      <c r="P63660" s="9"/>
      <c r="Q63660" s="21"/>
    </row>
    <row r="63661" spans="15:17" x14ac:dyDescent="0.35">
      <c r="O63661" s="9"/>
      <c r="P63661" s="9"/>
      <c r="Q63661" s="21"/>
    </row>
    <row r="63662" spans="15:17" x14ac:dyDescent="0.35">
      <c r="O63662" s="9"/>
      <c r="P63662" s="9"/>
      <c r="Q63662" s="21"/>
    </row>
    <row r="63663" spans="15:17" x14ac:dyDescent="0.35">
      <c r="O63663" s="9"/>
      <c r="P63663" s="9"/>
      <c r="Q63663" s="21"/>
    </row>
    <row r="63664" spans="15:17" x14ac:dyDescent="0.35">
      <c r="O63664" s="9"/>
      <c r="P63664" s="9"/>
      <c r="Q63664" s="21"/>
    </row>
    <row r="63665" spans="15:17" x14ac:dyDescent="0.35">
      <c r="O63665" s="9"/>
      <c r="P63665" s="9"/>
      <c r="Q63665" s="21"/>
    </row>
    <row r="63666" spans="15:17" x14ac:dyDescent="0.35">
      <c r="O63666" s="9"/>
      <c r="P63666" s="9"/>
      <c r="Q63666" s="21"/>
    </row>
    <row r="63667" spans="15:17" x14ac:dyDescent="0.35">
      <c r="O63667" s="9"/>
      <c r="P63667" s="9"/>
      <c r="Q63667" s="21"/>
    </row>
    <row r="63668" spans="15:17" x14ac:dyDescent="0.35">
      <c r="O63668" s="9"/>
      <c r="P63668" s="9"/>
      <c r="Q63668" s="21"/>
    </row>
    <row r="63669" spans="15:17" x14ac:dyDescent="0.35">
      <c r="O63669" s="9"/>
      <c r="P63669" s="9"/>
      <c r="Q63669" s="21"/>
    </row>
    <row r="63670" spans="15:17" x14ac:dyDescent="0.35">
      <c r="O63670" s="9"/>
      <c r="P63670" s="9"/>
      <c r="Q63670" s="21"/>
    </row>
    <row r="63671" spans="15:17" x14ac:dyDescent="0.35">
      <c r="O63671" s="9"/>
      <c r="P63671" s="9"/>
      <c r="Q63671" s="21"/>
    </row>
    <row r="63672" spans="15:17" x14ac:dyDescent="0.35">
      <c r="O63672" s="9"/>
      <c r="P63672" s="9"/>
      <c r="Q63672" s="21"/>
    </row>
    <row r="63673" spans="15:17" x14ac:dyDescent="0.35">
      <c r="O63673" s="9"/>
      <c r="P63673" s="9"/>
      <c r="Q63673" s="21"/>
    </row>
    <row r="63674" spans="15:17" x14ac:dyDescent="0.35">
      <c r="O63674" s="9"/>
      <c r="P63674" s="9"/>
      <c r="Q63674" s="21"/>
    </row>
    <row r="63675" spans="15:17" x14ac:dyDescent="0.35">
      <c r="O63675" s="9"/>
      <c r="P63675" s="9"/>
      <c r="Q63675" s="21"/>
    </row>
    <row r="63676" spans="15:17" x14ac:dyDescent="0.35">
      <c r="O63676" s="9"/>
      <c r="P63676" s="9"/>
      <c r="Q63676" s="21"/>
    </row>
    <row r="63677" spans="15:17" x14ac:dyDescent="0.35">
      <c r="O63677" s="9"/>
      <c r="P63677" s="9"/>
      <c r="Q63677" s="21"/>
    </row>
    <row r="63678" spans="15:17" x14ac:dyDescent="0.35">
      <c r="O63678" s="9"/>
      <c r="P63678" s="9"/>
      <c r="Q63678" s="21"/>
    </row>
    <row r="63679" spans="15:17" x14ac:dyDescent="0.35">
      <c r="O63679" s="9"/>
      <c r="P63679" s="9"/>
      <c r="Q63679" s="21"/>
    </row>
    <row r="63680" spans="15:17" x14ac:dyDescent="0.35">
      <c r="O63680" s="9"/>
      <c r="P63680" s="9"/>
      <c r="Q63680" s="21"/>
    </row>
    <row r="63681" spans="15:17" x14ac:dyDescent="0.35">
      <c r="O63681" s="9"/>
      <c r="P63681" s="9"/>
      <c r="Q63681" s="21"/>
    </row>
    <row r="63682" spans="15:17" x14ac:dyDescent="0.35">
      <c r="O63682" s="9"/>
      <c r="P63682" s="9"/>
      <c r="Q63682" s="21"/>
    </row>
    <row r="63683" spans="15:17" x14ac:dyDescent="0.35">
      <c r="O63683" s="9"/>
      <c r="P63683" s="9"/>
      <c r="Q63683" s="21"/>
    </row>
    <row r="63684" spans="15:17" x14ac:dyDescent="0.35">
      <c r="O63684" s="9"/>
      <c r="P63684" s="9"/>
      <c r="Q63684" s="21"/>
    </row>
    <row r="63685" spans="15:17" x14ac:dyDescent="0.35">
      <c r="O63685" s="9"/>
      <c r="P63685" s="9"/>
      <c r="Q63685" s="21"/>
    </row>
    <row r="63686" spans="15:17" x14ac:dyDescent="0.35">
      <c r="O63686" s="9"/>
      <c r="P63686" s="9"/>
      <c r="Q63686" s="21"/>
    </row>
    <row r="63687" spans="15:17" x14ac:dyDescent="0.35">
      <c r="O63687" s="9"/>
      <c r="P63687" s="9"/>
      <c r="Q63687" s="21"/>
    </row>
    <row r="63688" spans="15:17" x14ac:dyDescent="0.35">
      <c r="O63688" s="9"/>
      <c r="P63688" s="9"/>
      <c r="Q63688" s="21"/>
    </row>
    <row r="63689" spans="15:17" x14ac:dyDescent="0.35">
      <c r="O63689" s="9"/>
      <c r="P63689" s="9"/>
      <c r="Q63689" s="21"/>
    </row>
    <row r="63690" spans="15:17" x14ac:dyDescent="0.35">
      <c r="O63690" s="9"/>
      <c r="P63690" s="9"/>
      <c r="Q63690" s="21"/>
    </row>
    <row r="63691" spans="15:17" x14ac:dyDescent="0.35">
      <c r="O63691" s="9"/>
      <c r="P63691" s="9"/>
      <c r="Q63691" s="21"/>
    </row>
    <row r="63692" spans="15:17" x14ac:dyDescent="0.35">
      <c r="O63692" s="9"/>
      <c r="P63692" s="9"/>
      <c r="Q63692" s="21"/>
    </row>
    <row r="63693" spans="15:17" x14ac:dyDescent="0.35">
      <c r="O63693" s="9"/>
      <c r="P63693" s="9"/>
      <c r="Q63693" s="21"/>
    </row>
    <row r="63694" spans="15:17" x14ac:dyDescent="0.35">
      <c r="O63694" s="9"/>
      <c r="P63694" s="9"/>
      <c r="Q63694" s="21"/>
    </row>
    <row r="63695" spans="15:17" x14ac:dyDescent="0.35">
      <c r="O63695" s="9"/>
      <c r="P63695" s="9"/>
      <c r="Q63695" s="21"/>
    </row>
    <row r="63696" spans="15:17" x14ac:dyDescent="0.35">
      <c r="O63696" s="9"/>
      <c r="P63696" s="9"/>
      <c r="Q63696" s="21"/>
    </row>
    <row r="63697" spans="15:17" x14ac:dyDescent="0.35">
      <c r="O63697" s="9"/>
      <c r="P63697" s="9"/>
      <c r="Q63697" s="21"/>
    </row>
    <row r="63698" spans="15:17" x14ac:dyDescent="0.35">
      <c r="O63698" s="9"/>
      <c r="P63698" s="9"/>
      <c r="Q63698" s="21"/>
    </row>
    <row r="63699" spans="15:17" x14ac:dyDescent="0.35">
      <c r="O63699" s="9"/>
      <c r="P63699" s="9"/>
      <c r="Q63699" s="21"/>
    </row>
    <row r="63700" spans="15:17" x14ac:dyDescent="0.35">
      <c r="O63700" s="9"/>
      <c r="P63700" s="9"/>
      <c r="Q63700" s="21"/>
    </row>
    <row r="63701" spans="15:17" x14ac:dyDescent="0.35">
      <c r="O63701" s="9"/>
      <c r="P63701" s="9"/>
      <c r="Q63701" s="21"/>
    </row>
    <row r="63702" spans="15:17" x14ac:dyDescent="0.35">
      <c r="O63702" s="9"/>
      <c r="P63702" s="9"/>
      <c r="Q63702" s="21"/>
    </row>
    <row r="63703" spans="15:17" x14ac:dyDescent="0.35">
      <c r="O63703" s="9"/>
      <c r="P63703" s="9"/>
      <c r="Q63703" s="21"/>
    </row>
    <row r="63704" spans="15:17" x14ac:dyDescent="0.35">
      <c r="O63704" s="9"/>
      <c r="P63704" s="9"/>
      <c r="Q63704" s="21"/>
    </row>
    <row r="63705" spans="15:17" x14ac:dyDescent="0.35">
      <c r="O63705" s="9"/>
      <c r="P63705" s="9"/>
      <c r="Q63705" s="21"/>
    </row>
    <row r="63706" spans="15:17" x14ac:dyDescent="0.35">
      <c r="O63706" s="9"/>
      <c r="P63706" s="9"/>
      <c r="Q63706" s="21"/>
    </row>
    <row r="63707" spans="15:17" x14ac:dyDescent="0.35">
      <c r="O63707" s="9"/>
      <c r="P63707" s="9"/>
      <c r="Q63707" s="21"/>
    </row>
    <row r="63708" spans="15:17" x14ac:dyDescent="0.35">
      <c r="O63708" s="9"/>
      <c r="P63708" s="9"/>
      <c r="Q63708" s="21"/>
    </row>
    <row r="63709" spans="15:17" x14ac:dyDescent="0.35">
      <c r="O63709" s="9"/>
      <c r="P63709" s="9"/>
      <c r="Q63709" s="21"/>
    </row>
    <row r="63710" spans="15:17" x14ac:dyDescent="0.35">
      <c r="O63710" s="9"/>
      <c r="P63710" s="9"/>
      <c r="Q63710" s="21"/>
    </row>
    <row r="63711" spans="15:17" x14ac:dyDescent="0.35">
      <c r="O63711" s="9"/>
      <c r="P63711" s="9"/>
      <c r="Q63711" s="21"/>
    </row>
    <row r="63712" spans="15:17" x14ac:dyDescent="0.35">
      <c r="O63712" s="9"/>
      <c r="P63712" s="9"/>
      <c r="Q63712" s="21"/>
    </row>
    <row r="63713" spans="15:17" x14ac:dyDescent="0.35">
      <c r="O63713" s="9"/>
      <c r="P63713" s="9"/>
      <c r="Q63713" s="21"/>
    </row>
    <row r="63714" spans="15:17" x14ac:dyDescent="0.35">
      <c r="O63714" s="9"/>
      <c r="P63714" s="9"/>
      <c r="Q63714" s="21"/>
    </row>
    <row r="63715" spans="15:17" x14ac:dyDescent="0.35">
      <c r="O63715" s="9"/>
      <c r="P63715" s="9"/>
      <c r="Q63715" s="21"/>
    </row>
    <row r="63716" spans="15:17" x14ac:dyDescent="0.35">
      <c r="O63716" s="9"/>
      <c r="P63716" s="9"/>
      <c r="Q63716" s="21"/>
    </row>
    <row r="63717" spans="15:17" x14ac:dyDescent="0.35">
      <c r="O63717" s="9"/>
      <c r="P63717" s="9"/>
      <c r="Q63717" s="21"/>
    </row>
    <row r="63718" spans="15:17" x14ac:dyDescent="0.35">
      <c r="O63718" s="9"/>
      <c r="P63718" s="9"/>
      <c r="Q63718" s="21"/>
    </row>
    <row r="63719" spans="15:17" x14ac:dyDescent="0.35">
      <c r="O63719" s="9"/>
      <c r="P63719" s="9"/>
      <c r="Q63719" s="21"/>
    </row>
    <row r="63720" spans="15:17" x14ac:dyDescent="0.35">
      <c r="O63720" s="9"/>
      <c r="P63720" s="9"/>
      <c r="Q63720" s="21"/>
    </row>
    <row r="63721" spans="15:17" x14ac:dyDescent="0.35">
      <c r="O63721" s="9"/>
      <c r="P63721" s="9"/>
      <c r="Q63721" s="21"/>
    </row>
    <row r="63722" spans="15:17" x14ac:dyDescent="0.35">
      <c r="O63722" s="9"/>
      <c r="P63722" s="9"/>
      <c r="Q63722" s="21"/>
    </row>
    <row r="63723" spans="15:17" x14ac:dyDescent="0.35">
      <c r="O63723" s="9"/>
      <c r="P63723" s="9"/>
      <c r="Q63723" s="21"/>
    </row>
    <row r="63724" spans="15:17" x14ac:dyDescent="0.35">
      <c r="O63724" s="9"/>
      <c r="P63724" s="9"/>
      <c r="Q63724" s="21"/>
    </row>
    <row r="63725" spans="15:17" x14ac:dyDescent="0.35">
      <c r="O63725" s="9"/>
      <c r="P63725" s="9"/>
      <c r="Q63725" s="21"/>
    </row>
    <row r="63726" spans="15:17" x14ac:dyDescent="0.35">
      <c r="O63726" s="9"/>
      <c r="P63726" s="9"/>
      <c r="Q63726" s="21"/>
    </row>
    <row r="63727" spans="15:17" x14ac:dyDescent="0.35">
      <c r="O63727" s="9"/>
      <c r="P63727" s="9"/>
      <c r="Q63727" s="21"/>
    </row>
    <row r="63728" spans="15:17" x14ac:dyDescent="0.35">
      <c r="O63728" s="9"/>
      <c r="P63728" s="9"/>
      <c r="Q63728" s="21"/>
    </row>
    <row r="63729" spans="15:17" x14ac:dyDescent="0.35">
      <c r="O63729" s="9"/>
      <c r="P63729" s="9"/>
      <c r="Q63729" s="21"/>
    </row>
    <row r="63730" spans="15:17" x14ac:dyDescent="0.35">
      <c r="O63730" s="9"/>
      <c r="P63730" s="9"/>
      <c r="Q63730" s="21"/>
    </row>
    <row r="63731" spans="15:17" x14ac:dyDescent="0.35">
      <c r="O63731" s="9"/>
      <c r="P63731" s="9"/>
      <c r="Q63731" s="21"/>
    </row>
    <row r="63732" spans="15:17" x14ac:dyDescent="0.35">
      <c r="O63732" s="9"/>
      <c r="P63732" s="9"/>
      <c r="Q63732" s="21"/>
    </row>
    <row r="63733" spans="15:17" x14ac:dyDescent="0.35">
      <c r="O63733" s="9"/>
      <c r="P63733" s="9"/>
      <c r="Q63733" s="21"/>
    </row>
    <row r="63734" spans="15:17" x14ac:dyDescent="0.35">
      <c r="O63734" s="9"/>
      <c r="P63734" s="9"/>
      <c r="Q63734" s="21"/>
    </row>
    <row r="63735" spans="15:17" x14ac:dyDescent="0.35">
      <c r="O63735" s="9"/>
      <c r="P63735" s="9"/>
      <c r="Q63735" s="21"/>
    </row>
    <row r="63736" spans="15:17" x14ac:dyDescent="0.35">
      <c r="O63736" s="9"/>
      <c r="P63736" s="9"/>
      <c r="Q63736" s="21"/>
    </row>
    <row r="63737" spans="15:17" x14ac:dyDescent="0.35">
      <c r="O63737" s="9"/>
      <c r="P63737" s="9"/>
      <c r="Q63737" s="21"/>
    </row>
    <row r="63738" spans="15:17" x14ac:dyDescent="0.35">
      <c r="O63738" s="9"/>
      <c r="P63738" s="9"/>
      <c r="Q63738" s="21"/>
    </row>
    <row r="63739" spans="15:17" x14ac:dyDescent="0.35">
      <c r="O63739" s="9"/>
      <c r="P63739" s="9"/>
      <c r="Q63739" s="21"/>
    </row>
    <row r="63740" spans="15:17" x14ac:dyDescent="0.35">
      <c r="O63740" s="9"/>
      <c r="P63740" s="9"/>
      <c r="Q63740" s="21"/>
    </row>
    <row r="63741" spans="15:17" x14ac:dyDescent="0.35">
      <c r="O63741" s="9"/>
      <c r="P63741" s="9"/>
      <c r="Q63741" s="21"/>
    </row>
    <row r="63742" spans="15:17" x14ac:dyDescent="0.35">
      <c r="O63742" s="9"/>
      <c r="P63742" s="9"/>
      <c r="Q63742" s="21"/>
    </row>
    <row r="63743" spans="15:17" x14ac:dyDescent="0.35">
      <c r="O63743" s="9"/>
      <c r="P63743" s="9"/>
      <c r="Q63743" s="21"/>
    </row>
    <row r="63744" spans="15:17" x14ac:dyDescent="0.35">
      <c r="O63744" s="9"/>
      <c r="P63744" s="9"/>
      <c r="Q63744" s="21"/>
    </row>
    <row r="63745" spans="15:17" x14ac:dyDescent="0.35">
      <c r="O63745" s="9"/>
      <c r="P63745" s="9"/>
      <c r="Q63745" s="21"/>
    </row>
    <row r="63746" spans="15:17" x14ac:dyDescent="0.35">
      <c r="O63746" s="9"/>
      <c r="P63746" s="9"/>
      <c r="Q63746" s="21"/>
    </row>
    <row r="63747" spans="15:17" x14ac:dyDescent="0.35">
      <c r="O63747" s="9"/>
      <c r="P63747" s="9"/>
      <c r="Q63747" s="21"/>
    </row>
    <row r="63748" spans="15:17" x14ac:dyDescent="0.35">
      <c r="O63748" s="9"/>
      <c r="P63748" s="9"/>
      <c r="Q63748" s="21"/>
    </row>
    <row r="63749" spans="15:17" x14ac:dyDescent="0.35">
      <c r="O63749" s="9"/>
      <c r="P63749" s="9"/>
      <c r="Q63749" s="21"/>
    </row>
    <row r="63750" spans="15:17" x14ac:dyDescent="0.35">
      <c r="O63750" s="9"/>
      <c r="P63750" s="9"/>
      <c r="Q63750" s="21"/>
    </row>
    <row r="63751" spans="15:17" x14ac:dyDescent="0.35">
      <c r="O63751" s="9"/>
      <c r="P63751" s="9"/>
      <c r="Q63751" s="21"/>
    </row>
    <row r="63752" spans="15:17" x14ac:dyDescent="0.35">
      <c r="O63752" s="9"/>
      <c r="P63752" s="9"/>
      <c r="Q63752" s="21"/>
    </row>
    <row r="63753" spans="15:17" x14ac:dyDescent="0.35">
      <c r="O63753" s="9"/>
      <c r="P63753" s="9"/>
      <c r="Q63753" s="21"/>
    </row>
    <row r="63754" spans="15:17" x14ac:dyDescent="0.35">
      <c r="O63754" s="9"/>
      <c r="P63754" s="9"/>
      <c r="Q63754" s="21"/>
    </row>
    <row r="63755" spans="15:17" x14ac:dyDescent="0.35">
      <c r="O63755" s="9"/>
      <c r="P63755" s="9"/>
      <c r="Q63755" s="21"/>
    </row>
    <row r="63756" spans="15:17" x14ac:dyDescent="0.35">
      <c r="O63756" s="9"/>
      <c r="P63756" s="9"/>
      <c r="Q63756" s="21"/>
    </row>
    <row r="63757" spans="15:17" x14ac:dyDescent="0.35">
      <c r="O63757" s="9"/>
      <c r="P63757" s="9"/>
      <c r="Q63757" s="21"/>
    </row>
    <row r="63758" spans="15:17" x14ac:dyDescent="0.35">
      <c r="O63758" s="9"/>
      <c r="P63758" s="9"/>
      <c r="Q63758" s="21"/>
    </row>
    <row r="63759" spans="15:17" x14ac:dyDescent="0.35">
      <c r="O63759" s="9"/>
      <c r="P63759" s="9"/>
      <c r="Q63759" s="21"/>
    </row>
    <row r="63760" spans="15:17" x14ac:dyDescent="0.35">
      <c r="O63760" s="9"/>
      <c r="P63760" s="9"/>
      <c r="Q63760" s="21"/>
    </row>
    <row r="63761" spans="15:17" x14ac:dyDescent="0.35">
      <c r="O63761" s="9"/>
      <c r="P63761" s="9"/>
      <c r="Q63761" s="21"/>
    </row>
    <row r="63762" spans="15:17" x14ac:dyDescent="0.35">
      <c r="O63762" s="9"/>
      <c r="P63762" s="9"/>
      <c r="Q63762" s="21"/>
    </row>
    <row r="63763" spans="15:17" x14ac:dyDescent="0.35">
      <c r="O63763" s="9"/>
      <c r="P63763" s="9"/>
      <c r="Q63763" s="21"/>
    </row>
    <row r="63764" spans="15:17" x14ac:dyDescent="0.35">
      <c r="O63764" s="9"/>
      <c r="P63764" s="9"/>
      <c r="Q63764" s="21"/>
    </row>
    <row r="63765" spans="15:17" x14ac:dyDescent="0.35">
      <c r="O63765" s="9"/>
      <c r="P63765" s="9"/>
      <c r="Q63765" s="21"/>
    </row>
    <row r="63766" spans="15:17" x14ac:dyDescent="0.35">
      <c r="O63766" s="9"/>
      <c r="P63766" s="9"/>
      <c r="Q63766" s="21"/>
    </row>
    <row r="63767" spans="15:17" x14ac:dyDescent="0.35">
      <c r="O63767" s="9"/>
      <c r="P63767" s="9"/>
      <c r="Q63767" s="21"/>
    </row>
    <row r="63768" spans="15:17" x14ac:dyDescent="0.35">
      <c r="O63768" s="9"/>
      <c r="P63768" s="9"/>
      <c r="Q63768" s="21"/>
    </row>
    <row r="63769" spans="15:17" x14ac:dyDescent="0.35">
      <c r="O63769" s="9"/>
      <c r="P63769" s="9"/>
      <c r="Q63769" s="21"/>
    </row>
    <row r="63770" spans="15:17" x14ac:dyDescent="0.35">
      <c r="O63770" s="9"/>
      <c r="P63770" s="9"/>
      <c r="Q63770" s="21"/>
    </row>
    <row r="63771" spans="15:17" x14ac:dyDescent="0.35">
      <c r="O63771" s="9"/>
      <c r="P63771" s="9"/>
      <c r="Q63771" s="21"/>
    </row>
    <row r="63772" spans="15:17" x14ac:dyDescent="0.35">
      <c r="O63772" s="9"/>
      <c r="P63772" s="9"/>
      <c r="Q63772" s="21"/>
    </row>
    <row r="63773" spans="15:17" x14ac:dyDescent="0.35">
      <c r="O63773" s="9"/>
      <c r="P63773" s="9"/>
      <c r="Q63773" s="21"/>
    </row>
    <row r="63774" spans="15:17" x14ac:dyDescent="0.35">
      <c r="O63774" s="9"/>
      <c r="P63774" s="9"/>
      <c r="Q63774" s="21"/>
    </row>
    <row r="63775" spans="15:17" x14ac:dyDescent="0.35">
      <c r="O63775" s="9"/>
      <c r="P63775" s="9"/>
      <c r="Q63775" s="21"/>
    </row>
    <row r="63776" spans="15:17" x14ac:dyDescent="0.35">
      <c r="O63776" s="9"/>
      <c r="P63776" s="9"/>
      <c r="Q63776" s="21"/>
    </row>
    <row r="63777" spans="15:17" x14ac:dyDescent="0.35">
      <c r="O63777" s="9"/>
      <c r="P63777" s="9"/>
      <c r="Q63777" s="21"/>
    </row>
    <row r="63778" spans="15:17" x14ac:dyDescent="0.35">
      <c r="O63778" s="9"/>
      <c r="P63778" s="9"/>
      <c r="Q63778" s="21"/>
    </row>
    <row r="63779" spans="15:17" x14ac:dyDescent="0.35">
      <c r="O63779" s="9"/>
      <c r="P63779" s="9"/>
      <c r="Q63779" s="21"/>
    </row>
    <row r="63780" spans="15:17" x14ac:dyDescent="0.35">
      <c r="O63780" s="9"/>
      <c r="P63780" s="9"/>
      <c r="Q63780" s="21"/>
    </row>
    <row r="63781" spans="15:17" x14ac:dyDescent="0.35">
      <c r="O63781" s="9"/>
      <c r="P63781" s="9"/>
      <c r="Q63781" s="21"/>
    </row>
    <row r="63782" spans="15:17" x14ac:dyDescent="0.35">
      <c r="O63782" s="9"/>
      <c r="P63782" s="9"/>
      <c r="Q63782" s="21"/>
    </row>
    <row r="63783" spans="15:17" x14ac:dyDescent="0.35">
      <c r="O63783" s="9"/>
      <c r="P63783" s="9"/>
      <c r="Q63783" s="21"/>
    </row>
    <row r="63784" spans="15:17" x14ac:dyDescent="0.35">
      <c r="O63784" s="9"/>
      <c r="P63784" s="9"/>
      <c r="Q63784" s="21"/>
    </row>
    <row r="63785" spans="15:17" x14ac:dyDescent="0.35">
      <c r="O63785" s="9"/>
      <c r="P63785" s="9"/>
      <c r="Q63785" s="21"/>
    </row>
    <row r="63786" spans="15:17" x14ac:dyDescent="0.35">
      <c r="O63786" s="9"/>
      <c r="P63786" s="9"/>
      <c r="Q63786" s="21"/>
    </row>
    <row r="63787" spans="15:17" x14ac:dyDescent="0.35">
      <c r="O63787" s="9"/>
      <c r="P63787" s="9"/>
      <c r="Q63787" s="21"/>
    </row>
    <row r="63788" spans="15:17" x14ac:dyDescent="0.35">
      <c r="O63788" s="9"/>
      <c r="P63788" s="9"/>
      <c r="Q63788" s="21"/>
    </row>
    <row r="63789" spans="15:17" x14ac:dyDescent="0.35">
      <c r="O63789" s="9"/>
      <c r="P63789" s="9"/>
      <c r="Q63789" s="21"/>
    </row>
    <row r="63790" spans="15:17" x14ac:dyDescent="0.35">
      <c r="O63790" s="9"/>
      <c r="P63790" s="9"/>
      <c r="Q63790" s="21"/>
    </row>
    <row r="63791" spans="15:17" x14ac:dyDescent="0.35">
      <c r="O63791" s="9"/>
      <c r="P63791" s="9"/>
      <c r="Q63791" s="21"/>
    </row>
    <row r="63792" spans="15:17" x14ac:dyDescent="0.35">
      <c r="O63792" s="9"/>
      <c r="P63792" s="9"/>
      <c r="Q63792" s="21"/>
    </row>
    <row r="63793" spans="15:17" x14ac:dyDescent="0.35">
      <c r="O63793" s="9"/>
      <c r="P63793" s="9"/>
      <c r="Q63793" s="21"/>
    </row>
    <row r="63794" spans="15:17" x14ac:dyDescent="0.35">
      <c r="O63794" s="9"/>
      <c r="P63794" s="9"/>
      <c r="Q63794" s="21"/>
    </row>
    <row r="63795" spans="15:17" x14ac:dyDescent="0.35">
      <c r="O63795" s="9"/>
      <c r="P63795" s="9"/>
      <c r="Q63795" s="21"/>
    </row>
    <row r="63796" spans="15:17" x14ac:dyDescent="0.35">
      <c r="O63796" s="9"/>
      <c r="P63796" s="9"/>
      <c r="Q63796" s="21"/>
    </row>
    <row r="63797" spans="15:17" x14ac:dyDescent="0.35">
      <c r="O63797" s="9"/>
      <c r="P63797" s="9"/>
      <c r="Q63797" s="21"/>
    </row>
    <row r="63798" spans="15:17" x14ac:dyDescent="0.35">
      <c r="O63798" s="9"/>
      <c r="P63798" s="9"/>
      <c r="Q63798" s="21"/>
    </row>
    <row r="63799" spans="15:17" x14ac:dyDescent="0.35">
      <c r="O63799" s="9"/>
      <c r="P63799" s="9"/>
      <c r="Q63799" s="21"/>
    </row>
    <row r="63800" spans="15:17" x14ac:dyDescent="0.35">
      <c r="O63800" s="9"/>
      <c r="P63800" s="9"/>
      <c r="Q63800" s="21"/>
    </row>
    <row r="63801" spans="15:17" x14ac:dyDescent="0.35">
      <c r="O63801" s="9"/>
      <c r="P63801" s="9"/>
      <c r="Q63801" s="21"/>
    </row>
    <row r="63802" spans="15:17" x14ac:dyDescent="0.35">
      <c r="O63802" s="9"/>
      <c r="P63802" s="9"/>
      <c r="Q63802" s="21"/>
    </row>
    <row r="63803" spans="15:17" x14ac:dyDescent="0.35">
      <c r="O63803" s="9"/>
      <c r="P63803" s="9"/>
      <c r="Q63803" s="21"/>
    </row>
    <row r="63804" spans="15:17" x14ac:dyDescent="0.35">
      <c r="O63804" s="9"/>
      <c r="P63804" s="9"/>
      <c r="Q63804" s="21"/>
    </row>
    <row r="63805" spans="15:17" x14ac:dyDescent="0.35">
      <c r="O63805" s="9"/>
      <c r="P63805" s="9"/>
      <c r="Q63805" s="21"/>
    </row>
    <row r="63806" spans="15:17" x14ac:dyDescent="0.35">
      <c r="O63806" s="9"/>
      <c r="P63806" s="9"/>
      <c r="Q63806" s="21"/>
    </row>
    <row r="63807" spans="15:17" x14ac:dyDescent="0.35">
      <c r="O63807" s="9"/>
      <c r="P63807" s="9"/>
      <c r="Q63807" s="21"/>
    </row>
    <row r="63808" spans="15:17" x14ac:dyDescent="0.35">
      <c r="O63808" s="9"/>
      <c r="P63808" s="9"/>
      <c r="Q63808" s="21"/>
    </row>
    <row r="63809" spans="15:17" x14ac:dyDescent="0.35">
      <c r="O63809" s="9"/>
      <c r="P63809" s="9"/>
      <c r="Q63809" s="21"/>
    </row>
    <row r="63810" spans="15:17" x14ac:dyDescent="0.35">
      <c r="O63810" s="9"/>
      <c r="P63810" s="9"/>
      <c r="Q63810" s="21"/>
    </row>
    <row r="63811" spans="15:17" x14ac:dyDescent="0.35">
      <c r="O63811" s="9"/>
      <c r="P63811" s="9"/>
      <c r="Q63811" s="21"/>
    </row>
    <row r="63812" spans="15:17" x14ac:dyDescent="0.35">
      <c r="O63812" s="9"/>
      <c r="P63812" s="9"/>
      <c r="Q63812" s="21"/>
    </row>
    <row r="63813" spans="15:17" x14ac:dyDescent="0.35">
      <c r="O63813" s="9"/>
      <c r="P63813" s="9"/>
      <c r="Q63813" s="21"/>
    </row>
    <row r="63814" spans="15:17" x14ac:dyDescent="0.35">
      <c r="O63814" s="9"/>
      <c r="P63814" s="9"/>
      <c r="Q63814" s="21"/>
    </row>
    <row r="63815" spans="15:17" x14ac:dyDescent="0.35">
      <c r="O63815" s="9"/>
      <c r="P63815" s="9"/>
      <c r="Q63815" s="21"/>
    </row>
    <row r="63816" spans="15:17" x14ac:dyDescent="0.35">
      <c r="O63816" s="9"/>
      <c r="P63816" s="9"/>
      <c r="Q63816" s="21"/>
    </row>
    <row r="63817" spans="15:17" x14ac:dyDescent="0.35">
      <c r="O63817" s="9"/>
      <c r="P63817" s="9"/>
      <c r="Q63817" s="21"/>
    </row>
    <row r="63818" spans="15:17" x14ac:dyDescent="0.35">
      <c r="O63818" s="9"/>
      <c r="P63818" s="9"/>
      <c r="Q63818" s="21"/>
    </row>
    <row r="63819" spans="15:17" x14ac:dyDescent="0.35">
      <c r="O63819" s="9"/>
      <c r="P63819" s="9"/>
      <c r="Q63819" s="21"/>
    </row>
    <row r="63820" spans="15:17" x14ac:dyDescent="0.35">
      <c r="O63820" s="9"/>
      <c r="P63820" s="9"/>
      <c r="Q63820" s="21"/>
    </row>
    <row r="63821" spans="15:17" x14ac:dyDescent="0.35">
      <c r="O63821" s="9"/>
      <c r="P63821" s="9"/>
      <c r="Q63821" s="21"/>
    </row>
    <row r="63822" spans="15:17" x14ac:dyDescent="0.35">
      <c r="O63822" s="9"/>
      <c r="P63822" s="9"/>
      <c r="Q63822" s="21"/>
    </row>
    <row r="63823" spans="15:17" x14ac:dyDescent="0.35">
      <c r="O63823" s="9"/>
      <c r="P63823" s="9"/>
      <c r="Q63823" s="21"/>
    </row>
    <row r="63824" spans="15:17" x14ac:dyDescent="0.35">
      <c r="O63824" s="9"/>
      <c r="P63824" s="9"/>
      <c r="Q63824" s="21"/>
    </row>
    <row r="63825" spans="15:17" x14ac:dyDescent="0.35">
      <c r="O63825" s="9"/>
      <c r="P63825" s="9"/>
      <c r="Q63825" s="21"/>
    </row>
    <row r="63826" spans="15:17" x14ac:dyDescent="0.35">
      <c r="O63826" s="9"/>
      <c r="P63826" s="9"/>
      <c r="Q63826" s="21"/>
    </row>
    <row r="63827" spans="15:17" x14ac:dyDescent="0.35">
      <c r="O63827" s="9"/>
      <c r="P63827" s="9"/>
      <c r="Q63827" s="21"/>
    </row>
    <row r="63828" spans="15:17" x14ac:dyDescent="0.35">
      <c r="O63828" s="9"/>
      <c r="P63828" s="9"/>
      <c r="Q63828" s="21"/>
    </row>
    <row r="63829" spans="15:17" x14ac:dyDescent="0.35">
      <c r="O63829" s="9"/>
      <c r="P63829" s="9"/>
      <c r="Q63829" s="21"/>
    </row>
    <row r="63830" spans="15:17" x14ac:dyDescent="0.35">
      <c r="O63830" s="9"/>
      <c r="P63830" s="9"/>
      <c r="Q63830" s="21"/>
    </row>
    <row r="63831" spans="15:17" x14ac:dyDescent="0.35">
      <c r="O63831" s="9"/>
      <c r="P63831" s="9"/>
      <c r="Q63831" s="21"/>
    </row>
    <row r="63832" spans="15:17" x14ac:dyDescent="0.35">
      <c r="O63832" s="9"/>
      <c r="P63832" s="9"/>
      <c r="Q63832" s="21"/>
    </row>
    <row r="63833" spans="15:17" x14ac:dyDescent="0.35">
      <c r="O63833" s="9"/>
      <c r="P63833" s="9"/>
      <c r="Q63833" s="21"/>
    </row>
    <row r="63834" spans="15:17" x14ac:dyDescent="0.35">
      <c r="O63834" s="9"/>
      <c r="P63834" s="9"/>
      <c r="Q63834" s="21"/>
    </row>
    <row r="63835" spans="15:17" x14ac:dyDescent="0.35">
      <c r="O63835" s="9"/>
      <c r="P63835" s="9"/>
      <c r="Q63835" s="21"/>
    </row>
    <row r="63836" spans="15:17" x14ac:dyDescent="0.35">
      <c r="O63836" s="9"/>
      <c r="P63836" s="9"/>
      <c r="Q63836" s="21"/>
    </row>
    <row r="63837" spans="15:17" x14ac:dyDescent="0.35">
      <c r="O63837" s="9"/>
      <c r="P63837" s="9"/>
      <c r="Q63837" s="21"/>
    </row>
    <row r="63838" spans="15:17" x14ac:dyDescent="0.35">
      <c r="O63838" s="9"/>
      <c r="P63838" s="9"/>
      <c r="Q63838" s="21"/>
    </row>
    <row r="63839" spans="15:17" x14ac:dyDescent="0.35">
      <c r="O63839" s="9"/>
      <c r="P63839" s="9"/>
      <c r="Q63839" s="21"/>
    </row>
    <row r="63840" spans="15:17" x14ac:dyDescent="0.35">
      <c r="O63840" s="9"/>
      <c r="P63840" s="9"/>
      <c r="Q63840" s="21"/>
    </row>
    <row r="63841" spans="15:17" x14ac:dyDescent="0.35">
      <c r="O63841" s="9"/>
      <c r="P63841" s="9"/>
      <c r="Q63841" s="21"/>
    </row>
    <row r="63842" spans="15:17" x14ac:dyDescent="0.35">
      <c r="O63842" s="9"/>
      <c r="P63842" s="9"/>
      <c r="Q63842" s="21"/>
    </row>
    <row r="63843" spans="15:17" x14ac:dyDescent="0.35">
      <c r="O63843" s="9"/>
      <c r="P63843" s="9"/>
      <c r="Q63843" s="21"/>
    </row>
    <row r="63844" spans="15:17" x14ac:dyDescent="0.35">
      <c r="O63844" s="9"/>
      <c r="P63844" s="9"/>
      <c r="Q63844" s="21"/>
    </row>
    <row r="63845" spans="15:17" x14ac:dyDescent="0.35">
      <c r="O63845" s="9"/>
      <c r="P63845" s="9"/>
      <c r="Q63845" s="21"/>
    </row>
    <row r="63846" spans="15:17" x14ac:dyDescent="0.35">
      <c r="O63846" s="9"/>
      <c r="P63846" s="9"/>
      <c r="Q63846" s="21"/>
    </row>
    <row r="63847" spans="15:17" x14ac:dyDescent="0.35">
      <c r="O63847" s="9"/>
      <c r="P63847" s="9"/>
      <c r="Q63847" s="21"/>
    </row>
    <row r="63848" spans="15:17" x14ac:dyDescent="0.35">
      <c r="O63848" s="9"/>
      <c r="P63848" s="9"/>
      <c r="Q63848" s="21"/>
    </row>
    <row r="63849" spans="15:17" x14ac:dyDescent="0.35">
      <c r="O63849" s="9"/>
      <c r="P63849" s="9"/>
      <c r="Q63849" s="21"/>
    </row>
    <row r="63850" spans="15:17" x14ac:dyDescent="0.35">
      <c r="O63850" s="9"/>
      <c r="P63850" s="9"/>
      <c r="Q63850" s="21"/>
    </row>
    <row r="63851" spans="15:17" x14ac:dyDescent="0.35">
      <c r="O63851" s="9"/>
      <c r="P63851" s="9"/>
      <c r="Q63851" s="21"/>
    </row>
    <row r="63852" spans="15:17" x14ac:dyDescent="0.35">
      <c r="O63852" s="9"/>
      <c r="P63852" s="9"/>
      <c r="Q63852" s="21"/>
    </row>
    <row r="63853" spans="15:17" x14ac:dyDescent="0.35">
      <c r="O63853" s="9"/>
      <c r="P63853" s="9"/>
      <c r="Q63853" s="21"/>
    </row>
    <row r="63854" spans="15:17" x14ac:dyDescent="0.35">
      <c r="O63854" s="9"/>
      <c r="P63854" s="9"/>
      <c r="Q63854" s="21"/>
    </row>
    <row r="63855" spans="15:17" x14ac:dyDescent="0.35">
      <c r="O63855" s="9"/>
      <c r="P63855" s="9"/>
      <c r="Q63855" s="21"/>
    </row>
    <row r="63856" spans="15:17" x14ac:dyDescent="0.35">
      <c r="O63856" s="9"/>
      <c r="P63856" s="9"/>
      <c r="Q63856" s="21"/>
    </row>
    <row r="63857" spans="15:17" x14ac:dyDescent="0.35">
      <c r="O63857" s="9"/>
      <c r="P63857" s="9"/>
      <c r="Q63857" s="21"/>
    </row>
    <row r="63858" spans="15:17" x14ac:dyDescent="0.35">
      <c r="O63858" s="9"/>
      <c r="P63858" s="9"/>
      <c r="Q63858" s="21"/>
    </row>
    <row r="63859" spans="15:17" x14ac:dyDescent="0.35">
      <c r="O63859" s="9"/>
      <c r="P63859" s="9"/>
      <c r="Q63859" s="21"/>
    </row>
    <row r="63860" spans="15:17" x14ac:dyDescent="0.35">
      <c r="O63860" s="9"/>
      <c r="P63860" s="9"/>
      <c r="Q63860" s="21"/>
    </row>
    <row r="63861" spans="15:17" x14ac:dyDescent="0.35">
      <c r="O63861" s="9"/>
      <c r="P63861" s="9"/>
      <c r="Q63861" s="21"/>
    </row>
    <row r="63862" spans="15:17" x14ac:dyDescent="0.35">
      <c r="O63862" s="9"/>
      <c r="P63862" s="9"/>
      <c r="Q63862" s="21"/>
    </row>
    <row r="63863" spans="15:17" x14ac:dyDescent="0.35">
      <c r="O63863" s="9"/>
      <c r="P63863" s="9"/>
      <c r="Q63863" s="21"/>
    </row>
    <row r="63864" spans="15:17" x14ac:dyDescent="0.35">
      <c r="O63864" s="9"/>
      <c r="P63864" s="9"/>
      <c r="Q63864" s="21"/>
    </row>
    <row r="63865" spans="15:17" x14ac:dyDescent="0.35">
      <c r="O63865" s="9"/>
      <c r="P63865" s="9"/>
      <c r="Q63865" s="21"/>
    </row>
    <row r="63866" spans="15:17" x14ac:dyDescent="0.35">
      <c r="O63866" s="9"/>
      <c r="P63866" s="9"/>
      <c r="Q63866" s="21"/>
    </row>
    <row r="63867" spans="15:17" x14ac:dyDescent="0.35">
      <c r="O63867" s="9"/>
      <c r="P63867" s="9"/>
      <c r="Q63867" s="21"/>
    </row>
    <row r="63868" spans="15:17" x14ac:dyDescent="0.35">
      <c r="O63868" s="9"/>
      <c r="P63868" s="9"/>
      <c r="Q63868" s="21"/>
    </row>
    <row r="63869" spans="15:17" x14ac:dyDescent="0.35">
      <c r="O63869" s="9"/>
      <c r="P63869" s="9"/>
      <c r="Q63869" s="21"/>
    </row>
    <row r="63870" spans="15:17" x14ac:dyDescent="0.35">
      <c r="O63870" s="9"/>
      <c r="P63870" s="9"/>
      <c r="Q63870" s="21"/>
    </row>
    <row r="63871" spans="15:17" x14ac:dyDescent="0.35">
      <c r="O63871" s="9"/>
      <c r="P63871" s="9"/>
      <c r="Q63871" s="21"/>
    </row>
    <row r="63872" spans="15:17" x14ac:dyDescent="0.35">
      <c r="O63872" s="9"/>
      <c r="P63872" s="9"/>
      <c r="Q63872" s="21"/>
    </row>
    <row r="63873" spans="15:17" x14ac:dyDescent="0.35">
      <c r="O63873" s="9"/>
      <c r="P63873" s="9"/>
      <c r="Q63873" s="21"/>
    </row>
    <row r="63874" spans="15:17" x14ac:dyDescent="0.35">
      <c r="O63874" s="9"/>
      <c r="P63874" s="9"/>
      <c r="Q63874" s="21"/>
    </row>
    <row r="63875" spans="15:17" x14ac:dyDescent="0.35">
      <c r="O63875" s="9"/>
      <c r="P63875" s="9"/>
      <c r="Q63875" s="21"/>
    </row>
    <row r="63876" spans="15:17" x14ac:dyDescent="0.35">
      <c r="O63876" s="9"/>
      <c r="P63876" s="9"/>
      <c r="Q63876" s="21"/>
    </row>
    <row r="63877" spans="15:17" x14ac:dyDescent="0.35">
      <c r="O63877" s="9"/>
      <c r="P63877" s="9"/>
      <c r="Q63877" s="21"/>
    </row>
    <row r="63878" spans="15:17" x14ac:dyDescent="0.35">
      <c r="O63878" s="9"/>
      <c r="P63878" s="9"/>
      <c r="Q63878" s="21"/>
    </row>
    <row r="63879" spans="15:17" x14ac:dyDescent="0.35">
      <c r="O63879" s="9"/>
      <c r="P63879" s="9"/>
      <c r="Q63879" s="21"/>
    </row>
    <row r="63880" spans="15:17" x14ac:dyDescent="0.35">
      <c r="O63880" s="9"/>
      <c r="P63880" s="9"/>
      <c r="Q63880" s="21"/>
    </row>
    <row r="63881" spans="15:17" x14ac:dyDescent="0.35">
      <c r="O63881" s="9"/>
      <c r="P63881" s="9"/>
      <c r="Q63881" s="21"/>
    </row>
    <row r="63882" spans="15:17" x14ac:dyDescent="0.35">
      <c r="O63882" s="9"/>
      <c r="P63882" s="9"/>
      <c r="Q63882" s="21"/>
    </row>
    <row r="63883" spans="15:17" x14ac:dyDescent="0.35">
      <c r="O63883" s="9"/>
      <c r="P63883" s="9"/>
      <c r="Q63883" s="21"/>
    </row>
    <row r="63884" spans="15:17" x14ac:dyDescent="0.35">
      <c r="O63884" s="9"/>
      <c r="P63884" s="9"/>
      <c r="Q63884" s="21"/>
    </row>
    <row r="63885" spans="15:17" x14ac:dyDescent="0.35">
      <c r="O63885" s="9"/>
      <c r="P63885" s="9"/>
      <c r="Q63885" s="21"/>
    </row>
    <row r="63886" spans="15:17" x14ac:dyDescent="0.35">
      <c r="O63886" s="9"/>
      <c r="P63886" s="9"/>
      <c r="Q63886" s="21"/>
    </row>
    <row r="63887" spans="15:17" x14ac:dyDescent="0.35">
      <c r="O63887" s="9"/>
      <c r="P63887" s="9"/>
      <c r="Q63887" s="21"/>
    </row>
    <row r="63888" spans="15:17" x14ac:dyDescent="0.35">
      <c r="O63888" s="9"/>
      <c r="P63888" s="9"/>
      <c r="Q63888" s="21"/>
    </row>
    <row r="63889" spans="15:17" x14ac:dyDescent="0.35">
      <c r="O63889" s="9"/>
      <c r="P63889" s="9"/>
      <c r="Q63889" s="21"/>
    </row>
    <row r="63890" spans="15:17" x14ac:dyDescent="0.35">
      <c r="O63890" s="9"/>
      <c r="P63890" s="9"/>
      <c r="Q63890" s="21"/>
    </row>
    <row r="63891" spans="15:17" x14ac:dyDescent="0.35">
      <c r="O63891" s="9"/>
      <c r="P63891" s="9"/>
      <c r="Q63891" s="21"/>
    </row>
    <row r="63892" spans="15:17" x14ac:dyDescent="0.35">
      <c r="O63892" s="9"/>
      <c r="P63892" s="9"/>
      <c r="Q63892" s="21"/>
    </row>
    <row r="63893" spans="15:17" x14ac:dyDescent="0.35">
      <c r="O63893" s="9"/>
      <c r="P63893" s="9"/>
      <c r="Q63893" s="21"/>
    </row>
    <row r="63894" spans="15:17" x14ac:dyDescent="0.35">
      <c r="O63894" s="9"/>
      <c r="P63894" s="9"/>
      <c r="Q63894" s="21"/>
    </row>
    <row r="63895" spans="15:17" x14ac:dyDescent="0.35">
      <c r="O63895" s="9"/>
      <c r="P63895" s="9"/>
      <c r="Q63895" s="21"/>
    </row>
    <row r="63896" spans="15:17" x14ac:dyDescent="0.35">
      <c r="O63896" s="9"/>
      <c r="P63896" s="9"/>
      <c r="Q63896" s="21"/>
    </row>
    <row r="63897" spans="15:17" x14ac:dyDescent="0.35">
      <c r="O63897" s="9"/>
      <c r="P63897" s="9"/>
      <c r="Q63897" s="21"/>
    </row>
    <row r="63898" spans="15:17" x14ac:dyDescent="0.35">
      <c r="O63898" s="9"/>
      <c r="P63898" s="9"/>
      <c r="Q63898" s="21"/>
    </row>
    <row r="63899" spans="15:17" x14ac:dyDescent="0.35">
      <c r="O63899" s="9"/>
      <c r="P63899" s="9"/>
      <c r="Q63899" s="21"/>
    </row>
    <row r="63900" spans="15:17" x14ac:dyDescent="0.35">
      <c r="O63900" s="9"/>
      <c r="P63900" s="9"/>
      <c r="Q63900" s="21"/>
    </row>
    <row r="63901" spans="15:17" x14ac:dyDescent="0.35">
      <c r="O63901" s="9"/>
      <c r="P63901" s="9"/>
      <c r="Q63901" s="21"/>
    </row>
    <row r="63902" spans="15:17" x14ac:dyDescent="0.35">
      <c r="O63902" s="9"/>
      <c r="P63902" s="9"/>
      <c r="Q63902" s="21"/>
    </row>
    <row r="63903" spans="15:17" x14ac:dyDescent="0.35">
      <c r="O63903" s="9"/>
      <c r="P63903" s="9"/>
      <c r="Q63903" s="21"/>
    </row>
    <row r="63904" spans="15:17" x14ac:dyDescent="0.35">
      <c r="O63904" s="9"/>
      <c r="P63904" s="9"/>
      <c r="Q63904" s="21"/>
    </row>
    <row r="63905" spans="15:17" x14ac:dyDescent="0.35">
      <c r="O63905" s="9"/>
      <c r="P63905" s="9"/>
      <c r="Q63905" s="21"/>
    </row>
    <row r="63906" spans="15:17" x14ac:dyDescent="0.35">
      <c r="O63906" s="9"/>
      <c r="P63906" s="9"/>
      <c r="Q63906" s="21"/>
    </row>
    <row r="63907" spans="15:17" x14ac:dyDescent="0.35">
      <c r="O63907" s="9"/>
      <c r="P63907" s="9"/>
      <c r="Q63907" s="21"/>
    </row>
    <row r="63908" spans="15:17" x14ac:dyDescent="0.35">
      <c r="O63908" s="9"/>
      <c r="P63908" s="9"/>
      <c r="Q63908" s="21"/>
    </row>
    <row r="63909" spans="15:17" x14ac:dyDescent="0.35">
      <c r="O63909" s="9"/>
      <c r="P63909" s="9"/>
      <c r="Q63909" s="21"/>
    </row>
    <row r="63910" spans="15:17" x14ac:dyDescent="0.35">
      <c r="O63910" s="9"/>
      <c r="P63910" s="9"/>
      <c r="Q63910" s="21"/>
    </row>
    <row r="63911" spans="15:17" x14ac:dyDescent="0.35">
      <c r="O63911" s="9"/>
      <c r="P63911" s="9"/>
      <c r="Q63911" s="21"/>
    </row>
    <row r="63912" spans="15:17" x14ac:dyDescent="0.35">
      <c r="O63912" s="9"/>
      <c r="P63912" s="9"/>
      <c r="Q63912" s="21"/>
    </row>
    <row r="63913" spans="15:17" x14ac:dyDescent="0.35">
      <c r="O63913" s="9"/>
      <c r="P63913" s="9"/>
      <c r="Q63913" s="21"/>
    </row>
    <row r="63914" spans="15:17" x14ac:dyDescent="0.35">
      <c r="O63914" s="9"/>
      <c r="P63914" s="9"/>
      <c r="Q63914" s="21"/>
    </row>
    <row r="63915" spans="15:17" x14ac:dyDescent="0.35">
      <c r="O63915" s="9"/>
      <c r="P63915" s="9"/>
      <c r="Q63915" s="21"/>
    </row>
    <row r="63916" spans="15:17" x14ac:dyDescent="0.35">
      <c r="O63916" s="9"/>
      <c r="P63916" s="9"/>
      <c r="Q63916" s="21"/>
    </row>
    <row r="63917" spans="15:17" x14ac:dyDescent="0.35">
      <c r="O63917" s="9"/>
      <c r="P63917" s="9"/>
      <c r="Q63917" s="21"/>
    </row>
    <row r="63918" spans="15:17" x14ac:dyDescent="0.35">
      <c r="O63918" s="9"/>
      <c r="P63918" s="9"/>
      <c r="Q63918" s="21"/>
    </row>
    <row r="63919" spans="15:17" x14ac:dyDescent="0.35">
      <c r="O63919" s="9"/>
      <c r="P63919" s="9"/>
      <c r="Q63919" s="21"/>
    </row>
    <row r="63920" spans="15:17" x14ac:dyDescent="0.35">
      <c r="O63920" s="9"/>
      <c r="P63920" s="9"/>
      <c r="Q63920" s="21"/>
    </row>
    <row r="63921" spans="15:17" x14ac:dyDescent="0.35">
      <c r="O63921" s="9"/>
      <c r="P63921" s="9"/>
      <c r="Q63921" s="21"/>
    </row>
    <row r="63922" spans="15:17" x14ac:dyDescent="0.35">
      <c r="O63922" s="9"/>
      <c r="P63922" s="9"/>
      <c r="Q63922" s="21"/>
    </row>
    <row r="63923" spans="15:17" x14ac:dyDescent="0.35">
      <c r="O63923" s="9"/>
      <c r="P63923" s="9"/>
      <c r="Q63923" s="21"/>
    </row>
    <row r="63924" spans="15:17" x14ac:dyDescent="0.35">
      <c r="O63924" s="9"/>
      <c r="P63924" s="9"/>
      <c r="Q63924" s="21"/>
    </row>
    <row r="63925" spans="15:17" x14ac:dyDescent="0.35">
      <c r="O63925" s="9"/>
      <c r="P63925" s="9"/>
      <c r="Q63925" s="21"/>
    </row>
    <row r="63926" spans="15:17" x14ac:dyDescent="0.35">
      <c r="O63926" s="9"/>
      <c r="P63926" s="9"/>
      <c r="Q63926" s="21"/>
    </row>
    <row r="63927" spans="15:17" x14ac:dyDescent="0.35">
      <c r="O63927" s="9"/>
      <c r="P63927" s="9"/>
      <c r="Q63927" s="21"/>
    </row>
    <row r="63928" spans="15:17" x14ac:dyDescent="0.35">
      <c r="O63928" s="9"/>
      <c r="P63928" s="9"/>
      <c r="Q63928" s="21"/>
    </row>
    <row r="63929" spans="15:17" x14ac:dyDescent="0.35">
      <c r="O63929" s="9"/>
      <c r="P63929" s="9"/>
      <c r="Q63929" s="21"/>
    </row>
    <row r="63930" spans="15:17" x14ac:dyDescent="0.35">
      <c r="O63930" s="9"/>
      <c r="P63930" s="9"/>
      <c r="Q63930" s="21"/>
    </row>
    <row r="63931" spans="15:17" x14ac:dyDescent="0.35">
      <c r="O63931" s="9"/>
      <c r="P63931" s="9"/>
      <c r="Q63931" s="21"/>
    </row>
    <row r="63932" spans="15:17" x14ac:dyDescent="0.35">
      <c r="O63932" s="9"/>
      <c r="P63932" s="9"/>
      <c r="Q63932" s="21"/>
    </row>
    <row r="63933" spans="15:17" x14ac:dyDescent="0.35">
      <c r="O63933" s="9"/>
      <c r="P63933" s="9"/>
      <c r="Q63933" s="21"/>
    </row>
    <row r="63934" spans="15:17" x14ac:dyDescent="0.35">
      <c r="O63934" s="9"/>
      <c r="P63934" s="9"/>
      <c r="Q63934" s="21"/>
    </row>
    <row r="63935" spans="15:17" x14ac:dyDescent="0.35">
      <c r="O63935" s="9"/>
      <c r="P63935" s="9"/>
      <c r="Q63935" s="21"/>
    </row>
    <row r="63936" spans="15:17" x14ac:dyDescent="0.35">
      <c r="O63936" s="9"/>
      <c r="P63936" s="9"/>
      <c r="Q63936" s="21"/>
    </row>
    <row r="63937" spans="15:17" x14ac:dyDescent="0.35">
      <c r="O63937" s="9"/>
      <c r="P63937" s="9"/>
      <c r="Q63937" s="21"/>
    </row>
    <row r="63938" spans="15:17" x14ac:dyDescent="0.35">
      <c r="O63938" s="9"/>
      <c r="P63938" s="9"/>
      <c r="Q63938" s="21"/>
    </row>
    <row r="63939" spans="15:17" x14ac:dyDescent="0.35">
      <c r="O63939" s="9"/>
      <c r="P63939" s="9"/>
      <c r="Q63939" s="21"/>
    </row>
    <row r="63940" spans="15:17" x14ac:dyDescent="0.35">
      <c r="O63940" s="9"/>
      <c r="P63940" s="9"/>
      <c r="Q63940" s="21"/>
    </row>
    <row r="63941" spans="15:17" x14ac:dyDescent="0.35">
      <c r="O63941" s="9"/>
      <c r="P63941" s="9"/>
      <c r="Q63941" s="21"/>
    </row>
    <row r="63942" spans="15:17" x14ac:dyDescent="0.35">
      <c r="O63942" s="9"/>
      <c r="P63942" s="9"/>
      <c r="Q63942" s="21"/>
    </row>
    <row r="63943" spans="15:17" x14ac:dyDescent="0.35">
      <c r="O63943" s="9"/>
      <c r="P63943" s="9"/>
      <c r="Q63943" s="21"/>
    </row>
    <row r="63944" spans="15:17" x14ac:dyDescent="0.35">
      <c r="O63944" s="9"/>
      <c r="P63944" s="9"/>
      <c r="Q63944" s="21"/>
    </row>
    <row r="63945" spans="15:17" x14ac:dyDescent="0.35">
      <c r="O63945" s="9"/>
      <c r="P63945" s="9"/>
      <c r="Q63945" s="21"/>
    </row>
    <row r="63946" spans="15:17" x14ac:dyDescent="0.35">
      <c r="O63946" s="9"/>
      <c r="P63946" s="9"/>
      <c r="Q63946" s="21"/>
    </row>
    <row r="63947" spans="15:17" x14ac:dyDescent="0.35">
      <c r="O63947" s="9"/>
      <c r="P63947" s="9"/>
      <c r="Q63947" s="21"/>
    </row>
    <row r="63948" spans="15:17" x14ac:dyDescent="0.35">
      <c r="O63948" s="9"/>
      <c r="P63948" s="9"/>
      <c r="Q63948" s="21"/>
    </row>
    <row r="63949" spans="15:17" x14ac:dyDescent="0.35">
      <c r="O63949" s="9"/>
      <c r="P63949" s="9"/>
      <c r="Q63949" s="21"/>
    </row>
    <row r="63950" spans="15:17" x14ac:dyDescent="0.35">
      <c r="O63950" s="9"/>
      <c r="P63950" s="9"/>
      <c r="Q63950" s="21"/>
    </row>
    <row r="63951" spans="15:17" x14ac:dyDescent="0.35">
      <c r="O63951" s="9"/>
      <c r="P63951" s="9"/>
      <c r="Q63951" s="21"/>
    </row>
    <row r="63952" spans="15:17" x14ac:dyDescent="0.35">
      <c r="O63952" s="9"/>
      <c r="P63952" s="9"/>
      <c r="Q63952" s="21"/>
    </row>
    <row r="63953" spans="15:17" x14ac:dyDescent="0.35">
      <c r="O63953" s="9"/>
      <c r="P63953" s="9"/>
      <c r="Q63953" s="21"/>
    </row>
    <row r="63954" spans="15:17" x14ac:dyDescent="0.35">
      <c r="O63954" s="9"/>
      <c r="P63954" s="9"/>
      <c r="Q63954" s="21"/>
    </row>
    <row r="63955" spans="15:17" x14ac:dyDescent="0.35">
      <c r="O63955" s="9"/>
      <c r="P63955" s="9"/>
      <c r="Q63955" s="21"/>
    </row>
    <row r="63956" spans="15:17" x14ac:dyDescent="0.35">
      <c r="O63956" s="9"/>
      <c r="P63956" s="9"/>
      <c r="Q63956" s="21"/>
    </row>
    <row r="63957" spans="15:17" x14ac:dyDescent="0.35">
      <c r="O63957" s="9"/>
      <c r="P63957" s="9"/>
      <c r="Q63957" s="21"/>
    </row>
    <row r="63958" spans="15:17" x14ac:dyDescent="0.35">
      <c r="O63958" s="9"/>
      <c r="P63958" s="9"/>
      <c r="Q63958" s="21"/>
    </row>
    <row r="63959" spans="15:17" x14ac:dyDescent="0.35">
      <c r="O63959" s="9"/>
      <c r="P63959" s="9"/>
      <c r="Q63959" s="21"/>
    </row>
    <row r="63960" spans="15:17" x14ac:dyDescent="0.35">
      <c r="O63960" s="9"/>
      <c r="P63960" s="9"/>
      <c r="Q63960" s="21"/>
    </row>
    <row r="63961" spans="15:17" x14ac:dyDescent="0.35">
      <c r="O63961" s="9"/>
      <c r="P63961" s="9"/>
      <c r="Q63961" s="21"/>
    </row>
    <row r="63962" spans="15:17" x14ac:dyDescent="0.35">
      <c r="O63962" s="9"/>
      <c r="P63962" s="9"/>
      <c r="Q63962" s="21"/>
    </row>
    <row r="63963" spans="15:17" x14ac:dyDescent="0.35">
      <c r="O63963" s="9"/>
      <c r="P63963" s="9"/>
      <c r="Q63963" s="21"/>
    </row>
    <row r="63964" spans="15:17" x14ac:dyDescent="0.35">
      <c r="O63964" s="9"/>
      <c r="P63964" s="9"/>
      <c r="Q63964" s="21"/>
    </row>
    <row r="63965" spans="15:17" x14ac:dyDescent="0.35">
      <c r="O63965" s="9"/>
      <c r="P63965" s="9"/>
      <c r="Q63965" s="21"/>
    </row>
    <row r="63966" spans="15:17" x14ac:dyDescent="0.35">
      <c r="O63966" s="9"/>
      <c r="P63966" s="9"/>
      <c r="Q63966" s="21"/>
    </row>
    <row r="63967" spans="15:17" x14ac:dyDescent="0.35">
      <c r="O63967" s="9"/>
      <c r="P63967" s="9"/>
      <c r="Q63967" s="21"/>
    </row>
    <row r="63968" spans="15:17" x14ac:dyDescent="0.35">
      <c r="O63968" s="9"/>
      <c r="P63968" s="9"/>
      <c r="Q63968" s="21"/>
    </row>
    <row r="63969" spans="15:17" x14ac:dyDescent="0.35">
      <c r="O63969" s="9"/>
      <c r="P63969" s="9"/>
      <c r="Q63969" s="21"/>
    </row>
    <row r="63970" spans="15:17" x14ac:dyDescent="0.35">
      <c r="O63970" s="9"/>
      <c r="P63970" s="9"/>
      <c r="Q63970" s="21"/>
    </row>
    <row r="63971" spans="15:17" x14ac:dyDescent="0.35">
      <c r="O63971" s="9"/>
      <c r="P63971" s="9"/>
      <c r="Q63971" s="21"/>
    </row>
    <row r="63972" spans="15:17" x14ac:dyDescent="0.35">
      <c r="O63972" s="9"/>
      <c r="P63972" s="9"/>
      <c r="Q63972" s="21"/>
    </row>
    <row r="63973" spans="15:17" x14ac:dyDescent="0.35">
      <c r="O63973" s="9"/>
      <c r="P63973" s="9"/>
      <c r="Q63973" s="21"/>
    </row>
    <row r="63974" spans="15:17" x14ac:dyDescent="0.35">
      <c r="O63974" s="9"/>
      <c r="P63974" s="9"/>
      <c r="Q63974" s="21"/>
    </row>
    <row r="63975" spans="15:17" x14ac:dyDescent="0.35">
      <c r="O63975" s="9"/>
      <c r="P63975" s="9"/>
      <c r="Q63975" s="21"/>
    </row>
    <row r="63976" spans="15:17" x14ac:dyDescent="0.35">
      <c r="O63976" s="9"/>
      <c r="P63976" s="9"/>
      <c r="Q63976" s="21"/>
    </row>
    <row r="63977" spans="15:17" x14ac:dyDescent="0.35">
      <c r="O63977" s="9"/>
      <c r="P63977" s="9"/>
      <c r="Q63977" s="21"/>
    </row>
    <row r="63978" spans="15:17" x14ac:dyDescent="0.35">
      <c r="O63978" s="9"/>
      <c r="P63978" s="9"/>
      <c r="Q63978" s="21"/>
    </row>
    <row r="63979" spans="15:17" x14ac:dyDescent="0.35">
      <c r="O63979" s="9"/>
      <c r="P63979" s="9"/>
      <c r="Q63979" s="21"/>
    </row>
    <row r="63980" spans="15:17" x14ac:dyDescent="0.35">
      <c r="O63980" s="9"/>
      <c r="P63980" s="9"/>
      <c r="Q63980" s="21"/>
    </row>
    <row r="63981" spans="15:17" x14ac:dyDescent="0.35">
      <c r="O63981" s="9"/>
      <c r="P63981" s="9"/>
      <c r="Q63981" s="21"/>
    </row>
    <row r="63982" spans="15:17" x14ac:dyDescent="0.35">
      <c r="O63982" s="9"/>
      <c r="P63982" s="9"/>
      <c r="Q63982" s="21"/>
    </row>
    <row r="63983" spans="15:17" x14ac:dyDescent="0.35">
      <c r="O63983" s="9"/>
      <c r="P63983" s="9"/>
      <c r="Q63983" s="21"/>
    </row>
    <row r="63984" spans="15:17" x14ac:dyDescent="0.35">
      <c r="O63984" s="9"/>
      <c r="P63984" s="9"/>
      <c r="Q63984" s="21"/>
    </row>
    <row r="63985" spans="15:17" x14ac:dyDescent="0.35">
      <c r="O63985" s="9"/>
      <c r="P63985" s="9"/>
      <c r="Q63985" s="21"/>
    </row>
    <row r="63986" spans="15:17" x14ac:dyDescent="0.35">
      <c r="O63986" s="9"/>
      <c r="P63986" s="9"/>
      <c r="Q63986" s="21"/>
    </row>
    <row r="63987" spans="15:17" x14ac:dyDescent="0.35">
      <c r="O63987" s="9"/>
      <c r="P63987" s="9"/>
      <c r="Q63987" s="21"/>
    </row>
    <row r="63988" spans="15:17" x14ac:dyDescent="0.35">
      <c r="O63988" s="9"/>
      <c r="P63988" s="9"/>
      <c r="Q63988" s="21"/>
    </row>
    <row r="63989" spans="15:17" x14ac:dyDescent="0.35">
      <c r="O63989" s="9"/>
      <c r="P63989" s="9"/>
      <c r="Q63989" s="21"/>
    </row>
    <row r="63990" spans="15:17" x14ac:dyDescent="0.35">
      <c r="O63990" s="9"/>
      <c r="P63990" s="9"/>
      <c r="Q63990" s="21"/>
    </row>
    <row r="63991" spans="15:17" x14ac:dyDescent="0.35">
      <c r="O63991" s="9"/>
      <c r="P63991" s="9"/>
      <c r="Q63991" s="21"/>
    </row>
    <row r="63992" spans="15:17" x14ac:dyDescent="0.35">
      <c r="O63992" s="9"/>
      <c r="P63992" s="9"/>
      <c r="Q63992" s="21"/>
    </row>
    <row r="63993" spans="15:17" x14ac:dyDescent="0.35">
      <c r="O63993" s="9"/>
      <c r="P63993" s="9"/>
      <c r="Q63993" s="21"/>
    </row>
    <row r="63994" spans="15:17" x14ac:dyDescent="0.35">
      <c r="O63994" s="9"/>
      <c r="P63994" s="9"/>
      <c r="Q63994" s="21"/>
    </row>
    <row r="63995" spans="15:17" x14ac:dyDescent="0.35">
      <c r="O63995" s="9"/>
      <c r="P63995" s="9"/>
      <c r="Q63995" s="21"/>
    </row>
    <row r="63996" spans="15:17" x14ac:dyDescent="0.35">
      <c r="O63996" s="9"/>
      <c r="P63996" s="9"/>
      <c r="Q63996" s="21"/>
    </row>
    <row r="63997" spans="15:17" x14ac:dyDescent="0.35">
      <c r="O63997" s="9"/>
      <c r="P63997" s="9"/>
      <c r="Q63997" s="21"/>
    </row>
    <row r="63998" spans="15:17" x14ac:dyDescent="0.35">
      <c r="O63998" s="9"/>
      <c r="P63998" s="9"/>
      <c r="Q63998" s="21"/>
    </row>
    <row r="63999" spans="15:17" x14ac:dyDescent="0.35">
      <c r="O63999" s="9"/>
      <c r="P63999" s="9"/>
      <c r="Q63999" s="21"/>
    </row>
    <row r="64000" spans="15:17" x14ac:dyDescent="0.35">
      <c r="O64000" s="9"/>
      <c r="P64000" s="9"/>
      <c r="Q64000" s="21"/>
    </row>
    <row r="64001" spans="15:17" x14ac:dyDescent="0.35">
      <c r="O64001" s="9"/>
      <c r="P64001" s="9"/>
      <c r="Q64001" s="21"/>
    </row>
    <row r="64002" spans="15:17" x14ac:dyDescent="0.35">
      <c r="O64002" s="9"/>
      <c r="P64002" s="9"/>
      <c r="Q64002" s="21"/>
    </row>
    <row r="64003" spans="15:17" x14ac:dyDescent="0.35">
      <c r="O64003" s="9"/>
      <c r="P64003" s="9"/>
      <c r="Q64003" s="21"/>
    </row>
    <row r="64004" spans="15:17" x14ac:dyDescent="0.35">
      <c r="O64004" s="9"/>
      <c r="P64004" s="9"/>
      <c r="Q64004" s="21"/>
    </row>
    <row r="64005" spans="15:17" x14ac:dyDescent="0.35">
      <c r="O64005" s="9"/>
      <c r="P64005" s="9"/>
      <c r="Q64005" s="21"/>
    </row>
    <row r="64006" spans="15:17" x14ac:dyDescent="0.35">
      <c r="O64006" s="9"/>
      <c r="P64006" s="9"/>
      <c r="Q64006" s="21"/>
    </row>
    <row r="64007" spans="15:17" x14ac:dyDescent="0.35">
      <c r="O64007" s="9"/>
      <c r="P64007" s="9"/>
      <c r="Q64007" s="21"/>
    </row>
    <row r="64008" spans="15:17" x14ac:dyDescent="0.35">
      <c r="O64008" s="9"/>
      <c r="P64008" s="9"/>
      <c r="Q64008" s="21"/>
    </row>
    <row r="64009" spans="15:17" x14ac:dyDescent="0.35">
      <c r="O64009" s="9"/>
      <c r="P64009" s="9"/>
      <c r="Q64009" s="21"/>
    </row>
    <row r="64010" spans="15:17" x14ac:dyDescent="0.35">
      <c r="O64010" s="9"/>
      <c r="P64010" s="9"/>
      <c r="Q64010" s="21"/>
    </row>
    <row r="64011" spans="15:17" x14ac:dyDescent="0.35">
      <c r="O64011" s="9"/>
      <c r="P64011" s="9"/>
      <c r="Q64011" s="21"/>
    </row>
    <row r="64012" spans="15:17" x14ac:dyDescent="0.35">
      <c r="O64012" s="9"/>
      <c r="P64012" s="9"/>
      <c r="Q64012" s="21"/>
    </row>
    <row r="64013" spans="15:17" x14ac:dyDescent="0.35">
      <c r="O64013" s="9"/>
      <c r="P64013" s="9"/>
      <c r="Q64013" s="21"/>
    </row>
    <row r="64014" spans="15:17" x14ac:dyDescent="0.35">
      <c r="O64014" s="9"/>
      <c r="P64014" s="9"/>
      <c r="Q64014" s="21"/>
    </row>
    <row r="64015" spans="15:17" x14ac:dyDescent="0.35">
      <c r="O64015" s="9"/>
      <c r="P64015" s="9"/>
      <c r="Q64015" s="21"/>
    </row>
    <row r="64016" spans="15:17" x14ac:dyDescent="0.35">
      <c r="O64016" s="9"/>
      <c r="P64016" s="9"/>
      <c r="Q64016" s="21"/>
    </row>
    <row r="64017" spans="15:17" x14ac:dyDescent="0.35">
      <c r="O64017" s="9"/>
      <c r="P64017" s="9"/>
      <c r="Q64017" s="21"/>
    </row>
    <row r="64018" spans="15:17" x14ac:dyDescent="0.35">
      <c r="O64018" s="9"/>
      <c r="P64018" s="9"/>
      <c r="Q64018" s="21"/>
    </row>
    <row r="64019" spans="15:17" x14ac:dyDescent="0.35">
      <c r="O64019" s="9"/>
      <c r="P64019" s="9"/>
      <c r="Q64019" s="21"/>
    </row>
    <row r="64020" spans="15:17" x14ac:dyDescent="0.35">
      <c r="O64020" s="9"/>
      <c r="P64020" s="9"/>
      <c r="Q64020" s="21"/>
    </row>
    <row r="64021" spans="15:17" x14ac:dyDescent="0.35">
      <c r="O64021" s="9"/>
      <c r="P64021" s="9"/>
      <c r="Q64021" s="21"/>
    </row>
    <row r="64022" spans="15:17" x14ac:dyDescent="0.35">
      <c r="O64022" s="9"/>
      <c r="P64022" s="9"/>
      <c r="Q64022" s="21"/>
    </row>
    <row r="64023" spans="15:17" x14ac:dyDescent="0.35">
      <c r="O64023" s="9"/>
      <c r="P64023" s="9"/>
      <c r="Q64023" s="21"/>
    </row>
    <row r="64024" spans="15:17" x14ac:dyDescent="0.35">
      <c r="O64024" s="9"/>
      <c r="P64024" s="9"/>
      <c r="Q64024" s="21"/>
    </row>
    <row r="64025" spans="15:17" x14ac:dyDescent="0.35">
      <c r="O64025" s="9"/>
      <c r="P64025" s="9"/>
      <c r="Q64025" s="21"/>
    </row>
    <row r="64026" spans="15:17" x14ac:dyDescent="0.35">
      <c r="O64026" s="9"/>
      <c r="P64026" s="9"/>
      <c r="Q64026" s="21"/>
    </row>
    <row r="64027" spans="15:17" x14ac:dyDescent="0.35">
      <c r="O64027" s="9"/>
      <c r="P64027" s="9"/>
      <c r="Q64027" s="21"/>
    </row>
    <row r="64028" spans="15:17" x14ac:dyDescent="0.35">
      <c r="O64028" s="9"/>
      <c r="P64028" s="9"/>
      <c r="Q64028" s="21"/>
    </row>
    <row r="64029" spans="15:17" x14ac:dyDescent="0.35">
      <c r="O64029" s="9"/>
      <c r="P64029" s="9"/>
      <c r="Q64029" s="21"/>
    </row>
    <row r="64030" spans="15:17" x14ac:dyDescent="0.35">
      <c r="O64030" s="9"/>
      <c r="P64030" s="9"/>
      <c r="Q64030" s="21"/>
    </row>
    <row r="64031" spans="15:17" x14ac:dyDescent="0.35">
      <c r="O64031" s="9"/>
      <c r="P64031" s="9"/>
      <c r="Q64031" s="21"/>
    </row>
    <row r="64032" spans="15:17" x14ac:dyDescent="0.35">
      <c r="O64032" s="9"/>
      <c r="P64032" s="9"/>
      <c r="Q64032" s="21"/>
    </row>
    <row r="64033" spans="15:17" x14ac:dyDescent="0.35">
      <c r="O64033" s="9"/>
      <c r="P64033" s="9"/>
      <c r="Q64033" s="21"/>
    </row>
    <row r="64034" spans="15:17" x14ac:dyDescent="0.35">
      <c r="O64034" s="9"/>
      <c r="P64034" s="9"/>
      <c r="Q64034" s="21"/>
    </row>
    <row r="64035" spans="15:17" x14ac:dyDescent="0.35">
      <c r="O64035" s="9"/>
      <c r="P64035" s="9"/>
      <c r="Q64035" s="21"/>
    </row>
    <row r="64036" spans="15:17" x14ac:dyDescent="0.35">
      <c r="O64036" s="9"/>
      <c r="P64036" s="9"/>
      <c r="Q64036" s="21"/>
    </row>
    <row r="64037" spans="15:17" x14ac:dyDescent="0.35">
      <c r="O64037" s="9"/>
      <c r="P64037" s="9"/>
      <c r="Q64037" s="21"/>
    </row>
    <row r="64038" spans="15:17" x14ac:dyDescent="0.35">
      <c r="O64038" s="9"/>
      <c r="P64038" s="9"/>
      <c r="Q64038" s="21"/>
    </row>
    <row r="64039" spans="15:17" x14ac:dyDescent="0.35">
      <c r="O64039" s="9"/>
      <c r="P64039" s="9"/>
      <c r="Q64039" s="21"/>
    </row>
    <row r="64040" spans="15:17" x14ac:dyDescent="0.35">
      <c r="O64040" s="9"/>
      <c r="P64040" s="9"/>
      <c r="Q64040" s="21"/>
    </row>
    <row r="64041" spans="15:17" x14ac:dyDescent="0.35">
      <c r="O64041" s="9"/>
      <c r="P64041" s="9"/>
      <c r="Q64041" s="21"/>
    </row>
    <row r="64042" spans="15:17" x14ac:dyDescent="0.35">
      <c r="O64042" s="9"/>
      <c r="P64042" s="9"/>
      <c r="Q64042" s="21"/>
    </row>
    <row r="64043" spans="15:17" x14ac:dyDescent="0.35">
      <c r="O64043" s="9"/>
      <c r="P64043" s="9"/>
      <c r="Q64043" s="21"/>
    </row>
    <row r="64044" spans="15:17" x14ac:dyDescent="0.35">
      <c r="O64044" s="9"/>
      <c r="P64044" s="9"/>
      <c r="Q64044" s="21"/>
    </row>
    <row r="64045" spans="15:17" x14ac:dyDescent="0.35">
      <c r="O64045" s="9"/>
      <c r="P64045" s="9"/>
      <c r="Q64045" s="21"/>
    </row>
    <row r="64046" spans="15:17" x14ac:dyDescent="0.35">
      <c r="O64046" s="9"/>
      <c r="P64046" s="9"/>
      <c r="Q64046" s="21"/>
    </row>
    <row r="64047" spans="15:17" x14ac:dyDescent="0.35">
      <c r="O64047" s="9"/>
      <c r="P64047" s="9"/>
      <c r="Q64047" s="21"/>
    </row>
    <row r="64048" spans="15:17" x14ac:dyDescent="0.35">
      <c r="O64048" s="9"/>
      <c r="P64048" s="9"/>
      <c r="Q64048" s="21"/>
    </row>
    <row r="64049" spans="15:17" x14ac:dyDescent="0.35">
      <c r="O64049" s="9"/>
      <c r="P64049" s="9"/>
      <c r="Q64049" s="21"/>
    </row>
    <row r="64050" spans="15:17" x14ac:dyDescent="0.35">
      <c r="O64050" s="9"/>
      <c r="P64050" s="9"/>
      <c r="Q64050" s="21"/>
    </row>
    <row r="64051" spans="15:17" x14ac:dyDescent="0.35">
      <c r="O64051" s="9"/>
      <c r="P64051" s="9"/>
      <c r="Q64051" s="21"/>
    </row>
    <row r="64052" spans="15:17" x14ac:dyDescent="0.35">
      <c r="O64052" s="9"/>
      <c r="P64052" s="9"/>
      <c r="Q64052" s="21"/>
    </row>
    <row r="64053" spans="15:17" x14ac:dyDescent="0.35">
      <c r="O64053" s="9"/>
      <c r="P64053" s="9"/>
      <c r="Q64053" s="21"/>
    </row>
    <row r="64054" spans="15:17" x14ac:dyDescent="0.35">
      <c r="O64054" s="9"/>
      <c r="P64054" s="9"/>
      <c r="Q64054" s="21"/>
    </row>
    <row r="64055" spans="15:17" x14ac:dyDescent="0.35">
      <c r="O64055" s="9"/>
      <c r="P64055" s="9"/>
      <c r="Q64055" s="21"/>
    </row>
    <row r="64056" spans="15:17" x14ac:dyDescent="0.35">
      <c r="O64056" s="9"/>
      <c r="P64056" s="9"/>
      <c r="Q64056" s="21"/>
    </row>
    <row r="64057" spans="15:17" x14ac:dyDescent="0.35">
      <c r="O64057" s="9"/>
      <c r="P64057" s="9"/>
      <c r="Q64057" s="21"/>
    </row>
    <row r="64058" spans="15:17" x14ac:dyDescent="0.35">
      <c r="O64058" s="9"/>
      <c r="P64058" s="9"/>
      <c r="Q64058" s="21"/>
    </row>
    <row r="64059" spans="15:17" x14ac:dyDescent="0.35">
      <c r="O64059" s="9"/>
      <c r="P64059" s="9"/>
      <c r="Q64059" s="21"/>
    </row>
    <row r="64060" spans="15:17" x14ac:dyDescent="0.35">
      <c r="O64060" s="9"/>
      <c r="P64060" s="9"/>
      <c r="Q64060" s="21"/>
    </row>
    <row r="64061" spans="15:17" x14ac:dyDescent="0.35">
      <c r="O64061" s="9"/>
      <c r="P64061" s="9"/>
      <c r="Q64061" s="21"/>
    </row>
    <row r="64062" spans="15:17" x14ac:dyDescent="0.35">
      <c r="O64062" s="9"/>
      <c r="P64062" s="9"/>
      <c r="Q64062" s="21"/>
    </row>
    <row r="64063" spans="15:17" x14ac:dyDescent="0.35">
      <c r="O64063" s="9"/>
      <c r="P64063" s="9"/>
      <c r="Q64063" s="21"/>
    </row>
    <row r="64064" spans="15:17" x14ac:dyDescent="0.35">
      <c r="O64064" s="9"/>
      <c r="P64064" s="9"/>
      <c r="Q64064" s="21"/>
    </row>
    <row r="64065" spans="15:17" x14ac:dyDescent="0.35">
      <c r="O64065" s="9"/>
      <c r="P64065" s="9"/>
      <c r="Q64065" s="21"/>
    </row>
    <row r="64066" spans="15:17" x14ac:dyDescent="0.35">
      <c r="O64066" s="9"/>
      <c r="P64066" s="9"/>
      <c r="Q64066" s="21"/>
    </row>
    <row r="64067" spans="15:17" x14ac:dyDescent="0.35">
      <c r="O64067" s="9"/>
      <c r="P64067" s="9"/>
      <c r="Q64067" s="21"/>
    </row>
    <row r="64068" spans="15:17" x14ac:dyDescent="0.35">
      <c r="O64068" s="9"/>
      <c r="P64068" s="9"/>
      <c r="Q64068" s="21"/>
    </row>
    <row r="64069" spans="15:17" x14ac:dyDescent="0.35">
      <c r="O64069" s="9"/>
      <c r="P64069" s="9"/>
      <c r="Q64069" s="21"/>
    </row>
    <row r="64070" spans="15:17" x14ac:dyDescent="0.35">
      <c r="O64070" s="9"/>
      <c r="P64070" s="9"/>
      <c r="Q64070" s="21"/>
    </row>
    <row r="64071" spans="15:17" x14ac:dyDescent="0.35">
      <c r="O64071" s="9"/>
      <c r="P64071" s="9"/>
      <c r="Q64071" s="21"/>
    </row>
    <row r="64072" spans="15:17" x14ac:dyDescent="0.35">
      <c r="O64072" s="9"/>
      <c r="P64072" s="9"/>
      <c r="Q64072" s="21"/>
    </row>
    <row r="64073" spans="15:17" x14ac:dyDescent="0.35">
      <c r="O64073" s="9"/>
      <c r="P64073" s="9"/>
      <c r="Q64073" s="21"/>
    </row>
    <row r="64074" spans="15:17" x14ac:dyDescent="0.35">
      <c r="O64074" s="9"/>
      <c r="P64074" s="9"/>
      <c r="Q64074" s="21"/>
    </row>
    <row r="64075" spans="15:17" x14ac:dyDescent="0.35">
      <c r="O64075" s="9"/>
      <c r="P64075" s="9"/>
      <c r="Q64075" s="21"/>
    </row>
    <row r="64076" spans="15:17" x14ac:dyDescent="0.35">
      <c r="O64076" s="9"/>
      <c r="P64076" s="9"/>
      <c r="Q64076" s="21"/>
    </row>
    <row r="64077" spans="15:17" x14ac:dyDescent="0.35">
      <c r="O64077" s="9"/>
      <c r="P64077" s="9"/>
      <c r="Q64077" s="21"/>
    </row>
    <row r="64078" spans="15:17" x14ac:dyDescent="0.35">
      <c r="O64078" s="9"/>
      <c r="P64078" s="9"/>
      <c r="Q64078" s="21"/>
    </row>
    <row r="64079" spans="15:17" x14ac:dyDescent="0.35">
      <c r="O64079" s="9"/>
      <c r="P64079" s="9"/>
      <c r="Q64079" s="21"/>
    </row>
    <row r="64080" spans="15:17" x14ac:dyDescent="0.35">
      <c r="O64080" s="9"/>
      <c r="P64080" s="9"/>
      <c r="Q64080" s="21"/>
    </row>
    <row r="64081" spans="15:17" x14ac:dyDescent="0.35">
      <c r="O64081" s="9"/>
      <c r="P64081" s="9"/>
      <c r="Q64081" s="21"/>
    </row>
    <row r="64082" spans="15:17" x14ac:dyDescent="0.35">
      <c r="O64082" s="9"/>
      <c r="P64082" s="9"/>
      <c r="Q64082" s="21"/>
    </row>
    <row r="64083" spans="15:17" x14ac:dyDescent="0.35">
      <c r="O64083" s="9"/>
      <c r="P64083" s="9"/>
      <c r="Q64083" s="21"/>
    </row>
    <row r="64084" spans="15:17" x14ac:dyDescent="0.35">
      <c r="O64084" s="9"/>
      <c r="P64084" s="9"/>
      <c r="Q64084" s="21"/>
    </row>
    <row r="64085" spans="15:17" x14ac:dyDescent="0.35">
      <c r="O64085" s="9"/>
      <c r="P64085" s="9"/>
      <c r="Q64085" s="21"/>
    </row>
    <row r="64086" spans="15:17" x14ac:dyDescent="0.35">
      <c r="O64086" s="9"/>
      <c r="P64086" s="9"/>
      <c r="Q64086" s="21"/>
    </row>
    <row r="64087" spans="15:17" x14ac:dyDescent="0.35">
      <c r="O64087" s="9"/>
      <c r="P64087" s="9"/>
      <c r="Q64087" s="21"/>
    </row>
    <row r="64088" spans="15:17" x14ac:dyDescent="0.35">
      <c r="O64088" s="9"/>
      <c r="P64088" s="9"/>
      <c r="Q64088" s="21"/>
    </row>
    <row r="64089" spans="15:17" x14ac:dyDescent="0.35">
      <c r="O64089" s="9"/>
      <c r="P64089" s="9"/>
      <c r="Q64089" s="21"/>
    </row>
    <row r="64090" spans="15:17" x14ac:dyDescent="0.35">
      <c r="O64090" s="9"/>
      <c r="P64090" s="9"/>
      <c r="Q64090" s="21"/>
    </row>
    <row r="64091" spans="15:17" x14ac:dyDescent="0.35">
      <c r="O64091" s="9"/>
      <c r="P64091" s="9"/>
      <c r="Q64091" s="21"/>
    </row>
    <row r="64092" spans="15:17" x14ac:dyDescent="0.35">
      <c r="O64092" s="9"/>
      <c r="P64092" s="9"/>
      <c r="Q64092" s="21"/>
    </row>
    <row r="64093" spans="15:17" x14ac:dyDescent="0.35">
      <c r="O64093" s="9"/>
      <c r="P64093" s="9"/>
      <c r="Q64093" s="21"/>
    </row>
    <row r="64094" spans="15:17" x14ac:dyDescent="0.35">
      <c r="O64094" s="9"/>
      <c r="P64094" s="9"/>
      <c r="Q64094" s="21"/>
    </row>
    <row r="64095" spans="15:17" x14ac:dyDescent="0.35">
      <c r="O64095" s="9"/>
      <c r="P64095" s="9"/>
      <c r="Q64095" s="21"/>
    </row>
    <row r="64096" spans="15:17" x14ac:dyDescent="0.35">
      <c r="O64096" s="9"/>
      <c r="P64096" s="9"/>
      <c r="Q64096" s="21"/>
    </row>
    <row r="64097" spans="15:17" x14ac:dyDescent="0.35">
      <c r="O64097" s="9"/>
      <c r="P64097" s="9"/>
      <c r="Q64097" s="21"/>
    </row>
    <row r="64098" spans="15:17" x14ac:dyDescent="0.35">
      <c r="O64098" s="9"/>
      <c r="P64098" s="9"/>
      <c r="Q64098" s="21"/>
    </row>
    <row r="64099" spans="15:17" x14ac:dyDescent="0.35">
      <c r="O64099" s="9"/>
      <c r="P64099" s="9"/>
      <c r="Q64099" s="21"/>
    </row>
    <row r="64100" spans="15:17" x14ac:dyDescent="0.35">
      <c r="O64100" s="9"/>
      <c r="P64100" s="9"/>
      <c r="Q64100" s="21"/>
    </row>
    <row r="64101" spans="15:17" x14ac:dyDescent="0.35">
      <c r="O64101" s="9"/>
      <c r="P64101" s="9"/>
      <c r="Q64101" s="21"/>
    </row>
    <row r="64102" spans="15:17" x14ac:dyDescent="0.35">
      <c r="O64102" s="9"/>
      <c r="P64102" s="9"/>
      <c r="Q64102" s="21"/>
    </row>
    <row r="64103" spans="15:17" x14ac:dyDescent="0.35">
      <c r="O64103" s="9"/>
      <c r="P64103" s="9"/>
      <c r="Q64103" s="21"/>
    </row>
    <row r="64104" spans="15:17" x14ac:dyDescent="0.35">
      <c r="O64104" s="9"/>
      <c r="P64104" s="9"/>
      <c r="Q64104" s="21"/>
    </row>
    <row r="64105" spans="15:17" x14ac:dyDescent="0.35">
      <c r="O64105" s="9"/>
      <c r="P64105" s="9"/>
      <c r="Q64105" s="21"/>
    </row>
    <row r="64106" spans="15:17" x14ac:dyDescent="0.35">
      <c r="O64106" s="9"/>
      <c r="P64106" s="9"/>
      <c r="Q64106" s="21"/>
    </row>
    <row r="64107" spans="15:17" x14ac:dyDescent="0.35">
      <c r="O64107" s="9"/>
      <c r="P64107" s="9"/>
      <c r="Q64107" s="21"/>
    </row>
    <row r="64108" spans="15:17" x14ac:dyDescent="0.35">
      <c r="O64108" s="9"/>
      <c r="P64108" s="9"/>
      <c r="Q64108" s="21"/>
    </row>
    <row r="64109" spans="15:17" x14ac:dyDescent="0.35">
      <c r="O64109" s="9"/>
      <c r="P64109" s="9"/>
      <c r="Q64109" s="21"/>
    </row>
    <row r="64110" spans="15:17" x14ac:dyDescent="0.35">
      <c r="O64110" s="9"/>
      <c r="P64110" s="9"/>
      <c r="Q64110" s="21"/>
    </row>
    <row r="64111" spans="15:17" x14ac:dyDescent="0.35">
      <c r="O64111" s="9"/>
      <c r="P64111" s="9"/>
      <c r="Q64111" s="21"/>
    </row>
    <row r="64112" spans="15:17" x14ac:dyDescent="0.35">
      <c r="O64112" s="9"/>
      <c r="P64112" s="9"/>
      <c r="Q64112" s="21"/>
    </row>
    <row r="64113" spans="15:17" x14ac:dyDescent="0.35">
      <c r="O64113" s="9"/>
      <c r="P64113" s="9"/>
      <c r="Q64113" s="21"/>
    </row>
    <row r="64114" spans="15:17" x14ac:dyDescent="0.35">
      <c r="O64114" s="9"/>
      <c r="P64114" s="9"/>
      <c r="Q64114" s="21"/>
    </row>
    <row r="64115" spans="15:17" x14ac:dyDescent="0.35">
      <c r="O64115" s="9"/>
      <c r="P64115" s="9"/>
      <c r="Q64115" s="21"/>
    </row>
    <row r="64116" spans="15:17" x14ac:dyDescent="0.35">
      <c r="O64116" s="9"/>
      <c r="P64116" s="9"/>
      <c r="Q64116" s="21"/>
    </row>
    <row r="64117" spans="15:17" x14ac:dyDescent="0.35">
      <c r="O64117" s="9"/>
      <c r="P64117" s="9"/>
      <c r="Q64117" s="21"/>
    </row>
    <row r="64118" spans="15:17" x14ac:dyDescent="0.35">
      <c r="O64118" s="9"/>
      <c r="P64118" s="9"/>
      <c r="Q64118" s="21"/>
    </row>
    <row r="64119" spans="15:17" x14ac:dyDescent="0.35">
      <c r="O64119" s="9"/>
      <c r="P64119" s="9"/>
      <c r="Q64119" s="21"/>
    </row>
    <row r="64120" spans="15:17" x14ac:dyDescent="0.35">
      <c r="O64120" s="9"/>
      <c r="P64120" s="9"/>
      <c r="Q64120" s="21"/>
    </row>
    <row r="64121" spans="15:17" x14ac:dyDescent="0.35">
      <c r="O64121" s="9"/>
      <c r="P64121" s="9"/>
      <c r="Q64121" s="21"/>
    </row>
    <row r="64122" spans="15:17" x14ac:dyDescent="0.35">
      <c r="O64122" s="9"/>
      <c r="P64122" s="9"/>
      <c r="Q64122" s="21"/>
    </row>
    <row r="64123" spans="15:17" x14ac:dyDescent="0.35">
      <c r="O64123" s="9"/>
      <c r="P64123" s="9"/>
      <c r="Q64123" s="21"/>
    </row>
    <row r="64124" spans="15:17" x14ac:dyDescent="0.35">
      <c r="O64124" s="9"/>
      <c r="P64124" s="9"/>
      <c r="Q64124" s="21"/>
    </row>
    <row r="64125" spans="15:17" x14ac:dyDescent="0.35">
      <c r="O64125" s="9"/>
      <c r="P64125" s="9"/>
      <c r="Q64125" s="21"/>
    </row>
    <row r="64126" spans="15:17" x14ac:dyDescent="0.35">
      <c r="O64126" s="9"/>
      <c r="P64126" s="9"/>
      <c r="Q64126" s="21"/>
    </row>
    <row r="64127" spans="15:17" x14ac:dyDescent="0.35">
      <c r="O64127" s="9"/>
      <c r="P64127" s="9"/>
      <c r="Q64127" s="21"/>
    </row>
    <row r="64128" spans="15:17" x14ac:dyDescent="0.35">
      <c r="O64128" s="9"/>
      <c r="P64128" s="9"/>
      <c r="Q64128" s="21"/>
    </row>
    <row r="64129" spans="15:17" x14ac:dyDescent="0.35">
      <c r="O64129" s="9"/>
      <c r="P64129" s="9"/>
      <c r="Q64129" s="21"/>
    </row>
    <row r="64130" spans="15:17" x14ac:dyDescent="0.35">
      <c r="O64130" s="9"/>
      <c r="P64130" s="9"/>
      <c r="Q64130" s="21"/>
    </row>
    <row r="64131" spans="15:17" x14ac:dyDescent="0.35">
      <c r="O64131" s="9"/>
      <c r="P64131" s="9"/>
      <c r="Q64131" s="21"/>
    </row>
    <row r="64132" spans="15:17" x14ac:dyDescent="0.35">
      <c r="O64132" s="9"/>
      <c r="P64132" s="9"/>
      <c r="Q64132" s="21"/>
    </row>
    <row r="64133" spans="15:17" x14ac:dyDescent="0.35">
      <c r="O64133" s="9"/>
      <c r="P64133" s="9"/>
      <c r="Q64133" s="21"/>
    </row>
    <row r="64134" spans="15:17" x14ac:dyDescent="0.35">
      <c r="O64134" s="9"/>
      <c r="P64134" s="9"/>
      <c r="Q64134" s="21"/>
    </row>
    <row r="64135" spans="15:17" x14ac:dyDescent="0.35">
      <c r="O64135" s="9"/>
      <c r="P64135" s="9"/>
      <c r="Q64135" s="21"/>
    </row>
    <row r="64136" spans="15:17" x14ac:dyDescent="0.35">
      <c r="O64136" s="9"/>
      <c r="P64136" s="9"/>
      <c r="Q64136" s="21"/>
    </row>
    <row r="64137" spans="15:17" x14ac:dyDescent="0.35">
      <c r="O64137" s="9"/>
      <c r="P64137" s="9"/>
      <c r="Q64137" s="21"/>
    </row>
    <row r="64138" spans="15:17" x14ac:dyDescent="0.35">
      <c r="O64138" s="9"/>
      <c r="P64138" s="9"/>
      <c r="Q64138" s="21"/>
    </row>
    <row r="64139" spans="15:17" x14ac:dyDescent="0.35">
      <c r="O64139" s="9"/>
      <c r="P64139" s="9"/>
      <c r="Q64139" s="21"/>
    </row>
    <row r="64140" spans="15:17" x14ac:dyDescent="0.35">
      <c r="O64140" s="9"/>
      <c r="P64140" s="9"/>
      <c r="Q64140" s="21"/>
    </row>
    <row r="64141" spans="15:17" x14ac:dyDescent="0.35">
      <c r="O64141" s="9"/>
      <c r="P64141" s="9"/>
      <c r="Q64141" s="21"/>
    </row>
    <row r="64142" spans="15:17" x14ac:dyDescent="0.35">
      <c r="O64142" s="9"/>
      <c r="P64142" s="9"/>
      <c r="Q64142" s="21"/>
    </row>
    <row r="64143" spans="15:17" x14ac:dyDescent="0.35">
      <c r="O64143" s="9"/>
      <c r="P64143" s="9"/>
      <c r="Q64143" s="21"/>
    </row>
    <row r="64144" spans="15:17" x14ac:dyDescent="0.35">
      <c r="O64144" s="9"/>
      <c r="P64144" s="9"/>
      <c r="Q64144" s="21"/>
    </row>
    <row r="64145" spans="15:17" x14ac:dyDescent="0.35">
      <c r="O64145" s="9"/>
      <c r="P64145" s="9"/>
      <c r="Q64145" s="21"/>
    </row>
    <row r="64146" spans="15:17" x14ac:dyDescent="0.35">
      <c r="O64146" s="9"/>
      <c r="P64146" s="9"/>
      <c r="Q64146" s="21"/>
    </row>
    <row r="64147" spans="15:17" x14ac:dyDescent="0.35">
      <c r="O64147" s="9"/>
      <c r="P64147" s="9"/>
      <c r="Q64147" s="21"/>
    </row>
    <row r="64148" spans="15:17" x14ac:dyDescent="0.35">
      <c r="O64148" s="9"/>
      <c r="P64148" s="9"/>
      <c r="Q64148" s="21"/>
    </row>
    <row r="64149" spans="15:17" x14ac:dyDescent="0.35">
      <c r="O64149" s="9"/>
      <c r="P64149" s="9"/>
      <c r="Q64149" s="21"/>
    </row>
    <row r="64150" spans="15:17" x14ac:dyDescent="0.35">
      <c r="O64150" s="9"/>
      <c r="P64150" s="9"/>
      <c r="Q64150" s="21"/>
    </row>
    <row r="64151" spans="15:17" x14ac:dyDescent="0.35">
      <c r="O64151" s="9"/>
      <c r="P64151" s="9"/>
      <c r="Q64151" s="21"/>
    </row>
    <row r="64152" spans="15:17" x14ac:dyDescent="0.35">
      <c r="O64152" s="9"/>
      <c r="P64152" s="9"/>
      <c r="Q64152" s="21"/>
    </row>
    <row r="64153" spans="15:17" x14ac:dyDescent="0.35">
      <c r="O64153" s="9"/>
      <c r="P64153" s="9"/>
      <c r="Q64153" s="21"/>
    </row>
    <row r="64154" spans="15:17" x14ac:dyDescent="0.35">
      <c r="O64154" s="9"/>
      <c r="P64154" s="9"/>
      <c r="Q64154" s="21"/>
    </row>
    <row r="64155" spans="15:17" x14ac:dyDescent="0.35">
      <c r="O64155" s="9"/>
      <c r="P64155" s="9"/>
      <c r="Q64155" s="21"/>
    </row>
    <row r="64156" spans="15:17" x14ac:dyDescent="0.35">
      <c r="O64156" s="9"/>
      <c r="P64156" s="9"/>
      <c r="Q64156" s="21"/>
    </row>
    <row r="64157" spans="15:17" x14ac:dyDescent="0.35">
      <c r="O64157" s="9"/>
      <c r="P64157" s="9"/>
      <c r="Q64157" s="21"/>
    </row>
    <row r="64158" spans="15:17" x14ac:dyDescent="0.35">
      <c r="O64158" s="9"/>
      <c r="P64158" s="9"/>
      <c r="Q64158" s="21"/>
    </row>
    <row r="64159" spans="15:17" x14ac:dyDescent="0.35">
      <c r="O64159" s="9"/>
      <c r="P64159" s="9"/>
      <c r="Q64159" s="21"/>
    </row>
    <row r="64160" spans="15:17" x14ac:dyDescent="0.35">
      <c r="O64160" s="9"/>
      <c r="P64160" s="9"/>
      <c r="Q64160" s="21"/>
    </row>
    <row r="64161" spans="15:17" x14ac:dyDescent="0.35">
      <c r="O64161" s="9"/>
      <c r="P64161" s="9"/>
      <c r="Q64161" s="21"/>
    </row>
    <row r="64162" spans="15:17" x14ac:dyDescent="0.35">
      <c r="O64162" s="9"/>
      <c r="P64162" s="9"/>
      <c r="Q64162" s="21"/>
    </row>
    <row r="64163" spans="15:17" x14ac:dyDescent="0.35">
      <c r="O64163" s="9"/>
      <c r="P64163" s="9"/>
      <c r="Q64163" s="21"/>
    </row>
    <row r="64164" spans="15:17" x14ac:dyDescent="0.35">
      <c r="O64164" s="9"/>
      <c r="P64164" s="9"/>
      <c r="Q64164" s="21"/>
    </row>
    <row r="64165" spans="15:17" x14ac:dyDescent="0.35">
      <c r="O64165" s="9"/>
      <c r="P64165" s="9"/>
      <c r="Q64165" s="21"/>
    </row>
    <row r="64166" spans="15:17" x14ac:dyDescent="0.35">
      <c r="O64166" s="9"/>
      <c r="P64166" s="9"/>
      <c r="Q64166" s="21"/>
    </row>
    <row r="64167" spans="15:17" x14ac:dyDescent="0.35">
      <c r="O64167" s="9"/>
      <c r="P64167" s="9"/>
      <c r="Q64167" s="21"/>
    </row>
    <row r="64168" spans="15:17" x14ac:dyDescent="0.35">
      <c r="O64168" s="9"/>
      <c r="P64168" s="9"/>
      <c r="Q64168" s="21"/>
    </row>
    <row r="64169" spans="15:17" x14ac:dyDescent="0.35">
      <c r="O64169" s="9"/>
      <c r="P64169" s="9"/>
      <c r="Q64169" s="21"/>
    </row>
    <row r="64170" spans="15:17" x14ac:dyDescent="0.35">
      <c r="O64170" s="9"/>
      <c r="P64170" s="9"/>
      <c r="Q64170" s="21"/>
    </row>
    <row r="64171" spans="15:17" x14ac:dyDescent="0.35">
      <c r="O64171" s="9"/>
      <c r="P64171" s="9"/>
      <c r="Q64171" s="21"/>
    </row>
    <row r="64172" spans="15:17" x14ac:dyDescent="0.35">
      <c r="O64172" s="9"/>
      <c r="P64172" s="9"/>
      <c r="Q64172" s="21"/>
    </row>
    <row r="64173" spans="15:17" x14ac:dyDescent="0.35">
      <c r="O64173" s="9"/>
      <c r="P64173" s="9"/>
      <c r="Q64173" s="21"/>
    </row>
    <row r="64174" spans="15:17" x14ac:dyDescent="0.35">
      <c r="O64174" s="9"/>
      <c r="P64174" s="9"/>
      <c r="Q64174" s="21"/>
    </row>
    <row r="64175" spans="15:17" x14ac:dyDescent="0.35">
      <c r="O64175" s="9"/>
      <c r="P64175" s="9"/>
      <c r="Q64175" s="21"/>
    </row>
    <row r="64176" spans="15:17" x14ac:dyDescent="0.35">
      <c r="O64176" s="9"/>
      <c r="P64176" s="9"/>
      <c r="Q64176" s="21"/>
    </row>
    <row r="64177" spans="15:17" x14ac:dyDescent="0.35">
      <c r="O64177" s="9"/>
      <c r="P64177" s="9"/>
      <c r="Q64177" s="21"/>
    </row>
    <row r="64178" spans="15:17" x14ac:dyDescent="0.35">
      <c r="O64178" s="9"/>
      <c r="P64178" s="9"/>
      <c r="Q64178" s="21"/>
    </row>
    <row r="64179" spans="15:17" x14ac:dyDescent="0.35">
      <c r="O64179" s="9"/>
      <c r="P64179" s="9"/>
      <c r="Q64179" s="21"/>
    </row>
    <row r="64180" spans="15:17" x14ac:dyDescent="0.35">
      <c r="O64180" s="9"/>
      <c r="P64180" s="9"/>
      <c r="Q64180" s="21"/>
    </row>
    <row r="64181" spans="15:17" x14ac:dyDescent="0.35">
      <c r="O64181" s="9"/>
      <c r="P64181" s="9"/>
      <c r="Q64181" s="21"/>
    </row>
    <row r="64182" spans="15:17" x14ac:dyDescent="0.35">
      <c r="O64182" s="9"/>
      <c r="P64182" s="9"/>
      <c r="Q64182" s="21"/>
    </row>
    <row r="64183" spans="15:17" x14ac:dyDescent="0.35">
      <c r="O64183" s="9"/>
      <c r="P64183" s="9"/>
      <c r="Q64183" s="21"/>
    </row>
    <row r="64184" spans="15:17" x14ac:dyDescent="0.35">
      <c r="O64184" s="9"/>
      <c r="P64184" s="9"/>
      <c r="Q64184" s="21"/>
    </row>
    <row r="64185" spans="15:17" x14ac:dyDescent="0.35">
      <c r="O64185" s="9"/>
      <c r="P64185" s="9"/>
      <c r="Q64185" s="21"/>
    </row>
    <row r="64186" spans="15:17" x14ac:dyDescent="0.35">
      <c r="O64186" s="9"/>
      <c r="P64186" s="9"/>
      <c r="Q64186" s="21"/>
    </row>
    <row r="64187" spans="15:17" x14ac:dyDescent="0.35">
      <c r="O64187" s="9"/>
      <c r="P64187" s="9"/>
      <c r="Q64187" s="21"/>
    </row>
    <row r="64188" spans="15:17" x14ac:dyDescent="0.35">
      <c r="O64188" s="9"/>
      <c r="P64188" s="9"/>
      <c r="Q64188" s="21"/>
    </row>
    <row r="64189" spans="15:17" x14ac:dyDescent="0.35">
      <c r="O64189" s="9"/>
      <c r="P64189" s="9"/>
      <c r="Q64189" s="21"/>
    </row>
    <row r="64190" spans="15:17" x14ac:dyDescent="0.35">
      <c r="O64190" s="9"/>
      <c r="P64190" s="9"/>
      <c r="Q64190" s="21"/>
    </row>
    <row r="64191" spans="15:17" x14ac:dyDescent="0.35">
      <c r="O64191" s="9"/>
      <c r="P64191" s="9"/>
      <c r="Q64191" s="21"/>
    </row>
    <row r="64192" spans="15:17" x14ac:dyDescent="0.35">
      <c r="O64192" s="9"/>
      <c r="P64192" s="9"/>
      <c r="Q64192" s="21"/>
    </row>
    <row r="64193" spans="15:17" x14ac:dyDescent="0.35">
      <c r="O64193" s="9"/>
      <c r="P64193" s="9"/>
      <c r="Q64193" s="21"/>
    </row>
    <row r="64194" spans="15:17" x14ac:dyDescent="0.35">
      <c r="O64194" s="9"/>
      <c r="P64194" s="9"/>
      <c r="Q64194" s="21"/>
    </row>
    <row r="64195" spans="15:17" x14ac:dyDescent="0.35">
      <c r="O64195" s="9"/>
      <c r="P64195" s="9"/>
      <c r="Q64195" s="21"/>
    </row>
    <row r="64196" spans="15:17" x14ac:dyDescent="0.35">
      <c r="O64196" s="9"/>
      <c r="P64196" s="9"/>
      <c r="Q64196" s="21"/>
    </row>
    <row r="64197" spans="15:17" x14ac:dyDescent="0.35">
      <c r="O64197" s="9"/>
      <c r="P64197" s="9"/>
      <c r="Q64197" s="21"/>
    </row>
    <row r="64198" spans="15:17" x14ac:dyDescent="0.35">
      <c r="O64198" s="9"/>
      <c r="P64198" s="9"/>
      <c r="Q64198" s="21"/>
    </row>
    <row r="64199" spans="15:17" x14ac:dyDescent="0.35">
      <c r="O64199" s="9"/>
      <c r="P64199" s="9"/>
      <c r="Q64199" s="21"/>
    </row>
    <row r="64200" spans="15:17" x14ac:dyDescent="0.35">
      <c r="O64200" s="9"/>
      <c r="P64200" s="9"/>
      <c r="Q64200" s="21"/>
    </row>
    <row r="64201" spans="15:17" x14ac:dyDescent="0.35">
      <c r="O64201" s="9"/>
      <c r="P64201" s="9"/>
      <c r="Q64201" s="21"/>
    </row>
    <row r="64202" spans="15:17" x14ac:dyDescent="0.35">
      <c r="O64202" s="9"/>
      <c r="P64202" s="9"/>
      <c r="Q64202" s="21"/>
    </row>
    <row r="64203" spans="15:17" x14ac:dyDescent="0.35">
      <c r="O64203" s="9"/>
      <c r="P64203" s="9"/>
      <c r="Q64203" s="21"/>
    </row>
    <row r="64204" spans="15:17" x14ac:dyDescent="0.35">
      <c r="O64204" s="9"/>
      <c r="P64204" s="9"/>
      <c r="Q64204" s="21"/>
    </row>
    <row r="64205" spans="15:17" x14ac:dyDescent="0.35">
      <c r="O64205" s="9"/>
      <c r="P64205" s="9"/>
      <c r="Q64205" s="21"/>
    </row>
    <row r="64206" spans="15:17" x14ac:dyDescent="0.35">
      <c r="O64206" s="9"/>
      <c r="P64206" s="9"/>
      <c r="Q64206" s="21"/>
    </row>
    <row r="64207" spans="15:17" x14ac:dyDescent="0.35">
      <c r="O64207" s="9"/>
      <c r="P64207" s="9"/>
      <c r="Q64207" s="21"/>
    </row>
    <row r="64208" spans="15:17" x14ac:dyDescent="0.35">
      <c r="O64208" s="9"/>
      <c r="P64208" s="9"/>
      <c r="Q64208" s="21"/>
    </row>
    <row r="64209" spans="15:17" x14ac:dyDescent="0.35">
      <c r="O64209" s="9"/>
      <c r="P64209" s="9"/>
      <c r="Q64209" s="21"/>
    </row>
    <row r="64210" spans="15:17" x14ac:dyDescent="0.35">
      <c r="O64210" s="9"/>
      <c r="P64210" s="9"/>
      <c r="Q64210" s="21"/>
    </row>
    <row r="64211" spans="15:17" x14ac:dyDescent="0.35">
      <c r="O64211" s="9"/>
      <c r="P64211" s="9"/>
      <c r="Q64211" s="21"/>
    </row>
    <row r="64212" spans="15:17" x14ac:dyDescent="0.35">
      <c r="O64212" s="9"/>
      <c r="P64212" s="9"/>
      <c r="Q64212" s="21"/>
    </row>
    <row r="64213" spans="15:17" x14ac:dyDescent="0.35">
      <c r="O64213" s="9"/>
      <c r="P64213" s="9"/>
      <c r="Q64213" s="21"/>
    </row>
    <row r="64214" spans="15:17" x14ac:dyDescent="0.35">
      <c r="O64214" s="9"/>
      <c r="P64214" s="9"/>
      <c r="Q64214" s="21"/>
    </row>
    <row r="64215" spans="15:17" x14ac:dyDescent="0.35">
      <c r="O64215" s="9"/>
      <c r="P64215" s="9"/>
      <c r="Q64215" s="21"/>
    </row>
    <row r="64216" spans="15:17" x14ac:dyDescent="0.35">
      <c r="O64216" s="9"/>
      <c r="P64216" s="9"/>
      <c r="Q64216" s="21"/>
    </row>
    <row r="64217" spans="15:17" x14ac:dyDescent="0.35">
      <c r="O64217" s="9"/>
      <c r="P64217" s="9"/>
      <c r="Q64217" s="21"/>
    </row>
    <row r="64218" spans="15:17" x14ac:dyDescent="0.35">
      <c r="O64218" s="9"/>
      <c r="P64218" s="9"/>
      <c r="Q64218" s="21"/>
    </row>
    <row r="64219" spans="15:17" x14ac:dyDescent="0.35">
      <c r="O64219" s="9"/>
      <c r="P64219" s="9"/>
      <c r="Q64219" s="21"/>
    </row>
    <row r="64220" spans="15:17" x14ac:dyDescent="0.35">
      <c r="O64220" s="9"/>
      <c r="P64220" s="9"/>
      <c r="Q64220" s="21"/>
    </row>
    <row r="64221" spans="15:17" x14ac:dyDescent="0.35">
      <c r="O64221" s="9"/>
      <c r="P64221" s="9"/>
      <c r="Q64221" s="21"/>
    </row>
    <row r="64222" spans="15:17" x14ac:dyDescent="0.35">
      <c r="O64222" s="9"/>
      <c r="P64222" s="9"/>
      <c r="Q64222" s="21"/>
    </row>
    <row r="64223" spans="15:17" x14ac:dyDescent="0.35">
      <c r="O64223" s="9"/>
      <c r="P64223" s="9"/>
      <c r="Q64223" s="21"/>
    </row>
    <row r="64224" spans="15:17" x14ac:dyDescent="0.35">
      <c r="O64224" s="9"/>
      <c r="P64224" s="9"/>
      <c r="Q64224" s="21"/>
    </row>
    <row r="64225" spans="15:17" x14ac:dyDescent="0.35">
      <c r="O64225" s="9"/>
      <c r="P64225" s="9"/>
      <c r="Q64225" s="21"/>
    </row>
    <row r="64226" spans="15:17" x14ac:dyDescent="0.35">
      <c r="O64226" s="9"/>
      <c r="P64226" s="9"/>
      <c r="Q64226" s="21"/>
    </row>
    <row r="64227" spans="15:17" x14ac:dyDescent="0.35">
      <c r="O64227" s="9"/>
      <c r="P64227" s="9"/>
      <c r="Q64227" s="21"/>
    </row>
    <row r="64228" spans="15:17" x14ac:dyDescent="0.35">
      <c r="O64228" s="9"/>
      <c r="P64228" s="9"/>
      <c r="Q64228" s="21"/>
    </row>
    <row r="64229" spans="15:17" x14ac:dyDescent="0.35">
      <c r="O64229" s="9"/>
      <c r="P64229" s="9"/>
      <c r="Q64229" s="21"/>
    </row>
    <row r="64230" spans="15:17" x14ac:dyDescent="0.35">
      <c r="O64230" s="9"/>
      <c r="P64230" s="9"/>
      <c r="Q64230" s="21"/>
    </row>
    <row r="64231" spans="15:17" x14ac:dyDescent="0.35">
      <c r="O64231" s="9"/>
      <c r="P64231" s="9"/>
      <c r="Q64231" s="21"/>
    </row>
    <row r="64232" spans="15:17" x14ac:dyDescent="0.35">
      <c r="O64232" s="9"/>
      <c r="P64232" s="9"/>
      <c r="Q64232" s="21"/>
    </row>
    <row r="64233" spans="15:17" x14ac:dyDescent="0.35">
      <c r="O64233" s="9"/>
      <c r="P64233" s="9"/>
      <c r="Q64233" s="21"/>
    </row>
    <row r="64234" spans="15:17" x14ac:dyDescent="0.35">
      <c r="O64234" s="9"/>
      <c r="P64234" s="9"/>
      <c r="Q64234" s="21"/>
    </row>
    <row r="64235" spans="15:17" x14ac:dyDescent="0.35">
      <c r="O64235" s="9"/>
      <c r="P64235" s="9"/>
      <c r="Q64235" s="21"/>
    </row>
    <row r="64236" spans="15:17" x14ac:dyDescent="0.35">
      <c r="O64236" s="9"/>
      <c r="P64236" s="9"/>
      <c r="Q64236" s="21"/>
    </row>
    <row r="64237" spans="15:17" x14ac:dyDescent="0.35">
      <c r="O64237" s="9"/>
      <c r="P64237" s="9"/>
      <c r="Q64237" s="21"/>
    </row>
    <row r="64238" spans="15:17" x14ac:dyDescent="0.35">
      <c r="O64238" s="9"/>
      <c r="P64238" s="9"/>
      <c r="Q64238" s="21"/>
    </row>
    <row r="64239" spans="15:17" x14ac:dyDescent="0.35">
      <c r="O64239" s="9"/>
      <c r="P64239" s="9"/>
      <c r="Q64239" s="21"/>
    </row>
    <row r="64240" spans="15:17" x14ac:dyDescent="0.35">
      <c r="O64240" s="9"/>
      <c r="P64240" s="9"/>
      <c r="Q64240" s="21"/>
    </row>
    <row r="64241" spans="15:17" x14ac:dyDescent="0.35">
      <c r="O64241" s="9"/>
      <c r="P64241" s="9"/>
      <c r="Q64241" s="21"/>
    </row>
    <row r="64242" spans="15:17" x14ac:dyDescent="0.35">
      <c r="O64242" s="9"/>
      <c r="P64242" s="9"/>
      <c r="Q64242" s="21"/>
    </row>
    <row r="64243" spans="15:17" x14ac:dyDescent="0.35">
      <c r="O64243" s="9"/>
      <c r="P64243" s="9"/>
      <c r="Q64243" s="21"/>
    </row>
    <row r="64244" spans="15:17" x14ac:dyDescent="0.35">
      <c r="O64244" s="9"/>
      <c r="P64244" s="9"/>
      <c r="Q64244" s="21"/>
    </row>
    <row r="64245" spans="15:17" x14ac:dyDescent="0.35">
      <c r="O64245" s="9"/>
      <c r="P64245" s="9"/>
      <c r="Q64245" s="21"/>
    </row>
    <row r="64246" spans="15:17" x14ac:dyDescent="0.35">
      <c r="O64246" s="9"/>
      <c r="P64246" s="9"/>
      <c r="Q64246" s="21"/>
    </row>
    <row r="64247" spans="15:17" x14ac:dyDescent="0.35">
      <c r="O64247" s="9"/>
      <c r="P64247" s="9"/>
      <c r="Q64247" s="21"/>
    </row>
    <row r="64248" spans="15:17" x14ac:dyDescent="0.35">
      <c r="O64248" s="9"/>
      <c r="P64248" s="9"/>
      <c r="Q64248" s="21"/>
    </row>
    <row r="64249" spans="15:17" x14ac:dyDescent="0.35">
      <c r="O64249" s="9"/>
      <c r="P64249" s="9"/>
      <c r="Q64249" s="21"/>
    </row>
    <row r="64250" spans="15:17" x14ac:dyDescent="0.35">
      <c r="O64250" s="9"/>
      <c r="P64250" s="9"/>
      <c r="Q64250" s="21"/>
    </row>
    <row r="64251" spans="15:17" x14ac:dyDescent="0.35">
      <c r="O64251" s="9"/>
      <c r="P64251" s="9"/>
      <c r="Q64251" s="21"/>
    </row>
    <row r="64252" spans="15:17" x14ac:dyDescent="0.35">
      <c r="O64252" s="9"/>
      <c r="P64252" s="9"/>
      <c r="Q64252" s="21"/>
    </row>
    <row r="64253" spans="15:17" x14ac:dyDescent="0.35">
      <c r="O64253" s="9"/>
      <c r="P64253" s="9"/>
      <c r="Q64253" s="21"/>
    </row>
    <row r="64254" spans="15:17" x14ac:dyDescent="0.35">
      <c r="O64254" s="9"/>
      <c r="P64254" s="9"/>
      <c r="Q64254" s="21"/>
    </row>
    <row r="64255" spans="15:17" x14ac:dyDescent="0.35">
      <c r="O64255" s="9"/>
      <c r="P64255" s="9"/>
      <c r="Q64255" s="21"/>
    </row>
    <row r="64256" spans="15:17" x14ac:dyDescent="0.35">
      <c r="O64256" s="9"/>
      <c r="P64256" s="9"/>
      <c r="Q64256" s="21"/>
    </row>
    <row r="64257" spans="15:17" x14ac:dyDescent="0.35">
      <c r="O64257" s="9"/>
      <c r="P64257" s="9"/>
      <c r="Q64257" s="21"/>
    </row>
    <row r="64258" spans="15:17" x14ac:dyDescent="0.35">
      <c r="O64258" s="9"/>
      <c r="P64258" s="9"/>
      <c r="Q64258" s="21"/>
    </row>
    <row r="64259" spans="15:17" x14ac:dyDescent="0.35">
      <c r="O64259" s="9"/>
      <c r="P64259" s="9"/>
      <c r="Q64259" s="21"/>
    </row>
    <row r="64260" spans="15:17" x14ac:dyDescent="0.35">
      <c r="O64260" s="9"/>
      <c r="P64260" s="9"/>
      <c r="Q64260" s="21"/>
    </row>
    <row r="64261" spans="15:17" x14ac:dyDescent="0.35">
      <c r="O64261" s="9"/>
      <c r="P64261" s="9"/>
      <c r="Q64261" s="21"/>
    </row>
    <row r="64262" spans="15:17" x14ac:dyDescent="0.35">
      <c r="O64262" s="9"/>
      <c r="P64262" s="9"/>
      <c r="Q64262" s="21"/>
    </row>
    <row r="64263" spans="15:17" x14ac:dyDescent="0.35">
      <c r="O64263" s="9"/>
      <c r="P64263" s="9"/>
      <c r="Q64263" s="21"/>
    </row>
    <row r="64264" spans="15:17" x14ac:dyDescent="0.35">
      <c r="O64264" s="9"/>
      <c r="P64264" s="9"/>
      <c r="Q64264" s="21"/>
    </row>
    <row r="64265" spans="15:17" x14ac:dyDescent="0.35">
      <c r="O64265" s="9"/>
      <c r="P64265" s="9"/>
      <c r="Q64265" s="21"/>
    </row>
    <row r="64266" spans="15:17" x14ac:dyDescent="0.35">
      <c r="O64266" s="9"/>
      <c r="P64266" s="9"/>
      <c r="Q64266" s="21"/>
    </row>
    <row r="64267" spans="15:17" x14ac:dyDescent="0.35">
      <c r="O64267" s="9"/>
      <c r="P64267" s="9"/>
      <c r="Q64267" s="21"/>
    </row>
    <row r="64268" spans="15:17" x14ac:dyDescent="0.35">
      <c r="O64268" s="9"/>
      <c r="P64268" s="9"/>
      <c r="Q64268" s="21"/>
    </row>
    <row r="64269" spans="15:17" x14ac:dyDescent="0.35">
      <c r="O64269" s="9"/>
      <c r="P64269" s="9"/>
      <c r="Q64269" s="21"/>
    </row>
    <row r="64270" spans="15:17" x14ac:dyDescent="0.35">
      <c r="O64270" s="9"/>
      <c r="P64270" s="9"/>
      <c r="Q64270" s="21"/>
    </row>
    <row r="64271" spans="15:17" x14ac:dyDescent="0.35">
      <c r="O64271" s="9"/>
      <c r="P64271" s="9"/>
      <c r="Q64271" s="21"/>
    </row>
    <row r="64272" spans="15:17" x14ac:dyDescent="0.35">
      <c r="O64272" s="9"/>
      <c r="P64272" s="9"/>
      <c r="Q64272" s="21"/>
    </row>
    <row r="64273" spans="15:17" x14ac:dyDescent="0.35">
      <c r="O64273" s="9"/>
      <c r="P64273" s="9"/>
      <c r="Q64273" s="21"/>
    </row>
    <row r="64274" spans="15:17" x14ac:dyDescent="0.35">
      <c r="O64274" s="9"/>
      <c r="P64274" s="9"/>
      <c r="Q64274" s="21"/>
    </row>
    <row r="64275" spans="15:17" x14ac:dyDescent="0.35">
      <c r="O64275" s="9"/>
      <c r="P64275" s="9"/>
      <c r="Q64275" s="21"/>
    </row>
    <row r="64276" spans="15:17" x14ac:dyDescent="0.35">
      <c r="O64276" s="9"/>
      <c r="P64276" s="9"/>
      <c r="Q64276" s="21"/>
    </row>
    <row r="64277" spans="15:17" x14ac:dyDescent="0.35">
      <c r="O64277" s="9"/>
      <c r="P64277" s="9"/>
      <c r="Q64277" s="21"/>
    </row>
    <row r="64278" spans="15:17" x14ac:dyDescent="0.35">
      <c r="O64278" s="9"/>
      <c r="P64278" s="9"/>
      <c r="Q64278" s="21"/>
    </row>
    <row r="64279" spans="15:17" x14ac:dyDescent="0.35">
      <c r="O64279" s="9"/>
      <c r="P64279" s="9"/>
      <c r="Q64279" s="21"/>
    </row>
    <row r="64280" spans="15:17" x14ac:dyDescent="0.35">
      <c r="O64280" s="9"/>
      <c r="P64280" s="9"/>
      <c r="Q64280" s="21"/>
    </row>
    <row r="64281" spans="15:17" x14ac:dyDescent="0.35">
      <c r="O64281" s="9"/>
      <c r="P64281" s="9"/>
      <c r="Q64281" s="21"/>
    </row>
    <row r="64282" spans="15:17" x14ac:dyDescent="0.35">
      <c r="O64282" s="9"/>
      <c r="P64282" s="9"/>
      <c r="Q64282" s="21"/>
    </row>
    <row r="64283" spans="15:17" x14ac:dyDescent="0.35">
      <c r="O64283" s="9"/>
      <c r="P64283" s="9"/>
      <c r="Q64283" s="21"/>
    </row>
    <row r="64284" spans="15:17" x14ac:dyDescent="0.35">
      <c r="O64284" s="9"/>
      <c r="P64284" s="9"/>
      <c r="Q64284" s="21"/>
    </row>
    <row r="64285" spans="15:17" x14ac:dyDescent="0.35">
      <c r="O64285" s="9"/>
      <c r="P64285" s="9"/>
      <c r="Q64285" s="21"/>
    </row>
    <row r="64286" spans="15:17" x14ac:dyDescent="0.35">
      <c r="O64286" s="9"/>
      <c r="P64286" s="9"/>
      <c r="Q64286" s="21"/>
    </row>
    <row r="64287" spans="15:17" x14ac:dyDescent="0.35">
      <c r="O64287" s="9"/>
      <c r="P64287" s="9"/>
      <c r="Q64287" s="21"/>
    </row>
    <row r="64288" spans="15:17" x14ac:dyDescent="0.35">
      <c r="O64288" s="9"/>
      <c r="P64288" s="9"/>
      <c r="Q64288" s="21"/>
    </row>
    <row r="64289" spans="15:17" x14ac:dyDescent="0.35">
      <c r="O64289" s="9"/>
      <c r="P64289" s="9"/>
      <c r="Q64289" s="21"/>
    </row>
    <row r="64290" spans="15:17" x14ac:dyDescent="0.35">
      <c r="O64290" s="9"/>
      <c r="P64290" s="9"/>
      <c r="Q64290" s="21"/>
    </row>
    <row r="64291" spans="15:17" x14ac:dyDescent="0.35">
      <c r="O64291" s="9"/>
      <c r="P64291" s="9"/>
      <c r="Q64291" s="21"/>
    </row>
    <row r="64292" spans="15:17" x14ac:dyDescent="0.35">
      <c r="O64292" s="9"/>
      <c r="P64292" s="9"/>
      <c r="Q64292" s="21"/>
    </row>
    <row r="64293" spans="15:17" x14ac:dyDescent="0.35">
      <c r="O64293" s="9"/>
      <c r="P64293" s="9"/>
      <c r="Q64293" s="21"/>
    </row>
    <row r="64294" spans="15:17" x14ac:dyDescent="0.35">
      <c r="O64294" s="9"/>
      <c r="P64294" s="9"/>
      <c r="Q64294" s="21"/>
    </row>
    <row r="64295" spans="15:17" x14ac:dyDescent="0.35">
      <c r="O64295" s="9"/>
      <c r="P64295" s="9"/>
      <c r="Q64295" s="21"/>
    </row>
    <row r="64296" spans="15:17" x14ac:dyDescent="0.35">
      <c r="O64296" s="9"/>
      <c r="P64296" s="9"/>
      <c r="Q64296" s="21"/>
    </row>
    <row r="64297" spans="15:17" x14ac:dyDescent="0.35">
      <c r="O64297" s="9"/>
      <c r="P64297" s="9"/>
      <c r="Q64297" s="21"/>
    </row>
    <row r="64298" spans="15:17" x14ac:dyDescent="0.35">
      <c r="O64298" s="9"/>
      <c r="P64298" s="9"/>
      <c r="Q64298" s="21"/>
    </row>
    <row r="64299" spans="15:17" x14ac:dyDescent="0.35">
      <c r="O64299" s="9"/>
      <c r="P64299" s="9"/>
      <c r="Q64299" s="21"/>
    </row>
    <row r="64300" spans="15:17" x14ac:dyDescent="0.35">
      <c r="O64300" s="9"/>
      <c r="P64300" s="9"/>
      <c r="Q64300" s="21"/>
    </row>
    <row r="64301" spans="15:17" x14ac:dyDescent="0.35">
      <c r="O64301" s="9"/>
      <c r="P64301" s="9"/>
      <c r="Q64301" s="21"/>
    </row>
    <row r="64302" spans="15:17" x14ac:dyDescent="0.35">
      <c r="O64302" s="9"/>
      <c r="P64302" s="9"/>
      <c r="Q64302" s="21"/>
    </row>
    <row r="64303" spans="15:17" x14ac:dyDescent="0.35">
      <c r="O64303" s="9"/>
      <c r="P64303" s="9"/>
      <c r="Q64303" s="21"/>
    </row>
    <row r="64304" spans="15:17" x14ac:dyDescent="0.35">
      <c r="O64304" s="9"/>
      <c r="P64304" s="9"/>
      <c r="Q64304" s="21"/>
    </row>
    <row r="64305" spans="15:17" x14ac:dyDescent="0.35">
      <c r="O64305" s="9"/>
      <c r="P64305" s="9"/>
      <c r="Q64305" s="21"/>
    </row>
    <row r="64306" spans="15:17" x14ac:dyDescent="0.35">
      <c r="O64306" s="9"/>
      <c r="P64306" s="9"/>
      <c r="Q64306" s="21"/>
    </row>
    <row r="64307" spans="15:17" x14ac:dyDescent="0.35">
      <c r="O64307" s="9"/>
      <c r="P64307" s="9"/>
      <c r="Q64307" s="21"/>
    </row>
    <row r="64308" spans="15:17" x14ac:dyDescent="0.35">
      <c r="O64308" s="9"/>
      <c r="P64308" s="9"/>
      <c r="Q64308" s="21"/>
    </row>
    <row r="64309" spans="15:17" x14ac:dyDescent="0.35">
      <c r="O64309" s="9"/>
      <c r="P64309" s="9"/>
      <c r="Q64309" s="21"/>
    </row>
    <row r="64310" spans="15:17" x14ac:dyDescent="0.35">
      <c r="O64310" s="9"/>
      <c r="P64310" s="9"/>
      <c r="Q64310" s="21"/>
    </row>
    <row r="64311" spans="15:17" x14ac:dyDescent="0.35">
      <c r="O64311" s="9"/>
      <c r="P64311" s="9"/>
      <c r="Q64311" s="21"/>
    </row>
    <row r="64312" spans="15:17" x14ac:dyDescent="0.35">
      <c r="O64312" s="9"/>
      <c r="P64312" s="9"/>
      <c r="Q64312" s="21"/>
    </row>
    <row r="64313" spans="15:17" x14ac:dyDescent="0.35">
      <c r="O64313" s="9"/>
      <c r="P64313" s="9"/>
      <c r="Q64313" s="21"/>
    </row>
    <row r="64314" spans="15:17" x14ac:dyDescent="0.35">
      <c r="O64314" s="9"/>
      <c r="P64314" s="9"/>
      <c r="Q64314" s="21"/>
    </row>
    <row r="64315" spans="15:17" x14ac:dyDescent="0.35">
      <c r="O64315" s="9"/>
      <c r="P64315" s="9"/>
      <c r="Q64315" s="21"/>
    </row>
    <row r="64316" spans="15:17" x14ac:dyDescent="0.35">
      <c r="O64316" s="9"/>
      <c r="P64316" s="9"/>
      <c r="Q64316" s="21"/>
    </row>
    <row r="64317" spans="15:17" x14ac:dyDescent="0.35">
      <c r="O64317" s="9"/>
      <c r="P64317" s="9"/>
      <c r="Q64317" s="21"/>
    </row>
    <row r="64318" spans="15:17" x14ac:dyDescent="0.35">
      <c r="O64318" s="9"/>
      <c r="P64318" s="9"/>
      <c r="Q64318" s="21"/>
    </row>
    <row r="64319" spans="15:17" x14ac:dyDescent="0.35">
      <c r="O64319" s="9"/>
      <c r="P64319" s="9"/>
      <c r="Q64319" s="21"/>
    </row>
    <row r="64320" spans="15:17" x14ac:dyDescent="0.35">
      <c r="O64320" s="9"/>
      <c r="P64320" s="9"/>
      <c r="Q64320" s="21"/>
    </row>
    <row r="64321" spans="15:17" x14ac:dyDescent="0.35">
      <c r="O64321" s="9"/>
      <c r="P64321" s="9"/>
      <c r="Q64321" s="21"/>
    </row>
    <row r="64322" spans="15:17" x14ac:dyDescent="0.35">
      <c r="O64322" s="9"/>
      <c r="P64322" s="9"/>
      <c r="Q64322" s="21"/>
    </row>
    <row r="64323" spans="15:17" x14ac:dyDescent="0.35">
      <c r="O64323" s="9"/>
      <c r="P64323" s="9"/>
      <c r="Q64323" s="21"/>
    </row>
    <row r="64324" spans="15:17" x14ac:dyDescent="0.35">
      <c r="O64324" s="9"/>
      <c r="P64324" s="9"/>
      <c r="Q64324" s="21"/>
    </row>
    <row r="64325" spans="15:17" x14ac:dyDescent="0.35">
      <c r="O64325" s="9"/>
      <c r="P64325" s="9"/>
      <c r="Q64325" s="21"/>
    </row>
    <row r="64326" spans="15:17" x14ac:dyDescent="0.35">
      <c r="O64326" s="9"/>
      <c r="P64326" s="9"/>
      <c r="Q64326" s="21"/>
    </row>
    <row r="64327" spans="15:17" x14ac:dyDescent="0.35">
      <c r="O64327" s="9"/>
      <c r="P64327" s="9"/>
      <c r="Q64327" s="21"/>
    </row>
    <row r="64328" spans="15:17" x14ac:dyDescent="0.35">
      <c r="O64328" s="9"/>
      <c r="P64328" s="9"/>
      <c r="Q64328" s="21"/>
    </row>
    <row r="64329" spans="15:17" x14ac:dyDescent="0.35">
      <c r="O64329" s="9"/>
      <c r="P64329" s="9"/>
      <c r="Q64329" s="21"/>
    </row>
    <row r="64330" spans="15:17" x14ac:dyDescent="0.35">
      <c r="O64330" s="9"/>
      <c r="P64330" s="9"/>
      <c r="Q64330" s="21"/>
    </row>
    <row r="64331" spans="15:17" x14ac:dyDescent="0.35">
      <c r="O64331" s="9"/>
      <c r="P64331" s="9"/>
      <c r="Q64331" s="21"/>
    </row>
    <row r="64332" spans="15:17" x14ac:dyDescent="0.35">
      <c r="O64332" s="9"/>
      <c r="P64332" s="9"/>
      <c r="Q64332" s="21"/>
    </row>
    <row r="64333" spans="15:17" x14ac:dyDescent="0.35">
      <c r="O64333" s="9"/>
      <c r="P64333" s="9"/>
      <c r="Q64333" s="21"/>
    </row>
    <row r="64334" spans="15:17" x14ac:dyDescent="0.35">
      <c r="O64334" s="9"/>
      <c r="P64334" s="9"/>
      <c r="Q64334" s="21"/>
    </row>
    <row r="64335" spans="15:17" x14ac:dyDescent="0.35">
      <c r="O64335" s="9"/>
      <c r="P64335" s="9"/>
      <c r="Q64335" s="21"/>
    </row>
    <row r="64336" spans="15:17" x14ac:dyDescent="0.35">
      <c r="O64336" s="9"/>
      <c r="P64336" s="9"/>
      <c r="Q64336" s="21"/>
    </row>
    <row r="64337" spans="15:17" x14ac:dyDescent="0.35">
      <c r="O64337" s="9"/>
      <c r="P64337" s="9"/>
      <c r="Q64337" s="21"/>
    </row>
    <row r="64338" spans="15:17" x14ac:dyDescent="0.35">
      <c r="O64338" s="9"/>
      <c r="P64338" s="9"/>
      <c r="Q64338" s="21"/>
    </row>
    <row r="64339" spans="15:17" x14ac:dyDescent="0.35">
      <c r="O64339" s="9"/>
      <c r="P64339" s="9"/>
      <c r="Q64339" s="21"/>
    </row>
    <row r="64340" spans="15:17" x14ac:dyDescent="0.35">
      <c r="O64340" s="9"/>
      <c r="P64340" s="9"/>
      <c r="Q64340" s="21"/>
    </row>
    <row r="64341" spans="15:17" x14ac:dyDescent="0.35">
      <c r="O64341" s="9"/>
      <c r="P64341" s="9"/>
      <c r="Q64341" s="21"/>
    </row>
    <row r="64342" spans="15:17" x14ac:dyDescent="0.35">
      <c r="O64342" s="9"/>
      <c r="P64342" s="9"/>
      <c r="Q64342" s="21"/>
    </row>
    <row r="64343" spans="15:17" x14ac:dyDescent="0.35">
      <c r="O64343" s="9"/>
      <c r="P64343" s="9"/>
      <c r="Q64343" s="21"/>
    </row>
    <row r="64344" spans="15:17" x14ac:dyDescent="0.35">
      <c r="O64344" s="9"/>
      <c r="P64344" s="9"/>
      <c r="Q64344" s="21"/>
    </row>
    <row r="64345" spans="15:17" x14ac:dyDescent="0.35">
      <c r="O64345" s="9"/>
      <c r="P64345" s="9"/>
      <c r="Q64345" s="21"/>
    </row>
    <row r="64346" spans="15:17" x14ac:dyDescent="0.35">
      <c r="O64346" s="9"/>
      <c r="P64346" s="9"/>
      <c r="Q64346" s="21"/>
    </row>
    <row r="64347" spans="15:17" x14ac:dyDescent="0.35">
      <c r="O64347" s="9"/>
      <c r="P64347" s="9"/>
      <c r="Q64347" s="21"/>
    </row>
    <row r="64348" spans="15:17" x14ac:dyDescent="0.35">
      <c r="O64348" s="9"/>
      <c r="P64348" s="9"/>
      <c r="Q64348" s="21"/>
    </row>
    <row r="64349" spans="15:17" x14ac:dyDescent="0.35">
      <c r="O64349" s="9"/>
      <c r="P64349" s="9"/>
      <c r="Q64349" s="21"/>
    </row>
    <row r="64350" spans="15:17" x14ac:dyDescent="0.35">
      <c r="O64350" s="9"/>
      <c r="P64350" s="9"/>
      <c r="Q64350" s="21"/>
    </row>
    <row r="64351" spans="15:17" x14ac:dyDescent="0.35">
      <c r="O64351" s="9"/>
      <c r="P64351" s="9"/>
      <c r="Q64351" s="21"/>
    </row>
    <row r="64352" spans="15:17" x14ac:dyDescent="0.35">
      <c r="O64352" s="9"/>
      <c r="P64352" s="9"/>
      <c r="Q64352" s="21"/>
    </row>
    <row r="64353" spans="15:17" x14ac:dyDescent="0.35">
      <c r="O64353" s="9"/>
      <c r="P64353" s="9"/>
      <c r="Q64353" s="21"/>
    </row>
    <row r="64354" spans="15:17" x14ac:dyDescent="0.35">
      <c r="O64354" s="9"/>
      <c r="P64354" s="9"/>
      <c r="Q64354" s="21"/>
    </row>
    <row r="64355" spans="15:17" x14ac:dyDescent="0.35">
      <c r="O64355" s="9"/>
      <c r="P64355" s="9"/>
      <c r="Q64355" s="21"/>
    </row>
    <row r="64356" spans="15:17" x14ac:dyDescent="0.35">
      <c r="O64356" s="9"/>
      <c r="P64356" s="9"/>
      <c r="Q64356" s="21"/>
    </row>
    <row r="64357" spans="15:17" x14ac:dyDescent="0.35">
      <c r="O64357" s="9"/>
      <c r="P64357" s="9"/>
      <c r="Q64357" s="21"/>
    </row>
    <row r="64358" spans="15:17" x14ac:dyDescent="0.35">
      <c r="O64358" s="9"/>
      <c r="P64358" s="9"/>
      <c r="Q64358" s="21"/>
    </row>
    <row r="64359" spans="15:17" x14ac:dyDescent="0.35">
      <c r="O64359" s="9"/>
      <c r="P64359" s="9"/>
      <c r="Q64359" s="21"/>
    </row>
    <row r="64360" spans="15:17" x14ac:dyDescent="0.35">
      <c r="O64360" s="9"/>
      <c r="P64360" s="9"/>
      <c r="Q64360" s="21"/>
    </row>
    <row r="64361" spans="15:17" x14ac:dyDescent="0.35">
      <c r="O64361" s="9"/>
      <c r="P64361" s="9"/>
      <c r="Q64361" s="21"/>
    </row>
    <row r="64362" spans="15:17" x14ac:dyDescent="0.35">
      <c r="O64362" s="9"/>
      <c r="P64362" s="9"/>
      <c r="Q64362" s="21"/>
    </row>
    <row r="64363" spans="15:17" x14ac:dyDescent="0.35">
      <c r="O64363" s="9"/>
      <c r="P64363" s="9"/>
      <c r="Q64363" s="21"/>
    </row>
    <row r="64364" spans="15:17" x14ac:dyDescent="0.35">
      <c r="O64364" s="9"/>
      <c r="P64364" s="9"/>
      <c r="Q64364" s="21"/>
    </row>
    <row r="64365" spans="15:17" x14ac:dyDescent="0.35">
      <c r="O64365" s="9"/>
      <c r="P64365" s="9"/>
      <c r="Q64365" s="21"/>
    </row>
    <row r="64366" spans="15:17" x14ac:dyDescent="0.35">
      <c r="O64366" s="9"/>
      <c r="P64366" s="9"/>
      <c r="Q64366" s="21"/>
    </row>
    <row r="64367" spans="15:17" x14ac:dyDescent="0.35">
      <c r="O64367" s="9"/>
      <c r="P64367" s="9"/>
      <c r="Q64367" s="21"/>
    </row>
    <row r="64368" spans="15:17" x14ac:dyDescent="0.35">
      <c r="O64368" s="9"/>
      <c r="P64368" s="9"/>
      <c r="Q64368" s="21"/>
    </row>
    <row r="64369" spans="15:17" x14ac:dyDescent="0.35">
      <c r="O64369" s="9"/>
      <c r="P64369" s="9"/>
      <c r="Q64369" s="21"/>
    </row>
    <row r="64370" spans="15:17" x14ac:dyDescent="0.35">
      <c r="O64370" s="9"/>
      <c r="P64370" s="9"/>
      <c r="Q64370" s="21"/>
    </row>
    <row r="64371" spans="15:17" x14ac:dyDescent="0.35">
      <c r="O64371" s="9"/>
      <c r="P64371" s="9"/>
      <c r="Q64371" s="21"/>
    </row>
    <row r="64372" spans="15:17" x14ac:dyDescent="0.35">
      <c r="O64372" s="9"/>
      <c r="P64372" s="9"/>
      <c r="Q64372" s="21"/>
    </row>
    <row r="64373" spans="15:17" x14ac:dyDescent="0.35">
      <c r="O64373" s="9"/>
      <c r="P64373" s="9"/>
      <c r="Q64373" s="21"/>
    </row>
    <row r="64374" spans="15:17" x14ac:dyDescent="0.35">
      <c r="O64374" s="9"/>
      <c r="P64374" s="9"/>
      <c r="Q64374" s="21"/>
    </row>
    <row r="64375" spans="15:17" x14ac:dyDescent="0.35">
      <c r="O64375" s="9"/>
      <c r="P64375" s="9"/>
      <c r="Q64375" s="21"/>
    </row>
    <row r="64376" spans="15:17" x14ac:dyDescent="0.35">
      <c r="O64376" s="9"/>
      <c r="P64376" s="9"/>
      <c r="Q64376" s="21"/>
    </row>
    <row r="64377" spans="15:17" x14ac:dyDescent="0.35">
      <c r="O64377" s="9"/>
      <c r="P64377" s="9"/>
      <c r="Q64377" s="21"/>
    </row>
    <row r="64378" spans="15:17" x14ac:dyDescent="0.35">
      <c r="O64378" s="9"/>
      <c r="P64378" s="9"/>
      <c r="Q64378" s="21"/>
    </row>
    <row r="64379" spans="15:17" x14ac:dyDescent="0.35">
      <c r="O64379" s="9"/>
      <c r="P64379" s="9"/>
      <c r="Q64379" s="21"/>
    </row>
    <row r="64380" spans="15:17" x14ac:dyDescent="0.35">
      <c r="O64380" s="9"/>
      <c r="P64380" s="9"/>
      <c r="Q64380" s="21"/>
    </row>
    <row r="64381" spans="15:17" x14ac:dyDescent="0.35">
      <c r="O64381" s="9"/>
      <c r="P64381" s="9"/>
      <c r="Q64381" s="21"/>
    </row>
    <row r="64382" spans="15:17" x14ac:dyDescent="0.35">
      <c r="O64382" s="9"/>
      <c r="P64382" s="9"/>
      <c r="Q64382" s="21"/>
    </row>
    <row r="64383" spans="15:17" x14ac:dyDescent="0.35">
      <c r="O64383" s="9"/>
      <c r="P64383" s="9"/>
      <c r="Q64383" s="21"/>
    </row>
    <row r="64384" spans="15:17" x14ac:dyDescent="0.35">
      <c r="O64384" s="9"/>
      <c r="P64384" s="9"/>
      <c r="Q64384" s="21"/>
    </row>
    <row r="64385" spans="15:17" x14ac:dyDescent="0.35">
      <c r="O64385" s="9"/>
      <c r="P64385" s="9"/>
      <c r="Q64385" s="21"/>
    </row>
    <row r="64386" spans="15:17" x14ac:dyDescent="0.35">
      <c r="O64386" s="9"/>
      <c r="P64386" s="9"/>
      <c r="Q64386" s="21"/>
    </row>
    <row r="64387" spans="15:17" x14ac:dyDescent="0.35">
      <c r="O64387" s="9"/>
      <c r="P64387" s="9"/>
      <c r="Q64387" s="21"/>
    </row>
    <row r="64388" spans="15:17" x14ac:dyDescent="0.35">
      <c r="O64388" s="9"/>
      <c r="P64388" s="9"/>
      <c r="Q64388" s="21"/>
    </row>
    <row r="64389" spans="15:17" x14ac:dyDescent="0.35">
      <c r="O64389" s="9"/>
      <c r="P64389" s="9"/>
      <c r="Q64389" s="21"/>
    </row>
    <row r="64390" spans="15:17" x14ac:dyDescent="0.35">
      <c r="O64390" s="9"/>
      <c r="P64390" s="9"/>
      <c r="Q64390" s="21"/>
    </row>
    <row r="64391" spans="15:17" x14ac:dyDescent="0.35">
      <c r="O64391" s="9"/>
      <c r="P64391" s="9"/>
      <c r="Q64391" s="21"/>
    </row>
    <row r="64392" spans="15:17" x14ac:dyDescent="0.35">
      <c r="O64392" s="9"/>
      <c r="P64392" s="9"/>
      <c r="Q64392" s="21"/>
    </row>
    <row r="64393" spans="15:17" x14ac:dyDescent="0.35">
      <c r="O64393" s="9"/>
      <c r="P64393" s="9"/>
      <c r="Q64393" s="21"/>
    </row>
    <row r="64394" spans="15:17" x14ac:dyDescent="0.35">
      <c r="O64394" s="9"/>
      <c r="P64394" s="9"/>
      <c r="Q64394" s="21"/>
    </row>
    <row r="64395" spans="15:17" x14ac:dyDescent="0.35">
      <c r="O64395" s="9"/>
      <c r="P64395" s="9"/>
      <c r="Q64395" s="21"/>
    </row>
    <row r="64396" spans="15:17" x14ac:dyDescent="0.35">
      <c r="O64396" s="9"/>
      <c r="P64396" s="9"/>
      <c r="Q64396" s="21"/>
    </row>
    <row r="64397" spans="15:17" x14ac:dyDescent="0.35">
      <c r="O64397" s="9"/>
      <c r="P64397" s="9"/>
      <c r="Q64397" s="21"/>
    </row>
    <row r="64398" spans="15:17" x14ac:dyDescent="0.35">
      <c r="O64398" s="9"/>
      <c r="P64398" s="9"/>
      <c r="Q64398" s="21"/>
    </row>
    <row r="64399" spans="15:17" x14ac:dyDescent="0.35">
      <c r="O64399" s="9"/>
      <c r="P64399" s="9"/>
      <c r="Q64399" s="21"/>
    </row>
    <row r="64400" spans="15:17" x14ac:dyDescent="0.35">
      <c r="O64400" s="9"/>
      <c r="P64400" s="9"/>
      <c r="Q64400" s="21"/>
    </row>
    <row r="64401" spans="15:17" x14ac:dyDescent="0.35">
      <c r="O64401" s="9"/>
      <c r="P64401" s="9"/>
      <c r="Q64401" s="21"/>
    </row>
    <row r="64402" spans="15:17" x14ac:dyDescent="0.35">
      <c r="O64402" s="9"/>
      <c r="P64402" s="9"/>
      <c r="Q64402" s="21"/>
    </row>
    <row r="64403" spans="15:17" x14ac:dyDescent="0.35">
      <c r="O64403" s="9"/>
      <c r="P64403" s="9"/>
      <c r="Q64403" s="21"/>
    </row>
    <row r="64404" spans="15:17" x14ac:dyDescent="0.35">
      <c r="O64404" s="9"/>
      <c r="P64404" s="9"/>
      <c r="Q64404" s="21"/>
    </row>
    <row r="64405" spans="15:17" x14ac:dyDescent="0.35">
      <c r="O64405" s="9"/>
      <c r="P64405" s="9"/>
      <c r="Q64405" s="21"/>
    </row>
    <row r="64406" spans="15:17" x14ac:dyDescent="0.35">
      <c r="O64406" s="9"/>
      <c r="P64406" s="9"/>
      <c r="Q64406" s="21"/>
    </row>
    <row r="64407" spans="15:17" x14ac:dyDescent="0.35">
      <c r="O64407" s="9"/>
      <c r="P64407" s="9"/>
      <c r="Q64407" s="21"/>
    </row>
    <row r="64408" spans="15:17" x14ac:dyDescent="0.35">
      <c r="O64408" s="9"/>
      <c r="P64408" s="9"/>
      <c r="Q64408" s="21"/>
    </row>
    <row r="64409" spans="15:17" x14ac:dyDescent="0.35">
      <c r="O64409" s="9"/>
      <c r="P64409" s="9"/>
      <c r="Q64409" s="21"/>
    </row>
    <row r="64410" spans="15:17" x14ac:dyDescent="0.35">
      <c r="O64410" s="9"/>
      <c r="P64410" s="9"/>
      <c r="Q64410" s="21"/>
    </row>
    <row r="64411" spans="15:17" x14ac:dyDescent="0.35">
      <c r="O64411" s="9"/>
      <c r="P64411" s="9"/>
      <c r="Q64411" s="21"/>
    </row>
    <row r="64412" spans="15:17" x14ac:dyDescent="0.35">
      <c r="O64412" s="9"/>
      <c r="P64412" s="9"/>
      <c r="Q64412" s="21"/>
    </row>
    <row r="64413" spans="15:17" x14ac:dyDescent="0.35">
      <c r="O64413" s="9"/>
      <c r="P64413" s="9"/>
      <c r="Q64413" s="21"/>
    </row>
    <row r="64414" spans="15:17" x14ac:dyDescent="0.35">
      <c r="O64414" s="9"/>
      <c r="P64414" s="9"/>
      <c r="Q64414" s="21"/>
    </row>
    <row r="64415" spans="15:17" x14ac:dyDescent="0.35">
      <c r="O64415" s="9"/>
      <c r="P64415" s="9"/>
      <c r="Q64415" s="21"/>
    </row>
    <row r="64416" spans="15:17" x14ac:dyDescent="0.35">
      <c r="O64416" s="9"/>
      <c r="P64416" s="9"/>
      <c r="Q64416" s="21"/>
    </row>
    <row r="64417" spans="15:17" x14ac:dyDescent="0.35">
      <c r="O64417" s="9"/>
      <c r="P64417" s="9"/>
      <c r="Q64417" s="21"/>
    </row>
    <row r="64418" spans="15:17" x14ac:dyDescent="0.35">
      <c r="O64418" s="9"/>
      <c r="P64418" s="9"/>
      <c r="Q64418" s="21"/>
    </row>
    <row r="64419" spans="15:17" x14ac:dyDescent="0.35">
      <c r="O64419" s="9"/>
      <c r="P64419" s="9"/>
      <c r="Q64419" s="21"/>
    </row>
    <row r="64420" spans="15:17" x14ac:dyDescent="0.35">
      <c r="O64420" s="9"/>
      <c r="P64420" s="9"/>
      <c r="Q64420" s="21"/>
    </row>
    <row r="64421" spans="15:17" x14ac:dyDescent="0.35">
      <c r="O64421" s="9"/>
      <c r="P64421" s="9"/>
      <c r="Q64421" s="21"/>
    </row>
    <row r="64422" spans="15:17" x14ac:dyDescent="0.35">
      <c r="O64422" s="9"/>
      <c r="P64422" s="9"/>
      <c r="Q64422" s="21"/>
    </row>
    <row r="64423" spans="15:17" x14ac:dyDescent="0.35">
      <c r="O64423" s="9"/>
      <c r="P64423" s="9"/>
      <c r="Q64423" s="21"/>
    </row>
    <row r="64424" spans="15:17" x14ac:dyDescent="0.35">
      <c r="O64424" s="9"/>
      <c r="P64424" s="9"/>
      <c r="Q64424" s="21"/>
    </row>
    <row r="64425" spans="15:17" x14ac:dyDescent="0.35">
      <c r="O64425" s="9"/>
      <c r="P64425" s="9"/>
      <c r="Q64425" s="21"/>
    </row>
    <row r="64426" spans="15:17" x14ac:dyDescent="0.35">
      <c r="O64426" s="9"/>
      <c r="P64426" s="9"/>
      <c r="Q64426" s="21"/>
    </row>
    <row r="64427" spans="15:17" x14ac:dyDescent="0.35">
      <c r="O64427" s="9"/>
      <c r="P64427" s="9"/>
      <c r="Q64427" s="21"/>
    </row>
    <row r="64428" spans="15:17" x14ac:dyDescent="0.35">
      <c r="O64428" s="9"/>
      <c r="P64428" s="9"/>
      <c r="Q64428" s="21"/>
    </row>
    <row r="64429" spans="15:17" x14ac:dyDescent="0.35">
      <c r="O64429" s="9"/>
      <c r="P64429" s="9"/>
      <c r="Q64429" s="21"/>
    </row>
    <row r="64430" spans="15:17" x14ac:dyDescent="0.35">
      <c r="O64430" s="9"/>
      <c r="P64430" s="9"/>
      <c r="Q64430" s="21"/>
    </row>
    <row r="64431" spans="15:17" x14ac:dyDescent="0.35">
      <c r="O64431" s="9"/>
      <c r="P64431" s="9"/>
      <c r="Q64431" s="21"/>
    </row>
    <row r="64432" spans="15:17" x14ac:dyDescent="0.35">
      <c r="O64432" s="9"/>
      <c r="P64432" s="9"/>
      <c r="Q64432" s="21"/>
    </row>
    <row r="64433" spans="15:17" x14ac:dyDescent="0.35">
      <c r="O64433" s="9"/>
      <c r="P64433" s="9"/>
      <c r="Q64433" s="21"/>
    </row>
    <row r="64434" spans="15:17" x14ac:dyDescent="0.35">
      <c r="O64434" s="9"/>
      <c r="P64434" s="9"/>
      <c r="Q64434" s="21"/>
    </row>
    <row r="64435" spans="15:17" x14ac:dyDescent="0.35">
      <c r="O64435" s="9"/>
      <c r="P64435" s="9"/>
      <c r="Q64435" s="21"/>
    </row>
    <row r="64436" spans="15:17" x14ac:dyDescent="0.35">
      <c r="O64436" s="9"/>
      <c r="P64436" s="9"/>
      <c r="Q64436" s="21"/>
    </row>
    <row r="64437" spans="15:17" x14ac:dyDescent="0.35">
      <c r="O64437" s="9"/>
      <c r="P64437" s="9"/>
      <c r="Q64437" s="21"/>
    </row>
    <row r="64438" spans="15:17" x14ac:dyDescent="0.35">
      <c r="O64438" s="9"/>
      <c r="P64438" s="9"/>
      <c r="Q64438" s="21"/>
    </row>
    <row r="64439" spans="15:17" x14ac:dyDescent="0.35">
      <c r="O64439" s="9"/>
      <c r="P64439" s="9"/>
      <c r="Q64439" s="21"/>
    </row>
    <row r="64440" spans="15:17" x14ac:dyDescent="0.35">
      <c r="O64440" s="9"/>
      <c r="P64440" s="9"/>
      <c r="Q64440" s="21"/>
    </row>
    <row r="64441" spans="15:17" x14ac:dyDescent="0.35">
      <c r="O64441" s="9"/>
      <c r="P64441" s="9"/>
      <c r="Q64441" s="21"/>
    </row>
    <row r="64442" spans="15:17" x14ac:dyDescent="0.35">
      <c r="O64442" s="9"/>
      <c r="P64442" s="9"/>
      <c r="Q64442" s="21"/>
    </row>
    <row r="64443" spans="15:17" x14ac:dyDescent="0.35">
      <c r="O64443" s="9"/>
      <c r="P64443" s="9"/>
      <c r="Q64443" s="21"/>
    </row>
    <row r="64444" spans="15:17" x14ac:dyDescent="0.35">
      <c r="O64444" s="9"/>
      <c r="P64444" s="9"/>
      <c r="Q64444" s="21"/>
    </row>
    <row r="64445" spans="15:17" x14ac:dyDescent="0.35">
      <c r="O64445" s="9"/>
      <c r="P64445" s="9"/>
      <c r="Q64445" s="21"/>
    </row>
    <row r="64446" spans="15:17" x14ac:dyDescent="0.35">
      <c r="O64446" s="9"/>
      <c r="P64446" s="9"/>
      <c r="Q64446" s="21"/>
    </row>
    <row r="64447" spans="15:17" x14ac:dyDescent="0.35">
      <c r="O64447" s="9"/>
      <c r="P64447" s="9"/>
      <c r="Q64447" s="21"/>
    </row>
    <row r="64448" spans="15:17" x14ac:dyDescent="0.35">
      <c r="O64448" s="9"/>
      <c r="P64448" s="9"/>
      <c r="Q64448" s="21"/>
    </row>
    <row r="64449" spans="15:17" x14ac:dyDescent="0.35">
      <c r="O64449" s="9"/>
      <c r="P64449" s="9"/>
      <c r="Q64449" s="21"/>
    </row>
    <row r="64450" spans="15:17" x14ac:dyDescent="0.35">
      <c r="O64450" s="9"/>
      <c r="P64450" s="9"/>
      <c r="Q64450" s="21"/>
    </row>
    <row r="64451" spans="15:17" x14ac:dyDescent="0.35">
      <c r="O64451" s="9"/>
      <c r="P64451" s="9"/>
      <c r="Q64451" s="21"/>
    </row>
    <row r="64452" spans="15:17" x14ac:dyDescent="0.35">
      <c r="O64452" s="9"/>
      <c r="P64452" s="9"/>
      <c r="Q64452" s="21"/>
    </row>
    <row r="64453" spans="15:17" x14ac:dyDescent="0.35">
      <c r="O64453" s="9"/>
      <c r="P64453" s="9"/>
      <c r="Q64453" s="21"/>
    </row>
    <row r="64454" spans="15:17" x14ac:dyDescent="0.35">
      <c r="O64454" s="9"/>
      <c r="P64454" s="9"/>
      <c r="Q64454" s="21"/>
    </row>
    <row r="64455" spans="15:17" x14ac:dyDescent="0.35">
      <c r="O64455" s="9"/>
      <c r="P64455" s="9"/>
      <c r="Q64455" s="21"/>
    </row>
    <row r="64456" spans="15:17" x14ac:dyDescent="0.35">
      <c r="O64456" s="9"/>
      <c r="P64456" s="9"/>
      <c r="Q64456" s="21"/>
    </row>
    <row r="64457" spans="15:17" x14ac:dyDescent="0.35">
      <c r="O64457" s="9"/>
      <c r="P64457" s="9"/>
      <c r="Q64457" s="21"/>
    </row>
    <row r="64458" spans="15:17" x14ac:dyDescent="0.35">
      <c r="O64458" s="9"/>
      <c r="P64458" s="9"/>
      <c r="Q64458" s="21"/>
    </row>
    <row r="64459" spans="15:17" x14ac:dyDescent="0.35">
      <c r="O64459" s="9"/>
      <c r="P64459" s="9"/>
      <c r="Q64459" s="21"/>
    </row>
    <row r="64460" spans="15:17" x14ac:dyDescent="0.35">
      <c r="O64460" s="9"/>
      <c r="P64460" s="9"/>
      <c r="Q64460" s="21"/>
    </row>
    <row r="64461" spans="15:17" x14ac:dyDescent="0.35">
      <c r="O64461" s="9"/>
      <c r="P64461" s="9"/>
      <c r="Q64461" s="21"/>
    </row>
    <row r="64462" spans="15:17" x14ac:dyDescent="0.35">
      <c r="O64462" s="9"/>
      <c r="P64462" s="9"/>
      <c r="Q64462" s="21"/>
    </row>
    <row r="64463" spans="15:17" x14ac:dyDescent="0.35">
      <c r="O64463" s="9"/>
      <c r="P64463" s="9"/>
      <c r="Q64463" s="21"/>
    </row>
    <row r="64464" spans="15:17" x14ac:dyDescent="0.35">
      <c r="O64464" s="9"/>
      <c r="P64464" s="9"/>
      <c r="Q64464" s="21"/>
    </row>
    <row r="64465" spans="15:17" x14ac:dyDescent="0.35">
      <c r="O64465" s="9"/>
      <c r="P64465" s="9"/>
      <c r="Q64465" s="21"/>
    </row>
    <row r="64466" spans="15:17" x14ac:dyDescent="0.35">
      <c r="O64466" s="9"/>
      <c r="P64466" s="9"/>
      <c r="Q64466" s="21"/>
    </row>
    <row r="64467" spans="15:17" x14ac:dyDescent="0.35">
      <c r="O64467" s="9"/>
      <c r="P64467" s="9"/>
      <c r="Q64467" s="21"/>
    </row>
    <row r="64468" spans="15:17" x14ac:dyDescent="0.35">
      <c r="O64468" s="9"/>
      <c r="P64468" s="9"/>
      <c r="Q64468" s="21"/>
    </row>
    <row r="64469" spans="15:17" x14ac:dyDescent="0.35">
      <c r="O64469" s="9"/>
      <c r="P64469" s="9"/>
      <c r="Q64469" s="21"/>
    </row>
    <row r="64470" spans="15:17" x14ac:dyDescent="0.35">
      <c r="O64470" s="9"/>
      <c r="P64470" s="9"/>
      <c r="Q64470" s="21"/>
    </row>
    <row r="64471" spans="15:17" x14ac:dyDescent="0.35">
      <c r="O64471" s="9"/>
      <c r="P64471" s="9"/>
      <c r="Q64471" s="21"/>
    </row>
    <row r="64472" spans="15:17" x14ac:dyDescent="0.35">
      <c r="O64472" s="9"/>
      <c r="P64472" s="9"/>
      <c r="Q64472" s="21"/>
    </row>
    <row r="64473" spans="15:17" x14ac:dyDescent="0.35">
      <c r="O64473" s="9"/>
      <c r="P64473" s="9"/>
      <c r="Q64473" s="21"/>
    </row>
    <row r="64474" spans="15:17" x14ac:dyDescent="0.35">
      <c r="O64474" s="9"/>
      <c r="P64474" s="9"/>
      <c r="Q64474" s="21"/>
    </row>
    <row r="64475" spans="15:17" x14ac:dyDescent="0.35">
      <c r="O64475" s="9"/>
      <c r="P64475" s="9"/>
      <c r="Q64475" s="21"/>
    </row>
    <row r="64476" spans="15:17" x14ac:dyDescent="0.35">
      <c r="O64476" s="9"/>
      <c r="P64476" s="9"/>
      <c r="Q64476" s="21"/>
    </row>
    <row r="64477" spans="15:17" x14ac:dyDescent="0.35">
      <c r="O64477" s="9"/>
      <c r="P64477" s="9"/>
      <c r="Q64477" s="21"/>
    </row>
    <row r="64478" spans="15:17" x14ac:dyDescent="0.35">
      <c r="O64478" s="9"/>
      <c r="P64478" s="9"/>
      <c r="Q64478" s="21"/>
    </row>
    <row r="64479" spans="15:17" x14ac:dyDescent="0.35">
      <c r="O64479" s="9"/>
      <c r="P64479" s="9"/>
      <c r="Q64479" s="21"/>
    </row>
    <row r="64480" spans="15:17" x14ac:dyDescent="0.35">
      <c r="O64480" s="9"/>
      <c r="P64480" s="9"/>
      <c r="Q64480" s="21"/>
    </row>
    <row r="64481" spans="15:17" x14ac:dyDescent="0.35">
      <c r="O64481" s="9"/>
      <c r="P64481" s="9"/>
      <c r="Q64481" s="21"/>
    </row>
    <row r="64482" spans="15:17" x14ac:dyDescent="0.35">
      <c r="O64482" s="9"/>
      <c r="P64482" s="9"/>
      <c r="Q64482" s="21"/>
    </row>
    <row r="64483" spans="15:17" x14ac:dyDescent="0.35">
      <c r="O64483" s="9"/>
      <c r="P64483" s="9"/>
      <c r="Q64483" s="21"/>
    </row>
    <row r="64484" spans="15:17" x14ac:dyDescent="0.35">
      <c r="O64484" s="9"/>
      <c r="P64484" s="9"/>
      <c r="Q64484" s="21"/>
    </row>
    <row r="64485" spans="15:17" x14ac:dyDescent="0.35">
      <c r="O64485" s="9"/>
      <c r="P64485" s="9"/>
      <c r="Q64485" s="21"/>
    </row>
    <row r="64486" spans="15:17" x14ac:dyDescent="0.35">
      <c r="O64486" s="9"/>
      <c r="P64486" s="9"/>
      <c r="Q64486" s="21"/>
    </row>
    <row r="64487" spans="15:17" x14ac:dyDescent="0.35">
      <c r="O64487" s="9"/>
      <c r="P64487" s="9"/>
      <c r="Q64487" s="21"/>
    </row>
    <row r="64488" spans="15:17" x14ac:dyDescent="0.35">
      <c r="O64488" s="9"/>
      <c r="P64488" s="9"/>
      <c r="Q64488" s="21"/>
    </row>
    <row r="64489" spans="15:17" x14ac:dyDescent="0.35">
      <c r="O64489" s="9"/>
      <c r="P64489" s="9"/>
      <c r="Q64489" s="21"/>
    </row>
    <row r="64490" spans="15:17" x14ac:dyDescent="0.35">
      <c r="O64490" s="9"/>
      <c r="P64490" s="9"/>
      <c r="Q64490" s="21"/>
    </row>
    <row r="64491" spans="15:17" x14ac:dyDescent="0.35">
      <c r="O64491" s="9"/>
      <c r="P64491" s="9"/>
      <c r="Q64491" s="21"/>
    </row>
    <row r="64492" spans="15:17" x14ac:dyDescent="0.35">
      <c r="O64492" s="9"/>
      <c r="P64492" s="9"/>
      <c r="Q64492" s="21"/>
    </row>
    <row r="64493" spans="15:17" x14ac:dyDescent="0.35">
      <c r="O64493" s="9"/>
      <c r="P64493" s="9"/>
      <c r="Q64493" s="21"/>
    </row>
    <row r="64494" spans="15:17" x14ac:dyDescent="0.35">
      <c r="O64494" s="9"/>
      <c r="P64494" s="9"/>
      <c r="Q64494" s="21"/>
    </row>
    <row r="64495" spans="15:17" x14ac:dyDescent="0.35">
      <c r="O64495" s="9"/>
      <c r="P64495" s="9"/>
      <c r="Q64495" s="21"/>
    </row>
    <row r="64496" spans="15:17" x14ac:dyDescent="0.35">
      <c r="O64496" s="9"/>
      <c r="P64496" s="9"/>
      <c r="Q64496" s="21"/>
    </row>
    <row r="64497" spans="15:17" x14ac:dyDescent="0.35">
      <c r="O64497" s="9"/>
      <c r="P64497" s="9"/>
      <c r="Q64497" s="21"/>
    </row>
    <row r="64498" spans="15:17" x14ac:dyDescent="0.35">
      <c r="O64498" s="9"/>
      <c r="P64498" s="9"/>
      <c r="Q64498" s="21"/>
    </row>
    <row r="64499" spans="15:17" x14ac:dyDescent="0.35">
      <c r="O64499" s="9"/>
      <c r="P64499" s="9"/>
      <c r="Q64499" s="21"/>
    </row>
    <row r="64500" spans="15:17" x14ac:dyDescent="0.35">
      <c r="O64500" s="9"/>
      <c r="P64500" s="9"/>
      <c r="Q64500" s="21"/>
    </row>
    <row r="64501" spans="15:17" x14ac:dyDescent="0.35">
      <c r="O64501" s="9"/>
      <c r="P64501" s="9"/>
      <c r="Q64501" s="21"/>
    </row>
    <row r="64502" spans="15:17" x14ac:dyDescent="0.35">
      <c r="O64502" s="9"/>
      <c r="P64502" s="9"/>
      <c r="Q64502" s="21"/>
    </row>
    <row r="64503" spans="15:17" x14ac:dyDescent="0.35">
      <c r="O64503" s="9"/>
      <c r="P64503" s="9"/>
      <c r="Q64503" s="21"/>
    </row>
    <row r="64504" spans="15:17" x14ac:dyDescent="0.35">
      <c r="O64504" s="9"/>
      <c r="P64504" s="9"/>
      <c r="Q64504" s="21"/>
    </row>
    <row r="64505" spans="15:17" x14ac:dyDescent="0.35">
      <c r="O64505" s="9"/>
      <c r="P64505" s="9"/>
      <c r="Q64505" s="21"/>
    </row>
    <row r="64506" spans="15:17" x14ac:dyDescent="0.35">
      <c r="O64506" s="9"/>
      <c r="P64506" s="9"/>
      <c r="Q64506" s="21"/>
    </row>
    <row r="64507" spans="15:17" x14ac:dyDescent="0.35">
      <c r="O64507" s="9"/>
      <c r="P64507" s="9"/>
      <c r="Q64507" s="21"/>
    </row>
    <row r="64508" spans="15:17" x14ac:dyDescent="0.35">
      <c r="O64508" s="9"/>
      <c r="P64508" s="9"/>
      <c r="Q64508" s="21"/>
    </row>
    <row r="64509" spans="15:17" x14ac:dyDescent="0.35">
      <c r="O64509" s="9"/>
      <c r="P64509" s="9"/>
      <c r="Q64509" s="21"/>
    </row>
    <row r="64510" spans="15:17" x14ac:dyDescent="0.35">
      <c r="O64510" s="9"/>
      <c r="P64510" s="9"/>
      <c r="Q64510" s="21"/>
    </row>
    <row r="64511" spans="15:17" x14ac:dyDescent="0.35">
      <c r="O64511" s="9"/>
      <c r="P64511" s="9"/>
      <c r="Q64511" s="21"/>
    </row>
    <row r="64512" spans="15:17" x14ac:dyDescent="0.35">
      <c r="O64512" s="9"/>
      <c r="P64512" s="9"/>
      <c r="Q64512" s="21"/>
    </row>
    <row r="64513" spans="15:17" x14ac:dyDescent="0.35">
      <c r="O64513" s="9"/>
      <c r="P64513" s="9"/>
      <c r="Q64513" s="21"/>
    </row>
    <row r="64514" spans="15:17" x14ac:dyDescent="0.35">
      <c r="O64514" s="9"/>
      <c r="P64514" s="9"/>
      <c r="Q64514" s="21"/>
    </row>
    <row r="64515" spans="15:17" x14ac:dyDescent="0.35">
      <c r="O64515" s="9"/>
      <c r="P64515" s="9"/>
      <c r="Q64515" s="21"/>
    </row>
    <row r="64516" spans="15:17" x14ac:dyDescent="0.35">
      <c r="O64516" s="9"/>
      <c r="P64516" s="9"/>
      <c r="Q64516" s="21"/>
    </row>
    <row r="64517" spans="15:17" x14ac:dyDescent="0.35">
      <c r="O64517" s="9"/>
      <c r="P64517" s="9"/>
      <c r="Q64517" s="21"/>
    </row>
    <row r="64518" spans="15:17" x14ac:dyDescent="0.35">
      <c r="O64518" s="9"/>
      <c r="P64518" s="9"/>
      <c r="Q64518" s="21"/>
    </row>
    <row r="64519" spans="15:17" x14ac:dyDescent="0.35">
      <c r="O64519" s="9"/>
      <c r="P64519" s="9"/>
      <c r="Q64519" s="21"/>
    </row>
    <row r="64520" spans="15:17" x14ac:dyDescent="0.35">
      <c r="O64520" s="9"/>
      <c r="P64520" s="9"/>
      <c r="Q64520" s="21"/>
    </row>
    <row r="64521" spans="15:17" x14ac:dyDescent="0.35">
      <c r="O64521" s="9"/>
      <c r="P64521" s="9"/>
      <c r="Q64521" s="21"/>
    </row>
    <row r="64522" spans="15:17" x14ac:dyDescent="0.35">
      <c r="O64522" s="9"/>
      <c r="P64522" s="9"/>
      <c r="Q64522" s="21"/>
    </row>
    <row r="64523" spans="15:17" x14ac:dyDescent="0.35">
      <c r="O64523" s="9"/>
      <c r="P64523" s="9"/>
      <c r="Q64523" s="21"/>
    </row>
    <row r="64524" spans="15:17" x14ac:dyDescent="0.35">
      <c r="O64524" s="9"/>
      <c r="P64524" s="9"/>
      <c r="Q64524" s="21"/>
    </row>
    <row r="64525" spans="15:17" x14ac:dyDescent="0.35">
      <c r="O64525" s="9"/>
      <c r="P64525" s="9"/>
      <c r="Q64525" s="21"/>
    </row>
    <row r="64526" spans="15:17" x14ac:dyDescent="0.35">
      <c r="O64526" s="9"/>
      <c r="P64526" s="9"/>
      <c r="Q64526" s="21"/>
    </row>
    <row r="64527" spans="15:17" x14ac:dyDescent="0.35">
      <c r="O64527" s="9"/>
      <c r="P64527" s="9"/>
      <c r="Q64527" s="21"/>
    </row>
    <row r="64528" spans="15:17" x14ac:dyDescent="0.35">
      <c r="O64528" s="9"/>
      <c r="P64528" s="9"/>
      <c r="Q64528" s="21"/>
    </row>
    <row r="64529" spans="15:17" x14ac:dyDescent="0.35">
      <c r="O64529" s="9"/>
      <c r="P64529" s="9"/>
      <c r="Q64529" s="21"/>
    </row>
    <row r="64530" spans="15:17" x14ac:dyDescent="0.35">
      <c r="O64530" s="9"/>
      <c r="P64530" s="9"/>
      <c r="Q64530" s="21"/>
    </row>
    <row r="64531" spans="15:17" x14ac:dyDescent="0.35">
      <c r="O64531" s="9"/>
      <c r="P64531" s="9"/>
      <c r="Q64531" s="21"/>
    </row>
    <row r="64532" spans="15:17" x14ac:dyDescent="0.35">
      <c r="O64532" s="9"/>
      <c r="P64532" s="9"/>
      <c r="Q64532" s="21"/>
    </row>
    <row r="64533" spans="15:17" x14ac:dyDescent="0.35">
      <c r="O64533" s="9"/>
      <c r="P64533" s="9"/>
      <c r="Q64533" s="21"/>
    </row>
    <row r="64534" spans="15:17" x14ac:dyDescent="0.35">
      <c r="O64534" s="9"/>
      <c r="P64534" s="9"/>
      <c r="Q64534" s="21"/>
    </row>
    <row r="64535" spans="15:17" x14ac:dyDescent="0.35">
      <c r="O64535" s="9"/>
      <c r="P64535" s="9"/>
      <c r="Q64535" s="21"/>
    </row>
    <row r="64536" spans="15:17" x14ac:dyDescent="0.35">
      <c r="O64536" s="9"/>
      <c r="P64536" s="9"/>
      <c r="Q64536" s="21"/>
    </row>
    <row r="64537" spans="15:17" x14ac:dyDescent="0.35">
      <c r="O64537" s="9"/>
      <c r="P64537" s="9"/>
      <c r="Q64537" s="21"/>
    </row>
    <row r="64538" spans="15:17" x14ac:dyDescent="0.35">
      <c r="O64538" s="9"/>
      <c r="P64538" s="9"/>
      <c r="Q64538" s="21"/>
    </row>
    <row r="64539" spans="15:17" x14ac:dyDescent="0.35">
      <c r="O64539" s="9"/>
      <c r="P64539" s="9"/>
      <c r="Q64539" s="21"/>
    </row>
    <row r="64540" spans="15:17" x14ac:dyDescent="0.35">
      <c r="O64540" s="9"/>
      <c r="P64540" s="9"/>
      <c r="Q64540" s="21"/>
    </row>
    <row r="64541" spans="15:17" x14ac:dyDescent="0.35">
      <c r="O64541" s="9"/>
      <c r="P64541" s="9"/>
      <c r="Q64541" s="21"/>
    </row>
    <row r="64542" spans="15:17" x14ac:dyDescent="0.35">
      <c r="O64542" s="9"/>
      <c r="P64542" s="9"/>
      <c r="Q64542" s="21"/>
    </row>
    <row r="64543" spans="15:17" x14ac:dyDescent="0.35">
      <c r="O64543" s="9"/>
      <c r="P64543" s="9"/>
      <c r="Q64543" s="21"/>
    </row>
    <row r="64544" spans="15:17" x14ac:dyDescent="0.35">
      <c r="O64544" s="9"/>
      <c r="P64544" s="9"/>
      <c r="Q64544" s="21"/>
    </row>
    <row r="64545" spans="15:17" x14ac:dyDescent="0.35">
      <c r="O64545" s="9"/>
      <c r="P64545" s="9"/>
      <c r="Q64545" s="21"/>
    </row>
    <row r="64546" spans="15:17" x14ac:dyDescent="0.35">
      <c r="O64546" s="9"/>
      <c r="P64546" s="9"/>
      <c r="Q64546" s="21"/>
    </row>
    <row r="64547" spans="15:17" x14ac:dyDescent="0.35">
      <c r="O64547" s="9"/>
      <c r="P64547" s="9"/>
      <c r="Q64547" s="21"/>
    </row>
    <row r="64548" spans="15:17" x14ac:dyDescent="0.35">
      <c r="O64548" s="9"/>
      <c r="P64548" s="9"/>
      <c r="Q64548" s="21"/>
    </row>
    <row r="64549" spans="15:17" x14ac:dyDescent="0.35">
      <c r="O64549" s="9"/>
      <c r="P64549" s="9"/>
      <c r="Q64549" s="21"/>
    </row>
    <row r="64550" spans="15:17" x14ac:dyDescent="0.35">
      <c r="O64550" s="9"/>
      <c r="P64550" s="9"/>
      <c r="Q64550" s="21"/>
    </row>
    <row r="64551" spans="15:17" x14ac:dyDescent="0.35">
      <c r="O64551" s="9"/>
      <c r="P64551" s="9"/>
      <c r="Q64551" s="21"/>
    </row>
    <row r="64552" spans="15:17" x14ac:dyDescent="0.35">
      <c r="O64552" s="9"/>
      <c r="P64552" s="9"/>
      <c r="Q64552" s="21"/>
    </row>
    <row r="64553" spans="15:17" x14ac:dyDescent="0.35">
      <c r="O64553" s="9"/>
      <c r="P64553" s="9"/>
      <c r="Q64553" s="21"/>
    </row>
    <row r="64554" spans="15:17" x14ac:dyDescent="0.35">
      <c r="O64554" s="9"/>
      <c r="P64554" s="9"/>
      <c r="Q64554" s="21"/>
    </row>
    <row r="64555" spans="15:17" x14ac:dyDescent="0.35">
      <c r="O64555" s="9"/>
      <c r="P64555" s="9"/>
      <c r="Q64555" s="21"/>
    </row>
    <row r="64556" spans="15:17" x14ac:dyDescent="0.35">
      <c r="O64556" s="9"/>
      <c r="P64556" s="9"/>
      <c r="Q64556" s="21"/>
    </row>
    <row r="64557" spans="15:17" x14ac:dyDescent="0.35">
      <c r="O64557" s="9"/>
      <c r="P64557" s="9"/>
      <c r="Q64557" s="21"/>
    </row>
    <row r="64558" spans="15:17" x14ac:dyDescent="0.35">
      <c r="O64558" s="9"/>
      <c r="P64558" s="9"/>
      <c r="Q64558" s="21"/>
    </row>
    <row r="64559" spans="15:17" x14ac:dyDescent="0.35">
      <c r="O64559" s="9"/>
      <c r="P64559" s="9"/>
      <c r="Q64559" s="21"/>
    </row>
    <row r="64560" spans="15:17" x14ac:dyDescent="0.35">
      <c r="O64560" s="9"/>
      <c r="P64560" s="9"/>
      <c r="Q64560" s="21"/>
    </row>
    <row r="64561" spans="15:17" x14ac:dyDescent="0.35">
      <c r="O64561" s="9"/>
      <c r="P64561" s="9"/>
      <c r="Q64561" s="21"/>
    </row>
    <row r="64562" spans="15:17" x14ac:dyDescent="0.35">
      <c r="O64562" s="9"/>
      <c r="P64562" s="9"/>
      <c r="Q64562" s="21"/>
    </row>
    <row r="64563" spans="15:17" x14ac:dyDescent="0.35">
      <c r="O64563" s="9"/>
      <c r="P64563" s="9"/>
      <c r="Q64563" s="21"/>
    </row>
    <row r="64564" spans="15:17" x14ac:dyDescent="0.35">
      <c r="O64564" s="9"/>
      <c r="P64564" s="9"/>
      <c r="Q64564" s="21"/>
    </row>
    <row r="64565" spans="15:17" x14ac:dyDescent="0.35">
      <c r="O64565" s="9"/>
      <c r="P64565" s="9"/>
      <c r="Q64565" s="21"/>
    </row>
    <row r="64566" spans="15:17" x14ac:dyDescent="0.35">
      <c r="O64566" s="9"/>
      <c r="P64566" s="9"/>
      <c r="Q64566" s="21"/>
    </row>
    <row r="64567" spans="15:17" x14ac:dyDescent="0.35">
      <c r="O64567" s="9"/>
      <c r="P64567" s="9"/>
      <c r="Q64567" s="21"/>
    </row>
    <row r="64568" spans="15:17" x14ac:dyDescent="0.35">
      <c r="O64568" s="9"/>
      <c r="P64568" s="9"/>
      <c r="Q64568" s="21"/>
    </row>
    <row r="64569" spans="15:17" x14ac:dyDescent="0.35">
      <c r="O64569" s="9"/>
      <c r="P64569" s="9"/>
      <c r="Q64569" s="21"/>
    </row>
    <row r="64570" spans="15:17" x14ac:dyDescent="0.35">
      <c r="O64570" s="9"/>
      <c r="P64570" s="9"/>
      <c r="Q64570" s="21"/>
    </row>
    <row r="64571" spans="15:17" x14ac:dyDescent="0.35">
      <c r="O64571" s="9"/>
      <c r="P64571" s="9"/>
      <c r="Q64571" s="21"/>
    </row>
    <row r="64572" spans="15:17" x14ac:dyDescent="0.35">
      <c r="O64572" s="9"/>
      <c r="P64572" s="9"/>
      <c r="Q64572" s="21"/>
    </row>
    <row r="64573" spans="15:17" x14ac:dyDescent="0.35">
      <c r="O64573" s="9"/>
      <c r="P64573" s="9"/>
      <c r="Q64573" s="21"/>
    </row>
    <row r="64574" spans="15:17" x14ac:dyDescent="0.35">
      <c r="O64574" s="9"/>
      <c r="P64574" s="9"/>
      <c r="Q64574" s="21"/>
    </row>
    <row r="64575" spans="15:17" x14ac:dyDescent="0.35">
      <c r="O64575" s="9"/>
      <c r="P64575" s="9"/>
      <c r="Q64575" s="21"/>
    </row>
    <row r="64576" spans="15:17" x14ac:dyDescent="0.35">
      <c r="O64576" s="9"/>
      <c r="P64576" s="9"/>
      <c r="Q64576" s="21"/>
    </row>
    <row r="64577" spans="15:17" x14ac:dyDescent="0.35">
      <c r="O64577" s="9"/>
      <c r="P64577" s="9"/>
      <c r="Q64577" s="21"/>
    </row>
    <row r="64578" spans="15:17" x14ac:dyDescent="0.35">
      <c r="O64578" s="9"/>
      <c r="P64578" s="9"/>
      <c r="Q64578" s="21"/>
    </row>
    <row r="64579" spans="15:17" x14ac:dyDescent="0.35">
      <c r="O64579" s="9"/>
      <c r="P64579" s="9"/>
      <c r="Q64579" s="21"/>
    </row>
    <row r="64580" spans="15:17" x14ac:dyDescent="0.35">
      <c r="O64580" s="9"/>
      <c r="P64580" s="9"/>
      <c r="Q64580" s="21"/>
    </row>
    <row r="64581" spans="15:17" x14ac:dyDescent="0.35">
      <c r="O64581" s="9"/>
      <c r="P64581" s="9"/>
      <c r="Q64581" s="21"/>
    </row>
    <row r="64582" spans="15:17" x14ac:dyDescent="0.35">
      <c r="O64582" s="9"/>
      <c r="P64582" s="9"/>
      <c r="Q64582" s="21"/>
    </row>
    <row r="64583" spans="15:17" x14ac:dyDescent="0.35">
      <c r="O64583" s="9"/>
      <c r="P64583" s="9"/>
      <c r="Q64583" s="21"/>
    </row>
    <row r="64584" spans="15:17" x14ac:dyDescent="0.35">
      <c r="O64584" s="9"/>
      <c r="P64584" s="9"/>
      <c r="Q64584" s="21"/>
    </row>
    <row r="64585" spans="15:17" x14ac:dyDescent="0.35">
      <c r="O64585" s="9"/>
      <c r="P64585" s="9"/>
      <c r="Q64585" s="21"/>
    </row>
    <row r="64586" spans="15:17" x14ac:dyDescent="0.35">
      <c r="O64586" s="9"/>
      <c r="P64586" s="9"/>
      <c r="Q64586" s="21"/>
    </row>
    <row r="64587" spans="15:17" x14ac:dyDescent="0.35">
      <c r="O64587" s="9"/>
      <c r="P64587" s="9"/>
      <c r="Q64587" s="21"/>
    </row>
    <row r="64588" spans="15:17" x14ac:dyDescent="0.35">
      <c r="O64588" s="9"/>
      <c r="P64588" s="9"/>
      <c r="Q64588" s="21"/>
    </row>
    <row r="64589" spans="15:17" x14ac:dyDescent="0.35">
      <c r="O64589" s="9"/>
      <c r="P64589" s="9"/>
      <c r="Q64589" s="21"/>
    </row>
    <row r="64590" spans="15:17" x14ac:dyDescent="0.35">
      <c r="O64590" s="9"/>
      <c r="P64590" s="9"/>
      <c r="Q64590" s="21"/>
    </row>
    <row r="64591" spans="15:17" x14ac:dyDescent="0.35">
      <c r="O64591" s="9"/>
      <c r="P64591" s="9"/>
      <c r="Q64591" s="21"/>
    </row>
    <row r="64592" spans="15:17" x14ac:dyDescent="0.35">
      <c r="O64592" s="9"/>
      <c r="P64592" s="9"/>
      <c r="Q64592" s="21"/>
    </row>
    <row r="64593" spans="15:17" x14ac:dyDescent="0.35">
      <c r="O64593" s="9"/>
      <c r="P64593" s="9"/>
      <c r="Q64593" s="21"/>
    </row>
    <row r="64594" spans="15:17" x14ac:dyDescent="0.35">
      <c r="O64594" s="9"/>
      <c r="P64594" s="9"/>
      <c r="Q64594" s="21"/>
    </row>
    <row r="64595" spans="15:17" x14ac:dyDescent="0.35">
      <c r="O64595" s="9"/>
      <c r="P64595" s="9"/>
      <c r="Q64595" s="21"/>
    </row>
    <row r="64596" spans="15:17" x14ac:dyDescent="0.35">
      <c r="O64596" s="9"/>
      <c r="P64596" s="9"/>
      <c r="Q64596" s="21"/>
    </row>
    <row r="64597" spans="15:17" x14ac:dyDescent="0.35">
      <c r="O64597" s="9"/>
      <c r="P64597" s="9"/>
      <c r="Q64597" s="21"/>
    </row>
    <row r="64598" spans="15:17" x14ac:dyDescent="0.35">
      <c r="O64598" s="9"/>
      <c r="P64598" s="9"/>
      <c r="Q64598" s="21"/>
    </row>
    <row r="64599" spans="15:17" x14ac:dyDescent="0.35">
      <c r="O64599" s="9"/>
      <c r="P64599" s="9"/>
      <c r="Q64599" s="21"/>
    </row>
    <row r="64600" spans="15:17" x14ac:dyDescent="0.35">
      <c r="O64600" s="9"/>
      <c r="P64600" s="9"/>
      <c r="Q64600" s="21"/>
    </row>
    <row r="64601" spans="15:17" x14ac:dyDescent="0.35">
      <c r="O64601" s="9"/>
      <c r="P64601" s="9"/>
      <c r="Q64601" s="21"/>
    </row>
    <row r="64602" spans="15:17" x14ac:dyDescent="0.35">
      <c r="O64602" s="9"/>
      <c r="P64602" s="9"/>
      <c r="Q64602" s="21"/>
    </row>
    <row r="64603" spans="15:17" x14ac:dyDescent="0.35">
      <c r="O64603" s="9"/>
      <c r="P64603" s="9"/>
      <c r="Q64603" s="21"/>
    </row>
    <row r="64604" spans="15:17" x14ac:dyDescent="0.35">
      <c r="O64604" s="9"/>
      <c r="P64604" s="9"/>
      <c r="Q64604" s="21"/>
    </row>
    <row r="64605" spans="15:17" x14ac:dyDescent="0.35">
      <c r="O64605" s="9"/>
      <c r="P64605" s="9"/>
      <c r="Q64605" s="21"/>
    </row>
    <row r="64606" spans="15:17" x14ac:dyDescent="0.35">
      <c r="O64606" s="9"/>
      <c r="P64606" s="9"/>
      <c r="Q64606" s="21"/>
    </row>
    <row r="64607" spans="15:17" x14ac:dyDescent="0.35">
      <c r="O64607" s="9"/>
      <c r="P64607" s="9"/>
      <c r="Q64607" s="21"/>
    </row>
    <row r="64608" spans="15:17" x14ac:dyDescent="0.35">
      <c r="O64608" s="9"/>
      <c r="P64608" s="9"/>
      <c r="Q64608" s="21"/>
    </row>
    <row r="64609" spans="15:17" x14ac:dyDescent="0.35">
      <c r="O64609" s="9"/>
      <c r="P64609" s="9"/>
      <c r="Q64609" s="21"/>
    </row>
    <row r="64610" spans="15:17" x14ac:dyDescent="0.35">
      <c r="O64610" s="9"/>
      <c r="P64610" s="9"/>
      <c r="Q64610" s="21"/>
    </row>
    <row r="64611" spans="15:17" x14ac:dyDescent="0.35">
      <c r="O64611" s="9"/>
      <c r="P64611" s="9"/>
      <c r="Q64611" s="21"/>
    </row>
    <row r="64612" spans="15:17" x14ac:dyDescent="0.35">
      <c r="O64612" s="9"/>
      <c r="P64612" s="9"/>
      <c r="Q64612" s="21"/>
    </row>
    <row r="64613" spans="15:17" x14ac:dyDescent="0.35">
      <c r="O64613" s="9"/>
      <c r="P64613" s="9"/>
      <c r="Q64613" s="21"/>
    </row>
    <row r="64614" spans="15:17" x14ac:dyDescent="0.35">
      <c r="O64614" s="9"/>
      <c r="P64614" s="9"/>
      <c r="Q64614" s="21"/>
    </row>
    <row r="64615" spans="15:17" x14ac:dyDescent="0.35">
      <c r="O64615" s="9"/>
      <c r="P64615" s="9"/>
      <c r="Q64615" s="21"/>
    </row>
    <row r="64616" spans="15:17" x14ac:dyDescent="0.35">
      <c r="O64616" s="9"/>
      <c r="P64616" s="9"/>
      <c r="Q64616" s="21"/>
    </row>
    <row r="64617" spans="15:17" x14ac:dyDescent="0.35">
      <c r="O64617" s="9"/>
      <c r="P64617" s="9"/>
      <c r="Q64617" s="21"/>
    </row>
    <row r="64618" spans="15:17" x14ac:dyDescent="0.35">
      <c r="O64618" s="9"/>
      <c r="P64618" s="9"/>
      <c r="Q64618" s="21"/>
    </row>
    <row r="64619" spans="15:17" x14ac:dyDescent="0.35">
      <c r="O64619" s="9"/>
      <c r="P64619" s="9"/>
      <c r="Q64619" s="21"/>
    </row>
    <row r="64620" spans="15:17" x14ac:dyDescent="0.35">
      <c r="O64620" s="9"/>
      <c r="P64620" s="9"/>
      <c r="Q64620" s="21"/>
    </row>
    <row r="64621" spans="15:17" x14ac:dyDescent="0.35">
      <c r="O64621" s="9"/>
      <c r="P64621" s="9"/>
      <c r="Q64621" s="21"/>
    </row>
    <row r="64622" spans="15:17" x14ac:dyDescent="0.35">
      <c r="O64622" s="9"/>
      <c r="P64622" s="9"/>
      <c r="Q64622" s="21"/>
    </row>
    <row r="64623" spans="15:17" x14ac:dyDescent="0.35">
      <c r="O64623" s="9"/>
      <c r="P64623" s="9"/>
      <c r="Q64623" s="21"/>
    </row>
    <row r="64624" spans="15:17" x14ac:dyDescent="0.35">
      <c r="O64624" s="9"/>
      <c r="P64624" s="9"/>
      <c r="Q64624" s="21"/>
    </row>
    <row r="64625" spans="15:17" x14ac:dyDescent="0.35">
      <c r="O64625" s="9"/>
      <c r="P64625" s="9"/>
      <c r="Q64625" s="21"/>
    </row>
    <row r="64626" spans="15:17" x14ac:dyDescent="0.35">
      <c r="O64626" s="9"/>
      <c r="P64626" s="9"/>
      <c r="Q64626" s="21"/>
    </row>
    <row r="64627" spans="15:17" x14ac:dyDescent="0.35">
      <c r="O64627" s="9"/>
      <c r="P64627" s="9"/>
      <c r="Q64627" s="21"/>
    </row>
    <row r="64628" spans="15:17" x14ac:dyDescent="0.35">
      <c r="O64628" s="9"/>
      <c r="P64628" s="9"/>
      <c r="Q64628" s="21"/>
    </row>
    <row r="64629" spans="15:17" x14ac:dyDescent="0.35">
      <c r="O64629" s="9"/>
      <c r="P64629" s="9"/>
      <c r="Q64629" s="21"/>
    </row>
    <row r="64630" spans="15:17" x14ac:dyDescent="0.35">
      <c r="O64630" s="9"/>
      <c r="P64630" s="9"/>
      <c r="Q64630" s="21"/>
    </row>
    <row r="64631" spans="15:17" x14ac:dyDescent="0.35">
      <c r="O64631" s="9"/>
      <c r="P64631" s="9"/>
      <c r="Q64631" s="21"/>
    </row>
    <row r="64632" spans="15:17" x14ac:dyDescent="0.35">
      <c r="O64632" s="9"/>
      <c r="P64632" s="9"/>
      <c r="Q64632" s="21"/>
    </row>
    <row r="64633" spans="15:17" x14ac:dyDescent="0.35">
      <c r="O64633" s="9"/>
      <c r="P64633" s="9"/>
      <c r="Q64633" s="21"/>
    </row>
    <row r="64634" spans="15:17" x14ac:dyDescent="0.35">
      <c r="O64634" s="9"/>
      <c r="P64634" s="9"/>
      <c r="Q64634" s="21"/>
    </row>
    <row r="64635" spans="15:17" x14ac:dyDescent="0.35">
      <c r="O64635" s="9"/>
      <c r="P64635" s="9"/>
      <c r="Q64635" s="21"/>
    </row>
    <row r="64636" spans="15:17" x14ac:dyDescent="0.35">
      <c r="O64636" s="9"/>
      <c r="P64636" s="9"/>
      <c r="Q64636" s="21"/>
    </row>
    <row r="64637" spans="15:17" x14ac:dyDescent="0.35">
      <c r="O64637" s="9"/>
      <c r="P64637" s="9"/>
      <c r="Q64637" s="21"/>
    </row>
    <row r="64638" spans="15:17" x14ac:dyDescent="0.35">
      <c r="O64638" s="9"/>
      <c r="P64638" s="9"/>
      <c r="Q64638" s="21"/>
    </row>
    <row r="64639" spans="15:17" x14ac:dyDescent="0.35">
      <c r="O64639" s="9"/>
      <c r="P64639" s="9"/>
      <c r="Q64639" s="21"/>
    </row>
    <row r="64640" spans="15:17" x14ac:dyDescent="0.35">
      <c r="O64640" s="9"/>
      <c r="P64640" s="9"/>
      <c r="Q64640" s="21"/>
    </row>
    <row r="64641" spans="15:17" x14ac:dyDescent="0.35">
      <c r="O64641" s="9"/>
      <c r="P64641" s="9"/>
      <c r="Q64641" s="21"/>
    </row>
    <row r="64642" spans="15:17" x14ac:dyDescent="0.35">
      <c r="O64642" s="9"/>
      <c r="P64642" s="9"/>
      <c r="Q64642" s="21"/>
    </row>
    <row r="64643" spans="15:17" x14ac:dyDescent="0.35">
      <c r="O64643" s="9"/>
      <c r="P64643" s="9"/>
      <c r="Q64643" s="21"/>
    </row>
    <row r="64644" spans="15:17" x14ac:dyDescent="0.35">
      <c r="O64644" s="9"/>
      <c r="P64644" s="9"/>
      <c r="Q64644" s="21"/>
    </row>
    <row r="64645" spans="15:17" x14ac:dyDescent="0.35">
      <c r="O64645" s="9"/>
      <c r="P64645" s="9"/>
      <c r="Q64645" s="21"/>
    </row>
    <row r="64646" spans="15:17" x14ac:dyDescent="0.35">
      <c r="O64646" s="9"/>
      <c r="P64646" s="9"/>
      <c r="Q64646" s="21"/>
    </row>
    <row r="64647" spans="15:17" x14ac:dyDescent="0.35">
      <c r="O64647" s="9"/>
      <c r="P64647" s="9"/>
      <c r="Q64647" s="21"/>
    </row>
    <row r="64648" spans="15:17" x14ac:dyDescent="0.35">
      <c r="O64648" s="9"/>
      <c r="P64648" s="9"/>
      <c r="Q64648" s="21"/>
    </row>
    <row r="64649" spans="15:17" x14ac:dyDescent="0.35">
      <c r="O64649" s="9"/>
      <c r="P64649" s="9"/>
      <c r="Q64649" s="21"/>
    </row>
    <row r="64650" spans="15:17" x14ac:dyDescent="0.35">
      <c r="O64650" s="9"/>
      <c r="P64650" s="9"/>
      <c r="Q64650" s="21"/>
    </row>
    <row r="64651" spans="15:17" x14ac:dyDescent="0.35">
      <c r="O64651" s="9"/>
      <c r="P64651" s="9"/>
      <c r="Q64651" s="21"/>
    </row>
    <row r="64652" spans="15:17" x14ac:dyDescent="0.35">
      <c r="O64652" s="9"/>
      <c r="P64652" s="9"/>
      <c r="Q64652" s="21"/>
    </row>
    <row r="64653" spans="15:17" x14ac:dyDescent="0.35">
      <c r="O64653" s="9"/>
      <c r="P64653" s="9"/>
      <c r="Q64653" s="21"/>
    </row>
    <row r="64654" spans="15:17" x14ac:dyDescent="0.35">
      <c r="O64654" s="9"/>
      <c r="P64654" s="9"/>
      <c r="Q64654" s="21"/>
    </row>
    <row r="64655" spans="15:17" x14ac:dyDescent="0.35">
      <c r="O64655" s="9"/>
      <c r="P64655" s="9"/>
      <c r="Q64655" s="21"/>
    </row>
    <row r="64656" spans="15:17" x14ac:dyDescent="0.35">
      <c r="O64656" s="9"/>
      <c r="P64656" s="9"/>
      <c r="Q64656" s="21"/>
    </row>
    <row r="64657" spans="15:17" x14ac:dyDescent="0.35">
      <c r="O64657" s="9"/>
      <c r="P64657" s="9"/>
      <c r="Q64657" s="21"/>
    </row>
    <row r="64658" spans="15:17" x14ac:dyDescent="0.35">
      <c r="O64658" s="9"/>
      <c r="P64658" s="9"/>
      <c r="Q64658" s="21"/>
    </row>
    <row r="64659" spans="15:17" x14ac:dyDescent="0.35">
      <c r="O64659" s="9"/>
      <c r="P64659" s="9"/>
      <c r="Q64659" s="21"/>
    </row>
    <row r="64660" spans="15:17" x14ac:dyDescent="0.35">
      <c r="O64660" s="9"/>
      <c r="P64660" s="9"/>
      <c r="Q64660" s="21"/>
    </row>
    <row r="64661" spans="15:17" x14ac:dyDescent="0.35">
      <c r="O64661" s="9"/>
      <c r="P64661" s="9"/>
      <c r="Q64661" s="21"/>
    </row>
    <row r="64662" spans="15:17" x14ac:dyDescent="0.35">
      <c r="O64662" s="9"/>
      <c r="P64662" s="9"/>
      <c r="Q64662" s="21"/>
    </row>
    <row r="64663" spans="15:17" x14ac:dyDescent="0.35">
      <c r="O64663" s="9"/>
      <c r="P64663" s="9"/>
      <c r="Q64663" s="21"/>
    </row>
    <row r="64664" spans="15:17" x14ac:dyDescent="0.35">
      <c r="O64664" s="9"/>
      <c r="P64664" s="9"/>
      <c r="Q64664" s="21"/>
    </row>
    <row r="64665" spans="15:17" x14ac:dyDescent="0.35">
      <c r="O64665" s="9"/>
      <c r="P64665" s="9"/>
      <c r="Q64665" s="21"/>
    </row>
    <row r="64666" spans="15:17" x14ac:dyDescent="0.35">
      <c r="O64666" s="9"/>
      <c r="P64666" s="9"/>
      <c r="Q64666" s="21"/>
    </row>
    <row r="64667" spans="15:17" x14ac:dyDescent="0.35">
      <c r="O64667" s="9"/>
      <c r="P64667" s="9"/>
      <c r="Q64667" s="21"/>
    </row>
    <row r="64668" spans="15:17" x14ac:dyDescent="0.35">
      <c r="O64668" s="9"/>
      <c r="P64668" s="9"/>
      <c r="Q64668" s="21"/>
    </row>
    <row r="64669" spans="15:17" x14ac:dyDescent="0.35">
      <c r="O64669" s="9"/>
      <c r="P64669" s="9"/>
      <c r="Q64669" s="21"/>
    </row>
    <row r="64670" spans="15:17" x14ac:dyDescent="0.35">
      <c r="O64670" s="9"/>
      <c r="P64670" s="9"/>
      <c r="Q64670" s="21"/>
    </row>
    <row r="64671" spans="15:17" x14ac:dyDescent="0.35">
      <c r="O64671" s="9"/>
      <c r="P64671" s="9"/>
      <c r="Q64671" s="21"/>
    </row>
    <row r="64672" spans="15:17" x14ac:dyDescent="0.35">
      <c r="O64672" s="9"/>
      <c r="P64672" s="9"/>
      <c r="Q64672" s="21"/>
    </row>
    <row r="64673" spans="15:17" x14ac:dyDescent="0.35">
      <c r="O64673" s="9"/>
      <c r="P64673" s="9"/>
      <c r="Q64673" s="21"/>
    </row>
    <row r="64674" spans="15:17" x14ac:dyDescent="0.35">
      <c r="O64674" s="9"/>
      <c r="P64674" s="9"/>
      <c r="Q64674" s="21"/>
    </row>
    <row r="64675" spans="15:17" x14ac:dyDescent="0.35">
      <c r="O64675" s="9"/>
      <c r="P64675" s="9"/>
      <c r="Q64675" s="21"/>
    </row>
    <row r="64676" spans="15:17" x14ac:dyDescent="0.35">
      <c r="O64676" s="9"/>
      <c r="P64676" s="9"/>
      <c r="Q64676" s="21"/>
    </row>
    <row r="64677" spans="15:17" x14ac:dyDescent="0.35">
      <c r="O64677" s="9"/>
      <c r="P64677" s="9"/>
      <c r="Q64677" s="21"/>
    </row>
    <row r="64678" spans="15:17" x14ac:dyDescent="0.35">
      <c r="O64678" s="9"/>
      <c r="P64678" s="9"/>
      <c r="Q64678" s="21"/>
    </row>
    <row r="64679" spans="15:17" x14ac:dyDescent="0.35">
      <c r="O64679" s="9"/>
      <c r="P64679" s="9"/>
      <c r="Q64679" s="21"/>
    </row>
    <row r="64680" spans="15:17" x14ac:dyDescent="0.35">
      <c r="O64680" s="9"/>
      <c r="P64680" s="9"/>
      <c r="Q64680" s="21"/>
    </row>
    <row r="64681" spans="15:17" x14ac:dyDescent="0.35">
      <c r="O64681" s="9"/>
      <c r="P64681" s="9"/>
      <c r="Q64681" s="21"/>
    </row>
    <row r="64682" spans="15:17" x14ac:dyDescent="0.35">
      <c r="O64682" s="9"/>
      <c r="P64682" s="9"/>
      <c r="Q64682" s="21"/>
    </row>
    <row r="64683" spans="15:17" x14ac:dyDescent="0.35">
      <c r="O64683" s="9"/>
      <c r="P64683" s="9"/>
      <c r="Q64683" s="21"/>
    </row>
    <row r="64684" spans="15:17" x14ac:dyDescent="0.35">
      <c r="O64684" s="9"/>
      <c r="P64684" s="9"/>
      <c r="Q64684" s="21"/>
    </row>
    <row r="64685" spans="15:17" x14ac:dyDescent="0.35">
      <c r="O64685" s="9"/>
      <c r="P64685" s="9"/>
      <c r="Q64685" s="21"/>
    </row>
    <row r="64686" spans="15:17" x14ac:dyDescent="0.35">
      <c r="O64686" s="9"/>
      <c r="P64686" s="9"/>
      <c r="Q64686" s="21"/>
    </row>
    <row r="64687" spans="15:17" x14ac:dyDescent="0.35">
      <c r="O64687" s="9"/>
      <c r="P64687" s="9"/>
      <c r="Q64687" s="21"/>
    </row>
    <row r="64688" spans="15:17" x14ac:dyDescent="0.35">
      <c r="O64688" s="9"/>
      <c r="P64688" s="9"/>
      <c r="Q64688" s="21"/>
    </row>
    <row r="64689" spans="15:17" x14ac:dyDescent="0.35">
      <c r="O64689" s="9"/>
      <c r="P64689" s="9"/>
      <c r="Q64689" s="21"/>
    </row>
    <row r="64690" spans="15:17" x14ac:dyDescent="0.35">
      <c r="O64690" s="9"/>
      <c r="P64690" s="9"/>
      <c r="Q64690" s="21"/>
    </row>
    <row r="64691" spans="15:17" x14ac:dyDescent="0.35">
      <c r="O64691" s="9"/>
      <c r="P64691" s="9"/>
      <c r="Q64691" s="21"/>
    </row>
    <row r="64692" spans="15:17" x14ac:dyDescent="0.35">
      <c r="O64692" s="9"/>
      <c r="P64692" s="9"/>
      <c r="Q64692" s="21"/>
    </row>
    <row r="64693" spans="15:17" x14ac:dyDescent="0.35">
      <c r="O64693" s="9"/>
      <c r="P64693" s="9"/>
      <c r="Q64693" s="21"/>
    </row>
    <row r="64694" spans="15:17" x14ac:dyDescent="0.35">
      <c r="O64694" s="9"/>
      <c r="P64694" s="9"/>
      <c r="Q64694" s="21"/>
    </row>
    <row r="64695" spans="15:17" x14ac:dyDescent="0.35">
      <c r="O64695" s="9"/>
      <c r="P64695" s="9"/>
      <c r="Q64695" s="21"/>
    </row>
    <row r="64696" spans="15:17" x14ac:dyDescent="0.35">
      <c r="O64696" s="9"/>
      <c r="P64696" s="9"/>
      <c r="Q64696" s="21"/>
    </row>
    <row r="64697" spans="15:17" x14ac:dyDescent="0.35">
      <c r="O64697" s="9"/>
      <c r="P64697" s="9"/>
      <c r="Q64697" s="21"/>
    </row>
    <row r="64698" spans="15:17" x14ac:dyDescent="0.35">
      <c r="O64698" s="9"/>
      <c r="P64698" s="9"/>
      <c r="Q64698" s="21"/>
    </row>
    <row r="64699" spans="15:17" x14ac:dyDescent="0.35">
      <c r="O64699" s="9"/>
      <c r="P64699" s="9"/>
      <c r="Q64699" s="21"/>
    </row>
    <row r="64700" spans="15:17" x14ac:dyDescent="0.35">
      <c r="O64700" s="9"/>
      <c r="P64700" s="9"/>
      <c r="Q64700" s="21"/>
    </row>
    <row r="64701" spans="15:17" x14ac:dyDescent="0.35">
      <c r="O64701" s="9"/>
      <c r="P64701" s="9"/>
      <c r="Q64701" s="21"/>
    </row>
    <row r="64702" spans="15:17" x14ac:dyDescent="0.35">
      <c r="O64702" s="9"/>
      <c r="P64702" s="9"/>
      <c r="Q64702" s="21"/>
    </row>
    <row r="64703" spans="15:17" x14ac:dyDescent="0.35">
      <c r="O64703" s="9"/>
      <c r="P64703" s="9"/>
      <c r="Q64703" s="21"/>
    </row>
    <row r="64704" spans="15:17" x14ac:dyDescent="0.35">
      <c r="O64704" s="9"/>
      <c r="P64704" s="9"/>
      <c r="Q64704" s="21"/>
    </row>
    <row r="64705" spans="15:17" x14ac:dyDescent="0.35">
      <c r="O64705" s="9"/>
      <c r="P64705" s="9"/>
      <c r="Q64705" s="21"/>
    </row>
    <row r="64706" spans="15:17" x14ac:dyDescent="0.35">
      <c r="O64706" s="9"/>
      <c r="P64706" s="9"/>
      <c r="Q64706" s="21"/>
    </row>
    <row r="64707" spans="15:17" x14ac:dyDescent="0.35">
      <c r="O64707" s="9"/>
      <c r="P64707" s="9"/>
      <c r="Q64707" s="21"/>
    </row>
    <row r="64708" spans="15:17" x14ac:dyDescent="0.35">
      <c r="O64708" s="9"/>
      <c r="P64708" s="9"/>
      <c r="Q64708" s="21"/>
    </row>
    <row r="64709" spans="15:17" x14ac:dyDescent="0.35">
      <c r="O64709" s="9"/>
      <c r="P64709" s="9"/>
      <c r="Q64709" s="21"/>
    </row>
    <row r="64710" spans="15:17" x14ac:dyDescent="0.35">
      <c r="O64710" s="9"/>
      <c r="P64710" s="9"/>
      <c r="Q64710" s="21"/>
    </row>
    <row r="64711" spans="15:17" x14ac:dyDescent="0.35">
      <c r="O64711" s="9"/>
      <c r="P64711" s="9"/>
      <c r="Q64711" s="21"/>
    </row>
    <row r="64712" spans="15:17" x14ac:dyDescent="0.35">
      <c r="O64712" s="9"/>
      <c r="P64712" s="9"/>
      <c r="Q64712" s="21"/>
    </row>
    <row r="64713" spans="15:17" x14ac:dyDescent="0.35">
      <c r="O64713" s="9"/>
      <c r="P64713" s="9"/>
      <c r="Q64713" s="21"/>
    </row>
    <row r="64714" spans="15:17" x14ac:dyDescent="0.35">
      <c r="O64714" s="9"/>
      <c r="P64714" s="9"/>
      <c r="Q64714" s="21"/>
    </row>
    <row r="64715" spans="15:17" x14ac:dyDescent="0.35">
      <c r="O64715" s="9"/>
      <c r="P64715" s="9"/>
      <c r="Q64715" s="21"/>
    </row>
    <row r="64716" spans="15:17" x14ac:dyDescent="0.35">
      <c r="O64716" s="9"/>
      <c r="P64716" s="9"/>
      <c r="Q64716" s="21"/>
    </row>
    <row r="64717" spans="15:17" x14ac:dyDescent="0.35">
      <c r="O64717" s="9"/>
      <c r="P64717" s="9"/>
      <c r="Q64717" s="21"/>
    </row>
    <row r="64718" spans="15:17" x14ac:dyDescent="0.35">
      <c r="O64718" s="9"/>
      <c r="P64718" s="9"/>
      <c r="Q64718" s="21"/>
    </row>
    <row r="64719" spans="15:17" x14ac:dyDescent="0.35">
      <c r="O64719" s="9"/>
      <c r="P64719" s="9"/>
      <c r="Q64719" s="21"/>
    </row>
    <row r="64720" spans="15:17" x14ac:dyDescent="0.35">
      <c r="O64720" s="9"/>
      <c r="P64720" s="9"/>
      <c r="Q64720" s="21"/>
    </row>
    <row r="64721" spans="15:17" x14ac:dyDescent="0.35">
      <c r="O64721" s="9"/>
      <c r="P64721" s="9"/>
      <c r="Q64721" s="21"/>
    </row>
    <row r="64722" spans="15:17" x14ac:dyDescent="0.35">
      <c r="O64722" s="9"/>
      <c r="P64722" s="9"/>
      <c r="Q64722" s="21"/>
    </row>
    <row r="64723" spans="15:17" x14ac:dyDescent="0.35">
      <c r="O64723" s="9"/>
      <c r="P64723" s="9"/>
      <c r="Q64723" s="21"/>
    </row>
    <row r="64724" spans="15:17" x14ac:dyDescent="0.35">
      <c r="O64724" s="9"/>
      <c r="P64724" s="9"/>
      <c r="Q64724" s="21"/>
    </row>
    <row r="64725" spans="15:17" x14ac:dyDescent="0.35">
      <c r="O64725" s="9"/>
      <c r="P64725" s="9"/>
      <c r="Q64725" s="21"/>
    </row>
    <row r="64726" spans="15:17" x14ac:dyDescent="0.35">
      <c r="O64726" s="9"/>
      <c r="P64726" s="9"/>
      <c r="Q64726" s="21"/>
    </row>
    <row r="64727" spans="15:17" x14ac:dyDescent="0.35">
      <c r="O64727" s="9"/>
      <c r="P64727" s="9"/>
      <c r="Q64727" s="21"/>
    </row>
    <row r="64728" spans="15:17" x14ac:dyDescent="0.35">
      <c r="O64728" s="9"/>
      <c r="P64728" s="9"/>
      <c r="Q64728" s="21"/>
    </row>
    <row r="64729" spans="15:17" x14ac:dyDescent="0.35">
      <c r="O64729" s="9"/>
      <c r="P64729" s="9"/>
      <c r="Q64729" s="21"/>
    </row>
    <row r="64730" spans="15:17" x14ac:dyDescent="0.35">
      <c r="O64730" s="9"/>
      <c r="P64730" s="9"/>
      <c r="Q64730" s="21"/>
    </row>
    <row r="64731" spans="15:17" x14ac:dyDescent="0.35">
      <c r="O64731" s="9"/>
      <c r="P64731" s="9"/>
      <c r="Q64731" s="21"/>
    </row>
    <row r="64732" spans="15:17" x14ac:dyDescent="0.35">
      <c r="O64732" s="9"/>
      <c r="P64732" s="9"/>
      <c r="Q64732" s="21"/>
    </row>
    <row r="64733" spans="15:17" x14ac:dyDescent="0.35">
      <c r="O64733" s="9"/>
      <c r="P64733" s="9"/>
      <c r="Q64733" s="21"/>
    </row>
    <row r="64734" spans="15:17" x14ac:dyDescent="0.35">
      <c r="O64734" s="9"/>
      <c r="P64734" s="9"/>
      <c r="Q64734" s="21"/>
    </row>
    <row r="64735" spans="15:17" x14ac:dyDescent="0.35">
      <c r="O64735" s="9"/>
      <c r="P64735" s="9"/>
      <c r="Q64735" s="21"/>
    </row>
    <row r="64736" spans="15:17" x14ac:dyDescent="0.35">
      <c r="O64736" s="9"/>
      <c r="P64736" s="9"/>
      <c r="Q64736" s="21"/>
    </row>
    <row r="64737" spans="15:17" x14ac:dyDescent="0.35">
      <c r="O64737" s="9"/>
      <c r="P64737" s="9"/>
      <c r="Q64737" s="21"/>
    </row>
    <row r="64738" spans="15:17" x14ac:dyDescent="0.35">
      <c r="O64738" s="9"/>
      <c r="P64738" s="9"/>
      <c r="Q64738" s="21"/>
    </row>
    <row r="64739" spans="15:17" x14ac:dyDescent="0.35">
      <c r="O64739" s="9"/>
      <c r="P64739" s="9"/>
      <c r="Q64739" s="21"/>
    </row>
    <row r="64740" spans="15:17" x14ac:dyDescent="0.35">
      <c r="O64740" s="9"/>
      <c r="P64740" s="9"/>
      <c r="Q64740" s="21"/>
    </row>
    <row r="64741" spans="15:17" x14ac:dyDescent="0.35">
      <c r="O64741" s="9"/>
      <c r="P64741" s="9"/>
      <c r="Q64741" s="21"/>
    </row>
    <row r="64742" spans="15:17" x14ac:dyDescent="0.35">
      <c r="O64742" s="9"/>
      <c r="P64742" s="9"/>
      <c r="Q64742" s="21"/>
    </row>
    <row r="64743" spans="15:17" x14ac:dyDescent="0.35">
      <c r="O64743" s="9"/>
      <c r="P64743" s="9"/>
      <c r="Q64743" s="21"/>
    </row>
    <row r="64744" spans="15:17" x14ac:dyDescent="0.35">
      <c r="O64744" s="9"/>
      <c r="P64744" s="9"/>
      <c r="Q64744" s="21"/>
    </row>
    <row r="64745" spans="15:17" x14ac:dyDescent="0.35">
      <c r="O64745" s="9"/>
      <c r="P64745" s="9"/>
      <c r="Q64745" s="21"/>
    </row>
    <row r="64746" spans="15:17" x14ac:dyDescent="0.35">
      <c r="O64746" s="9"/>
      <c r="P64746" s="9"/>
      <c r="Q64746" s="21"/>
    </row>
    <row r="64747" spans="15:17" x14ac:dyDescent="0.35">
      <c r="O64747" s="9"/>
      <c r="P64747" s="9"/>
      <c r="Q64747" s="21"/>
    </row>
    <row r="64748" spans="15:17" x14ac:dyDescent="0.35">
      <c r="O64748" s="9"/>
      <c r="P64748" s="9"/>
      <c r="Q64748" s="21"/>
    </row>
    <row r="64749" spans="15:17" x14ac:dyDescent="0.35">
      <c r="O64749" s="9"/>
      <c r="P64749" s="9"/>
      <c r="Q64749" s="21"/>
    </row>
    <row r="64750" spans="15:17" x14ac:dyDescent="0.35">
      <c r="O64750" s="9"/>
      <c r="P64750" s="9"/>
      <c r="Q64750" s="21"/>
    </row>
    <row r="64751" spans="15:17" x14ac:dyDescent="0.35">
      <c r="O64751" s="9"/>
      <c r="P64751" s="9"/>
      <c r="Q64751" s="21"/>
    </row>
    <row r="64752" spans="15:17" x14ac:dyDescent="0.35">
      <c r="O64752" s="9"/>
      <c r="P64752" s="9"/>
      <c r="Q64752" s="21"/>
    </row>
    <row r="64753" spans="15:17" x14ac:dyDescent="0.35">
      <c r="O64753" s="9"/>
      <c r="P64753" s="9"/>
      <c r="Q64753" s="21"/>
    </row>
    <row r="64754" spans="15:17" x14ac:dyDescent="0.35">
      <c r="O64754" s="9"/>
      <c r="P64754" s="9"/>
      <c r="Q64754" s="21"/>
    </row>
    <row r="64755" spans="15:17" x14ac:dyDescent="0.35">
      <c r="O64755" s="9"/>
      <c r="P64755" s="9"/>
      <c r="Q64755" s="21"/>
    </row>
    <row r="64756" spans="15:17" x14ac:dyDescent="0.35">
      <c r="O64756" s="9"/>
      <c r="P64756" s="9"/>
      <c r="Q64756" s="21"/>
    </row>
    <row r="64757" spans="15:17" x14ac:dyDescent="0.35">
      <c r="O64757" s="9"/>
      <c r="P64757" s="9"/>
      <c r="Q64757" s="21"/>
    </row>
    <row r="64758" spans="15:17" x14ac:dyDescent="0.35">
      <c r="O64758" s="9"/>
      <c r="P64758" s="9"/>
      <c r="Q64758" s="21"/>
    </row>
    <row r="64759" spans="15:17" x14ac:dyDescent="0.35">
      <c r="O64759" s="9"/>
      <c r="P64759" s="9"/>
      <c r="Q64759" s="21"/>
    </row>
    <row r="64760" spans="15:17" x14ac:dyDescent="0.35">
      <c r="O64760" s="9"/>
      <c r="P64760" s="9"/>
      <c r="Q64760" s="21"/>
    </row>
    <row r="64761" spans="15:17" x14ac:dyDescent="0.35">
      <c r="O64761" s="9"/>
      <c r="P64761" s="9"/>
      <c r="Q64761" s="21"/>
    </row>
    <row r="64762" spans="15:17" x14ac:dyDescent="0.35">
      <c r="O64762" s="9"/>
      <c r="P64762" s="9"/>
      <c r="Q64762" s="21"/>
    </row>
    <row r="64763" spans="15:17" x14ac:dyDescent="0.35">
      <c r="O64763" s="9"/>
      <c r="P64763" s="9"/>
      <c r="Q64763" s="21"/>
    </row>
    <row r="64764" spans="15:17" x14ac:dyDescent="0.35">
      <c r="O64764" s="9"/>
      <c r="P64764" s="9"/>
      <c r="Q64764" s="21"/>
    </row>
    <row r="64765" spans="15:17" x14ac:dyDescent="0.35">
      <c r="O64765" s="9"/>
      <c r="P64765" s="9"/>
      <c r="Q64765" s="21"/>
    </row>
    <row r="64766" spans="15:17" x14ac:dyDescent="0.35">
      <c r="O64766" s="9"/>
      <c r="P64766" s="9"/>
      <c r="Q64766" s="21"/>
    </row>
    <row r="64767" spans="15:17" x14ac:dyDescent="0.35">
      <c r="O64767" s="9"/>
      <c r="P64767" s="9"/>
      <c r="Q64767" s="21"/>
    </row>
    <row r="64768" spans="15:17" x14ac:dyDescent="0.35">
      <c r="O64768" s="9"/>
      <c r="P64768" s="9"/>
      <c r="Q64768" s="21"/>
    </row>
    <row r="64769" spans="15:17" x14ac:dyDescent="0.35">
      <c r="O64769" s="9"/>
      <c r="P64769" s="9"/>
      <c r="Q64769" s="21"/>
    </row>
    <row r="64770" spans="15:17" x14ac:dyDescent="0.35">
      <c r="O64770" s="9"/>
      <c r="P64770" s="9"/>
      <c r="Q64770" s="21"/>
    </row>
    <row r="64771" spans="15:17" x14ac:dyDescent="0.35">
      <c r="O64771" s="9"/>
      <c r="P64771" s="9"/>
      <c r="Q64771" s="21"/>
    </row>
    <row r="64772" spans="15:17" x14ac:dyDescent="0.35">
      <c r="O64772" s="9"/>
      <c r="P64772" s="9"/>
      <c r="Q64772" s="21"/>
    </row>
    <row r="64773" spans="15:17" x14ac:dyDescent="0.35">
      <c r="O64773" s="9"/>
      <c r="P64773" s="9"/>
      <c r="Q64773" s="21"/>
    </row>
    <row r="64774" spans="15:17" x14ac:dyDescent="0.35">
      <c r="O64774" s="9"/>
      <c r="P64774" s="9"/>
      <c r="Q64774" s="21"/>
    </row>
    <row r="64775" spans="15:17" x14ac:dyDescent="0.35">
      <c r="O64775" s="9"/>
      <c r="P64775" s="9"/>
      <c r="Q64775" s="21"/>
    </row>
    <row r="64776" spans="15:17" x14ac:dyDescent="0.35">
      <c r="O64776" s="9"/>
      <c r="P64776" s="9"/>
      <c r="Q64776" s="21"/>
    </row>
    <row r="64777" spans="15:17" x14ac:dyDescent="0.35">
      <c r="O64777" s="9"/>
      <c r="P64777" s="9"/>
      <c r="Q64777" s="21"/>
    </row>
    <row r="64778" spans="15:17" x14ac:dyDescent="0.35">
      <c r="O64778" s="9"/>
      <c r="P64778" s="9"/>
      <c r="Q64778" s="21"/>
    </row>
    <row r="64779" spans="15:17" x14ac:dyDescent="0.35">
      <c r="O64779" s="9"/>
      <c r="P64779" s="9"/>
      <c r="Q64779" s="21"/>
    </row>
    <row r="64780" spans="15:17" x14ac:dyDescent="0.35">
      <c r="O64780" s="9"/>
      <c r="P64780" s="9"/>
      <c r="Q64780" s="21"/>
    </row>
    <row r="64781" spans="15:17" x14ac:dyDescent="0.35">
      <c r="O64781" s="9"/>
      <c r="P64781" s="9"/>
      <c r="Q64781" s="21"/>
    </row>
    <row r="64782" spans="15:17" x14ac:dyDescent="0.35">
      <c r="O64782" s="9"/>
      <c r="P64782" s="9"/>
      <c r="Q64782" s="21"/>
    </row>
    <row r="64783" spans="15:17" x14ac:dyDescent="0.35">
      <c r="O64783" s="9"/>
      <c r="P64783" s="9"/>
      <c r="Q64783" s="21"/>
    </row>
    <row r="64784" spans="15:17" x14ac:dyDescent="0.35">
      <c r="O64784" s="9"/>
      <c r="P64784" s="9"/>
      <c r="Q64784" s="21"/>
    </row>
    <row r="64785" spans="15:17" x14ac:dyDescent="0.35">
      <c r="O64785" s="9"/>
      <c r="P64785" s="9"/>
      <c r="Q64785" s="21"/>
    </row>
    <row r="64786" spans="15:17" x14ac:dyDescent="0.35">
      <c r="O64786" s="9"/>
      <c r="P64786" s="9"/>
      <c r="Q64786" s="21"/>
    </row>
    <row r="64787" spans="15:17" x14ac:dyDescent="0.35">
      <c r="O64787" s="9"/>
      <c r="P64787" s="9"/>
      <c r="Q64787" s="21"/>
    </row>
    <row r="64788" spans="15:17" x14ac:dyDescent="0.35">
      <c r="O64788" s="9"/>
      <c r="P64788" s="9"/>
      <c r="Q64788" s="21"/>
    </row>
    <row r="64789" spans="15:17" x14ac:dyDescent="0.35">
      <c r="O64789" s="9"/>
      <c r="P64789" s="9"/>
      <c r="Q64789" s="21"/>
    </row>
    <row r="64790" spans="15:17" x14ac:dyDescent="0.35">
      <c r="O64790" s="9"/>
      <c r="P64790" s="9"/>
      <c r="Q64790" s="21"/>
    </row>
    <row r="64791" spans="15:17" x14ac:dyDescent="0.35">
      <c r="O64791" s="9"/>
      <c r="P64791" s="9"/>
      <c r="Q64791" s="21"/>
    </row>
    <row r="64792" spans="15:17" x14ac:dyDescent="0.35">
      <c r="O64792" s="9"/>
      <c r="P64792" s="9"/>
      <c r="Q64792" s="21"/>
    </row>
    <row r="64793" spans="15:17" x14ac:dyDescent="0.35">
      <c r="O64793" s="9"/>
      <c r="P64793" s="9"/>
      <c r="Q64793" s="21"/>
    </row>
    <row r="64794" spans="15:17" x14ac:dyDescent="0.35">
      <c r="O64794" s="9"/>
      <c r="P64794" s="9"/>
      <c r="Q64794" s="21"/>
    </row>
    <row r="64795" spans="15:17" x14ac:dyDescent="0.35">
      <c r="O64795" s="9"/>
      <c r="P64795" s="9"/>
      <c r="Q64795" s="21"/>
    </row>
    <row r="64796" spans="15:17" x14ac:dyDescent="0.35">
      <c r="O64796" s="9"/>
      <c r="P64796" s="9"/>
      <c r="Q64796" s="21"/>
    </row>
    <row r="64797" spans="15:17" x14ac:dyDescent="0.35">
      <c r="O64797" s="9"/>
      <c r="P64797" s="9"/>
      <c r="Q64797" s="21"/>
    </row>
    <row r="64798" spans="15:17" x14ac:dyDescent="0.35">
      <c r="O64798" s="9"/>
      <c r="P64798" s="9"/>
      <c r="Q64798" s="21"/>
    </row>
    <row r="64799" spans="15:17" x14ac:dyDescent="0.35">
      <c r="O64799" s="9"/>
      <c r="P64799" s="9"/>
      <c r="Q64799" s="21"/>
    </row>
    <row r="64800" spans="15:17" x14ac:dyDescent="0.35">
      <c r="O64800" s="9"/>
      <c r="P64800" s="9"/>
      <c r="Q64800" s="21"/>
    </row>
    <row r="64801" spans="15:17" x14ac:dyDescent="0.35">
      <c r="O64801" s="9"/>
      <c r="P64801" s="9"/>
      <c r="Q64801" s="21"/>
    </row>
    <row r="64802" spans="15:17" x14ac:dyDescent="0.35">
      <c r="O64802" s="9"/>
      <c r="P64802" s="9"/>
      <c r="Q64802" s="21"/>
    </row>
    <row r="64803" spans="15:17" x14ac:dyDescent="0.35">
      <c r="O64803" s="9"/>
      <c r="P64803" s="9"/>
      <c r="Q64803" s="21"/>
    </row>
    <row r="64804" spans="15:17" x14ac:dyDescent="0.35">
      <c r="O64804" s="9"/>
      <c r="P64804" s="9"/>
      <c r="Q64804" s="21"/>
    </row>
    <row r="64805" spans="15:17" x14ac:dyDescent="0.35">
      <c r="O64805" s="9"/>
      <c r="P64805" s="9"/>
      <c r="Q64805" s="21"/>
    </row>
    <row r="64806" spans="15:17" x14ac:dyDescent="0.35">
      <c r="O64806" s="9"/>
      <c r="P64806" s="9"/>
      <c r="Q64806" s="21"/>
    </row>
    <row r="64807" spans="15:17" x14ac:dyDescent="0.35">
      <c r="O64807" s="9"/>
      <c r="P64807" s="9"/>
      <c r="Q64807" s="21"/>
    </row>
    <row r="64808" spans="15:17" x14ac:dyDescent="0.35">
      <c r="O64808" s="9"/>
      <c r="P64808" s="9"/>
      <c r="Q64808" s="21"/>
    </row>
    <row r="64809" spans="15:17" x14ac:dyDescent="0.35">
      <c r="O64809" s="9"/>
      <c r="P64809" s="9"/>
      <c r="Q64809" s="21"/>
    </row>
    <row r="64810" spans="15:17" x14ac:dyDescent="0.35">
      <c r="O64810" s="9"/>
      <c r="P64810" s="9"/>
      <c r="Q64810" s="21"/>
    </row>
    <row r="64811" spans="15:17" x14ac:dyDescent="0.35">
      <c r="O64811" s="9"/>
      <c r="P64811" s="9"/>
      <c r="Q64811" s="21"/>
    </row>
    <row r="64812" spans="15:17" x14ac:dyDescent="0.35">
      <c r="O64812" s="9"/>
      <c r="P64812" s="9"/>
      <c r="Q64812" s="21"/>
    </row>
    <row r="64813" spans="15:17" x14ac:dyDescent="0.35">
      <c r="O64813" s="9"/>
      <c r="P64813" s="9"/>
      <c r="Q64813" s="21"/>
    </row>
    <row r="64814" spans="15:17" x14ac:dyDescent="0.35">
      <c r="O64814" s="9"/>
      <c r="P64814" s="9"/>
      <c r="Q64814" s="21"/>
    </row>
    <row r="64815" spans="15:17" x14ac:dyDescent="0.35">
      <c r="O64815" s="9"/>
      <c r="P64815" s="9"/>
      <c r="Q64815" s="21"/>
    </row>
    <row r="64816" spans="15:17" x14ac:dyDescent="0.35">
      <c r="O64816" s="9"/>
      <c r="P64816" s="9"/>
      <c r="Q64816" s="21"/>
    </row>
    <row r="64817" spans="15:17" x14ac:dyDescent="0.35">
      <c r="O64817" s="9"/>
      <c r="P64817" s="9"/>
      <c r="Q64817" s="21"/>
    </row>
    <row r="64818" spans="15:17" x14ac:dyDescent="0.35">
      <c r="O64818" s="9"/>
      <c r="P64818" s="9"/>
      <c r="Q64818" s="21"/>
    </row>
    <row r="64819" spans="15:17" x14ac:dyDescent="0.35">
      <c r="O64819" s="9"/>
      <c r="P64819" s="9"/>
      <c r="Q64819" s="21"/>
    </row>
    <row r="64820" spans="15:17" x14ac:dyDescent="0.35">
      <c r="O64820" s="9"/>
      <c r="P64820" s="9"/>
      <c r="Q64820" s="21"/>
    </row>
    <row r="64821" spans="15:17" x14ac:dyDescent="0.35">
      <c r="O64821" s="9"/>
      <c r="P64821" s="9"/>
      <c r="Q64821" s="21"/>
    </row>
    <row r="64822" spans="15:17" x14ac:dyDescent="0.35">
      <c r="O64822" s="9"/>
      <c r="P64822" s="9"/>
      <c r="Q64822" s="21"/>
    </row>
    <row r="64823" spans="15:17" x14ac:dyDescent="0.35">
      <c r="O64823" s="9"/>
      <c r="P64823" s="9"/>
      <c r="Q64823" s="21"/>
    </row>
    <row r="64824" spans="15:17" x14ac:dyDescent="0.35">
      <c r="O64824" s="9"/>
      <c r="P64824" s="9"/>
      <c r="Q64824" s="21"/>
    </row>
    <row r="64825" spans="15:17" x14ac:dyDescent="0.35">
      <c r="O64825" s="9"/>
      <c r="P64825" s="9"/>
      <c r="Q64825" s="21"/>
    </row>
    <row r="64826" spans="15:17" x14ac:dyDescent="0.35">
      <c r="O64826" s="9"/>
      <c r="P64826" s="9"/>
      <c r="Q64826" s="21"/>
    </row>
    <row r="64827" spans="15:17" x14ac:dyDescent="0.35">
      <c r="O64827" s="9"/>
      <c r="P64827" s="9"/>
      <c r="Q64827" s="21"/>
    </row>
    <row r="64828" spans="15:17" x14ac:dyDescent="0.35">
      <c r="O64828" s="9"/>
      <c r="P64828" s="9"/>
      <c r="Q64828" s="21"/>
    </row>
    <row r="64829" spans="15:17" x14ac:dyDescent="0.35">
      <c r="O64829" s="9"/>
      <c r="P64829" s="9"/>
      <c r="Q64829" s="21"/>
    </row>
    <row r="64830" spans="15:17" x14ac:dyDescent="0.35">
      <c r="O64830" s="9"/>
      <c r="P64830" s="9"/>
      <c r="Q64830" s="21"/>
    </row>
    <row r="64831" spans="15:17" x14ac:dyDescent="0.35">
      <c r="O64831" s="9"/>
      <c r="P64831" s="9"/>
      <c r="Q64831" s="21"/>
    </row>
    <row r="64832" spans="15:17" x14ac:dyDescent="0.35">
      <c r="O64832" s="9"/>
      <c r="P64832" s="9"/>
      <c r="Q64832" s="21"/>
    </row>
    <row r="64833" spans="15:17" x14ac:dyDescent="0.35">
      <c r="O64833" s="9"/>
      <c r="P64833" s="9"/>
      <c r="Q64833" s="21"/>
    </row>
    <row r="64834" spans="15:17" x14ac:dyDescent="0.35">
      <c r="O64834" s="9"/>
      <c r="P64834" s="9"/>
      <c r="Q64834" s="21"/>
    </row>
    <row r="64835" spans="15:17" x14ac:dyDescent="0.35">
      <c r="O64835" s="9"/>
      <c r="P64835" s="9"/>
      <c r="Q64835" s="21"/>
    </row>
    <row r="64836" spans="15:17" x14ac:dyDescent="0.35">
      <c r="O64836" s="9"/>
      <c r="P64836" s="9"/>
      <c r="Q64836" s="21"/>
    </row>
    <row r="64837" spans="15:17" x14ac:dyDescent="0.35">
      <c r="O64837" s="9"/>
      <c r="P64837" s="9"/>
      <c r="Q64837" s="21"/>
    </row>
    <row r="64838" spans="15:17" x14ac:dyDescent="0.35">
      <c r="O64838" s="9"/>
      <c r="P64838" s="9"/>
      <c r="Q64838" s="21"/>
    </row>
    <row r="64839" spans="15:17" x14ac:dyDescent="0.35">
      <c r="O64839" s="9"/>
      <c r="P64839" s="9"/>
      <c r="Q64839" s="21"/>
    </row>
    <row r="64840" spans="15:17" x14ac:dyDescent="0.35">
      <c r="O64840" s="9"/>
      <c r="P64840" s="9"/>
      <c r="Q64840" s="21"/>
    </row>
    <row r="64841" spans="15:17" x14ac:dyDescent="0.35">
      <c r="O64841" s="9"/>
      <c r="P64841" s="9"/>
      <c r="Q64841" s="21"/>
    </row>
    <row r="64842" spans="15:17" x14ac:dyDescent="0.35">
      <c r="O64842" s="9"/>
      <c r="P64842" s="9"/>
      <c r="Q64842" s="21"/>
    </row>
    <row r="64843" spans="15:17" x14ac:dyDescent="0.35">
      <c r="O64843" s="9"/>
      <c r="P64843" s="9"/>
      <c r="Q64843" s="21"/>
    </row>
    <row r="64844" spans="15:17" x14ac:dyDescent="0.35">
      <c r="O64844" s="9"/>
      <c r="P64844" s="9"/>
      <c r="Q64844" s="21"/>
    </row>
    <row r="64845" spans="15:17" x14ac:dyDescent="0.35">
      <c r="O64845" s="9"/>
      <c r="P64845" s="9"/>
      <c r="Q64845" s="21"/>
    </row>
    <row r="64846" spans="15:17" x14ac:dyDescent="0.35">
      <c r="O64846" s="9"/>
      <c r="P64846" s="9"/>
      <c r="Q64846" s="21"/>
    </row>
    <row r="64847" spans="15:17" x14ac:dyDescent="0.35">
      <c r="O64847" s="9"/>
      <c r="P64847" s="9"/>
      <c r="Q64847" s="21"/>
    </row>
    <row r="64848" spans="15:17" x14ac:dyDescent="0.35">
      <c r="O64848" s="9"/>
      <c r="P64848" s="9"/>
      <c r="Q64848" s="21"/>
    </row>
    <row r="64849" spans="15:17" x14ac:dyDescent="0.35">
      <c r="O64849" s="9"/>
      <c r="P64849" s="9"/>
      <c r="Q64849" s="21"/>
    </row>
    <row r="64850" spans="15:17" x14ac:dyDescent="0.35">
      <c r="O64850" s="9"/>
      <c r="P64850" s="9"/>
      <c r="Q64850" s="21"/>
    </row>
    <row r="64851" spans="15:17" x14ac:dyDescent="0.35">
      <c r="O64851" s="9"/>
      <c r="P64851" s="9"/>
      <c r="Q64851" s="21"/>
    </row>
    <row r="64852" spans="15:17" x14ac:dyDescent="0.35">
      <c r="O64852" s="9"/>
      <c r="P64852" s="9"/>
      <c r="Q64852" s="21"/>
    </row>
    <row r="64853" spans="15:17" x14ac:dyDescent="0.35">
      <c r="O64853" s="9"/>
      <c r="P64853" s="9"/>
      <c r="Q64853" s="21"/>
    </row>
    <row r="64854" spans="15:17" x14ac:dyDescent="0.35">
      <c r="O64854" s="9"/>
      <c r="P64854" s="9"/>
      <c r="Q64854" s="21"/>
    </row>
    <row r="64855" spans="15:17" x14ac:dyDescent="0.35">
      <c r="O64855" s="9"/>
      <c r="P64855" s="9"/>
      <c r="Q64855" s="21"/>
    </row>
    <row r="64856" spans="15:17" x14ac:dyDescent="0.35">
      <c r="O64856" s="9"/>
      <c r="P64856" s="9"/>
      <c r="Q64856" s="21"/>
    </row>
    <row r="64857" spans="15:17" x14ac:dyDescent="0.35">
      <c r="O64857" s="9"/>
      <c r="P64857" s="9"/>
      <c r="Q64857" s="21"/>
    </row>
    <row r="64858" spans="15:17" x14ac:dyDescent="0.35">
      <c r="O64858" s="9"/>
      <c r="P64858" s="9"/>
      <c r="Q64858" s="21"/>
    </row>
    <row r="64859" spans="15:17" x14ac:dyDescent="0.35">
      <c r="O64859" s="9"/>
      <c r="P64859" s="9"/>
      <c r="Q64859" s="21"/>
    </row>
    <row r="64860" spans="15:17" x14ac:dyDescent="0.35">
      <c r="O64860" s="9"/>
      <c r="P64860" s="9"/>
      <c r="Q64860" s="21"/>
    </row>
    <row r="64861" spans="15:17" x14ac:dyDescent="0.35">
      <c r="O64861" s="9"/>
      <c r="P64861" s="9"/>
      <c r="Q64861" s="21"/>
    </row>
    <row r="64862" spans="15:17" x14ac:dyDescent="0.35">
      <c r="O64862" s="9"/>
      <c r="P64862" s="9"/>
      <c r="Q64862" s="21"/>
    </row>
    <row r="64863" spans="15:17" x14ac:dyDescent="0.35">
      <c r="O64863" s="9"/>
      <c r="P64863" s="9"/>
      <c r="Q64863" s="21"/>
    </row>
    <row r="64864" spans="15:17" x14ac:dyDescent="0.35">
      <c r="O64864" s="9"/>
      <c r="P64864" s="9"/>
      <c r="Q64864" s="21"/>
    </row>
    <row r="64865" spans="15:17" x14ac:dyDescent="0.35">
      <c r="O64865" s="9"/>
      <c r="P64865" s="9"/>
      <c r="Q64865" s="21"/>
    </row>
    <row r="64866" spans="15:17" x14ac:dyDescent="0.35">
      <c r="O64866" s="9"/>
      <c r="P64866" s="9"/>
      <c r="Q64866" s="21"/>
    </row>
    <row r="64867" spans="15:17" x14ac:dyDescent="0.35">
      <c r="O64867" s="9"/>
      <c r="P64867" s="9"/>
      <c r="Q64867" s="21"/>
    </row>
    <row r="64868" spans="15:17" x14ac:dyDescent="0.35">
      <c r="O64868" s="9"/>
      <c r="P64868" s="9"/>
      <c r="Q64868" s="21"/>
    </row>
    <row r="64869" spans="15:17" x14ac:dyDescent="0.35">
      <c r="O64869" s="9"/>
      <c r="P64869" s="9"/>
      <c r="Q64869" s="21"/>
    </row>
    <row r="64870" spans="15:17" x14ac:dyDescent="0.35">
      <c r="O64870" s="9"/>
      <c r="P64870" s="9"/>
      <c r="Q64870" s="21"/>
    </row>
    <row r="64871" spans="15:17" x14ac:dyDescent="0.35">
      <c r="O64871" s="9"/>
      <c r="P64871" s="9"/>
      <c r="Q64871" s="21"/>
    </row>
    <row r="64872" spans="15:17" x14ac:dyDescent="0.35">
      <c r="O64872" s="9"/>
      <c r="P64872" s="9"/>
      <c r="Q64872" s="21"/>
    </row>
    <row r="64873" spans="15:17" x14ac:dyDescent="0.35">
      <c r="O64873" s="9"/>
      <c r="P64873" s="9"/>
      <c r="Q64873" s="21"/>
    </row>
    <row r="64874" spans="15:17" x14ac:dyDescent="0.35">
      <c r="O64874" s="9"/>
      <c r="P64874" s="9"/>
      <c r="Q64874" s="21"/>
    </row>
    <row r="64875" spans="15:17" x14ac:dyDescent="0.35">
      <c r="O64875" s="9"/>
      <c r="P64875" s="9"/>
      <c r="Q64875" s="21"/>
    </row>
    <row r="64876" spans="15:17" x14ac:dyDescent="0.35">
      <c r="O64876" s="9"/>
      <c r="P64876" s="9"/>
      <c r="Q64876" s="21"/>
    </row>
    <row r="64877" spans="15:17" x14ac:dyDescent="0.35">
      <c r="O64877" s="9"/>
      <c r="P64877" s="9"/>
      <c r="Q64877" s="21"/>
    </row>
    <row r="64878" spans="15:17" x14ac:dyDescent="0.35">
      <c r="O64878" s="9"/>
      <c r="P64878" s="9"/>
      <c r="Q64878" s="21"/>
    </row>
    <row r="64879" spans="15:17" x14ac:dyDescent="0.35">
      <c r="O64879" s="9"/>
      <c r="P64879" s="9"/>
      <c r="Q64879" s="21"/>
    </row>
    <row r="64880" spans="15:17" x14ac:dyDescent="0.35">
      <c r="O64880" s="9"/>
      <c r="P64880" s="9"/>
      <c r="Q64880" s="21"/>
    </row>
    <row r="64881" spans="15:17" x14ac:dyDescent="0.35">
      <c r="O64881" s="9"/>
      <c r="P64881" s="9"/>
      <c r="Q64881" s="21"/>
    </row>
    <row r="64882" spans="15:17" x14ac:dyDescent="0.35">
      <c r="O64882" s="9"/>
      <c r="P64882" s="9"/>
      <c r="Q64882" s="21"/>
    </row>
    <row r="64883" spans="15:17" x14ac:dyDescent="0.35">
      <c r="O64883" s="9"/>
      <c r="P64883" s="9"/>
      <c r="Q64883" s="21"/>
    </row>
    <row r="64884" spans="15:17" x14ac:dyDescent="0.35">
      <c r="O64884" s="9"/>
      <c r="P64884" s="9"/>
      <c r="Q64884" s="21"/>
    </row>
    <row r="64885" spans="15:17" x14ac:dyDescent="0.35">
      <c r="O64885" s="9"/>
      <c r="P64885" s="9"/>
      <c r="Q64885" s="21"/>
    </row>
    <row r="64886" spans="15:17" x14ac:dyDescent="0.35">
      <c r="O64886" s="9"/>
      <c r="P64886" s="9"/>
      <c r="Q64886" s="21"/>
    </row>
    <row r="64887" spans="15:17" x14ac:dyDescent="0.35">
      <c r="O64887" s="9"/>
      <c r="P64887" s="9"/>
      <c r="Q64887" s="21"/>
    </row>
    <row r="64888" spans="15:17" x14ac:dyDescent="0.35">
      <c r="O64888" s="9"/>
      <c r="P64888" s="9"/>
      <c r="Q64888" s="21"/>
    </row>
    <row r="64889" spans="15:17" x14ac:dyDescent="0.35">
      <c r="O64889" s="9"/>
      <c r="P64889" s="9"/>
      <c r="Q64889" s="21"/>
    </row>
    <row r="64890" spans="15:17" x14ac:dyDescent="0.35">
      <c r="O64890" s="9"/>
      <c r="P64890" s="9"/>
      <c r="Q64890" s="21"/>
    </row>
    <row r="64891" spans="15:17" x14ac:dyDescent="0.35">
      <c r="O64891" s="9"/>
      <c r="P64891" s="9"/>
      <c r="Q64891" s="21"/>
    </row>
    <row r="64892" spans="15:17" x14ac:dyDescent="0.35">
      <c r="O64892" s="9"/>
      <c r="P64892" s="9"/>
      <c r="Q64892" s="21"/>
    </row>
    <row r="64893" spans="15:17" x14ac:dyDescent="0.35">
      <c r="O64893" s="9"/>
      <c r="P64893" s="9"/>
      <c r="Q64893" s="21"/>
    </row>
    <row r="64894" spans="15:17" x14ac:dyDescent="0.35">
      <c r="O64894" s="9"/>
      <c r="P64894" s="9"/>
      <c r="Q64894" s="21"/>
    </row>
    <row r="64895" spans="15:17" x14ac:dyDescent="0.35">
      <c r="O64895" s="9"/>
      <c r="P64895" s="9"/>
      <c r="Q64895" s="21"/>
    </row>
    <row r="64896" spans="15:17" x14ac:dyDescent="0.35">
      <c r="O64896" s="9"/>
      <c r="P64896" s="9"/>
      <c r="Q64896" s="21"/>
    </row>
    <row r="64897" spans="15:17" x14ac:dyDescent="0.35">
      <c r="O64897" s="9"/>
      <c r="P64897" s="9"/>
      <c r="Q64897" s="21"/>
    </row>
    <row r="64898" spans="15:17" x14ac:dyDescent="0.35">
      <c r="O64898" s="9"/>
      <c r="P64898" s="9"/>
      <c r="Q64898" s="21"/>
    </row>
    <row r="64899" spans="15:17" x14ac:dyDescent="0.35">
      <c r="O64899" s="9"/>
      <c r="P64899" s="9"/>
      <c r="Q64899" s="21"/>
    </row>
    <row r="64900" spans="15:17" x14ac:dyDescent="0.35">
      <c r="O64900" s="9"/>
      <c r="P64900" s="9"/>
      <c r="Q64900" s="21"/>
    </row>
    <row r="64901" spans="15:17" x14ac:dyDescent="0.35">
      <c r="O64901" s="9"/>
      <c r="P64901" s="9"/>
      <c r="Q64901" s="21"/>
    </row>
    <row r="64902" spans="15:17" x14ac:dyDescent="0.35">
      <c r="O64902" s="9"/>
      <c r="P64902" s="9"/>
      <c r="Q64902" s="21"/>
    </row>
    <row r="64903" spans="15:17" x14ac:dyDescent="0.35">
      <c r="O64903" s="9"/>
      <c r="P64903" s="9"/>
      <c r="Q64903" s="21"/>
    </row>
    <row r="64904" spans="15:17" x14ac:dyDescent="0.35">
      <c r="O64904" s="9"/>
      <c r="P64904" s="9"/>
      <c r="Q64904" s="21"/>
    </row>
    <row r="64905" spans="15:17" x14ac:dyDescent="0.35">
      <c r="O64905" s="9"/>
      <c r="P64905" s="9"/>
      <c r="Q64905" s="21"/>
    </row>
    <row r="64906" spans="15:17" x14ac:dyDescent="0.35">
      <c r="O64906" s="9"/>
      <c r="P64906" s="9"/>
      <c r="Q64906" s="21"/>
    </row>
    <row r="64907" spans="15:17" x14ac:dyDescent="0.35">
      <c r="O64907" s="9"/>
      <c r="P64907" s="9"/>
      <c r="Q64907" s="21"/>
    </row>
    <row r="64908" spans="15:17" x14ac:dyDescent="0.35">
      <c r="O64908" s="9"/>
      <c r="P64908" s="9"/>
      <c r="Q64908" s="21"/>
    </row>
    <row r="64909" spans="15:17" x14ac:dyDescent="0.35">
      <c r="O64909" s="9"/>
      <c r="P64909" s="9"/>
      <c r="Q64909" s="21"/>
    </row>
    <row r="64910" spans="15:17" x14ac:dyDescent="0.35">
      <c r="O64910" s="9"/>
      <c r="P64910" s="9"/>
      <c r="Q64910" s="21"/>
    </row>
    <row r="64911" spans="15:17" x14ac:dyDescent="0.35">
      <c r="O64911" s="9"/>
      <c r="P64911" s="9"/>
      <c r="Q64911" s="21"/>
    </row>
    <row r="64912" spans="15:17" x14ac:dyDescent="0.35">
      <c r="O64912" s="9"/>
      <c r="P64912" s="9"/>
      <c r="Q64912" s="21"/>
    </row>
    <row r="64913" spans="15:17" x14ac:dyDescent="0.35">
      <c r="O64913" s="9"/>
      <c r="P64913" s="9"/>
      <c r="Q64913" s="21"/>
    </row>
    <row r="64914" spans="15:17" x14ac:dyDescent="0.35">
      <c r="O64914" s="9"/>
      <c r="P64914" s="9"/>
      <c r="Q64914" s="21"/>
    </row>
    <row r="64915" spans="15:17" x14ac:dyDescent="0.35">
      <c r="O64915" s="9"/>
      <c r="P64915" s="9"/>
      <c r="Q64915" s="21"/>
    </row>
    <row r="64916" spans="15:17" x14ac:dyDescent="0.35">
      <c r="O64916" s="9"/>
      <c r="P64916" s="9"/>
      <c r="Q64916" s="21"/>
    </row>
    <row r="64917" spans="15:17" x14ac:dyDescent="0.35">
      <c r="O64917" s="9"/>
      <c r="P64917" s="9"/>
      <c r="Q64917" s="21"/>
    </row>
    <row r="64918" spans="15:17" x14ac:dyDescent="0.35">
      <c r="O64918" s="9"/>
      <c r="P64918" s="9"/>
      <c r="Q64918" s="21"/>
    </row>
    <row r="64919" spans="15:17" x14ac:dyDescent="0.35">
      <c r="O64919" s="9"/>
      <c r="P64919" s="9"/>
      <c r="Q64919" s="21"/>
    </row>
    <row r="64920" spans="15:17" x14ac:dyDescent="0.35">
      <c r="O64920" s="9"/>
      <c r="P64920" s="9"/>
      <c r="Q64920" s="21"/>
    </row>
    <row r="64921" spans="15:17" x14ac:dyDescent="0.35">
      <c r="O64921" s="9"/>
      <c r="P64921" s="9"/>
      <c r="Q64921" s="21"/>
    </row>
    <row r="64922" spans="15:17" x14ac:dyDescent="0.35">
      <c r="O64922" s="9"/>
      <c r="P64922" s="9"/>
      <c r="Q64922" s="21"/>
    </row>
    <row r="64923" spans="15:17" x14ac:dyDescent="0.35">
      <c r="O64923" s="9"/>
      <c r="P64923" s="9"/>
      <c r="Q64923" s="21"/>
    </row>
    <row r="64924" spans="15:17" x14ac:dyDescent="0.35">
      <c r="O64924" s="9"/>
      <c r="P64924" s="9"/>
      <c r="Q64924" s="21"/>
    </row>
    <row r="64925" spans="15:17" x14ac:dyDescent="0.35">
      <c r="O64925" s="9"/>
      <c r="P64925" s="9"/>
      <c r="Q64925" s="21"/>
    </row>
    <row r="64926" spans="15:17" x14ac:dyDescent="0.35">
      <c r="O64926" s="9"/>
      <c r="P64926" s="9"/>
      <c r="Q64926" s="21"/>
    </row>
    <row r="64927" spans="15:17" x14ac:dyDescent="0.35">
      <c r="O64927" s="9"/>
      <c r="P64927" s="9"/>
      <c r="Q64927" s="21"/>
    </row>
    <row r="64928" spans="15:17" x14ac:dyDescent="0.35">
      <c r="O64928" s="9"/>
      <c r="P64928" s="9"/>
      <c r="Q64928" s="21"/>
    </row>
    <row r="64929" spans="15:17" x14ac:dyDescent="0.35">
      <c r="O64929" s="9"/>
      <c r="P64929" s="9"/>
      <c r="Q64929" s="21"/>
    </row>
    <row r="64930" spans="15:17" x14ac:dyDescent="0.35">
      <c r="O64930" s="9"/>
      <c r="P64930" s="9"/>
      <c r="Q64930" s="21"/>
    </row>
    <row r="64931" spans="15:17" x14ac:dyDescent="0.35">
      <c r="O64931" s="9"/>
      <c r="P64931" s="9"/>
      <c r="Q64931" s="21"/>
    </row>
    <row r="64932" spans="15:17" x14ac:dyDescent="0.35">
      <c r="O64932" s="9"/>
      <c r="P64932" s="9"/>
      <c r="Q64932" s="21"/>
    </row>
    <row r="64933" spans="15:17" x14ac:dyDescent="0.35">
      <c r="O64933" s="9"/>
      <c r="P64933" s="9"/>
      <c r="Q64933" s="21"/>
    </row>
    <row r="64934" spans="15:17" x14ac:dyDescent="0.35">
      <c r="O64934" s="9"/>
      <c r="P64934" s="9"/>
      <c r="Q64934" s="21"/>
    </row>
    <row r="64935" spans="15:17" x14ac:dyDescent="0.35">
      <c r="O64935" s="9"/>
      <c r="P64935" s="9"/>
      <c r="Q64935" s="21"/>
    </row>
    <row r="64936" spans="15:17" x14ac:dyDescent="0.35">
      <c r="O64936" s="9"/>
      <c r="P64936" s="9"/>
      <c r="Q64936" s="21"/>
    </row>
    <row r="64937" spans="15:17" x14ac:dyDescent="0.35">
      <c r="O64937" s="9"/>
      <c r="P64937" s="9"/>
      <c r="Q64937" s="21"/>
    </row>
    <row r="64938" spans="15:17" x14ac:dyDescent="0.35">
      <c r="O64938" s="9"/>
      <c r="P64938" s="9"/>
      <c r="Q64938" s="21"/>
    </row>
    <row r="64939" spans="15:17" x14ac:dyDescent="0.35">
      <c r="O64939" s="9"/>
      <c r="P64939" s="9"/>
      <c r="Q64939" s="21"/>
    </row>
    <row r="64940" spans="15:17" x14ac:dyDescent="0.35">
      <c r="O64940" s="9"/>
      <c r="P64940" s="9"/>
      <c r="Q64940" s="21"/>
    </row>
    <row r="64941" spans="15:17" x14ac:dyDescent="0.35">
      <c r="O64941" s="9"/>
      <c r="P64941" s="9"/>
      <c r="Q64941" s="21"/>
    </row>
    <row r="64942" spans="15:17" x14ac:dyDescent="0.35">
      <c r="O64942" s="9"/>
      <c r="P64942" s="9"/>
      <c r="Q64942" s="21"/>
    </row>
    <row r="64943" spans="15:17" x14ac:dyDescent="0.35">
      <c r="O64943" s="9"/>
      <c r="P64943" s="9"/>
      <c r="Q64943" s="21"/>
    </row>
    <row r="64944" spans="15:17" x14ac:dyDescent="0.35">
      <c r="O64944" s="9"/>
      <c r="P64944" s="9"/>
      <c r="Q64944" s="21"/>
    </row>
    <row r="64945" spans="15:17" x14ac:dyDescent="0.35">
      <c r="O64945" s="9"/>
      <c r="P64945" s="9"/>
      <c r="Q64945" s="21"/>
    </row>
    <row r="64946" spans="15:17" x14ac:dyDescent="0.35">
      <c r="O64946" s="9"/>
      <c r="P64946" s="9"/>
      <c r="Q64946" s="21"/>
    </row>
    <row r="64947" spans="15:17" x14ac:dyDescent="0.35">
      <c r="O64947" s="9"/>
      <c r="P64947" s="9"/>
      <c r="Q64947" s="21"/>
    </row>
    <row r="64948" spans="15:17" x14ac:dyDescent="0.35">
      <c r="O64948" s="9"/>
      <c r="P64948" s="9"/>
      <c r="Q64948" s="21"/>
    </row>
    <row r="64949" spans="15:17" x14ac:dyDescent="0.35">
      <c r="O64949" s="9"/>
      <c r="P64949" s="9"/>
      <c r="Q64949" s="21"/>
    </row>
    <row r="64950" spans="15:17" x14ac:dyDescent="0.35">
      <c r="O64950" s="9"/>
      <c r="P64950" s="9"/>
      <c r="Q64950" s="21"/>
    </row>
    <row r="64951" spans="15:17" x14ac:dyDescent="0.35">
      <c r="O64951" s="9"/>
      <c r="P64951" s="9"/>
      <c r="Q64951" s="21"/>
    </row>
    <row r="64952" spans="15:17" x14ac:dyDescent="0.35">
      <c r="O64952" s="9"/>
      <c r="P64952" s="9"/>
      <c r="Q64952" s="21"/>
    </row>
    <row r="64953" spans="15:17" x14ac:dyDescent="0.35">
      <c r="O64953" s="9"/>
      <c r="P64953" s="9"/>
      <c r="Q64953" s="21"/>
    </row>
    <row r="64954" spans="15:17" x14ac:dyDescent="0.35">
      <c r="O64954" s="9"/>
      <c r="P64954" s="9"/>
      <c r="Q64954" s="21"/>
    </row>
    <row r="64955" spans="15:17" x14ac:dyDescent="0.35">
      <c r="O64955" s="9"/>
      <c r="P64955" s="9"/>
      <c r="Q64955" s="21"/>
    </row>
    <row r="64956" spans="15:17" x14ac:dyDescent="0.35">
      <c r="O64956" s="9"/>
      <c r="P64956" s="9"/>
      <c r="Q64956" s="21"/>
    </row>
    <row r="64957" spans="15:17" x14ac:dyDescent="0.35">
      <c r="O64957" s="9"/>
      <c r="P64957" s="9"/>
      <c r="Q64957" s="21"/>
    </row>
    <row r="64958" spans="15:17" x14ac:dyDescent="0.35">
      <c r="O64958" s="9"/>
      <c r="P64958" s="9"/>
      <c r="Q64958" s="21"/>
    </row>
    <row r="64959" spans="15:17" x14ac:dyDescent="0.35">
      <c r="O64959" s="9"/>
      <c r="P64959" s="9"/>
      <c r="Q64959" s="21"/>
    </row>
    <row r="64960" spans="15:17" x14ac:dyDescent="0.35">
      <c r="O64960" s="9"/>
      <c r="P64960" s="9"/>
      <c r="Q64960" s="21"/>
    </row>
    <row r="64961" spans="15:17" x14ac:dyDescent="0.35">
      <c r="O64961" s="9"/>
      <c r="P64961" s="9"/>
      <c r="Q64961" s="21"/>
    </row>
    <row r="64962" spans="15:17" x14ac:dyDescent="0.35">
      <c r="O64962" s="9"/>
      <c r="P64962" s="9"/>
      <c r="Q64962" s="21"/>
    </row>
    <row r="64963" spans="15:17" x14ac:dyDescent="0.35">
      <c r="O64963" s="9"/>
      <c r="P64963" s="9"/>
      <c r="Q64963" s="21"/>
    </row>
    <row r="64964" spans="15:17" x14ac:dyDescent="0.35">
      <c r="O64964" s="9"/>
      <c r="P64964" s="9"/>
      <c r="Q64964" s="21"/>
    </row>
    <row r="64965" spans="15:17" x14ac:dyDescent="0.35">
      <c r="O64965" s="9"/>
      <c r="P64965" s="9"/>
      <c r="Q64965" s="21"/>
    </row>
    <row r="64966" spans="15:17" x14ac:dyDescent="0.35">
      <c r="O64966" s="9"/>
      <c r="P64966" s="9"/>
      <c r="Q64966" s="21"/>
    </row>
    <row r="64967" spans="15:17" x14ac:dyDescent="0.35">
      <c r="O64967" s="9"/>
      <c r="P64967" s="9"/>
      <c r="Q64967" s="21"/>
    </row>
    <row r="64968" spans="15:17" x14ac:dyDescent="0.35">
      <c r="O64968" s="9"/>
      <c r="P64968" s="9"/>
      <c r="Q64968" s="21"/>
    </row>
    <row r="64969" spans="15:17" x14ac:dyDescent="0.35">
      <c r="O64969" s="9"/>
      <c r="P64969" s="9"/>
      <c r="Q64969" s="21"/>
    </row>
    <row r="64970" spans="15:17" x14ac:dyDescent="0.35">
      <c r="O64970" s="9"/>
      <c r="P64970" s="9"/>
      <c r="Q64970" s="21"/>
    </row>
    <row r="64971" spans="15:17" x14ac:dyDescent="0.35">
      <c r="O64971" s="9"/>
      <c r="P64971" s="9"/>
      <c r="Q64971" s="21"/>
    </row>
    <row r="64972" spans="15:17" x14ac:dyDescent="0.35">
      <c r="O64972" s="9"/>
      <c r="P64972" s="9"/>
      <c r="Q64972" s="21"/>
    </row>
    <row r="64973" spans="15:17" x14ac:dyDescent="0.35">
      <c r="O64973" s="9"/>
      <c r="P64973" s="9"/>
      <c r="Q64973" s="21"/>
    </row>
    <row r="64974" spans="15:17" x14ac:dyDescent="0.35">
      <c r="O64974" s="9"/>
      <c r="P64974" s="9"/>
      <c r="Q64974" s="21"/>
    </row>
    <row r="64975" spans="15:17" x14ac:dyDescent="0.35">
      <c r="O64975" s="9"/>
      <c r="P64975" s="9"/>
      <c r="Q64975" s="21"/>
    </row>
    <row r="64976" spans="15:17" x14ac:dyDescent="0.35">
      <c r="O64976" s="9"/>
      <c r="P64976" s="9"/>
      <c r="Q64976" s="21"/>
    </row>
    <row r="64977" spans="15:17" x14ac:dyDescent="0.35">
      <c r="O64977" s="9"/>
      <c r="P64977" s="9"/>
      <c r="Q64977" s="21"/>
    </row>
    <row r="64978" spans="15:17" x14ac:dyDescent="0.35">
      <c r="O64978" s="9"/>
      <c r="P64978" s="9"/>
      <c r="Q64978" s="21"/>
    </row>
    <row r="64979" spans="15:17" x14ac:dyDescent="0.35">
      <c r="O64979" s="9"/>
      <c r="P64979" s="9"/>
      <c r="Q64979" s="21"/>
    </row>
    <row r="64980" spans="15:17" x14ac:dyDescent="0.35">
      <c r="O64980" s="9"/>
      <c r="P64980" s="9"/>
      <c r="Q64980" s="21"/>
    </row>
    <row r="64981" spans="15:17" x14ac:dyDescent="0.35">
      <c r="O64981" s="9"/>
      <c r="P64981" s="9"/>
      <c r="Q64981" s="21"/>
    </row>
    <row r="64982" spans="15:17" x14ac:dyDescent="0.35">
      <c r="O64982" s="9"/>
      <c r="P64982" s="9"/>
      <c r="Q64982" s="21"/>
    </row>
    <row r="64983" spans="15:17" x14ac:dyDescent="0.35">
      <c r="O64983" s="9"/>
      <c r="P64983" s="9"/>
      <c r="Q64983" s="21"/>
    </row>
    <row r="64984" spans="15:17" x14ac:dyDescent="0.35">
      <c r="O64984" s="9"/>
      <c r="P64984" s="9"/>
      <c r="Q64984" s="21"/>
    </row>
    <row r="64985" spans="15:17" x14ac:dyDescent="0.35">
      <c r="O64985" s="9"/>
      <c r="P64985" s="9"/>
      <c r="Q64985" s="21"/>
    </row>
    <row r="64986" spans="15:17" x14ac:dyDescent="0.35">
      <c r="O64986" s="9"/>
      <c r="P64986" s="9"/>
      <c r="Q64986" s="21"/>
    </row>
    <row r="64987" spans="15:17" x14ac:dyDescent="0.35">
      <c r="O64987" s="9"/>
      <c r="P64987" s="9"/>
      <c r="Q64987" s="21"/>
    </row>
    <row r="64988" spans="15:17" x14ac:dyDescent="0.35">
      <c r="O64988" s="9"/>
      <c r="P64988" s="9"/>
      <c r="Q64988" s="21"/>
    </row>
    <row r="64989" spans="15:17" x14ac:dyDescent="0.35">
      <c r="O64989" s="9"/>
      <c r="P64989" s="9"/>
      <c r="Q64989" s="21"/>
    </row>
    <row r="64990" spans="15:17" x14ac:dyDescent="0.35">
      <c r="O64990" s="9"/>
      <c r="P64990" s="9"/>
      <c r="Q64990" s="21"/>
    </row>
    <row r="64991" spans="15:17" x14ac:dyDescent="0.35">
      <c r="O64991" s="9"/>
      <c r="P64991" s="9"/>
      <c r="Q64991" s="21"/>
    </row>
    <row r="64992" spans="15:17" x14ac:dyDescent="0.35">
      <c r="O64992" s="9"/>
      <c r="P64992" s="9"/>
      <c r="Q64992" s="21"/>
    </row>
    <row r="64993" spans="15:17" x14ac:dyDescent="0.35">
      <c r="O64993" s="9"/>
      <c r="P64993" s="9"/>
      <c r="Q64993" s="21"/>
    </row>
    <row r="64994" spans="15:17" x14ac:dyDescent="0.35">
      <c r="O64994" s="9"/>
      <c r="P64994" s="9"/>
      <c r="Q64994" s="21"/>
    </row>
    <row r="64995" spans="15:17" x14ac:dyDescent="0.35">
      <c r="O64995" s="9"/>
      <c r="P64995" s="9"/>
      <c r="Q64995" s="21"/>
    </row>
    <row r="64996" spans="15:17" x14ac:dyDescent="0.35">
      <c r="O64996" s="9"/>
      <c r="P64996" s="9"/>
      <c r="Q64996" s="21"/>
    </row>
    <row r="64997" spans="15:17" x14ac:dyDescent="0.35">
      <c r="O64997" s="9"/>
      <c r="P64997" s="9"/>
      <c r="Q64997" s="21"/>
    </row>
    <row r="64998" spans="15:17" x14ac:dyDescent="0.35">
      <c r="O64998" s="9"/>
      <c r="P64998" s="9"/>
      <c r="Q64998" s="21"/>
    </row>
    <row r="64999" spans="15:17" x14ac:dyDescent="0.35">
      <c r="O64999" s="9"/>
      <c r="P64999" s="9"/>
      <c r="Q64999" s="21"/>
    </row>
    <row r="65000" spans="15:17" x14ac:dyDescent="0.35">
      <c r="O65000" s="9"/>
      <c r="P65000" s="9"/>
      <c r="Q65000" s="21"/>
    </row>
    <row r="65001" spans="15:17" x14ac:dyDescent="0.35">
      <c r="O65001" s="9"/>
      <c r="P65001" s="9"/>
      <c r="Q65001" s="21"/>
    </row>
    <row r="65002" spans="15:17" x14ac:dyDescent="0.35">
      <c r="O65002" s="9"/>
      <c r="P65002" s="9"/>
      <c r="Q65002" s="21"/>
    </row>
    <row r="65003" spans="15:17" x14ac:dyDescent="0.35">
      <c r="O65003" s="9"/>
      <c r="P65003" s="9"/>
      <c r="Q65003" s="21"/>
    </row>
    <row r="65004" spans="15:17" x14ac:dyDescent="0.35">
      <c r="O65004" s="9"/>
      <c r="P65004" s="9"/>
      <c r="Q65004" s="21"/>
    </row>
    <row r="65005" spans="15:17" x14ac:dyDescent="0.35">
      <c r="O65005" s="9"/>
      <c r="P65005" s="9"/>
      <c r="Q65005" s="21"/>
    </row>
    <row r="65006" spans="15:17" x14ac:dyDescent="0.35">
      <c r="O65006" s="9"/>
      <c r="P65006" s="9"/>
      <c r="Q65006" s="21"/>
    </row>
    <row r="65007" spans="15:17" x14ac:dyDescent="0.35">
      <c r="O65007" s="9"/>
      <c r="P65007" s="9"/>
      <c r="Q65007" s="21"/>
    </row>
    <row r="65008" spans="15:17" x14ac:dyDescent="0.35">
      <c r="O65008" s="9"/>
      <c r="P65008" s="9"/>
      <c r="Q65008" s="21"/>
    </row>
    <row r="65009" spans="15:17" x14ac:dyDescent="0.35">
      <c r="O65009" s="9"/>
      <c r="P65009" s="9"/>
      <c r="Q65009" s="21"/>
    </row>
    <row r="65010" spans="15:17" x14ac:dyDescent="0.35">
      <c r="O65010" s="9"/>
      <c r="P65010" s="9"/>
      <c r="Q65010" s="21"/>
    </row>
    <row r="65011" spans="15:17" x14ac:dyDescent="0.35">
      <c r="O65011" s="9"/>
      <c r="P65011" s="9"/>
      <c r="Q65011" s="21"/>
    </row>
    <row r="65012" spans="15:17" x14ac:dyDescent="0.35">
      <c r="O65012" s="9"/>
      <c r="P65012" s="9"/>
      <c r="Q65012" s="21"/>
    </row>
    <row r="65013" spans="15:17" x14ac:dyDescent="0.35">
      <c r="O65013" s="9"/>
      <c r="P65013" s="9"/>
      <c r="Q65013" s="21"/>
    </row>
    <row r="65014" spans="15:17" x14ac:dyDescent="0.35">
      <c r="O65014" s="9"/>
      <c r="P65014" s="9"/>
      <c r="Q65014" s="21"/>
    </row>
    <row r="65015" spans="15:17" x14ac:dyDescent="0.35">
      <c r="O65015" s="9"/>
      <c r="P65015" s="9"/>
      <c r="Q65015" s="21"/>
    </row>
    <row r="65016" spans="15:17" x14ac:dyDescent="0.35">
      <c r="O65016" s="9"/>
      <c r="P65016" s="9"/>
      <c r="Q65016" s="21"/>
    </row>
    <row r="65017" spans="15:17" x14ac:dyDescent="0.35">
      <c r="O65017" s="9"/>
      <c r="P65017" s="9"/>
      <c r="Q65017" s="21"/>
    </row>
    <row r="65018" spans="15:17" x14ac:dyDescent="0.35">
      <c r="O65018" s="9"/>
      <c r="P65018" s="9"/>
      <c r="Q65018" s="21"/>
    </row>
    <row r="65019" spans="15:17" x14ac:dyDescent="0.35">
      <c r="O65019" s="9"/>
      <c r="P65019" s="9"/>
      <c r="Q65019" s="21"/>
    </row>
    <row r="65020" spans="15:17" x14ac:dyDescent="0.35">
      <c r="O65020" s="9"/>
      <c r="P65020" s="9"/>
      <c r="Q65020" s="21"/>
    </row>
    <row r="65021" spans="15:17" x14ac:dyDescent="0.35">
      <c r="O65021" s="9"/>
      <c r="P65021" s="9"/>
      <c r="Q65021" s="21"/>
    </row>
    <row r="65022" spans="15:17" x14ac:dyDescent="0.35">
      <c r="O65022" s="9"/>
      <c r="P65022" s="9"/>
      <c r="Q65022" s="21"/>
    </row>
    <row r="65023" spans="15:17" x14ac:dyDescent="0.35">
      <c r="O65023" s="9"/>
      <c r="P65023" s="9"/>
      <c r="Q65023" s="21"/>
    </row>
    <row r="65024" spans="15:17" x14ac:dyDescent="0.35">
      <c r="O65024" s="9"/>
      <c r="P65024" s="9"/>
      <c r="Q65024" s="21"/>
    </row>
    <row r="65025" spans="15:17" x14ac:dyDescent="0.35">
      <c r="O65025" s="9"/>
      <c r="P65025" s="9"/>
      <c r="Q65025" s="21"/>
    </row>
    <row r="65026" spans="15:17" x14ac:dyDescent="0.35">
      <c r="O65026" s="9"/>
      <c r="P65026" s="9"/>
      <c r="Q65026" s="21"/>
    </row>
    <row r="65027" spans="15:17" x14ac:dyDescent="0.35">
      <c r="O65027" s="9"/>
      <c r="P65027" s="9"/>
      <c r="Q65027" s="21"/>
    </row>
    <row r="65028" spans="15:17" x14ac:dyDescent="0.35">
      <c r="O65028" s="9"/>
      <c r="P65028" s="9"/>
      <c r="Q65028" s="21"/>
    </row>
    <row r="65029" spans="15:17" x14ac:dyDescent="0.35">
      <c r="O65029" s="9"/>
      <c r="P65029" s="9"/>
      <c r="Q65029" s="21"/>
    </row>
    <row r="65030" spans="15:17" x14ac:dyDescent="0.35">
      <c r="O65030" s="9"/>
      <c r="P65030" s="9"/>
      <c r="Q65030" s="21"/>
    </row>
    <row r="65031" spans="15:17" x14ac:dyDescent="0.35">
      <c r="O65031" s="9"/>
      <c r="P65031" s="9"/>
      <c r="Q65031" s="21"/>
    </row>
    <row r="65032" spans="15:17" x14ac:dyDescent="0.35">
      <c r="O65032" s="9"/>
      <c r="P65032" s="9"/>
      <c r="Q65032" s="21"/>
    </row>
    <row r="65033" spans="15:17" x14ac:dyDescent="0.35">
      <c r="O65033" s="9"/>
      <c r="P65033" s="9"/>
      <c r="Q65033" s="21"/>
    </row>
    <row r="65034" spans="15:17" x14ac:dyDescent="0.35">
      <c r="O65034" s="9"/>
      <c r="P65034" s="9"/>
      <c r="Q65034" s="21"/>
    </row>
    <row r="65035" spans="15:17" x14ac:dyDescent="0.35">
      <c r="O65035" s="9"/>
      <c r="P65035" s="9"/>
      <c r="Q65035" s="21"/>
    </row>
    <row r="65036" spans="15:17" x14ac:dyDescent="0.35">
      <c r="O65036" s="9"/>
      <c r="P65036" s="9"/>
      <c r="Q65036" s="21"/>
    </row>
    <row r="65037" spans="15:17" x14ac:dyDescent="0.35">
      <c r="O65037" s="9"/>
      <c r="P65037" s="9"/>
      <c r="Q65037" s="21"/>
    </row>
    <row r="65038" spans="15:17" x14ac:dyDescent="0.35">
      <c r="O65038" s="9"/>
      <c r="P65038" s="9"/>
      <c r="Q65038" s="21"/>
    </row>
    <row r="65039" spans="15:17" x14ac:dyDescent="0.35">
      <c r="O65039" s="9"/>
      <c r="P65039" s="9"/>
      <c r="Q65039" s="21"/>
    </row>
    <row r="65040" spans="15:17" x14ac:dyDescent="0.35">
      <c r="O65040" s="9"/>
      <c r="P65040" s="9"/>
      <c r="Q65040" s="21"/>
    </row>
    <row r="65041" spans="15:17" x14ac:dyDescent="0.35">
      <c r="O65041" s="9"/>
      <c r="P65041" s="9"/>
      <c r="Q65041" s="21"/>
    </row>
    <row r="65042" spans="15:17" x14ac:dyDescent="0.35">
      <c r="O65042" s="9"/>
      <c r="P65042" s="9"/>
      <c r="Q65042" s="21"/>
    </row>
    <row r="65043" spans="15:17" x14ac:dyDescent="0.35">
      <c r="O65043" s="9"/>
      <c r="P65043" s="9"/>
      <c r="Q65043" s="21"/>
    </row>
    <row r="65044" spans="15:17" x14ac:dyDescent="0.35">
      <c r="O65044" s="9"/>
      <c r="P65044" s="9"/>
      <c r="Q65044" s="21"/>
    </row>
    <row r="65045" spans="15:17" x14ac:dyDescent="0.35">
      <c r="O65045" s="9"/>
      <c r="P65045" s="9"/>
      <c r="Q65045" s="21"/>
    </row>
    <row r="65046" spans="15:17" x14ac:dyDescent="0.35">
      <c r="O65046" s="9"/>
      <c r="P65046" s="9"/>
      <c r="Q65046" s="21"/>
    </row>
    <row r="65047" spans="15:17" x14ac:dyDescent="0.35">
      <c r="O65047" s="9"/>
      <c r="P65047" s="9"/>
      <c r="Q65047" s="21"/>
    </row>
    <row r="65048" spans="15:17" x14ac:dyDescent="0.35">
      <c r="O65048" s="9"/>
      <c r="P65048" s="9"/>
      <c r="Q65048" s="21"/>
    </row>
    <row r="65049" spans="15:17" x14ac:dyDescent="0.35">
      <c r="O65049" s="9"/>
      <c r="P65049" s="9"/>
      <c r="Q65049" s="21"/>
    </row>
    <row r="65050" spans="15:17" x14ac:dyDescent="0.35">
      <c r="O65050" s="9"/>
      <c r="P65050" s="9"/>
      <c r="Q65050" s="21"/>
    </row>
    <row r="65051" spans="15:17" x14ac:dyDescent="0.35">
      <c r="O65051" s="9"/>
      <c r="P65051" s="9"/>
      <c r="Q65051" s="21"/>
    </row>
    <row r="65052" spans="15:17" x14ac:dyDescent="0.35">
      <c r="O65052" s="9"/>
      <c r="P65052" s="9"/>
      <c r="Q65052" s="21"/>
    </row>
    <row r="65053" spans="15:17" x14ac:dyDescent="0.35">
      <c r="O65053" s="9"/>
      <c r="P65053" s="9"/>
      <c r="Q65053" s="21"/>
    </row>
    <row r="65054" spans="15:17" x14ac:dyDescent="0.35">
      <c r="O65054" s="9"/>
      <c r="P65054" s="9"/>
      <c r="Q65054" s="21"/>
    </row>
    <row r="65055" spans="15:17" x14ac:dyDescent="0.35">
      <c r="O65055" s="9"/>
      <c r="P65055" s="9"/>
      <c r="Q65055" s="21"/>
    </row>
    <row r="65056" spans="15:17" x14ac:dyDescent="0.35">
      <c r="O65056" s="9"/>
      <c r="P65056" s="9"/>
      <c r="Q65056" s="21"/>
    </row>
    <row r="65057" spans="15:17" x14ac:dyDescent="0.35">
      <c r="O65057" s="9"/>
      <c r="P65057" s="9"/>
      <c r="Q65057" s="21"/>
    </row>
    <row r="65058" spans="15:17" x14ac:dyDescent="0.35">
      <c r="O65058" s="9"/>
      <c r="P65058" s="9"/>
      <c r="Q65058" s="21"/>
    </row>
    <row r="65059" spans="15:17" x14ac:dyDescent="0.35">
      <c r="O65059" s="9"/>
      <c r="P65059" s="9"/>
      <c r="Q65059" s="21"/>
    </row>
    <row r="65060" spans="15:17" x14ac:dyDescent="0.35">
      <c r="O65060" s="9"/>
      <c r="P65060" s="9"/>
      <c r="Q65060" s="21"/>
    </row>
    <row r="65061" spans="15:17" x14ac:dyDescent="0.35">
      <c r="O65061" s="9"/>
      <c r="P65061" s="9"/>
      <c r="Q65061" s="21"/>
    </row>
    <row r="65062" spans="15:17" x14ac:dyDescent="0.35">
      <c r="O65062" s="9"/>
      <c r="P65062" s="9"/>
      <c r="Q65062" s="21"/>
    </row>
    <row r="65063" spans="15:17" x14ac:dyDescent="0.35">
      <c r="O65063" s="9"/>
      <c r="P65063" s="9"/>
      <c r="Q65063" s="21"/>
    </row>
    <row r="65064" spans="15:17" x14ac:dyDescent="0.35">
      <c r="O65064" s="9"/>
      <c r="P65064" s="9"/>
      <c r="Q65064" s="21"/>
    </row>
    <row r="65065" spans="15:17" x14ac:dyDescent="0.35">
      <c r="O65065" s="9"/>
      <c r="P65065" s="9"/>
      <c r="Q65065" s="21"/>
    </row>
    <row r="65066" spans="15:17" x14ac:dyDescent="0.35">
      <c r="O65066" s="9"/>
      <c r="P65066" s="9"/>
      <c r="Q65066" s="21"/>
    </row>
    <row r="65067" spans="15:17" x14ac:dyDescent="0.35">
      <c r="O65067" s="9"/>
      <c r="P65067" s="9"/>
      <c r="Q65067" s="21"/>
    </row>
    <row r="65068" spans="15:17" x14ac:dyDescent="0.35">
      <c r="O65068" s="9"/>
      <c r="P65068" s="9"/>
      <c r="Q65068" s="21"/>
    </row>
    <row r="65069" spans="15:17" x14ac:dyDescent="0.35">
      <c r="O65069" s="9"/>
      <c r="P65069" s="9"/>
      <c r="Q65069" s="21"/>
    </row>
    <row r="65070" spans="15:17" x14ac:dyDescent="0.35">
      <c r="O65070" s="9"/>
      <c r="P65070" s="9"/>
      <c r="Q65070" s="21"/>
    </row>
    <row r="65071" spans="15:17" x14ac:dyDescent="0.35">
      <c r="O65071" s="9"/>
      <c r="P65071" s="9"/>
      <c r="Q65071" s="21"/>
    </row>
    <row r="65072" spans="15:17" x14ac:dyDescent="0.35">
      <c r="O65072" s="9"/>
      <c r="P65072" s="9"/>
      <c r="Q65072" s="21"/>
    </row>
    <row r="65073" spans="15:17" x14ac:dyDescent="0.35">
      <c r="O65073" s="9"/>
      <c r="P65073" s="9"/>
      <c r="Q65073" s="21"/>
    </row>
    <row r="65074" spans="15:17" x14ac:dyDescent="0.35">
      <c r="O65074" s="9"/>
      <c r="P65074" s="9"/>
      <c r="Q65074" s="21"/>
    </row>
    <row r="65075" spans="15:17" x14ac:dyDescent="0.35">
      <c r="O65075" s="9"/>
      <c r="P65075" s="9"/>
      <c r="Q65075" s="21"/>
    </row>
    <row r="65076" spans="15:17" x14ac:dyDescent="0.35">
      <c r="O65076" s="9"/>
      <c r="P65076" s="9"/>
      <c r="Q65076" s="21"/>
    </row>
    <row r="65077" spans="15:17" x14ac:dyDescent="0.35">
      <c r="O65077" s="9"/>
      <c r="P65077" s="9"/>
      <c r="Q65077" s="21"/>
    </row>
    <row r="65078" spans="15:17" x14ac:dyDescent="0.35">
      <c r="O65078" s="9"/>
      <c r="P65078" s="9"/>
      <c r="Q65078" s="21"/>
    </row>
    <row r="65079" spans="15:17" x14ac:dyDescent="0.35">
      <c r="O65079" s="9"/>
      <c r="P65079" s="9"/>
      <c r="Q65079" s="21"/>
    </row>
    <row r="65080" spans="15:17" x14ac:dyDescent="0.35">
      <c r="O65080" s="9"/>
      <c r="P65080" s="9"/>
      <c r="Q65080" s="21"/>
    </row>
    <row r="65081" spans="15:17" x14ac:dyDescent="0.35">
      <c r="O65081" s="9"/>
      <c r="P65081" s="9"/>
      <c r="Q65081" s="21"/>
    </row>
    <row r="65082" spans="15:17" x14ac:dyDescent="0.35">
      <c r="O65082" s="9"/>
      <c r="P65082" s="9"/>
      <c r="Q65082" s="21"/>
    </row>
    <row r="65083" spans="15:17" x14ac:dyDescent="0.35">
      <c r="O65083" s="9"/>
      <c r="P65083" s="9"/>
      <c r="Q65083" s="21"/>
    </row>
    <row r="65084" spans="15:17" x14ac:dyDescent="0.35">
      <c r="O65084" s="9"/>
      <c r="P65084" s="9"/>
      <c r="Q65084" s="21"/>
    </row>
    <row r="65085" spans="15:17" x14ac:dyDescent="0.35">
      <c r="O65085" s="9"/>
      <c r="P65085" s="9"/>
      <c r="Q65085" s="21"/>
    </row>
    <row r="65086" spans="15:17" x14ac:dyDescent="0.35">
      <c r="O65086" s="9"/>
      <c r="P65086" s="9"/>
      <c r="Q65086" s="21"/>
    </row>
    <row r="65087" spans="15:17" x14ac:dyDescent="0.35">
      <c r="O65087" s="9"/>
      <c r="P65087" s="9"/>
      <c r="Q65087" s="21"/>
    </row>
    <row r="65088" spans="15:17" x14ac:dyDescent="0.35">
      <c r="O65088" s="9"/>
      <c r="P65088" s="9"/>
      <c r="Q65088" s="21"/>
    </row>
    <row r="65089" spans="15:17" x14ac:dyDescent="0.35">
      <c r="O65089" s="9"/>
      <c r="P65089" s="9"/>
      <c r="Q65089" s="21"/>
    </row>
    <row r="65090" spans="15:17" x14ac:dyDescent="0.35">
      <c r="O65090" s="9"/>
      <c r="P65090" s="9"/>
      <c r="Q65090" s="21"/>
    </row>
    <row r="65091" spans="15:17" x14ac:dyDescent="0.35">
      <c r="O65091" s="9"/>
      <c r="P65091" s="9"/>
      <c r="Q65091" s="21"/>
    </row>
    <row r="65092" spans="15:17" x14ac:dyDescent="0.35">
      <c r="O65092" s="9"/>
      <c r="P65092" s="9"/>
      <c r="Q65092" s="21"/>
    </row>
    <row r="65093" spans="15:17" x14ac:dyDescent="0.35">
      <c r="O65093" s="9"/>
      <c r="P65093" s="9"/>
      <c r="Q65093" s="21"/>
    </row>
    <row r="65094" spans="15:17" x14ac:dyDescent="0.35">
      <c r="O65094" s="9"/>
      <c r="P65094" s="9"/>
      <c r="Q65094" s="21"/>
    </row>
    <row r="65095" spans="15:17" x14ac:dyDescent="0.35">
      <c r="O65095" s="9"/>
      <c r="P65095" s="9"/>
      <c r="Q65095" s="21"/>
    </row>
    <row r="65096" spans="15:17" x14ac:dyDescent="0.35">
      <c r="O65096" s="9"/>
      <c r="P65096" s="9"/>
      <c r="Q65096" s="21"/>
    </row>
    <row r="65097" spans="15:17" x14ac:dyDescent="0.35">
      <c r="O65097" s="9"/>
      <c r="P65097" s="9"/>
      <c r="Q65097" s="21"/>
    </row>
    <row r="65098" spans="15:17" x14ac:dyDescent="0.35">
      <c r="O65098" s="9"/>
      <c r="P65098" s="9"/>
      <c r="Q65098" s="21"/>
    </row>
    <row r="65099" spans="15:17" x14ac:dyDescent="0.35">
      <c r="O65099" s="9"/>
      <c r="P65099" s="9"/>
      <c r="Q65099" s="21"/>
    </row>
    <row r="65100" spans="15:17" x14ac:dyDescent="0.35">
      <c r="O65100" s="9"/>
      <c r="P65100" s="9"/>
      <c r="Q65100" s="21"/>
    </row>
    <row r="65101" spans="15:17" x14ac:dyDescent="0.35">
      <c r="O65101" s="9"/>
      <c r="P65101" s="9"/>
      <c r="Q65101" s="21"/>
    </row>
    <row r="65102" spans="15:17" x14ac:dyDescent="0.35">
      <c r="O65102" s="9"/>
      <c r="P65102" s="9"/>
      <c r="Q65102" s="21"/>
    </row>
    <row r="65103" spans="15:17" x14ac:dyDescent="0.35">
      <c r="O65103" s="9"/>
      <c r="P65103" s="9"/>
      <c r="Q65103" s="21"/>
    </row>
    <row r="65104" spans="15:17" x14ac:dyDescent="0.35">
      <c r="O65104" s="9"/>
      <c r="P65104" s="9"/>
      <c r="Q65104" s="21"/>
    </row>
    <row r="65105" spans="15:17" x14ac:dyDescent="0.35">
      <c r="O65105" s="9"/>
      <c r="P65105" s="9"/>
      <c r="Q65105" s="21"/>
    </row>
    <row r="65106" spans="15:17" x14ac:dyDescent="0.35">
      <c r="O65106" s="9"/>
      <c r="P65106" s="9"/>
      <c r="Q65106" s="21"/>
    </row>
    <row r="65107" spans="15:17" x14ac:dyDescent="0.35">
      <c r="O65107" s="9"/>
      <c r="P65107" s="9"/>
      <c r="Q65107" s="21"/>
    </row>
    <row r="65108" spans="15:17" x14ac:dyDescent="0.35">
      <c r="O65108" s="9"/>
      <c r="P65108" s="9"/>
      <c r="Q65108" s="21"/>
    </row>
    <row r="65109" spans="15:17" x14ac:dyDescent="0.35">
      <c r="O65109" s="9"/>
      <c r="P65109" s="9"/>
      <c r="Q65109" s="21"/>
    </row>
    <row r="65110" spans="15:17" x14ac:dyDescent="0.35">
      <c r="O65110" s="9"/>
      <c r="P65110" s="9"/>
      <c r="Q65110" s="21"/>
    </row>
    <row r="65111" spans="15:17" x14ac:dyDescent="0.35">
      <c r="O65111" s="9"/>
      <c r="P65111" s="9"/>
      <c r="Q65111" s="21"/>
    </row>
    <row r="65112" spans="15:17" x14ac:dyDescent="0.35">
      <c r="O65112" s="9"/>
      <c r="P65112" s="9"/>
      <c r="Q65112" s="21"/>
    </row>
    <row r="65113" spans="15:17" x14ac:dyDescent="0.35">
      <c r="O65113" s="9"/>
      <c r="P65113" s="9"/>
      <c r="Q65113" s="21"/>
    </row>
    <row r="65114" spans="15:17" x14ac:dyDescent="0.35">
      <c r="O65114" s="9"/>
      <c r="P65114" s="9"/>
      <c r="Q65114" s="21"/>
    </row>
    <row r="65115" spans="15:17" x14ac:dyDescent="0.35">
      <c r="O65115" s="9"/>
      <c r="P65115" s="9"/>
      <c r="Q65115" s="21"/>
    </row>
    <row r="65116" spans="15:17" x14ac:dyDescent="0.35">
      <c r="O65116" s="9"/>
      <c r="P65116" s="9"/>
      <c r="Q65116" s="21"/>
    </row>
    <row r="65117" spans="15:17" x14ac:dyDescent="0.35">
      <c r="O65117" s="9"/>
      <c r="P65117" s="9"/>
      <c r="Q65117" s="21"/>
    </row>
    <row r="65118" spans="15:17" x14ac:dyDescent="0.35">
      <c r="O65118" s="9"/>
      <c r="P65118" s="9"/>
      <c r="Q65118" s="21"/>
    </row>
    <row r="65119" spans="15:17" x14ac:dyDescent="0.35">
      <c r="O65119" s="9"/>
      <c r="P65119" s="9"/>
      <c r="Q65119" s="21"/>
    </row>
    <row r="65120" spans="15:17" x14ac:dyDescent="0.35">
      <c r="O65120" s="9"/>
      <c r="P65120" s="9"/>
      <c r="Q65120" s="21"/>
    </row>
    <row r="65121" spans="15:17" x14ac:dyDescent="0.35">
      <c r="O65121" s="9"/>
      <c r="P65121" s="9"/>
      <c r="Q65121" s="21"/>
    </row>
    <row r="65122" spans="15:17" x14ac:dyDescent="0.35">
      <c r="O65122" s="9"/>
      <c r="P65122" s="9"/>
      <c r="Q65122" s="21"/>
    </row>
    <row r="65123" spans="15:17" x14ac:dyDescent="0.35">
      <c r="O65123" s="9"/>
      <c r="P65123" s="9"/>
      <c r="Q65123" s="21"/>
    </row>
    <row r="65124" spans="15:17" x14ac:dyDescent="0.35">
      <c r="O65124" s="9"/>
      <c r="P65124" s="9"/>
      <c r="Q65124" s="21"/>
    </row>
    <row r="65125" spans="15:17" x14ac:dyDescent="0.35">
      <c r="O65125" s="9"/>
      <c r="P65125" s="9"/>
      <c r="Q65125" s="21"/>
    </row>
    <row r="65126" spans="15:17" x14ac:dyDescent="0.35">
      <c r="O65126" s="9"/>
      <c r="P65126" s="9"/>
      <c r="Q65126" s="21"/>
    </row>
    <row r="65127" spans="15:17" x14ac:dyDescent="0.35">
      <c r="O65127" s="9"/>
      <c r="P65127" s="9"/>
      <c r="Q65127" s="21"/>
    </row>
    <row r="65128" spans="15:17" x14ac:dyDescent="0.35">
      <c r="O65128" s="9"/>
      <c r="P65128" s="9"/>
      <c r="Q65128" s="21"/>
    </row>
    <row r="65129" spans="15:17" x14ac:dyDescent="0.35">
      <c r="O65129" s="9"/>
      <c r="P65129" s="9"/>
      <c r="Q65129" s="21"/>
    </row>
    <row r="65130" spans="15:17" x14ac:dyDescent="0.35">
      <c r="O65130" s="9"/>
      <c r="P65130" s="9"/>
      <c r="Q65130" s="21"/>
    </row>
    <row r="65131" spans="15:17" x14ac:dyDescent="0.35">
      <c r="O65131" s="9"/>
      <c r="P65131" s="9"/>
      <c r="Q65131" s="21"/>
    </row>
    <row r="65132" spans="15:17" x14ac:dyDescent="0.35">
      <c r="O65132" s="9"/>
      <c r="P65132" s="9"/>
      <c r="Q65132" s="21"/>
    </row>
    <row r="65133" spans="15:17" x14ac:dyDescent="0.35">
      <c r="O65133" s="9"/>
      <c r="P65133" s="9"/>
      <c r="Q65133" s="21"/>
    </row>
    <row r="65134" spans="15:17" x14ac:dyDescent="0.35">
      <c r="O65134" s="9"/>
      <c r="P65134" s="9"/>
      <c r="Q65134" s="21"/>
    </row>
    <row r="65135" spans="15:17" x14ac:dyDescent="0.35">
      <c r="O65135" s="9"/>
      <c r="P65135" s="9"/>
      <c r="Q65135" s="21"/>
    </row>
    <row r="65136" spans="15:17" x14ac:dyDescent="0.35">
      <c r="O65136" s="9"/>
      <c r="P65136" s="9"/>
      <c r="Q65136" s="21"/>
    </row>
    <row r="65137" spans="15:17" x14ac:dyDescent="0.35">
      <c r="O65137" s="9"/>
      <c r="P65137" s="9"/>
      <c r="Q65137" s="21"/>
    </row>
    <row r="65138" spans="15:17" x14ac:dyDescent="0.35">
      <c r="O65138" s="9"/>
      <c r="P65138" s="9"/>
      <c r="Q65138" s="21"/>
    </row>
    <row r="65139" spans="15:17" x14ac:dyDescent="0.35">
      <c r="O65139" s="9"/>
      <c r="P65139" s="9"/>
      <c r="Q65139" s="21"/>
    </row>
    <row r="65140" spans="15:17" x14ac:dyDescent="0.35">
      <c r="O65140" s="9"/>
      <c r="P65140" s="9"/>
      <c r="Q65140" s="21"/>
    </row>
    <row r="65141" spans="15:17" x14ac:dyDescent="0.35">
      <c r="O65141" s="9"/>
      <c r="P65141" s="9"/>
      <c r="Q65141" s="21"/>
    </row>
    <row r="65142" spans="15:17" x14ac:dyDescent="0.35">
      <c r="O65142" s="9"/>
      <c r="P65142" s="9"/>
      <c r="Q65142" s="21"/>
    </row>
    <row r="65143" spans="15:17" x14ac:dyDescent="0.35">
      <c r="O65143" s="9"/>
      <c r="P65143" s="9"/>
      <c r="Q65143" s="21"/>
    </row>
    <row r="65144" spans="15:17" x14ac:dyDescent="0.35">
      <c r="O65144" s="9"/>
      <c r="P65144" s="9"/>
      <c r="Q65144" s="21"/>
    </row>
    <row r="65145" spans="15:17" x14ac:dyDescent="0.35">
      <c r="O65145" s="9"/>
      <c r="P65145" s="9"/>
      <c r="Q65145" s="21"/>
    </row>
    <row r="65146" spans="15:17" x14ac:dyDescent="0.35">
      <c r="O65146" s="9"/>
      <c r="P65146" s="9"/>
      <c r="Q65146" s="21"/>
    </row>
    <row r="65147" spans="15:17" x14ac:dyDescent="0.35">
      <c r="O65147" s="9"/>
      <c r="P65147" s="9"/>
      <c r="Q65147" s="21"/>
    </row>
    <row r="65148" spans="15:17" x14ac:dyDescent="0.35">
      <c r="O65148" s="9"/>
      <c r="P65148" s="9"/>
      <c r="Q65148" s="21"/>
    </row>
    <row r="65149" spans="15:17" x14ac:dyDescent="0.35">
      <c r="O65149" s="9"/>
      <c r="P65149" s="9"/>
      <c r="Q65149" s="21"/>
    </row>
    <row r="65150" spans="15:17" x14ac:dyDescent="0.35">
      <c r="O65150" s="9"/>
      <c r="P65150" s="9"/>
      <c r="Q65150" s="21"/>
    </row>
    <row r="65151" spans="15:17" x14ac:dyDescent="0.35">
      <c r="O65151" s="9"/>
      <c r="P65151" s="9"/>
      <c r="Q65151" s="21"/>
    </row>
    <row r="65152" spans="15:17" x14ac:dyDescent="0.35">
      <c r="O65152" s="9"/>
      <c r="P65152" s="9"/>
      <c r="Q65152" s="21"/>
    </row>
    <row r="65153" spans="15:17" x14ac:dyDescent="0.35">
      <c r="O65153" s="9"/>
      <c r="P65153" s="9"/>
      <c r="Q65153" s="21"/>
    </row>
    <row r="65154" spans="15:17" x14ac:dyDescent="0.35">
      <c r="O65154" s="9"/>
      <c r="P65154" s="9"/>
      <c r="Q65154" s="21"/>
    </row>
    <row r="65155" spans="15:17" x14ac:dyDescent="0.35">
      <c r="O65155" s="9"/>
      <c r="P65155" s="9"/>
      <c r="Q65155" s="21"/>
    </row>
    <row r="65156" spans="15:17" x14ac:dyDescent="0.35">
      <c r="O65156" s="9"/>
      <c r="P65156" s="9"/>
      <c r="Q65156" s="21"/>
    </row>
    <row r="65157" spans="15:17" x14ac:dyDescent="0.35">
      <c r="O65157" s="9"/>
      <c r="P65157" s="9"/>
      <c r="Q65157" s="21"/>
    </row>
    <row r="65158" spans="15:17" x14ac:dyDescent="0.35">
      <c r="O65158" s="9"/>
      <c r="P65158" s="9"/>
      <c r="Q65158" s="21"/>
    </row>
    <row r="65159" spans="15:17" x14ac:dyDescent="0.35">
      <c r="O65159" s="9"/>
      <c r="P65159" s="9"/>
      <c r="Q65159" s="21"/>
    </row>
    <row r="65160" spans="15:17" x14ac:dyDescent="0.35">
      <c r="O65160" s="9"/>
      <c r="P65160" s="9"/>
      <c r="Q65160" s="21"/>
    </row>
    <row r="65161" spans="15:17" x14ac:dyDescent="0.35">
      <c r="O65161" s="9"/>
      <c r="P65161" s="9"/>
      <c r="Q65161" s="21"/>
    </row>
    <row r="65162" spans="15:17" x14ac:dyDescent="0.35">
      <c r="O65162" s="9"/>
      <c r="P65162" s="9"/>
      <c r="Q65162" s="21"/>
    </row>
    <row r="65163" spans="15:17" x14ac:dyDescent="0.35">
      <c r="O65163" s="9"/>
      <c r="P65163" s="9"/>
      <c r="Q65163" s="21"/>
    </row>
    <row r="65164" spans="15:17" x14ac:dyDescent="0.35">
      <c r="O65164" s="9"/>
      <c r="P65164" s="9"/>
      <c r="Q65164" s="21"/>
    </row>
    <row r="65165" spans="15:17" x14ac:dyDescent="0.35">
      <c r="O65165" s="9"/>
      <c r="P65165" s="9"/>
      <c r="Q65165" s="21"/>
    </row>
    <row r="65166" spans="15:17" x14ac:dyDescent="0.35">
      <c r="O65166" s="9"/>
      <c r="P65166" s="9"/>
      <c r="Q65166" s="21"/>
    </row>
    <row r="65167" spans="15:17" x14ac:dyDescent="0.35">
      <c r="O65167" s="9"/>
      <c r="P65167" s="9"/>
      <c r="Q65167" s="21"/>
    </row>
    <row r="65168" spans="15:17" x14ac:dyDescent="0.35">
      <c r="O65168" s="9"/>
      <c r="P65168" s="9"/>
      <c r="Q65168" s="21"/>
    </row>
    <row r="65169" spans="15:17" x14ac:dyDescent="0.35">
      <c r="O65169" s="9"/>
      <c r="P65169" s="9"/>
      <c r="Q65169" s="21"/>
    </row>
    <row r="65170" spans="15:17" x14ac:dyDescent="0.35">
      <c r="O65170" s="9"/>
      <c r="P65170" s="9"/>
      <c r="Q65170" s="21"/>
    </row>
    <row r="65171" spans="15:17" x14ac:dyDescent="0.35">
      <c r="O65171" s="9"/>
      <c r="P65171" s="9"/>
      <c r="Q65171" s="21"/>
    </row>
    <row r="65172" spans="15:17" x14ac:dyDescent="0.35">
      <c r="O65172" s="9"/>
      <c r="P65172" s="9"/>
      <c r="Q65172" s="21"/>
    </row>
    <row r="65173" spans="15:17" x14ac:dyDescent="0.35">
      <c r="O65173" s="9"/>
      <c r="P65173" s="9"/>
      <c r="Q65173" s="21"/>
    </row>
    <row r="65174" spans="15:17" x14ac:dyDescent="0.35">
      <c r="O65174" s="9"/>
      <c r="P65174" s="9"/>
      <c r="Q65174" s="21"/>
    </row>
    <row r="65175" spans="15:17" x14ac:dyDescent="0.35">
      <c r="O65175" s="9"/>
      <c r="P65175" s="9"/>
      <c r="Q65175" s="21"/>
    </row>
    <row r="65176" spans="15:17" x14ac:dyDescent="0.35">
      <c r="O65176" s="9"/>
      <c r="P65176" s="9"/>
      <c r="Q65176" s="21"/>
    </row>
    <row r="65177" spans="15:17" x14ac:dyDescent="0.35">
      <c r="O65177" s="9"/>
      <c r="P65177" s="9"/>
      <c r="Q65177" s="21"/>
    </row>
    <row r="65178" spans="15:17" x14ac:dyDescent="0.35">
      <c r="O65178" s="9"/>
      <c r="P65178" s="9"/>
      <c r="Q65178" s="21"/>
    </row>
    <row r="65179" spans="15:17" x14ac:dyDescent="0.35">
      <c r="O65179" s="9"/>
      <c r="P65179" s="9"/>
      <c r="Q65179" s="21"/>
    </row>
    <row r="65180" spans="15:17" x14ac:dyDescent="0.35">
      <c r="O65180" s="9"/>
      <c r="P65180" s="9"/>
      <c r="Q65180" s="21"/>
    </row>
    <row r="65181" spans="15:17" x14ac:dyDescent="0.35">
      <c r="O65181" s="9"/>
      <c r="P65181" s="9"/>
      <c r="Q65181" s="21"/>
    </row>
    <row r="65182" spans="15:17" x14ac:dyDescent="0.35">
      <c r="O65182" s="9"/>
      <c r="P65182" s="9"/>
      <c r="Q65182" s="21"/>
    </row>
    <row r="65183" spans="15:17" x14ac:dyDescent="0.35">
      <c r="O65183" s="9"/>
      <c r="P65183" s="9"/>
      <c r="Q65183" s="21"/>
    </row>
    <row r="65184" spans="15:17" x14ac:dyDescent="0.35">
      <c r="O65184" s="9"/>
      <c r="P65184" s="9"/>
      <c r="Q65184" s="21"/>
    </row>
    <row r="65185" spans="15:17" x14ac:dyDescent="0.35">
      <c r="O65185" s="9"/>
      <c r="P65185" s="9"/>
      <c r="Q65185" s="21"/>
    </row>
    <row r="65186" spans="15:17" x14ac:dyDescent="0.35">
      <c r="O65186" s="9"/>
      <c r="P65186" s="9"/>
      <c r="Q65186" s="21"/>
    </row>
    <row r="65187" spans="15:17" x14ac:dyDescent="0.35">
      <c r="O65187" s="9"/>
      <c r="P65187" s="9"/>
      <c r="Q65187" s="21"/>
    </row>
    <row r="65188" spans="15:17" x14ac:dyDescent="0.35">
      <c r="O65188" s="9"/>
      <c r="P65188" s="9"/>
      <c r="Q65188" s="21"/>
    </row>
    <row r="65189" spans="15:17" x14ac:dyDescent="0.35">
      <c r="O65189" s="9"/>
      <c r="P65189" s="9"/>
      <c r="Q65189" s="21"/>
    </row>
    <row r="65190" spans="15:17" x14ac:dyDescent="0.35">
      <c r="O65190" s="9"/>
      <c r="P65190" s="9"/>
      <c r="Q65190" s="21"/>
    </row>
    <row r="65191" spans="15:17" x14ac:dyDescent="0.35">
      <c r="O65191" s="9"/>
      <c r="P65191" s="9"/>
      <c r="Q65191" s="21"/>
    </row>
    <row r="65192" spans="15:17" x14ac:dyDescent="0.35">
      <c r="O65192" s="9"/>
      <c r="P65192" s="9"/>
      <c r="Q65192" s="21"/>
    </row>
    <row r="65193" spans="15:17" x14ac:dyDescent="0.35">
      <c r="O65193" s="9"/>
      <c r="P65193" s="9"/>
      <c r="Q65193" s="21"/>
    </row>
    <row r="65194" spans="15:17" x14ac:dyDescent="0.35">
      <c r="O65194" s="9"/>
      <c r="P65194" s="9"/>
      <c r="Q65194" s="21"/>
    </row>
    <row r="65195" spans="15:17" x14ac:dyDescent="0.35">
      <c r="O65195" s="9"/>
      <c r="P65195" s="9"/>
      <c r="Q65195" s="21"/>
    </row>
    <row r="65196" spans="15:17" x14ac:dyDescent="0.35">
      <c r="O65196" s="9"/>
      <c r="P65196" s="9"/>
      <c r="Q65196" s="21"/>
    </row>
    <row r="65197" spans="15:17" x14ac:dyDescent="0.35">
      <c r="O65197" s="9"/>
      <c r="P65197" s="9"/>
      <c r="Q65197" s="21"/>
    </row>
    <row r="65198" spans="15:17" x14ac:dyDescent="0.35">
      <c r="O65198" s="9"/>
      <c r="P65198" s="9"/>
      <c r="Q65198" s="21"/>
    </row>
    <row r="65199" spans="15:17" x14ac:dyDescent="0.35">
      <c r="O65199" s="9"/>
      <c r="P65199" s="9"/>
      <c r="Q65199" s="21"/>
    </row>
    <row r="65200" spans="15:17" x14ac:dyDescent="0.35">
      <c r="O65200" s="9"/>
      <c r="P65200" s="9"/>
      <c r="Q65200" s="21"/>
    </row>
    <row r="65201" spans="15:17" x14ac:dyDescent="0.35">
      <c r="O65201" s="9"/>
      <c r="P65201" s="9"/>
      <c r="Q65201" s="21"/>
    </row>
    <row r="65202" spans="15:17" x14ac:dyDescent="0.35">
      <c r="O65202" s="9"/>
      <c r="P65202" s="9"/>
      <c r="Q65202" s="21"/>
    </row>
    <row r="65203" spans="15:17" x14ac:dyDescent="0.35">
      <c r="O65203" s="9"/>
      <c r="P65203" s="9"/>
      <c r="Q65203" s="21"/>
    </row>
    <row r="65204" spans="15:17" x14ac:dyDescent="0.35">
      <c r="O65204" s="9"/>
      <c r="P65204" s="9"/>
      <c r="Q65204" s="21"/>
    </row>
    <row r="65205" spans="15:17" x14ac:dyDescent="0.35">
      <c r="O65205" s="9"/>
      <c r="P65205" s="9"/>
      <c r="Q65205" s="21"/>
    </row>
    <row r="65206" spans="15:17" x14ac:dyDescent="0.35">
      <c r="O65206" s="9"/>
      <c r="P65206" s="9"/>
      <c r="Q65206" s="21"/>
    </row>
    <row r="65207" spans="15:17" x14ac:dyDescent="0.35">
      <c r="O65207" s="9"/>
      <c r="P65207" s="9"/>
      <c r="Q65207" s="21"/>
    </row>
    <row r="65208" spans="15:17" x14ac:dyDescent="0.35">
      <c r="O65208" s="9"/>
      <c r="P65208" s="9"/>
      <c r="Q65208" s="21"/>
    </row>
    <row r="65209" spans="15:17" x14ac:dyDescent="0.35">
      <c r="O65209" s="9"/>
      <c r="P65209" s="9"/>
      <c r="Q65209" s="21"/>
    </row>
    <row r="65210" spans="15:17" x14ac:dyDescent="0.35">
      <c r="O65210" s="9"/>
      <c r="P65210" s="9"/>
      <c r="Q65210" s="21"/>
    </row>
    <row r="65211" spans="15:17" x14ac:dyDescent="0.35">
      <c r="O65211" s="9"/>
      <c r="P65211" s="9"/>
      <c r="Q65211" s="21"/>
    </row>
    <row r="65212" spans="15:17" x14ac:dyDescent="0.35">
      <c r="O65212" s="9"/>
      <c r="P65212" s="9"/>
      <c r="Q65212" s="21"/>
    </row>
    <row r="65213" spans="15:17" x14ac:dyDescent="0.35">
      <c r="O65213" s="9"/>
      <c r="P65213" s="9"/>
      <c r="Q65213" s="21"/>
    </row>
    <row r="65214" spans="15:17" x14ac:dyDescent="0.35">
      <c r="O65214" s="9"/>
      <c r="P65214" s="9"/>
      <c r="Q65214" s="21"/>
    </row>
    <row r="65215" spans="15:17" x14ac:dyDescent="0.35">
      <c r="O65215" s="9"/>
      <c r="P65215" s="9"/>
      <c r="Q65215" s="21"/>
    </row>
    <row r="65216" spans="15:17" x14ac:dyDescent="0.35">
      <c r="O65216" s="9"/>
      <c r="P65216" s="9"/>
      <c r="Q65216" s="21"/>
    </row>
    <row r="65217" spans="15:17" x14ac:dyDescent="0.35">
      <c r="O65217" s="9"/>
      <c r="P65217" s="9"/>
      <c r="Q65217" s="21"/>
    </row>
    <row r="65218" spans="15:17" x14ac:dyDescent="0.35">
      <c r="O65218" s="9"/>
      <c r="P65218" s="9"/>
      <c r="Q65218" s="21"/>
    </row>
    <row r="65219" spans="15:17" x14ac:dyDescent="0.35">
      <c r="O65219" s="9"/>
      <c r="P65219" s="9"/>
      <c r="Q65219" s="21"/>
    </row>
    <row r="65220" spans="15:17" x14ac:dyDescent="0.35">
      <c r="O65220" s="9"/>
      <c r="P65220" s="9"/>
      <c r="Q65220" s="21"/>
    </row>
    <row r="65221" spans="15:17" x14ac:dyDescent="0.35">
      <c r="O65221" s="9"/>
      <c r="P65221" s="9"/>
      <c r="Q65221" s="21"/>
    </row>
    <row r="65222" spans="15:17" x14ac:dyDescent="0.35">
      <c r="O65222" s="9"/>
      <c r="P65222" s="9"/>
      <c r="Q65222" s="21"/>
    </row>
    <row r="65223" spans="15:17" x14ac:dyDescent="0.35">
      <c r="O65223" s="9"/>
      <c r="P65223" s="9"/>
      <c r="Q65223" s="21"/>
    </row>
    <row r="65224" spans="15:17" x14ac:dyDescent="0.35">
      <c r="O65224" s="9"/>
      <c r="P65224" s="9"/>
      <c r="Q65224" s="21"/>
    </row>
    <row r="65225" spans="15:17" x14ac:dyDescent="0.35">
      <c r="O65225" s="9"/>
      <c r="P65225" s="9"/>
      <c r="Q65225" s="21"/>
    </row>
    <row r="65226" spans="15:17" x14ac:dyDescent="0.35">
      <c r="O65226" s="9"/>
      <c r="P65226" s="9"/>
      <c r="Q65226" s="21"/>
    </row>
    <row r="65227" spans="15:17" x14ac:dyDescent="0.35">
      <c r="O65227" s="9"/>
      <c r="P65227" s="9"/>
      <c r="Q65227" s="21"/>
    </row>
    <row r="65228" spans="15:17" x14ac:dyDescent="0.35">
      <c r="O65228" s="9"/>
      <c r="P65228" s="9"/>
      <c r="Q65228" s="21"/>
    </row>
    <row r="65229" spans="15:17" x14ac:dyDescent="0.35">
      <c r="O65229" s="9"/>
      <c r="P65229" s="9"/>
      <c r="Q65229" s="21"/>
    </row>
    <row r="65230" spans="15:17" x14ac:dyDescent="0.35">
      <c r="O65230" s="9"/>
      <c r="P65230" s="9"/>
      <c r="Q65230" s="21"/>
    </row>
    <row r="65231" spans="15:17" x14ac:dyDescent="0.35">
      <c r="O65231" s="9"/>
      <c r="P65231" s="9"/>
      <c r="Q65231" s="21"/>
    </row>
    <row r="65232" spans="15:17" x14ac:dyDescent="0.35">
      <c r="O65232" s="9"/>
      <c r="P65232" s="9"/>
      <c r="Q65232" s="21"/>
    </row>
    <row r="65233" spans="15:17" x14ac:dyDescent="0.35">
      <c r="O65233" s="9"/>
      <c r="P65233" s="9"/>
      <c r="Q65233" s="21"/>
    </row>
    <row r="65234" spans="15:17" x14ac:dyDescent="0.35">
      <c r="O65234" s="9"/>
      <c r="P65234" s="9"/>
      <c r="Q65234" s="21"/>
    </row>
    <row r="65235" spans="15:17" x14ac:dyDescent="0.35">
      <c r="O65235" s="9"/>
      <c r="P65235" s="9"/>
      <c r="Q65235" s="21"/>
    </row>
    <row r="65236" spans="15:17" x14ac:dyDescent="0.35">
      <c r="O65236" s="9"/>
      <c r="P65236" s="9"/>
      <c r="Q65236" s="21"/>
    </row>
    <row r="65237" spans="15:17" x14ac:dyDescent="0.35">
      <c r="O65237" s="9"/>
      <c r="P65237" s="9"/>
      <c r="Q65237" s="21"/>
    </row>
    <row r="65238" spans="15:17" x14ac:dyDescent="0.35">
      <c r="O65238" s="9"/>
      <c r="P65238" s="9"/>
      <c r="Q65238" s="21"/>
    </row>
    <row r="65239" spans="15:17" x14ac:dyDescent="0.35">
      <c r="O65239" s="9"/>
      <c r="P65239" s="9"/>
      <c r="Q65239" s="21"/>
    </row>
    <row r="65240" spans="15:17" x14ac:dyDescent="0.35">
      <c r="O65240" s="9"/>
      <c r="P65240" s="9"/>
      <c r="Q65240" s="21"/>
    </row>
    <row r="65241" spans="15:17" x14ac:dyDescent="0.35">
      <c r="O65241" s="9"/>
      <c r="P65241" s="9"/>
      <c r="Q65241" s="21"/>
    </row>
    <row r="65242" spans="15:17" x14ac:dyDescent="0.35">
      <c r="O65242" s="9"/>
      <c r="P65242" s="9"/>
      <c r="Q65242" s="21"/>
    </row>
    <row r="65243" spans="15:17" x14ac:dyDescent="0.35">
      <c r="O65243" s="9"/>
      <c r="P65243" s="9"/>
      <c r="Q65243" s="21"/>
    </row>
    <row r="65244" spans="15:17" x14ac:dyDescent="0.35">
      <c r="O65244" s="9"/>
      <c r="P65244" s="9"/>
      <c r="Q65244" s="21"/>
    </row>
    <row r="65245" spans="15:17" x14ac:dyDescent="0.35">
      <c r="O65245" s="9"/>
      <c r="P65245" s="9"/>
      <c r="Q65245" s="21"/>
    </row>
    <row r="65246" spans="15:17" x14ac:dyDescent="0.35">
      <c r="O65246" s="9"/>
      <c r="P65246" s="9"/>
      <c r="Q65246" s="21"/>
    </row>
    <row r="65247" spans="15:17" x14ac:dyDescent="0.35">
      <c r="O65247" s="9"/>
      <c r="P65247" s="9"/>
      <c r="Q65247" s="21"/>
    </row>
    <row r="65248" spans="15:17" x14ac:dyDescent="0.35">
      <c r="O65248" s="9"/>
      <c r="P65248" s="9"/>
      <c r="Q65248" s="21"/>
    </row>
    <row r="65249" spans="15:17" x14ac:dyDescent="0.35">
      <c r="O65249" s="9"/>
      <c r="P65249" s="9"/>
      <c r="Q65249" s="21"/>
    </row>
    <row r="65250" spans="15:17" x14ac:dyDescent="0.35">
      <c r="O65250" s="9"/>
      <c r="P65250" s="9"/>
      <c r="Q65250" s="21"/>
    </row>
    <row r="65251" spans="15:17" x14ac:dyDescent="0.35">
      <c r="O65251" s="9"/>
      <c r="P65251" s="9"/>
      <c r="Q65251" s="21"/>
    </row>
    <row r="65252" spans="15:17" x14ac:dyDescent="0.35">
      <c r="O65252" s="9"/>
      <c r="P65252" s="9"/>
      <c r="Q65252" s="21"/>
    </row>
    <row r="65253" spans="15:17" x14ac:dyDescent="0.35">
      <c r="O65253" s="9"/>
      <c r="P65253" s="9"/>
      <c r="Q65253" s="21"/>
    </row>
    <row r="65254" spans="15:17" x14ac:dyDescent="0.35">
      <c r="O65254" s="9"/>
      <c r="P65254" s="9"/>
      <c r="Q65254" s="21"/>
    </row>
    <row r="65255" spans="15:17" x14ac:dyDescent="0.35">
      <c r="O65255" s="9"/>
      <c r="P65255" s="9"/>
      <c r="Q65255" s="21"/>
    </row>
    <row r="65256" spans="15:17" x14ac:dyDescent="0.35">
      <c r="O65256" s="9"/>
      <c r="P65256" s="9"/>
      <c r="Q65256" s="21"/>
    </row>
    <row r="65257" spans="15:17" x14ac:dyDescent="0.35">
      <c r="O65257" s="9"/>
      <c r="P65257" s="9"/>
      <c r="Q65257" s="21"/>
    </row>
    <row r="65258" spans="15:17" x14ac:dyDescent="0.35">
      <c r="O65258" s="9"/>
      <c r="P65258" s="9"/>
      <c r="Q65258" s="21"/>
    </row>
    <row r="65259" spans="15:17" x14ac:dyDescent="0.35">
      <c r="O65259" s="9"/>
      <c r="P65259" s="9"/>
      <c r="Q65259" s="21"/>
    </row>
    <row r="65260" spans="15:17" x14ac:dyDescent="0.35">
      <c r="O65260" s="9"/>
      <c r="P65260" s="9"/>
      <c r="Q65260" s="21"/>
    </row>
    <row r="65261" spans="15:17" x14ac:dyDescent="0.35">
      <c r="O65261" s="9"/>
      <c r="P65261" s="9"/>
      <c r="Q65261" s="21"/>
    </row>
    <row r="65262" spans="15:17" x14ac:dyDescent="0.35">
      <c r="O65262" s="9"/>
      <c r="P65262" s="9"/>
      <c r="Q65262" s="21"/>
    </row>
    <row r="65263" spans="15:17" x14ac:dyDescent="0.35">
      <c r="O65263" s="9"/>
      <c r="P65263" s="9"/>
      <c r="Q65263" s="21"/>
    </row>
    <row r="65264" spans="15:17" x14ac:dyDescent="0.35">
      <c r="O65264" s="9"/>
      <c r="P65264" s="9"/>
      <c r="Q65264" s="21"/>
    </row>
    <row r="65265" spans="15:17" x14ac:dyDescent="0.35">
      <c r="O65265" s="9"/>
      <c r="P65265" s="9"/>
      <c r="Q65265" s="21"/>
    </row>
    <row r="65266" spans="15:17" x14ac:dyDescent="0.35">
      <c r="O65266" s="9"/>
      <c r="P65266" s="9"/>
      <c r="Q65266" s="21"/>
    </row>
    <row r="65267" spans="15:17" x14ac:dyDescent="0.35">
      <c r="O65267" s="9"/>
      <c r="P65267" s="9"/>
      <c r="Q65267" s="21"/>
    </row>
    <row r="65268" spans="15:17" x14ac:dyDescent="0.35">
      <c r="O65268" s="9"/>
      <c r="P65268" s="9"/>
      <c r="Q65268" s="21"/>
    </row>
    <row r="65269" spans="15:17" x14ac:dyDescent="0.35">
      <c r="O65269" s="9"/>
      <c r="P65269" s="9"/>
      <c r="Q65269" s="21"/>
    </row>
    <row r="65270" spans="15:17" x14ac:dyDescent="0.35">
      <c r="O65270" s="9"/>
      <c r="P65270" s="9"/>
      <c r="Q65270" s="21"/>
    </row>
    <row r="65271" spans="15:17" x14ac:dyDescent="0.35">
      <c r="O65271" s="9"/>
      <c r="P65271" s="9"/>
      <c r="Q65271" s="21"/>
    </row>
    <row r="65272" spans="15:17" x14ac:dyDescent="0.35">
      <c r="O65272" s="9"/>
      <c r="P65272" s="9"/>
      <c r="Q65272" s="21"/>
    </row>
    <row r="65273" spans="15:17" x14ac:dyDescent="0.35">
      <c r="O65273" s="9"/>
      <c r="P65273" s="9"/>
      <c r="Q65273" s="21"/>
    </row>
    <row r="65274" spans="15:17" x14ac:dyDescent="0.35">
      <c r="O65274" s="9"/>
      <c r="P65274" s="9"/>
      <c r="Q65274" s="21"/>
    </row>
    <row r="65275" spans="15:17" x14ac:dyDescent="0.35">
      <c r="O65275" s="9"/>
      <c r="P65275" s="9"/>
      <c r="Q65275" s="21"/>
    </row>
    <row r="65276" spans="15:17" x14ac:dyDescent="0.35">
      <c r="O65276" s="9"/>
      <c r="P65276" s="9"/>
      <c r="Q65276" s="21"/>
    </row>
    <row r="65277" spans="15:17" x14ac:dyDescent="0.35">
      <c r="O65277" s="9"/>
      <c r="P65277" s="9"/>
      <c r="Q65277" s="21"/>
    </row>
    <row r="65278" spans="15:17" x14ac:dyDescent="0.35">
      <c r="O65278" s="9"/>
      <c r="P65278" s="9"/>
      <c r="Q65278" s="21"/>
    </row>
    <row r="65279" spans="15:17" x14ac:dyDescent="0.35">
      <c r="O65279" s="9"/>
      <c r="P65279" s="9"/>
      <c r="Q65279" s="21"/>
    </row>
    <row r="65280" spans="15:17" x14ac:dyDescent="0.35">
      <c r="O65280" s="9"/>
      <c r="P65280" s="9"/>
      <c r="Q65280" s="21"/>
    </row>
    <row r="65281" spans="15:17" x14ac:dyDescent="0.35">
      <c r="O65281" s="9"/>
      <c r="P65281" s="9"/>
      <c r="Q65281" s="21"/>
    </row>
    <row r="65282" spans="15:17" x14ac:dyDescent="0.35">
      <c r="O65282" s="9"/>
      <c r="P65282" s="9"/>
      <c r="Q65282" s="21"/>
    </row>
    <row r="65283" spans="15:17" x14ac:dyDescent="0.35">
      <c r="O65283" s="9"/>
      <c r="P65283" s="9"/>
      <c r="Q65283" s="21"/>
    </row>
    <row r="65284" spans="15:17" x14ac:dyDescent="0.35">
      <c r="O65284" s="9"/>
      <c r="P65284" s="9"/>
      <c r="Q65284" s="21"/>
    </row>
    <row r="65285" spans="15:17" x14ac:dyDescent="0.35">
      <c r="O65285" s="9"/>
      <c r="P65285" s="9"/>
      <c r="Q65285" s="21"/>
    </row>
    <row r="65286" spans="15:17" x14ac:dyDescent="0.35">
      <c r="O65286" s="9"/>
      <c r="P65286" s="9"/>
      <c r="Q65286" s="21"/>
    </row>
    <row r="65287" spans="15:17" x14ac:dyDescent="0.35">
      <c r="O65287" s="9"/>
      <c r="P65287" s="9"/>
      <c r="Q65287" s="21"/>
    </row>
    <row r="65288" spans="15:17" x14ac:dyDescent="0.35">
      <c r="O65288" s="9"/>
      <c r="P65288" s="9"/>
      <c r="Q65288" s="21"/>
    </row>
    <row r="65289" spans="15:17" x14ac:dyDescent="0.35">
      <c r="O65289" s="9"/>
      <c r="P65289" s="9"/>
      <c r="Q65289" s="21"/>
    </row>
    <row r="65290" spans="15:17" x14ac:dyDescent="0.35">
      <c r="O65290" s="9"/>
      <c r="P65290" s="9"/>
      <c r="Q65290" s="21"/>
    </row>
    <row r="65291" spans="15:17" x14ac:dyDescent="0.35">
      <c r="O65291" s="9"/>
      <c r="P65291" s="9"/>
      <c r="Q65291" s="21"/>
    </row>
    <row r="65292" spans="15:17" x14ac:dyDescent="0.35">
      <c r="O65292" s="9"/>
      <c r="P65292" s="9"/>
      <c r="Q65292" s="21"/>
    </row>
    <row r="65293" spans="15:17" x14ac:dyDescent="0.35">
      <c r="O65293" s="9"/>
      <c r="P65293" s="9"/>
      <c r="Q65293" s="21"/>
    </row>
    <row r="65294" spans="15:17" x14ac:dyDescent="0.35">
      <c r="O65294" s="9"/>
      <c r="P65294" s="9"/>
      <c r="Q65294" s="21"/>
    </row>
    <row r="65295" spans="15:17" x14ac:dyDescent="0.35">
      <c r="O65295" s="9"/>
      <c r="P65295" s="9"/>
      <c r="Q65295" s="21"/>
    </row>
    <row r="65296" spans="15:17" x14ac:dyDescent="0.35">
      <c r="O65296" s="9"/>
      <c r="P65296" s="9"/>
      <c r="Q65296" s="21"/>
    </row>
    <row r="65297" spans="15:17" x14ac:dyDescent="0.35">
      <c r="O65297" s="9"/>
      <c r="P65297" s="9"/>
      <c r="Q65297" s="21"/>
    </row>
    <row r="65298" spans="15:17" x14ac:dyDescent="0.35">
      <c r="O65298" s="9"/>
      <c r="P65298" s="9"/>
      <c r="Q65298" s="21"/>
    </row>
    <row r="65299" spans="15:17" x14ac:dyDescent="0.35">
      <c r="O65299" s="9"/>
      <c r="P65299" s="9"/>
      <c r="Q65299" s="21"/>
    </row>
    <row r="65300" spans="15:17" x14ac:dyDescent="0.35">
      <c r="O65300" s="9"/>
      <c r="P65300" s="9"/>
      <c r="Q65300" s="21"/>
    </row>
    <row r="65301" spans="15:17" x14ac:dyDescent="0.35">
      <c r="O65301" s="9"/>
      <c r="P65301" s="9"/>
      <c r="Q65301" s="21"/>
    </row>
    <row r="65302" spans="15:17" x14ac:dyDescent="0.35">
      <c r="O65302" s="9"/>
      <c r="P65302" s="9"/>
      <c r="Q65302" s="21"/>
    </row>
    <row r="65303" spans="15:17" x14ac:dyDescent="0.35">
      <c r="O65303" s="9"/>
      <c r="P65303" s="9"/>
      <c r="Q65303" s="21"/>
    </row>
    <row r="65304" spans="15:17" x14ac:dyDescent="0.35">
      <c r="O65304" s="9"/>
      <c r="P65304" s="9"/>
      <c r="Q65304" s="21"/>
    </row>
    <row r="65305" spans="15:17" x14ac:dyDescent="0.35">
      <c r="O65305" s="9"/>
      <c r="P65305" s="9"/>
      <c r="Q65305" s="21"/>
    </row>
    <row r="65306" spans="15:17" x14ac:dyDescent="0.35">
      <c r="O65306" s="9"/>
      <c r="P65306" s="9"/>
      <c r="Q65306" s="21"/>
    </row>
    <row r="65307" spans="15:17" x14ac:dyDescent="0.35">
      <c r="O65307" s="9"/>
      <c r="P65307" s="9"/>
      <c r="Q65307" s="21"/>
    </row>
    <row r="65308" spans="15:17" x14ac:dyDescent="0.35">
      <c r="O65308" s="9"/>
      <c r="P65308" s="9"/>
      <c r="Q65308" s="21"/>
    </row>
    <row r="65309" spans="15:17" x14ac:dyDescent="0.35">
      <c r="O65309" s="9"/>
      <c r="P65309" s="9"/>
      <c r="Q65309" s="21"/>
    </row>
    <row r="65310" spans="15:17" x14ac:dyDescent="0.35">
      <c r="O65310" s="9"/>
      <c r="P65310" s="9"/>
      <c r="Q65310" s="21"/>
    </row>
    <row r="65311" spans="15:17" x14ac:dyDescent="0.35">
      <c r="O65311" s="9"/>
      <c r="P65311" s="9"/>
      <c r="Q65311" s="21"/>
    </row>
    <row r="65312" spans="15:17" x14ac:dyDescent="0.35">
      <c r="O65312" s="9"/>
      <c r="P65312" s="9"/>
      <c r="Q65312" s="21"/>
    </row>
    <row r="65313" spans="15:17" x14ac:dyDescent="0.35">
      <c r="O65313" s="9"/>
      <c r="P65313" s="9"/>
      <c r="Q65313" s="21"/>
    </row>
    <row r="65314" spans="15:17" x14ac:dyDescent="0.35">
      <c r="O65314" s="9"/>
      <c r="P65314" s="9"/>
      <c r="Q65314" s="21"/>
    </row>
    <row r="65315" spans="15:17" x14ac:dyDescent="0.35">
      <c r="O65315" s="9"/>
      <c r="P65315" s="9"/>
      <c r="Q65315" s="21"/>
    </row>
    <row r="65316" spans="15:17" x14ac:dyDescent="0.35">
      <c r="O65316" s="9"/>
      <c r="P65316" s="9"/>
      <c r="Q65316" s="21"/>
    </row>
    <row r="65317" spans="15:17" x14ac:dyDescent="0.35">
      <c r="O65317" s="9"/>
      <c r="P65317" s="9"/>
      <c r="Q65317" s="21"/>
    </row>
    <row r="65318" spans="15:17" x14ac:dyDescent="0.35">
      <c r="O65318" s="9"/>
      <c r="P65318" s="9"/>
      <c r="Q65318" s="21"/>
    </row>
    <row r="65319" spans="15:17" x14ac:dyDescent="0.35">
      <c r="O65319" s="9"/>
      <c r="P65319" s="9"/>
      <c r="Q65319" s="21"/>
    </row>
    <row r="65320" spans="15:17" x14ac:dyDescent="0.35">
      <c r="O65320" s="9"/>
      <c r="P65320" s="9"/>
      <c r="Q65320" s="21"/>
    </row>
    <row r="65321" spans="15:17" x14ac:dyDescent="0.35">
      <c r="O65321" s="9"/>
      <c r="P65321" s="9"/>
      <c r="Q65321" s="21"/>
    </row>
    <row r="65322" spans="15:17" x14ac:dyDescent="0.35">
      <c r="O65322" s="9"/>
      <c r="P65322" s="9"/>
      <c r="Q65322" s="21"/>
    </row>
    <row r="65323" spans="15:17" x14ac:dyDescent="0.35">
      <c r="O65323" s="9"/>
      <c r="P65323" s="9"/>
      <c r="Q65323" s="21"/>
    </row>
    <row r="65324" spans="15:17" x14ac:dyDescent="0.35">
      <c r="O65324" s="9"/>
      <c r="P65324" s="9"/>
      <c r="Q65324" s="21"/>
    </row>
    <row r="65325" spans="15:17" x14ac:dyDescent="0.35">
      <c r="O65325" s="9"/>
      <c r="P65325" s="9"/>
      <c r="Q65325" s="21"/>
    </row>
    <row r="65326" spans="15:17" x14ac:dyDescent="0.35">
      <c r="O65326" s="9"/>
      <c r="P65326" s="9"/>
      <c r="Q65326" s="21"/>
    </row>
    <row r="65327" spans="15:17" x14ac:dyDescent="0.35">
      <c r="O65327" s="9"/>
      <c r="P65327" s="9"/>
      <c r="Q65327" s="21"/>
    </row>
    <row r="65328" spans="15:17" x14ac:dyDescent="0.35">
      <c r="O65328" s="9"/>
      <c r="P65328" s="9"/>
      <c r="Q65328" s="21"/>
    </row>
    <row r="65329" spans="15:17" x14ac:dyDescent="0.35">
      <c r="O65329" s="9"/>
      <c r="P65329" s="9"/>
      <c r="Q65329" s="21"/>
    </row>
    <row r="65330" spans="15:17" x14ac:dyDescent="0.35">
      <c r="O65330" s="9"/>
      <c r="P65330" s="9"/>
      <c r="Q65330" s="21"/>
    </row>
    <row r="65331" spans="15:17" x14ac:dyDescent="0.35">
      <c r="O65331" s="9"/>
      <c r="P65331" s="9"/>
      <c r="Q65331" s="21"/>
    </row>
    <row r="65332" spans="15:17" x14ac:dyDescent="0.35">
      <c r="O65332" s="9"/>
      <c r="P65332" s="9"/>
      <c r="Q65332" s="21"/>
    </row>
    <row r="65333" spans="15:17" x14ac:dyDescent="0.35">
      <c r="O65333" s="9"/>
      <c r="P65333" s="9"/>
      <c r="Q65333" s="21"/>
    </row>
    <row r="65334" spans="15:17" x14ac:dyDescent="0.35">
      <c r="O65334" s="9"/>
      <c r="P65334" s="9"/>
      <c r="Q65334" s="21"/>
    </row>
    <row r="65335" spans="15:17" x14ac:dyDescent="0.35">
      <c r="O65335" s="9"/>
      <c r="P65335" s="9"/>
      <c r="Q65335" s="21"/>
    </row>
    <row r="65336" spans="15:17" x14ac:dyDescent="0.35">
      <c r="O65336" s="9"/>
      <c r="P65336" s="9"/>
      <c r="Q65336" s="21"/>
    </row>
    <row r="65337" spans="15:17" x14ac:dyDescent="0.35">
      <c r="O65337" s="9"/>
      <c r="P65337" s="9"/>
      <c r="Q65337" s="21"/>
    </row>
    <row r="65338" spans="15:17" x14ac:dyDescent="0.35">
      <c r="O65338" s="9"/>
      <c r="P65338" s="9"/>
      <c r="Q65338" s="21"/>
    </row>
    <row r="65339" spans="15:17" x14ac:dyDescent="0.35">
      <c r="O65339" s="9"/>
      <c r="P65339" s="9"/>
      <c r="Q65339" s="21"/>
    </row>
    <row r="65340" spans="15:17" x14ac:dyDescent="0.35">
      <c r="O65340" s="9"/>
      <c r="P65340" s="9"/>
      <c r="Q65340" s="21"/>
    </row>
    <row r="65341" spans="15:17" x14ac:dyDescent="0.35">
      <c r="O65341" s="9"/>
      <c r="P65341" s="9"/>
      <c r="Q65341" s="21"/>
    </row>
    <row r="65342" spans="15:17" x14ac:dyDescent="0.35">
      <c r="O65342" s="9"/>
      <c r="P65342" s="9"/>
      <c r="Q65342" s="21"/>
    </row>
    <row r="65343" spans="15:17" x14ac:dyDescent="0.35">
      <c r="O65343" s="9"/>
      <c r="P65343" s="9"/>
      <c r="Q65343" s="21"/>
    </row>
    <row r="65344" spans="15:17" x14ac:dyDescent="0.35">
      <c r="O65344" s="9"/>
      <c r="P65344" s="9"/>
      <c r="Q65344" s="21"/>
    </row>
    <row r="65345" spans="15:17" x14ac:dyDescent="0.35">
      <c r="O65345" s="9"/>
      <c r="P65345" s="9"/>
      <c r="Q65345" s="21"/>
    </row>
    <row r="65346" spans="15:17" x14ac:dyDescent="0.35">
      <c r="O65346" s="9"/>
      <c r="P65346" s="9"/>
      <c r="Q65346" s="21"/>
    </row>
    <row r="65347" spans="15:17" x14ac:dyDescent="0.35">
      <c r="O65347" s="9"/>
      <c r="P65347" s="9"/>
      <c r="Q65347" s="21"/>
    </row>
    <row r="65348" spans="15:17" x14ac:dyDescent="0.35">
      <c r="O65348" s="9"/>
      <c r="P65348" s="9"/>
      <c r="Q65348" s="21"/>
    </row>
    <row r="65349" spans="15:17" x14ac:dyDescent="0.35">
      <c r="O65349" s="9"/>
      <c r="P65349" s="9"/>
      <c r="Q65349" s="21"/>
    </row>
    <row r="65350" spans="15:17" x14ac:dyDescent="0.35">
      <c r="O65350" s="9"/>
      <c r="P65350" s="9"/>
      <c r="Q65350" s="21"/>
    </row>
    <row r="65351" spans="15:17" x14ac:dyDescent="0.35">
      <c r="O65351" s="9"/>
      <c r="P65351" s="9"/>
      <c r="Q65351" s="21"/>
    </row>
    <row r="65352" spans="15:17" x14ac:dyDescent="0.35">
      <c r="O65352" s="9"/>
      <c r="P65352" s="9"/>
      <c r="Q65352" s="21"/>
    </row>
    <row r="65353" spans="15:17" x14ac:dyDescent="0.35">
      <c r="O65353" s="9"/>
      <c r="P65353" s="9"/>
      <c r="Q65353" s="21"/>
    </row>
    <row r="65354" spans="15:17" x14ac:dyDescent="0.35">
      <c r="O65354" s="9"/>
      <c r="P65354" s="9"/>
      <c r="Q65354" s="21"/>
    </row>
    <row r="65355" spans="15:17" x14ac:dyDescent="0.35">
      <c r="O65355" s="9"/>
      <c r="P65355" s="9"/>
      <c r="Q65355" s="21"/>
    </row>
    <row r="65356" spans="15:17" x14ac:dyDescent="0.35">
      <c r="O65356" s="9"/>
      <c r="P65356" s="9"/>
      <c r="Q65356" s="21"/>
    </row>
    <row r="65357" spans="15:17" x14ac:dyDescent="0.35">
      <c r="O65357" s="9"/>
      <c r="P65357" s="9"/>
      <c r="Q65357" s="21"/>
    </row>
    <row r="65358" spans="15:17" x14ac:dyDescent="0.35">
      <c r="O65358" s="9"/>
      <c r="P65358" s="9"/>
      <c r="Q65358" s="21"/>
    </row>
    <row r="65359" spans="15:17" x14ac:dyDescent="0.35">
      <c r="O65359" s="9"/>
      <c r="P65359" s="9"/>
      <c r="Q65359" s="21"/>
    </row>
    <row r="65360" spans="15:17" x14ac:dyDescent="0.35">
      <c r="O65360" s="9"/>
      <c r="P65360" s="9"/>
      <c r="Q65360" s="21"/>
    </row>
    <row r="65361" spans="15:17" x14ac:dyDescent="0.35">
      <c r="O65361" s="9"/>
      <c r="P65361" s="9"/>
      <c r="Q65361" s="21"/>
    </row>
    <row r="65362" spans="15:17" x14ac:dyDescent="0.35">
      <c r="O65362" s="9"/>
      <c r="P65362" s="9"/>
      <c r="Q65362" s="21"/>
    </row>
    <row r="65363" spans="15:17" x14ac:dyDescent="0.35">
      <c r="O65363" s="9"/>
      <c r="P65363" s="9"/>
      <c r="Q65363" s="21"/>
    </row>
    <row r="65364" spans="15:17" x14ac:dyDescent="0.35">
      <c r="O65364" s="9"/>
      <c r="P65364" s="9"/>
      <c r="Q65364" s="21"/>
    </row>
    <row r="65365" spans="15:17" x14ac:dyDescent="0.35">
      <c r="O65365" s="9"/>
      <c r="P65365" s="9"/>
      <c r="Q65365" s="21"/>
    </row>
    <row r="65366" spans="15:17" x14ac:dyDescent="0.35">
      <c r="O65366" s="9"/>
      <c r="P65366" s="9"/>
      <c r="Q65366" s="21"/>
    </row>
    <row r="65367" spans="15:17" x14ac:dyDescent="0.35">
      <c r="O65367" s="9"/>
      <c r="P65367" s="9"/>
      <c r="Q65367" s="21"/>
    </row>
    <row r="65368" spans="15:17" x14ac:dyDescent="0.35">
      <c r="O65368" s="9"/>
      <c r="P65368" s="9"/>
      <c r="Q65368" s="21"/>
    </row>
    <row r="65369" spans="15:17" x14ac:dyDescent="0.35">
      <c r="O65369" s="9"/>
      <c r="P65369" s="9"/>
      <c r="Q65369" s="21"/>
    </row>
    <row r="65370" spans="15:17" x14ac:dyDescent="0.35">
      <c r="O65370" s="9"/>
      <c r="P65370" s="9"/>
      <c r="Q65370" s="21"/>
    </row>
    <row r="65371" spans="15:17" x14ac:dyDescent="0.35">
      <c r="O65371" s="9"/>
      <c r="P65371" s="9"/>
      <c r="Q65371" s="21"/>
    </row>
    <row r="65372" spans="15:17" x14ac:dyDescent="0.35">
      <c r="O65372" s="9"/>
      <c r="P65372" s="9"/>
      <c r="Q65372" s="21"/>
    </row>
    <row r="65373" spans="15:17" x14ac:dyDescent="0.35">
      <c r="O65373" s="9"/>
      <c r="P65373" s="9"/>
      <c r="Q65373" s="21"/>
    </row>
    <row r="65374" spans="15:17" x14ac:dyDescent="0.35">
      <c r="O65374" s="9"/>
      <c r="P65374" s="9"/>
      <c r="Q65374" s="21"/>
    </row>
    <row r="65375" spans="15:17" x14ac:dyDescent="0.35">
      <c r="O65375" s="9"/>
      <c r="P65375" s="9"/>
      <c r="Q65375" s="21"/>
    </row>
    <row r="65376" spans="15:17" x14ac:dyDescent="0.35">
      <c r="O65376" s="9"/>
      <c r="P65376" s="9"/>
      <c r="Q65376" s="21"/>
    </row>
    <row r="65377" spans="15:17" x14ac:dyDescent="0.35">
      <c r="O65377" s="9"/>
      <c r="P65377" s="9"/>
      <c r="Q65377" s="21"/>
    </row>
    <row r="65378" spans="15:17" x14ac:dyDescent="0.35">
      <c r="O65378" s="9"/>
      <c r="P65378" s="9"/>
      <c r="Q65378" s="21"/>
    </row>
    <row r="65379" spans="15:17" x14ac:dyDescent="0.35">
      <c r="O65379" s="9"/>
      <c r="P65379" s="9"/>
      <c r="Q65379" s="21"/>
    </row>
    <row r="65380" spans="15:17" x14ac:dyDescent="0.35">
      <c r="O65380" s="9"/>
      <c r="P65380" s="9"/>
      <c r="Q65380" s="21"/>
    </row>
    <row r="65381" spans="15:17" x14ac:dyDescent="0.35">
      <c r="O65381" s="9"/>
      <c r="P65381" s="9"/>
      <c r="Q65381" s="21"/>
    </row>
    <row r="65382" spans="15:17" x14ac:dyDescent="0.35">
      <c r="O65382" s="9"/>
      <c r="P65382" s="9"/>
      <c r="Q65382" s="21"/>
    </row>
    <row r="65383" spans="15:17" x14ac:dyDescent="0.35">
      <c r="O65383" s="9"/>
      <c r="P65383" s="9"/>
      <c r="Q65383" s="21"/>
    </row>
    <row r="65384" spans="15:17" x14ac:dyDescent="0.35">
      <c r="O65384" s="9"/>
      <c r="P65384" s="9"/>
      <c r="Q65384" s="21"/>
    </row>
    <row r="65385" spans="15:17" x14ac:dyDescent="0.35">
      <c r="O65385" s="9"/>
      <c r="P65385" s="9"/>
      <c r="Q65385" s="21"/>
    </row>
    <row r="65386" spans="15:17" x14ac:dyDescent="0.35">
      <c r="O65386" s="9"/>
      <c r="P65386" s="9"/>
      <c r="Q65386" s="21"/>
    </row>
    <row r="65387" spans="15:17" x14ac:dyDescent="0.35">
      <c r="O65387" s="9"/>
      <c r="P65387" s="9"/>
      <c r="Q65387" s="21"/>
    </row>
    <row r="65388" spans="15:17" x14ac:dyDescent="0.35">
      <c r="Q65388" s="21"/>
    </row>
    <row r="65389" spans="15:17" x14ac:dyDescent="0.35">
      <c r="Q65389" s="21"/>
    </row>
    <row r="65390" spans="15:17" x14ac:dyDescent="0.35">
      <c r="Q65390" s="21"/>
    </row>
    <row r="65391" spans="15:17" x14ac:dyDescent="0.35">
      <c r="Q65391" s="21"/>
    </row>
    <row r="65392" spans="15:17" x14ac:dyDescent="0.35">
      <c r="Q65392" s="21"/>
    </row>
    <row r="65393" spans="17:17" x14ac:dyDescent="0.35">
      <c r="Q65393" s="21"/>
    </row>
    <row r="65394" spans="17:17" x14ac:dyDescent="0.35">
      <c r="Q65394" s="21"/>
    </row>
    <row r="65395" spans="17:17" x14ac:dyDescent="0.35">
      <c r="Q65395" s="21"/>
    </row>
    <row r="65396" spans="17:17" x14ac:dyDescent="0.35">
      <c r="Q65396" s="21"/>
    </row>
    <row r="65397" spans="17:17" x14ac:dyDescent="0.35">
      <c r="Q65397" s="21"/>
    </row>
    <row r="65398" spans="17:17" x14ac:dyDescent="0.35">
      <c r="Q65398" s="21"/>
    </row>
    <row r="65399" spans="17:17" x14ac:dyDescent="0.35">
      <c r="Q65399" s="21"/>
    </row>
    <row r="65400" spans="17:17" x14ac:dyDescent="0.35">
      <c r="Q65400" s="21"/>
    </row>
    <row r="65401" spans="17:17" x14ac:dyDescent="0.35">
      <c r="Q65401" s="21"/>
    </row>
    <row r="65402" spans="17:17" x14ac:dyDescent="0.35">
      <c r="Q65402" s="21"/>
    </row>
    <row r="65403" spans="17:17" x14ac:dyDescent="0.35">
      <c r="Q65403" s="21"/>
    </row>
    <row r="65404" spans="17:17" x14ac:dyDescent="0.35">
      <c r="Q65404" s="21"/>
    </row>
    <row r="65405" spans="17:17" x14ac:dyDescent="0.35">
      <c r="Q65405" s="21"/>
    </row>
    <row r="65406" spans="17:17" x14ac:dyDescent="0.35">
      <c r="Q65406" s="21"/>
    </row>
    <row r="65407" spans="17:17" x14ac:dyDescent="0.35">
      <c r="Q65407" s="21"/>
    </row>
    <row r="65408" spans="17:17" x14ac:dyDescent="0.35">
      <c r="Q65408" s="21"/>
    </row>
    <row r="65409" spans="17:17" x14ac:dyDescent="0.35">
      <c r="Q65409" s="21"/>
    </row>
    <row r="65410" spans="17:17" x14ac:dyDescent="0.35">
      <c r="Q65410" s="21"/>
    </row>
    <row r="65411" spans="17:17" x14ac:dyDescent="0.35">
      <c r="Q65411" s="21"/>
    </row>
    <row r="65412" spans="17:17" x14ac:dyDescent="0.35">
      <c r="Q65412" s="21"/>
    </row>
    <row r="65413" spans="17:17" x14ac:dyDescent="0.35">
      <c r="Q65413" s="21"/>
    </row>
    <row r="65414" spans="17:17" x14ac:dyDescent="0.35">
      <c r="Q65414" s="21"/>
    </row>
    <row r="65415" spans="17:17" x14ac:dyDescent="0.35">
      <c r="Q65415" s="21"/>
    </row>
    <row r="65416" spans="17:17" x14ac:dyDescent="0.35">
      <c r="Q65416" s="21"/>
    </row>
    <row r="65417" spans="17:17" x14ac:dyDescent="0.35">
      <c r="Q65417" s="21"/>
    </row>
    <row r="65418" spans="17:17" x14ac:dyDescent="0.35">
      <c r="Q65418" s="21"/>
    </row>
    <row r="65419" spans="17:17" x14ac:dyDescent="0.35">
      <c r="Q65419" s="21"/>
    </row>
    <row r="65420" spans="17:17" x14ac:dyDescent="0.35">
      <c r="Q65420" s="21"/>
    </row>
    <row r="65421" spans="17:17" x14ac:dyDescent="0.35">
      <c r="Q65421" s="21"/>
    </row>
    <row r="65422" spans="17:17" x14ac:dyDescent="0.35">
      <c r="Q65422" s="21"/>
    </row>
    <row r="65423" spans="17:17" x14ac:dyDescent="0.35">
      <c r="Q65423" s="21"/>
    </row>
    <row r="65424" spans="17:17" x14ac:dyDescent="0.35">
      <c r="Q65424" s="21"/>
    </row>
    <row r="65425" spans="17:17" x14ac:dyDescent="0.35">
      <c r="Q65425" s="21"/>
    </row>
    <row r="65426" spans="17:17" x14ac:dyDescent="0.35">
      <c r="Q65426" s="21"/>
    </row>
    <row r="65427" spans="17:17" x14ac:dyDescent="0.35">
      <c r="Q65427" s="21"/>
    </row>
    <row r="65428" spans="17:17" x14ac:dyDescent="0.35">
      <c r="Q65428" s="21"/>
    </row>
    <row r="65429" spans="17:17" x14ac:dyDescent="0.35">
      <c r="Q65429" s="21"/>
    </row>
  </sheetData>
  <sortState xmlns:xlrd2="http://schemas.microsoft.com/office/spreadsheetml/2017/richdata2" ref="F2:G22">
    <sortCondition ref="F2:F22"/>
  </sortState>
  <mergeCells count="2">
    <mergeCell ref="I1:J1"/>
    <mergeCell ref="L1:M1"/>
  </mergeCells>
  <conditionalFormatting sqref="N2:N473 P2:P475">
    <cfRule type="beginsWith" dxfId="17" priority="3" operator="beginsWith" text="no">
      <formula>LEFT(N2,LEN("no"))="no"</formula>
    </cfRule>
  </conditionalFormatting>
  <conditionalFormatting sqref="O1:O475">
    <cfRule type="beginsWith" dxfId="16" priority="1" operator="beginsWith" text="NO">
      <formula>LEFT(O1,LEN("NO"))="NO"</formula>
    </cfRule>
  </conditionalFormatting>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F68"/>
  <sheetViews>
    <sheetView showGridLines="0" topLeftCell="AV32" zoomScale="60" zoomScaleNormal="60" zoomScaleSheetLayoutView="130" workbookViewId="0">
      <selection activeCell="BD48" sqref="BD48"/>
    </sheetView>
  </sheetViews>
  <sheetFormatPr baseColWidth="10" defaultColWidth="11.453125" defaultRowHeight="14.5" x14ac:dyDescent="0.35"/>
  <cols>
    <col min="1" max="2" width="20.453125" style="23" customWidth="1"/>
    <col min="3" max="3" width="12.36328125" style="23" customWidth="1"/>
    <col min="4" max="4" width="11.36328125" style="23" customWidth="1"/>
    <col min="5" max="5" width="9.6328125" style="23" customWidth="1"/>
    <col min="6" max="6" width="20.6328125" style="23" customWidth="1"/>
    <col min="7" max="7" width="12.6328125" style="23" customWidth="1"/>
    <col min="8" max="8" width="13" style="23" customWidth="1"/>
    <col min="9" max="9" width="25.6328125" style="23" customWidth="1"/>
    <col min="10" max="10" width="12.08984375" style="23" customWidth="1"/>
    <col min="11" max="11" width="25.6328125" style="23" customWidth="1"/>
    <col min="12" max="12" width="10.453125" style="23" customWidth="1"/>
    <col min="13" max="13" width="9.453125" style="23" customWidth="1"/>
    <col min="14" max="14" width="14.6328125" style="23" customWidth="1"/>
    <col min="15" max="15" width="14.453125" style="23" customWidth="1"/>
    <col min="16" max="16" width="30.6328125" style="23" customWidth="1"/>
    <col min="17" max="17" width="14.453125" style="23" customWidth="1"/>
    <col min="18" max="18" width="26.6328125" style="23" customWidth="1"/>
    <col min="19" max="19" width="44.6328125" style="23" customWidth="1"/>
    <col min="20" max="20" width="9.453125" style="23" customWidth="1"/>
    <col min="21" max="21" width="14.54296875" style="23" hidden="1" customWidth="1"/>
    <col min="22" max="22" width="21.453125" style="25" customWidth="1"/>
    <col min="23" max="23" width="29.6328125" style="23" customWidth="1"/>
    <col min="24" max="24" width="20.6328125" style="24" customWidth="1"/>
    <col min="25" max="25" width="28.6328125" style="24" customWidth="1"/>
    <col min="26" max="26" width="25.453125" style="23" bestFit="1" customWidth="1"/>
    <col min="27" max="30" width="25.6328125" style="23" customWidth="1"/>
    <col min="31" max="32" width="20.453125" style="23" customWidth="1"/>
    <col min="33" max="33" width="12.36328125" style="23" customWidth="1"/>
    <col min="34" max="34" width="11.36328125" style="23" customWidth="1"/>
    <col min="35" max="35" width="9.6328125" style="23" customWidth="1"/>
    <col min="36" max="36" width="20.6328125" style="23" customWidth="1"/>
    <col min="37" max="37" width="12.6328125" style="23" customWidth="1"/>
    <col min="38" max="38" width="13" style="23" customWidth="1"/>
    <col min="39" max="39" width="25.6328125" style="23" customWidth="1"/>
    <col min="40" max="40" width="12.08984375" style="23" customWidth="1"/>
    <col min="41" max="41" width="25.6328125" style="23" customWidth="1"/>
    <col min="42" max="42" width="10.453125" style="23" customWidth="1"/>
    <col min="43" max="43" width="9.453125" style="23" customWidth="1"/>
    <col min="44" max="44" width="14.6328125" style="23" customWidth="1"/>
    <col min="45" max="45" width="14.453125" style="23" customWidth="1"/>
    <col min="46" max="46" width="30.6328125" style="23" customWidth="1"/>
    <col min="47" max="47" width="14.453125" style="23" customWidth="1"/>
    <col min="48" max="48" width="26.6328125" style="23" customWidth="1"/>
    <col min="49" max="49" width="44.6328125" style="23" customWidth="1"/>
    <col min="50" max="50" width="9.453125" style="23" customWidth="1"/>
    <col min="51" max="51" width="14.54296875" style="23" customWidth="1"/>
    <col min="52" max="52" width="21.453125" style="25" customWidth="1"/>
    <col min="53" max="53" width="29.6328125" style="23" customWidth="1"/>
    <col min="54" max="54" width="20.6328125" style="24" customWidth="1"/>
    <col min="55" max="55" width="28.6328125" style="24" customWidth="1"/>
    <col min="56" max="56" width="25.453125" style="23" customWidth="1"/>
    <col min="57" max="57" width="25.6328125" style="23" customWidth="1"/>
    <col min="58" max="58" width="15.08984375" style="23" bestFit="1" customWidth="1"/>
    <col min="59" max="16384" width="11.453125" style="23"/>
  </cols>
  <sheetData>
    <row r="1" spans="1:57" x14ac:dyDescent="0.35">
      <c r="A1" s="38"/>
      <c r="B1" s="38"/>
      <c r="C1" s="38">
        <v>7</v>
      </c>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v>7</v>
      </c>
      <c r="AH1" s="38"/>
      <c r="AI1" s="38"/>
      <c r="AJ1" s="38"/>
      <c r="AK1" s="38"/>
      <c r="AL1" s="38"/>
      <c r="AM1" s="38"/>
      <c r="AN1" s="38"/>
      <c r="AO1" s="38"/>
      <c r="AP1" s="38"/>
      <c r="AQ1" s="38"/>
      <c r="AR1" s="38"/>
      <c r="AS1" s="38"/>
      <c r="AT1" s="38"/>
      <c r="AU1" s="38"/>
      <c r="AV1" s="38"/>
      <c r="AW1" s="38"/>
      <c r="AX1" s="38"/>
      <c r="AY1" s="38"/>
      <c r="AZ1" s="38"/>
      <c r="BA1" s="38"/>
      <c r="BB1" s="38"/>
      <c r="BC1" s="38"/>
      <c r="BD1" s="38"/>
      <c r="BE1" s="38"/>
    </row>
    <row r="2" spans="1:57" x14ac:dyDescent="0.35">
      <c r="A2" s="38"/>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row>
    <row r="3" spans="1:57" x14ac:dyDescent="0.35">
      <c r="A3" s="38"/>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row>
    <row r="4" spans="1:57" x14ac:dyDescent="0.35">
      <c r="A4" s="38"/>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row>
    <row r="5" spans="1:57" x14ac:dyDescent="0.35">
      <c r="A5" s="39"/>
      <c r="B5" s="39"/>
      <c r="C5" s="39"/>
      <c r="D5" s="39"/>
      <c r="E5" s="39"/>
      <c r="F5" s="38"/>
      <c r="G5" s="38"/>
      <c r="H5" s="39"/>
      <c r="I5" s="38"/>
      <c r="J5" s="38"/>
      <c r="K5" s="38"/>
      <c r="L5" s="38"/>
      <c r="M5" s="38"/>
      <c r="N5" s="38"/>
      <c r="O5" s="38"/>
      <c r="P5" s="38"/>
      <c r="Q5" s="38"/>
      <c r="R5" s="38"/>
      <c r="S5" s="38"/>
      <c r="T5" s="38"/>
      <c r="U5" s="38"/>
      <c r="V5" s="38"/>
      <c r="W5" s="38"/>
      <c r="X5" s="38"/>
      <c r="Y5" s="38"/>
      <c r="Z5" s="38"/>
      <c r="AA5" s="38"/>
      <c r="AB5" s="38"/>
      <c r="AC5" s="38"/>
      <c r="AD5" s="38"/>
      <c r="AE5" s="39"/>
      <c r="AF5" s="39"/>
      <c r="AG5" s="39"/>
      <c r="AH5" s="39"/>
      <c r="AI5" s="39"/>
      <c r="AJ5" s="38"/>
      <c r="AK5" s="38"/>
      <c r="AL5" s="39"/>
      <c r="AM5" s="38"/>
      <c r="AN5" s="38"/>
      <c r="AO5" s="38"/>
      <c r="AP5" s="38"/>
      <c r="AQ5" s="38"/>
      <c r="AR5" s="38"/>
      <c r="AS5" s="38"/>
      <c r="AT5" s="38"/>
      <c r="AU5" s="38"/>
      <c r="AV5" s="38"/>
      <c r="AW5" s="38"/>
      <c r="AX5" s="38"/>
      <c r="AY5" s="38"/>
      <c r="AZ5" s="38"/>
      <c r="BA5" s="38"/>
      <c r="BB5" s="38"/>
      <c r="BC5" s="38"/>
      <c r="BD5" s="38"/>
      <c r="BE5" s="38"/>
    </row>
    <row r="6" spans="1:57" x14ac:dyDescent="0.35">
      <c r="A6" s="38"/>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row>
    <row r="7" spans="1:57" x14ac:dyDescent="0.35">
      <c r="A7" s="38"/>
      <c r="B7" s="38"/>
      <c r="C7" s="38"/>
      <c r="D7" s="38"/>
      <c r="E7" s="38"/>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row>
    <row r="8" spans="1:57" x14ac:dyDescent="0.35">
      <c r="A8" s="38"/>
      <c r="B8" s="38"/>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row>
    <row r="9" spans="1:57" s="26" customFormat="1" ht="30" customHeight="1" x14ac:dyDescent="0.35">
      <c r="A9" s="235" t="s">
        <v>201</v>
      </c>
      <c r="B9" s="236" t="s">
        <v>12147</v>
      </c>
      <c r="C9" s="236"/>
      <c r="D9" s="235" t="s">
        <v>200</v>
      </c>
      <c r="E9" s="235"/>
      <c r="F9" s="239" t="s">
        <v>12255</v>
      </c>
      <c r="G9" s="239"/>
      <c r="H9" s="239"/>
      <c r="I9" s="235" t="s">
        <v>203</v>
      </c>
      <c r="J9" s="235"/>
      <c r="K9" s="238" t="s">
        <v>12000</v>
      </c>
      <c r="L9" s="238"/>
      <c r="M9" s="238"/>
      <c r="N9" s="235" t="s">
        <v>173</v>
      </c>
      <c r="O9" s="235"/>
      <c r="P9" s="241">
        <v>2024</v>
      </c>
      <c r="Q9" s="241"/>
      <c r="R9" s="242" t="s">
        <v>3872</v>
      </c>
      <c r="S9" s="242"/>
      <c r="T9" s="242"/>
      <c r="U9" s="242"/>
      <c r="V9" s="242"/>
      <c r="W9" s="235" t="s">
        <v>3847</v>
      </c>
      <c r="X9" s="236">
        <v>6102006</v>
      </c>
      <c r="Y9" s="236"/>
      <c r="Z9" s="236"/>
      <c r="AA9" s="236"/>
      <c r="AB9" s="136"/>
      <c r="AC9" s="136"/>
      <c r="AD9" s="136"/>
      <c r="AE9" s="235" t="s">
        <v>201</v>
      </c>
      <c r="AF9" s="236" t="s">
        <v>12147</v>
      </c>
      <c r="AG9" s="236"/>
      <c r="AH9" s="235" t="s">
        <v>200</v>
      </c>
      <c r="AI9" s="235"/>
      <c r="AJ9" s="239" t="s">
        <v>12255</v>
      </c>
      <c r="AK9" s="239"/>
      <c r="AL9" s="239"/>
      <c r="AM9" s="235" t="s">
        <v>203</v>
      </c>
      <c r="AN9" s="235"/>
      <c r="AO9" s="238" t="s">
        <v>12000</v>
      </c>
      <c r="AP9" s="238"/>
      <c r="AQ9" s="238"/>
      <c r="AR9" s="235" t="s">
        <v>173</v>
      </c>
      <c r="AS9" s="235"/>
      <c r="AT9" s="241">
        <v>2024</v>
      </c>
      <c r="AU9" s="241"/>
      <c r="AV9" s="242" t="s">
        <v>3872</v>
      </c>
      <c r="AW9" s="242"/>
      <c r="AX9" s="242"/>
      <c r="AY9" s="242"/>
      <c r="AZ9" s="242"/>
      <c r="BA9" s="235" t="s">
        <v>3847</v>
      </c>
      <c r="BB9" s="236">
        <v>6102006</v>
      </c>
      <c r="BC9" s="236"/>
      <c r="BD9" s="236"/>
      <c r="BE9" s="236"/>
    </row>
    <row r="10" spans="1:57" s="26" customFormat="1" ht="30" customHeight="1" x14ac:dyDescent="0.35">
      <c r="A10" s="235"/>
      <c r="B10" s="236"/>
      <c r="C10" s="236"/>
      <c r="D10" s="235"/>
      <c r="E10" s="235"/>
      <c r="F10" s="239"/>
      <c r="G10" s="239"/>
      <c r="H10" s="239"/>
      <c r="I10" s="235" t="s">
        <v>204</v>
      </c>
      <c r="J10" s="235"/>
      <c r="K10" s="238" t="s">
        <v>12000</v>
      </c>
      <c r="L10" s="238"/>
      <c r="M10" s="238"/>
      <c r="N10" s="235" t="s">
        <v>206</v>
      </c>
      <c r="O10" s="235"/>
      <c r="P10" s="261">
        <v>9504</v>
      </c>
      <c r="Q10" s="261"/>
      <c r="R10" s="243"/>
      <c r="S10" s="243"/>
      <c r="T10" s="243"/>
      <c r="U10" s="243"/>
      <c r="V10" s="243"/>
      <c r="W10" s="235"/>
      <c r="X10" s="240" t="str">
        <f>IF(X9=""," ",VLOOKUP(X9,Listados!$F:$G,2,0))</f>
        <v>Atención integral a poblaciones</v>
      </c>
      <c r="Y10" s="240"/>
      <c r="Z10" s="240"/>
      <c r="AA10" s="240"/>
      <c r="AB10" s="138"/>
      <c r="AC10" s="138"/>
      <c r="AD10" s="138"/>
      <c r="AE10" s="235"/>
      <c r="AF10" s="236"/>
      <c r="AG10" s="236"/>
      <c r="AH10" s="235"/>
      <c r="AI10" s="235"/>
      <c r="AJ10" s="239"/>
      <c r="AK10" s="239"/>
      <c r="AL10" s="239"/>
      <c r="AM10" s="235" t="s">
        <v>204</v>
      </c>
      <c r="AN10" s="235"/>
      <c r="AO10" s="238" t="s">
        <v>12000</v>
      </c>
      <c r="AP10" s="238"/>
      <c r="AQ10" s="238"/>
      <c r="AR10" s="235" t="s">
        <v>206</v>
      </c>
      <c r="AS10" s="235"/>
      <c r="AT10" s="261">
        <v>9504</v>
      </c>
      <c r="AU10" s="261"/>
      <c r="AV10" s="243"/>
      <c r="AW10" s="243"/>
      <c r="AX10" s="243"/>
      <c r="AY10" s="243"/>
      <c r="AZ10" s="243"/>
      <c r="BA10" s="235"/>
      <c r="BB10" s="240" t="str">
        <f>IF(BB9=""," ",VLOOKUP(BB9,Listados!$F:$G,2,0))</f>
        <v>Atención integral a poblaciones</v>
      </c>
      <c r="BC10" s="240"/>
      <c r="BD10" s="240"/>
      <c r="BE10" s="240"/>
    </row>
    <row r="11" spans="1:57" s="26" customFormat="1" ht="30" customHeight="1" x14ac:dyDescent="0.35">
      <c r="A11" s="235" t="s">
        <v>202</v>
      </c>
      <c r="B11" s="244" t="s">
        <v>12148</v>
      </c>
      <c r="C11" s="245"/>
      <c r="D11" s="245"/>
      <c r="E11" s="245"/>
      <c r="F11" s="245"/>
      <c r="G11" s="245"/>
      <c r="H11" s="246"/>
      <c r="I11" s="250" t="s">
        <v>205</v>
      </c>
      <c r="J11" s="251"/>
      <c r="K11" s="236">
        <v>4146</v>
      </c>
      <c r="L11" s="254" t="str">
        <f>IF(K11=""," ",VLOOKUP(K11,Listados!$C:$D,2,0))</f>
        <v>Secretaría de Bienestar Social</v>
      </c>
      <c r="M11" s="255"/>
      <c r="N11" s="255"/>
      <c r="O11" s="255"/>
      <c r="P11" s="255"/>
      <c r="Q11" s="256"/>
      <c r="R11" s="235" t="s">
        <v>3871</v>
      </c>
      <c r="S11" s="235"/>
      <c r="T11" s="235"/>
      <c r="U11" s="235"/>
      <c r="V11" s="235"/>
      <c r="W11" s="235" t="s">
        <v>3869</v>
      </c>
      <c r="X11" s="235"/>
      <c r="Y11" s="235"/>
      <c r="Z11" s="235"/>
      <c r="AA11" s="235"/>
      <c r="AB11" s="41"/>
      <c r="AC11" s="41"/>
      <c r="AD11" s="41"/>
      <c r="AE11" s="235" t="s">
        <v>202</v>
      </c>
      <c r="AF11" s="244" t="s">
        <v>12148</v>
      </c>
      <c r="AG11" s="245"/>
      <c r="AH11" s="245"/>
      <c r="AI11" s="245"/>
      <c r="AJ11" s="245"/>
      <c r="AK11" s="245"/>
      <c r="AL11" s="246"/>
      <c r="AM11" s="250" t="s">
        <v>205</v>
      </c>
      <c r="AN11" s="251"/>
      <c r="AO11" s="236">
        <v>4146</v>
      </c>
      <c r="AP11" s="254" t="str">
        <f>IF(AO11=""," ",VLOOKUP(AO11,Listados!$C:$D,2,0))</f>
        <v>Secretaría de Bienestar Social</v>
      </c>
      <c r="AQ11" s="255"/>
      <c r="AR11" s="255"/>
      <c r="AS11" s="255"/>
      <c r="AT11" s="255"/>
      <c r="AU11" s="256"/>
      <c r="AV11" s="235" t="s">
        <v>3871</v>
      </c>
      <c r="AW11" s="235"/>
      <c r="AX11" s="235"/>
      <c r="AY11" s="235"/>
      <c r="AZ11" s="235"/>
      <c r="BA11" s="235" t="s">
        <v>3869</v>
      </c>
      <c r="BB11" s="235"/>
      <c r="BC11" s="235"/>
      <c r="BD11" s="235"/>
      <c r="BE11" s="235"/>
    </row>
    <row r="12" spans="1:57" s="26" customFormat="1" ht="30" customHeight="1" x14ac:dyDescent="0.35">
      <c r="A12" s="235"/>
      <c r="B12" s="247"/>
      <c r="C12" s="248"/>
      <c r="D12" s="248"/>
      <c r="E12" s="248"/>
      <c r="F12" s="248"/>
      <c r="G12" s="248"/>
      <c r="H12" s="249"/>
      <c r="I12" s="252"/>
      <c r="J12" s="253"/>
      <c r="K12" s="236"/>
      <c r="L12" s="257"/>
      <c r="M12" s="258"/>
      <c r="N12" s="258"/>
      <c r="O12" s="258"/>
      <c r="P12" s="258"/>
      <c r="Q12" s="259"/>
      <c r="R12" s="260" t="str">
        <f>IF(R10=""," ",VLOOKUP(R10,Listados!$L:$M,2,0))</f>
        <v xml:space="preserve"> </v>
      </c>
      <c r="S12" s="260"/>
      <c r="T12" s="260"/>
      <c r="U12" s="260"/>
      <c r="V12" s="260"/>
      <c r="W12" s="240" t="str" cm="1">
        <f t="array" ref="W12">IF(AND(COUNTIF(O15:O43, "&lt;&gt;")&gt;0, SUMPRODUCT((ISNUMBER(VALUE(IFERROR(O15:O43, ""))))*(LEN(O15:O43)=11)*(LEFT(O15:O43, 7)=$X$9&amp;""))=COUNTA(O15:O43)), "CORRECTO", "REVISAR META PDD")</f>
        <v>CORRECTO</v>
      </c>
      <c r="X12" s="240"/>
      <c r="Y12" s="240"/>
      <c r="Z12" s="240"/>
      <c r="AA12" s="240"/>
      <c r="AB12" s="138"/>
      <c r="AC12" s="138"/>
      <c r="AD12" s="138"/>
      <c r="AE12" s="235"/>
      <c r="AF12" s="247"/>
      <c r="AG12" s="248"/>
      <c r="AH12" s="248"/>
      <c r="AI12" s="248"/>
      <c r="AJ12" s="248"/>
      <c r="AK12" s="248"/>
      <c r="AL12" s="249"/>
      <c r="AM12" s="252"/>
      <c r="AN12" s="253"/>
      <c r="AO12" s="236"/>
      <c r="AP12" s="257"/>
      <c r="AQ12" s="258"/>
      <c r="AR12" s="258"/>
      <c r="AS12" s="258"/>
      <c r="AT12" s="258"/>
      <c r="AU12" s="259"/>
      <c r="AV12" s="260" t="str">
        <f>IF(AV10=""," ",VLOOKUP(AV10,Listados!$L:$M,2,0))</f>
        <v xml:space="preserve"> </v>
      </c>
      <c r="AW12" s="260"/>
      <c r="AX12" s="260"/>
      <c r="AY12" s="260"/>
      <c r="AZ12" s="260"/>
      <c r="BA12" s="240" t="str" cm="1">
        <f t="array" ref="BA12">IF(AND(COUNTIF(AS15:AS43, "&lt;&gt;")&gt;0, SUMPRODUCT((ISNUMBER(VALUE(IFERROR(AS15:AS43, ""))))*(LEN(AS15:AS43)=11)*(LEFT(AS15:AS43, 7)=$X$9&amp;""))=COUNTA(AS15:AS43)), "CORRECTO", "REVISAR META PDD")</f>
        <v>CORRECTO</v>
      </c>
      <c r="BB12" s="240"/>
      <c r="BC12" s="240"/>
      <c r="BD12" s="240"/>
      <c r="BE12" s="240"/>
    </row>
    <row r="13" spans="1:57" x14ac:dyDescent="0.35">
      <c r="A13" s="237"/>
      <c r="B13" s="237"/>
      <c r="C13" s="237"/>
      <c r="D13" s="237"/>
      <c r="E13" s="237"/>
      <c r="F13" s="237"/>
      <c r="G13" s="237"/>
      <c r="H13" s="237"/>
      <c r="I13" s="237"/>
      <c r="J13" s="237"/>
      <c r="K13" s="237"/>
      <c r="L13" s="237"/>
      <c r="M13" s="237"/>
      <c r="N13" s="237"/>
      <c r="O13" s="237"/>
      <c r="P13" s="237"/>
      <c r="Q13" s="237"/>
      <c r="R13" s="237"/>
      <c r="S13" s="237"/>
      <c r="T13" s="237"/>
      <c r="U13" s="237"/>
      <c r="V13" s="237"/>
      <c r="W13" s="237"/>
      <c r="X13" s="237"/>
      <c r="Y13" s="237"/>
      <c r="Z13" s="237"/>
      <c r="AA13" s="237"/>
      <c r="AB13" s="137"/>
      <c r="AC13" s="137"/>
      <c r="AD13" s="137"/>
      <c r="AE13" s="237"/>
      <c r="AF13" s="237"/>
      <c r="AG13" s="237"/>
      <c r="AH13" s="237"/>
      <c r="AI13" s="237"/>
      <c r="AJ13" s="237"/>
      <c r="AK13" s="237"/>
      <c r="AL13" s="237"/>
      <c r="AM13" s="237"/>
      <c r="AN13" s="237"/>
      <c r="AO13" s="237"/>
      <c r="AP13" s="237"/>
      <c r="AQ13" s="237"/>
      <c r="AR13" s="237"/>
      <c r="AS13" s="237"/>
      <c r="AT13" s="237"/>
      <c r="AU13" s="237"/>
      <c r="AV13" s="237"/>
      <c r="AW13" s="237"/>
      <c r="AX13" s="237"/>
      <c r="AY13" s="237"/>
      <c r="AZ13" s="237"/>
      <c r="BA13" s="237"/>
      <c r="BB13" s="237"/>
      <c r="BC13" s="237"/>
      <c r="BD13" s="237"/>
      <c r="BE13" s="237"/>
    </row>
    <row r="14" spans="1:57" ht="39" x14ac:dyDescent="0.35">
      <c r="A14" s="41" t="s">
        <v>194</v>
      </c>
      <c r="B14" s="41" t="s">
        <v>195</v>
      </c>
      <c r="C14" s="41" t="s">
        <v>196</v>
      </c>
      <c r="D14" s="41" t="s">
        <v>29</v>
      </c>
      <c r="E14" s="41" t="s">
        <v>213</v>
      </c>
      <c r="F14" s="41" t="s">
        <v>197</v>
      </c>
      <c r="G14" s="41" t="s">
        <v>215</v>
      </c>
      <c r="H14" s="41" t="s">
        <v>214</v>
      </c>
      <c r="I14" s="41" t="s">
        <v>192</v>
      </c>
      <c r="J14" s="41" t="s">
        <v>216</v>
      </c>
      <c r="K14" s="41" t="s">
        <v>193</v>
      </c>
      <c r="L14" s="41" t="s">
        <v>196</v>
      </c>
      <c r="M14" s="41" t="s">
        <v>29</v>
      </c>
      <c r="N14" s="41" t="s">
        <v>198</v>
      </c>
      <c r="O14" s="41" t="s">
        <v>218</v>
      </c>
      <c r="P14" s="41" t="s">
        <v>3870</v>
      </c>
      <c r="Q14" s="41" t="s">
        <v>2687</v>
      </c>
      <c r="R14" s="41" t="s">
        <v>199</v>
      </c>
      <c r="S14" s="41" t="s">
        <v>217</v>
      </c>
      <c r="T14" s="41" t="s">
        <v>30</v>
      </c>
      <c r="U14" s="41" t="s">
        <v>208</v>
      </c>
      <c r="V14" s="41" t="s">
        <v>209</v>
      </c>
      <c r="W14" s="41" t="s">
        <v>2685</v>
      </c>
      <c r="X14" s="52" t="s">
        <v>210</v>
      </c>
      <c r="Y14" s="52" t="s">
        <v>2686</v>
      </c>
      <c r="Z14" s="41" t="s">
        <v>211</v>
      </c>
      <c r="AA14" s="53" t="s">
        <v>12256</v>
      </c>
      <c r="AB14" s="53" t="s">
        <v>12257</v>
      </c>
      <c r="AC14" s="53" t="s">
        <v>12258</v>
      </c>
      <c r="AD14" s="53" t="s">
        <v>12259</v>
      </c>
      <c r="AE14" s="41" t="s">
        <v>194</v>
      </c>
      <c r="AF14" s="41" t="s">
        <v>195</v>
      </c>
      <c r="AG14" s="41" t="s">
        <v>196</v>
      </c>
      <c r="AH14" s="41" t="s">
        <v>29</v>
      </c>
      <c r="AI14" s="41" t="s">
        <v>213</v>
      </c>
      <c r="AJ14" s="41" t="s">
        <v>197</v>
      </c>
      <c r="AK14" s="41" t="s">
        <v>215</v>
      </c>
      <c r="AL14" s="41" t="s">
        <v>214</v>
      </c>
      <c r="AM14" s="41" t="s">
        <v>192</v>
      </c>
      <c r="AN14" s="41" t="s">
        <v>216</v>
      </c>
      <c r="AO14" s="41" t="s">
        <v>193</v>
      </c>
      <c r="AP14" s="41" t="s">
        <v>196</v>
      </c>
      <c r="AQ14" s="41" t="s">
        <v>29</v>
      </c>
      <c r="AR14" s="41" t="s">
        <v>198</v>
      </c>
      <c r="AS14" s="41" t="s">
        <v>218</v>
      </c>
      <c r="AT14" s="41" t="s">
        <v>3870</v>
      </c>
      <c r="AU14" s="41" t="s">
        <v>2687</v>
      </c>
      <c r="AV14" s="41" t="s">
        <v>199</v>
      </c>
      <c r="AW14" s="41" t="s">
        <v>217</v>
      </c>
      <c r="AX14" s="41" t="s">
        <v>30</v>
      </c>
      <c r="AY14" s="41" t="s">
        <v>208</v>
      </c>
      <c r="AZ14" s="41" t="s">
        <v>209</v>
      </c>
      <c r="BA14" s="41" t="s">
        <v>2685</v>
      </c>
      <c r="BB14" s="52" t="s">
        <v>210</v>
      </c>
      <c r="BC14" s="52" t="s">
        <v>2686</v>
      </c>
      <c r="BD14" s="41" t="s">
        <v>211</v>
      </c>
      <c r="BE14" s="53" t="s">
        <v>12096</v>
      </c>
    </row>
    <row r="15" spans="1:57" ht="30" customHeight="1" x14ac:dyDescent="0.35">
      <c r="A15" s="216" t="s">
        <v>12144</v>
      </c>
      <c r="B15" s="216" t="s">
        <v>12011</v>
      </c>
      <c r="C15" s="232" t="s">
        <v>12072</v>
      </c>
      <c r="D15" s="232">
        <v>15000</v>
      </c>
      <c r="E15" s="232">
        <v>1</v>
      </c>
      <c r="F15" s="230" t="s">
        <v>12145</v>
      </c>
      <c r="G15" s="230" t="s">
        <v>7571</v>
      </c>
      <c r="H15" s="232" t="s">
        <v>12124</v>
      </c>
      <c r="I15" s="230" t="s">
        <v>7572</v>
      </c>
      <c r="J15" s="230">
        <v>410200100</v>
      </c>
      <c r="K15" s="230" t="s">
        <v>11468</v>
      </c>
      <c r="L15" s="230" t="s">
        <v>8300</v>
      </c>
      <c r="M15" s="232">
        <v>9504</v>
      </c>
      <c r="N15" s="231">
        <v>1</v>
      </c>
      <c r="O15" s="230">
        <v>61020060002</v>
      </c>
      <c r="P15" s="229" t="s">
        <v>2883</v>
      </c>
      <c r="Q15" s="228" t="s">
        <v>12149</v>
      </c>
      <c r="R15" s="34" t="s">
        <v>12219</v>
      </c>
      <c r="S15" s="116" t="s">
        <v>12002</v>
      </c>
      <c r="T15" s="34" t="s">
        <v>42</v>
      </c>
      <c r="U15" s="217">
        <f>SUM(Z21:Z30)/SUM(Z21:Z50)</f>
        <v>0.58152437922729694</v>
      </c>
      <c r="V15" s="31" t="s">
        <v>592</v>
      </c>
      <c r="W15" s="31" t="str">
        <f>IF(V15=""," ",VLOOKUP(V15,Listados!$O:$P,2,0))</f>
        <v>Servicios para la comunidad, sociales y personales</v>
      </c>
      <c r="X15" s="117" t="s">
        <v>1150</v>
      </c>
      <c r="Y15" s="117" t="str">
        <f>IF(X15=""," ",VLOOKUP(X15,[1]Listados!$O:$P,2,0))</f>
        <v>Estampilla Prodesarrollo Urbano  (20%  primera infancia)</v>
      </c>
      <c r="Z15" s="134">
        <v>9962468999</v>
      </c>
      <c r="AA15" s="118"/>
      <c r="AB15" s="118"/>
      <c r="AC15" s="118"/>
      <c r="AD15" s="118"/>
      <c r="AE15" s="216" t="s">
        <v>12144</v>
      </c>
      <c r="AF15" s="216" t="s">
        <v>12011</v>
      </c>
      <c r="AG15" s="232" t="s">
        <v>12072</v>
      </c>
      <c r="AH15" s="232">
        <v>15000</v>
      </c>
      <c r="AI15" s="232">
        <v>1</v>
      </c>
      <c r="AJ15" s="230" t="s">
        <v>12145</v>
      </c>
      <c r="AK15" s="230" t="s">
        <v>7571</v>
      </c>
      <c r="AL15" s="232" t="s">
        <v>12124</v>
      </c>
      <c r="AM15" s="230" t="s">
        <v>7572</v>
      </c>
      <c r="AN15" s="230">
        <v>410200100</v>
      </c>
      <c r="AO15" s="230" t="s">
        <v>11468</v>
      </c>
      <c r="AP15" s="230" t="s">
        <v>8300</v>
      </c>
      <c r="AQ15" s="232">
        <v>9504</v>
      </c>
      <c r="AR15" s="231">
        <v>1</v>
      </c>
      <c r="AS15" s="230">
        <v>61020060002</v>
      </c>
      <c r="AT15" s="229" t="s">
        <v>2883</v>
      </c>
      <c r="AU15" s="228" t="s">
        <v>12149</v>
      </c>
      <c r="AV15" s="34" t="s">
        <v>12219</v>
      </c>
      <c r="AW15" s="116" t="s">
        <v>12002</v>
      </c>
      <c r="AX15" s="34" t="s">
        <v>42</v>
      </c>
      <c r="AY15" s="217">
        <f>SUM(BD21:BD30)/SUM(BD21:BD50)</f>
        <v>0.43405093141331691</v>
      </c>
      <c r="AZ15" s="31" t="s">
        <v>592</v>
      </c>
      <c r="BA15" s="31" t="str">
        <f>IF(AZ15=""," ",VLOOKUP(AZ15,Listados!$O:$P,2,0))</f>
        <v>Servicios para la comunidad, sociales y personales</v>
      </c>
      <c r="BB15" s="117" t="s">
        <v>1150</v>
      </c>
      <c r="BC15" s="117" t="str">
        <f>IF(BB15=""," ",VLOOKUP(BB15,[1]Listados!$O:$P,2,0))</f>
        <v>Estampilla Prodesarrollo Urbano  (20%  primera infancia)</v>
      </c>
      <c r="BD15" s="134">
        <v>9962468999</v>
      </c>
      <c r="BE15" s="200"/>
    </row>
    <row r="16" spans="1:57" ht="30" customHeight="1" x14ac:dyDescent="0.35">
      <c r="A16" s="216"/>
      <c r="B16" s="216"/>
      <c r="C16" s="232"/>
      <c r="D16" s="232"/>
      <c r="E16" s="232"/>
      <c r="F16" s="230"/>
      <c r="G16" s="230"/>
      <c r="H16" s="232"/>
      <c r="I16" s="230"/>
      <c r="J16" s="230"/>
      <c r="K16" s="230"/>
      <c r="L16" s="230"/>
      <c r="M16" s="232"/>
      <c r="N16" s="231"/>
      <c r="O16" s="230"/>
      <c r="P16" s="229"/>
      <c r="Q16" s="233"/>
      <c r="R16" s="34" t="s">
        <v>12220</v>
      </c>
      <c r="S16" s="116" t="s">
        <v>12002</v>
      </c>
      <c r="T16" s="34" t="s">
        <v>42</v>
      </c>
      <c r="U16" s="218"/>
      <c r="V16" s="31" t="s">
        <v>592</v>
      </c>
      <c r="W16" s="31" t="str">
        <f>IF(V16=""," ",VLOOKUP(V16,Listados!$O:$P,2,0))</f>
        <v>Servicios para la comunidad, sociales y personales</v>
      </c>
      <c r="X16" s="117" t="s">
        <v>1256</v>
      </c>
      <c r="Y16" s="117" t="str">
        <f>IF(X16=""," ",VLOOKUP(X16,[1]Listados!$O:$P,2,0))</f>
        <v>SGP-Propósito General-Libre inversión 11/12</v>
      </c>
      <c r="Z16" s="134">
        <v>4630301499</v>
      </c>
      <c r="AA16" s="118"/>
      <c r="AB16" s="118"/>
      <c r="AC16" s="118"/>
      <c r="AD16" s="118"/>
      <c r="AE16" s="216"/>
      <c r="AF16" s="216"/>
      <c r="AG16" s="232"/>
      <c r="AH16" s="232"/>
      <c r="AI16" s="232"/>
      <c r="AJ16" s="230"/>
      <c r="AK16" s="230"/>
      <c r="AL16" s="232"/>
      <c r="AM16" s="230"/>
      <c r="AN16" s="230"/>
      <c r="AO16" s="230"/>
      <c r="AP16" s="230"/>
      <c r="AQ16" s="232"/>
      <c r="AR16" s="231"/>
      <c r="AS16" s="230"/>
      <c r="AT16" s="229"/>
      <c r="AU16" s="233"/>
      <c r="AV16" s="34" t="s">
        <v>12220</v>
      </c>
      <c r="AW16" s="116" t="s">
        <v>12002</v>
      </c>
      <c r="AX16" s="34" t="s">
        <v>42</v>
      </c>
      <c r="AY16" s="218"/>
      <c r="AZ16" s="31" t="s">
        <v>592</v>
      </c>
      <c r="BA16" s="31" t="str">
        <f>IF(AZ16=""," ",VLOOKUP(AZ16,Listados!$O:$P,2,0))</f>
        <v>Servicios para la comunidad, sociales y personales</v>
      </c>
      <c r="BB16" s="117" t="s">
        <v>1256</v>
      </c>
      <c r="BC16" s="117" t="str">
        <f>IF(BB16=""," ",VLOOKUP(BB16,[1]Listados!$O:$P,2,0))</f>
        <v>SGP-Propósito General-Libre inversión 11/12</v>
      </c>
      <c r="BD16" s="134">
        <v>4630301499</v>
      </c>
      <c r="BE16" s="203"/>
    </row>
    <row r="17" spans="1:57" ht="30" customHeight="1" x14ac:dyDescent="0.35">
      <c r="A17" s="216"/>
      <c r="B17" s="216"/>
      <c r="C17" s="232"/>
      <c r="D17" s="232"/>
      <c r="E17" s="232"/>
      <c r="F17" s="230"/>
      <c r="G17" s="230"/>
      <c r="H17" s="232"/>
      <c r="I17" s="230"/>
      <c r="J17" s="230"/>
      <c r="K17" s="230"/>
      <c r="L17" s="230"/>
      <c r="M17" s="232"/>
      <c r="N17" s="231"/>
      <c r="O17" s="230"/>
      <c r="P17" s="229"/>
      <c r="Q17" s="233"/>
      <c r="R17" s="34" t="s">
        <v>12221</v>
      </c>
      <c r="S17" s="116" t="s">
        <v>12002</v>
      </c>
      <c r="T17" s="34" t="s">
        <v>42</v>
      </c>
      <c r="U17" s="218"/>
      <c r="V17" s="31" t="s">
        <v>592</v>
      </c>
      <c r="W17" s="31" t="str">
        <f>IF(V17=""," ",VLOOKUP(V17,Listados!$O:$P,2,0))</f>
        <v>Servicios para la comunidad, sociales y personales</v>
      </c>
      <c r="X17" s="117" t="s">
        <v>1327</v>
      </c>
      <c r="Y17" s="117" t="str">
        <f>IF(X17=""," ",VLOOKUP(X17,[1]Listados!$O:$P,2,0))</f>
        <v xml:space="preserve">R.F. ICLD </v>
      </c>
      <c r="Z17" s="134">
        <v>5763463431</v>
      </c>
      <c r="AA17" s="118"/>
      <c r="AB17" s="118"/>
      <c r="AC17" s="118"/>
      <c r="AD17" s="118"/>
      <c r="AE17" s="216"/>
      <c r="AF17" s="216"/>
      <c r="AG17" s="232"/>
      <c r="AH17" s="232"/>
      <c r="AI17" s="232"/>
      <c r="AJ17" s="230"/>
      <c r="AK17" s="230"/>
      <c r="AL17" s="232"/>
      <c r="AM17" s="230"/>
      <c r="AN17" s="230"/>
      <c r="AO17" s="230"/>
      <c r="AP17" s="230"/>
      <c r="AQ17" s="232"/>
      <c r="AR17" s="231"/>
      <c r="AS17" s="230"/>
      <c r="AT17" s="229"/>
      <c r="AU17" s="233"/>
      <c r="AV17" s="34" t="s">
        <v>12221</v>
      </c>
      <c r="AW17" s="116" t="s">
        <v>12002</v>
      </c>
      <c r="AX17" s="34" t="s">
        <v>42</v>
      </c>
      <c r="AY17" s="218"/>
      <c r="AZ17" s="31" t="s">
        <v>592</v>
      </c>
      <c r="BA17" s="31" t="str">
        <f>IF(AZ17=""," ",VLOOKUP(AZ17,Listados!$O:$P,2,0))</f>
        <v>Servicios para la comunidad, sociales y personales</v>
      </c>
      <c r="BB17" s="117" t="s">
        <v>1327</v>
      </c>
      <c r="BC17" s="117" t="str">
        <f>IF(BB17=""," ",VLOOKUP(BB17,[1]Listados!$O:$P,2,0))</f>
        <v xml:space="preserve">R.F. ICLD </v>
      </c>
      <c r="BD17" s="134">
        <v>5763463431</v>
      </c>
      <c r="BE17" s="200"/>
    </row>
    <row r="18" spans="1:57" ht="30" customHeight="1" x14ac:dyDescent="0.35">
      <c r="A18" s="216"/>
      <c r="B18" s="216"/>
      <c r="C18" s="232"/>
      <c r="D18" s="232"/>
      <c r="E18" s="232"/>
      <c r="F18" s="230"/>
      <c r="G18" s="230"/>
      <c r="H18" s="232"/>
      <c r="I18" s="230"/>
      <c r="J18" s="230"/>
      <c r="K18" s="230"/>
      <c r="L18" s="230"/>
      <c r="M18" s="232"/>
      <c r="N18" s="231"/>
      <c r="O18" s="230"/>
      <c r="P18" s="229"/>
      <c r="Q18" s="233"/>
      <c r="R18" s="34" t="s">
        <v>12222</v>
      </c>
      <c r="S18" s="119" t="s">
        <v>12002</v>
      </c>
      <c r="T18" s="120" t="s">
        <v>42</v>
      </c>
      <c r="U18" s="218"/>
      <c r="V18" s="121" t="s">
        <v>592</v>
      </c>
      <c r="W18" s="122" t="str">
        <f>IF(V18=""," ",VLOOKUP(V18,Listados!$O:$P,2,0))</f>
        <v>Servicios para la comunidad, sociales y personales</v>
      </c>
      <c r="X18" s="123" t="s">
        <v>1417</v>
      </c>
      <c r="Y18" s="122" t="str">
        <f>IF(X18=""," ",VLOOKUP(X18,[1]Listados!$O:$P,2,0))</f>
        <v>R.F. Estampilla Prodesarrollo Urbano (20% Primera Infancia)</v>
      </c>
      <c r="Z18" s="135">
        <v>717447647</v>
      </c>
      <c r="AA18" s="118"/>
      <c r="AB18" s="118"/>
      <c r="AC18" s="118"/>
      <c r="AD18" s="118"/>
      <c r="AE18" s="216"/>
      <c r="AF18" s="216"/>
      <c r="AG18" s="232"/>
      <c r="AH18" s="232"/>
      <c r="AI18" s="232"/>
      <c r="AJ18" s="230"/>
      <c r="AK18" s="230"/>
      <c r="AL18" s="232"/>
      <c r="AM18" s="230"/>
      <c r="AN18" s="230"/>
      <c r="AO18" s="230"/>
      <c r="AP18" s="230"/>
      <c r="AQ18" s="232"/>
      <c r="AR18" s="231"/>
      <c r="AS18" s="230"/>
      <c r="AT18" s="229"/>
      <c r="AU18" s="233"/>
      <c r="AV18" s="34" t="s">
        <v>12222</v>
      </c>
      <c r="AW18" s="119" t="s">
        <v>12002</v>
      </c>
      <c r="AX18" s="120" t="s">
        <v>42</v>
      </c>
      <c r="AY18" s="218"/>
      <c r="AZ18" s="121" t="s">
        <v>592</v>
      </c>
      <c r="BA18" s="122" t="str">
        <f>IF(AZ18=""," ",VLOOKUP(AZ18,Listados!$O:$P,2,0))</f>
        <v>Servicios para la comunidad, sociales y personales</v>
      </c>
      <c r="BB18" s="123" t="s">
        <v>1417</v>
      </c>
      <c r="BC18" s="122" t="str">
        <f>IF(BB18=""," ",VLOOKUP(BB18,[1]Listados!$O:$P,2,0))</f>
        <v>R.F. Estampilla Prodesarrollo Urbano (20% Primera Infancia)</v>
      </c>
      <c r="BD18" s="135">
        <v>717447647</v>
      </c>
      <c r="BE18" s="118"/>
    </row>
    <row r="19" spans="1:57" ht="30" customHeight="1" x14ac:dyDescent="0.35">
      <c r="A19" s="216"/>
      <c r="B19" s="216"/>
      <c r="C19" s="232"/>
      <c r="D19" s="232"/>
      <c r="E19" s="232"/>
      <c r="F19" s="230"/>
      <c r="G19" s="230"/>
      <c r="H19" s="232"/>
      <c r="I19" s="230"/>
      <c r="J19" s="230"/>
      <c r="K19" s="230"/>
      <c r="L19" s="230"/>
      <c r="M19" s="232"/>
      <c r="N19" s="231"/>
      <c r="O19" s="230"/>
      <c r="P19" s="229"/>
      <c r="Q19" s="233"/>
      <c r="R19" s="34" t="s">
        <v>12223</v>
      </c>
      <c r="S19" s="124" t="s">
        <v>12002</v>
      </c>
      <c r="T19" s="120" t="s">
        <v>42</v>
      </c>
      <c r="U19" s="218"/>
      <c r="V19" s="121" t="s">
        <v>592</v>
      </c>
      <c r="W19" s="122" t="str">
        <f>IF(V19=""," ",VLOOKUP(V19,Listados!$O:$P,2,0))</f>
        <v>Servicios para la comunidad, sociales y personales</v>
      </c>
      <c r="X19" s="123" t="s">
        <v>1099</v>
      </c>
      <c r="Y19" s="122" t="str">
        <f>IF(X19=""," ",VLOOKUP(X19,[1]Listados!$O:$P,2,0))</f>
        <v>Ingresos corrientes de Libre Destinación</v>
      </c>
      <c r="Z19" s="135">
        <v>2057124296</v>
      </c>
      <c r="AA19" s="125">
        <v>-427564390</v>
      </c>
      <c r="AB19" s="125"/>
      <c r="AC19" s="125"/>
      <c r="AD19" s="125"/>
      <c r="AE19" s="216"/>
      <c r="AF19" s="216"/>
      <c r="AG19" s="232"/>
      <c r="AH19" s="232"/>
      <c r="AI19" s="232"/>
      <c r="AJ19" s="230"/>
      <c r="AK19" s="230"/>
      <c r="AL19" s="232"/>
      <c r="AM19" s="230"/>
      <c r="AN19" s="230"/>
      <c r="AO19" s="230"/>
      <c r="AP19" s="230"/>
      <c r="AQ19" s="232"/>
      <c r="AR19" s="231"/>
      <c r="AS19" s="230"/>
      <c r="AT19" s="229"/>
      <c r="AU19" s="233"/>
      <c r="AV19" s="34" t="s">
        <v>12223</v>
      </c>
      <c r="AW19" s="124" t="s">
        <v>12002</v>
      </c>
      <c r="AX19" s="120" t="s">
        <v>42</v>
      </c>
      <c r="AY19" s="218"/>
      <c r="AZ19" s="121" t="s">
        <v>592</v>
      </c>
      <c r="BA19" s="122" t="str">
        <f>IF(AZ19=""," ",VLOOKUP(AZ19,Listados!$O:$P,2,0))</f>
        <v>Servicios para la comunidad, sociales y personales</v>
      </c>
      <c r="BB19" s="123" t="s">
        <v>1099</v>
      </c>
      <c r="BC19" s="122" t="str">
        <f>IF(BB19=""," ",VLOOKUP(BB19,[1]Listados!$O:$P,2,0))</f>
        <v>Ingresos corrientes de Libre Destinación</v>
      </c>
      <c r="BD19" s="135">
        <f>+Z19+AA19</f>
        <v>1629559906</v>
      </c>
      <c r="BE19" s="125"/>
    </row>
    <row r="20" spans="1:57" ht="30" customHeight="1" x14ac:dyDescent="0.35">
      <c r="A20" s="216"/>
      <c r="B20" s="216"/>
      <c r="C20" s="232"/>
      <c r="D20" s="232"/>
      <c r="E20" s="232"/>
      <c r="F20" s="230"/>
      <c r="G20" s="230"/>
      <c r="H20" s="232"/>
      <c r="I20" s="230"/>
      <c r="J20" s="230"/>
      <c r="K20" s="230"/>
      <c r="L20" s="230"/>
      <c r="M20" s="232"/>
      <c r="N20" s="231"/>
      <c r="O20" s="230"/>
      <c r="P20" s="229"/>
      <c r="Q20" s="233"/>
      <c r="R20" s="34" t="s">
        <v>12225</v>
      </c>
      <c r="S20" s="124" t="s">
        <v>12002</v>
      </c>
      <c r="T20" s="120" t="s">
        <v>42</v>
      </c>
      <c r="U20" s="218"/>
      <c r="V20" s="121" t="s">
        <v>592</v>
      </c>
      <c r="W20" s="122" t="str">
        <f>IF(V20=""," ",VLOOKUP(V20,Listados!$O:$P,2,0))</f>
        <v>Servicios para la comunidad, sociales y personales</v>
      </c>
      <c r="X20" s="123" t="s">
        <v>1780</v>
      </c>
      <c r="Y20" s="122" t="str">
        <f>IF(X20=""," ",VLOOKUP(X20,[1]Listados!$O:$P,2,0))</f>
        <v>R.B. Convenio ICBF 7600481/21</v>
      </c>
      <c r="Z20" s="135">
        <v>238918828</v>
      </c>
      <c r="AA20" s="125"/>
      <c r="AB20" s="125"/>
      <c r="AC20" s="125"/>
      <c r="AD20" s="125"/>
      <c r="AE20" s="216"/>
      <c r="AF20" s="216"/>
      <c r="AG20" s="232"/>
      <c r="AH20" s="232"/>
      <c r="AI20" s="232"/>
      <c r="AJ20" s="230"/>
      <c r="AK20" s="230"/>
      <c r="AL20" s="232"/>
      <c r="AM20" s="230"/>
      <c r="AN20" s="230"/>
      <c r="AO20" s="230"/>
      <c r="AP20" s="230"/>
      <c r="AQ20" s="232"/>
      <c r="AR20" s="231"/>
      <c r="AS20" s="230"/>
      <c r="AT20" s="229"/>
      <c r="AU20" s="233"/>
      <c r="AV20" s="34" t="s">
        <v>12225</v>
      </c>
      <c r="AW20" s="124" t="s">
        <v>12002</v>
      </c>
      <c r="AX20" s="120" t="s">
        <v>42</v>
      </c>
      <c r="AY20" s="218"/>
      <c r="AZ20" s="121" t="s">
        <v>592</v>
      </c>
      <c r="BA20" s="122" t="str">
        <f>IF(AZ20=""," ",VLOOKUP(AZ20,Listados!$O:$P,2,0))</f>
        <v>Servicios para la comunidad, sociales y personales</v>
      </c>
      <c r="BB20" s="123" t="s">
        <v>1780</v>
      </c>
      <c r="BC20" s="122" t="str">
        <f>IF(BB20=""," ",VLOOKUP(BB20,[1]Listados!$O:$P,2,0))</f>
        <v>R.B. Convenio ICBF 7600481/21</v>
      </c>
      <c r="BD20" s="135">
        <v>238918828</v>
      </c>
      <c r="BE20" s="125"/>
    </row>
    <row r="21" spans="1:57" ht="30" customHeight="1" x14ac:dyDescent="0.35">
      <c r="A21" s="216"/>
      <c r="B21" s="216"/>
      <c r="C21" s="232"/>
      <c r="D21" s="232"/>
      <c r="E21" s="232"/>
      <c r="F21" s="230"/>
      <c r="G21" s="230"/>
      <c r="H21" s="232"/>
      <c r="I21" s="230"/>
      <c r="J21" s="230"/>
      <c r="K21" s="230"/>
      <c r="L21" s="230"/>
      <c r="M21" s="232"/>
      <c r="N21" s="231"/>
      <c r="O21" s="230"/>
      <c r="P21" s="229"/>
      <c r="Q21" s="233"/>
      <c r="R21" s="34" t="s">
        <v>12224</v>
      </c>
      <c r="S21" s="124" t="s">
        <v>12002</v>
      </c>
      <c r="T21" s="120" t="s">
        <v>42</v>
      </c>
      <c r="U21" s="218"/>
      <c r="V21" s="121" t="s">
        <v>592</v>
      </c>
      <c r="W21" s="122" t="str">
        <f>IF(V21=""," ",VLOOKUP(V21,Listados!$O:$P,2,0))</f>
        <v>Servicios para la comunidad, sociales y personales</v>
      </c>
      <c r="X21" s="123" t="s">
        <v>1796</v>
      </c>
      <c r="Y21" s="122" t="str">
        <f>IF(X21=""," ",VLOOKUP(X21,[1]Listados!$O:$P,2,0))</f>
        <v>R.B. Convenio ICBF 7600608/21</v>
      </c>
      <c r="Z21" s="135">
        <v>126249395</v>
      </c>
      <c r="AA21" s="125"/>
      <c r="AB21" s="125"/>
      <c r="AC21" s="125"/>
      <c r="AD21" s="125"/>
      <c r="AE21" s="216"/>
      <c r="AF21" s="216"/>
      <c r="AG21" s="232"/>
      <c r="AH21" s="232"/>
      <c r="AI21" s="232"/>
      <c r="AJ21" s="230"/>
      <c r="AK21" s="230"/>
      <c r="AL21" s="232"/>
      <c r="AM21" s="230"/>
      <c r="AN21" s="230"/>
      <c r="AO21" s="230"/>
      <c r="AP21" s="230"/>
      <c r="AQ21" s="232"/>
      <c r="AR21" s="231"/>
      <c r="AS21" s="230"/>
      <c r="AT21" s="229"/>
      <c r="AU21" s="233"/>
      <c r="AV21" s="34" t="s">
        <v>12224</v>
      </c>
      <c r="AW21" s="124" t="s">
        <v>12002</v>
      </c>
      <c r="AX21" s="120" t="s">
        <v>42</v>
      </c>
      <c r="AY21" s="218"/>
      <c r="AZ21" s="121" t="s">
        <v>592</v>
      </c>
      <c r="BA21" s="122" t="str">
        <f>IF(AZ21=""," ",VLOOKUP(AZ21,Listados!$O:$P,2,0))</f>
        <v>Servicios para la comunidad, sociales y personales</v>
      </c>
      <c r="BB21" s="123" t="s">
        <v>1796</v>
      </c>
      <c r="BC21" s="122" t="str">
        <f>IF(BB21=""," ",VLOOKUP(BB21,[1]Listados!$O:$P,2,0))</f>
        <v>R.B. Convenio ICBF 7600608/21</v>
      </c>
      <c r="BD21" s="135">
        <v>126249395</v>
      </c>
      <c r="BE21" s="125"/>
    </row>
    <row r="22" spans="1:57" ht="30" customHeight="1" x14ac:dyDescent="0.35">
      <c r="A22" s="216"/>
      <c r="B22" s="216"/>
      <c r="C22" s="232"/>
      <c r="D22" s="232"/>
      <c r="E22" s="232"/>
      <c r="F22" s="230"/>
      <c r="G22" s="230"/>
      <c r="H22" s="232"/>
      <c r="I22" s="230"/>
      <c r="J22" s="230"/>
      <c r="K22" s="230"/>
      <c r="L22" s="230"/>
      <c r="M22" s="232"/>
      <c r="N22" s="231"/>
      <c r="O22" s="230"/>
      <c r="P22" s="229"/>
      <c r="Q22" s="233"/>
      <c r="R22" s="34" t="s">
        <v>12228</v>
      </c>
      <c r="S22" s="124" t="s">
        <v>12002</v>
      </c>
      <c r="T22" s="120" t="s">
        <v>42</v>
      </c>
      <c r="U22" s="218"/>
      <c r="V22" s="121" t="s">
        <v>591</v>
      </c>
      <c r="W22" s="122" t="str">
        <f>IF(V22=""," ",VLOOKUP(V22,Listados!$O:$P,2,0))</f>
        <v xml:space="preserve">Servicios prestados a las empresas y servicios de producción </v>
      </c>
      <c r="X22" s="123" t="s">
        <v>1327</v>
      </c>
      <c r="Y22" s="122" t="str">
        <f>IF(X22=""," ",VLOOKUP(X22,[1]Listados!$O:$P,2,0))</f>
        <v xml:space="preserve">R.F. ICLD </v>
      </c>
      <c r="Z22" s="135">
        <v>1973965747</v>
      </c>
      <c r="AA22" s="125">
        <v>-1133049747</v>
      </c>
      <c r="AB22" s="125"/>
      <c r="AC22" s="125"/>
      <c r="AD22" s="125"/>
      <c r="AE22" s="216"/>
      <c r="AF22" s="216"/>
      <c r="AG22" s="232"/>
      <c r="AH22" s="232"/>
      <c r="AI22" s="232"/>
      <c r="AJ22" s="230"/>
      <c r="AK22" s="230"/>
      <c r="AL22" s="232"/>
      <c r="AM22" s="230"/>
      <c r="AN22" s="230"/>
      <c r="AO22" s="230"/>
      <c r="AP22" s="230"/>
      <c r="AQ22" s="232"/>
      <c r="AR22" s="231"/>
      <c r="AS22" s="230"/>
      <c r="AT22" s="229"/>
      <c r="AU22" s="233"/>
      <c r="AV22" s="34" t="s">
        <v>12228</v>
      </c>
      <c r="AW22" s="124" t="s">
        <v>12002</v>
      </c>
      <c r="AX22" s="120" t="s">
        <v>42</v>
      </c>
      <c r="AY22" s="218"/>
      <c r="AZ22" s="121" t="s">
        <v>591</v>
      </c>
      <c r="BA22" s="122" t="str">
        <f>IF(AZ22=""," ",VLOOKUP(AZ22,Listados!$O:$P,2,0))</f>
        <v xml:space="preserve">Servicios prestados a las empresas y servicios de producción </v>
      </c>
      <c r="BB22" s="123" t="s">
        <v>1327</v>
      </c>
      <c r="BC22" s="122" t="str">
        <f>IF(BB22=""," ",VLOOKUP(BB22,[1]Listados!$O:$P,2,0))</f>
        <v xml:space="preserve">R.F. ICLD </v>
      </c>
      <c r="BD22" s="135">
        <v>1091948260</v>
      </c>
      <c r="BE22" s="125"/>
    </row>
    <row r="23" spans="1:57" ht="30" customHeight="1" x14ac:dyDescent="0.35">
      <c r="A23" s="216"/>
      <c r="B23" s="216"/>
      <c r="C23" s="232"/>
      <c r="D23" s="232"/>
      <c r="E23" s="232"/>
      <c r="F23" s="230"/>
      <c r="G23" s="230"/>
      <c r="H23" s="232"/>
      <c r="I23" s="230"/>
      <c r="J23" s="230"/>
      <c r="K23" s="230"/>
      <c r="L23" s="230"/>
      <c r="M23" s="232"/>
      <c r="N23" s="231"/>
      <c r="O23" s="230"/>
      <c r="P23" s="229"/>
      <c r="Q23" s="233"/>
      <c r="R23" s="34" t="s">
        <v>12227</v>
      </c>
      <c r="S23" s="124" t="s">
        <v>12002</v>
      </c>
      <c r="T23" s="120" t="s">
        <v>42</v>
      </c>
      <c r="U23" s="218"/>
      <c r="V23" s="121" t="s">
        <v>591</v>
      </c>
      <c r="W23" s="126" t="str">
        <f>IF(V23=""," ",VLOOKUP(V23,Listados!$O:$P,2,0))</f>
        <v xml:space="preserve">Servicios prestados a las empresas y servicios de producción </v>
      </c>
      <c r="X23" s="123" t="s">
        <v>1150</v>
      </c>
      <c r="Y23" s="122" t="str">
        <f>IF(X23=""," ",VLOOKUP(X23,[1]Listados!$O:$P,2,0))</f>
        <v>Estampilla Prodesarrollo Urbano  (20%  primera infancia)</v>
      </c>
      <c r="Z23" s="135">
        <v>677935365</v>
      </c>
      <c r="AA23" s="125">
        <v>-677935365</v>
      </c>
      <c r="AB23" s="125"/>
      <c r="AC23" s="125"/>
      <c r="AD23" s="125"/>
      <c r="AE23" s="216"/>
      <c r="AF23" s="216"/>
      <c r="AG23" s="232"/>
      <c r="AH23" s="232"/>
      <c r="AI23" s="232"/>
      <c r="AJ23" s="230"/>
      <c r="AK23" s="230"/>
      <c r="AL23" s="232"/>
      <c r="AM23" s="230"/>
      <c r="AN23" s="230"/>
      <c r="AO23" s="230"/>
      <c r="AP23" s="230"/>
      <c r="AQ23" s="232"/>
      <c r="AR23" s="231"/>
      <c r="AS23" s="230"/>
      <c r="AT23" s="229"/>
      <c r="AU23" s="233"/>
      <c r="AV23" s="34" t="s">
        <v>12227</v>
      </c>
      <c r="AW23" s="124" t="s">
        <v>12002</v>
      </c>
      <c r="AX23" s="120" t="s">
        <v>42</v>
      </c>
      <c r="AY23" s="218"/>
      <c r="AZ23" s="121" t="s">
        <v>591</v>
      </c>
      <c r="BA23" s="126" t="str">
        <f>IF(AZ23=""," ",VLOOKUP(AZ23,Listados!$O:$P,2,0))</f>
        <v xml:space="preserve">Servicios prestados a las empresas y servicios de producción </v>
      </c>
      <c r="BB23" s="123" t="s">
        <v>1150</v>
      </c>
      <c r="BC23" s="122" t="str">
        <f>IF(BB23=""," ",VLOOKUP(BB23,[1]Listados!$O:$P,2,0))</f>
        <v>Estampilla Prodesarrollo Urbano  (20%  primera infancia)</v>
      </c>
      <c r="BD23" s="135">
        <f>+Z23+AA23</f>
        <v>0</v>
      </c>
      <c r="BE23" s="125"/>
    </row>
    <row r="24" spans="1:57" ht="30" customHeight="1" x14ac:dyDescent="0.35">
      <c r="A24" s="216"/>
      <c r="B24" s="216"/>
      <c r="C24" s="232"/>
      <c r="D24" s="232"/>
      <c r="E24" s="232"/>
      <c r="F24" s="230"/>
      <c r="G24" s="230"/>
      <c r="H24" s="232"/>
      <c r="I24" s="230"/>
      <c r="J24" s="230"/>
      <c r="K24" s="230"/>
      <c r="L24" s="230"/>
      <c r="M24" s="232"/>
      <c r="N24" s="231"/>
      <c r="O24" s="230"/>
      <c r="P24" s="229"/>
      <c r="Q24" s="233"/>
      <c r="R24" s="34" t="s">
        <v>12229</v>
      </c>
      <c r="S24" s="124" t="s">
        <v>12002</v>
      </c>
      <c r="T24" s="120" t="s">
        <v>42</v>
      </c>
      <c r="U24" s="218"/>
      <c r="V24" s="121" t="s">
        <v>585</v>
      </c>
      <c r="W24" s="126" t="str">
        <f>IF(V24=""," ",VLOOKUP(V24,Listados!$O:$P,2,0))</f>
        <v>Otros bienes transportables (excepto productos metálicos, maquinaria y equipo)</v>
      </c>
      <c r="X24" s="123" t="s">
        <v>1327</v>
      </c>
      <c r="Y24" s="122" t="str">
        <f>IF(X24=""," ",VLOOKUP(X24,[1]Listados!$O:$P,2,0))</f>
        <v xml:space="preserve">R.F. ICLD </v>
      </c>
      <c r="Z24" s="135">
        <v>12715476</v>
      </c>
      <c r="AA24" s="125"/>
      <c r="AB24" s="125"/>
      <c r="AC24" s="125"/>
      <c r="AD24" s="125"/>
      <c r="AE24" s="216"/>
      <c r="AF24" s="216"/>
      <c r="AG24" s="232"/>
      <c r="AH24" s="232"/>
      <c r="AI24" s="232"/>
      <c r="AJ24" s="230"/>
      <c r="AK24" s="230"/>
      <c r="AL24" s="232"/>
      <c r="AM24" s="230"/>
      <c r="AN24" s="230"/>
      <c r="AO24" s="230"/>
      <c r="AP24" s="230"/>
      <c r="AQ24" s="232"/>
      <c r="AR24" s="231"/>
      <c r="AS24" s="230"/>
      <c r="AT24" s="229"/>
      <c r="AU24" s="233"/>
      <c r="AV24" s="34" t="s">
        <v>12229</v>
      </c>
      <c r="AW24" s="124" t="s">
        <v>12002</v>
      </c>
      <c r="AX24" s="120" t="s">
        <v>42</v>
      </c>
      <c r="AY24" s="218"/>
      <c r="AZ24" s="121" t="s">
        <v>585</v>
      </c>
      <c r="BA24" s="126" t="str">
        <f>IF(AZ24=""," ",VLOOKUP(AZ24,Listados!$O:$P,2,0))</f>
        <v>Otros bienes transportables (excepto productos metálicos, maquinaria y equipo)</v>
      </c>
      <c r="BB24" s="123" t="s">
        <v>1327</v>
      </c>
      <c r="BC24" s="122" t="str">
        <f>IF(BB24=""," ",VLOOKUP(BB24,[1]Listados!$O:$P,2,0))</f>
        <v xml:space="preserve">R.F. ICLD </v>
      </c>
      <c r="BD24" s="135">
        <v>12715476</v>
      </c>
      <c r="BE24" s="125"/>
    </row>
    <row r="25" spans="1:57" ht="30" customHeight="1" x14ac:dyDescent="0.35">
      <c r="A25" s="216"/>
      <c r="B25" s="216"/>
      <c r="C25" s="232"/>
      <c r="D25" s="232"/>
      <c r="E25" s="232"/>
      <c r="F25" s="230"/>
      <c r="G25" s="230"/>
      <c r="H25" s="232"/>
      <c r="I25" s="230"/>
      <c r="J25" s="230"/>
      <c r="K25" s="230"/>
      <c r="L25" s="230"/>
      <c r="M25" s="232"/>
      <c r="N25" s="231"/>
      <c r="O25" s="230"/>
      <c r="P25" s="229"/>
      <c r="Q25" s="233"/>
      <c r="R25" s="34" t="s">
        <v>12226</v>
      </c>
      <c r="S25" s="124" t="s">
        <v>12002</v>
      </c>
      <c r="T25" s="120" t="s">
        <v>42</v>
      </c>
      <c r="U25" s="218"/>
      <c r="V25" s="121" t="s">
        <v>585</v>
      </c>
      <c r="W25" s="126" t="str">
        <f>IF(V25=""," ",VLOOKUP(V25,Listados!$O:$P,2,0))</f>
        <v>Otros bienes transportables (excepto productos metálicos, maquinaria y equipo)</v>
      </c>
      <c r="X25" s="123" t="s">
        <v>1905</v>
      </c>
      <c r="Y25" s="122" t="str">
        <f>IF(X25=""," ",VLOOKUP(X25,[1]Listados!$O:$P,2,0))</f>
        <v>R.B.R.F. Estampilla Prodesarrollo Urbano (20%  primera infancia)</v>
      </c>
      <c r="Z25" s="135">
        <v>97399141</v>
      </c>
      <c r="AA25" s="125"/>
      <c r="AB25" s="125"/>
      <c r="AC25" s="125"/>
      <c r="AD25" s="125"/>
      <c r="AE25" s="216"/>
      <c r="AF25" s="216"/>
      <c r="AG25" s="232"/>
      <c r="AH25" s="232"/>
      <c r="AI25" s="232"/>
      <c r="AJ25" s="230"/>
      <c r="AK25" s="230"/>
      <c r="AL25" s="232"/>
      <c r="AM25" s="230"/>
      <c r="AN25" s="230"/>
      <c r="AO25" s="230"/>
      <c r="AP25" s="230"/>
      <c r="AQ25" s="232"/>
      <c r="AR25" s="231"/>
      <c r="AS25" s="230"/>
      <c r="AT25" s="229"/>
      <c r="AU25" s="233"/>
      <c r="AV25" s="34" t="s">
        <v>12226</v>
      </c>
      <c r="AW25" s="124" t="s">
        <v>12002</v>
      </c>
      <c r="AX25" s="120" t="s">
        <v>42</v>
      </c>
      <c r="AY25" s="218"/>
      <c r="AZ25" s="121" t="s">
        <v>585</v>
      </c>
      <c r="BA25" s="126" t="str">
        <f>IF(AZ25=""," ",VLOOKUP(AZ25,Listados!$O:$P,2,0))</f>
        <v>Otros bienes transportables (excepto productos metálicos, maquinaria y equipo)</v>
      </c>
      <c r="BB25" s="123" t="s">
        <v>1905</v>
      </c>
      <c r="BC25" s="122" t="str">
        <f>IF(BB25=""," ",VLOOKUP(BB25,[1]Listados!$O:$P,2,0))</f>
        <v>R.B.R.F. Estampilla Prodesarrollo Urbano (20%  primera infancia)</v>
      </c>
      <c r="BD25" s="135">
        <v>97399141</v>
      </c>
      <c r="BE25" s="125"/>
    </row>
    <row r="26" spans="1:57" ht="30" customHeight="1" x14ac:dyDescent="0.35">
      <c r="A26" s="216"/>
      <c r="B26" s="216"/>
      <c r="C26" s="232"/>
      <c r="D26" s="232"/>
      <c r="E26" s="232"/>
      <c r="F26" s="230"/>
      <c r="G26" s="230"/>
      <c r="H26" s="232"/>
      <c r="I26" s="230"/>
      <c r="J26" s="230"/>
      <c r="K26" s="230"/>
      <c r="L26" s="230"/>
      <c r="M26" s="232"/>
      <c r="N26" s="231"/>
      <c r="O26" s="230"/>
      <c r="P26" s="229"/>
      <c r="Q26" s="233"/>
      <c r="R26" s="34" t="s">
        <v>12231</v>
      </c>
      <c r="S26" s="124" t="s">
        <v>12002</v>
      </c>
      <c r="T26" s="120" t="s">
        <v>42</v>
      </c>
      <c r="U26" s="218"/>
      <c r="V26" s="121" t="s">
        <v>585</v>
      </c>
      <c r="W26" s="126" t="str">
        <f>IF(V26=""," ",VLOOKUP(V26,Listados!$O:$P,2,0))</f>
        <v>Otros bienes transportables (excepto productos metálicos, maquinaria y equipo)</v>
      </c>
      <c r="X26" s="123" t="s">
        <v>1099</v>
      </c>
      <c r="Y26" s="122" t="str">
        <f>IF(X26=""," ",VLOOKUP(X26,[1]Listados!$O:$P,2,0))</f>
        <v>Ingresos corrientes de Libre Destinación</v>
      </c>
      <c r="Z26" s="135">
        <v>210926018</v>
      </c>
      <c r="AA26" s="125"/>
      <c r="AB26" s="125"/>
      <c r="AC26" s="125"/>
      <c r="AD26" s="125"/>
      <c r="AE26" s="216"/>
      <c r="AF26" s="216"/>
      <c r="AG26" s="232"/>
      <c r="AH26" s="232"/>
      <c r="AI26" s="232"/>
      <c r="AJ26" s="230"/>
      <c r="AK26" s="230"/>
      <c r="AL26" s="232"/>
      <c r="AM26" s="230"/>
      <c r="AN26" s="230"/>
      <c r="AO26" s="230"/>
      <c r="AP26" s="230"/>
      <c r="AQ26" s="232"/>
      <c r="AR26" s="231"/>
      <c r="AS26" s="230"/>
      <c r="AT26" s="229"/>
      <c r="AU26" s="233"/>
      <c r="AV26" s="34" t="s">
        <v>12231</v>
      </c>
      <c r="AW26" s="124" t="s">
        <v>12002</v>
      </c>
      <c r="AX26" s="120" t="s">
        <v>42</v>
      </c>
      <c r="AY26" s="218"/>
      <c r="AZ26" s="121" t="s">
        <v>585</v>
      </c>
      <c r="BA26" s="126" t="str">
        <f>IF(AZ26=""," ",VLOOKUP(AZ26,Listados!$O:$P,2,0))</f>
        <v>Otros bienes transportables (excepto productos metálicos, maquinaria y equipo)</v>
      </c>
      <c r="BB26" s="123" t="s">
        <v>1099</v>
      </c>
      <c r="BC26" s="122" t="str">
        <f>IF(BB26=""," ",VLOOKUP(BB26,[1]Listados!$O:$P,2,0))</f>
        <v>Ingresos corrientes de Libre Destinación</v>
      </c>
      <c r="BD26" s="135">
        <v>210926018</v>
      </c>
      <c r="BE26" s="125"/>
    </row>
    <row r="27" spans="1:57" ht="30" customHeight="1" x14ac:dyDescent="0.35">
      <c r="A27" s="216"/>
      <c r="B27" s="216"/>
      <c r="C27" s="232"/>
      <c r="D27" s="232"/>
      <c r="E27" s="232"/>
      <c r="F27" s="230"/>
      <c r="G27" s="230"/>
      <c r="H27" s="232"/>
      <c r="I27" s="230"/>
      <c r="J27" s="230"/>
      <c r="K27" s="230"/>
      <c r="L27" s="230"/>
      <c r="M27" s="232"/>
      <c r="N27" s="231"/>
      <c r="O27" s="230"/>
      <c r="P27" s="229"/>
      <c r="Q27" s="233"/>
      <c r="R27" s="34" t="s">
        <v>12232</v>
      </c>
      <c r="S27" s="124" t="s">
        <v>12002</v>
      </c>
      <c r="T27" s="120" t="s">
        <v>42</v>
      </c>
      <c r="U27" s="218"/>
      <c r="V27" s="121" t="s">
        <v>585</v>
      </c>
      <c r="W27" s="126" t="str">
        <f>IF(V27=""," ",VLOOKUP(V27,Listados!$O:$P,2,0))</f>
        <v>Otros bienes transportables (excepto productos metálicos, maquinaria y equipo)</v>
      </c>
      <c r="X27" s="123" t="s">
        <v>1718</v>
      </c>
      <c r="Y27" s="122" t="str">
        <f>IF(X27=""," ",VLOOKUP(X27,[1]Listados!$O:$P,2,0))</f>
        <v>R.B. Estampilla Prodesarrollo Urbano  (20%  primera infancia)</v>
      </c>
      <c r="Z27" s="135">
        <v>138959365</v>
      </c>
      <c r="AA27" s="125"/>
      <c r="AB27" s="125"/>
      <c r="AC27" s="125"/>
      <c r="AD27" s="125"/>
      <c r="AE27" s="216"/>
      <c r="AF27" s="216"/>
      <c r="AG27" s="232"/>
      <c r="AH27" s="232"/>
      <c r="AI27" s="232"/>
      <c r="AJ27" s="230"/>
      <c r="AK27" s="230"/>
      <c r="AL27" s="232"/>
      <c r="AM27" s="230"/>
      <c r="AN27" s="230"/>
      <c r="AO27" s="230"/>
      <c r="AP27" s="230"/>
      <c r="AQ27" s="232"/>
      <c r="AR27" s="231"/>
      <c r="AS27" s="230"/>
      <c r="AT27" s="229"/>
      <c r="AU27" s="233"/>
      <c r="AV27" s="34" t="s">
        <v>12232</v>
      </c>
      <c r="AW27" s="124" t="s">
        <v>12002</v>
      </c>
      <c r="AX27" s="120" t="s">
        <v>42</v>
      </c>
      <c r="AY27" s="218"/>
      <c r="AZ27" s="121" t="s">
        <v>585</v>
      </c>
      <c r="BA27" s="126" t="str">
        <f>IF(AZ27=""," ",VLOOKUP(AZ27,Listados!$O:$P,2,0))</f>
        <v>Otros bienes transportables (excepto productos metálicos, maquinaria y equipo)</v>
      </c>
      <c r="BB27" s="123" t="s">
        <v>1718</v>
      </c>
      <c r="BC27" s="122" t="str">
        <f>IF(BB27=""," ",VLOOKUP(BB27,[1]Listados!$O:$P,2,0))</f>
        <v>R.B. Estampilla Prodesarrollo Urbano  (20%  primera infancia)</v>
      </c>
      <c r="BD27" s="135">
        <v>138959365</v>
      </c>
      <c r="BE27" s="125"/>
    </row>
    <row r="28" spans="1:57" ht="30" customHeight="1" x14ac:dyDescent="0.35">
      <c r="A28" s="216"/>
      <c r="B28" s="216"/>
      <c r="C28" s="232"/>
      <c r="D28" s="232"/>
      <c r="E28" s="232"/>
      <c r="F28" s="230"/>
      <c r="G28" s="230"/>
      <c r="H28" s="232"/>
      <c r="I28" s="230"/>
      <c r="J28" s="230"/>
      <c r="K28" s="230"/>
      <c r="L28" s="230"/>
      <c r="M28" s="232"/>
      <c r="N28" s="231"/>
      <c r="O28" s="230"/>
      <c r="P28" s="229"/>
      <c r="Q28" s="233"/>
      <c r="R28" s="34" t="s">
        <v>12230</v>
      </c>
      <c r="S28" s="124" t="s">
        <v>12002</v>
      </c>
      <c r="T28" s="120" t="s">
        <v>42</v>
      </c>
      <c r="U28" s="218"/>
      <c r="V28" s="121" t="s">
        <v>516</v>
      </c>
      <c r="W28" s="126" t="str">
        <f>IF(V28=""," ",VLOOKUP(V28,Listados!$O:$P,2,0))</f>
        <v>Aparatos transmisores de televisión y radio; televisión, video y cámaras digitales; teléfonos</v>
      </c>
      <c r="X28" s="123" t="s">
        <v>1718</v>
      </c>
      <c r="Y28" s="122" t="str">
        <f>IF(X28=""," ",VLOOKUP(X28,[1]Listados!$O:$P,2,0))</f>
        <v>R.B. Estampilla Prodesarrollo Urbano  (20%  primera infancia)</v>
      </c>
      <c r="Z28" s="135">
        <v>124298503</v>
      </c>
      <c r="AA28" s="125"/>
      <c r="AB28" s="125"/>
      <c r="AC28" s="125"/>
      <c r="AD28" s="125"/>
      <c r="AE28" s="216"/>
      <c r="AF28" s="216"/>
      <c r="AG28" s="232"/>
      <c r="AH28" s="232"/>
      <c r="AI28" s="232"/>
      <c r="AJ28" s="230"/>
      <c r="AK28" s="230"/>
      <c r="AL28" s="232"/>
      <c r="AM28" s="230"/>
      <c r="AN28" s="230"/>
      <c r="AO28" s="230"/>
      <c r="AP28" s="230"/>
      <c r="AQ28" s="232"/>
      <c r="AR28" s="231"/>
      <c r="AS28" s="230"/>
      <c r="AT28" s="229"/>
      <c r="AU28" s="233"/>
      <c r="AV28" s="34" t="s">
        <v>12230</v>
      </c>
      <c r="AW28" s="124" t="s">
        <v>12002</v>
      </c>
      <c r="AX28" s="120" t="s">
        <v>42</v>
      </c>
      <c r="AY28" s="218"/>
      <c r="AZ28" s="121" t="s">
        <v>516</v>
      </c>
      <c r="BA28" s="126" t="str">
        <f>IF(AZ28=""," ",VLOOKUP(AZ28,Listados!$O:$P,2,0))</f>
        <v>Aparatos transmisores de televisión y radio; televisión, video y cámaras digitales; teléfonos</v>
      </c>
      <c r="BB28" s="123" t="s">
        <v>1718</v>
      </c>
      <c r="BC28" s="122" t="str">
        <f>IF(BB28=""," ",VLOOKUP(BB28,[1]Listados!$O:$P,2,0))</f>
        <v>R.B. Estampilla Prodesarrollo Urbano  (20%  primera infancia)</v>
      </c>
      <c r="BD28" s="135">
        <v>124298503</v>
      </c>
      <c r="BE28" s="125"/>
    </row>
    <row r="29" spans="1:57" ht="30" customHeight="1" x14ac:dyDescent="0.35">
      <c r="A29" s="216"/>
      <c r="B29" s="216"/>
      <c r="C29" s="232"/>
      <c r="D29" s="232"/>
      <c r="E29" s="232"/>
      <c r="F29" s="230"/>
      <c r="G29" s="230"/>
      <c r="H29" s="232"/>
      <c r="I29" s="230"/>
      <c r="J29" s="230"/>
      <c r="K29" s="230"/>
      <c r="L29" s="230"/>
      <c r="M29" s="232"/>
      <c r="N29" s="231"/>
      <c r="O29" s="230"/>
      <c r="P29" s="229"/>
      <c r="Q29" s="233"/>
      <c r="R29" s="34" t="s">
        <v>12234</v>
      </c>
      <c r="S29" s="124" t="s">
        <v>12002</v>
      </c>
      <c r="T29" s="120" t="s">
        <v>42</v>
      </c>
      <c r="U29" s="218"/>
      <c r="V29" s="121" t="s">
        <v>516</v>
      </c>
      <c r="W29" s="126" t="str">
        <f>IF(V29=""," ",VLOOKUP(V29,Listados!$O:$P,2,0))</f>
        <v>Aparatos transmisores de televisión y radio; televisión, video y cámaras digitales; teléfonos</v>
      </c>
      <c r="X29" s="123" t="s">
        <v>1464</v>
      </c>
      <c r="Y29" s="122" t="str">
        <f>IF(X29=""," ",VLOOKUP(X29,[1]Listados!$O:$P,2,0))</f>
        <v xml:space="preserve">R.B. Ingresos Corrientes de Libre Destinanción </v>
      </c>
      <c r="Z29" s="135">
        <v>734701497</v>
      </c>
      <c r="AA29" s="125"/>
      <c r="AB29" s="125"/>
      <c r="AC29" s="125"/>
      <c r="AD29" s="125"/>
      <c r="AE29" s="216"/>
      <c r="AF29" s="216"/>
      <c r="AG29" s="232"/>
      <c r="AH29" s="232"/>
      <c r="AI29" s="232"/>
      <c r="AJ29" s="230"/>
      <c r="AK29" s="230"/>
      <c r="AL29" s="232"/>
      <c r="AM29" s="230"/>
      <c r="AN29" s="230"/>
      <c r="AO29" s="230"/>
      <c r="AP29" s="230"/>
      <c r="AQ29" s="232"/>
      <c r="AR29" s="231"/>
      <c r="AS29" s="230"/>
      <c r="AT29" s="229"/>
      <c r="AU29" s="233"/>
      <c r="AV29" s="34" t="s">
        <v>12234</v>
      </c>
      <c r="AW29" s="124" t="s">
        <v>12002</v>
      </c>
      <c r="AX29" s="120" t="s">
        <v>42</v>
      </c>
      <c r="AY29" s="218"/>
      <c r="AZ29" s="121" t="s">
        <v>516</v>
      </c>
      <c r="BA29" s="126" t="str">
        <f>IF(AZ29=""," ",VLOOKUP(AZ29,Listados!$O:$P,2,0))</f>
        <v>Aparatos transmisores de televisión y radio; televisión, video y cámaras digitales; teléfonos</v>
      </c>
      <c r="BB29" s="123" t="s">
        <v>1464</v>
      </c>
      <c r="BC29" s="122" t="str">
        <f>IF(BB29=""," ",VLOOKUP(BB29,[1]Listados!$O:$P,2,0))</f>
        <v xml:space="preserve">R.B. Ingresos Corrientes de Libre Destinanción </v>
      </c>
      <c r="BD29" s="135">
        <v>734701497</v>
      </c>
      <c r="BE29" s="125"/>
    </row>
    <row r="30" spans="1:57" ht="30" customHeight="1" x14ac:dyDescent="0.35">
      <c r="A30" s="216"/>
      <c r="B30" s="216"/>
      <c r="C30" s="232"/>
      <c r="D30" s="232"/>
      <c r="E30" s="232"/>
      <c r="F30" s="230"/>
      <c r="G30" s="230"/>
      <c r="H30" s="232"/>
      <c r="I30" s="230"/>
      <c r="J30" s="230"/>
      <c r="K30" s="230"/>
      <c r="L30" s="230"/>
      <c r="M30" s="232"/>
      <c r="N30" s="231"/>
      <c r="O30" s="230"/>
      <c r="P30" s="229"/>
      <c r="Q30" s="234"/>
      <c r="R30" s="34" t="s">
        <v>12233</v>
      </c>
      <c r="S30" s="124" t="s">
        <v>12002</v>
      </c>
      <c r="T30" s="120" t="s">
        <v>42</v>
      </c>
      <c r="U30" s="219"/>
      <c r="V30" s="121" t="s">
        <v>589</v>
      </c>
      <c r="W30" s="126" t="s">
        <v>1005</v>
      </c>
      <c r="X30" s="123" t="s">
        <v>1464</v>
      </c>
      <c r="Y30" s="122" t="str">
        <f>IF(X30=""," ",VLOOKUP(X30,[1]Listados!$O:$P,2,0))</f>
        <v xml:space="preserve">R.B. Ingresos Corrientes de Libre Destinanción </v>
      </c>
      <c r="Z30" s="135">
        <v>500000000</v>
      </c>
      <c r="AA30" s="125">
        <v>-500000000</v>
      </c>
      <c r="AB30" s="125"/>
      <c r="AC30" s="125"/>
      <c r="AD30" s="125"/>
      <c r="AE30" s="216"/>
      <c r="AF30" s="216"/>
      <c r="AG30" s="232"/>
      <c r="AH30" s="232"/>
      <c r="AI30" s="232"/>
      <c r="AJ30" s="230"/>
      <c r="AK30" s="230"/>
      <c r="AL30" s="232"/>
      <c r="AM30" s="230"/>
      <c r="AN30" s="230"/>
      <c r="AO30" s="230"/>
      <c r="AP30" s="230"/>
      <c r="AQ30" s="232"/>
      <c r="AR30" s="231"/>
      <c r="AS30" s="230"/>
      <c r="AT30" s="229"/>
      <c r="AU30" s="234"/>
      <c r="AV30" s="34" t="s">
        <v>12233</v>
      </c>
      <c r="AW30" s="124" t="s">
        <v>12002</v>
      </c>
      <c r="AX30" s="120" t="s">
        <v>42</v>
      </c>
      <c r="AY30" s="219"/>
      <c r="AZ30" s="121" t="s">
        <v>589</v>
      </c>
      <c r="BA30" s="126" t="s">
        <v>1005</v>
      </c>
      <c r="BB30" s="123" t="s">
        <v>1464</v>
      </c>
      <c r="BC30" s="122" t="str">
        <f>IF(BB30=""," ",VLOOKUP(BB30,[1]Listados!$O:$P,2,0))</f>
        <v xml:space="preserve">R.B. Ingresos Corrientes de Libre Destinanción </v>
      </c>
      <c r="BD30" s="135">
        <f>+Z30+AA30</f>
        <v>0</v>
      </c>
      <c r="BE30" s="125"/>
    </row>
    <row r="31" spans="1:57" ht="30" customHeight="1" x14ac:dyDescent="0.35">
      <c r="A31" s="216"/>
      <c r="B31" s="216"/>
      <c r="C31" s="232"/>
      <c r="D31" s="232"/>
      <c r="E31" s="232"/>
      <c r="F31" s="230"/>
      <c r="G31" s="230"/>
      <c r="H31" s="232"/>
      <c r="I31" s="230"/>
      <c r="J31" s="230"/>
      <c r="K31" s="230"/>
      <c r="L31" s="230"/>
      <c r="M31" s="232"/>
      <c r="N31" s="231"/>
      <c r="O31" s="230"/>
      <c r="P31" s="229"/>
      <c r="Q31" s="115" t="s">
        <v>12150</v>
      </c>
      <c r="R31" s="34" t="s">
        <v>12236</v>
      </c>
      <c r="S31" s="127" t="s">
        <v>12097</v>
      </c>
      <c r="T31" s="120" t="s">
        <v>43</v>
      </c>
      <c r="U31" s="128">
        <f t="shared" ref="U31:U43" si="0">SUM(Z31)/SUM($Z$21:$Z$48)</f>
        <v>1.4827627183775959E-2</v>
      </c>
      <c r="V31" s="121" t="s">
        <v>591</v>
      </c>
      <c r="W31" s="122" t="str">
        <f>IF(V31=""," ",VLOOKUP(V31,Listados!$O:$P,2,0))</f>
        <v xml:space="preserve">Servicios prestados a las empresas y servicios de producción </v>
      </c>
      <c r="X31" s="123" t="s">
        <v>1464</v>
      </c>
      <c r="Y31" s="122" t="str">
        <f>IF(X31=""," ",VLOOKUP(X31,[1]Listados!$O:$P,2,0))</f>
        <v xml:space="preserve">R.B. Ingresos Corrientes de Libre Destinanción </v>
      </c>
      <c r="Z31" s="135">
        <v>116000000</v>
      </c>
      <c r="AA31" s="125"/>
      <c r="AB31" s="125"/>
      <c r="AC31" s="125"/>
      <c r="AD31" s="125"/>
      <c r="AE31" s="216"/>
      <c r="AF31" s="216"/>
      <c r="AG31" s="232"/>
      <c r="AH31" s="232"/>
      <c r="AI31" s="232"/>
      <c r="AJ31" s="230"/>
      <c r="AK31" s="230"/>
      <c r="AL31" s="232"/>
      <c r="AM31" s="230"/>
      <c r="AN31" s="230"/>
      <c r="AO31" s="230"/>
      <c r="AP31" s="230"/>
      <c r="AQ31" s="232"/>
      <c r="AR31" s="231"/>
      <c r="AS31" s="230"/>
      <c r="AT31" s="229"/>
      <c r="AU31" s="115" t="s">
        <v>12150</v>
      </c>
      <c r="AV31" s="34" t="s">
        <v>12236</v>
      </c>
      <c r="AW31" s="127" t="s">
        <v>12097</v>
      </c>
      <c r="AX31" s="120" t="s">
        <v>43</v>
      </c>
      <c r="AY31" s="128">
        <f t="shared" ref="AY31:AY43" si="1">SUM(BD31)/SUM($Z$21:$Z$48)</f>
        <v>1.4827627183775959E-2</v>
      </c>
      <c r="AZ31" s="121" t="s">
        <v>591</v>
      </c>
      <c r="BA31" s="122" t="str">
        <f>IF(AZ31=""," ",VLOOKUP(AZ31,Listados!$O:$P,2,0))</f>
        <v xml:space="preserve">Servicios prestados a las empresas y servicios de producción </v>
      </c>
      <c r="BB31" s="123" t="s">
        <v>1464</v>
      </c>
      <c r="BC31" s="122" t="str">
        <f>IF(BB31=""," ",VLOOKUP(BB31,[1]Listados!$O:$P,2,0))</f>
        <v xml:space="preserve">R.B. Ingresos Corrientes de Libre Destinanción </v>
      </c>
      <c r="BD31" s="135">
        <v>116000000</v>
      </c>
      <c r="BE31" s="125"/>
    </row>
    <row r="32" spans="1:57" ht="30" customHeight="1" x14ac:dyDescent="0.35">
      <c r="A32" s="216"/>
      <c r="B32" s="216"/>
      <c r="C32" s="232"/>
      <c r="D32" s="232"/>
      <c r="E32" s="232"/>
      <c r="F32" s="230"/>
      <c r="G32" s="230"/>
      <c r="H32" s="232"/>
      <c r="I32" s="230"/>
      <c r="J32" s="230"/>
      <c r="K32" s="230"/>
      <c r="L32" s="230"/>
      <c r="M32" s="232"/>
      <c r="N32" s="231"/>
      <c r="O32" s="230"/>
      <c r="P32" s="229"/>
      <c r="Q32" s="115" t="s">
        <v>12151</v>
      </c>
      <c r="R32" s="34" t="s">
        <v>12237</v>
      </c>
      <c r="S32" s="129" t="s">
        <v>12070</v>
      </c>
      <c r="T32" s="120" t="s">
        <v>43</v>
      </c>
      <c r="U32" s="128">
        <f t="shared" si="0"/>
        <v>0</v>
      </c>
      <c r="V32" s="121" t="s">
        <v>592</v>
      </c>
      <c r="W32" s="122" t="str">
        <f>IF(V32=""," ",VLOOKUP(V32,Listados!$O:$P,2,0))</f>
        <v>Servicios para la comunidad, sociales y personales</v>
      </c>
      <c r="X32" s="123"/>
      <c r="Y32" s="122" t="str">
        <f>IF(X32=""," ",VLOOKUP(X32,[1]Listados!$O:$P,2,0))</f>
        <v xml:space="preserve"> </v>
      </c>
      <c r="Z32" s="135">
        <v>0</v>
      </c>
      <c r="AA32" s="125"/>
      <c r="AB32" s="125"/>
      <c r="AC32" s="125"/>
      <c r="AD32" s="125"/>
      <c r="AE32" s="216"/>
      <c r="AF32" s="216"/>
      <c r="AG32" s="232"/>
      <c r="AH32" s="232"/>
      <c r="AI32" s="232"/>
      <c r="AJ32" s="230"/>
      <c r="AK32" s="230"/>
      <c r="AL32" s="232"/>
      <c r="AM32" s="230"/>
      <c r="AN32" s="230"/>
      <c r="AO32" s="230"/>
      <c r="AP32" s="230"/>
      <c r="AQ32" s="232"/>
      <c r="AR32" s="231"/>
      <c r="AS32" s="230"/>
      <c r="AT32" s="229"/>
      <c r="AU32" s="115" t="s">
        <v>12151</v>
      </c>
      <c r="AV32" s="34" t="s">
        <v>12237</v>
      </c>
      <c r="AW32" s="129" t="s">
        <v>12070</v>
      </c>
      <c r="AX32" s="120" t="s">
        <v>43</v>
      </c>
      <c r="AY32" s="128">
        <f t="shared" si="1"/>
        <v>0</v>
      </c>
      <c r="AZ32" s="121" t="s">
        <v>592</v>
      </c>
      <c r="BA32" s="122" t="str">
        <f>IF(AZ32=""," ",VLOOKUP(AZ32,Listados!$O:$P,2,0))</f>
        <v>Servicios para la comunidad, sociales y personales</v>
      </c>
      <c r="BB32" s="123"/>
      <c r="BC32" s="122" t="str">
        <f>IF(BB32=""," ",VLOOKUP(BB32,[1]Listados!$O:$P,2,0))</f>
        <v xml:space="preserve"> </v>
      </c>
      <c r="BD32" s="135">
        <v>0</v>
      </c>
      <c r="BE32" s="125"/>
    </row>
    <row r="33" spans="1:57" ht="30" customHeight="1" x14ac:dyDescent="0.35">
      <c r="A33" s="216"/>
      <c r="B33" s="216"/>
      <c r="C33" s="232"/>
      <c r="D33" s="232"/>
      <c r="E33" s="232"/>
      <c r="F33" s="230"/>
      <c r="G33" s="230"/>
      <c r="H33" s="232"/>
      <c r="I33" s="230"/>
      <c r="J33" s="230"/>
      <c r="K33" s="230"/>
      <c r="L33" s="230"/>
      <c r="M33" s="232"/>
      <c r="N33" s="231"/>
      <c r="O33" s="230"/>
      <c r="P33" s="229"/>
      <c r="Q33" s="130" t="s">
        <v>12152</v>
      </c>
      <c r="R33" s="34" t="s">
        <v>12238</v>
      </c>
      <c r="S33" s="127" t="s">
        <v>12004</v>
      </c>
      <c r="T33" s="120" t="s">
        <v>42</v>
      </c>
      <c r="U33" s="128">
        <f t="shared" si="0"/>
        <v>0</v>
      </c>
      <c r="V33" s="121" t="s">
        <v>592</v>
      </c>
      <c r="W33" s="122" t="str">
        <f>IF(V33=""," ",VLOOKUP(V33,Listados!$O:$P,2,0))</f>
        <v>Servicios para la comunidad, sociales y personales</v>
      </c>
      <c r="X33" s="123"/>
      <c r="Y33" s="122" t="str">
        <f>IF(X33=""," ",VLOOKUP(X33,[1]Listados!$O:$P,2,0))</f>
        <v xml:space="preserve"> </v>
      </c>
      <c r="Z33" s="135">
        <v>0</v>
      </c>
      <c r="AA33" s="125">
        <v>671000000</v>
      </c>
      <c r="AB33" s="125"/>
      <c r="AC33" s="125"/>
      <c r="AD33" s="125"/>
      <c r="AE33" s="216"/>
      <c r="AF33" s="216"/>
      <c r="AG33" s="232"/>
      <c r="AH33" s="232"/>
      <c r="AI33" s="232"/>
      <c r="AJ33" s="230"/>
      <c r="AK33" s="230"/>
      <c r="AL33" s="232"/>
      <c r="AM33" s="230"/>
      <c r="AN33" s="230"/>
      <c r="AO33" s="230"/>
      <c r="AP33" s="230"/>
      <c r="AQ33" s="232"/>
      <c r="AR33" s="231"/>
      <c r="AS33" s="230"/>
      <c r="AT33" s="229"/>
      <c r="AU33" s="130" t="s">
        <v>12152</v>
      </c>
      <c r="AV33" s="34" t="s">
        <v>12238</v>
      </c>
      <c r="AW33" s="127" t="s">
        <v>12004</v>
      </c>
      <c r="AX33" s="120" t="s">
        <v>42</v>
      </c>
      <c r="AY33" s="128">
        <f t="shared" si="1"/>
        <v>8.5770153795807477E-2</v>
      </c>
      <c r="AZ33" s="121" t="s">
        <v>592</v>
      </c>
      <c r="BA33" s="122" t="str">
        <f>IF(AZ33=""," ",VLOOKUP(AZ33,Listados!$O:$P,2,0))</f>
        <v>Servicios para la comunidad, sociales y personales</v>
      </c>
      <c r="BB33" s="123" t="s">
        <v>1464</v>
      </c>
      <c r="BC33" s="122" t="s">
        <v>12288</v>
      </c>
      <c r="BD33" s="135">
        <v>671000000</v>
      </c>
      <c r="BE33" s="125"/>
    </row>
    <row r="34" spans="1:57" ht="30" customHeight="1" x14ac:dyDescent="0.35">
      <c r="A34" s="216"/>
      <c r="B34" s="216"/>
      <c r="C34" s="232"/>
      <c r="D34" s="232"/>
      <c r="E34" s="232"/>
      <c r="F34" s="230"/>
      <c r="G34" s="230"/>
      <c r="H34" s="232"/>
      <c r="I34" s="230"/>
      <c r="J34" s="230"/>
      <c r="K34" s="230"/>
      <c r="L34" s="230"/>
      <c r="M34" s="232"/>
      <c r="N34" s="231"/>
      <c r="O34" s="230"/>
      <c r="P34" s="229"/>
      <c r="Q34" s="228" t="s">
        <v>12153</v>
      </c>
      <c r="R34" s="34" t="s">
        <v>12239</v>
      </c>
      <c r="S34" s="127" t="s">
        <v>12216</v>
      </c>
      <c r="T34" s="120" t="s">
        <v>43</v>
      </c>
      <c r="U34" s="128">
        <f t="shared" si="0"/>
        <v>2.7384111824787845E-2</v>
      </c>
      <c r="V34" s="121" t="s">
        <v>591</v>
      </c>
      <c r="W34" s="122" t="str">
        <f>IF(V34=""," ",VLOOKUP(V34,Listados!$O:$P,2,0))</f>
        <v xml:space="preserve">Servicios prestados a las empresas y servicios de producción </v>
      </c>
      <c r="X34" s="123" t="s">
        <v>1417</v>
      </c>
      <c r="Y34" s="122" t="str">
        <f>IF(X34=""," ",VLOOKUP(X34,[1]Listados!$O:$P,2,0))</f>
        <v>R.F. Estampilla Prodesarrollo Urbano (20% Primera Infancia)</v>
      </c>
      <c r="Z34" s="135">
        <v>214232320</v>
      </c>
      <c r="AA34" s="125"/>
      <c r="AB34" s="125"/>
      <c r="AC34" s="125"/>
      <c r="AD34" s="125"/>
      <c r="AE34" s="216"/>
      <c r="AF34" s="216"/>
      <c r="AG34" s="232"/>
      <c r="AH34" s="232"/>
      <c r="AI34" s="232"/>
      <c r="AJ34" s="230"/>
      <c r="AK34" s="230"/>
      <c r="AL34" s="232"/>
      <c r="AM34" s="230"/>
      <c r="AN34" s="230"/>
      <c r="AO34" s="230"/>
      <c r="AP34" s="230"/>
      <c r="AQ34" s="232"/>
      <c r="AR34" s="231"/>
      <c r="AS34" s="230"/>
      <c r="AT34" s="229"/>
      <c r="AU34" s="228" t="s">
        <v>12153</v>
      </c>
      <c r="AV34" s="34" t="s">
        <v>12239</v>
      </c>
      <c r="AW34" s="127" t="s">
        <v>12216</v>
      </c>
      <c r="AX34" s="120" t="s">
        <v>43</v>
      </c>
      <c r="AY34" s="128">
        <f t="shared" si="1"/>
        <v>2.7384111824787845E-2</v>
      </c>
      <c r="AZ34" s="121" t="s">
        <v>591</v>
      </c>
      <c r="BA34" s="122" t="str">
        <f>IF(AZ34=""," ",VLOOKUP(AZ34,Listados!$O:$P,2,0))</f>
        <v xml:space="preserve">Servicios prestados a las empresas y servicios de producción </v>
      </c>
      <c r="BB34" s="123" t="s">
        <v>1417</v>
      </c>
      <c r="BC34" s="122" t="str">
        <f>IF(BB34=""," ",VLOOKUP(BB34,[1]Listados!$O:$P,2,0))</f>
        <v>R.F. Estampilla Prodesarrollo Urbano (20% Primera Infancia)</v>
      </c>
      <c r="BD34" s="135">
        <v>214232320</v>
      </c>
      <c r="BE34" s="125"/>
    </row>
    <row r="35" spans="1:57" ht="30" customHeight="1" x14ac:dyDescent="0.35">
      <c r="A35" s="216"/>
      <c r="B35" s="216"/>
      <c r="C35" s="232"/>
      <c r="D35" s="232"/>
      <c r="E35" s="232"/>
      <c r="F35" s="230"/>
      <c r="G35" s="230"/>
      <c r="H35" s="232"/>
      <c r="I35" s="230"/>
      <c r="J35" s="230"/>
      <c r="K35" s="230"/>
      <c r="L35" s="230"/>
      <c r="M35" s="232"/>
      <c r="N35" s="231"/>
      <c r="O35" s="230"/>
      <c r="P35" s="229"/>
      <c r="Q35" s="234"/>
      <c r="R35" s="34" t="s">
        <v>12235</v>
      </c>
      <c r="S35" s="127" t="s">
        <v>12216</v>
      </c>
      <c r="T35" s="120" t="s">
        <v>43</v>
      </c>
      <c r="U35" s="128">
        <f t="shared" si="0"/>
        <v>1.2782437227393067E-2</v>
      </c>
      <c r="V35" s="121" t="s">
        <v>591</v>
      </c>
      <c r="W35" s="122" t="str">
        <f>IF(V35=""," ",VLOOKUP(V35,Listados!$O:$P,2,0))</f>
        <v xml:space="preserve">Servicios prestados a las empresas y servicios de producción </v>
      </c>
      <c r="X35" s="123" t="s">
        <v>1464</v>
      </c>
      <c r="Y35" s="122" t="str">
        <f>IF(X35=""," ",VLOOKUP(X35,[1]Listados!$O:$P,2,0))</f>
        <v xml:space="preserve">R.B. Ingresos Corrientes de Libre Destinanción </v>
      </c>
      <c r="Z35" s="135">
        <v>100000000</v>
      </c>
      <c r="AA35" s="125"/>
      <c r="AB35" s="125"/>
      <c r="AC35" s="125"/>
      <c r="AD35" s="125"/>
      <c r="AE35" s="216"/>
      <c r="AF35" s="216"/>
      <c r="AG35" s="232"/>
      <c r="AH35" s="232"/>
      <c r="AI35" s="232"/>
      <c r="AJ35" s="230"/>
      <c r="AK35" s="230"/>
      <c r="AL35" s="232"/>
      <c r="AM35" s="230"/>
      <c r="AN35" s="230"/>
      <c r="AO35" s="230"/>
      <c r="AP35" s="230"/>
      <c r="AQ35" s="232"/>
      <c r="AR35" s="231"/>
      <c r="AS35" s="230"/>
      <c r="AT35" s="229"/>
      <c r="AU35" s="234"/>
      <c r="AV35" s="34" t="s">
        <v>12235</v>
      </c>
      <c r="AW35" s="127" t="s">
        <v>12216</v>
      </c>
      <c r="AX35" s="120" t="s">
        <v>43</v>
      </c>
      <c r="AY35" s="128">
        <f t="shared" si="1"/>
        <v>1.2782437227393067E-2</v>
      </c>
      <c r="AZ35" s="121" t="s">
        <v>591</v>
      </c>
      <c r="BA35" s="122" t="str">
        <f>IF(AZ35=""," ",VLOOKUP(AZ35,Listados!$O:$P,2,0))</f>
        <v xml:space="preserve">Servicios prestados a las empresas y servicios de producción </v>
      </c>
      <c r="BB35" s="123" t="s">
        <v>1464</v>
      </c>
      <c r="BC35" s="122" t="str">
        <f>IF(BB35=""," ",VLOOKUP(BB35,[1]Listados!$O:$P,2,0))</f>
        <v xml:space="preserve">R.B. Ingresos Corrientes de Libre Destinanción </v>
      </c>
      <c r="BD35" s="135">
        <v>100000000</v>
      </c>
      <c r="BE35" s="125"/>
    </row>
    <row r="36" spans="1:57" ht="30" customHeight="1" x14ac:dyDescent="0.35">
      <c r="A36" s="216"/>
      <c r="B36" s="216"/>
      <c r="C36" s="232"/>
      <c r="D36" s="232"/>
      <c r="E36" s="232"/>
      <c r="F36" s="230"/>
      <c r="G36" s="230"/>
      <c r="H36" s="232"/>
      <c r="I36" s="230"/>
      <c r="J36" s="230"/>
      <c r="K36" s="230"/>
      <c r="L36" s="230"/>
      <c r="M36" s="232"/>
      <c r="N36" s="231"/>
      <c r="O36" s="230"/>
      <c r="P36" s="229"/>
      <c r="Q36" s="130" t="s">
        <v>12154</v>
      </c>
      <c r="R36" s="34" t="s">
        <v>12240</v>
      </c>
      <c r="S36" s="127" t="s">
        <v>12217</v>
      </c>
      <c r="T36" s="120" t="s">
        <v>43</v>
      </c>
      <c r="U36" s="128">
        <f t="shared" si="0"/>
        <v>0</v>
      </c>
      <c r="V36" s="121" t="s">
        <v>592</v>
      </c>
      <c r="W36" s="122" t="str">
        <f>IF(V36=""," ",VLOOKUP(V36,Listados!$O:$P,2,0))</f>
        <v>Servicios para la comunidad, sociales y personales</v>
      </c>
      <c r="X36" s="123"/>
      <c r="Y36" s="122" t="str">
        <f>IF(X36=""," ",VLOOKUP(X36,[1]Listados!$O:$P,2,0))</f>
        <v xml:space="preserve"> </v>
      </c>
      <c r="Z36" s="135">
        <v>0</v>
      </c>
      <c r="AA36" s="125"/>
      <c r="AB36" s="125"/>
      <c r="AC36" s="125"/>
      <c r="AD36" s="125"/>
      <c r="AE36" s="216"/>
      <c r="AF36" s="216"/>
      <c r="AG36" s="232"/>
      <c r="AH36" s="232"/>
      <c r="AI36" s="232"/>
      <c r="AJ36" s="230"/>
      <c r="AK36" s="230"/>
      <c r="AL36" s="232"/>
      <c r="AM36" s="230"/>
      <c r="AN36" s="230"/>
      <c r="AO36" s="230"/>
      <c r="AP36" s="230"/>
      <c r="AQ36" s="232"/>
      <c r="AR36" s="231"/>
      <c r="AS36" s="230"/>
      <c r="AT36" s="229"/>
      <c r="AU36" s="130" t="s">
        <v>12154</v>
      </c>
      <c r="AV36" s="34" t="s">
        <v>12240</v>
      </c>
      <c r="AW36" s="127" t="s">
        <v>12217</v>
      </c>
      <c r="AX36" s="120" t="s">
        <v>43</v>
      </c>
      <c r="AY36" s="128">
        <f t="shared" si="1"/>
        <v>0</v>
      </c>
      <c r="AZ36" s="121" t="s">
        <v>592</v>
      </c>
      <c r="BA36" s="122" t="str">
        <f>IF(AZ36=""," ",VLOOKUP(AZ36,Listados!$O:$P,2,0))</f>
        <v>Servicios para la comunidad, sociales y personales</v>
      </c>
      <c r="BB36" s="123"/>
      <c r="BC36" s="122" t="str">
        <f>IF(BB36=""," ",VLOOKUP(BB36,[1]Listados!$O:$P,2,0))</f>
        <v xml:space="preserve"> </v>
      </c>
      <c r="BD36" s="135">
        <v>0</v>
      </c>
      <c r="BE36" s="125"/>
    </row>
    <row r="37" spans="1:57" ht="30" customHeight="1" x14ac:dyDescent="0.35">
      <c r="A37" s="216"/>
      <c r="B37" s="216"/>
      <c r="C37" s="232"/>
      <c r="D37" s="232"/>
      <c r="E37" s="232"/>
      <c r="F37" s="230"/>
      <c r="G37" s="230"/>
      <c r="H37" s="232"/>
      <c r="I37" s="230"/>
      <c r="J37" s="230"/>
      <c r="K37" s="230"/>
      <c r="L37" s="230"/>
      <c r="M37" s="232"/>
      <c r="N37" s="231"/>
      <c r="O37" s="230"/>
      <c r="P37" s="229"/>
      <c r="Q37" s="228" t="s">
        <v>12162</v>
      </c>
      <c r="R37" s="34" t="s">
        <v>12242</v>
      </c>
      <c r="S37" s="129" t="s">
        <v>12218</v>
      </c>
      <c r="T37" s="120" t="s">
        <v>42</v>
      </c>
      <c r="U37" s="128">
        <f t="shared" si="0"/>
        <v>2.7902547026831342E-2</v>
      </c>
      <c r="V37" s="121" t="s">
        <v>592</v>
      </c>
      <c r="W37" s="122" t="str">
        <f>IF(V37=""," ",VLOOKUP(V37,Listados!$O:$P,2,0))</f>
        <v>Servicios para la comunidad, sociales y personales</v>
      </c>
      <c r="X37" s="123" t="s">
        <v>1417</v>
      </c>
      <c r="Y37" s="122" t="str">
        <f>IF(X37=""," ",VLOOKUP(X37,[1]Listados!$O:$P,2,0))</f>
        <v>R.F. Estampilla Prodesarrollo Urbano (20% Primera Infancia)</v>
      </c>
      <c r="Z37" s="135">
        <v>218288160</v>
      </c>
      <c r="AA37" s="125"/>
      <c r="AB37" s="125"/>
      <c r="AC37" s="125"/>
      <c r="AD37" s="125"/>
      <c r="AE37" s="216"/>
      <c r="AF37" s="216"/>
      <c r="AG37" s="232"/>
      <c r="AH37" s="232"/>
      <c r="AI37" s="232"/>
      <c r="AJ37" s="230"/>
      <c r="AK37" s="230"/>
      <c r="AL37" s="232"/>
      <c r="AM37" s="230"/>
      <c r="AN37" s="230"/>
      <c r="AO37" s="230"/>
      <c r="AP37" s="230"/>
      <c r="AQ37" s="232"/>
      <c r="AR37" s="231"/>
      <c r="AS37" s="230"/>
      <c r="AT37" s="229"/>
      <c r="AU37" s="228" t="s">
        <v>12162</v>
      </c>
      <c r="AV37" s="34" t="s">
        <v>12242</v>
      </c>
      <c r="AW37" s="129" t="s">
        <v>12218</v>
      </c>
      <c r="AX37" s="120" t="s">
        <v>42</v>
      </c>
      <c r="AY37" s="128">
        <f t="shared" si="1"/>
        <v>2.7902547026831342E-2</v>
      </c>
      <c r="AZ37" s="121" t="s">
        <v>592</v>
      </c>
      <c r="BA37" s="122" t="str">
        <f>IF(AZ37=""," ",VLOOKUP(AZ37,Listados!$O:$P,2,0))</f>
        <v>Servicios para la comunidad, sociales y personales</v>
      </c>
      <c r="BB37" s="123" t="s">
        <v>1417</v>
      </c>
      <c r="BC37" s="122" t="str">
        <f>IF(BB37=""," ",VLOOKUP(BB37,[1]Listados!$O:$P,2,0))</f>
        <v>R.F. Estampilla Prodesarrollo Urbano (20% Primera Infancia)</v>
      </c>
      <c r="BD37" s="135">
        <v>218288160</v>
      </c>
      <c r="BE37" s="125"/>
    </row>
    <row r="38" spans="1:57" ht="30" customHeight="1" x14ac:dyDescent="0.35">
      <c r="A38" s="216"/>
      <c r="B38" s="216"/>
      <c r="C38" s="232"/>
      <c r="D38" s="232"/>
      <c r="E38" s="232"/>
      <c r="F38" s="230"/>
      <c r="G38" s="230"/>
      <c r="H38" s="232"/>
      <c r="I38" s="230"/>
      <c r="J38" s="230"/>
      <c r="K38" s="230"/>
      <c r="L38" s="230"/>
      <c r="M38" s="232"/>
      <c r="N38" s="231"/>
      <c r="O38" s="230"/>
      <c r="P38" s="229"/>
      <c r="Q38" s="234"/>
      <c r="R38" s="34" t="s">
        <v>12241</v>
      </c>
      <c r="S38" s="129" t="s">
        <v>12218</v>
      </c>
      <c r="T38" s="120" t="s">
        <v>42</v>
      </c>
      <c r="U38" s="128">
        <f t="shared" si="0"/>
        <v>1.2782437227393067E-2</v>
      </c>
      <c r="V38" s="121" t="s">
        <v>592</v>
      </c>
      <c r="W38" s="122" t="str">
        <f>IF(V38=""," ",VLOOKUP(V38,Listados!$O:$P,2,0))</f>
        <v>Servicios para la comunidad, sociales y personales</v>
      </c>
      <c r="X38" s="123" t="s">
        <v>1464</v>
      </c>
      <c r="Y38" s="122" t="str">
        <f>IF(X38=""," ",VLOOKUP(X38,[1]Listados!$O:$P,2,0))</f>
        <v xml:space="preserve">R.B. Ingresos Corrientes de Libre Destinanción </v>
      </c>
      <c r="Z38" s="135">
        <v>100000000</v>
      </c>
      <c r="AA38" s="125"/>
      <c r="AB38" s="125"/>
      <c r="AC38" s="125"/>
      <c r="AD38" s="125"/>
      <c r="AE38" s="216"/>
      <c r="AF38" s="216"/>
      <c r="AG38" s="232"/>
      <c r="AH38" s="232"/>
      <c r="AI38" s="232"/>
      <c r="AJ38" s="230"/>
      <c r="AK38" s="230"/>
      <c r="AL38" s="232"/>
      <c r="AM38" s="230"/>
      <c r="AN38" s="230"/>
      <c r="AO38" s="230"/>
      <c r="AP38" s="230"/>
      <c r="AQ38" s="232"/>
      <c r="AR38" s="231"/>
      <c r="AS38" s="230"/>
      <c r="AT38" s="229"/>
      <c r="AU38" s="234"/>
      <c r="AV38" s="34" t="s">
        <v>12241</v>
      </c>
      <c r="AW38" s="129" t="s">
        <v>12218</v>
      </c>
      <c r="AX38" s="120" t="s">
        <v>42</v>
      </c>
      <c r="AY38" s="128">
        <f t="shared" si="1"/>
        <v>1.2782437227393067E-2</v>
      </c>
      <c r="AZ38" s="121" t="s">
        <v>592</v>
      </c>
      <c r="BA38" s="122" t="str">
        <f>IF(AZ38=""," ",VLOOKUP(AZ38,Listados!$O:$P,2,0))</f>
        <v>Servicios para la comunidad, sociales y personales</v>
      </c>
      <c r="BB38" s="123" t="s">
        <v>1464</v>
      </c>
      <c r="BC38" s="122" t="str">
        <f>IF(BB38=""," ",VLOOKUP(BB38,[1]Listados!$O:$P,2,0))</f>
        <v xml:space="preserve">R.B. Ingresos Corrientes de Libre Destinanción </v>
      </c>
      <c r="BD38" s="135">
        <v>100000000</v>
      </c>
      <c r="BE38" s="125"/>
    </row>
    <row r="39" spans="1:57" ht="30" customHeight="1" x14ac:dyDescent="0.35">
      <c r="A39" s="216"/>
      <c r="B39" s="216"/>
      <c r="C39" s="232"/>
      <c r="D39" s="232"/>
      <c r="E39" s="232"/>
      <c r="F39" s="230"/>
      <c r="G39" s="230"/>
      <c r="H39" s="232"/>
      <c r="I39" s="230"/>
      <c r="J39" s="230"/>
      <c r="K39" s="230"/>
      <c r="L39" s="230"/>
      <c r="M39" s="232"/>
      <c r="N39" s="231"/>
      <c r="O39" s="230"/>
      <c r="P39" s="229"/>
      <c r="Q39" s="115" t="s">
        <v>12155</v>
      </c>
      <c r="R39" s="34" t="s">
        <v>12243</v>
      </c>
      <c r="S39" s="129" t="s">
        <v>12007</v>
      </c>
      <c r="T39" s="120" t="s">
        <v>43</v>
      </c>
      <c r="U39" s="128">
        <f t="shared" si="0"/>
        <v>5.3060888848037472E-3</v>
      </c>
      <c r="V39" s="121" t="s">
        <v>592</v>
      </c>
      <c r="W39" s="122" t="str">
        <f>IF(V39=""," ",VLOOKUP(V39,Listados!$O:$P,2,0))</f>
        <v>Servicios para la comunidad, sociales y personales</v>
      </c>
      <c r="X39" s="123" t="s">
        <v>1464</v>
      </c>
      <c r="Y39" s="122" t="str">
        <f>IF(X39=""," ",VLOOKUP(X39,[1]Listados!$O:$P,2,0))</f>
        <v xml:space="preserve">R.B. Ingresos Corrientes de Libre Destinanción </v>
      </c>
      <c r="Z39" s="135">
        <v>41510776</v>
      </c>
      <c r="AA39" s="125"/>
      <c r="AB39" s="125"/>
      <c r="AC39" s="125"/>
      <c r="AD39" s="125"/>
      <c r="AE39" s="216"/>
      <c r="AF39" s="216"/>
      <c r="AG39" s="232"/>
      <c r="AH39" s="232"/>
      <c r="AI39" s="232"/>
      <c r="AJ39" s="230"/>
      <c r="AK39" s="230"/>
      <c r="AL39" s="232"/>
      <c r="AM39" s="230"/>
      <c r="AN39" s="230"/>
      <c r="AO39" s="230"/>
      <c r="AP39" s="230"/>
      <c r="AQ39" s="232"/>
      <c r="AR39" s="231"/>
      <c r="AS39" s="230"/>
      <c r="AT39" s="229"/>
      <c r="AU39" s="115" t="s">
        <v>12155</v>
      </c>
      <c r="AV39" s="34" t="s">
        <v>12243</v>
      </c>
      <c r="AW39" s="129" t="s">
        <v>12007</v>
      </c>
      <c r="AX39" s="120" t="s">
        <v>43</v>
      </c>
      <c r="AY39" s="128">
        <f t="shared" si="1"/>
        <v>5.3060888848037472E-3</v>
      </c>
      <c r="AZ39" s="121" t="s">
        <v>592</v>
      </c>
      <c r="BA39" s="122" t="str">
        <f>IF(AZ39=""," ",VLOOKUP(AZ39,Listados!$O:$P,2,0))</f>
        <v>Servicios para la comunidad, sociales y personales</v>
      </c>
      <c r="BB39" s="123" t="s">
        <v>1464</v>
      </c>
      <c r="BC39" s="122" t="str">
        <f>IF(BB39=""," ",VLOOKUP(BB39,[1]Listados!$O:$P,2,0))</f>
        <v xml:space="preserve">R.B. Ingresos Corrientes de Libre Destinanción </v>
      </c>
      <c r="BD39" s="135">
        <v>41510776</v>
      </c>
      <c r="BE39" s="125"/>
    </row>
    <row r="40" spans="1:57" ht="30" customHeight="1" x14ac:dyDescent="0.35">
      <c r="A40" s="216"/>
      <c r="B40" s="216"/>
      <c r="C40" s="232"/>
      <c r="D40" s="232"/>
      <c r="E40" s="232"/>
      <c r="F40" s="230"/>
      <c r="G40" s="230"/>
      <c r="H40" s="232"/>
      <c r="I40" s="230"/>
      <c r="J40" s="230"/>
      <c r="K40" s="230"/>
      <c r="L40" s="230"/>
      <c r="M40" s="232"/>
      <c r="N40" s="231"/>
      <c r="O40" s="230"/>
      <c r="P40" s="229"/>
      <c r="Q40" s="130" t="s">
        <v>12156</v>
      </c>
      <c r="R40" s="34" t="s">
        <v>12245</v>
      </c>
      <c r="S40" s="127" t="s">
        <v>12012</v>
      </c>
      <c r="T40" s="120" t="s">
        <v>43</v>
      </c>
      <c r="U40" s="128">
        <f t="shared" si="0"/>
        <v>0</v>
      </c>
      <c r="V40" s="121" t="s">
        <v>592</v>
      </c>
      <c r="W40" s="122" t="str">
        <f>IF(V40=""," ",VLOOKUP(V40,Listados!$O:$P,2,0))</f>
        <v>Servicios para la comunidad, sociales y personales</v>
      </c>
      <c r="X40" s="123"/>
      <c r="Y40" s="122" t="str">
        <f>IF(X40=""," ",VLOOKUP(X40,[1]Listados!$O:$P,2,0))</f>
        <v xml:space="preserve"> </v>
      </c>
      <c r="Z40" s="135">
        <v>0</v>
      </c>
      <c r="AA40" s="125"/>
      <c r="AB40" s="125"/>
      <c r="AC40" s="125"/>
      <c r="AD40" s="125"/>
      <c r="AE40" s="216"/>
      <c r="AF40" s="216"/>
      <c r="AG40" s="232"/>
      <c r="AH40" s="232"/>
      <c r="AI40" s="232"/>
      <c r="AJ40" s="230"/>
      <c r="AK40" s="230"/>
      <c r="AL40" s="232"/>
      <c r="AM40" s="230"/>
      <c r="AN40" s="230"/>
      <c r="AO40" s="230"/>
      <c r="AP40" s="230"/>
      <c r="AQ40" s="232"/>
      <c r="AR40" s="231"/>
      <c r="AS40" s="230"/>
      <c r="AT40" s="229"/>
      <c r="AU40" s="130" t="s">
        <v>12156</v>
      </c>
      <c r="AV40" s="34" t="s">
        <v>12245</v>
      </c>
      <c r="AW40" s="127" t="s">
        <v>12012</v>
      </c>
      <c r="AX40" s="120" t="s">
        <v>43</v>
      </c>
      <c r="AY40" s="128">
        <f t="shared" si="1"/>
        <v>0</v>
      </c>
      <c r="AZ40" s="121" t="s">
        <v>592</v>
      </c>
      <c r="BA40" s="122" t="str">
        <f>IF(AZ40=""," ",VLOOKUP(AZ40,Listados!$O:$P,2,0))</f>
        <v>Servicios para la comunidad, sociales y personales</v>
      </c>
      <c r="BB40" s="123"/>
      <c r="BC40" s="122" t="str">
        <f>IF(BB40=""," ",VLOOKUP(BB40,[1]Listados!$O:$P,2,0))</f>
        <v xml:space="preserve"> </v>
      </c>
      <c r="BD40" s="135">
        <v>0</v>
      </c>
      <c r="BE40" s="125"/>
    </row>
    <row r="41" spans="1:57" ht="30" customHeight="1" x14ac:dyDescent="0.35">
      <c r="A41" s="216"/>
      <c r="B41" s="216"/>
      <c r="C41" s="232"/>
      <c r="D41" s="232"/>
      <c r="E41" s="232"/>
      <c r="F41" s="230"/>
      <c r="G41" s="230"/>
      <c r="H41" s="232"/>
      <c r="I41" s="230"/>
      <c r="J41" s="230"/>
      <c r="K41" s="230"/>
      <c r="L41" s="230"/>
      <c r="M41" s="232"/>
      <c r="N41" s="231"/>
      <c r="O41" s="230"/>
      <c r="P41" s="229"/>
      <c r="Q41" s="115" t="s">
        <v>12157</v>
      </c>
      <c r="R41" s="34" t="s">
        <v>12246</v>
      </c>
      <c r="S41" s="127" t="s">
        <v>12009</v>
      </c>
      <c r="T41" s="120" t="s">
        <v>43</v>
      </c>
      <c r="U41" s="128">
        <f t="shared" si="0"/>
        <v>2.6843118177525441E-2</v>
      </c>
      <c r="V41" s="121" t="s">
        <v>592</v>
      </c>
      <c r="W41" s="122" t="str">
        <f>IF(V41=""," ",VLOOKUP(V41,Listados!$O:$P,2,0))</f>
        <v>Servicios para la comunidad, sociales y personales</v>
      </c>
      <c r="X41" s="123" t="s">
        <v>1464</v>
      </c>
      <c r="Y41" s="122" t="str">
        <f>IF(X41=""," ",VLOOKUP(X41,[1]Listados!$O:$P,2,0))</f>
        <v xml:space="preserve">R.B. Ingresos Corrientes de Libre Destinanción </v>
      </c>
      <c r="Z41" s="135">
        <v>210000000</v>
      </c>
      <c r="AA41" s="125"/>
      <c r="AB41" s="125"/>
      <c r="AC41" s="125"/>
      <c r="AD41" s="125"/>
      <c r="AE41" s="216"/>
      <c r="AF41" s="216"/>
      <c r="AG41" s="232"/>
      <c r="AH41" s="232"/>
      <c r="AI41" s="232"/>
      <c r="AJ41" s="230"/>
      <c r="AK41" s="230"/>
      <c r="AL41" s="232"/>
      <c r="AM41" s="230"/>
      <c r="AN41" s="230"/>
      <c r="AO41" s="230"/>
      <c r="AP41" s="230"/>
      <c r="AQ41" s="232"/>
      <c r="AR41" s="231"/>
      <c r="AS41" s="230"/>
      <c r="AT41" s="229"/>
      <c r="AU41" s="115" t="s">
        <v>12157</v>
      </c>
      <c r="AV41" s="34" t="s">
        <v>12246</v>
      </c>
      <c r="AW41" s="127" t="s">
        <v>12009</v>
      </c>
      <c r="AX41" s="120" t="s">
        <v>43</v>
      </c>
      <c r="AY41" s="128">
        <f t="shared" si="1"/>
        <v>2.6843118177525441E-2</v>
      </c>
      <c r="AZ41" s="121" t="s">
        <v>592</v>
      </c>
      <c r="BA41" s="122" t="str">
        <f>IF(AZ41=""," ",VLOOKUP(AZ41,Listados!$O:$P,2,0))</f>
        <v>Servicios para la comunidad, sociales y personales</v>
      </c>
      <c r="BB41" s="123" t="s">
        <v>1464</v>
      </c>
      <c r="BC41" s="122" t="str">
        <f>IF(BB41=""," ",VLOOKUP(BB41,[1]Listados!$O:$P,2,0))</f>
        <v xml:space="preserve">R.B. Ingresos Corrientes de Libre Destinanción </v>
      </c>
      <c r="BD41" s="135">
        <v>210000000</v>
      </c>
      <c r="BE41" s="125"/>
    </row>
    <row r="42" spans="1:57" ht="30" customHeight="1" x14ac:dyDescent="0.35">
      <c r="A42" s="216"/>
      <c r="B42" s="216"/>
      <c r="C42" s="232"/>
      <c r="D42" s="232"/>
      <c r="E42" s="232"/>
      <c r="F42" s="230"/>
      <c r="G42" s="230"/>
      <c r="H42" s="232"/>
      <c r="I42" s="230"/>
      <c r="J42" s="230"/>
      <c r="K42" s="230"/>
      <c r="L42" s="230"/>
      <c r="M42" s="232"/>
      <c r="N42" s="231"/>
      <c r="O42" s="230"/>
      <c r="P42" s="229"/>
      <c r="Q42" s="115" t="s">
        <v>12158</v>
      </c>
      <c r="R42" s="34" t="s">
        <v>12247</v>
      </c>
      <c r="S42" s="127" t="s">
        <v>12083</v>
      </c>
      <c r="T42" s="120" t="s">
        <v>43</v>
      </c>
      <c r="U42" s="128">
        <f t="shared" si="0"/>
        <v>0.14373025428056105</v>
      </c>
      <c r="V42" s="121" t="s">
        <v>592</v>
      </c>
      <c r="W42" s="122" t="str">
        <f>IF(V42=""," ",VLOOKUP(V42,Listados!$O:$P,2,0))</f>
        <v>Servicios para la comunidad, sociales y personales</v>
      </c>
      <c r="X42" s="123" t="s">
        <v>1464</v>
      </c>
      <c r="Y42" s="122" t="str">
        <f>IF(X42=""," ",VLOOKUP(X42,[1]Listados!$O:$P,2,0))</f>
        <v xml:space="preserve">R.B. Ingresos Corrientes de Libre Destinanción </v>
      </c>
      <c r="Z42" s="135">
        <v>1124435440</v>
      </c>
      <c r="AA42" s="125">
        <v>-671000000</v>
      </c>
      <c r="AB42" s="125"/>
      <c r="AC42" s="125"/>
      <c r="AD42" s="125"/>
      <c r="AE42" s="216"/>
      <c r="AF42" s="216"/>
      <c r="AG42" s="232"/>
      <c r="AH42" s="232"/>
      <c r="AI42" s="232"/>
      <c r="AJ42" s="230"/>
      <c r="AK42" s="230"/>
      <c r="AL42" s="232"/>
      <c r="AM42" s="230"/>
      <c r="AN42" s="230"/>
      <c r="AO42" s="230"/>
      <c r="AP42" s="230"/>
      <c r="AQ42" s="232"/>
      <c r="AR42" s="231"/>
      <c r="AS42" s="230"/>
      <c r="AT42" s="229"/>
      <c r="AU42" s="115" t="s">
        <v>12158</v>
      </c>
      <c r="AV42" s="34" t="s">
        <v>12247</v>
      </c>
      <c r="AW42" s="127" t="s">
        <v>12083</v>
      </c>
      <c r="AX42" s="120" t="s">
        <v>43</v>
      </c>
      <c r="AY42" s="128">
        <f t="shared" si="1"/>
        <v>5.7960100484753557E-2</v>
      </c>
      <c r="AZ42" s="121" t="s">
        <v>592</v>
      </c>
      <c r="BA42" s="122" t="str">
        <f>IF(AZ42=""," ",VLOOKUP(AZ42,Listados!$O:$P,2,0))</f>
        <v>Servicios para la comunidad, sociales y personales</v>
      </c>
      <c r="BB42" s="123" t="s">
        <v>1464</v>
      </c>
      <c r="BC42" s="122" t="str">
        <f>IF(BB42=""," ",VLOOKUP(BB42,[1]Listados!$O:$P,2,0))</f>
        <v xml:space="preserve">R.B. Ingresos Corrientes de Libre Destinanción </v>
      </c>
      <c r="BD42" s="135">
        <v>453435440</v>
      </c>
      <c r="BE42" s="125"/>
    </row>
    <row r="43" spans="1:57" ht="30" customHeight="1" x14ac:dyDescent="0.35">
      <c r="A43" s="216"/>
      <c r="B43" s="216"/>
      <c r="C43" s="232"/>
      <c r="D43" s="232"/>
      <c r="E43" s="232"/>
      <c r="F43" s="230"/>
      <c r="G43" s="230"/>
      <c r="H43" s="232"/>
      <c r="I43" s="230"/>
      <c r="J43" s="230"/>
      <c r="K43" s="230"/>
      <c r="L43" s="230"/>
      <c r="M43" s="232"/>
      <c r="N43" s="231"/>
      <c r="O43" s="230"/>
      <c r="P43" s="229"/>
      <c r="Q43" s="130" t="s">
        <v>12159</v>
      </c>
      <c r="R43" s="34" t="s">
        <v>12248</v>
      </c>
      <c r="S43" s="131" t="s">
        <v>12052</v>
      </c>
      <c r="T43" s="120" t="s">
        <v>43</v>
      </c>
      <c r="U43" s="128">
        <f t="shared" si="0"/>
        <v>0</v>
      </c>
      <c r="V43" s="121" t="s">
        <v>592</v>
      </c>
      <c r="W43" s="122" t="str">
        <f>IF(V43=""," ",VLOOKUP(V43,Listados!$O:$P,2,0))</f>
        <v>Servicios para la comunidad, sociales y personales</v>
      </c>
      <c r="X43" s="123"/>
      <c r="Y43" s="122" t="str">
        <f>IF(X43=""," ",VLOOKUP(X43,[1]Listados!$O:$P,2,0))</f>
        <v xml:space="preserve"> </v>
      </c>
      <c r="Z43" s="135">
        <v>0</v>
      </c>
      <c r="AA43" s="132"/>
      <c r="AB43" s="132"/>
      <c r="AC43" s="132"/>
      <c r="AD43" s="132"/>
      <c r="AE43" s="216"/>
      <c r="AF43" s="216"/>
      <c r="AG43" s="232"/>
      <c r="AH43" s="232"/>
      <c r="AI43" s="232"/>
      <c r="AJ43" s="230"/>
      <c r="AK43" s="230"/>
      <c r="AL43" s="232"/>
      <c r="AM43" s="230"/>
      <c r="AN43" s="230"/>
      <c r="AO43" s="230"/>
      <c r="AP43" s="230"/>
      <c r="AQ43" s="232"/>
      <c r="AR43" s="231"/>
      <c r="AS43" s="230"/>
      <c r="AT43" s="229"/>
      <c r="AU43" s="130" t="s">
        <v>12159</v>
      </c>
      <c r="AV43" s="34" t="s">
        <v>12248</v>
      </c>
      <c r="AW43" s="131" t="s">
        <v>12052</v>
      </c>
      <c r="AX43" s="120" t="s">
        <v>43</v>
      </c>
      <c r="AY43" s="128">
        <f t="shared" si="1"/>
        <v>0</v>
      </c>
      <c r="AZ43" s="121" t="s">
        <v>592</v>
      </c>
      <c r="BA43" s="122" t="str">
        <f>IF(AZ43=""," ",VLOOKUP(AZ43,Listados!$O:$P,2,0))</f>
        <v>Servicios para la comunidad, sociales y personales</v>
      </c>
      <c r="BB43" s="123"/>
      <c r="BC43" s="122" t="str">
        <f>IF(BB43=""," ",VLOOKUP(BB43,[1]Listados!$O:$P,2,0))</f>
        <v xml:space="preserve"> </v>
      </c>
      <c r="BD43" s="135">
        <v>0</v>
      </c>
      <c r="BE43" s="132"/>
    </row>
    <row r="44" spans="1:57" ht="30" customHeight="1" x14ac:dyDescent="0.35">
      <c r="A44" s="216"/>
      <c r="B44" s="216"/>
      <c r="C44" s="232"/>
      <c r="D44" s="232"/>
      <c r="E44" s="232"/>
      <c r="F44" s="230"/>
      <c r="G44" s="230"/>
      <c r="H44" s="232"/>
      <c r="I44" s="230"/>
      <c r="J44" s="230"/>
      <c r="K44" s="230"/>
      <c r="L44" s="230"/>
      <c r="M44" s="232"/>
      <c r="N44" s="231"/>
      <c r="O44" s="230"/>
      <c r="P44" s="229"/>
      <c r="Q44" s="228" t="s">
        <v>12160</v>
      </c>
      <c r="R44" s="34" t="s">
        <v>12249</v>
      </c>
      <c r="S44" s="131" t="s">
        <v>12163</v>
      </c>
      <c r="T44" s="120" t="s">
        <v>43</v>
      </c>
      <c r="U44" s="220">
        <f>SUM(Z44:Z48)/SUM(Z21:Z48)</f>
        <v>0.14081350036087134</v>
      </c>
      <c r="V44" s="121" t="s">
        <v>592</v>
      </c>
      <c r="W44" s="122" t="str">
        <f>IF(V44=""," ",VLOOKUP(V44,Listados!$O:$P,2,0))</f>
        <v>Servicios para la comunidad, sociales y personales</v>
      </c>
      <c r="X44" s="123" t="s">
        <v>1464</v>
      </c>
      <c r="Y44" s="122" t="str">
        <f>IF(X44=""," ",VLOOKUP(X44,[1]Listados!$O:$P,2,0))</f>
        <v xml:space="preserve">R.B. Ingresos Corrientes de Libre Destinanción </v>
      </c>
      <c r="Z44" s="135">
        <v>380000000</v>
      </c>
      <c r="AA44" s="132"/>
      <c r="AB44" s="132"/>
      <c r="AC44" s="132">
        <v>-300000000</v>
      </c>
      <c r="AD44" s="132"/>
      <c r="AE44" s="216"/>
      <c r="AF44" s="216"/>
      <c r="AG44" s="232"/>
      <c r="AH44" s="232"/>
      <c r="AI44" s="232"/>
      <c r="AJ44" s="230"/>
      <c r="AK44" s="230"/>
      <c r="AL44" s="232"/>
      <c r="AM44" s="230"/>
      <c r="AN44" s="230"/>
      <c r="AO44" s="230"/>
      <c r="AP44" s="230"/>
      <c r="AQ44" s="232"/>
      <c r="AR44" s="231"/>
      <c r="AS44" s="230"/>
      <c r="AT44" s="229"/>
      <c r="AU44" s="228" t="s">
        <v>12160</v>
      </c>
      <c r="AV44" s="34" t="s">
        <v>12249</v>
      </c>
      <c r="AW44" s="131" t="s">
        <v>12163</v>
      </c>
      <c r="AX44" s="120" t="s">
        <v>43</v>
      </c>
      <c r="AY44" s="220">
        <f>SUM(BD44:BD48)/SUM(BD21:BD48)</f>
        <v>0.19114405936978116</v>
      </c>
      <c r="AZ44" s="121" t="s">
        <v>592</v>
      </c>
      <c r="BA44" s="122" t="str">
        <f>IF(AZ44=""," ",VLOOKUP(AZ44,Listados!$O:$P,2,0))</f>
        <v>Servicios para la comunidad, sociales y personales</v>
      </c>
      <c r="BB44" s="123" t="s">
        <v>1464</v>
      </c>
      <c r="BC44" s="122" t="str">
        <f>IF(BB44=""," ",VLOOKUP(BB44,[1]Listados!$O:$P,2,0))</f>
        <v xml:space="preserve">R.B. Ingresos Corrientes de Libre Destinanción </v>
      </c>
      <c r="BD44" s="135">
        <v>80000000</v>
      </c>
      <c r="BE44" s="132"/>
    </row>
    <row r="45" spans="1:57" ht="30" customHeight="1" x14ac:dyDescent="0.35">
      <c r="A45" s="216"/>
      <c r="B45" s="216"/>
      <c r="C45" s="232"/>
      <c r="D45" s="232"/>
      <c r="E45" s="232"/>
      <c r="F45" s="230"/>
      <c r="G45" s="230"/>
      <c r="H45" s="232"/>
      <c r="I45" s="230"/>
      <c r="J45" s="230"/>
      <c r="K45" s="230"/>
      <c r="L45" s="230"/>
      <c r="M45" s="232"/>
      <c r="N45" s="231"/>
      <c r="O45" s="230"/>
      <c r="P45" s="229"/>
      <c r="Q45" s="233"/>
      <c r="R45" s="34" t="s">
        <v>12244</v>
      </c>
      <c r="S45" s="131" t="s">
        <v>12163</v>
      </c>
      <c r="T45" s="120" t="s">
        <v>43</v>
      </c>
      <c r="U45" s="221"/>
      <c r="V45" s="121" t="s">
        <v>497</v>
      </c>
      <c r="W45" s="122" t="str">
        <f>IF(V45=""," ",VLOOKUP(V45,Listados!$O:$P,2,0))</f>
        <v>Otras máquinas para usos generales y sus partes y piezas</v>
      </c>
      <c r="X45" s="123" t="s">
        <v>1464</v>
      </c>
      <c r="Y45" s="122" t="str">
        <f>IF(X45=""," ",VLOOKUP(X45,[1]Listados!$O:$P,2,0))</f>
        <v xml:space="preserve">R.B. Ingresos Corrientes de Libre Destinanción </v>
      </c>
      <c r="Z45" s="135">
        <v>285212551</v>
      </c>
      <c r="AA45" s="132"/>
      <c r="AB45" s="132"/>
      <c r="AC45" s="132"/>
      <c r="AD45" s="132"/>
      <c r="AE45" s="216"/>
      <c r="AF45" s="216"/>
      <c r="AG45" s="232"/>
      <c r="AH45" s="232"/>
      <c r="AI45" s="232"/>
      <c r="AJ45" s="230"/>
      <c r="AK45" s="230"/>
      <c r="AL45" s="232"/>
      <c r="AM45" s="230"/>
      <c r="AN45" s="230"/>
      <c r="AO45" s="230"/>
      <c r="AP45" s="230"/>
      <c r="AQ45" s="232"/>
      <c r="AR45" s="231"/>
      <c r="AS45" s="230"/>
      <c r="AT45" s="229"/>
      <c r="AU45" s="233"/>
      <c r="AV45" s="34" t="s">
        <v>12244</v>
      </c>
      <c r="AW45" s="131" t="s">
        <v>12163</v>
      </c>
      <c r="AX45" s="120" t="s">
        <v>43</v>
      </c>
      <c r="AY45" s="221"/>
      <c r="AZ45" s="121" t="s">
        <v>497</v>
      </c>
      <c r="BA45" s="122" t="str">
        <f>IF(AZ45=""," ",VLOOKUP(AZ45,Listados!$O:$P,2,0))</f>
        <v>Otras máquinas para usos generales y sus partes y piezas</v>
      </c>
      <c r="BB45" s="123" t="s">
        <v>1464</v>
      </c>
      <c r="BC45" s="122" t="str">
        <f>IF(BB45=""," ",VLOOKUP(BB45,[1]Listados!$O:$P,2,0))</f>
        <v xml:space="preserve">R.B. Ingresos Corrientes de Libre Destinanción </v>
      </c>
      <c r="BD45" s="135">
        <v>285212551</v>
      </c>
      <c r="BE45" s="132"/>
    </row>
    <row r="46" spans="1:57" ht="30" customHeight="1" x14ac:dyDescent="0.35">
      <c r="A46" s="216"/>
      <c r="B46" s="216"/>
      <c r="C46" s="232"/>
      <c r="D46" s="232"/>
      <c r="E46" s="232"/>
      <c r="F46" s="230"/>
      <c r="G46" s="230"/>
      <c r="H46" s="232"/>
      <c r="I46" s="230"/>
      <c r="J46" s="230"/>
      <c r="K46" s="230"/>
      <c r="L46" s="230"/>
      <c r="M46" s="232"/>
      <c r="N46" s="231"/>
      <c r="O46" s="230"/>
      <c r="P46" s="229"/>
      <c r="Q46" s="233"/>
      <c r="R46" s="34" t="s">
        <v>12250</v>
      </c>
      <c r="S46" s="131" t="s">
        <v>12163</v>
      </c>
      <c r="T46" s="120" t="s">
        <v>43</v>
      </c>
      <c r="U46" s="221"/>
      <c r="V46" s="121" t="s">
        <v>497</v>
      </c>
      <c r="W46" s="122" t="str">
        <f>IF(V46=""," ",VLOOKUP(V46,Listados!$O:$P,2,0))</f>
        <v>Otras máquinas para usos generales y sus partes y piezas</v>
      </c>
      <c r="X46" s="123" t="s">
        <v>1417</v>
      </c>
      <c r="Y46" s="122" t="str">
        <f>IF(X46=""," ",VLOOKUP(X46,[1]Listados!$O:$P,2,0))</f>
        <v>R.F. Estampilla Prodesarrollo Urbano (20% Primera Infancia)</v>
      </c>
      <c r="Z46" s="135">
        <v>64787449</v>
      </c>
      <c r="AA46" s="132"/>
      <c r="AB46" s="132"/>
      <c r="AC46" s="132"/>
      <c r="AD46" s="132"/>
      <c r="AE46" s="216"/>
      <c r="AF46" s="216"/>
      <c r="AG46" s="232"/>
      <c r="AH46" s="232"/>
      <c r="AI46" s="232"/>
      <c r="AJ46" s="230"/>
      <c r="AK46" s="230"/>
      <c r="AL46" s="232"/>
      <c r="AM46" s="230"/>
      <c r="AN46" s="230"/>
      <c r="AO46" s="230"/>
      <c r="AP46" s="230"/>
      <c r="AQ46" s="232"/>
      <c r="AR46" s="231"/>
      <c r="AS46" s="230"/>
      <c r="AT46" s="229"/>
      <c r="AU46" s="233"/>
      <c r="AV46" s="34" t="s">
        <v>12250</v>
      </c>
      <c r="AW46" s="131" t="s">
        <v>12163</v>
      </c>
      <c r="AX46" s="120" t="s">
        <v>43</v>
      </c>
      <c r="AY46" s="221"/>
      <c r="AZ46" s="121" t="s">
        <v>497</v>
      </c>
      <c r="BA46" s="122" t="str">
        <f>IF(AZ46=""," ",VLOOKUP(AZ46,Listados!$O:$P,2,0))</f>
        <v>Otras máquinas para usos generales y sus partes y piezas</v>
      </c>
      <c r="BB46" s="123" t="s">
        <v>1417</v>
      </c>
      <c r="BC46" s="122" t="str">
        <f>IF(BB46=""," ",VLOOKUP(BB46,[1]Listados!$O:$P,2,0))</f>
        <v>R.F. Estampilla Prodesarrollo Urbano (20% Primera Infancia)</v>
      </c>
      <c r="BD46" s="135">
        <v>64787449</v>
      </c>
      <c r="BE46" s="132"/>
    </row>
    <row r="47" spans="1:57" ht="30" customHeight="1" x14ac:dyDescent="0.35">
      <c r="A47" s="216"/>
      <c r="B47" s="216"/>
      <c r="C47" s="232"/>
      <c r="D47" s="232"/>
      <c r="E47" s="232"/>
      <c r="F47" s="230"/>
      <c r="G47" s="230"/>
      <c r="H47" s="232"/>
      <c r="I47" s="230"/>
      <c r="J47" s="230"/>
      <c r="K47" s="230"/>
      <c r="L47" s="230"/>
      <c r="M47" s="232"/>
      <c r="N47" s="231"/>
      <c r="O47" s="230"/>
      <c r="P47" s="229"/>
      <c r="Q47" s="233"/>
      <c r="R47" s="34" t="s">
        <v>12251</v>
      </c>
      <c r="S47" s="131" t="s">
        <v>12163</v>
      </c>
      <c r="T47" s="120" t="s">
        <v>43</v>
      </c>
      <c r="U47" s="221"/>
      <c r="V47" s="121" t="s">
        <v>523</v>
      </c>
      <c r="W47" s="126" t="str">
        <f>IF(V47=""," ",VLOOKUP(V47,Listados!$O:$P,2,0))</f>
        <v>Vehículos automotores, remolques y semirremolques; y sus partes, piezas y accesorios</v>
      </c>
      <c r="X47" s="123" t="s">
        <v>1417</v>
      </c>
      <c r="Y47" s="122" t="str">
        <f>IF(X47=""," ",VLOOKUP(X47,[1]Listados!$O:$P,2,0))</f>
        <v>R.F. Estampilla Prodesarrollo Urbano (20% Primera Infancia)</v>
      </c>
      <c r="Z47" s="135">
        <v>59647991</v>
      </c>
      <c r="AA47" s="132"/>
      <c r="AB47" s="132"/>
      <c r="AC47" s="132"/>
      <c r="AD47" s="132"/>
      <c r="AE47" s="216"/>
      <c r="AF47" s="216"/>
      <c r="AG47" s="232"/>
      <c r="AH47" s="232"/>
      <c r="AI47" s="232"/>
      <c r="AJ47" s="230"/>
      <c r="AK47" s="230"/>
      <c r="AL47" s="232"/>
      <c r="AM47" s="230"/>
      <c r="AN47" s="230"/>
      <c r="AO47" s="230"/>
      <c r="AP47" s="230"/>
      <c r="AQ47" s="232"/>
      <c r="AR47" s="231"/>
      <c r="AS47" s="230"/>
      <c r="AT47" s="229"/>
      <c r="AU47" s="233"/>
      <c r="AV47" s="34" t="s">
        <v>12251</v>
      </c>
      <c r="AW47" s="131" t="s">
        <v>12163</v>
      </c>
      <c r="AX47" s="120" t="s">
        <v>43</v>
      </c>
      <c r="AY47" s="221"/>
      <c r="AZ47" s="121" t="s">
        <v>523</v>
      </c>
      <c r="BA47" s="126" t="str">
        <f>IF(AZ47=""," ",VLOOKUP(AZ47,Listados!$O:$P,2,0))</f>
        <v>Vehículos automotores, remolques y semirremolques; y sus partes, piezas y accesorios</v>
      </c>
      <c r="BB47" s="123" t="s">
        <v>1417</v>
      </c>
      <c r="BC47" s="122" t="str">
        <f>IF(BB47=""," ",VLOOKUP(BB47,[1]Listados!$O:$P,2,0))</f>
        <v>R.F. Estampilla Prodesarrollo Urbano (20% Primera Infancia)</v>
      </c>
      <c r="BD47" s="135">
        <v>59647991</v>
      </c>
      <c r="BE47" s="132"/>
    </row>
    <row r="48" spans="1:57" ht="30" customHeight="1" x14ac:dyDescent="0.35">
      <c r="A48" s="216"/>
      <c r="B48" s="216"/>
      <c r="C48" s="232"/>
      <c r="D48" s="232"/>
      <c r="E48" s="232"/>
      <c r="F48" s="230"/>
      <c r="G48" s="230"/>
      <c r="H48" s="232"/>
      <c r="I48" s="230"/>
      <c r="J48" s="230"/>
      <c r="K48" s="230"/>
      <c r="L48" s="230"/>
      <c r="M48" s="232"/>
      <c r="N48" s="231"/>
      <c r="O48" s="230"/>
      <c r="P48" s="229"/>
      <c r="Q48" s="234"/>
      <c r="R48" s="34" t="s">
        <v>12252</v>
      </c>
      <c r="S48" s="131" t="s">
        <v>12163</v>
      </c>
      <c r="T48" s="120" t="s">
        <v>43</v>
      </c>
      <c r="U48" s="222"/>
      <c r="V48" s="121" t="s">
        <v>523</v>
      </c>
      <c r="W48" s="126" t="str">
        <f>IF(V48=""," ",VLOOKUP(V48,Listados!$O:$P,2,0))</f>
        <v>Vehículos automotores, remolques y semirremolques; y sus partes, piezas y accesorios</v>
      </c>
      <c r="X48" s="123" t="s">
        <v>1464</v>
      </c>
      <c r="Y48" s="122" t="str">
        <f>IF(X48=""," ",VLOOKUP(X48,[1]Listados!$O:$P,2,0))</f>
        <v xml:space="preserve">R.B. Ingresos Corrientes de Libre Destinanción </v>
      </c>
      <c r="Z48" s="135">
        <v>311969000</v>
      </c>
      <c r="AA48" s="132"/>
      <c r="AB48" s="132"/>
      <c r="AC48" s="132">
        <v>300000000</v>
      </c>
      <c r="AD48" s="132"/>
      <c r="AE48" s="216"/>
      <c r="AF48" s="216"/>
      <c r="AG48" s="232"/>
      <c r="AH48" s="232"/>
      <c r="AI48" s="232"/>
      <c r="AJ48" s="230"/>
      <c r="AK48" s="230"/>
      <c r="AL48" s="232"/>
      <c r="AM48" s="230"/>
      <c r="AN48" s="230"/>
      <c r="AO48" s="230"/>
      <c r="AP48" s="230"/>
      <c r="AQ48" s="232"/>
      <c r="AR48" s="231"/>
      <c r="AS48" s="230"/>
      <c r="AT48" s="229"/>
      <c r="AU48" s="234"/>
      <c r="AV48" s="34" t="s">
        <v>12252</v>
      </c>
      <c r="AW48" s="131" t="s">
        <v>12163</v>
      </c>
      <c r="AX48" s="120" t="s">
        <v>43</v>
      </c>
      <c r="AY48" s="222"/>
      <c r="AZ48" s="121" t="s">
        <v>523</v>
      </c>
      <c r="BA48" s="126" t="str">
        <f>IF(AZ48=""," ",VLOOKUP(AZ48,Listados!$O:$P,2,0))</f>
        <v>Vehículos automotores, remolques y semirremolques; y sus partes, piezas y accesorios</v>
      </c>
      <c r="BB48" s="123" t="s">
        <v>1464</v>
      </c>
      <c r="BC48" s="122" t="str">
        <f>IF(BB48=""," ",VLOOKUP(BB48,[1]Listados!$O:$P,2,0))</f>
        <v xml:space="preserve">R.B. Ingresos Corrientes de Libre Destinanción </v>
      </c>
      <c r="BD48" s="135">
        <v>611969000</v>
      </c>
      <c r="BE48" s="132"/>
    </row>
    <row r="49" spans="1:58" ht="30" customHeight="1" x14ac:dyDescent="0.35">
      <c r="A49" s="216"/>
      <c r="B49" s="216"/>
      <c r="C49" s="232"/>
      <c r="D49" s="232"/>
      <c r="E49" s="232"/>
      <c r="F49" s="230"/>
      <c r="G49" s="230"/>
      <c r="H49" s="232"/>
      <c r="I49" s="230"/>
      <c r="J49" s="230"/>
      <c r="K49" s="230"/>
      <c r="L49" s="230"/>
      <c r="M49" s="232"/>
      <c r="N49" s="231"/>
      <c r="O49" s="230"/>
      <c r="P49" s="229"/>
      <c r="Q49" s="227" t="s">
        <v>12161</v>
      </c>
      <c r="R49" s="34" t="s">
        <v>12254</v>
      </c>
      <c r="S49" s="127" t="s">
        <v>12187</v>
      </c>
      <c r="T49" s="120" t="s">
        <v>43</v>
      </c>
      <c r="U49" s="133">
        <f>SUM(Z49)/SUM($Z$21:$Z$50)</f>
        <v>4.6477585343906169E-3</v>
      </c>
      <c r="V49" s="121" t="s">
        <v>591</v>
      </c>
      <c r="W49" s="122" t="str">
        <f>IF(V49=""," ",VLOOKUP(V49,Listados!$O:$P,2,0))</f>
        <v xml:space="preserve">Servicios prestados a las empresas y servicios de producción </v>
      </c>
      <c r="X49" s="123" t="s">
        <v>1718</v>
      </c>
      <c r="Y49" s="122" t="str">
        <f>IF(X49=""," ",VLOOKUP(X49,[1]Listados!$O:$P,2,0))</f>
        <v>R.B. Estampilla Prodesarrollo Urbano  (20%  primera infancia)</v>
      </c>
      <c r="Z49" s="135">
        <v>36742132</v>
      </c>
      <c r="AA49" s="132"/>
      <c r="AB49" s="132"/>
      <c r="AC49" s="132"/>
      <c r="AD49" s="132"/>
      <c r="AE49" s="216"/>
      <c r="AF49" s="216"/>
      <c r="AG49" s="232"/>
      <c r="AH49" s="232"/>
      <c r="AI49" s="232"/>
      <c r="AJ49" s="230"/>
      <c r="AK49" s="230"/>
      <c r="AL49" s="232"/>
      <c r="AM49" s="230"/>
      <c r="AN49" s="230"/>
      <c r="AO49" s="230"/>
      <c r="AP49" s="230"/>
      <c r="AQ49" s="232"/>
      <c r="AR49" s="231"/>
      <c r="AS49" s="230"/>
      <c r="AT49" s="229"/>
      <c r="AU49" s="227" t="s">
        <v>12161</v>
      </c>
      <c r="AV49" s="34" t="s">
        <v>12254</v>
      </c>
      <c r="AW49" s="127" t="s">
        <v>12187</v>
      </c>
      <c r="AX49" s="120" t="s">
        <v>43</v>
      </c>
      <c r="AY49" s="133">
        <f>SUM(BD49)/SUM($Z$21:$Z$50)</f>
        <v>4.6477585343906169E-3</v>
      </c>
      <c r="AZ49" s="121" t="s">
        <v>591</v>
      </c>
      <c r="BA49" s="122" t="str">
        <f>IF(AZ49=""," ",VLOOKUP(AZ49,Listados!$O:$P,2,0))</f>
        <v xml:space="preserve">Servicios prestados a las empresas y servicios de producción </v>
      </c>
      <c r="BB49" s="123" t="s">
        <v>1718</v>
      </c>
      <c r="BC49" s="122" t="str">
        <f>IF(BB49=""," ",VLOOKUP(BB49,[1]Listados!$O:$P,2,0))</f>
        <v>R.B. Estampilla Prodesarrollo Urbano  (20%  primera infancia)</v>
      </c>
      <c r="BD49" s="135">
        <v>36742132</v>
      </c>
      <c r="BE49" s="132"/>
    </row>
    <row r="50" spans="1:58" ht="30" customHeight="1" x14ac:dyDescent="0.35">
      <c r="A50" s="216"/>
      <c r="B50" s="216"/>
      <c r="C50" s="232"/>
      <c r="D50" s="232"/>
      <c r="E50" s="232"/>
      <c r="F50" s="230"/>
      <c r="G50" s="230"/>
      <c r="H50" s="232"/>
      <c r="I50" s="230"/>
      <c r="J50" s="230"/>
      <c r="K50" s="230"/>
      <c r="L50" s="230"/>
      <c r="M50" s="232"/>
      <c r="N50" s="231"/>
      <c r="O50" s="230"/>
      <c r="P50" s="229"/>
      <c r="Q50" s="228"/>
      <c r="R50" s="82" t="s">
        <v>12253</v>
      </c>
      <c r="S50" s="195" t="s">
        <v>12187</v>
      </c>
      <c r="T50" s="196" t="s">
        <v>43</v>
      </c>
      <c r="U50" s="176">
        <f>SUM(Z50)/SUM($Z$21:$Z$50)</f>
        <v>5.738914408268259E-3</v>
      </c>
      <c r="V50" s="197" t="s">
        <v>591</v>
      </c>
      <c r="W50" s="198" t="str">
        <f>IF(V50=""," ",VLOOKUP(V50,Listados!$O:$P,2,0))</f>
        <v xml:space="preserve">Servicios prestados a las empresas y servicios de producción </v>
      </c>
      <c r="X50" s="201" t="s">
        <v>1256</v>
      </c>
      <c r="Y50" s="122" t="str">
        <f>IF(X50=""," ",VLOOKUP(X50,[1]Listados!$O:$P,2,0))</f>
        <v>SGP-Propósito General-Libre inversión 11/12</v>
      </c>
      <c r="Z50" s="135">
        <v>45368095</v>
      </c>
      <c r="AA50" s="132"/>
      <c r="AB50" s="132"/>
      <c r="AC50" s="132"/>
      <c r="AD50" s="132"/>
      <c r="AE50" s="216"/>
      <c r="AF50" s="216"/>
      <c r="AG50" s="232"/>
      <c r="AH50" s="232"/>
      <c r="AI50" s="232"/>
      <c r="AJ50" s="230"/>
      <c r="AK50" s="230"/>
      <c r="AL50" s="232"/>
      <c r="AM50" s="230"/>
      <c r="AN50" s="230"/>
      <c r="AO50" s="230"/>
      <c r="AP50" s="230"/>
      <c r="AQ50" s="232"/>
      <c r="AR50" s="231"/>
      <c r="AS50" s="230"/>
      <c r="AT50" s="229"/>
      <c r="AU50" s="228"/>
      <c r="AV50" s="82" t="s">
        <v>12253</v>
      </c>
      <c r="AW50" s="195" t="s">
        <v>12187</v>
      </c>
      <c r="AX50" s="196" t="s">
        <v>43</v>
      </c>
      <c r="AY50" s="176">
        <f>SUM(BD50)/SUM($Z$21:$Z$50)</f>
        <v>5.738914408268259E-3</v>
      </c>
      <c r="AZ50" s="197" t="s">
        <v>591</v>
      </c>
      <c r="BA50" s="198" t="str">
        <f>IF(AZ50=""," ",VLOOKUP(AZ50,Listados!$O:$P,2,0))</f>
        <v xml:space="preserve">Servicios prestados a las empresas y servicios de producción </v>
      </c>
      <c r="BB50" s="201" t="s">
        <v>1256</v>
      </c>
      <c r="BC50" s="209" t="str">
        <f>IF(BB50=""," ",VLOOKUP(BB50,[1]Listados!$O:$P,2,0))</f>
        <v>SGP-Propósito General-Libre inversión 11/12</v>
      </c>
      <c r="BD50" s="210">
        <v>45368095</v>
      </c>
      <c r="BE50" s="211"/>
    </row>
    <row r="51" spans="1:58" ht="30" customHeight="1" x14ac:dyDescent="0.35">
      <c r="A51" s="139"/>
      <c r="B51" s="189"/>
      <c r="C51" s="190"/>
      <c r="D51" s="190"/>
      <c r="E51" s="190"/>
      <c r="F51" s="191"/>
      <c r="G51" s="191"/>
      <c r="H51" s="190"/>
      <c r="I51" s="191"/>
      <c r="J51" s="191"/>
      <c r="K51" s="191"/>
      <c r="L51" s="191"/>
      <c r="M51" s="190"/>
      <c r="N51" s="192"/>
      <c r="O51" s="191"/>
      <c r="P51" s="193"/>
      <c r="Q51" s="177"/>
      <c r="R51" s="34"/>
      <c r="S51" s="119"/>
      <c r="T51" s="120"/>
      <c r="U51" s="128"/>
      <c r="V51" s="121"/>
      <c r="W51" s="126"/>
      <c r="X51" s="123"/>
      <c r="Y51" s="122"/>
      <c r="Z51" s="135"/>
      <c r="AA51" s="132">
        <v>1033049747</v>
      </c>
      <c r="AB51" s="194"/>
      <c r="AC51" s="194"/>
      <c r="AD51" s="194"/>
      <c r="AE51" s="216"/>
      <c r="AF51" s="216"/>
      <c r="AG51" s="232"/>
      <c r="AH51" s="232"/>
      <c r="AI51" s="232"/>
      <c r="AJ51" s="230"/>
      <c r="AK51" s="230"/>
      <c r="AL51" s="232"/>
      <c r="AM51" s="230"/>
      <c r="AN51" s="230"/>
      <c r="AO51" s="230"/>
      <c r="AP51" s="230"/>
      <c r="AQ51" s="232"/>
      <c r="AR51" s="231"/>
      <c r="AS51" s="230"/>
      <c r="AT51" s="229"/>
      <c r="AU51" s="177" t="s">
        <v>12268</v>
      </c>
      <c r="AV51" s="34"/>
      <c r="AW51" s="119" t="s">
        <v>12269</v>
      </c>
      <c r="AX51" s="120" t="s">
        <v>43</v>
      </c>
      <c r="AY51" s="128"/>
      <c r="AZ51" s="121" t="s">
        <v>591</v>
      </c>
      <c r="BA51" s="126" t="s">
        <v>1007</v>
      </c>
      <c r="BB51" s="123" t="s">
        <v>1327</v>
      </c>
      <c r="BC51" s="122" t="str">
        <f>IF(BB51=""," ",VLOOKUP(BB51,[1]Listados!$O:$P,2,0))</f>
        <v xml:space="preserve">R.F. ICLD </v>
      </c>
      <c r="BD51" s="135">
        <v>916386496</v>
      </c>
      <c r="BE51" s="132"/>
      <c r="BF51" s="199"/>
    </row>
    <row r="52" spans="1:58" ht="30" customHeight="1" x14ac:dyDescent="0.35">
      <c r="A52" s="139"/>
      <c r="B52" s="189"/>
      <c r="C52" s="190"/>
      <c r="D52" s="190"/>
      <c r="E52" s="190"/>
      <c r="F52" s="191"/>
      <c r="G52" s="191"/>
      <c r="H52" s="190"/>
      <c r="I52" s="191"/>
      <c r="J52" s="191"/>
      <c r="K52" s="191"/>
      <c r="L52" s="191"/>
      <c r="M52" s="190"/>
      <c r="N52" s="192"/>
      <c r="O52" s="191"/>
      <c r="P52" s="193"/>
      <c r="Q52" s="177"/>
      <c r="R52" s="34"/>
      <c r="S52" s="119"/>
      <c r="T52" s="120"/>
      <c r="U52" s="128"/>
      <c r="V52" s="121"/>
      <c r="W52" s="126"/>
      <c r="X52" s="123"/>
      <c r="Y52" s="122"/>
      <c r="Z52" s="135"/>
      <c r="AA52" s="132">
        <v>677935365</v>
      </c>
      <c r="AB52" s="194"/>
      <c r="AC52" s="194"/>
      <c r="AD52" s="194"/>
      <c r="AE52" s="216"/>
      <c r="AF52" s="216"/>
      <c r="AG52" s="232"/>
      <c r="AH52" s="232"/>
      <c r="AI52" s="232"/>
      <c r="AJ52" s="230"/>
      <c r="AK52" s="230"/>
      <c r="AL52" s="232"/>
      <c r="AM52" s="230"/>
      <c r="AN52" s="230"/>
      <c r="AO52" s="230"/>
      <c r="AP52" s="230"/>
      <c r="AQ52" s="232"/>
      <c r="AR52" s="231"/>
      <c r="AS52" s="230"/>
      <c r="AT52" s="229"/>
      <c r="AU52" s="177" t="s">
        <v>12271</v>
      </c>
      <c r="AV52" s="34"/>
      <c r="AW52" s="119" t="s">
        <v>12272</v>
      </c>
      <c r="AX52" s="120" t="s">
        <v>43</v>
      </c>
      <c r="AY52" s="128"/>
      <c r="AZ52" s="121" t="s">
        <v>591</v>
      </c>
      <c r="BA52" s="126" t="s">
        <v>1007</v>
      </c>
      <c r="BB52" s="123" t="s">
        <v>1150</v>
      </c>
      <c r="BC52" s="122" t="str">
        <f>IF(BB52=""," ",VLOOKUP(BB52,[1]Listados!$O:$P,2,0))</f>
        <v>Estampilla Prodesarrollo Urbano  (20%  primera infancia)</v>
      </c>
      <c r="BD52" s="135">
        <v>543566356</v>
      </c>
      <c r="BE52" s="132"/>
    </row>
    <row r="53" spans="1:58" ht="30" customHeight="1" x14ac:dyDescent="0.35">
      <c r="A53" s="139"/>
      <c r="B53" s="189"/>
      <c r="C53" s="190"/>
      <c r="D53" s="190"/>
      <c r="E53" s="190"/>
      <c r="F53" s="191"/>
      <c r="G53" s="191"/>
      <c r="H53" s="190"/>
      <c r="I53" s="191"/>
      <c r="J53" s="191"/>
      <c r="K53" s="191"/>
      <c r="L53" s="191"/>
      <c r="M53" s="190"/>
      <c r="N53" s="192"/>
      <c r="O53" s="191"/>
      <c r="P53" s="193"/>
      <c r="Q53" s="177"/>
      <c r="R53" s="34"/>
      <c r="S53" s="119"/>
      <c r="T53" s="120"/>
      <c r="U53" s="128"/>
      <c r="V53" s="121"/>
      <c r="W53" s="126"/>
      <c r="X53" s="123"/>
      <c r="Y53" s="122"/>
      <c r="Z53" s="135"/>
      <c r="AA53" s="132">
        <v>427564390</v>
      </c>
      <c r="AB53" s="194"/>
      <c r="AC53" s="194"/>
      <c r="AD53" s="194"/>
      <c r="AE53" s="216"/>
      <c r="AF53" s="216"/>
      <c r="AG53" s="232"/>
      <c r="AH53" s="232"/>
      <c r="AI53" s="232"/>
      <c r="AJ53" s="230"/>
      <c r="AK53" s="230"/>
      <c r="AL53" s="232"/>
      <c r="AM53" s="230"/>
      <c r="AN53" s="230"/>
      <c r="AO53" s="230"/>
      <c r="AP53" s="230"/>
      <c r="AQ53" s="232"/>
      <c r="AR53" s="231"/>
      <c r="AS53" s="230"/>
      <c r="AT53" s="229"/>
      <c r="AU53" s="177" t="s">
        <v>12274</v>
      </c>
      <c r="AV53" s="34"/>
      <c r="AW53" s="119" t="s">
        <v>12275</v>
      </c>
      <c r="AX53" s="120" t="s">
        <v>43</v>
      </c>
      <c r="AY53" s="128"/>
      <c r="AZ53" s="121" t="s">
        <v>592</v>
      </c>
      <c r="BA53" s="126" t="s">
        <v>1007</v>
      </c>
      <c r="BB53" s="123" t="s">
        <v>1464</v>
      </c>
      <c r="BC53" s="122" t="str">
        <f>IF(BB53=""," ",VLOOKUP(BB53,[1]Listados!$O:$P,2,0))</f>
        <v xml:space="preserve">R.B. Ingresos Corrientes de Libre Destinanción </v>
      </c>
      <c r="BD53" s="135">
        <v>500000000</v>
      </c>
      <c r="BE53" s="132"/>
    </row>
    <row r="54" spans="1:58" ht="30" customHeight="1" x14ac:dyDescent="0.35">
      <c r="A54" s="139"/>
      <c r="B54" s="189"/>
      <c r="C54" s="190"/>
      <c r="D54" s="190"/>
      <c r="E54" s="190"/>
      <c r="F54" s="191"/>
      <c r="G54" s="191"/>
      <c r="H54" s="190"/>
      <c r="I54" s="191"/>
      <c r="J54" s="191"/>
      <c r="K54" s="191"/>
      <c r="L54" s="191"/>
      <c r="M54" s="190"/>
      <c r="N54" s="192"/>
      <c r="O54" s="191"/>
      <c r="P54" s="193"/>
      <c r="Q54" s="177"/>
      <c r="R54" s="34"/>
      <c r="S54" s="119"/>
      <c r="T54" s="120"/>
      <c r="U54" s="128"/>
      <c r="V54" s="121"/>
      <c r="W54" s="126"/>
      <c r="X54" s="123"/>
      <c r="Y54" s="122"/>
      <c r="Z54" s="135"/>
      <c r="AA54" s="132">
        <v>500000000</v>
      </c>
      <c r="AB54" s="194"/>
      <c r="AC54" s="194"/>
      <c r="AD54" s="194"/>
      <c r="AE54" s="216"/>
      <c r="AF54" s="216"/>
      <c r="AG54" s="232"/>
      <c r="AH54" s="232"/>
      <c r="AI54" s="232"/>
      <c r="AJ54" s="230"/>
      <c r="AK54" s="230"/>
      <c r="AL54" s="232"/>
      <c r="AM54" s="230"/>
      <c r="AN54" s="230"/>
      <c r="AO54" s="230"/>
      <c r="AP54" s="230"/>
      <c r="AQ54" s="232"/>
      <c r="AR54" s="231"/>
      <c r="AS54" s="230"/>
      <c r="AT54" s="229"/>
      <c r="AU54" s="177" t="s">
        <v>12277</v>
      </c>
      <c r="AV54" s="34"/>
      <c r="AW54" s="119" t="s">
        <v>12278</v>
      </c>
      <c r="AX54" s="120" t="s">
        <v>43</v>
      </c>
      <c r="AY54" s="128"/>
      <c r="AZ54" s="121" t="s">
        <v>589</v>
      </c>
      <c r="BA54" s="126" t="s">
        <v>1005</v>
      </c>
      <c r="BB54" s="123" t="s">
        <v>1464</v>
      </c>
      <c r="BC54" s="122" t="str">
        <f>IF(BB54=""," ",VLOOKUP(BB54,[1]Listados!$O:$P,2,0))</f>
        <v xml:space="preserve">R.B. Ingresos Corrientes de Libre Destinanción </v>
      </c>
      <c r="BD54" s="135">
        <v>427564390</v>
      </c>
      <c r="BE54" s="132"/>
    </row>
    <row r="55" spans="1:58" ht="30" customHeight="1" x14ac:dyDescent="0.35">
      <c r="A55" s="139"/>
      <c r="B55" s="189"/>
      <c r="C55" s="190"/>
      <c r="D55" s="190"/>
      <c r="E55" s="190"/>
      <c r="F55" s="191"/>
      <c r="G55" s="191"/>
      <c r="H55" s="190"/>
      <c r="I55" s="191"/>
      <c r="J55" s="191"/>
      <c r="K55" s="191"/>
      <c r="L55" s="191"/>
      <c r="M55" s="190"/>
      <c r="N55" s="192"/>
      <c r="O55" s="191"/>
      <c r="P55" s="193"/>
      <c r="Q55" s="177"/>
      <c r="R55" s="34"/>
      <c r="S55" s="119"/>
      <c r="T55" s="120"/>
      <c r="U55" s="128"/>
      <c r="V55" s="121"/>
      <c r="W55" s="126"/>
      <c r="X55" s="123"/>
      <c r="Y55" s="122"/>
      <c r="Z55" s="135"/>
      <c r="AA55" s="132">
        <v>100000000</v>
      </c>
      <c r="AB55" s="194"/>
      <c r="AC55" s="194"/>
      <c r="AD55" s="194"/>
      <c r="AE55" s="216"/>
      <c r="AF55" s="216"/>
      <c r="AG55" s="232"/>
      <c r="AH55" s="232"/>
      <c r="AI55" s="232"/>
      <c r="AJ55" s="230"/>
      <c r="AK55" s="230"/>
      <c r="AL55" s="232"/>
      <c r="AM55" s="230"/>
      <c r="AN55" s="230"/>
      <c r="AO55" s="230"/>
      <c r="AP55" s="230"/>
      <c r="AQ55" s="232"/>
      <c r="AR55" s="231"/>
      <c r="AS55" s="230"/>
      <c r="AT55" s="229"/>
      <c r="AU55" s="177" t="s">
        <v>12280</v>
      </c>
      <c r="AV55" s="34"/>
      <c r="AW55" s="119" t="s">
        <v>12281</v>
      </c>
      <c r="AX55" s="120" t="s">
        <v>43</v>
      </c>
      <c r="AY55" s="128"/>
      <c r="AZ55" s="121" t="s">
        <v>600</v>
      </c>
      <c r="BA55" s="126" t="s">
        <v>1008</v>
      </c>
      <c r="BB55" s="123" t="s">
        <v>1327</v>
      </c>
      <c r="BC55" s="122" t="str">
        <f>IF(BB55=""," ",VLOOKUP(BB55,[1]Listados!$O:$P,2,0))</f>
        <v xml:space="preserve">R.F. ICLD </v>
      </c>
      <c r="BD55" s="135">
        <v>100000000</v>
      </c>
      <c r="BE55" s="132"/>
    </row>
    <row r="56" spans="1:58" ht="50.15" customHeight="1" x14ac:dyDescent="0.35">
      <c r="A56" s="224" t="s">
        <v>0</v>
      </c>
      <c r="B56" s="225"/>
      <c r="C56" s="225"/>
      <c r="D56" s="225"/>
      <c r="E56" s="225"/>
      <c r="F56" s="225"/>
      <c r="G56" s="225"/>
      <c r="H56" s="225"/>
      <c r="I56" s="225"/>
      <c r="J56" s="225"/>
      <c r="K56" s="225"/>
      <c r="L56" s="225"/>
      <c r="M56" s="225"/>
      <c r="N56" s="225"/>
      <c r="O56" s="225"/>
      <c r="P56" s="226"/>
      <c r="Q56" s="224"/>
      <c r="R56" s="225"/>
      <c r="S56" s="225"/>
      <c r="T56" s="225"/>
      <c r="U56" s="225"/>
      <c r="V56" s="225"/>
      <c r="W56" s="225"/>
      <c r="X56" s="226"/>
      <c r="Y56" s="51" t="s">
        <v>212</v>
      </c>
      <c r="Z56" s="40">
        <f>SUM(Z15:Z50)</f>
        <v>31275069121</v>
      </c>
      <c r="AA56" s="40">
        <f>SUM(AA15:AA55)</f>
        <v>0</v>
      </c>
      <c r="AB56" s="142"/>
      <c r="AC56" s="142">
        <f>SUM(AC15:AC50)</f>
        <v>0</v>
      </c>
      <c r="AD56" s="142"/>
      <c r="AE56" s="224" t="s">
        <v>0</v>
      </c>
      <c r="AF56" s="225"/>
      <c r="AG56" s="225"/>
      <c r="AH56" s="225"/>
      <c r="AI56" s="225"/>
      <c r="AJ56" s="225"/>
      <c r="AK56" s="225"/>
      <c r="AL56" s="225"/>
      <c r="AM56" s="225"/>
      <c r="AN56" s="225"/>
      <c r="AO56" s="225"/>
      <c r="AP56" s="225"/>
      <c r="AQ56" s="225"/>
      <c r="AR56" s="225"/>
      <c r="AS56" s="225"/>
      <c r="AT56" s="226"/>
      <c r="AU56" s="224"/>
      <c r="AV56" s="225"/>
      <c r="AW56" s="225"/>
      <c r="AX56" s="225"/>
      <c r="AY56" s="225"/>
      <c r="AZ56" s="225"/>
      <c r="BA56" s="225"/>
      <c r="BB56" s="226"/>
      <c r="BC56" s="51" t="s">
        <v>212</v>
      </c>
      <c r="BD56" s="40">
        <f>SUM(BD15:BD55)</f>
        <v>31275069121</v>
      </c>
      <c r="BE56" s="40"/>
    </row>
    <row r="57" spans="1:58" x14ac:dyDescent="0.35">
      <c r="A57" s="223"/>
      <c r="B57" s="223"/>
      <c r="C57" s="223"/>
      <c r="D57" s="223"/>
      <c r="E57" s="223"/>
      <c r="F57" s="223"/>
      <c r="G57" s="223"/>
      <c r="H57" s="223"/>
      <c r="I57" s="223"/>
      <c r="J57" s="223"/>
      <c r="K57" s="223"/>
      <c r="L57" s="223"/>
      <c r="M57" s="223"/>
      <c r="N57" s="223"/>
      <c r="O57" s="223"/>
      <c r="P57" s="223"/>
      <c r="Q57" s="223"/>
      <c r="R57" s="223"/>
      <c r="S57" s="223"/>
      <c r="T57" s="223"/>
      <c r="U57" s="223"/>
      <c r="V57" s="223"/>
      <c r="W57" s="223"/>
      <c r="Y57" s="22"/>
      <c r="AE57" s="223"/>
      <c r="AF57" s="223"/>
      <c r="AG57" s="223"/>
      <c r="AH57" s="223"/>
      <c r="AI57" s="223"/>
      <c r="AJ57" s="223"/>
      <c r="AK57" s="223"/>
      <c r="AL57" s="223"/>
      <c r="AM57" s="223"/>
      <c r="AN57" s="223"/>
      <c r="AO57" s="223"/>
      <c r="AP57" s="223"/>
      <c r="AQ57" s="223"/>
      <c r="AR57" s="223"/>
      <c r="AS57" s="223"/>
      <c r="AT57" s="223"/>
      <c r="AU57" s="223"/>
      <c r="AV57" s="223"/>
      <c r="AW57" s="223"/>
      <c r="AX57" s="223"/>
      <c r="AY57" s="223"/>
      <c r="AZ57" s="223"/>
      <c r="BA57" s="223"/>
      <c r="BC57" s="22"/>
    </row>
    <row r="61" spans="1:58" ht="30.65" customHeight="1" x14ac:dyDescent="0.35">
      <c r="BD61" s="202"/>
    </row>
    <row r="65" spans="56:56" x14ac:dyDescent="0.35">
      <c r="BD65" s="199"/>
    </row>
    <row r="68" spans="56:56" x14ac:dyDescent="0.35">
      <c r="BD68" s="199"/>
    </row>
  </sheetData>
  <sheetProtection formatCells="0" formatColumns="0" formatRows="0" insertColumns="0" insertRows="0" insertHyperlinks="0" deleteColumns="0" deleteRows="0" sort="0" autoFilter="0" pivotTables="0"/>
  <dataConsolidate/>
  <mergeCells count="106">
    <mergeCell ref="AE56:AT56"/>
    <mergeCell ref="AU56:BB56"/>
    <mergeCell ref="AE57:BA57"/>
    <mergeCell ref="AU15:AU30"/>
    <mergeCell ref="AY15:AY30"/>
    <mergeCell ref="AU34:AU35"/>
    <mergeCell ref="AU37:AU38"/>
    <mergeCell ref="AU44:AU48"/>
    <mergeCell ref="AY44:AY48"/>
    <mergeCell ref="AU49:AU50"/>
    <mergeCell ref="AJ15:AJ55"/>
    <mergeCell ref="AI15:AI55"/>
    <mergeCell ref="AH15:AH55"/>
    <mergeCell ref="AG15:AG55"/>
    <mergeCell ref="AT15:AT55"/>
    <mergeCell ref="AS15:AS55"/>
    <mergeCell ref="AR15:AR55"/>
    <mergeCell ref="AQ15:AQ55"/>
    <mergeCell ref="AP15:AP55"/>
    <mergeCell ref="AO15:AO55"/>
    <mergeCell ref="AN15:AN55"/>
    <mergeCell ref="AM15:AM55"/>
    <mergeCell ref="AL15:AL55"/>
    <mergeCell ref="AV11:AZ11"/>
    <mergeCell ref="BA11:BE11"/>
    <mergeCell ref="AV12:AZ12"/>
    <mergeCell ref="BA12:BE12"/>
    <mergeCell ref="AE13:BE13"/>
    <mergeCell ref="AE11:AE12"/>
    <mergeCell ref="AF11:AL12"/>
    <mergeCell ref="AM11:AN12"/>
    <mergeCell ref="AO11:AO12"/>
    <mergeCell ref="AP11:AU12"/>
    <mergeCell ref="BB9:BE9"/>
    <mergeCell ref="AM10:AN10"/>
    <mergeCell ref="AO10:AQ10"/>
    <mergeCell ref="AR10:AS10"/>
    <mergeCell ref="AT10:AU10"/>
    <mergeCell ref="AV10:AZ10"/>
    <mergeCell ref="BB10:BE10"/>
    <mergeCell ref="AO9:AQ9"/>
    <mergeCell ref="AR9:AS9"/>
    <mergeCell ref="AT9:AU9"/>
    <mergeCell ref="AV9:AZ9"/>
    <mergeCell ref="BA9:BA10"/>
    <mergeCell ref="AE9:AE10"/>
    <mergeCell ref="AF9:AG10"/>
    <mergeCell ref="AH9:AI10"/>
    <mergeCell ref="AJ9:AL10"/>
    <mergeCell ref="AM9:AN9"/>
    <mergeCell ref="Q37:Q38"/>
    <mergeCell ref="F15:F50"/>
    <mergeCell ref="E15:E50"/>
    <mergeCell ref="D15:D50"/>
    <mergeCell ref="B11:H12"/>
    <mergeCell ref="I11:J12"/>
    <mergeCell ref="L11:Q12"/>
    <mergeCell ref="W11:AA11"/>
    <mergeCell ref="W12:AA12"/>
    <mergeCell ref="K11:K12"/>
    <mergeCell ref="R11:V11"/>
    <mergeCell ref="R12:V12"/>
    <mergeCell ref="P10:Q10"/>
    <mergeCell ref="B15:B50"/>
    <mergeCell ref="AE15:AE55"/>
    <mergeCell ref="AF15:AF55"/>
    <mergeCell ref="AK15:AK55"/>
    <mergeCell ref="A11:A12"/>
    <mergeCell ref="D9:E10"/>
    <mergeCell ref="A9:A10"/>
    <mergeCell ref="B9:C10"/>
    <mergeCell ref="A13:AA13"/>
    <mergeCell ref="K9:M9"/>
    <mergeCell ref="K10:M10"/>
    <mergeCell ref="F9:H10"/>
    <mergeCell ref="I9:J9"/>
    <mergeCell ref="I10:J10"/>
    <mergeCell ref="X9:AA9"/>
    <mergeCell ref="X10:AA10"/>
    <mergeCell ref="N9:O9"/>
    <mergeCell ref="N10:O10"/>
    <mergeCell ref="P9:Q9"/>
    <mergeCell ref="R9:V9"/>
    <mergeCell ref="R10:V10"/>
    <mergeCell ref="W9:W10"/>
    <mergeCell ref="A15:A50"/>
    <mergeCell ref="U15:U30"/>
    <mergeCell ref="U44:U48"/>
    <mergeCell ref="A57:W57"/>
    <mergeCell ref="Q56:X56"/>
    <mergeCell ref="A56:P56"/>
    <mergeCell ref="Q49:Q50"/>
    <mergeCell ref="P15:P50"/>
    <mergeCell ref="O15:O50"/>
    <mergeCell ref="N15:N50"/>
    <mergeCell ref="M15:M50"/>
    <mergeCell ref="L15:L50"/>
    <mergeCell ref="K15:K50"/>
    <mergeCell ref="J15:J50"/>
    <mergeCell ref="I15:I50"/>
    <mergeCell ref="C15:C50"/>
    <mergeCell ref="H15:H50"/>
    <mergeCell ref="G15:G50"/>
    <mergeCell ref="Q15:Q30"/>
    <mergeCell ref="Q44:Q48"/>
    <mergeCell ref="Q34:Q35"/>
  </mergeCells>
  <phoneticPr fontId="21" type="noConversion"/>
  <conditionalFormatting sqref="S18:S55 AW18:AW55">
    <cfRule type="cellIs" dxfId="15" priority="18" stopIfTrue="1" operator="equal">
      <formula>"ESCRIBA AQUÍ EL NOMBRE DEL CAPITULO"</formula>
    </cfRule>
  </conditionalFormatting>
  <conditionalFormatting sqref="T18:T55 AX18:AX55">
    <cfRule type="cellIs" dxfId="14" priority="21" stopIfTrue="1" operator="equal">
      <formula>"ESCRIBA AQUÍ EL NOMBRE DEL CAPITULO"</formula>
    </cfRule>
  </conditionalFormatting>
  <conditionalFormatting sqref="V18:V55">
    <cfRule type="beginsWith" dxfId="13" priority="20" operator="beginsWith" text="NO">
      <formula>LEFT(V18,LEN("NO"))="NO"</formula>
    </cfRule>
  </conditionalFormatting>
  <conditionalFormatting sqref="W12">
    <cfRule type="containsText" dxfId="12" priority="774" operator="containsText" text="CORRECTO">
      <formula>NOT(ISERROR(SEARCH("CORRECTO",W12)))</formula>
    </cfRule>
    <cfRule type="cellIs" dxfId="11" priority="775" operator="equal">
      <formula>"REVISAR META PDD"</formula>
    </cfRule>
  </conditionalFormatting>
  <conditionalFormatting sqref="X18:X55">
    <cfRule type="beginsWith" dxfId="10" priority="16" operator="beginsWith" text="NO">
      <formula>LEFT(X18,LEN("NO"))="NO"</formula>
    </cfRule>
  </conditionalFormatting>
  <conditionalFormatting sqref="AZ18:AZ55">
    <cfRule type="beginsWith" dxfId="9" priority="8" operator="beginsWith" text="NO">
      <formula>LEFT(AZ18,LEN("NO"))="NO"</formula>
    </cfRule>
  </conditionalFormatting>
  <conditionalFormatting sqref="BA12">
    <cfRule type="containsText" dxfId="8" priority="14" operator="containsText" text="CORRECTO">
      <formula>NOT(ISERROR(SEARCH("CORRECTO",BA12)))</formula>
    </cfRule>
    <cfRule type="cellIs" dxfId="7" priority="15" operator="equal">
      <formula>"REVISAR META PDD"</formula>
    </cfRule>
  </conditionalFormatting>
  <conditionalFormatting sqref="BB18:BB55">
    <cfRule type="beginsWith" dxfId="6" priority="1" operator="beginsWith" text="NO">
      <formula>LEFT(BB18,LEN("NO"))="NO"</formula>
    </cfRule>
  </conditionalFormatting>
  <dataValidations count="16">
    <dataValidation type="textLength" operator="equal" allowBlank="1" showInputMessage="1" showErrorMessage="1" sqref="B9:C10 AF9:AG10" xr:uid="{00000000-0002-0000-0100-000000000000}">
      <formula1>11</formula1>
    </dataValidation>
    <dataValidation type="textLength" operator="equal" allowBlank="1" showInputMessage="1" showErrorMessage="1" sqref="F9:H10 AJ9:AL10" xr:uid="{00000000-0002-0000-0100-000001000000}">
      <formula1>13</formula1>
    </dataValidation>
    <dataValidation type="custom" operator="equal" allowBlank="1" showInputMessage="1" showErrorMessage="1" sqref="K9 AO9" xr:uid="{00000000-0002-0000-0100-000002000000}">
      <formula1>OR(LEN(K9)=3,LEN(K9)=16)</formula1>
    </dataValidation>
    <dataValidation type="custom" operator="equal" allowBlank="1" showInputMessage="1" showErrorMessage="1" sqref="K10 AO10" xr:uid="{00000000-0002-0000-0100-000003000000}">
      <formula1>OR(LEN(K10)=3,LEN(K10)=12)</formula1>
    </dataValidation>
    <dataValidation operator="equal" allowBlank="1" showInputMessage="1" showErrorMessage="1" sqref="R12 W11 P15 AV12 BA11 AT15" xr:uid="{00000000-0002-0000-0100-000004000000}"/>
    <dataValidation type="list" allowBlank="1" showInputMessage="1" showErrorMessage="1" sqref="X9 BB9" xr:uid="{00000000-0002-0000-0100-000005000000}">
      <formula1>Programa_PDD</formula1>
    </dataValidation>
    <dataValidation type="whole" operator="greaterThan" allowBlank="1" showInputMessage="1" showErrorMessage="1" sqref="P9 AT9" xr:uid="{00000000-0002-0000-0100-000006000000}">
      <formula1>2023</formula1>
    </dataValidation>
    <dataValidation type="whole" operator="greaterThan" allowBlank="1" showInputMessage="1" showErrorMessage="1" sqref="P10 AT10" xr:uid="{00000000-0002-0000-0100-000007000000}">
      <formula1>0</formula1>
    </dataValidation>
    <dataValidation type="list" allowBlank="1" showInputMessage="1" showErrorMessage="1" sqref="K11 AO11" xr:uid="{00000000-0002-0000-0100-000008000000}">
      <formula1>centro_gestor</formula1>
    </dataValidation>
    <dataValidation type="list" allowBlank="1" showErrorMessage="1" sqref="S40 AW40" xr:uid="{00000000-0002-0000-0100-000009000000}">
      <formula1>ruta</formula1>
    </dataValidation>
    <dataValidation type="whole" operator="greaterThanOrEqual" allowBlank="1" showInputMessage="1" showErrorMessage="1" sqref="Z18:Z25 BD18:BD25 Z28:Z55 BD28:BD55" xr:uid="{00000000-0002-0000-0100-00000E000000}">
      <formula1>0</formula1>
    </dataValidation>
    <dataValidation type="list" allowBlank="1" showInputMessage="1" showErrorMessage="1" sqref="O15 AS15" xr:uid="{00000000-0002-0000-0100-00000A000000}">
      <formula1>meta_plan</formula1>
    </dataValidation>
    <dataValidation type="list" allowBlank="1" showInputMessage="1" showErrorMessage="1" sqref="X18:X55 BB18:BB55" xr:uid="{00000000-0002-0000-0100-00000B000000}">
      <formula1>fondo</formula1>
    </dataValidation>
    <dataValidation type="textLength" operator="equal" allowBlank="1" showInputMessage="1" showErrorMessage="1" sqref="Y18:Y55 BC18:BC55" xr:uid="{00000000-0002-0000-0100-00000D000000}">
      <formula1>1</formula1>
    </dataValidation>
    <dataValidation type="list" allowBlank="1" showInputMessage="1" showErrorMessage="1" sqref="AX18:AX55 T18:T55" xr:uid="{00000000-0002-0000-0100-00000F000000}">
      <formula1>ruta</formula1>
    </dataValidation>
    <dataValidation type="list" allowBlank="1" showInputMessage="1" showErrorMessage="1" sqref="V18:V55 AZ18:AZ55" xr:uid="{00000000-0002-0000-0100-000010000000}">
      <formula1>pospre</formula1>
    </dataValidation>
  </dataValidations>
  <printOptions horizontalCentered="1"/>
  <pageMargins left="0.39370078740157483" right="0.39370078740157483" top="0.39370078740157483" bottom="0.39370078740157483" header="0.19685039370078741" footer="0.39370078740157483"/>
  <pageSetup paperSize="5" scale="32" orientation="landscape" r:id="rId1"/>
  <headerFooter>
    <oddFooter>&amp;L&amp;"Arial,Normal"&amp;8Este documento es propiedad de la Administración Central del Distrito de Santiago de Cali. Prohibida su copia, alteración o modificación por cualquier medio, sin previa autorización del Alcalde &amp;R&amp;"Arial,Normal"&amp;8Página &amp;P de &amp;N</oddFooter>
  </headerFooter>
  <ignoredErrors>
    <ignoredError sqref="W21 Y26 U31:U33 U34 Y36:Y37 U36:U37 Y48 Y44 U39:U44 Y21 Y19 Y23 Y34 Y31:Y33 Y35 Y39:Y42 Y38 Y43 Y46 Y45 Y47 Y27 Y30" unlockedFormula="1"/>
  </ignoredError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11000000}">
          <x14:formula1>
            <xm:f>Listados!$L$2:$L$497</xm:f>
          </x14:formula1>
          <xm:sqref>R10 AV10</xm:sqref>
        </x14:dataValidation>
        <x14:dataValidation type="custom" allowBlank="1" showInputMessage="1" showErrorMessage="1" xr:uid="{00000000-0002-0000-0100-000012000000}">
          <x14:formula1>
            <xm:f>IF(K11=""," ",VLOOKUP(K11,Listados!$C:$D,2,0))</xm:f>
          </x14:formula1>
          <xm:sqref>L11 AP11</xm:sqref>
        </x14:dataValidation>
        <x14:dataValidation type="list" allowBlank="1" showInputMessage="1" showErrorMessage="1" xr:uid="{00000000-0002-0000-0100-000013000000}">
          <x14:formula1>
            <xm:f>Listados!$AA$2:$AA$2382</xm:f>
          </x14:formula1>
          <xm:sqref>G15 AK15</xm:sqref>
        </x14:dataValidation>
        <x14:dataValidation type="custom" operator="equal" allowBlank="1" showInputMessage="1" showErrorMessage="1" xr:uid="{00000000-0002-0000-0100-000014000000}">
          <x14:formula1>
            <xm:f>IF(V18=""," ",VLOOKUP(V18,Listados!$O:$P,2,0))</xm:f>
          </x14:formula1>
          <xm:sqref>W18:W55 BA18:BA55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30"/>
  <sheetViews>
    <sheetView showGridLines="0" topLeftCell="A10" zoomScale="90" zoomScaleNormal="90" workbookViewId="0">
      <selection activeCell="E15" sqref="E15"/>
    </sheetView>
  </sheetViews>
  <sheetFormatPr baseColWidth="10" defaultColWidth="10.90625" defaultRowHeight="12.5" x14ac:dyDescent="0.25"/>
  <cols>
    <col min="1" max="1" width="3.08984375" style="1" customWidth="1"/>
    <col min="2" max="2" width="34" style="1" bestFit="1" customWidth="1"/>
    <col min="3" max="3" width="27.453125" style="1" customWidth="1"/>
    <col min="4" max="4" width="22.453125" style="1" customWidth="1"/>
    <col min="5" max="8" width="19.08984375" style="1" customWidth="1"/>
    <col min="9" max="9" width="17.90625" style="1" customWidth="1"/>
    <col min="10" max="16384" width="10.90625" style="1"/>
  </cols>
  <sheetData>
    <row r="1" spans="2:9" s="27" customFormat="1" x14ac:dyDescent="0.25"/>
    <row r="2" spans="2:9" s="27" customFormat="1" x14ac:dyDescent="0.25"/>
    <row r="3" spans="2:9" s="27" customFormat="1" x14ac:dyDescent="0.25"/>
    <row r="4" spans="2:9" s="27" customFormat="1" x14ac:dyDescent="0.25"/>
    <row r="5" spans="2:9" s="27" customFormat="1" x14ac:dyDescent="0.25"/>
    <row r="6" spans="2:9" s="27" customFormat="1" x14ac:dyDescent="0.25"/>
    <row r="7" spans="2:9" s="27" customFormat="1" x14ac:dyDescent="0.25"/>
    <row r="8" spans="2:9" s="27" customFormat="1" x14ac:dyDescent="0.25"/>
    <row r="9" spans="2:9" s="27" customFormat="1" x14ac:dyDescent="0.25"/>
    <row r="11" spans="2:9" ht="15.75" customHeight="1" x14ac:dyDescent="0.3">
      <c r="B11" s="265" t="s">
        <v>28</v>
      </c>
      <c r="C11" s="265"/>
      <c r="D11" s="265"/>
      <c r="E11" s="265"/>
      <c r="F11" s="265"/>
      <c r="G11" s="265"/>
      <c r="H11" s="265"/>
      <c r="I11" s="265"/>
    </row>
    <row r="13" spans="2:9" ht="40.5" customHeight="1" x14ac:dyDescent="0.25">
      <c r="B13" s="5" t="s">
        <v>31</v>
      </c>
      <c r="C13" s="6" t="s">
        <v>32</v>
      </c>
      <c r="D13" s="6" t="s">
        <v>33</v>
      </c>
      <c r="E13" s="106" t="s">
        <v>12039</v>
      </c>
      <c r="F13" s="106" t="s">
        <v>12040</v>
      </c>
      <c r="G13" s="106" t="s">
        <v>12041</v>
      </c>
      <c r="H13" s="106" t="s">
        <v>12042</v>
      </c>
      <c r="I13" s="106" t="s">
        <v>12164</v>
      </c>
    </row>
    <row r="14" spans="2:9" ht="101.5" x14ac:dyDescent="0.25">
      <c r="B14" s="262" t="s">
        <v>12033</v>
      </c>
      <c r="C14" s="263" t="s">
        <v>12034</v>
      </c>
      <c r="D14" s="74" t="s">
        <v>12035</v>
      </c>
      <c r="E14" s="73">
        <v>8458</v>
      </c>
      <c r="F14" s="73">
        <v>10850</v>
      </c>
      <c r="G14" s="73">
        <v>11850</v>
      </c>
      <c r="H14" s="33">
        <v>13350</v>
      </c>
      <c r="I14" s="33">
        <f>12000-I15-I16-I17</f>
        <v>10350</v>
      </c>
    </row>
    <row r="15" spans="2:9" ht="29" x14ac:dyDescent="0.25">
      <c r="B15" s="262"/>
      <c r="C15" s="263"/>
      <c r="D15" s="74" t="s">
        <v>12036</v>
      </c>
      <c r="E15" s="73">
        <v>561</v>
      </c>
      <c r="F15" s="33">
        <v>885.00000000000011</v>
      </c>
      <c r="G15" s="33">
        <v>885.00000000000011</v>
      </c>
      <c r="H15" s="33">
        <v>885.00000000000011</v>
      </c>
      <c r="I15" s="33">
        <v>885.00000000000011</v>
      </c>
    </row>
    <row r="16" spans="2:9" ht="43.5" x14ac:dyDescent="0.25">
      <c r="B16" s="262"/>
      <c r="C16" s="263"/>
      <c r="D16" s="74" t="s">
        <v>12037</v>
      </c>
      <c r="E16" s="73">
        <v>276</v>
      </c>
      <c r="F16" s="33">
        <v>434.99999999999994</v>
      </c>
      <c r="G16" s="33">
        <v>434.99999999999994</v>
      </c>
      <c r="H16" s="33">
        <v>434.99999999999994</v>
      </c>
      <c r="I16" s="33">
        <v>434.99999999999994</v>
      </c>
    </row>
    <row r="17" spans="2:9" ht="29" x14ac:dyDescent="0.25">
      <c r="B17" s="262"/>
      <c r="C17" s="263"/>
      <c r="D17" s="74" t="s">
        <v>12038</v>
      </c>
      <c r="E17" s="73">
        <v>209</v>
      </c>
      <c r="F17" s="33">
        <v>330.00000000000006</v>
      </c>
      <c r="G17" s="33">
        <v>330.00000000000006</v>
      </c>
      <c r="H17" s="33">
        <v>330.00000000000006</v>
      </c>
      <c r="I17" s="33">
        <v>330.00000000000006</v>
      </c>
    </row>
    <row r="18" spans="2:9" ht="15.75" customHeight="1" x14ac:dyDescent="0.3">
      <c r="B18" s="264" t="s">
        <v>1</v>
      </c>
      <c r="C18" s="264"/>
      <c r="D18" s="264"/>
      <c r="E18" s="107">
        <f>SUM(E14:E17)</f>
        <v>9504</v>
      </c>
      <c r="F18" s="107">
        <f t="shared" ref="F18:I18" si="0">SUM(F14:F17)</f>
        <v>12500</v>
      </c>
      <c r="G18" s="107">
        <f t="shared" si="0"/>
        <v>13500</v>
      </c>
      <c r="H18" s="107">
        <f t="shared" si="0"/>
        <v>15000</v>
      </c>
      <c r="I18" s="107">
        <f t="shared" si="0"/>
        <v>12000</v>
      </c>
    </row>
    <row r="19" spans="2:9" x14ac:dyDescent="0.25">
      <c r="E19" s="72"/>
      <c r="F19" s="72"/>
      <c r="G19" s="72"/>
      <c r="H19" s="72"/>
    </row>
    <row r="21" spans="2:9" ht="15.75" customHeight="1" x14ac:dyDescent="0.3">
      <c r="B21" s="265" t="s">
        <v>34</v>
      </c>
      <c r="C21" s="265"/>
      <c r="D21" s="265"/>
      <c r="E21" s="265"/>
      <c r="F21" s="265"/>
      <c r="G21" s="265"/>
      <c r="H21" s="265"/>
      <c r="I21" s="265"/>
    </row>
    <row r="23" spans="2:9" ht="15.75" customHeight="1" x14ac:dyDescent="0.25">
      <c r="B23" s="7" t="s">
        <v>94</v>
      </c>
      <c r="C23" s="266" t="s">
        <v>71</v>
      </c>
      <c r="D23" s="266"/>
      <c r="E23" s="266"/>
      <c r="F23" s="266"/>
      <c r="G23" s="266"/>
      <c r="H23" s="266"/>
      <c r="I23" s="266"/>
    </row>
    <row r="24" spans="2:9" ht="28.5" customHeight="1" x14ac:dyDescent="0.25">
      <c r="B24" s="7" t="s">
        <v>36</v>
      </c>
      <c r="C24" s="266" t="s">
        <v>12043</v>
      </c>
      <c r="D24" s="266"/>
      <c r="E24" s="266"/>
      <c r="F24" s="266"/>
      <c r="G24" s="266"/>
      <c r="H24" s="266"/>
      <c r="I24" s="266"/>
    </row>
    <row r="25" spans="2:9" ht="14.5" x14ac:dyDescent="0.25">
      <c r="B25" s="7" t="s">
        <v>37</v>
      </c>
      <c r="C25" s="263"/>
      <c r="D25" s="263"/>
      <c r="E25" s="263"/>
      <c r="F25" s="263"/>
      <c r="G25" s="263"/>
      <c r="H25" s="263"/>
      <c r="I25" s="263"/>
    </row>
    <row r="26" spans="2:9" ht="14.5" x14ac:dyDescent="0.25">
      <c r="B26" s="7" t="s">
        <v>38</v>
      </c>
      <c r="C26" s="263"/>
      <c r="D26" s="263"/>
      <c r="E26" s="263"/>
      <c r="F26" s="263"/>
      <c r="G26" s="263"/>
      <c r="H26" s="263"/>
      <c r="I26" s="263"/>
    </row>
    <row r="27" spans="2:9" ht="14.5" x14ac:dyDescent="0.25">
      <c r="B27" s="7" t="s">
        <v>35</v>
      </c>
      <c r="C27" s="7" t="s">
        <v>42</v>
      </c>
      <c r="D27" s="263" t="s">
        <v>166</v>
      </c>
      <c r="E27" s="263"/>
      <c r="F27" s="263"/>
      <c r="G27" s="263"/>
      <c r="H27" s="263"/>
      <c r="I27" s="263"/>
    </row>
    <row r="28" spans="2:9" ht="13.5" customHeight="1" x14ac:dyDescent="0.25">
      <c r="B28" s="7" t="s">
        <v>97</v>
      </c>
      <c r="C28" s="266" t="s">
        <v>98</v>
      </c>
      <c r="D28" s="266"/>
      <c r="E28" s="266"/>
      <c r="F28" s="266"/>
      <c r="G28" s="266"/>
      <c r="H28" s="266"/>
      <c r="I28" s="266"/>
    </row>
    <row r="29" spans="2:9" ht="30" customHeight="1" x14ac:dyDescent="0.25">
      <c r="B29" s="7" t="s">
        <v>54</v>
      </c>
      <c r="C29" s="268" t="s">
        <v>93</v>
      </c>
      <c r="D29" s="268"/>
      <c r="E29" s="105" t="s">
        <v>12044</v>
      </c>
      <c r="F29" s="267"/>
      <c r="G29" s="267"/>
      <c r="H29" s="267"/>
      <c r="I29" s="267"/>
    </row>
    <row r="30" spans="2:9" ht="31.5" customHeight="1" x14ac:dyDescent="0.25">
      <c r="B30" s="7" t="s">
        <v>40</v>
      </c>
      <c r="C30" s="7" t="s">
        <v>42</v>
      </c>
      <c r="D30" s="7" t="s">
        <v>12046</v>
      </c>
      <c r="E30" s="266" t="s">
        <v>12045</v>
      </c>
      <c r="F30" s="266"/>
      <c r="G30" s="266"/>
      <c r="H30" s="266"/>
      <c r="I30" s="266"/>
    </row>
  </sheetData>
  <dataConsolidate/>
  <mergeCells count="14">
    <mergeCell ref="B14:B17"/>
    <mergeCell ref="C14:C17"/>
    <mergeCell ref="B18:D18"/>
    <mergeCell ref="B11:I11"/>
    <mergeCell ref="E30:I30"/>
    <mergeCell ref="C24:I24"/>
    <mergeCell ref="C23:I23"/>
    <mergeCell ref="B21:I21"/>
    <mergeCell ref="F29:I29"/>
    <mergeCell ref="C28:I28"/>
    <mergeCell ref="D27:I27"/>
    <mergeCell ref="C26:I26"/>
    <mergeCell ref="C25:I25"/>
    <mergeCell ref="C29:D29"/>
  </mergeCells>
  <phoneticPr fontId="21" type="noConversion"/>
  <dataValidations count="1">
    <dataValidation type="list" showInputMessage="1" showErrorMessage="1" sqref="D27" xr:uid="{00000000-0002-0000-0200-000000000000}">
      <formula1>gasto_publico</formula1>
    </dataValidation>
  </dataValidations>
  <pageMargins left="0.70866141732283472" right="0.70866141732283472" top="0.74803149606299213" bottom="0.74803149606299213" header="0.31496062992125984" footer="0.31496062992125984"/>
  <pageSetup scale="67"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Alcalde&amp;"-,Normal"&amp;11 </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3"/>
  <sheetViews>
    <sheetView showGridLines="0" tabSelected="1" topLeftCell="Q86" zoomScale="69" zoomScaleNormal="69" workbookViewId="0">
      <selection activeCell="S94" sqref="S94"/>
    </sheetView>
  </sheetViews>
  <sheetFormatPr baseColWidth="10" defaultColWidth="14.453125" defaultRowHeight="15" customHeight="1" x14ac:dyDescent="0.35"/>
  <cols>
    <col min="1" max="1" width="7.90625" style="71" customWidth="1"/>
    <col min="2" max="2" width="35.08984375" style="11" customWidth="1"/>
    <col min="3" max="3" width="32" style="71" customWidth="1"/>
    <col min="4" max="4" width="24.36328125" style="71" customWidth="1"/>
    <col min="5" max="5" width="46.36328125" style="2" customWidth="1"/>
    <col min="6" max="6" width="55.08984375" style="2" customWidth="1"/>
    <col min="7" max="7" width="15.08984375" style="2" customWidth="1"/>
    <col min="8" max="8" width="13.36328125" style="2" customWidth="1"/>
    <col min="9" max="9" width="17.453125" style="2" customWidth="1"/>
    <col min="10" max="10" width="23" style="103" customWidth="1"/>
    <col min="11" max="14" width="25.6328125" style="23" customWidth="1"/>
    <col min="15" max="15" width="7.90625" style="175" customWidth="1"/>
    <col min="16" max="16" width="41.54296875" style="11" customWidth="1"/>
    <col min="17" max="17" width="32" style="71" customWidth="1"/>
    <col min="18" max="18" width="24.36328125" style="71" customWidth="1"/>
    <col min="19" max="19" width="46.36328125" style="2" customWidth="1"/>
    <col min="20" max="20" width="61.6328125" style="2" customWidth="1"/>
    <col min="21" max="21" width="15.08984375" style="2" customWidth="1"/>
    <col min="22" max="22" width="13.36328125" style="2" customWidth="1"/>
    <col min="23" max="23" width="22.08984375" style="2" customWidth="1"/>
    <col min="24" max="24" width="23" style="103" customWidth="1"/>
    <col min="25" max="25" width="25.6328125" style="23" customWidth="1"/>
    <col min="26" max="26" width="19.54296875" style="2" customWidth="1"/>
    <col min="27" max="16384" width="14.453125" style="2"/>
  </cols>
  <sheetData>
    <row r="1" spans="1:26" ht="44" customHeight="1" thickBot="1" x14ac:dyDescent="0.4">
      <c r="A1" s="269" t="s">
        <v>12095</v>
      </c>
      <c r="B1" s="270"/>
      <c r="C1" s="270"/>
      <c r="D1" s="270"/>
      <c r="E1" s="270"/>
      <c r="F1" s="270"/>
      <c r="G1" s="270"/>
      <c r="H1" s="270"/>
      <c r="I1" s="270"/>
      <c r="J1" s="270"/>
      <c r="K1" s="270"/>
      <c r="L1" s="69"/>
      <c r="M1" s="69"/>
      <c r="N1" s="69"/>
      <c r="O1" s="269" t="s">
        <v>12095</v>
      </c>
      <c r="P1" s="270"/>
      <c r="Q1" s="270"/>
      <c r="R1" s="270"/>
      <c r="S1" s="270"/>
      <c r="T1" s="270"/>
      <c r="U1" s="270"/>
      <c r="V1" s="270"/>
      <c r="W1" s="270"/>
      <c r="X1" s="270"/>
      <c r="Y1" s="270"/>
    </row>
    <row r="2" spans="1:26" ht="66" customHeight="1" x14ac:dyDescent="0.35">
      <c r="A2" s="54" t="s">
        <v>12013</v>
      </c>
      <c r="B2" s="55" t="s">
        <v>12014</v>
      </c>
      <c r="C2" s="289" t="s">
        <v>12015</v>
      </c>
      <c r="D2" s="290"/>
      <c r="E2" s="289" t="s">
        <v>12016</v>
      </c>
      <c r="F2" s="290"/>
      <c r="G2" s="55" t="s">
        <v>12017</v>
      </c>
      <c r="H2" s="55" t="s">
        <v>12018</v>
      </c>
      <c r="I2" s="56" t="s">
        <v>12019</v>
      </c>
      <c r="J2" s="159" t="s">
        <v>12020</v>
      </c>
      <c r="K2" s="53" t="s">
        <v>12256</v>
      </c>
      <c r="L2" s="53" t="s">
        <v>12257</v>
      </c>
      <c r="M2" s="53" t="s">
        <v>12258</v>
      </c>
      <c r="N2" s="53" t="s">
        <v>12259</v>
      </c>
      <c r="O2" s="163" t="s">
        <v>12013</v>
      </c>
      <c r="P2" s="55" t="s">
        <v>12014</v>
      </c>
      <c r="Q2" s="289" t="s">
        <v>12015</v>
      </c>
      <c r="R2" s="290"/>
      <c r="S2" s="289" t="s">
        <v>12016</v>
      </c>
      <c r="T2" s="290"/>
      <c r="U2" s="55" t="s">
        <v>12017</v>
      </c>
      <c r="V2" s="55" t="s">
        <v>12018</v>
      </c>
      <c r="W2" s="56" t="s">
        <v>12019</v>
      </c>
      <c r="X2" s="57" t="s">
        <v>12020</v>
      </c>
      <c r="Y2" s="53" t="s">
        <v>12096</v>
      </c>
    </row>
    <row r="3" spans="1:26" ht="50" customHeight="1" x14ac:dyDescent="0.35">
      <c r="A3" s="285" t="s">
        <v>12124</v>
      </c>
      <c r="B3" s="287" t="s">
        <v>12002</v>
      </c>
      <c r="C3" s="271" t="s">
        <v>12021</v>
      </c>
      <c r="D3" s="271" t="s">
        <v>12191</v>
      </c>
      <c r="E3" s="31" t="s">
        <v>12188</v>
      </c>
      <c r="F3" s="29" t="s">
        <v>12189</v>
      </c>
      <c r="G3" s="34" t="s">
        <v>12208</v>
      </c>
      <c r="H3" s="34">
        <v>0</v>
      </c>
      <c r="I3" s="75">
        <v>0</v>
      </c>
      <c r="J3" s="143">
        <f>+H3*I3</f>
        <v>0</v>
      </c>
      <c r="K3" s="86"/>
      <c r="L3" s="86"/>
      <c r="M3" s="86"/>
      <c r="N3" s="86"/>
      <c r="O3" s="347" t="s">
        <v>12149</v>
      </c>
      <c r="P3" s="287" t="s">
        <v>12002</v>
      </c>
      <c r="Q3" s="271" t="s">
        <v>12021</v>
      </c>
      <c r="R3" s="271" t="s">
        <v>12191</v>
      </c>
      <c r="S3" s="31" t="s">
        <v>12188</v>
      </c>
      <c r="T3" s="29" t="s">
        <v>12189</v>
      </c>
      <c r="U3" s="34" t="s">
        <v>12208</v>
      </c>
      <c r="V3" s="34">
        <v>0</v>
      </c>
      <c r="W3" s="75">
        <v>0</v>
      </c>
      <c r="X3" s="99">
        <f>+V3*W3</f>
        <v>0</v>
      </c>
      <c r="Y3" s="86"/>
    </row>
    <row r="4" spans="1:26" ht="164.5" customHeight="1" x14ac:dyDescent="0.35">
      <c r="A4" s="286"/>
      <c r="B4" s="288"/>
      <c r="C4" s="272"/>
      <c r="D4" s="272"/>
      <c r="E4" s="31" t="s">
        <v>12171</v>
      </c>
      <c r="F4" s="29" t="s">
        <v>12170</v>
      </c>
      <c r="G4" s="34" t="s">
        <v>12208</v>
      </c>
      <c r="H4" s="113">
        <v>3.7328961474606608</v>
      </c>
      <c r="I4" s="75">
        <v>2938002835</v>
      </c>
      <c r="J4" s="143">
        <f>+H4*I4</f>
        <v>10967259464</v>
      </c>
      <c r="K4" s="86"/>
      <c r="L4" s="86"/>
      <c r="M4" s="86"/>
      <c r="N4" s="86"/>
      <c r="O4" s="348"/>
      <c r="P4" s="288"/>
      <c r="Q4" s="272"/>
      <c r="R4" s="272"/>
      <c r="S4" s="31" t="s">
        <v>12171</v>
      </c>
      <c r="T4" s="29" t="s">
        <v>12170</v>
      </c>
      <c r="U4" s="34" t="s">
        <v>12208</v>
      </c>
      <c r="V4" s="113">
        <v>3.7328961474606608</v>
      </c>
      <c r="W4" s="75">
        <v>2938002835</v>
      </c>
      <c r="X4" s="99">
        <f>+V4*W4</f>
        <v>10967259464</v>
      </c>
      <c r="Y4" s="86"/>
    </row>
    <row r="5" spans="1:26" ht="50" customHeight="1" x14ac:dyDescent="0.35">
      <c r="A5" s="286"/>
      <c r="B5" s="288"/>
      <c r="C5" s="273"/>
      <c r="D5" s="273"/>
      <c r="E5" s="31" t="s">
        <v>12194</v>
      </c>
      <c r="F5" s="29" t="s">
        <v>12172</v>
      </c>
      <c r="G5" s="34" t="s">
        <v>12208</v>
      </c>
      <c r="H5" s="34">
        <v>0</v>
      </c>
      <c r="I5" s="75">
        <v>0</v>
      </c>
      <c r="J5" s="143">
        <v>0</v>
      </c>
      <c r="K5" s="86"/>
      <c r="L5" s="86"/>
      <c r="M5" s="86"/>
      <c r="N5" s="86"/>
      <c r="O5" s="348"/>
      <c r="P5" s="288"/>
      <c r="Q5" s="273"/>
      <c r="R5" s="273"/>
      <c r="S5" s="31" t="s">
        <v>12194</v>
      </c>
      <c r="T5" s="29" t="s">
        <v>12172</v>
      </c>
      <c r="U5" s="34" t="s">
        <v>12208</v>
      </c>
      <c r="V5" s="34">
        <v>0</v>
      </c>
      <c r="W5" s="75">
        <v>0</v>
      </c>
      <c r="X5" s="99">
        <v>0</v>
      </c>
      <c r="Y5" s="86"/>
    </row>
    <row r="6" spans="1:26" ht="50" customHeight="1" x14ac:dyDescent="0.35">
      <c r="A6" s="286"/>
      <c r="B6" s="288"/>
      <c r="C6" s="271" t="s">
        <v>12066</v>
      </c>
      <c r="D6" s="271" t="s">
        <v>12190</v>
      </c>
      <c r="E6" s="31" t="s">
        <v>12188</v>
      </c>
      <c r="F6" s="29" t="s">
        <v>12189</v>
      </c>
      <c r="G6" s="34" t="s">
        <v>12208</v>
      </c>
      <c r="H6" s="34">
        <v>0</v>
      </c>
      <c r="I6" s="75">
        <v>0</v>
      </c>
      <c r="J6" s="143">
        <f>+H6*I6</f>
        <v>0</v>
      </c>
      <c r="K6" s="86"/>
      <c r="L6" s="86"/>
      <c r="M6" s="86"/>
      <c r="N6" s="86"/>
      <c r="O6" s="348"/>
      <c r="P6" s="288"/>
      <c r="Q6" s="271" t="s">
        <v>12066</v>
      </c>
      <c r="R6" s="271" t="s">
        <v>12190</v>
      </c>
      <c r="S6" s="31" t="s">
        <v>12188</v>
      </c>
      <c r="T6" s="29" t="s">
        <v>12189</v>
      </c>
      <c r="U6" s="34" t="s">
        <v>12208</v>
      </c>
      <c r="V6" s="34">
        <v>0</v>
      </c>
      <c r="W6" s="75">
        <v>0</v>
      </c>
      <c r="X6" s="99">
        <f>+V6*W6</f>
        <v>0</v>
      </c>
      <c r="Y6" s="86"/>
    </row>
    <row r="7" spans="1:26" ht="145" customHeight="1" x14ac:dyDescent="0.35">
      <c r="A7" s="286"/>
      <c r="B7" s="288"/>
      <c r="C7" s="272"/>
      <c r="D7" s="272"/>
      <c r="E7" s="31" t="s">
        <v>12171</v>
      </c>
      <c r="F7" s="29" t="s">
        <v>12192</v>
      </c>
      <c r="G7" s="34" t="s">
        <v>12208</v>
      </c>
      <c r="H7" s="113">
        <v>3.7123383265655998</v>
      </c>
      <c r="I7" s="75">
        <v>1734743256</v>
      </c>
      <c r="J7" s="143">
        <f>+H7*I7</f>
        <v>6439953876</v>
      </c>
      <c r="K7" s="86"/>
      <c r="L7" s="86"/>
      <c r="M7" s="86"/>
      <c r="N7" s="86"/>
      <c r="O7" s="348"/>
      <c r="P7" s="288"/>
      <c r="Q7" s="272"/>
      <c r="R7" s="272"/>
      <c r="S7" s="31" t="s">
        <v>12171</v>
      </c>
      <c r="T7" s="29" t="s">
        <v>12192</v>
      </c>
      <c r="U7" s="34" t="s">
        <v>12208</v>
      </c>
      <c r="V7" s="113">
        <v>3.7123383265655998</v>
      </c>
      <c r="W7" s="75">
        <v>1734743256</v>
      </c>
      <c r="X7" s="99">
        <f>+V7*W7</f>
        <v>6439953876</v>
      </c>
      <c r="Y7" s="86"/>
    </row>
    <row r="8" spans="1:26" ht="50" customHeight="1" x14ac:dyDescent="0.35">
      <c r="A8" s="286"/>
      <c r="B8" s="288"/>
      <c r="C8" s="273"/>
      <c r="D8" s="273"/>
      <c r="E8" s="31" t="s">
        <v>12194</v>
      </c>
      <c r="F8" s="29" t="s">
        <v>12193</v>
      </c>
      <c r="G8" s="34" t="s">
        <v>12208</v>
      </c>
      <c r="H8" s="34">
        <v>0</v>
      </c>
      <c r="I8" s="75">
        <v>0</v>
      </c>
      <c r="J8" s="143">
        <v>0</v>
      </c>
      <c r="K8" s="86"/>
      <c r="L8" s="86"/>
      <c r="M8" s="86"/>
      <c r="N8" s="86"/>
      <c r="O8" s="348"/>
      <c r="P8" s="288"/>
      <c r="Q8" s="273"/>
      <c r="R8" s="273"/>
      <c r="S8" s="31" t="s">
        <v>12194</v>
      </c>
      <c r="T8" s="29" t="s">
        <v>12193</v>
      </c>
      <c r="U8" s="34" t="s">
        <v>12208</v>
      </c>
      <c r="V8" s="34">
        <v>0</v>
      </c>
      <c r="W8" s="75">
        <v>0</v>
      </c>
      <c r="X8" s="99">
        <v>0</v>
      </c>
      <c r="Y8" s="86"/>
    </row>
    <row r="9" spans="1:26" ht="50" customHeight="1" x14ac:dyDescent="0.35">
      <c r="A9" s="286"/>
      <c r="B9" s="288"/>
      <c r="C9" s="271" t="s">
        <v>12197</v>
      </c>
      <c r="D9" s="271" t="s">
        <v>12196</v>
      </c>
      <c r="E9" s="29" t="s">
        <v>12188</v>
      </c>
      <c r="F9" s="29" t="s">
        <v>12189</v>
      </c>
      <c r="G9" s="34" t="s">
        <v>12208</v>
      </c>
      <c r="H9" s="113">
        <v>0</v>
      </c>
      <c r="I9" s="75">
        <v>0</v>
      </c>
      <c r="J9" s="143">
        <v>0</v>
      </c>
      <c r="K9" s="86"/>
      <c r="L9" s="86"/>
      <c r="M9" s="86"/>
      <c r="N9" s="86"/>
      <c r="O9" s="348"/>
      <c r="P9" s="288"/>
      <c r="Q9" s="271" t="s">
        <v>12197</v>
      </c>
      <c r="R9" s="271" t="s">
        <v>12196</v>
      </c>
      <c r="S9" s="29" t="s">
        <v>12188</v>
      </c>
      <c r="T9" s="29" t="s">
        <v>12189</v>
      </c>
      <c r="U9" s="34" t="s">
        <v>12208</v>
      </c>
      <c r="V9" s="113">
        <v>0</v>
      </c>
      <c r="W9" s="75">
        <v>0</v>
      </c>
      <c r="X9" s="99">
        <v>0</v>
      </c>
      <c r="Y9" s="86"/>
    </row>
    <row r="10" spans="1:26" ht="50" customHeight="1" x14ac:dyDescent="0.35">
      <c r="A10" s="286"/>
      <c r="B10" s="288"/>
      <c r="C10" s="272"/>
      <c r="D10" s="272"/>
      <c r="E10" s="29" t="s">
        <v>12171</v>
      </c>
      <c r="F10" s="29" t="s">
        <v>12195</v>
      </c>
      <c r="G10" s="34" t="s">
        <v>12208</v>
      </c>
      <c r="H10" s="113">
        <v>4.253369997218817</v>
      </c>
      <c r="I10" s="75">
        <v>908839845</v>
      </c>
      <c r="J10" s="143">
        <f>+H10*I10</f>
        <v>3865632129</v>
      </c>
      <c r="K10" s="37">
        <v>1336564236.000001</v>
      </c>
      <c r="L10" s="86"/>
      <c r="M10" s="86"/>
      <c r="N10" s="86"/>
      <c r="O10" s="348"/>
      <c r="P10" s="288"/>
      <c r="Q10" s="272"/>
      <c r="R10" s="272"/>
      <c r="S10" s="29" t="s">
        <v>12171</v>
      </c>
      <c r="T10" s="29" t="s">
        <v>12195</v>
      </c>
      <c r="U10" s="34" t="s">
        <v>12208</v>
      </c>
      <c r="V10" s="113">
        <v>4.253369997218817</v>
      </c>
      <c r="W10" s="75">
        <v>1223076376.7087274</v>
      </c>
      <c r="X10" s="99">
        <f>+V10*W10</f>
        <v>5202196365.000001</v>
      </c>
      <c r="Y10" s="86"/>
    </row>
    <row r="11" spans="1:26" ht="50" customHeight="1" x14ac:dyDescent="0.35">
      <c r="A11" s="286"/>
      <c r="B11" s="288"/>
      <c r="C11" s="273"/>
      <c r="D11" s="273"/>
      <c r="E11" s="29" t="s">
        <v>12194</v>
      </c>
      <c r="F11" s="29" t="s">
        <v>12193</v>
      </c>
      <c r="G11" s="34" t="s">
        <v>12208</v>
      </c>
      <c r="H11" s="34">
        <v>0</v>
      </c>
      <c r="I11" s="75">
        <v>0</v>
      </c>
      <c r="J11" s="143">
        <v>0</v>
      </c>
      <c r="K11" s="86"/>
      <c r="L11" s="86"/>
      <c r="M11" s="86"/>
      <c r="N11" s="86"/>
      <c r="O11" s="348"/>
      <c r="P11" s="288"/>
      <c r="Q11" s="273"/>
      <c r="R11" s="273"/>
      <c r="S11" s="29" t="s">
        <v>12194</v>
      </c>
      <c r="T11" s="29" t="s">
        <v>12193</v>
      </c>
      <c r="U11" s="34" t="s">
        <v>12208</v>
      </c>
      <c r="V11" s="34">
        <v>0</v>
      </c>
      <c r="W11" s="75">
        <v>0</v>
      </c>
      <c r="X11" s="99">
        <v>0</v>
      </c>
      <c r="Y11" s="86"/>
    </row>
    <row r="12" spans="1:26" ht="33.65" customHeight="1" x14ac:dyDescent="0.35">
      <c r="A12" s="286"/>
      <c r="B12" s="288"/>
      <c r="C12" s="277" t="s">
        <v>12022</v>
      </c>
      <c r="D12" s="278"/>
      <c r="E12" s="283" t="s">
        <v>12110</v>
      </c>
      <c r="F12" s="284"/>
      <c r="G12" s="58" t="s">
        <v>12010</v>
      </c>
      <c r="H12" s="58">
        <v>5</v>
      </c>
      <c r="I12" s="59">
        <v>472138994.19999999</v>
      </c>
      <c r="J12" s="144">
        <f t="shared" ref="J12:J21" si="0">+H12*I12</f>
        <v>2360694971</v>
      </c>
      <c r="K12" s="37">
        <v>-1227645224</v>
      </c>
      <c r="L12" s="86"/>
      <c r="M12" s="37">
        <v>-200000000</v>
      </c>
      <c r="N12" s="86"/>
      <c r="O12" s="348"/>
      <c r="P12" s="288"/>
      <c r="Q12" s="299" t="s">
        <v>12022</v>
      </c>
      <c r="R12" s="300"/>
      <c r="S12" s="293" t="s">
        <v>12260</v>
      </c>
      <c r="T12" s="294"/>
      <c r="U12" s="58" t="s">
        <v>12010</v>
      </c>
      <c r="V12" s="34">
        <v>1</v>
      </c>
      <c r="W12" s="75">
        <v>0</v>
      </c>
      <c r="X12" s="93">
        <f t="shared" ref="X12:X18" si="1">+V12*W12</f>
        <v>0</v>
      </c>
      <c r="Y12" s="86"/>
    </row>
    <row r="13" spans="1:26" ht="26.4" customHeight="1" x14ac:dyDescent="0.35">
      <c r="A13" s="286"/>
      <c r="B13" s="288"/>
      <c r="C13" s="279"/>
      <c r="D13" s="280"/>
      <c r="E13" s="283" t="s">
        <v>12111</v>
      </c>
      <c r="F13" s="284"/>
      <c r="G13" s="58" t="s">
        <v>12010</v>
      </c>
      <c r="H13" s="58">
        <v>5</v>
      </c>
      <c r="I13" s="59">
        <v>86113271.200000003</v>
      </c>
      <c r="J13" s="144">
        <f t="shared" si="0"/>
        <v>430566356</v>
      </c>
      <c r="K13" s="37">
        <v>247369009</v>
      </c>
      <c r="L13" s="86"/>
      <c r="M13" s="37">
        <v>200000000</v>
      </c>
      <c r="N13" s="86"/>
      <c r="O13" s="348"/>
      <c r="P13" s="288"/>
      <c r="Q13" s="325" t="s">
        <v>12116</v>
      </c>
      <c r="R13" s="326"/>
      <c r="S13" s="293" t="s">
        <v>12261</v>
      </c>
      <c r="T13" s="294"/>
      <c r="U13" s="34" t="s">
        <v>12208</v>
      </c>
      <c r="V13" s="58">
        <v>3</v>
      </c>
      <c r="W13" s="75">
        <v>363982753.33333331</v>
      </c>
      <c r="X13" s="93">
        <f>+V13*W13</f>
        <v>1091948260</v>
      </c>
      <c r="Y13" s="86"/>
      <c r="Z13" s="208"/>
    </row>
    <row r="14" spans="1:26" ht="61.5" customHeight="1" x14ac:dyDescent="0.35">
      <c r="A14" s="286"/>
      <c r="B14" s="288"/>
      <c r="C14" s="279"/>
      <c r="D14" s="280"/>
      <c r="E14" s="283" t="s">
        <v>12112</v>
      </c>
      <c r="F14" s="284"/>
      <c r="G14" s="58" t="s">
        <v>12010</v>
      </c>
      <c r="H14" s="58">
        <v>5</v>
      </c>
      <c r="I14" s="59">
        <v>185512878</v>
      </c>
      <c r="J14" s="144">
        <f>+H14*I14</f>
        <v>927564390</v>
      </c>
      <c r="K14" s="86"/>
      <c r="L14" s="86"/>
      <c r="M14" s="86"/>
      <c r="N14" s="86"/>
      <c r="O14" s="348"/>
      <c r="P14" s="288"/>
      <c r="Q14" s="299" t="s">
        <v>12143</v>
      </c>
      <c r="R14" s="300"/>
      <c r="S14" s="29" t="s">
        <v>12198</v>
      </c>
      <c r="T14" s="29" t="s">
        <v>12199</v>
      </c>
      <c r="U14" s="58" t="s">
        <v>12010</v>
      </c>
      <c r="V14" s="58">
        <v>2</v>
      </c>
      <c r="W14" s="59">
        <v>859000000</v>
      </c>
      <c r="X14" s="93">
        <f t="shared" si="1"/>
        <v>1718000000</v>
      </c>
      <c r="Y14" s="86"/>
    </row>
    <row r="15" spans="1:26" ht="61.5" customHeight="1" x14ac:dyDescent="0.35">
      <c r="A15" s="286"/>
      <c r="B15" s="288"/>
      <c r="C15" s="281"/>
      <c r="D15" s="282"/>
      <c r="E15" s="293" t="s">
        <v>12165</v>
      </c>
      <c r="F15" s="294"/>
      <c r="G15" s="58" t="s">
        <v>12010</v>
      </c>
      <c r="H15" s="34">
        <v>1</v>
      </c>
      <c r="I15" s="75">
        <v>0</v>
      </c>
      <c r="J15" s="144">
        <f t="shared" si="0"/>
        <v>0</v>
      </c>
      <c r="K15" s="86"/>
      <c r="L15" s="86"/>
      <c r="M15" s="86"/>
      <c r="N15" s="86"/>
      <c r="O15" s="348"/>
      <c r="P15" s="288"/>
      <c r="Q15" s="299" t="s">
        <v>12210</v>
      </c>
      <c r="R15" s="300"/>
      <c r="S15" s="29" t="s">
        <v>12209</v>
      </c>
      <c r="T15" s="29" t="s">
        <v>12211</v>
      </c>
      <c r="U15" s="58" t="s">
        <v>12010</v>
      </c>
      <c r="V15" s="58">
        <v>1</v>
      </c>
      <c r="W15" s="59">
        <v>60000000</v>
      </c>
      <c r="X15" s="93">
        <f t="shared" si="1"/>
        <v>60000000</v>
      </c>
      <c r="Y15" s="86"/>
    </row>
    <row r="16" spans="1:26" ht="46.25" customHeight="1" x14ac:dyDescent="0.35">
      <c r="A16" s="286"/>
      <c r="B16" s="288"/>
      <c r="C16" s="325" t="s">
        <v>12116</v>
      </c>
      <c r="D16" s="326"/>
      <c r="E16" s="293" t="s">
        <v>12113</v>
      </c>
      <c r="F16" s="294"/>
      <c r="G16" s="34" t="s">
        <v>12208</v>
      </c>
      <c r="H16" s="58">
        <v>5</v>
      </c>
      <c r="I16" s="75">
        <v>239440804.19999999</v>
      </c>
      <c r="J16" s="144">
        <f>+H16*I16</f>
        <v>1197204021</v>
      </c>
      <c r="K16" s="37">
        <v>-356288021</v>
      </c>
      <c r="L16" s="86"/>
      <c r="M16" s="86"/>
      <c r="N16" s="86"/>
      <c r="O16" s="348"/>
      <c r="P16" s="288"/>
      <c r="Q16" s="274" t="s">
        <v>12115</v>
      </c>
      <c r="R16" s="274" t="s">
        <v>12262</v>
      </c>
      <c r="S16" s="293" t="s">
        <v>12263</v>
      </c>
      <c r="T16" s="294"/>
      <c r="U16" s="58" t="s">
        <v>12010</v>
      </c>
      <c r="V16" s="58">
        <v>1</v>
      </c>
      <c r="W16" s="75">
        <v>0</v>
      </c>
      <c r="X16" s="93">
        <f t="shared" si="1"/>
        <v>0</v>
      </c>
      <c r="Y16" s="86"/>
    </row>
    <row r="17" spans="1:25" ht="47" customHeight="1" x14ac:dyDescent="0.35">
      <c r="A17" s="286"/>
      <c r="B17" s="288"/>
      <c r="C17" s="299" t="s">
        <v>12143</v>
      </c>
      <c r="D17" s="300"/>
      <c r="E17" s="29" t="s">
        <v>12198</v>
      </c>
      <c r="F17" s="29" t="s">
        <v>12199</v>
      </c>
      <c r="G17" s="58" t="s">
        <v>12010</v>
      </c>
      <c r="H17" s="58">
        <v>2</v>
      </c>
      <c r="I17" s="59">
        <v>859000000</v>
      </c>
      <c r="J17" s="144">
        <f t="shared" si="0"/>
        <v>1718000000</v>
      </c>
      <c r="K17" s="86"/>
      <c r="L17" s="86"/>
      <c r="M17" s="86"/>
      <c r="N17" s="86"/>
      <c r="O17" s="348"/>
      <c r="P17" s="288"/>
      <c r="Q17" s="275"/>
      <c r="R17" s="275"/>
      <c r="S17" s="293" t="s">
        <v>12264</v>
      </c>
      <c r="T17" s="294"/>
      <c r="U17" s="58" t="s">
        <v>12010</v>
      </c>
      <c r="V17" s="58">
        <v>1</v>
      </c>
      <c r="W17" s="75">
        <v>0</v>
      </c>
      <c r="X17" s="93">
        <f t="shared" si="1"/>
        <v>0</v>
      </c>
      <c r="Y17" s="86"/>
    </row>
    <row r="18" spans="1:25" ht="58.25" customHeight="1" x14ac:dyDescent="0.35">
      <c r="A18" s="286"/>
      <c r="B18" s="288"/>
      <c r="C18" s="299" t="s">
        <v>12210</v>
      </c>
      <c r="D18" s="300"/>
      <c r="E18" s="29" t="s">
        <v>12209</v>
      </c>
      <c r="F18" s="29" t="s">
        <v>12211</v>
      </c>
      <c r="G18" s="58" t="s">
        <v>12010</v>
      </c>
      <c r="H18" s="58">
        <v>1</v>
      </c>
      <c r="I18" s="59">
        <v>60000000</v>
      </c>
      <c r="J18" s="144">
        <f t="shared" si="0"/>
        <v>60000000</v>
      </c>
      <c r="K18" s="86"/>
      <c r="L18" s="86"/>
      <c r="M18" s="86"/>
      <c r="N18" s="86"/>
      <c r="O18" s="349"/>
      <c r="P18" s="295"/>
      <c r="Q18" s="276"/>
      <c r="R18" s="276"/>
      <c r="S18" s="293" t="s">
        <v>12265</v>
      </c>
      <c r="T18" s="294"/>
      <c r="U18" s="58" t="s">
        <v>12010</v>
      </c>
      <c r="V18" s="58">
        <v>1</v>
      </c>
      <c r="W18" s="75">
        <v>0</v>
      </c>
      <c r="X18" s="93">
        <f t="shared" si="1"/>
        <v>0</v>
      </c>
      <c r="Y18" s="86"/>
    </row>
    <row r="19" spans="1:25" ht="24" customHeight="1" x14ac:dyDescent="0.25">
      <c r="A19" s="286"/>
      <c r="B19" s="288"/>
      <c r="C19" s="274" t="s">
        <v>12115</v>
      </c>
      <c r="D19" s="271" t="s">
        <v>12173</v>
      </c>
      <c r="E19" s="291" t="s">
        <v>12174</v>
      </c>
      <c r="F19" s="292"/>
      <c r="G19" s="58" t="s">
        <v>12010</v>
      </c>
      <c r="H19" s="58">
        <v>1</v>
      </c>
      <c r="I19" s="75">
        <v>0</v>
      </c>
      <c r="J19" s="144">
        <f t="shared" ref="J19:J20" si="2">+H19*I19</f>
        <v>0</v>
      </c>
      <c r="K19" s="86"/>
      <c r="L19" s="86"/>
      <c r="M19" s="86"/>
      <c r="N19" s="86"/>
      <c r="O19" s="164"/>
      <c r="P19" s="303"/>
      <c r="Q19" s="313"/>
      <c r="R19" s="304"/>
      <c r="S19" s="352" t="s">
        <v>12023</v>
      </c>
      <c r="T19" s="354"/>
      <c r="U19" s="61"/>
      <c r="V19" s="61"/>
      <c r="W19" s="62"/>
      <c r="X19" s="101">
        <f>SUM(X3:X18)</f>
        <v>25479357965</v>
      </c>
      <c r="Y19" s="86"/>
    </row>
    <row r="20" spans="1:25" ht="50" customHeight="1" x14ac:dyDescent="0.35">
      <c r="A20" s="286"/>
      <c r="B20" s="288"/>
      <c r="C20" s="275"/>
      <c r="D20" s="272"/>
      <c r="E20" s="293" t="s">
        <v>12175</v>
      </c>
      <c r="F20" s="294"/>
      <c r="G20" s="58" t="s">
        <v>12010</v>
      </c>
      <c r="H20" s="58">
        <v>1</v>
      </c>
      <c r="I20" s="75">
        <v>0</v>
      </c>
      <c r="J20" s="144">
        <f t="shared" si="2"/>
        <v>0</v>
      </c>
      <c r="K20" s="86"/>
      <c r="L20" s="86"/>
      <c r="M20" s="86"/>
      <c r="N20" s="86"/>
      <c r="O20" s="347" t="s">
        <v>12266</v>
      </c>
      <c r="P20" s="271" t="s">
        <v>12097</v>
      </c>
      <c r="Q20" s="305" t="s">
        <v>12114</v>
      </c>
      <c r="R20" s="306"/>
      <c r="S20" s="299" t="s">
        <v>12024</v>
      </c>
      <c r="T20" s="300"/>
      <c r="U20" s="58" t="s">
        <v>12010</v>
      </c>
      <c r="V20" s="58">
        <v>1</v>
      </c>
      <c r="W20" s="63"/>
      <c r="X20" s="94">
        <f>+V20*W20</f>
        <v>0</v>
      </c>
      <c r="Y20" s="86"/>
    </row>
    <row r="21" spans="1:25" s="76" customFormat="1" ht="50" customHeight="1" x14ac:dyDescent="0.35">
      <c r="A21" s="286"/>
      <c r="B21" s="288"/>
      <c r="C21" s="276"/>
      <c r="D21" s="273"/>
      <c r="E21" s="293" t="s">
        <v>12176</v>
      </c>
      <c r="F21" s="294"/>
      <c r="G21" s="58" t="s">
        <v>12010</v>
      </c>
      <c r="H21" s="58">
        <v>1</v>
      </c>
      <c r="I21" s="75">
        <v>0</v>
      </c>
      <c r="J21" s="144">
        <f t="shared" si="0"/>
        <v>0</v>
      </c>
      <c r="K21" s="86"/>
      <c r="L21" s="86"/>
      <c r="M21" s="86"/>
      <c r="N21" s="86"/>
      <c r="O21" s="348"/>
      <c r="P21" s="272"/>
      <c r="Q21" s="309"/>
      <c r="R21" s="310"/>
      <c r="S21" s="299" t="s">
        <v>12056</v>
      </c>
      <c r="T21" s="300"/>
      <c r="U21" s="58" t="s">
        <v>12010</v>
      </c>
      <c r="V21" s="58">
        <v>1</v>
      </c>
      <c r="W21" s="59"/>
      <c r="X21" s="94">
        <f t="shared" ref="X21:X22" si="3">+V21*W21</f>
        <v>0</v>
      </c>
      <c r="Y21" s="86"/>
    </row>
    <row r="22" spans="1:25" ht="15.75" customHeight="1" x14ac:dyDescent="0.35">
      <c r="A22" s="87"/>
      <c r="B22" s="303"/>
      <c r="C22" s="313"/>
      <c r="D22" s="304"/>
      <c r="E22" s="303" t="s">
        <v>12023</v>
      </c>
      <c r="F22" s="304"/>
      <c r="G22" s="61"/>
      <c r="H22" s="61"/>
      <c r="I22" s="62"/>
      <c r="J22" s="145">
        <f>SUM(J3:J21)</f>
        <v>27966875207</v>
      </c>
      <c r="K22" s="86"/>
      <c r="L22" s="86"/>
      <c r="M22" s="86"/>
      <c r="N22" s="86"/>
      <c r="O22" s="348"/>
      <c r="P22" s="272"/>
      <c r="Q22" s="305" t="s">
        <v>12055</v>
      </c>
      <c r="R22" s="306"/>
      <c r="S22" s="299" t="s">
        <v>12058</v>
      </c>
      <c r="T22" s="300"/>
      <c r="U22" s="58" t="s">
        <v>12010</v>
      </c>
      <c r="V22" s="58">
        <v>1</v>
      </c>
      <c r="W22" s="59"/>
      <c r="X22" s="94">
        <f t="shared" si="3"/>
        <v>0</v>
      </c>
      <c r="Y22" s="86"/>
    </row>
    <row r="23" spans="1:25" ht="74.400000000000006" customHeight="1" x14ac:dyDescent="0.35">
      <c r="A23" s="296" t="s">
        <v>12125</v>
      </c>
      <c r="B23" s="266" t="s">
        <v>12097</v>
      </c>
      <c r="C23" s="305" t="s">
        <v>12114</v>
      </c>
      <c r="D23" s="306"/>
      <c r="E23" s="299" t="s">
        <v>12024</v>
      </c>
      <c r="F23" s="300"/>
      <c r="G23" s="58" t="s">
        <v>12010</v>
      </c>
      <c r="H23" s="58">
        <v>1</v>
      </c>
      <c r="I23" s="63"/>
      <c r="J23" s="146">
        <f>+H23*I23</f>
        <v>0</v>
      </c>
      <c r="K23" s="86"/>
      <c r="L23" s="86"/>
      <c r="M23" s="86"/>
      <c r="N23" s="86"/>
      <c r="O23" s="349"/>
      <c r="P23" s="273"/>
      <c r="Q23" s="309"/>
      <c r="R23" s="310"/>
      <c r="S23" s="299" t="s">
        <v>12057</v>
      </c>
      <c r="T23" s="300"/>
      <c r="U23" s="58" t="s">
        <v>12010</v>
      </c>
      <c r="V23" s="58">
        <v>1</v>
      </c>
      <c r="W23" s="59">
        <v>116000000</v>
      </c>
      <c r="X23" s="93">
        <f>+V23*W23</f>
        <v>116000000</v>
      </c>
      <c r="Y23" s="86"/>
    </row>
    <row r="24" spans="1:25" ht="42.65" customHeight="1" x14ac:dyDescent="0.35">
      <c r="A24" s="297"/>
      <c r="B24" s="298"/>
      <c r="C24" s="309"/>
      <c r="D24" s="310"/>
      <c r="E24" s="299" t="s">
        <v>12056</v>
      </c>
      <c r="F24" s="300"/>
      <c r="G24" s="58" t="s">
        <v>12010</v>
      </c>
      <c r="H24" s="58">
        <v>1</v>
      </c>
      <c r="I24" s="59"/>
      <c r="J24" s="146">
        <f t="shared" ref="J24:J25" si="4">+H24*I24</f>
        <v>0</v>
      </c>
      <c r="K24" s="86"/>
      <c r="L24" s="86"/>
      <c r="M24" s="86"/>
      <c r="N24" s="86"/>
      <c r="O24" s="164"/>
      <c r="P24" s="303"/>
      <c r="Q24" s="313"/>
      <c r="R24" s="304"/>
      <c r="S24" s="352" t="s">
        <v>12023</v>
      </c>
      <c r="T24" s="354"/>
      <c r="U24" s="61"/>
      <c r="V24" s="61"/>
      <c r="W24" s="62"/>
      <c r="X24" s="101">
        <f>SUM(X20:X23)</f>
        <v>116000000</v>
      </c>
      <c r="Y24" s="86"/>
    </row>
    <row r="25" spans="1:25" ht="59.4" customHeight="1" x14ac:dyDescent="0.35">
      <c r="A25" s="297"/>
      <c r="B25" s="298"/>
      <c r="C25" s="305" t="s">
        <v>12055</v>
      </c>
      <c r="D25" s="306"/>
      <c r="E25" s="299" t="s">
        <v>12058</v>
      </c>
      <c r="F25" s="300"/>
      <c r="G25" s="58" t="s">
        <v>12010</v>
      </c>
      <c r="H25" s="58">
        <v>1</v>
      </c>
      <c r="I25" s="59"/>
      <c r="J25" s="146">
        <f t="shared" si="4"/>
        <v>0</v>
      </c>
      <c r="K25" s="86"/>
      <c r="L25" s="86"/>
      <c r="M25" s="86"/>
      <c r="N25" s="86"/>
      <c r="O25" s="347" t="s">
        <v>12151</v>
      </c>
      <c r="P25" s="271" t="s">
        <v>12003</v>
      </c>
      <c r="Q25" s="305" t="s">
        <v>12116</v>
      </c>
      <c r="R25" s="306"/>
      <c r="S25" s="311" t="s">
        <v>12117</v>
      </c>
      <c r="T25" s="312"/>
      <c r="U25" s="58" t="s">
        <v>12010</v>
      </c>
      <c r="V25" s="58">
        <v>1</v>
      </c>
      <c r="W25" s="17">
        <v>0</v>
      </c>
      <c r="X25" s="95">
        <f>+V25*W25</f>
        <v>0</v>
      </c>
      <c r="Y25" s="86"/>
    </row>
    <row r="26" spans="1:25" ht="66" customHeight="1" x14ac:dyDescent="0.35">
      <c r="A26" s="297"/>
      <c r="B26" s="298"/>
      <c r="C26" s="309"/>
      <c r="D26" s="310"/>
      <c r="E26" s="299" t="s">
        <v>12057</v>
      </c>
      <c r="F26" s="300"/>
      <c r="G26" s="58" t="s">
        <v>12010</v>
      </c>
      <c r="H26" s="58">
        <v>1</v>
      </c>
      <c r="I26" s="59">
        <v>116000000</v>
      </c>
      <c r="J26" s="144">
        <f>+H26*I26</f>
        <v>116000000</v>
      </c>
      <c r="K26" s="86"/>
      <c r="L26" s="86"/>
      <c r="M26" s="86"/>
      <c r="N26" s="86"/>
      <c r="O26" s="348"/>
      <c r="P26" s="272"/>
      <c r="Q26" s="307"/>
      <c r="R26" s="308"/>
      <c r="S26" s="299" t="s">
        <v>12054</v>
      </c>
      <c r="T26" s="300"/>
      <c r="U26" s="58" t="s">
        <v>12010</v>
      </c>
      <c r="V26" s="58">
        <v>1</v>
      </c>
      <c r="W26" s="17">
        <v>0</v>
      </c>
      <c r="X26" s="95">
        <f t="shared" ref="X26:X29" si="5">+V26*W26</f>
        <v>0</v>
      </c>
      <c r="Y26" s="86"/>
    </row>
    <row r="27" spans="1:25" ht="15.75" customHeight="1" x14ac:dyDescent="0.35">
      <c r="A27" s="87"/>
      <c r="B27" s="303"/>
      <c r="C27" s="313"/>
      <c r="D27" s="304"/>
      <c r="E27" s="303" t="s">
        <v>12023</v>
      </c>
      <c r="F27" s="304"/>
      <c r="G27" s="61"/>
      <c r="H27" s="61"/>
      <c r="I27" s="62"/>
      <c r="J27" s="145">
        <f>SUM(J23:J26)</f>
        <v>116000000</v>
      </c>
      <c r="K27" s="86"/>
      <c r="L27" s="86"/>
      <c r="M27" s="86"/>
      <c r="N27" s="86"/>
      <c r="O27" s="348"/>
      <c r="P27" s="272"/>
      <c r="Q27" s="307"/>
      <c r="R27" s="308"/>
      <c r="S27" s="299" t="s">
        <v>12118</v>
      </c>
      <c r="T27" s="300"/>
      <c r="U27" s="58" t="s">
        <v>12010</v>
      </c>
      <c r="V27" s="58">
        <v>1</v>
      </c>
      <c r="W27" s="17">
        <v>0</v>
      </c>
      <c r="X27" s="95">
        <f t="shared" si="5"/>
        <v>0</v>
      </c>
      <c r="Y27" s="86"/>
    </row>
    <row r="28" spans="1:25" ht="62.4" customHeight="1" x14ac:dyDescent="0.35">
      <c r="A28" s="296" t="s">
        <v>12126</v>
      </c>
      <c r="B28" s="266" t="s">
        <v>12003</v>
      </c>
      <c r="C28" s="305" t="s">
        <v>12116</v>
      </c>
      <c r="D28" s="306"/>
      <c r="E28" s="311" t="s">
        <v>12117</v>
      </c>
      <c r="F28" s="312"/>
      <c r="G28" s="58" t="s">
        <v>12010</v>
      </c>
      <c r="H28" s="58">
        <v>1</v>
      </c>
      <c r="I28" s="17">
        <v>0</v>
      </c>
      <c r="J28" s="147">
        <f>+H28*I28</f>
        <v>0</v>
      </c>
      <c r="K28" s="86"/>
      <c r="L28" s="86"/>
      <c r="M28" s="86"/>
      <c r="N28" s="86"/>
      <c r="O28" s="348"/>
      <c r="P28" s="272"/>
      <c r="Q28" s="309"/>
      <c r="R28" s="310"/>
      <c r="S28" s="299" t="s">
        <v>12025</v>
      </c>
      <c r="T28" s="300"/>
      <c r="U28" s="58" t="s">
        <v>12010</v>
      </c>
      <c r="V28" s="58">
        <v>1</v>
      </c>
      <c r="W28" s="17">
        <v>0</v>
      </c>
      <c r="X28" s="95">
        <f t="shared" si="5"/>
        <v>0</v>
      </c>
      <c r="Y28" s="86"/>
    </row>
    <row r="29" spans="1:25" ht="51" customHeight="1" x14ac:dyDescent="0.35">
      <c r="A29" s="296"/>
      <c r="B29" s="266"/>
      <c r="C29" s="307"/>
      <c r="D29" s="308"/>
      <c r="E29" s="299" t="s">
        <v>12054</v>
      </c>
      <c r="F29" s="300"/>
      <c r="G29" s="58" t="s">
        <v>12010</v>
      </c>
      <c r="H29" s="58">
        <v>1</v>
      </c>
      <c r="I29" s="17">
        <v>0</v>
      </c>
      <c r="J29" s="147">
        <f t="shared" ref="J29:J32" si="6">+H29*I29</f>
        <v>0</v>
      </c>
      <c r="K29" s="86"/>
      <c r="L29" s="86"/>
      <c r="M29" s="86"/>
      <c r="N29" s="86"/>
      <c r="O29" s="349"/>
      <c r="P29" s="273"/>
      <c r="Q29" s="299" t="s">
        <v>12137</v>
      </c>
      <c r="R29" s="300"/>
      <c r="S29" s="301" t="s">
        <v>12119</v>
      </c>
      <c r="T29" s="302"/>
      <c r="U29" s="58" t="s">
        <v>12010</v>
      </c>
      <c r="V29" s="58">
        <v>1</v>
      </c>
      <c r="W29" s="59">
        <v>0</v>
      </c>
      <c r="X29" s="95">
        <f t="shared" si="5"/>
        <v>0</v>
      </c>
      <c r="Y29" s="86"/>
    </row>
    <row r="30" spans="1:25" ht="34.75" customHeight="1" x14ac:dyDescent="0.35">
      <c r="A30" s="296"/>
      <c r="B30" s="266"/>
      <c r="C30" s="307"/>
      <c r="D30" s="308"/>
      <c r="E30" s="299" t="s">
        <v>12118</v>
      </c>
      <c r="F30" s="300"/>
      <c r="G30" s="58" t="s">
        <v>12010</v>
      </c>
      <c r="H30" s="58">
        <v>1</v>
      </c>
      <c r="I30" s="17">
        <v>0</v>
      </c>
      <c r="J30" s="147">
        <f t="shared" si="6"/>
        <v>0</v>
      </c>
      <c r="K30" s="86"/>
      <c r="L30" s="86"/>
      <c r="M30" s="86"/>
      <c r="N30" s="86"/>
      <c r="O30" s="164"/>
      <c r="P30" s="303"/>
      <c r="Q30" s="313"/>
      <c r="R30" s="304"/>
      <c r="S30" s="352" t="s">
        <v>12023</v>
      </c>
      <c r="T30" s="354"/>
      <c r="U30" s="179"/>
      <c r="V30" s="179"/>
      <c r="W30" s="181">
        <v>0</v>
      </c>
      <c r="X30" s="182">
        <f>SUM(X25:X29)</f>
        <v>0</v>
      </c>
      <c r="Y30" s="86"/>
    </row>
    <row r="31" spans="1:25" ht="59" customHeight="1" x14ac:dyDescent="0.35">
      <c r="A31" s="296"/>
      <c r="B31" s="266"/>
      <c r="C31" s="309"/>
      <c r="D31" s="310"/>
      <c r="E31" s="299" t="s">
        <v>12025</v>
      </c>
      <c r="F31" s="300"/>
      <c r="G31" s="58" t="s">
        <v>12010</v>
      </c>
      <c r="H31" s="58">
        <v>1</v>
      </c>
      <c r="I31" s="17">
        <v>0</v>
      </c>
      <c r="J31" s="147">
        <f t="shared" si="6"/>
        <v>0</v>
      </c>
      <c r="K31" s="86"/>
      <c r="L31" s="86"/>
      <c r="M31" s="86"/>
      <c r="N31" s="86"/>
      <c r="O31" s="274" t="s">
        <v>12152</v>
      </c>
      <c r="P31" s="287" t="s">
        <v>12004</v>
      </c>
      <c r="Q31" s="277" t="s">
        <v>12122</v>
      </c>
      <c r="R31" s="278"/>
      <c r="S31" s="299" t="s">
        <v>12214</v>
      </c>
      <c r="T31" s="300"/>
      <c r="U31" s="90" t="s">
        <v>12010</v>
      </c>
      <c r="V31" s="33">
        <v>1</v>
      </c>
      <c r="W31" s="59">
        <v>0</v>
      </c>
      <c r="X31" s="93">
        <f>+V31*W31</f>
        <v>0</v>
      </c>
      <c r="Y31" s="86"/>
    </row>
    <row r="32" spans="1:25" ht="50.4" customHeight="1" x14ac:dyDescent="0.35">
      <c r="A32" s="297"/>
      <c r="B32" s="298"/>
      <c r="C32" s="299" t="s">
        <v>12137</v>
      </c>
      <c r="D32" s="300"/>
      <c r="E32" s="301" t="s">
        <v>12119</v>
      </c>
      <c r="F32" s="302"/>
      <c r="G32" s="58" t="s">
        <v>12010</v>
      </c>
      <c r="H32" s="58">
        <v>1</v>
      </c>
      <c r="I32" s="59">
        <v>0</v>
      </c>
      <c r="J32" s="147">
        <f t="shared" si="6"/>
        <v>0</v>
      </c>
      <c r="K32" s="86"/>
      <c r="L32" s="86"/>
      <c r="M32" s="86"/>
      <c r="N32" s="86"/>
      <c r="O32" s="275"/>
      <c r="P32" s="288"/>
      <c r="Q32" s="279"/>
      <c r="R32" s="280"/>
      <c r="S32" s="299" t="s">
        <v>12215</v>
      </c>
      <c r="T32" s="300"/>
      <c r="U32" s="90" t="s">
        <v>12010</v>
      </c>
      <c r="V32" s="58">
        <v>1</v>
      </c>
      <c r="W32" s="59">
        <v>0</v>
      </c>
      <c r="X32" s="93">
        <f t="shared" ref="X32:X40" si="7">+V32*W32</f>
        <v>0</v>
      </c>
      <c r="Y32" s="86"/>
    </row>
    <row r="33" spans="1:25" ht="21" customHeight="1" x14ac:dyDescent="0.35">
      <c r="A33" s="87"/>
      <c r="B33" s="303"/>
      <c r="C33" s="313"/>
      <c r="D33" s="304"/>
      <c r="E33" s="303" t="s">
        <v>12023</v>
      </c>
      <c r="F33" s="304"/>
      <c r="G33" s="61"/>
      <c r="H33" s="61"/>
      <c r="I33" s="64">
        <v>0</v>
      </c>
      <c r="J33" s="148">
        <f>SUM(J28:J32)</f>
        <v>0</v>
      </c>
      <c r="K33" s="86"/>
      <c r="L33" s="86"/>
      <c r="M33" s="86"/>
      <c r="N33" s="86"/>
      <c r="O33" s="275"/>
      <c r="P33" s="288"/>
      <c r="Q33" s="279"/>
      <c r="R33" s="280"/>
      <c r="S33" s="299" t="s">
        <v>12213</v>
      </c>
      <c r="T33" s="300"/>
      <c r="U33" s="90" t="s">
        <v>12010</v>
      </c>
      <c r="V33" s="58">
        <v>1</v>
      </c>
      <c r="W33" s="59">
        <v>50000000</v>
      </c>
      <c r="X33" s="93">
        <f t="shared" si="7"/>
        <v>50000000</v>
      </c>
      <c r="Y33" s="86"/>
    </row>
    <row r="34" spans="1:25" ht="30" customHeight="1" x14ac:dyDescent="0.35">
      <c r="A34" s="271" t="s">
        <v>12127</v>
      </c>
      <c r="B34" s="287" t="s">
        <v>12004</v>
      </c>
      <c r="C34" s="277" t="s">
        <v>12122</v>
      </c>
      <c r="D34" s="278"/>
      <c r="E34" s="299" t="s">
        <v>12214</v>
      </c>
      <c r="F34" s="300"/>
      <c r="G34" s="90" t="s">
        <v>12010</v>
      </c>
      <c r="H34" s="33">
        <v>1</v>
      </c>
      <c r="I34" s="59">
        <v>0</v>
      </c>
      <c r="J34" s="144">
        <f>+H34*I34</f>
        <v>0</v>
      </c>
      <c r="K34" s="86"/>
      <c r="L34" s="86"/>
      <c r="M34" s="86"/>
      <c r="N34" s="86"/>
      <c r="O34" s="275"/>
      <c r="P34" s="288"/>
      <c r="Q34" s="279"/>
      <c r="R34" s="280"/>
      <c r="S34" s="299" t="s">
        <v>12212</v>
      </c>
      <c r="T34" s="300"/>
      <c r="U34" s="90" t="s">
        <v>12010</v>
      </c>
      <c r="V34" s="58">
        <v>1</v>
      </c>
      <c r="W34" s="59">
        <v>0</v>
      </c>
      <c r="X34" s="93">
        <f t="shared" si="7"/>
        <v>0</v>
      </c>
      <c r="Y34" s="86"/>
    </row>
    <row r="35" spans="1:25" ht="30" customHeight="1" x14ac:dyDescent="0.35">
      <c r="A35" s="272"/>
      <c r="B35" s="288"/>
      <c r="C35" s="279"/>
      <c r="D35" s="280"/>
      <c r="E35" s="299" t="s">
        <v>12215</v>
      </c>
      <c r="F35" s="300"/>
      <c r="G35" s="90" t="s">
        <v>12010</v>
      </c>
      <c r="H35" s="58">
        <v>1</v>
      </c>
      <c r="I35" s="59">
        <v>0</v>
      </c>
      <c r="J35" s="144">
        <f t="shared" ref="J35:J43" si="8">+H35*I35</f>
        <v>0</v>
      </c>
      <c r="K35" s="86"/>
      <c r="L35" s="86"/>
      <c r="M35" s="86"/>
      <c r="N35" s="86"/>
      <c r="O35" s="275"/>
      <c r="P35" s="288"/>
      <c r="Q35" s="279"/>
      <c r="R35" s="280"/>
      <c r="S35" s="325" t="s">
        <v>12068</v>
      </c>
      <c r="T35" s="326"/>
      <c r="U35" s="90" t="s">
        <v>12010</v>
      </c>
      <c r="V35" s="58">
        <v>1</v>
      </c>
      <c r="W35" s="59">
        <v>0</v>
      </c>
      <c r="X35" s="93">
        <f t="shared" si="7"/>
        <v>0</v>
      </c>
      <c r="Y35" s="86"/>
    </row>
    <row r="36" spans="1:25" ht="30" customHeight="1" x14ac:dyDescent="0.35">
      <c r="A36" s="272"/>
      <c r="B36" s="288"/>
      <c r="C36" s="279"/>
      <c r="D36" s="280"/>
      <c r="E36" s="299" t="s">
        <v>12213</v>
      </c>
      <c r="F36" s="300"/>
      <c r="G36" s="90" t="s">
        <v>12010</v>
      </c>
      <c r="H36" s="58">
        <v>1</v>
      </c>
      <c r="I36" s="59">
        <v>0</v>
      </c>
      <c r="J36" s="144">
        <f t="shared" si="8"/>
        <v>0</v>
      </c>
      <c r="K36" s="37">
        <v>50000000</v>
      </c>
      <c r="L36" s="86"/>
      <c r="M36" s="86"/>
      <c r="N36" s="86"/>
      <c r="O36" s="275"/>
      <c r="P36" s="288"/>
      <c r="Q36" s="281"/>
      <c r="R36" s="282"/>
      <c r="S36" s="299" t="s">
        <v>12050</v>
      </c>
      <c r="T36" s="300"/>
      <c r="U36" s="90" t="s">
        <v>12010</v>
      </c>
      <c r="V36" s="58">
        <v>1</v>
      </c>
      <c r="W36" s="59">
        <v>0</v>
      </c>
      <c r="X36" s="93">
        <f t="shared" si="7"/>
        <v>0</v>
      </c>
      <c r="Y36" s="86"/>
    </row>
    <row r="37" spans="1:25" ht="30" customHeight="1" x14ac:dyDescent="0.35">
      <c r="A37" s="272"/>
      <c r="B37" s="288"/>
      <c r="C37" s="279"/>
      <c r="D37" s="280"/>
      <c r="E37" s="299" t="s">
        <v>12212</v>
      </c>
      <c r="F37" s="300"/>
      <c r="G37" s="90" t="s">
        <v>12010</v>
      </c>
      <c r="H37" s="58">
        <v>1</v>
      </c>
      <c r="I37" s="59">
        <v>0</v>
      </c>
      <c r="J37" s="144">
        <f t="shared" si="8"/>
        <v>0</v>
      </c>
      <c r="K37" s="37"/>
      <c r="L37" s="86"/>
      <c r="M37" s="86"/>
      <c r="N37" s="86"/>
      <c r="O37" s="275"/>
      <c r="P37" s="288"/>
      <c r="Q37" s="277" t="s">
        <v>12047</v>
      </c>
      <c r="R37" s="278"/>
      <c r="S37" s="299" t="s">
        <v>12069</v>
      </c>
      <c r="T37" s="300"/>
      <c r="U37" s="90" t="s">
        <v>12010</v>
      </c>
      <c r="V37" s="58">
        <v>1</v>
      </c>
      <c r="W37" s="59">
        <v>0</v>
      </c>
      <c r="X37" s="93">
        <f t="shared" si="7"/>
        <v>0</v>
      </c>
      <c r="Y37" s="86"/>
    </row>
    <row r="38" spans="1:25" ht="41.4" customHeight="1" x14ac:dyDescent="0.35">
      <c r="A38" s="272"/>
      <c r="B38" s="288"/>
      <c r="C38" s="279"/>
      <c r="D38" s="280"/>
      <c r="E38" s="299" t="s">
        <v>12068</v>
      </c>
      <c r="F38" s="300"/>
      <c r="G38" s="90" t="s">
        <v>12010</v>
      </c>
      <c r="H38" s="58">
        <v>1</v>
      </c>
      <c r="I38" s="59">
        <v>0</v>
      </c>
      <c r="J38" s="144">
        <f t="shared" si="8"/>
        <v>0</v>
      </c>
      <c r="K38" s="37"/>
      <c r="L38" s="86"/>
      <c r="M38" s="86"/>
      <c r="N38" s="86"/>
      <c r="O38" s="275"/>
      <c r="P38" s="288"/>
      <c r="Q38" s="279"/>
      <c r="R38" s="280"/>
      <c r="S38" s="299" t="s">
        <v>12051</v>
      </c>
      <c r="T38" s="300"/>
      <c r="U38" s="90" t="s">
        <v>12010</v>
      </c>
      <c r="V38" s="58">
        <v>1</v>
      </c>
      <c r="W38" s="59">
        <v>0</v>
      </c>
      <c r="X38" s="93">
        <f t="shared" si="7"/>
        <v>0</v>
      </c>
      <c r="Y38" s="86"/>
    </row>
    <row r="39" spans="1:25" ht="39.65" customHeight="1" x14ac:dyDescent="0.35">
      <c r="A39" s="272"/>
      <c r="B39" s="288"/>
      <c r="C39" s="281"/>
      <c r="D39" s="282"/>
      <c r="E39" s="299" t="s">
        <v>12050</v>
      </c>
      <c r="F39" s="300"/>
      <c r="G39" s="90" t="s">
        <v>12010</v>
      </c>
      <c r="H39" s="58">
        <v>1</v>
      </c>
      <c r="I39" s="59">
        <v>0</v>
      </c>
      <c r="J39" s="144">
        <f t="shared" si="8"/>
        <v>0</v>
      </c>
      <c r="K39" s="37"/>
      <c r="L39" s="86"/>
      <c r="M39" s="86"/>
      <c r="N39" s="86"/>
      <c r="O39" s="275"/>
      <c r="P39" s="288"/>
      <c r="Q39" s="279"/>
      <c r="R39" s="280"/>
      <c r="S39" s="299" t="s">
        <v>12207</v>
      </c>
      <c r="T39" s="300"/>
      <c r="U39" s="90" t="s">
        <v>12010</v>
      </c>
      <c r="V39" s="58">
        <v>1</v>
      </c>
      <c r="W39" s="59">
        <v>0</v>
      </c>
      <c r="X39" s="93">
        <f t="shared" si="7"/>
        <v>0</v>
      </c>
      <c r="Y39" s="86"/>
    </row>
    <row r="40" spans="1:25" ht="27" customHeight="1" x14ac:dyDescent="0.35">
      <c r="A40" s="272"/>
      <c r="B40" s="288"/>
      <c r="C40" s="277" t="s">
        <v>12047</v>
      </c>
      <c r="D40" s="278"/>
      <c r="E40" s="299" t="s">
        <v>12069</v>
      </c>
      <c r="F40" s="300"/>
      <c r="G40" s="90" t="s">
        <v>12010</v>
      </c>
      <c r="H40" s="58">
        <v>1</v>
      </c>
      <c r="I40" s="59">
        <v>0</v>
      </c>
      <c r="J40" s="144">
        <f t="shared" si="8"/>
        <v>0</v>
      </c>
      <c r="K40" s="37"/>
      <c r="L40" s="86"/>
      <c r="M40" s="86"/>
      <c r="N40" s="86"/>
      <c r="O40" s="276"/>
      <c r="P40" s="295"/>
      <c r="Q40" s="281"/>
      <c r="R40" s="282"/>
      <c r="S40" s="299" t="s">
        <v>12068</v>
      </c>
      <c r="T40" s="300"/>
      <c r="U40" s="90" t="s">
        <v>12010</v>
      </c>
      <c r="V40" s="58">
        <v>1</v>
      </c>
      <c r="W40" s="59">
        <v>621000000</v>
      </c>
      <c r="X40" s="93">
        <f t="shared" si="7"/>
        <v>621000000</v>
      </c>
      <c r="Y40" s="86"/>
    </row>
    <row r="41" spans="1:25" ht="25.5" customHeight="1" x14ac:dyDescent="0.35">
      <c r="A41" s="272"/>
      <c r="B41" s="288"/>
      <c r="C41" s="279"/>
      <c r="D41" s="280"/>
      <c r="E41" s="299" t="s">
        <v>12051</v>
      </c>
      <c r="F41" s="300"/>
      <c r="G41" s="90" t="s">
        <v>12010</v>
      </c>
      <c r="H41" s="58">
        <v>1</v>
      </c>
      <c r="I41" s="59">
        <v>0</v>
      </c>
      <c r="J41" s="144">
        <f t="shared" si="8"/>
        <v>0</v>
      </c>
      <c r="K41" s="37"/>
      <c r="L41" s="86"/>
      <c r="M41" s="86"/>
      <c r="N41" s="86"/>
      <c r="O41" s="84"/>
      <c r="P41" s="303"/>
      <c r="Q41" s="313"/>
      <c r="R41" s="304"/>
      <c r="S41" s="352" t="s">
        <v>12023</v>
      </c>
      <c r="T41" s="354"/>
      <c r="U41" s="179"/>
      <c r="V41" s="179"/>
      <c r="W41" s="179"/>
      <c r="X41" s="180">
        <f>SUM(X31:X40)</f>
        <v>671000000</v>
      </c>
      <c r="Y41" s="86"/>
    </row>
    <row r="42" spans="1:25" ht="35" customHeight="1" x14ac:dyDescent="0.25">
      <c r="A42" s="272"/>
      <c r="B42" s="288"/>
      <c r="C42" s="279"/>
      <c r="D42" s="280"/>
      <c r="E42" s="299" t="s">
        <v>12207</v>
      </c>
      <c r="F42" s="300"/>
      <c r="G42" s="90" t="s">
        <v>12010</v>
      </c>
      <c r="H42" s="58">
        <v>1</v>
      </c>
      <c r="I42" s="59">
        <v>0</v>
      </c>
      <c r="J42" s="144">
        <f t="shared" si="8"/>
        <v>0</v>
      </c>
      <c r="K42" s="37"/>
      <c r="L42" s="86"/>
      <c r="M42" s="86"/>
      <c r="N42" s="86"/>
      <c r="O42" s="347" t="s">
        <v>12153</v>
      </c>
      <c r="P42" s="271" t="s">
        <v>12139</v>
      </c>
      <c r="Q42" s="299" t="s">
        <v>12026</v>
      </c>
      <c r="R42" s="300"/>
      <c r="S42" s="315" t="s">
        <v>12061</v>
      </c>
      <c r="T42" s="316"/>
      <c r="U42" s="58" t="s">
        <v>12010</v>
      </c>
      <c r="V42" s="34">
        <v>1</v>
      </c>
      <c r="W42" s="110">
        <v>0</v>
      </c>
      <c r="X42" s="111">
        <v>0</v>
      </c>
      <c r="Y42" s="86"/>
    </row>
    <row r="43" spans="1:25" ht="39.65" customHeight="1" x14ac:dyDescent="0.35">
      <c r="A43" s="273"/>
      <c r="B43" s="295"/>
      <c r="C43" s="281"/>
      <c r="D43" s="282"/>
      <c r="E43" s="299" t="s">
        <v>12049</v>
      </c>
      <c r="F43" s="300"/>
      <c r="G43" s="90" t="s">
        <v>12010</v>
      </c>
      <c r="H43" s="58">
        <v>1</v>
      </c>
      <c r="I43" s="59">
        <v>0</v>
      </c>
      <c r="J43" s="144">
        <f t="shared" si="8"/>
        <v>0</v>
      </c>
      <c r="K43" s="37">
        <v>621000000</v>
      </c>
      <c r="L43" s="86"/>
      <c r="M43" s="86"/>
      <c r="N43" s="86"/>
      <c r="O43" s="348"/>
      <c r="P43" s="272"/>
      <c r="Q43" s="299" t="s">
        <v>12063</v>
      </c>
      <c r="R43" s="300"/>
      <c r="S43" s="299" t="s">
        <v>12062</v>
      </c>
      <c r="T43" s="300"/>
      <c r="U43" s="58" t="s">
        <v>12010</v>
      </c>
      <c r="V43" s="34">
        <v>1</v>
      </c>
      <c r="W43" s="110">
        <v>20000000</v>
      </c>
      <c r="X43" s="111">
        <f>+V43*W43</f>
        <v>20000000</v>
      </c>
      <c r="Y43" s="86"/>
    </row>
    <row r="44" spans="1:25" ht="20.25" customHeight="1" x14ac:dyDescent="0.35">
      <c r="A44" s="61"/>
      <c r="B44" s="303"/>
      <c r="C44" s="313"/>
      <c r="D44" s="304"/>
      <c r="E44" s="303" t="s">
        <v>12023</v>
      </c>
      <c r="F44" s="304"/>
      <c r="G44" s="61"/>
      <c r="H44" s="61"/>
      <c r="I44" s="61"/>
      <c r="J44" s="160">
        <f>SUM(J34:J43)</f>
        <v>0</v>
      </c>
      <c r="K44" s="86"/>
      <c r="L44" s="86"/>
      <c r="M44" s="86"/>
      <c r="N44" s="86"/>
      <c r="O44" s="348"/>
      <c r="P44" s="272"/>
      <c r="Q44" s="299" t="s">
        <v>12064</v>
      </c>
      <c r="R44" s="300"/>
      <c r="S44" s="299" t="s">
        <v>12073</v>
      </c>
      <c r="T44" s="300"/>
      <c r="U44" s="58" t="s">
        <v>12010</v>
      </c>
      <c r="V44" s="34">
        <v>2</v>
      </c>
      <c r="W44" s="110">
        <v>132116160</v>
      </c>
      <c r="X44" s="111">
        <f>+V44*W44</f>
        <v>264232320</v>
      </c>
      <c r="Y44" s="86"/>
    </row>
    <row r="45" spans="1:25" ht="78.75" customHeight="1" x14ac:dyDescent="0.35">
      <c r="A45" s="104" t="s">
        <v>12128</v>
      </c>
      <c r="B45" s="108" t="s">
        <v>12187</v>
      </c>
      <c r="C45" s="299" t="s">
        <v>12071</v>
      </c>
      <c r="D45" s="300"/>
      <c r="E45" s="299" t="s">
        <v>12065</v>
      </c>
      <c r="F45" s="300"/>
      <c r="G45" s="58" t="s">
        <v>12010</v>
      </c>
      <c r="H45" s="58">
        <v>1</v>
      </c>
      <c r="I45" s="59">
        <v>82110227</v>
      </c>
      <c r="J45" s="144">
        <f>+H45*I45</f>
        <v>82110227</v>
      </c>
      <c r="K45" s="86"/>
      <c r="L45" s="86"/>
      <c r="M45" s="86"/>
      <c r="N45" s="86"/>
      <c r="O45" s="348"/>
      <c r="P45" s="272"/>
      <c r="Q45" s="299" t="s">
        <v>12116</v>
      </c>
      <c r="R45" s="300"/>
      <c r="S45" s="299" t="s">
        <v>12166</v>
      </c>
      <c r="T45" s="300"/>
      <c r="U45" s="34" t="s">
        <v>12208</v>
      </c>
      <c r="V45" s="58">
        <v>1</v>
      </c>
      <c r="W45" s="78">
        <v>30000000</v>
      </c>
      <c r="X45" s="96">
        <v>30000000</v>
      </c>
      <c r="Y45" s="86"/>
    </row>
    <row r="46" spans="1:25" ht="25.5" customHeight="1" x14ac:dyDescent="0.35">
      <c r="A46" s="87"/>
      <c r="B46" s="303"/>
      <c r="C46" s="313"/>
      <c r="D46" s="304"/>
      <c r="E46" s="303" t="s">
        <v>12023</v>
      </c>
      <c r="F46" s="304"/>
      <c r="G46" s="65"/>
      <c r="H46" s="65"/>
      <c r="I46" s="64"/>
      <c r="J46" s="149">
        <f>+J45</f>
        <v>82110227</v>
      </c>
      <c r="K46" s="86"/>
      <c r="L46" s="86"/>
      <c r="M46" s="86"/>
      <c r="N46" s="86"/>
      <c r="O46" s="349"/>
      <c r="P46" s="273"/>
      <c r="Q46" s="299" t="s">
        <v>12138</v>
      </c>
      <c r="R46" s="300"/>
      <c r="S46" s="299" t="s">
        <v>12074</v>
      </c>
      <c r="T46" s="300"/>
      <c r="U46" s="58" t="s">
        <v>12010</v>
      </c>
      <c r="V46" s="58">
        <v>1</v>
      </c>
      <c r="W46" s="112">
        <v>0</v>
      </c>
      <c r="X46" s="109">
        <f>+V46*W46</f>
        <v>0</v>
      </c>
      <c r="Y46" s="86"/>
    </row>
    <row r="47" spans="1:25" ht="25.25" customHeight="1" x14ac:dyDescent="0.25">
      <c r="A47" s="285" t="s">
        <v>12129</v>
      </c>
      <c r="B47" s="271" t="s">
        <v>12139</v>
      </c>
      <c r="C47" s="299" t="s">
        <v>12026</v>
      </c>
      <c r="D47" s="300"/>
      <c r="E47" s="315" t="s">
        <v>12061</v>
      </c>
      <c r="F47" s="316"/>
      <c r="G47" s="58" t="s">
        <v>12010</v>
      </c>
      <c r="H47" s="34">
        <v>1</v>
      </c>
      <c r="I47" s="110">
        <v>0</v>
      </c>
      <c r="J47" s="150">
        <v>0</v>
      </c>
      <c r="K47" s="86"/>
      <c r="L47" s="86"/>
      <c r="M47" s="86"/>
      <c r="N47" s="86"/>
      <c r="O47" s="164"/>
      <c r="P47" s="303"/>
      <c r="Q47" s="313"/>
      <c r="R47" s="304"/>
      <c r="S47" s="352" t="s">
        <v>12023</v>
      </c>
      <c r="T47" s="354"/>
      <c r="U47" s="179"/>
      <c r="V47" s="179"/>
      <c r="W47" s="183"/>
      <c r="X47" s="101">
        <f>+X43+X44+X45</f>
        <v>314232320</v>
      </c>
      <c r="Y47" s="86"/>
    </row>
    <row r="48" spans="1:25" ht="33.75" customHeight="1" x14ac:dyDescent="0.35">
      <c r="A48" s="286"/>
      <c r="B48" s="272"/>
      <c r="C48" s="299" t="s">
        <v>12063</v>
      </c>
      <c r="D48" s="300"/>
      <c r="E48" s="299" t="s">
        <v>12062</v>
      </c>
      <c r="F48" s="300"/>
      <c r="G48" s="58" t="s">
        <v>12010</v>
      </c>
      <c r="H48" s="34">
        <v>1</v>
      </c>
      <c r="I48" s="110">
        <v>20000000</v>
      </c>
      <c r="J48" s="150">
        <f>+H48*I48</f>
        <v>20000000</v>
      </c>
      <c r="K48" s="86"/>
      <c r="L48" s="86"/>
      <c r="M48" s="86"/>
      <c r="N48" s="86"/>
      <c r="O48" s="344" t="s">
        <v>12129</v>
      </c>
      <c r="P48" s="274" t="s">
        <v>12005</v>
      </c>
      <c r="Q48" s="319" t="s">
        <v>12116</v>
      </c>
      <c r="R48" s="320"/>
      <c r="S48" s="330" t="s">
        <v>12098</v>
      </c>
      <c r="T48" s="331"/>
      <c r="U48" s="34" t="s">
        <v>12208</v>
      </c>
      <c r="V48" s="79">
        <v>1</v>
      </c>
      <c r="W48" s="79">
        <v>0</v>
      </c>
      <c r="X48" s="97">
        <f>V48*W48</f>
        <v>0</v>
      </c>
      <c r="Y48" s="86"/>
    </row>
    <row r="49" spans="1:25" ht="13.25" customHeight="1" x14ac:dyDescent="0.35">
      <c r="A49" s="286"/>
      <c r="B49" s="272"/>
      <c r="C49" s="299" t="s">
        <v>12064</v>
      </c>
      <c r="D49" s="300"/>
      <c r="E49" s="299" t="s">
        <v>12073</v>
      </c>
      <c r="F49" s="300"/>
      <c r="G49" s="58" t="s">
        <v>12010</v>
      </c>
      <c r="H49" s="34">
        <v>2</v>
      </c>
      <c r="I49" s="110">
        <v>132116160</v>
      </c>
      <c r="J49" s="150">
        <f>+H49*I49</f>
        <v>264232320</v>
      </c>
      <c r="K49" s="86"/>
      <c r="L49" s="86"/>
      <c r="M49" s="86"/>
      <c r="N49" s="86"/>
      <c r="O49" s="346"/>
      <c r="P49" s="275"/>
      <c r="Q49" s="321"/>
      <c r="R49" s="322"/>
      <c r="S49" s="330" t="s">
        <v>12099</v>
      </c>
      <c r="T49" s="331"/>
      <c r="U49" s="34" t="s">
        <v>12208</v>
      </c>
      <c r="V49" s="79">
        <v>1</v>
      </c>
      <c r="W49" s="79">
        <v>0</v>
      </c>
      <c r="X49" s="97">
        <f t="shared" ref="X49:X55" si="9">V49*W49</f>
        <v>0</v>
      </c>
      <c r="Y49" s="86"/>
    </row>
    <row r="50" spans="1:25" ht="29.25" customHeight="1" x14ac:dyDescent="0.35">
      <c r="A50" s="286"/>
      <c r="B50" s="272"/>
      <c r="C50" s="299" t="s">
        <v>12116</v>
      </c>
      <c r="D50" s="300"/>
      <c r="E50" s="299" t="s">
        <v>12166</v>
      </c>
      <c r="F50" s="300"/>
      <c r="G50" s="34" t="s">
        <v>12208</v>
      </c>
      <c r="H50" s="58">
        <v>1</v>
      </c>
      <c r="I50" s="78">
        <v>30000000</v>
      </c>
      <c r="J50" s="151">
        <v>30000000</v>
      </c>
      <c r="K50" s="86"/>
      <c r="L50" s="86"/>
      <c r="M50" s="86"/>
      <c r="N50" s="86"/>
      <c r="O50" s="346"/>
      <c r="P50" s="275"/>
      <c r="Q50" s="323"/>
      <c r="R50" s="324"/>
      <c r="S50" s="330" t="s">
        <v>12100</v>
      </c>
      <c r="T50" s="331"/>
      <c r="U50" s="34" t="s">
        <v>12208</v>
      </c>
      <c r="V50" s="79">
        <v>1</v>
      </c>
      <c r="W50" s="79">
        <v>0</v>
      </c>
      <c r="X50" s="97">
        <f t="shared" si="9"/>
        <v>0</v>
      </c>
      <c r="Y50" s="86"/>
    </row>
    <row r="51" spans="1:25" ht="70.25" customHeight="1" x14ac:dyDescent="0.35">
      <c r="A51" s="314"/>
      <c r="B51" s="273"/>
      <c r="C51" s="299" t="s">
        <v>12138</v>
      </c>
      <c r="D51" s="300"/>
      <c r="E51" s="299" t="s">
        <v>12074</v>
      </c>
      <c r="F51" s="300"/>
      <c r="G51" s="58" t="s">
        <v>12010</v>
      </c>
      <c r="H51" s="58">
        <v>1</v>
      </c>
      <c r="I51" s="112">
        <v>0</v>
      </c>
      <c r="J51" s="152">
        <f>+H51*I51</f>
        <v>0</v>
      </c>
      <c r="K51" s="86"/>
      <c r="L51" s="86"/>
      <c r="M51" s="86"/>
      <c r="N51" s="86"/>
      <c r="O51" s="346"/>
      <c r="P51" s="275"/>
      <c r="Q51" s="325" t="s">
        <v>12140</v>
      </c>
      <c r="R51" s="326"/>
      <c r="S51" s="330" t="s">
        <v>12167</v>
      </c>
      <c r="T51" s="331"/>
      <c r="U51" s="82" t="s">
        <v>12010</v>
      </c>
      <c r="V51" s="83">
        <v>1</v>
      </c>
      <c r="W51" s="83">
        <v>0</v>
      </c>
      <c r="X51" s="97">
        <v>0</v>
      </c>
      <c r="Y51" s="88"/>
    </row>
    <row r="52" spans="1:25" ht="15.75" customHeight="1" x14ac:dyDescent="0.35">
      <c r="A52" s="87"/>
      <c r="B52" s="303"/>
      <c r="C52" s="313"/>
      <c r="D52" s="304"/>
      <c r="E52" s="303" t="s">
        <v>12023</v>
      </c>
      <c r="F52" s="304"/>
      <c r="G52" s="61"/>
      <c r="H52" s="61"/>
      <c r="I52" s="62"/>
      <c r="J52" s="145">
        <f>+J48+J49+J50</f>
        <v>314232320</v>
      </c>
      <c r="K52" s="86"/>
      <c r="L52" s="86"/>
      <c r="M52" s="86"/>
      <c r="N52" s="86"/>
      <c r="O52" s="346"/>
      <c r="P52" s="275"/>
      <c r="Q52" s="319" t="s">
        <v>12027</v>
      </c>
      <c r="R52" s="320"/>
      <c r="S52" s="299" t="s">
        <v>12101</v>
      </c>
      <c r="T52" s="300"/>
      <c r="U52" s="34" t="s">
        <v>12010</v>
      </c>
      <c r="V52" s="79">
        <v>4</v>
      </c>
      <c r="W52" s="79">
        <v>0</v>
      </c>
      <c r="X52" s="97">
        <f t="shared" si="9"/>
        <v>0</v>
      </c>
      <c r="Y52" s="86"/>
    </row>
    <row r="53" spans="1:25" s="76" customFormat="1" ht="39.65" customHeight="1" x14ac:dyDescent="0.35">
      <c r="A53" s="297" t="s">
        <v>12130</v>
      </c>
      <c r="B53" s="216" t="s">
        <v>12005</v>
      </c>
      <c r="C53" s="319" t="s">
        <v>12116</v>
      </c>
      <c r="D53" s="320"/>
      <c r="E53" s="330" t="s">
        <v>12098</v>
      </c>
      <c r="F53" s="331"/>
      <c r="G53" s="34" t="s">
        <v>12208</v>
      </c>
      <c r="H53" s="79">
        <v>1</v>
      </c>
      <c r="I53" s="79">
        <v>0</v>
      </c>
      <c r="J53" s="153">
        <f>H53*I53</f>
        <v>0</v>
      </c>
      <c r="K53" s="86"/>
      <c r="L53" s="86"/>
      <c r="M53" s="86"/>
      <c r="N53" s="86"/>
      <c r="O53" s="346"/>
      <c r="P53" s="275"/>
      <c r="Q53" s="321"/>
      <c r="R53" s="322"/>
      <c r="S53" s="350" t="s">
        <v>12102</v>
      </c>
      <c r="T53" s="351"/>
      <c r="U53" s="34" t="s">
        <v>12010</v>
      </c>
      <c r="V53" s="79">
        <v>3</v>
      </c>
      <c r="W53" s="79">
        <v>0</v>
      </c>
      <c r="X53" s="97">
        <f t="shared" si="9"/>
        <v>0</v>
      </c>
      <c r="Y53" s="86"/>
    </row>
    <row r="54" spans="1:25" s="76" customFormat="1" ht="66" customHeight="1" x14ac:dyDescent="0.35">
      <c r="A54" s="297"/>
      <c r="B54" s="216"/>
      <c r="C54" s="321"/>
      <c r="D54" s="322"/>
      <c r="E54" s="330" t="s">
        <v>12099</v>
      </c>
      <c r="F54" s="331"/>
      <c r="G54" s="34" t="s">
        <v>12208</v>
      </c>
      <c r="H54" s="79">
        <v>1</v>
      </c>
      <c r="I54" s="79">
        <v>0</v>
      </c>
      <c r="J54" s="153">
        <f t="shared" ref="J54:J60" si="10">H54*I54</f>
        <v>0</v>
      </c>
      <c r="K54" s="86"/>
      <c r="L54" s="86"/>
      <c r="M54" s="86"/>
      <c r="N54" s="86"/>
      <c r="O54" s="346"/>
      <c r="P54" s="275"/>
      <c r="Q54" s="323"/>
      <c r="R54" s="324"/>
      <c r="S54" s="350" t="s">
        <v>12103</v>
      </c>
      <c r="T54" s="351"/>
      <c r="U54" s="34" t="s">
        <v>12010</v>
      </c>
      <c r="V54" s="79">
        <v>4</v>
      </c>
      <c r="W54" s="79">
        <v>0</v>
      </c>
      <c r="X54" s="97">
        <f t="shared" si="9"/>
        <v>0</v>
      </c>
      <c r="Y54" s="86"/>
    </row>
    <row r="55" spans="1:25" s="76" customFormat="1" ht="39.65" customHeight="1" x14ac:dyDescent="0.35">
      <c r="A55" s="297"/>
      <c r="B55" s="216"/>
      <c r="C55" s="323"/>
      <c r="D55" s="324"/>
      <c r="E55" s="330" t="s">
        <v>12100</v>
      </c>
      <c r="F55" s="331"/>
      <c r="G55" s="34" t="s">
        <v>12208</v>
      </c>
      <c r="H55" s="79">
        <v>1</v>
      </c>
      <c r="I55" s="79">
        <v>0</v>
      </c>
      <c r="J55" s="153">
        <f t="shared" si="10"/>
        <v>0</v>
      </c>
      <c r="K55" s="86"/>
      <c r="L55" s="86"/>
      <c r="M55" s="86"/>
      <c r="N55" s="86"/>
      <c r="O55" s="345"/>
      <c r="P55" s="276"/>
      <c r="Q55" s="325" t="s">
        <v>12141</v>
      </c>
      <c r="R55" s="326"/>
      <c r="S55" s="299" t="s">
        <v>12104</v>
      </c>
      <c r="T55" s="300"/>
      <c r="U55" s="34" t="s">
        <v>12010</v>
      </c>
      <c r="V55" s="79">
        <v>15</v>
      </c>
      <c r="W55" s="79">
        <v>0</v>
      </c>
      <c r="X55" s="97">
        <f t="shared" si="9"/>
        <v>0</v>
      </c>
      <c r="Y55" s="86"/>
    </row>
    <row r="56" spans="1:25" s="76" customFormat="1" ht="26.4" customHeight="1" x14ac:dyDescent="0.35">
      <c r="A56" s="297"/>
      <c r="B56" s="216"/>
      <c r="C56" s="325" t="s">
        <v>12140</v>
      </c>
      <c r="D56" s="326"/>
      <c r="E56" s="330" t="s">
        <v>12167</v>
      </c>
      <c r="F56" s="331"/>
      <c r="G56" s="82" t="s">
        <v>12010</v>
      </c>
      <c r="H56" s="83">
        <v>1</v>
      </c>
      <c r="I56" s="83">
        <v>0</v>
      </c>
      <c r="J56" s="153">
        <v>0</v>
      </c>
      <c r="K56" s="162"/>
      <c r="L56" s="162"/>
      <c r="M56" s="162"/>
      <c r="N56" s="162"/>
      <c r="O56" s="165"/>
      <c r="P56" s="327"/>
      <c r="Q56" s="328"/>
      <c r="R56" s="329"/>
      <c r="S56" s="352" t="s">
        <v>12023</v>
      </c>
      <c r="T56" s="354"/>
      <c r="U56" s="179"/>
      <c r="V56" s="179"/>
      <c r="W56" s="183"/>
      <c r="X56" s="101">
        <f>SUM(X48:X55)</f>
        <v>0</v>
      </c>
      <c r="Y56" s="86"/>
    </row>
    <row r="57" spans="1:25" s="76" customFormat="1" ht="39.75" customHeight="1" x14ac:dyDescent="0.35">
      <c r="A57" s="297"/>
      <c r="B57" s="216"/>
      <c r="C57" s="319" t="s">
        <v>12027</v>
      </c>
      <c r="D57" s="320"/>
      <c r="E57" s="299" t="s">
        <v>12101</v>
      </c>
      <c r="F57" s="300"/>
      <c r="G57" s="34" t="s">
        <v>12010</v>
      </c>
      <c r="H57" s="79">
        <v>4</v>
      </c>
      <c r="I57" s="79">
        <v>0</v>
      </c>
      <c r="J57" s="153">
        <f t="shared" si="10"/>
        <v>0</v>
      </c>
      <c r="K57" s="86"/>
      <c r="L57" s="86"/>
      <c r="M57" s="86"/>
      <c r="N57" s="86"/>
      <c r="O57" s="347" t="s">
        <v>12130</v>
      </c>
      <c r="P57" s="271" t="s">
        <v>12006</v>
      </c>
      <c r="Q57" s="277" t="s">
        <v>12116</v>
      </c>
      <c r="R57" s="278"/>
      <c r="S57" s="7" t="s">
        <v>12204</v>
      </c>
      <c r="T57" s="7" t="s">
        <v>12203</v>
      </c>
      <c r="U57" s="34" t="s">
        <v>12208</v>
      </c>
      <c r="V57" s="34">
        <v>1</v>
      </c>
      <c r="W57" s="91">
        <v>0</v>
      </c>
      <c r="X57" s="98">
        <f>+V57*W57</f>
        <v>0</v>
      </c>
      <c r="Y57" s="86"/>
    </row>
    <row r="58" spans="1:25" s="76" customFormat="1" ht="38.4" customHeight="1" x14ac:dyDescent="0.35">
      <c r="A58" s="297"/>
      <c r="B58" s="216"/>
      <c r="C58" s="321"/>
      <c r="D58" s="322"/>
      <c r="E58" s="350" t="s">
        <v>12102</v>
      </c>
      <c r="F58" s="351"/>
      <c r="G58" s="34" t="s">
        <v>12010</v>
      </c>
      <c r="H58" s="79">
        <v>3</v>
      </c>
      <c r="I58" s="79">
        <v>0</v>
      </c>
      <c r="J58" s="153">
        <f t="shared" si="10"/>
        <v>0</v>
      </c>
      <c r="K58" s="86"/>
      <c r="L58" s="86"/>
      <c r="M58" s="86"/>
      <c r="N58" s="86"/>
      <c r="O58" s="348"/>
      <c r="P58" s="272"/>
      <c r="Q58" s="279"/>
      <c r="R58" s="280"/>
      <c r="S58" s="317" t="s">
        <v>12200</v>
      </c>
      <c r="T58" s="318"/>
      <c r="U58" s="34" t="s">
        <v>12208</v>
      </c>
      <c r="V58" s="34">
        <v>1</v>
      </c>
      <c r="W58" s="91">
        <v>0</v>
      </c>
      <c r="X58" s="98">
        <f t="shared" ref="X58:X59" si="11">+V58*W58</f>
        <v>0</v>
      </c>
      <c r="Y58" s="86"/>
    </row>
    <row r="59" spans="1:25" s="76" customFormat="1" ht="32" customHeight="1" x14ac:dyDescent="0.35">
      <c r="A59" s="297"/>
      <c r="B59" s="216"/>
      <c r="C59" s="323"/>
      <c r="D59" s="324"/>
      <c r="E59" s="350" t="s">
        <v>12103</v>
      </c>
      <c r="F59" s="351"/>
      <c r="G59" s="34" t="s">
        <v>12010</v>
      </c>
      <c r="H59" s="79">
        <v>4</v>
      </c>
      <c r="I59" s="79">
        <v>0</v>
      </c>
      <c r="J59" s="153">
        <f t="shared" si="10"/>
        <v>0</v>
      </c>
      <c r="K59" s="86"/>
      <c r="L59" s="86"/>
      <c r="M59" s="86"/>
      <c r="N59" s="86"/>
      <c r="O59" s="348"/>
      <c r="P59" s="272"/>
      <c r="Q59" s="281"/>
      <c r="R59" s="282"/>
      <c r="S59" s="7" t="s">
        <v>12206</v>
      </c>
      <c r="T59" s="7" t="s">
        <v>12205</v>
      </c>
      <c r="U59" s="34" t="s">
        <v>12208</v>
      </c>
      <c r="V59" s="34">
        <v>1</v>
      </c>
      <c r="W59" s="91">
        <v>0</v>
      </c>
      <c r="X59" s="98">
        <f t="shared" si="11"/>
        <v>0</v>
      </c>
      <c r="Y59" s="86"/>
    </row>
    <row r="60" spans="1:25" s="76" customFormat="1" ht="61.25" customHeight="1" x14ac:dyDescent="0.35">
      <c r="A60" s="297"/>
      <c r="B60" s="216"/>
      <c r="C60" s="325" t="s">
        <v>12141</v>
      </c>
      <c r="D60" s="326"/>
      <c r="E60" s="299" t="s">
        <v>12104</v>
      </c>
      <c r="F60" s="300"/>
      <c r="G60" s="34" t="s">
        <v>12010</v>
      </c>
      <c r="H60" s="79">
        <v>15</v>
      </c>
      <c r="I60" s="79">
        <v>0</v>
      </c>
      <c r="J60" s="153">
        <f t="shared" si="10"/>
        <v>0</v>
      </c>
      <c r="K60" s="86"/>
      <c r="L60" s="86"/>
      <c r="M60" s="86"/>
      <c r="N60" s="86"/>
      <c r="O60" s="348"/>
      <c r="P60" s="272"/>
      <c r="Q60" s="277" t="s">
        <v>12053</v>
      </c>
      <c r="R60" s="278"/>
      <c r="S60" s="317" t="s">
        <v>12168</v>
      </c>
      <c r="T60" s="318"/>
      <c r="U60" s="34" t="s">
        <v>12010</v>
      </c>
      <c r="V60" s="34">
        <v>1</v>
      </c>
      <c r="W60" s="92">
        <v>0</v>
      </c>
      <c r="X60" s="98">
        <f>+V60*W60</f>
        <v>0</v>
      </c>
      <c r="Y60" s="86"/>
    </row>
    <row r="61" spans="1:25" ht="65.5" customHeight="1" x14ac:dyDescent="0.35">
      <c r="A61" s="89"/>
      <c r="B61" s="327"/>
      <c r="C61" s="328"/>
      <c r="D61" s="329"/>
      <c r="E61" s="303" t="s">
        <v>12023</v>
      </c>
      <c r="F61" s="304"/>
      <c r="G61" s="61"/>
      <c r="H61" s="61"/>
      <c r="I61" s="62"/>
      <c r="J61" s="145">
        <f>SUM(J53:J60)</f>
        <v>0</v>
      </c>
      <c r="K61" s="86"/>
      <c r="L61" s="86"/>
      <c r="M61" s="86"/>
      <c r="N61" s="86"/>
      <c r="O61" s="349"/>
      <c r="P61" s="273"/>
      <c r="Q61" s="281"/>
      <c r="R61" s="282"/>
      <c r="S61" s="7" t="s">
        <v>12201</v>
      </c>
      <c r="T61" s="7" t="s">
        <v>12202</v>
      </c>
      <c r="U61" s="34" t="s">
        <v>12010</v>
      </c>
      <c r="V61" s="34">
        <v>1</v>
      </c>
      <c r="W61" s="92">
        <v>318288160</v>
      </c>
      <c r="X61" s="98">
        <f>+V61*W61</f>
        <v>318288160</v>
      </c>
      <c r="Y61" s="86"/>
    </row>
    <row r="62" spans="1:25" ht="31.25" customHeight="1" x14ac:dyDescent="0.35">
      <c r="A62" s="296" t="s">
        <v>12131</v>
      </c>
      <c r="B62" s="266" t="s">
        <v>12006</v>
      </c>
      <c r="C62" s="277" t="s">
        <v>12116</v>
      </c>
      <c r="D62" s="278"/>
      <c r="E62" s="7" t="s">
        <v>12204</v>
      </c>
      <c r="F62" s="7" t="s">
        <v>12203</v>
      </c>
      <c r="G62" s="34" t="s">
        <v>12208</v>
      </c>
      <c r="H62" s="34">
        <v>1</v>
      </c>
      <c r="I62" s="91">
        <v>0</v>
      </c>
      <c r="J62" s="154">
        <f>+H62*I62</f>
        <v>0</v>
      </c>
      <c r="K62" s="86"/>
      <c r="L62" s="86"/>
      <c r="M62" s="86"/>
      <c r="N62" s="86"/>
      <c r="O62" s="164"/>
      <c r="P62" s="303"/>
      <c r="Q62" s="313"/>
      <c r="R62" s="304"/>
      <c r="S62" s="352" t="s">
        <v>12023</v>
      </c>
      <c r="T62" s="354"/>
      <c r="U62" s="184"/>
      <c r="V62" s="184"/>
      <c r="W62" s="184"/>
      <c r="X62" s="101">
        <f>+X61</f>
        <v>318288160</v>
      </c>
      <c r="Y62" s="86"/>
    </row>
    <row r="63" spans="1:25" ht="38" customHeight="1" x14ac:dyDescent="0.35">
      <c r="A63" s="296"/>
      <c r="B63" s="266"/>
      <c r="C63" s="279"/>
      <c r="D63" s="280"/>
      <c r="E63" s="317" t="s">
        <v>12200</v>
      </c>
      <c r="F63" s="318"/>
      <c r="G63" s="34" t="s">
        <v>12208</v>
      </c>
      <c r="H63" s="34">
        <v>1</v>
      </c>
      <c r="I63" s="91">
        <v>0</v>
      </c>
      <c r="J63" s="154">
        <f t="shared" ref="J63:J64" si="12">+H63*I63</f>
        <v>0</v>
      </c>
      <c r="K63" s="86"/>
      <c r="L63" s="86"/>
      <c r="M63" s="86"/>
      <c r="N63" s="86"/>
      <c r="O63" s="347" t="s">
        <v>12131</v>
      </c>
      <c r="P63" s="271" t="s">
        <v>12007</v>
      </c>
      <c r="Q63" s="338" t="s">
        <v>12116</v>
      </c>
      <c r="R63" s="339"/>
      <c r="S63" s="277" t="s">
        <v>12059</v>
      </c>
      <c r="T63" s="278"/>
      <c r="U63" s="34" t="s">
        <v>12208</v>
      </c>
      <c r="V63" s="34">
        <v>1</v>
      </c>
      <c r="W63" s="59">
        <v>0</v>
      </c>
      <c r="X63" s="94">
        <f>+V63*W63</f>
        <v>0</v>
      </c>
      <c r="Y63" s="86"/>
    </row>
    <row r="64" spans="1:25" ht="54" customHeight="1" x14ac:dyDescent="0.35">
      <c r="A64" s="296"/>
      <c r="B64" s="266"/>
      <c r="C64" s="281"/>
      <c r="D64" s="282"/>
      <c r="E64" s="7" t="s">
        <v>12206</v>
      </c>
      <c r="F64" s="7" t="s">
        <v>12205</v>
      </c>
      <c r="G64" s="34" t="s">
        <v>12208</v>
      </c>
      <c r="H64" s="34">
        <v>1</v>
      </c>
      <c r="I64" s="91">
        <v>0</v>
      </c>
      <c r="J64" s="154">
        <f t="shared" si="12"/>
        <v>0</v>
      </c>
      <c r="K64" s="86"/>
      <c r="L64" s="86"/>
      <c r="M64" s="86"/>
      <c r="N64" s="86"/>
      <c r="O64" s="348"/>
      <c r="P64" s="272"/>
      <c r="Q64" s="342"/>
      <c r="R64" s="343"/>
      <c r="S64" s="279"/>
      <c r="T64" s="280"/>
      <c r="U64" s="34" t="s">
        <v>12208</v>
      </c>
      <c r="V64" s="34">
        <v>1</v>
      </c>
      <c r="W64" s="59">
        <v>0</v>
      </c>
      <c r="X64" s="94">
        <f t="shared" ref="X64:X71" si="13">+V64*W64</f>
        <v>0</v>
      </c>
      <c r="Y64" s="86"/>
    </row>
    <row r="65" spans="1:25" ht="32" customHeight="1" x14ac:dyDescent="0.35">
      <c r="A65" s="296"/>
      <c r="B65" s="266"/>
      <c r="C65" s="277" t="s">
        <v>12053</v>
      </c>
      <c r="D65" s="278"/>
      <c r="E65" s="317" t="s">
        <v>12168</v>
      </c>
      <c r="F65" s="318"/>
      <c r="G65" s="34" t="s">
        <v>12010</v>
      </c>
      <c r="H65" s="34">
        <v>1</v>
      </c>
      <c r="I65" s="92">
        <v>0</v>
      </c>
      <c r="J65" s="154">
        <f>+H65*I65</f>
        <v>0</v>
      </c>
      <c r="K65" s="86"/>
      <c r="L65" s="86"/>
      <c r="M65" s="86"/>
      <c r="N65" s="86"/>
      <c r="O65" s="348"/>
      <c r="P65" s="272"/>
      <c r="Q65" s="340"/>
      <c r="R65" s="341"/>
      <c r="S65" s="281"/>
      <c r="T65" s="282"/>
      <c r="U65" s="34" t="s">
        <v>12208</v>
      </c>
      <c r="V65" s="34">
        <v>1</v>
      </c>
      <c r="W65" s="59">
        <v>0</v>
      </c>
      <c r="X65" s="94">
        <f t="shared" si="13"/>
        <v>0</v>
      </c>
      <c r="Y65" s="86"/>
    </row>
    <row r="66" spans="1:25" ht="23.4" customHeight="1" x14ac:dyDescent="0.35">
      <c r="A66" s="296"/>
      <c r="B66" s="266"/>
      <c r="C66" s="281"/>
      <c r="D66" s="282"/>
      <c r="E66" s="7" t="s">
        <v>12201</v>
      </c>
      <c r="F66" s="7" t="s">
        <v>12202</v>
      </c>
      <c r="G66" s="34" t="s">
        <v>12010</v>
      </c>
      <c r="H66" s="34">
        <v>1</v>
      </c>
      <c r="I66" s="92">
        <v>318288160</v>
      </c>
      <c r="J66" s="154">
        <f>+H66*I66</f>
        <v>318288160</v>
      </c>
      <c r="K66" s="86"/>
      <c r="L66" s="86"/>
      <c r="M66" s="86"/>
      <c r="N66" s="86"/>
      <c r="O66" s="348"/>
      <c r="P66" s="272"/>
      <c r="Q66" s="338" t="s">
        <v>12048</v>
      </c>
      <c r="R66" s="339"/>
      <c r="S66" s="299" t="s">
        <v>12028</v>
      </c>
      <c r="T66" s="300"/>
      <c r="U66" s="34" t="s">
        <v>12010</v>
      </c>
      <c r="V66" s="34">
        <v>1</v>
      </c>
      <c r="W66" s="59">
        <v>0</v>
      </c>
      <c r="X66" s="94">
        <f t="shared" si="13"/>
        <v>0</v>
      </c>
      <c r="Y66" s="86"/>
    </row>
    <row r="67" spans="1:25" ht="15.75" customHeight="1" x14ac:dyDescent="0.35">
      <c r="A67" s="87"/>
      <c r="B67" s="303"/>
      <c r="C67" s="313"/>
      <c r="D67" s="304"/>
      <c r="E67" s="303" t="s">
        <v>12023</v>
      </c>
      <c r="F67" s="304"/>
      <c r="G67" s="80"/>
      <c r="H67" s="80"/>
      <c r="I67" s="80"/>
      <c r="J67" s="155">
        <f>+J66</f>
        <v>318288160</v>
      </c>
      <c r="K67" s="86"/>
      <c r="L67" s="86"/>
      <c r="M67" s="86"/>
      <c r="N67" s="86"/>
      <c r="O67" s="348"/>
      <c r="P67" s="272"/>
      <c r="Q67" s="342"/>
      <c r="R67" s="343"/>
      <c r="S67" s="299" t="s">
        <v>12032</v>
      </c>
      <c r="T67" s="300"/>
      <c r="U67" s="34" t="s">
        <v>12010</v>
      </c>
      <c r="V67" s="34">
        <v>1</v>
      </c>
      <c r="W67" s="59">
        <v>0</v>
      </c>
      <c r="X67" s="94">
        <f t="shared" si="13"/>
        <v>0</v>
      </c>
      <c r="Y67" s="86"/>
    </row>
    <row r="68" spans="1:25" ht="19.25" customHeight="1" x14ac:dyDescent="0.35">
      <c r="A68" s="296" t="s">
        <v>12132</v>
      </c>
      <c r="B68" s="266" t="s">
        <v>12007</v>
      </c>
      <c r="C68" s="338" t="s">
        <v>12116</v>
      </c>
      <c r="D68" s="339"/>
      <c r="E68" s="277" t="s">
        <v>12059</v>
      </c>
      <c r="F68" s="278"/>
      <c r="G68" s="34" t="s">
        <v>12208</v>
      </c>
      <c r="H68" s="34">
        <v>1</v>
      </c>
      <c r="I68" s="59">
        <v>0</v>
      </c>
      <c r="J68" s="146">
        <f>+H68*I68</f>
        <v>0</v>
      </c>
      <c r="K68" s="86"/>
      <c r="L68" s="86"/>
      <c r="M68" s="86"/>
      <c r="N68" s="86"/>
      <c r="O68" s="348"/>
      <c r="P68" s="272"/>
      <c r="Q68" s="340"/>
      <c r="R68" s="341"/>
      <c r="S68" s="299" t="s">
        <v>12067</v>
      </c>
      <c r="T68" s="300"/>
      <c r="U68" s="34" t="s">
        <v>12010</v>
      </c>
      <c r="V68" s="34">
        <v>620</v>
      </c>
      <c r="W68" s="75">
        <v>66952.864516129033</v>
      </c>
      <c r="X68" s="94">
        <f t="shared" si="13"/>
        <v>41510776</v>
      </c>
      <c r="Y68" s="86"/>
    </row>
    <row r="69" spans="1:25" ht="23" customHeight="1" x14ac:dyDescent="0.35">
      <c r="A69" s="296"/>
      <c r="B69" s="266"/>
      <c r="C69" s="342"/>
      <c r="D69" s="343"/>
      <c r="E69" s="279"/>
      <c r="F69" s="280"/>
      <c r="G69" s="34" t="s">
        <v>12208</v>
      </c>
      <c r="H69" s="34">
        <v>1</v>
      </c>
      <c r="I69" s="59">
        <v>0</v>
      </c>
      <c r="J69" s="146">
        <f t="shared" ref="J69:J76" si="14">+H69*I69</f>
        <v>0</v>
      </c>
      <c r="K69" s="86"/>
      <c r="L69" s="86"/>
      <c r="M69" s="86"/>
      <c r="N69" s="86"/>
      <c r="O69" s="348"/>
      <c r="P69" s="272"/>
      <c r="Q69" s="338" t="s">
        <v>12142</v>
      </c>
      <c r="R69" s="339"/>
      <c r="S69" s="277" t="s">
        <v>12060</v>
      </c>
      <c r="T69" s="278"/>
      <c r="U69" s="34" t="s">
        <v>12010</v>
      </c>
      <c r="V69" s="34">
        <v>1</v>
      </c>
      <c r="W69" s="59">
        <v>0</v>
      </c>
      <c r="X69" s="94">
        <f t="shared" si="13"/>
        <v>0</v>
      </c>
      <c r="Y69" s="86"/>
    </row>
    <row r="70" spans="1:25" ht="24" customHeight="1" x14ac:dyDescent="0.35">
      <c r="A70" s="296"/>
      <c r="B70" s="266"/>
      <c r="C70" s="340"/>
      <c r="D70" s="341"/>
      <c r="E70" s="281"/>
      <c r="F70" s="282"/>
      <c r="G70" s="34" t="s">
        <v>12208</v>
      </c>
      <c r="H70" s="34">
        <v>1</v>
      </c>
      <c r="I70" s="59">
        <v>0</v>
      </c>
      <c r="J70" s="146">
        <f t="shared" si="14"/>
        <v>0</v>
      </c>
      <c r="K70" s="86"/>
      <c r="L70" s="86"/>
      <c r="M70" s="86"/>
      <c r="N70" s="86"/>
      <c r="O70" s="348"/>
      <c r="P70" s="272"/>
      <c r="Q70" s="342"/>
      <c r="R70" s="343"/>
      <c r="S70" s="281"/>
      <c r="T70" s="282"/>
      <c r="U70" s="34" t="s">
        <v>12010</v>
      </c>
      <c r="V70" s="34">
        <v>1</v>
      </c>
      <c r="W70" s="59">
        <v>0</v>
      </c>
      <c r="X70" s="94">
        <f t="shared" si="13"/>
        <v>0</v>
      </c>
      <c r="Y70" s="86"/>
    </row>
    <row r="71" spans="1:25" ht="13.25" customHeight="1" x14ac:dyDescent="0.35">
      <c r="A71" s="296"/>
      <c r="B71" s="266"/>
      <c r="C71" s="338" t="s">
        <v>12048</v>
      </c>
      <c r="D71" s="339"/>
      <c r="E71" s="299" t="s">
        <v>12028</v>
      </c>
      <c r="F71" s="300"/>
      <c r="G71" s="34" t="s">
        <v>12010</v>
      </c>
      <c r="H71" s="34">
        <v>1</v>
      </c>
      <c r="I71" s="59">
        <v>0</v>
      </c>
      <c r="J71" s="146">
        <f t="shared" si="14"/>
        <v>0</v>
      </c>
      <c r="K71" s="86"/>
      <c r="L71" s="86"/>
      <c r="M71" s="86"/>
      <c r="N71" s="86"/>
      <c r="O71" s="349"/>
      <c r="P71" s="273"/>
      <c r="Q71" s="340"/>
      <c r="R71" s="341"/>
      <c r="S71" s="299" t="s">
        <v>12057</v>
      </c>
      <c r="T71" s="300"/>
      <c r="U71" s="34" t="s">
        <v>12010</v>
      </c>
      <c r="V71" s="34">
        <v>1</v>
      </c>
      <c r="W71" s="59">
        <v>0</v>
      </c>
      <c r="X71" s="94">
        <f t="shared" si="13"/>
        <v>0</v>
      </c>
      <c r="Y71" s="86"/>
    </row>
    <row r="72" spans="1:25" ht="30" customHeight="1" x14ac:dyDescent="0.35">
      <c r="A72" s="296"/>
      <c r="B72" s="266"/>
      <c r="C72" s="342"/>
      <c r="D72" s="343"/>
      <c r="E72" s="299" t="s">
        <v>12032</v>
      </c>
      <c r="F72" s="300"/>
      <c r="G72" s="34" t="s">
        <v>12010</v>
      </c>
      <c r="H72" s="34">
        <v>1</v>
      </c>
      <c r="I72" s="59">
        <v>0</v>
      </c>
      <c r="J72" s="146">
        <f t="shared" si="14"/>
        <v>0</v>
      </c>
      <c r="K72" s="86"/>
      <c r="L72" s="86"/>
      <c r="M72" s="86"/>
      <c r="N72" s="86"/>
      <c r="O72" s="164"/>
      <c r="P72" s="303"/>
      <c r="Q72" s="313"/>
      <c r="R72" s="304"/>
      <c r="S72" s="352" t="s">
        <v>12023</v>
      </c>
      <c r="T72" s="354"/>
      <c r="U72" s="80"/>
      <c r="V72" s="80"/>
      <c r="W72" s="80"/>
      <c r="X72" s="101">
        <f>SUM(X63:X71)</f>
        <v>41510776</v>
      </c>
      <c r="Y72" s="86"/>
    </row>
    <row r="73" spans="1:25" ht="53" customHeight="1" x14ac:dyDescent="0.35">
      <c r="A73" s="296"/>
      <c r="B73" s="266"/>
      <c r="C73" s="340"/>
      <c r="D73" s="341"/>
      <c r="E73" s="299" t="s">
        <v>12067</v>
      </c>
      <c r="F73" s="300"/>
      <c r="G73" s="34" t="s">
        <v>12010</v>
      </c>
      <c r="H73" s="34">
        <v>620</v>
      </c>
      <c r="I73" s="75">
        <v>66952.864516129033</v>
      </c>
      <c r="J73" s="146">
        <f t="shared" si="14"/>
        <v>41510776</v>
      </c>
      <c r="K73" s="86"/>
      <c r="L73" s="86"/>
      <c r="M73" s="86"/>
      <c r="N73" s="86"/>
      <c r="O73" s="344" t="s">
        <v>12132</v>
      </c>
      <c r="P73" s="274" t="s">
        <v>12008</v>
      </c>
      <c r="Q73" s="336" t="s">
        <v>12076</v>
      </c>
      <c r="R73" s="337"/>
      <c r="S73" s="336" t="s">
        <v>12105</v>
      </c>
      <c r="T73" s="337"/>
      <c r="U73" s="34" t="s">
        <v>12010</v>
      </c>
      <c r="V73" s="34">
        <f>2*4</f>
        <v>8</v>
      </c>
      <c r="W73" s="75">
        <v>0</v>
      </c>
      <c r="X73" s="99">
        <f>V73*W73</f>
        <v>0</v>
      </c>
      <c r="Y73" s="86"/>
    </row>
    <row r="74" spans="1:25" ht="28.25" customHeight="1" x14ac:dyDescent="0.35">
      <c r="A74" s="296"/>
      <c r="B74" s="266"/>
      <c r="C74" s="338" t="s">
        <v>12142</v>
      </c>
      <c r="D74" s="339"/>
      <c r="E74" s="277" t="s">
        <v>12060</v>
      </c>
      <c r="F74" s="278"/>
      <c r="G74" s="34" t="s">
        <v>12010</v>
      </c>
      <c r="H74" s="34">
        <v>1</v>
      </c>
      <c r="I74" s="59">
        <v>0</v>
      </c>
      <c r="J74" s="146">
        <f t="shared" si="14"/>
        <v>0</v>
      </c>
      <c r="K74" s="86"/>
      <c r="L74" s="86"/>
      <c r="M74" s="86"/>
      <c r="N74" s="86"/>
      <c r="O74" s="346"/>
      <c r="P74" s="275"/>
      <c r="Q74" s="336" t="s">
        <v>12077</v>
      </c>
      <c r="R74" s="337"/>
      <c r="S74" s="299" t="s">
        <v>12106</v>
      </c>
      <c r="T74" s="300"/>
      <c r="U74" s="34" t="s">
        <v>12010</v>
      </c>
      <c r="V74" s="34">
        <f>2*4</f>
        <v>8</v>
      </c>
      <c r="W74" s="75">
        <v>0</v>
      </c>
      <c r="X74" s="99">
        <f>V74*W74</f>
        <v>0</v>
      </c>
      <c r="Y74" s="86"/>
    </row>
    <row r="75" spans="1:25" ht="36" customHeight="1" x14ac:dyDescent="0.35">
      <c r="A75" s="296"/>
      <c r="B75" s="266"/>
      <c r="C75" s="342"/>
      <c r="D75" s="343"/>
      <c r="E75" s="281"/>
      <c r="F75" s="282"/>
      <c r="G75" s="34" t="s">
        <v>12010</v>
      </c>
      <c r="H75" s="34">
        <v>1</v>
      </c>
      <c r="I75" s="59">
        <v>0</v>
      </c>
      <c r="J75" s="146">
        <f t="shared" si="14"/>
        <v>0</v>
      </c>
      <c r="K75" s="86"/>
      <c r="L75" s="86"/>
      <c r="M75" s="86"/>
      <c r="N75" s="86"/>
      <c r="O75" s="346"/>
      <c r="P75" s="275"/>
      <c r="Q75" s="338" t="s">
        <v>12120</v>
      </c>
      <c r="R75" s="339"/>
      <c r="S75" s="299" t="s">
        <v>12107</v>
      </c>
      <c r="T75" s="300"/>
      <c r="U75" s="34" t="s">
        <v>12208</v>
      </c>
      <c r="V75" s="34">
        <v>4</v>
      </c>
      <c r="W75" s="75">
        <v>0</v>
      </c>
      <c r="X75" s="99">
        <f>V75*W75</f>
        <v>0</v>
      </c>
      <c r="Y75" s="86"/>
    </row>
    <row r="76" spans="1:25" ht="66" customHeight="1" x14ac:dyDescent="0.35">
      <c r="A76" s="297"/>
      <c r="B76" s="298"/>
      <c r="C76" s="340"/>
      <c r="D76" s="341"/>
      <c r="E76" s="299" t="s">
        <v>12057</v>
      </c>
      <c r="F76" s="300"/>
      <c r="G76" s="34" t="s">
        <v>12010</v>
      </c>
      <c r="H76" s="34">
        <v>1</v>
      </c>
      <c r="I76" s="59">
        <v>0</v>
      </c>
      <c r="J76" s="146">
        <f t="shared" si="14"/>
        <v>0</v>
      </c>
      <c r="K76" s="86"/>
      <c r="L76" s="86"/>
      <c r="M76" s="86"/>
      <c r="N76" s="86"/>
      <c r="O76" s="346"/>
      <c r="P76" s="275"/>
      <c r="Q76" s="340"/>
      <c r="R76" s="341"/>
      <c r="S76" s="299" t="s">
        <v>12075</v>
      </c>
      <c r="T76" s="300"/>
      <c r="U76" s="34" t="s">
        <v>12208</v>
      </c>
      <c r="V76" s="34">
        <v>2</v>
      </c>
      <c r="W76" s="75">
        <v>0</v>
      </c>
      <c r="X76" s="100">
        <f>V76*W76</f>
        <v>0</v>
      </c>
      <c r="Y76" s="86"/>
    </row>
    <row r="77" spans="1:25" ht="15.75" customHeight="1" x14ac:dyDescent="0.35">
      <c r="A77" s="87"/>
      <c r="B77" s="303"/>
      <c r="C77" s="313"/>
      <c r="D77" s="304"/>
      <c r="E77" s="303" t="s">
        <v>12023</v>
      </c>
      <c r="F77" s="304"/>
      <c r="G77" s="80"/>
      <c r="H77" s="80"/>
      <c r="I77" s="80"/>
      <c r="J77" s="155">
        <f>SUM(J68:J76)</f>
        <v>41510776</v>
      </c>
      <c r="K77" s="86"/>
      <c r="L77" s="86"/>
      <c r="M77" s="86"/>
      <c r="N77" s="86"/>
      <c r="O77" s="346"/>
      <c r="P77" s="275"/>
      <c r="Q77" s="277" t="s">
        <v>12078</v>
      </c>
      <c r="R77" s="278"/>
      <c r="S77" s="277" t="s">
        <v>12108</v>
      </c>
      <c r="T77" s="278"/>
      <c r="U77" s="274" t="s">
        <v>12010</v>
      </c>
      <c r="V77" s="274">
        <f>2*4</f>
        <v>8</v>
      </c>
      <c r="W77" s="332">
        <v>0</v>
      </c>
      <c r="X77" s="359">
        <f>V77*W77</f>
        <v>0</v>
      </c>
      <c r="Y77" s="86"/>
    </row>
    <row r="78" spans="1:25" ht="13.25" customHeight="1" x14ac:dyDescent="0.35">
      <c r="A78" s="344" t="s">
        <v>12133</v>
      </c>
      <c r="B78" s="274" t="s">
        <v>12008</v>
      </c>
      <c r="C78" s="336" t="s">
        <v>12076</v>
      </c>
      <c r="D78" s="337"/>
      <c r="E78" s="336" t="s">
        <v>12105</v>
      </c>
      <c r="F78" s="337"/>
      <c r="G78" s="34" t="s">
        <v>12010</v>
      </c>
      <c r="H78" s="34">
        <f>2*4</f>
        <v>8</v>
      </c>
      <c r="I78" s="75">
        <v>0</v>
      </c>
      <c r="J78" s="143">
        <f>H78*I78</f>
        <v>0</v>
      </c>
      <c r="K78" s="86"/>
      <c r="L78" s="86"/>
      <c r="M78" s="86"/>
      <c r="N78" s="86"/>
      <c r="O78" s="346"/>
      <c r="P78" s="275"/>
      <c r="Q78" s="281"/>
      <c r="R78" s="282"/>
      <c r="S78" s="281"/>
      <c r="T78" s="282"/>
      <c r="U78" s="276"/>
      <c r="V78" s="276"/>
      <c r="W78" s="333"/>
      <c r="X78" s="360"/>
      <c r="Y78" s="86"/>
    </row>
    <row r="79" spans="1:25" ht="66" customHeight="1" x14ac:dyDescent="0.35">
      <c r="A79" s="346"/>
      <c r="B79" s="275"/>
      <c r="C79" s="336" t="s">
        <v>12077</v>
      </c>
      <c r="D79" s="337"/>
      <c r="E79" s="299" t="s">
        <v>12106</v>
      </c>
      <c r="F79" s="300"/>
      <c r="G79" s="34" t="s">
        <v>12010</v>
      </c>
      <c r="H79" s="34">
        <f>2*4</f>
        <v>8</v>
      </c>
      <c r="I79" s="75">
        <v>0</v>
      </c>
      <c r="J79" s="143">
        <f>H79*I79</f>
        <v>0</v>
      </c>
      <c r="K79" s="86"/>
      <c r="L79" s="86"/>
      <c r="M79" s="86"/>
      <c r="N79" s="86"/>
      <c r="O79" s="345"/>
      <c r="P79" s="276"/>
      <c r="Q79" s="299" t="s">
        <v>12079</v>
      </c>
      <c r="R79" s="300"/>
      <c r="S79" s="299" t="s">
        <v>12109</v>
      </c>
      <c r="T79" s="300"/>
      <c r="U79" s="34" t="s">
        <v>12010</v>
      </c>
      <c r="V79" s="34">
        <f>1*3</f>
        <v>3</v>
      </c>
      <c r="W79" s="75">
        <v>0</v>
      </c>
      <c r="X79" s="99">
        <f>V79*W79</f>
        <v>0</v>
      </c>
      <c r="Y79" s="86"/>
    </row>
    <row r="80" spans="1:25" ht="44.4" customHeight="1" x14ac:dyDescent="0.35">
      <c r="A80" s="346"/>
      <c r="B80" s="275"/>
      <c r="C80" s="338" t="s">
        <v>12120</v>
      </c>
      <c r="D80" s="339"/>
      <c r="E80" s="299" t="s">
        <v>12107</v>
      </c>
      <c r="F80" s="300"/>
      <c r="G80" s="34" t="s">
        <v>12208</v>
      </c>
      <c r="H80" s="34">
        <v>4</v>
      </c>
      <c r="I80" s="75">
        <v>0</v>
      </c>
      <c r="J80" s="143">
        <f>H80*I80</f>
        <v>0</v>
      </c>
      <c r="K80" s="86"/>
      <c r="L80" s="86"/>
      <c r="M80" s="86"/>
      <c r="N80" s="86"/>
      <c r="O80" s="164"/>
      <c r="P80" s="303"/>
      <c r="Q80" s="313"/>
      <c r="R80" s="304"/>
      <c r="S80" s="352" t="s">
        <v>12023</v>
      </c>
      <c r="T80" s="354"/>
      <c r="U80" s="185"/>
      <c r="V80" s="185"/>
      <c r="W80" s="186"/>
      <c r="X80" s="187">
        <f>SUM(X73:X79)</f>
        <v>0</v>
      </c>
      <c r="Y80" s="86"/>
    </row>
    <row r="81" spans="1:25" ht="66" customHeight="1" x14ac:dyDescent="0.35">
      <c r="A81" s="346"/>
      <c r="B81" s="275"/>
      <c r="C81" s="340"/>
      <c r="D81" s="341"/>
      <c r="E81" s="299" t="s">
        <v>12075</v>
      </c>
      <c r="F81" s="300"/>
      <c r="G81" s="34" t="s">
        <v>12208</v>
      </c>
      <c r="H81" s="34">
        <v>2</v>
      </c>
      <c r="I81" s="75">
        <v>0</v>
      </c>
      <c r="J81" s="156">
        <f>H81*I81</f>
        <v>0</v>
      </c>
      <c r="K81" s="86"/>
      <c r="L81" s="86"/>
      <c r="M81" s="86"/>
      <c r="N81" s="86"/>
      <c r="O81" s="344" t="s">
        <v>12133</v>
      </c>
      <c r="P81" s="274" t="s">
        <v>12009</v>
      </c>
      <c r="Q81" s="277" t="s">
        <v>12029</v>
      </c>
      <c r="R81" s="278"/>
      <c r="S81" s="325" t="s">
        <v>12080</v>
      </c>
      <c r="T81" s="326"/>
      <c r="U81" s="34" t="s">
        <v>12010</v>
      </c>
      <c r="V81" s="34">
        <v>1</v>
      </c>
      <c r="W81" s="75">
        <v>210000000</v>
      </c>
      <c r="X81" s="99">
        <f>+V81*W81</f>
        <v>210000000</v>
      </c>
      <c r="Y81" s="86"/>
    </row>
    <row r="82" spans="1:25" ht="13.25" customHeight="1" x14ac:dyDescent="0.35">
      <c r="A82" s="346"/>
      <c r="B82" s="275"/>
      <c r="C82" s="277" t="s">
        <v>12078</v>
      </c>
      <c r="D82" s="278"/>
      <c r="E82" s="277" t="s">
        <v>12108</v>
      </c>
      <c r="F82" s="278"/>
      <c r="G82" s="274" t="s">
        <v>12010</v>
      </c>
      <c r="H82" s="274">
        <f>2*4</f>
        <v>8</v>
      </c>
      <c r="I82" s="332">
        <v>0</v>
      </c>
      <c r="J82" s="334">
        <f>H82*I82</f>
        <v>0</v>
      </c>
      <c r="K82" s="86"/>
      <c r="L82" s="86"/>
      <c r="M82" s="86"/>
      <c r="N82" s="86"/>
      <c r="O82" s="346"/>
      <c r="P82" s="275"/>
      <c r="Q82" s="279"/>
      <c r="R82" s="280"/>
      <c r="S82" s="299" t="s">
        <v>12081</v>
      </c>
      <c r="T82" s="300"/>
      <c r="U82" s="58" t="s">
        <v>12010</v>
      </c>
      <c r="V82" s="58">
        <v>1</v>
      </c>
      <c r="W82" s="59">
        <v>0</v>
      </c>
      <c r="X82" s="93">
        <f>V82*W82</f>
        <v>0</v>
      </c>
      <c r="Y82" s="86"/>
    </row>
    <row r="83" spans="1:25" ht="12.5" x14ac:dyDescent="0.35">
      <c r="A83" s="346"/>
      <c r="B83" s="275"/>
      <c r="C83" s="281"/>
      <c r="D83" s="282"/>
      <c r="E83" s="281"/>
      <c r="F83" s="282"/>
      <c r="G83" s="276"/>
      <c r="H83" s="276"/>
      <c r="I83" s="333"/>
      <c r="J83" s="335"/>
      <c r="K83" s="86"/>
      <c r="L83" s="86"/>
      <c r="M83" s="86"/>
      <c r="N83" s="86"/>
      <c r="O83" s="345"/>
      <c r="P83" s="276"/>
      <c r="Q83" s="281"/>
      <c r="R83" s="282"/>
      <c r="S83" s="299" t="s">
        <v>12082</v>
      </c>
      <c r="T83" s="300"/>
      <c r="U83" s="58" t="s">
        <v>12010</v>
      </c>
      <c r="V83" s="58">
        <v>1</v>
      </c>
      <c r="W83" s="59">
        <v>0</v>
      </c>
      <c r="X83" s="93">
        <f>V83*W83</f>
        <v>0</v>
      </c>
      <c r="Y83" s="86"/>
    </row>
    <row r="84" spans="1:25" ht="34.75" customHeight="1" x14ac:dyDescent="0.35">
      <c r="A84" s="345"/>
      <c r="B84" s="276"/>
      <c r="C84" s="299" t="s">
        <v>12079</v>
      </c>
      <c r="D84" s="300"/>
      <c r="E84" s="299" t="s">
        <v>12109</v>
      </c>
      <c r="F84" s="300"/>
      <c r="G84" s="34" t="s">
        <v>12010</v>
      </c>
      <c r="H84" s="34">
        <f>1*3</f>
        <v>3</v>
      </c>
      <c r="I84" s="75">
        <v>0</v>
      </c>
      <c r="J84" s="143">
        <f>H84*I84</f>
        <v>0</v>
      </c>
      <c r="K84" s="86"/>
      <c r="L84" s="86"/>
      <c r="M84" s="86"/>
      <c r="N84" s="86"/>
      <c r="O84" s="164"/>
      <c r="P84" s="303"/>
      <c r="Q84" s="313"/>
      <c r="R84" s="304"/>
      <c r="S84" s="352" t="s">
        <v>12023</v>
      </c>
      <c r="T84" s="354"/>
      <c r="U84" s="179"/>
      <c r="V84" s="179"/>
      <c r="W84" s="183"/>
      <c r="X84" s="101">
        <f>+X81+X82</f>
        <v>210000000</v>
      </c>
      <c r="Y84" s="86"/>
    </row>
    <row r="85" spans="1:25" ht="15.75" customHeight="1" x14ac:dyDescent="0.35">
      <c r="A85" s="87"/>
      <c r="B85" s="303"/>
      <c r="C85" s="313"/>
      <c r="D85" s="304"/>
      <c r="E85" s="303" t="s">
        <v>12023</v>
      </c>
      <c r="F85" s="304"/>
      <c r="G85" s="84"/>
      <c r="H85" s="84"/>
      <c r="I85" s="85"/>
      <c r="J85" s="157">
        <f>SUM(J78:J84)</f>
        <v>0</v>
      </c>
      <c r="K85" s="86"/>
      <c r="L85" s="86"/>
      <c r="M85" s="86"/>
      <c r="N85" s="86"/>
      <c r="O85" s="344" t="s">
        <v>12134</v>
      </c>
      <c r="P85" s="274" t="s">
        <v>12083</v>
      </c>
      <c r="Q85" s="319" t="s">
        <v>12084</v>
      </c>
      <c r="R85" s="320"/>
      <c r="S85" s="325" t="s">
        <v>12085</v>
      </c>
      <c r="T85" s="326"/>
      <c r="U85" s="34" t="s">
        <v>12010</v>
      </c>
      <c r="V85" s="34">
        <v>1</v>
      </c>
      <c r="W85" s="75">
        <v>124435440</v>
      </c>
      <c r="X85" s="99">
        <f>+V85*W85</f>
        <v>124435440</v>
      </c>
      <c r="Y85" s="86"/>
    </row>
    <row r="86" spans="1:25" ht="53" customHeight="1" x14ac:dyDescent="0.35">
      <c r="A86" s="344" t="s">
        <v>12134</v>
      </c>
      <c r="B86" s="274" t="s">
        <v>12009</v>
      </c>
      <c r="C86" s="277" t="s">
        <v>12029</v>
      </c>
      <c r="D86" s="278"/>
      <c r="E86" s="299" t="s">
        <v>12080</v>
      </c>
      <c r="F86" s="300"/>
      <c r="G86" s="58" t="s">
        <v>12010</v>
      </c>
      <c r="H86" s="58">
        <v>1</v>
      </c>
      <c r="I86" s="59">
        <v>210000000</v>
      </c>
      <c r="J86" s="144">
        <f>+H86*I86</f>
        <v>210000000</v>
      </c>
      <c r="K86" s="86"/>
      <c r="L86" s="86"/>
      <c r="M86" s="86"/>
      <c r="N86" s="86"/>
      <c r="O86" s="345"/>
      <c r="P86" s="276"/>
      <c r="Q86" s="323"/>
      <c r="R86" s="324"/>
      <c r="S86" s="325" t="s">
        <v>12086</v>
      </c>
      <c r="T86" s="326"/>
      <c r="U86" s="34" t="s">
        <v>12010</v>
      </c>
      <c r="V86" s="34">
        <v>1</v>
      </c>
      <c r="W86" s="75">
        <v>329000000</v>
      </c>
      <c r="X86" s="99">
        <f>+V86*W86</f>
        <v>329000000</v>
      </c>
      <c r="Y86" s="86"/>
    </row>
    <row r="87" spans="1:25" ht="27.65" customHeight="1" x14ac:dyDescent="0.35">
      <c r="A87" s="346"/>
      <c r="B87" s="275"/>
      <c r="C87" s="279"/>
      <c r="D87" s="280"/>
      <c r="E87" s="299" t="s">
        <v>12081</v>
      </c>
      <c r="F87" s="300"/>
      <c r="G87" s="58" t="s">
        <v>12010</v>
      </c>
      <c r="H87" s="58">
        <v>1</v>
      </c>
      <c r="I87" s="59">
        <v>0</v>
      </c>
      <c r="J87" s="144">
        <f>H87*I87</f>
        <v>0</v>
      </c>
      <c r="K87" s="86"/>
      <c r="L87" s="86"/>
      <c r="M87" s="86"/>
      <c r="N87" s="86"/>
      <c r="O87" s="164"/>
      <c r="P87" s="303"/>
      <c r="Q87" s="313"/>
      <c r="R87" s="304"/>
      <c r="S87" s="352" t="s">
        <v>12023</v>
      </c>
      <c r="T87" s="354"/>
      <c r="U87" s="179"/>
      <c r="V87" s="179"/>
      <c r="W87" s="183"/>
      <c r="X87" s="101">
        <f>+X85+X86</f>
        <v>453435440</v>
      </c>
      <c r="Y87" s="86"/>
    </row>
    <row r="88" spans="1:25" ht="53" customHeight="1" x14ac:dyDescent="0.35">
      <c r="A88" s="345"/>
      <c r="B88" s="276"/>
      <c r="C88" s="281"/>
      <c r="D88" s="282"/>
      <c r="E88" s="299" t="s">
        <v>12082</v>
      </c>
      <c r="F88" s="300"/>
      <c r="G88" s="58" t="s">
        <v>12010</v>
      </c>
      <c r="H88" s="58">
        <v>1</v>
      </c>
      <c r="I88" s="59">
        <v>0</v>
      </c>
      <c r="J88" s="144">
        <f>H88*I88</f>
        <v>0</v>
      </c>
      <c r="K88" s="86"/>
      <c r="L88" s="86"/>
      <c r="M88" s="86"/>
      <c r="N88" s="86"/>
      <c r="O88" s="347" t="s">
        <v>12135</v>
      </c>
      <c r="P88" s="271" t="s">
        <v>12052</v>
      </c>
      <c r="Q88" s="277" t="s">
        <v>12121</v>
      </c>
      <c r="R88" s="278"/>
      <c r="S88" s="299" t="s">
        <v>12087</v>
      </c>
      <c r="T88" s="300"/>
      <c r="U88" s="58" t="s">
        <v>12010</v>
      </c>
      <c r="V88" s="58">
        <v>1</v>
      </c>
      <c r="W88" s="59">
        <v>0</v>
      </c>
      <c r="X88" s="93">
        <f>V88*W88</f>
        <v>0</v>
      </c>
      <c r="Y88" s="86"/>
    </row>
    <row r="89" spans="1:25" ht="15.75" customHeight="1" x14ac:dyDescent="0.35">
      <c r="A89" s="87"/>
      <c r="B89" s="303"/>
      <c r="C89" s="313"/>
      <c r="D89" s="304"/>
      <c r="E89" s="303" t="s">
        <v>12023</v>
      </c>
      <c r="F89" s="304"/>
      <c r="G89" s="61"/>
      <c r="H89" s="61"/>
      <c r="I89" s="62"/>
      <c r="J89" s="145">
        <f>+J86+J87</f>
        <v>210000000</v>
      </c>
      <c r="K89" s="86"/>
      <c r="L89" s="86"/>
      <c r="M89" s="86"/>
      <c r="N89" s="86"/>
      <c r="O89" s="348"/>
      <c r="P89" s="272"/>
      <c r="Q89" s="279"/>
      <c r="R89" s="280"/>
      <c r="S89" s="299" t="s">
        <v>12088</v>
      </c>
      <c r="T89" s="300"/>
      <c r="U89" s="58" t="s">
        <v>12010</v>
      </c>
      <c r="V89" s="58">
        <v>1</v>
      </c>
      <c r="W89" s="59">
        <v>0</v>
      </c>
      <c r="X89" s="93">
        <f t="shared" ref="X89:X90" si="15">V89*W89</f>
        <v>0</v>
      </c>
      <c r="Y89" s="86"/>
    </row>
    <row r="90" spans="1:25" s="76" customFormat="1" ht="26.4" customHeight="1" x14ac:dyDescent="0.35">
      <c r="A90" s="344" t="s">
        <v>12135</v>
      </c>
      <c r="B90" s="274" t="s">
        <v>12083</v>
      </c>
      <c r="C90" s="319" t="s">
        <v>12084</v>
      </c>
      <c r="D90" s="320"/>
      <c r="E90" s="325" t="s">
        <v>12085</v>
      </c>
      <c r="F90" s="326"/>
      <c r="G90" s="34" t="s">
        <v>12010</v>
      </c>
      <c r="H90" s="34">
        <v>1</v>
      </c>
      <c r="I90" s="75">
        <v>124435440</v>
      </c>
      <c r="J90" s="143">
        <f>+H90*I90</f>
        <v>124435440</v>
      </c>
      <c r="K90" s="86"/>
      <c r="L90" s="86"/>
      <c r="M90" s="86"/>
      <c r="N90" s="86"/>
      <c r="O90" s="349"/>
      <c r="P90" s="273"/>
      <c r="Q90" s="281"/>
      <c r="R90" s="282"/>
      <c r="S90" s="299" t="s">
        <v>12089</v>
      </c>
      <c r="T90" s="300"/>
      <c r="U90" s="58" t="s">
        <v>12010</v>
      </c>
      <c r="V90" s="58">
        <v>1</v>
      </c>
      <c r="W90" s="59">
        <v>0</v>
      </c>
      <c r="X90" s="93">
        <f t="shared" si="15"/>
        <v>0</v>
      </c>
      <c r="Y90" s="86"/>
    </row>
    <row r="91" spans="1:25" s="76" customFormat="1" ht="28.75" customHeight="1" x14ac:dyDescent="0.35">
      <c r="A91" s="345"/>
      <c r="B91" s="276"/>
      <c r="C91" s="323"/>
      <c r="D91" s="324"/>
      <c r="E91" s="325" t="s">
        <v>12086</v>
      </c>
      <c r="F91" s="326"/>
      <c r="G91" s="34" t="s">
        <v>12010</v>
      </c>
      <c r="H91" s="34">
        <v>4</v>
      </c>
      <c r="I91" s="75">
        <v>250000000</v>
      </c>
      <c r="J91" s="143">
        <f>+H91*I91</f>
        <v>1000000000</v>
      </c>
      <c r="K91" s="37">
        <v>-671000000</v>
      </c>
      <c r="L91" s="86"/>
      <c r="M91" s="86"/>
      <c r="N91" s="86"/>
      <c r="O91" s="164"/>
      <c r="P91" s="303"/>
      <c r="Q91" s="313"/>
      <c r="R91" s="304"/>
      <c r="S91" s="352" t="s">
        <v>12023</v>
      </c>
      <c r="T91" s="354"/>
      <c r="U91" s="179"/>
      <c r="V91" s="179"/>
      <c r="W91" s="183"/>
      <c r="X91" s="101">
        <f>SUM(X88:X90)</f>
        <v>0</v>
      </c>
      <c r="Y91" s="86"/>
    </row>
    <row r="92" spans="1:25" ht="15.75" customHeight="1" x14ac:dyDescent="0.35">
      <c r="A92" s="87"/>
      <c r="B92" s="303"/>
      <c r="C92" s="313"/>
      <c r="D92" s="304"/>
      <c r="E92" s="303" t="s">
        <v>12023</v>
      </c>
      <c r="F92" s="304"/>
      <c r="G92" s="61"/>
      <c r="H92" s="61"/>
      <c r="I92" s="62"/>
      <c r="J92" s="145">
        <f>+J90+J91</f>
        <v>1124435440</v>
      </c>
      <c r="K92" s="86"/>
      <c r="L92" s="86"/>
      <c r="M92" s="86"/>
      <c r="N92" s="86"/>
      <c r="O92" s="347" t="s">
        <v>12136</v>
      </c>
      <c r="P92" s="274" t="s">
        <v>12163</v>
      </c>
      <c r="Q92" s="325" t="s">
        <v>12090</v>
      </c>
      <c r="R92" s="326"/>
      <c r="S92" s="66" t="s">
        <v>12177</v>
      </c>
      <c r="T92" s="66" t="s">
        <v>12030</v>
      </c>
      <c r="U92" s="34" t="s">
        <v>12010</v>
      </c>
      <c r="V92" s="34">
        <v>4</v>
      </c>
      <c r="W92" s="75">
        <v>15000000</v>
      </c>
      <c r="X92" s="75">
        <f>V92*W92</f>
        <v>60000000</v>
      </c>
      <c r="Y92" s="86"/>
    </row>
    <row r="93" spans="1:25" ht="41" customHeight="1" x14ac:dyDescent="0.35">
      <c r="A93" s="285" t="s">
        <v>12136</v>
      </c>
      <c r="B93" s="271" t="s">
        <v>12052</v>
      </c>
      <c r="C93" s="277" t="s">
        <v>12121</v>
      </c>
      <c r="D93" s="278"/>
      <c r="E93" s="299" t="s">
        <v>12087</v>
      </c>
      <c r="F93" s="300"/>
      <c r="G93" s="58" t="s">
        <v>12010</v>
      </c>
      <c r="H93" s="58">
        <v>1</v>
      </c>
      <c r="I93" s="59">
        <v>0</v>
      </c>
      <c r="J93" s="144">
        <f>H93*I93</f>
        <v>0</v>
      </c>
      <c r="K93" s="86"/>
      <c r="L93" s="86"/>
      <c r="M93" s="86"/>
      <c r="N93" s="86"/>
      <c r="O93" s="348"/>
      <c r="P93" s="275"/>
      <c r="Q93" s="325" t="s">
        <v>12091</v>
      </c>
      <c r="R93" s="326"/>
      <c r="S93" s="29" t="s">
        <v>12178</v>
      </c>
      <c r="T93" s="29" t="s">
        <v>12179</v>
      </c>
      <c r="U93" s="34" t="s">
        <v>12010</v>
      </c>
      <c r="V93" s="34">
        <v>0</v>
      </c>
      <c r="W93" s="75">
        <v>37500000</v>
      </c>
      <c r="X93" s="75">
        <f>V93*W93</f>
        <v>0</v>
      </c>
      <c r="Y93" s="86"/>
    </row>
    <row r="94" spans="1:25" ht="41" customHeight="1" x14ac:dyDescent="0.35">
      <c r="A94" s="286"/>
      <c r="B94" s="272"/>
      <c r="C94" s="279"/>
      <c r="D94" s="280"/>
      <c r="E94" s="299" t="s">
        <v>12088</v>
      </c>
      <c r="F94" s="300"/>
      <c r="G94" s="58" t="s">
        <v>12010</v>
      </c>
      <c r="H94" s="58">
        <v>1</v>
      </c>
      <c r="I94" s="59">
        <v>0</v>
      </c>
      <c r="J94" s="144">
        <f t="shared" ref="J94:J95" si="16">H94*I94</f>
        <v>0</v>
      </c>
      <c r="K94" s="86"/>
      <c r="L94" s="86"/>
      <c r="M94" s="86"/>
      <c r="N94" s="86"/>
      <c r="O94" s="348"/>
      <c r="P94" s="275"/>
      <c r="Q94" s="325" t="s">
        <v>12092</v>
      </c>
      <c r="R94" s="326"/>
      <c r="S94" s="29" t="s">
        <v>12180</v>
      </c>
      <c r="T94" s="29" t="s">
        <v>12181</v>
      </c>
      <c r="U94" s="34" t="s">
        <v>12010</v>
      </c>
      <c r="V94" s="34">
        <v>3</v>
      </c>
      <c r="W94" s="75">
        <v>116666666.66666667</v>
      </c>
      <c r="X94" s="75">
        <f>+V94*W94</f>
        <v>350000000</v>
      </c>
      <c r="Y94" s="86"/>
    </row>
    <row r="95" spans="1:25" ht="50.4" customHeight="1" x14ac:dyDescent="0.35">
      <c r="A95" s="314"/>
      <c r="B95" s="273"/>
      <c r="C95" s="281"/>
      <c r="D95" s="282"/>
      <c r="E95" s="299" t="s">
        <v>12089</v>
      </c>
      <c r="F95" s="300"/>
      <c r="G95" s="58" t="s">
        <v>12010</v>
      </c>
      <c r="H95" s="58">
        <v>1</v>
      </c>
      <c r="I95" s="59">
        <v>0</v>
      </c>
      <c r="J95" s="144">
        <f t="shared" si="16"/>
        <v>0</v>
      </c>
      <c r="K95" s="86"/>
      <c r="L95" s="86"/>
      <c r="M95" s="86"/>
      <c r="N95" s="86"/>
      <c r="O95" s="348"/>
      <c r="P95" s="275"/>
      <c r="Q95" s="325" t="s">
        <v>12093</v>
      </c>
      <c r="R95" s="326"/>
      <c r="S95" s="29" t="s">
        <v>12182</v>
      </c>
      <c r="T95" s="29" t="s">
        <v>12183</v>
      </c>
      <c r="U95" s="34" t="s">
        <v>12010</v>
      </c>
      <c r="V95" s="34">
        <v>0</v>
      </c>
      <c r="W95" s="75">
        <v>37500000</v>
      </c>
      <c r="X95" s="75">
        <f>V95*W95</f>
        <v>0</v>
      </c>
      <c r="Y95" s="86"/>
    </row>
    <row r="96" spans="1:25" ht="40.75" customHeight="1" x14ac:dyDescent="0.35">
      <c r="A96" s="87"/>
      <c r="B96" s="303"/>
      <c r="C96" s="313"/>
      <c r="D96" s="304"/>
      <c r="E96" s="303" t="s">
        <v>12023</v>
      </c>
      <c r="F96" s="304"/>
      <c r="G96" s="61"/>
      <c r="H96" s="61"/>
      <c r="I96" s="62"/>
      <c r="J96" s="145">
        <f>SUM(J93:J95)</f>
        <v>0</v>
      </c>
      <c r="K96" s="86"/>
      <c r="L96" s="86"/>
      <c r="M96" s="86"/>
      <c r="N96" s="86"/>
      <c r="O96" s="348"/>
      <c r="P96" s="275"/>
      <c r="Q96" s="325" t="s">
        <v>12094</v>
      </c>
      <c r="R96" s="326"/>
      <c r="S96" s="139" t="s">
        <v>12184</v>
      </c>
      <c r="T96" s="140" t="s">
        <v>12185</v>
      </c>
      <c r="U96" s="34" t="s">
        <v>12010</v>
      </c>
      <c r="V96" s="34">
        <v>4</v>
      </c>
      <c r="W96" s="75">
        <v>5000000</v>
      </c>
      <c r="X96" s="75">
        <f>+V96*W96</f>
        <v>20000000</v>
      </c>
      <c r="Y96" s="86"/>
    </row>
    <row r="97" spans="1:26" s="76" customFormat="1" ht="43.75" customHeight="1" x14ac:dyDescent="0.35">
      <c r="A97" s="347" t="s">
        <v>12146</v>
      </c>
      <c r="B97" s="274" t="s">
        <v>12163</v>
      </c>
      <c r="C97" s="325" t="s">
        <v>12090</v>
      </c>
      <c r="D97" s="326"/>
      <c r="E97" s="66" t="s">
        <v>12177</v>
      </c>
      <c r="F97" s="66" t="s">
        <v>12030</v>
      </c>
      <c r="G97" s="34" t="s">
        <v>12010</v>
      </c>
      <c r="H97" s="34">
        <v>4</v>
      </c>
      <c r="I97" s="75">
        <v>15000000</v>
      </c>
      <c r="J97" s="143">
        <f>H97*I97</f>
        <v>60000000</v>
      </c>
      <c r="K97" s="86"/>
      <c r="L97" s="86"/>
      <c r="M97" s="86"/>
      <c r="N97" s="86"/>
      <c r="O97" s="349"/>
      <c r="P97" s="276"/>
      <c r="Q97" s="325" t="s">
        <v>12123</v>
      </c>
      <c r="R97" s="326"/>
      <c r="S97" s="114" t="s">
        <v>12169</v>
      </c>
      <c r="T97" s="29" t="s">
        <v>12267</v>
      </c>
      <c r="U97" s="34" t="s">
        <v>12010</v>
      </c>
      <c r="V97" s="34">
        <v>4</v>
      </c>
      <c r="W97" s="75">
        <v>167904247.75</v>
      </c>
      <c r="X97" s="99">
        <f>+V97*W97</f>
        <v>671616991</v>
      </c>
      <c r="Y97" s="86"/>
    </row>
    <row r="98" spans="1:26" s="76" customFormat="1" ht="33.65" customHeight="1" x14ac:dyDescent="0.35">
      <c r="A98" s="348"/>
      <c r="B98" s="275"/>
      <c r="C98" s="325" t="s">
        <v>12091</v>
      </c>
      <c r="D98" s="326"/>
      <c r="E98" s="29" t="s">
        <v>12178</v>
      </c>
      <c r="F98" s="29" t="s">
        <v>12179</v>
      </c>
      <c r="G98" s="34" t="s">
        <v>12010</v>
      </c>
      <c r="H98" s="34">
        <v>4</v>
      </c>
      <c r="I98" s="75">
        <v>37500000</v>
      </c>
      <c r="J98" s="143">
        <f>H98*I98</f>
        <v>150000000</v>
      </c>
      <c r="K98" s="37"/>
      <c r="L98" s="86"/>
      <c r="M98" s="37">
        <v>-150000000</v>
      </c>
      <c r="N98" s="86"/>
      <c r="O98" s="166"/>
      <c r="P98" s="352"/>
      <c r="Q98" s="353"/>
      <c r="R98" s="354"/>
      <c r="S98" s="361" t="s">
        <v>12023</v>
      </c>
      <c r="T98" s="362"/>
      <c r="U98" s="61"/>
      <c r="V98" s="61"/>
      <c r="W98" s="62"/>
      <c r="X98" s="101">
        <f>SUM(X92:X97)</f>
        <v>1101616991</v>
      </c>
      <c r="Y98" s="37"/>
    </row>
    <row r="99" spans="1:26" s="76" customFormat="1" ht="75" x14ac:dyDescent="0.35">
      <c r="A99" s="348"/>
      <c r="B99" s="275"/>
      <c r="C99" s="325" t="s">
        <v>12092</v>
      </c>
      <c r="D99" s="326"/>
      <c r="E99" s="29" t="s">
        <v>12180</v>
      </c>
      <c r="F99" s="29" t="s">
        <v>12181</v>
      </c>
      <c r="G99" s="34" t="s">
        <v>12010</v>
      </c>
      <c r="H99" s="34">
        <v>3</v>
      </c>
      <c r="I99" s="75">
        <v>116666666.66666667</v>
      </c>
      <c r="J99" s="143">
        <f>+H99*I99</f>
        <v>350000000</v>
      </c>
      <c r="K99" s="37"/>
      <c r="L99" s="86"/>
      <c r="M99" s="37"/>
      <c r="N99" s="86"/>
      <c r="O99" s="141" t="s">
        <v>12161</v>
      </c>
      <c r="P99" s="167" t="s">
        <v>12187</v>
      </c>
      <c r="Q99" s="325" t="s">
        <v>12071</v>
      </c>
      <c r="R99" s="326"/>
      <c r="S99" s="325" t="s">
        <v>12065</v>
      </c>
      <c r="T99" s="326"/>
      <c r="U99" s="34" t="s">
        <v>12010</v>
      </c>
      <c r="V99" s="34">
        <v>1</v>
      </c>
      <c r="W99" s="75">
        <v>82110227</v>
      </c>
      <c r="X99" s="143">
        <f>+V99*W99</f>
        <v>82110227</v>
      </c>
      <c r="Y99" s="86"/>
    </row>
    <row r="100" spans="1:26" s="76" customFormat="1" ht="40.25" customHeight="1" x14ac:dyDescent="0.35">
      <c r="A100" s="348"/>
      <c r="B100" s="275"/>
      <c r="C100" s="325" t="s">
        <v>12093</v>
      </c>
      <c r="D100" s="326"/>
      <c r="E100" s="29" t="s">
        <v>12182</v>
      </c>
      <c r="F100" s="29" t="s">
        <v>12183</v>
      </c>
      <c r="G100" s="34" t="s">
        <v>12010</v>
      </c>
      <c r="H100" s="34">
        <v>4</v>
      </c>
      <c r="I100" s="75">
        <v>37500000</v>
      </c>
      <c r="J100" s="143">
        <f>H100*I100</f>
        <v>150000000</v>
      </c>
      <c r="K100" s="37"/>
      <c r="L100" s="86"/>
      <c r="M100" s="37">
        <v>-150000000</v>
      </c>
      <c r="N100" s="86"/>
      <c r="O100" s="164"/>
      <c r="P100" s="303"/>
      <c r="Q100" s="313"/>
      <c r="R100" s="304"/>
      <c r="S100" s="352" t="s">
        <v>12023</v>
      </c>
      <c r="T100" s="354"/>
      <c r="U100" s="65"/>
      <c r="V100" s="65"/>
      <c r="W100" s="64"/>
      <c r="X100" s="178">
        <f>+X99</f>
        <v>82110227</v>
      </c>
      <c r="Y100" s="86"/>
    </row>
    <row r="101" spans="1:26" s="76" customFormat="1" ht="55.25" customHeight="1" x14ac:dyDescent="0.35">
      <c r="A101" s="348"/>
      <c r="B101" s="275"/>
      <c r="C101" s="325" t="s">
        <v>12094</v>
      </c>
      <c r="D101" s="326"/>
      <c r="E101" s="7" t="s">
        <v>12184</v>
      </c>
      <c r="F101" s="7" t="s">
        <v>12185</v>
      </c>
      <c r="G101" s="34" t="s">
        <v>12010</v>
      </c>
      <c r="H101" s="34">
        <v>4</v>
      </c>
      <c r="I101" s="75">
        <v>5000000</v>
      </c>
      <c r="J101" s="143">
        <f>+H101*I101</f>
        <v>20000000</v>
      </c>
      <c r="K101" s="37"/>
      <c r="L101" s="86"/>
      <c r="M101" s="86"/>
      <c r="N101" s="204"/>
      <c r="O101" s="34" t="s">
        <v>12268</v>
      </c>
      <c r="P101" s="168" t="s">
        <v>12269</v>
      </c>
      <c r="Q101" s="358" t="s">
        <v>12270</v>
      </c>
      <c r="R101" s="358"/>
      <c r="S101" s="358" t="s">
        <v>12283</v>
      </c>
      <c r="T101" s="358"/>
      <c r="U101" s="34" t="s">
        <v>12010</v>
      </c>
      <c r="V101" s="34">
        <v>5</v>
      </c>
      <c r="W101" s="75">
        <v>183277299.19999999</v>
      </c>
      <c r="X101" s="75">
        <f>+V101*W101</f>
        <v>916386496</v>
      </c>
      <c r="Y101" s="86"/>
      <c r="Z101" s="188"/>
    </row>
    <row r="102" spans="1:26" s="76" customFormat="1" ht="30" hidden="1" customHeight="1" x14ac:dyDescent="0.35">
      <c r="A102" s="349"/>
      <c r="B102" s="276"/>
      <c r="C102" s="325" t="s">
        <v>12123</v>
      </c>
      <c r="D102" s="326"/>
      <c r="E102" s="114" t="s">
        <v>12169</v>
      </c>
      <c r="F102" s="29" t="s">
        <v>12186</v>
      </c>
      <c r="G102" s="34" t="s">
        <v>12010</v>
      </c>
      <c r="H102" s="34">
        <v>3</v>
      </c>
      <c r="I102" s="75">
        <v>123872330.33333333</v>
      </c>
      <c r="J102" s="143">
        <f>+H102*I102</f>
        <v>371616991</v>
      </c>
      <c r="K102" s="37"/>
      <c r="L102" s="86"/>
      <c r="M102" s="37">
        <v>300000000</v>
      </c>
      <c r="N102" s="204"/>
      <c r="O102" s="84"/>
      <c r="P102" s="363"/>
      <c r="Q102" s="363"/>
      <c r="R102" s="363"/>
      <c r="S102" s="364" t="s">
        <v>12023</v>
      </c>
      <c r="T102" s="364"/>
      <c r="U102" s="169"/>
      <c r="V102" s="169"/>
      <c r="W102" s="170"/>
      <c r="X102" s="206">
        <f>+X101</f>
        <v>916386496</v>
      </c>
      <c r="Y102" s="86"/>
      <c r="Z102" s="188"/>
    </row>
    <row r="103" spans="1:26" ht="96.65" customHeight="1" x14ac:dyDescent="0.35">
      <c r="A103" s="60"/>
      <c r="B103" s="352"/>
      <c r="C103" s="353"/>
      <c r="D103" s="354"/>
      <c r="E103" s="352" t="s">
        <v>12023</v>
      </c>
      <c r="F103" s="354"/>
      <c r="G103" s="61"/>
      <c r="H103" s="61"/>
      <c r="I103" s="62"/>
      <c r="J103" s="158">
        <f>SUM(J97:J102)</f>
        <v>1101616991</v>
      </c>
      <c r="K103" s="37"/>
      <c r="L103" s="37"/>
      <c r="M103" s="37"/>
      <c r="N103" s="205"/>
      <c r="O103" s="34" t="s">
        <v>12271</v>
      </c>
      <c r="P103" s="168" t="s">
        <v>12272</v>
      </c>
      <c r="Q103" s="358" t="s">
        <v>12273</v>
      </c>
      <c r="R103" s="358"/>
      <c r="S103" s="358" t="s">
        <v>12284</v>
      </c>
      <c r="T103" s="365"/>
      <c r="U103" s="34" t="s">
        <v>12010</v>
      </c>
      <c r="V103" s="34">
        <v>5</v>
      </c>
      <c r="W103" s="75">
        <v>108713271.2</v>
      </c>
      <c r="X103" s="75">
        <f>+V103*W103</f>
        <v>543566356</v>
      </c>
      <c r="Y103" s="86"/>
      <c r="Z103" s="103"/>
    </row>
    <row r="104" spans="1:26" ht="30" customHeight="1" thickBot="1" x14ac:dyDescent="0.4">
      <c r="A104" s="355" t="s">
        <v>12031</v>
      </c>
      <c r="B104" s="356"/>
      <c r="C104" s="356"/>
      <c r="D104" s="356"/>
      <c r="E104" s="356"/>
      <c r="F104" s="357"/>
      <c r="G104" s="77"/>
      <c r="H104" s="77"/>
      <c r="I104" s="77"/>
      <c r="J104" s="161">
        <f>+J22+J27+J33+J46+J52+J61+J67+J77+J85+J89+J92+J96+J103</f>
        <v>31275069121</v>
      </c>
      <c r="K104" s="37">
        <f>SUM(K3:K103)</f>
        <v>9.5367431640625E-7</v>
      </c>
      <c r="L104" s="37"/>
      <c r="M104" s="37">
        <f>SUM(M3:M103)</f>
        <v>0</v>
      </c>
      <c r="N104" s="205"/>
      <c r="O104" s="84"/>
      <c r="P104" s="363"/>
      <c r="Q104" s="363"/>
      <c r="R104" s="363"/>
      <c r="S104" s="364" t="s">
        <v>12023</v>
      </c>
      <c r="T104" s="364"/>
      <c r="U104" s="169"/>
      <c r="V104" s="169"/>
      <c r="W104" s="170"/>
      <c r="X104" s="206">
        <f>+X101+X103</f>
        <v>1459952852</v>
      </c>
      <c r="Y104" s="86"/>
      <c r="Z104" s="103"/>
    </row>
    <row r="105" spans="1:26" ht="37.25" customHeight="1" x14ac:dyDescent="0.35">
      <c r="A105" s="69"/>
      <c r="C105" s="69"/>
      <c r="D105" s="69"/>
      <c r="E105" s="67"/>
      <c r="F105" s="67"/>
      <c r="G105" s="67"/>
      <c r="H105" s="67"/>
      <c r="I105" s="67"/>
      <c r="J105" s="102"/>
      <c r="O105" s="34" t="s">
        <v>12274</v>
      </c>
      <c r="P105" s="168" t="s">
        <v>12275</v>
      </c>
      <c r="Q105" s="358" t="s">
        <v>12276</v>
      </c>
      <c r="R105" s="358"/>
      <c r="S105" s="358" t="s">
        <v>12285</v>
      </c>
      <c r="T105" s="365"/>
      <c r="U105" s="34" t="s">
        <v>12010</v>
      </c>
      <c r="V105" s="34">
        <v>5</v>
      </c>
      <c r="W105" s="75">
        <v>100000000</v>
      </c>
      <c r="X105" s="75">
        <f>+V105*W105</f>
        <v>500000000</v>
      </c>
      <c r="Y105" s="86"/>
    </row>
    <row r="106" spans="1:26" s="23" customFormat="1" ht="30" customHeight="1" x14ac:dyDescent="0.35">
      <c r="A106" s="69"/>
      <c r="B106" s="11"/>
      <c r="C106" s="69"/>
      <c r="D106" s="69"/>
      <c r="E106" s="11"/>
      <c r="F106" s="11"/>
      <c r="G106" s="70"/>
      <c r="H106" s="81"/>
      <c r="I106" s="68"/>
      <c r="J106" s="68"/>
      <c r="O106" s="84"/>
      <c r="P106" s="363"/>
      <c r="Q106" s="363"/>
      <c r="R106" s="363"/>
      <c r="S106" s="364" t="s">
        <v>12023</v>
      </c>
      <c r="T106" s="364"/>
      <c r="U106" s="169"/>
      <c r="V106" s="169"/>
      <c r="W106" s="170"/>
      <c r="X106" s="206">
        <f>+X105</f>
        <v>500000000</v>
      </c>
      <c r="Y106" s="86"/>
    </row>
    <row r="107" spans="1:26" s="23" customFormat="1" ht="49.25" customHeight="1" x14ac:dyDescent="0.35">
      <c r="A107" s="69"/>
      <c r="B107" s="11"/>
      <c r="C107" s="69"/>
      <c r="D107" s="69"/>
      <c r="E107" s="11"/>
      <c r="F107" s="11"/>
      <c r="G107" s="70"/>
      <c r="H107" s="70"/>
      <c r="I107" s="68"/>
      <c r="J107" s="68"/>
      <c r="O107" s="34" t="s">
        <v>12277</v>
      </c>
      <c r="P107" s="168" t="s">
        <v>12278</v>
      </c>
      <c r="Q107" s="358" t="s">
        <v>12279</v>
      </c>
      <c r="R107" s="358"/>
      <c r="S107" s="358" t="s">
        <v>12286</v>
      </c>
      <c r="T107" s="365"/>
      <c r="U107" s="34" t="s">
        <v>12010</v>
      </c>
      <c r="V107" s="34">
        <v>5</v>
      </c>
      <c r="W107" s="75">
        <v>85512878</v>
      </c>
      <c r="X107" s="75">
        <f>+V107*W107</f>
        <v>427564390</v>
      </c>
      <c r="Y107" s="86"/>
    </row>
    <row r="108" spans="1:26" s="23" customFormat="1" ht="30" customHeight="1" x14ac:dyDescent="0.35">
      <c r="A108" s="69"/>
      <c r="B108" s="11"/>
      <c r="C108" s="69"/>
      <c r="D108" s="69"/>
      <c r="E108" s="11"/>
      <c r="F108" s="11"/>
      <c r="G108" s="70"/>
      <c r="H108" s="70"/>
      <c r="I108" s="68"/>
      <c r="J108" s="68"/>
      <c r="O108" s="84"/>
      <c r="P108" s="363"/>
      <c r="Q108" s="363"/>
      <c r="R108" s="363"/>
      <c r="S108" s="363" t="s">
        <v>12023</v>
      </c>
      <c r="T108" s="363"/>
      <c r="U108" s="169"/>
      <c r="V108" s="169"/>
      <c r="W108" s="170"/>
      <c r="X108" s="206">
        <f>+X107</f>
        <v>427564390</v>
      </c>
      <c r="Y108" s="86"/>
    </row>
    <row r="109" spans="1:26" s="23" customFormat="1" ht="38.4" customHeight="1" x14ac:dyDescent="0.35">
      <c r="A109" s="69"/>
      <c r="B109" s="11"/>
      <c r="C109" s="69"/>
      <c r="D109" s="69"/>
      <c r="E109" s="11"/>
      <c r="F109" s="11"/>
      <c r="G109" s="70"/>
      <c r="H109" s="70"/>
      <c r="I109" s="68"/>
      <c r="J109" s="68"/>
      <c r="O109" s="34" t="s">
        <v>12280</v>
      </c>
      <c r="P109" s="168" t="s">
        <v>12281</v>
      </c>
      <c r="Q109" s="358" t="s">
        <v>12282</v>
      </c>
      <c r="R109" s="358"/>
      <c r="S109" s="358" t="s">
        <v>12287</v>
      </c>
      <c r="T109" s="365"/>
      <c r="U109" s="34" t="s">
        <v>12010</v>
      </c>
      <c r="V109" s="34">
        <v>5</v>
      </c>
      <c r="W109" s="75">
        <v>20000000</v>
      </c>
      <c r="X109" s="207">
        <f>+V109*W109</f>
        <v>100000000</v>
      </c>
      <c r="Y109" s="86"/>
      <c r="Z109" s="199"/>
    </row>
    <row r="110" spans="1:26" s="23" customFormat="1" ht="30" customHeight="1" x14ac:dyDescent="0.35">
      <c r="A110" s="69"/>
      <c r="B110" s="11"/>
      <c r="C110" s="69"/>
      <c r="D110" s="69"/>
      <c r="E110" s="11"/>
      <c r="F110" s="11"/>
      <c r="G110" s="70"/>
      <c r="H110" s="70"/>
      <c r="I110" s="68"/>
      <c r="J110" s="68"/>
      <c r="O110" s="164"/>
      <c r="P110" s="366"/>
      <c r="Q110" s="367"/>
      <c r="R110" s="368"/>
      <c r="S110" s="361" t="s">
        <v>12023</v>
      </c>
      <c r="T110" s="362"/>
      <c r="U110" s="169"/>
      <c r="V110" s="169"/>
      <c r="W110" s="170"/>
      <c r="X110" s="212">
        <f>+X109</f>
        <v>100000000</v>
      </c>
      <c r="Y110" s="86"/>
    </row>
    <row r="111" spans="1:26" s="23" customFormat="1" ht="30" customHeight="1" thickBot="1" x14ac:dyDescent="0.4">
      <c r="A111" s="69"/>
      <c r="B111" s="11"/>
      <c r="C111" s="69"/>
      <c r="D111" s="69"/>
      <c r="E111" s="11"/>
      <c r="F111" s="11"/>
      <c r="G111" s="70"/>
      <c r="H111" s="70"/>
      <c r="I111" s="68"/>
      <c r="J111" s="68"/>
      <c r="O111" s="369" t="s">
        <v>12031</v>
      </c>
      <c r="P111" s="370"/>
      <c r="Q111" s="370"/>
      <c r="R111" s="370"/>
      <c r="S111" s="370"/>
      <c r="T111" s="371"/>
      <c r="U111" s="77"/>
      <c r="V111" s="77"/>
      <c r="W111" s="77"/>
      <c r="X111" s="171">
        <f>+X19+X24+X30+X41+X47+X56+X62+X72+X80+X84+X87+X91+X98+X100+X104+X106+X108+X110</f>
        <v>31275069121</v>
      </c>
      <c r="Y111" s="86"/>
    </row>
    <row r="112" spans="1:26" s="23" customFormat="1" ht="30" customHeight="1" x14ac:dyDescent="0.35">
      <c r="A112" s="69"/>
      <c r="B112" s="11"/>
      <c r="C112" s="69"/>
      <c r="D112" s="69"/>
      <c r="E112" s="11"/>
      <c r="F112" s="11"/>
      <c r="G112" s="70"/>
      <c r="H112" s="70"/>
      <c r="I112" s="68"/>
      <c r="J112" s="68"/>
      <c r="O112" s="172"/>
      <c r="P112" s="36"/>
      <c r="Q112" s="172"/>
      <c r="R112" s="172"/>
      <c r="S112" s="173"/>
      <c r="T112" s="173"/>
      <c r="U112" s="173"/>
      <c r="V112" s="173"/>
      <c r="W112" s="173"/>
      <c r="X112" s="174"/>
      <c r="Y112" s="26"/>
    </row>
    <row r="113" spans="1:24" s="23" customFormat="1" ht="30" customHeight="1" x14ac:dyDescent="0.35">
      <c r="A113" s="69"/>
      <c r="B113" s="11"/>
      <c r="C113" s="69"/>
      <c r="D113" s="69"/>
      <c r="E113" s="11"/>
      <c r="F113" s="11"/>
      <c r="G113" s="70"/>
      <c r="H113" s="70"/>
      <c r="I113" s="68"/>
      <c r="J113" s="68"/>
      <c r="O113" s="172"/>
      <c r="P113" s="11"/>
      <c r="Q113" s="69"/>
      <c r="R113" s="69"/>
      <c r="S113" s="11"/>
      <c r="T113" s="11"/>
      <c r="V113" s="81"/>
      <c r="W113" s="68"/>
      <c r="X113" s="68"/>
    </row>
    <row r="114" spans="1:24" s="23" customFormat="1" ht="30" customHeight="1" x14ac:dyDescent="0.35">
      <c r="A114" s="69"/>
      <c r="B114" s="11"/>
      <c r="C114" s="69"/>
      <c r="D114" s="69"/>
      <c r="E114" s="11"/>
      <c r="F114" s="11"/>
      <c r="G114" s="70"/>
      <c r="H114" s="70"/>
      <c r="I114" s="68"/>
      <c r="J114" s="68"/>
      <c r="O114" s="172"/>
      <c r="P114" s="11"/>
      <c r="Q114" s="69"/>
      <c r="R114" s="69"/>
      <c r="S114" s="11"/>
      <c r="T114" s="11"/>
      <c r="U114" s="81"/>
      <c r="V114" s="70"/>
      <c r="W114" s="68"/>
      <c r="X114" s="68"/>
    </row>
    <row r="115" spans="1:24" s="23" customFormat="1" ht="30" customHeight="1" x14ac:dyDescent="0.35">
      <c r="A115" s="69"/>
      <c r="B115" s="11"/>
      <c r="C115" s="69"/>
      <c r="D115" s="69"/>
      <c r="E115" s="11"/>
      <c r="F115" s="11"/>
      <c r="G115" s="70"/>
      <c r="H115" s="70"/>
      <c r="I115" s="68"/>
      <c r="J115" s="68"/>
      <c r="O115" s="175"/>
      <c r="P115" s="11"/>
      <c r="Q115" s="71"/>
      <c r="R115" s="71"/>
      <c r="S115" s="2"/>
      <c r="T115" s="2"/>
      <c r="U115" s="2"/>
      <c r="V115" s="2"/>
      <c r="W115" s="2"/>
      <c r="X115" s="103"/>
    </row>
    <row r="116" spans="1:24" s="23" customFormat="1" ht="30" customHeight="1" x14ac:dyDescent="0.35">
      <c r="A116" s="69"/>
      <c r="B116" s="11"/>
      <c r="C116" s="69"/>
      <c r="D116" s="69"/>
      <c r="E116" s="11"/>
      <c r="F116" s="11"/>
      <c r="G116" s="70"/>
      <c r="H116" s="70"/>
      <c r="I116" s="68"/>
      <c r="J116" s="68"/>
      <c r="O116" s="175"/>
      <c r="P116" s="11"/>
      <c r="Q116" s="71"/>
      <c r="R116" s="71"/>
      <c r="S116" s="2"/>
      <c r="T116" s="2"/>
      <c r="U116" s="2"/>
      <c r="V116" s="2"/>
      <c r="W116" s="70"/>
      <c r="X116" s="103"/>
    </row>
    <row r="117" spans="1:24" s="23" customFormat="1" ht="12.75" customHeight="1" x14ac:dyDescent="0.35">
      <c r="A117" s="69"/>
      <c r="B117" s="11"/>
      <c r="C117" s="69"/>
      <c r="D117" s="69"/>
      <c r="E117" s="11"/>
      <c r="F117" s="11"/>
      <c r="G117" s="70"/>
      <c r="H117" s="70"/>
      <c r="I117" s="68"/>
      <c r="J117" s="68"/>
      <c r="O117" s="172"/>
      <c r="P117" s="11"/>
      <c r="Q117" s="69"/>
      <c r="R117" s="69"/>
      <c r="S117" s="11"/>
      <c r="T117" s="11"/>
      <c r="U117" s="70"/>
      <c r="V117" s="70"/>
      <c r="W117" s="68"/>
      <c r="X117" s="68"/>
    </row>
    <row r="118" spans="1:24" s="23" customFormat="1" ht="12.75" customHeight="1" x14ac:dyDescent="0.35">
      <c r="A118" s="69"/>
      <c r="B118" s="11"/>
      <c r="C118" s="69"/>
      <c r="D118" s="69"/>
      <c r="E118" s="11"/>
      <c r="F118" s="11"/>
      <c r="G118" s="70"/>
      <c r="H118" s="70"/>
      <c r="I118" s="68"/>
      <c r="J118" s="68"/>
      <c r="O118" s="175"/>
      <c r="P118" s="11"/>
      <c r="Q118" s="71"/>
      <c r="R118" s="71"/>
      <c r="S118" s="2"/>
      <c r="T118" s="2"/>
      <c r="U118" s="2"/>
      <c r="V118" s="2"/>
      <c r="W118" s="2"/>
      <c r="X118" s="103"/>
    </row>
    <row r="119" spans="1:24" s="23" customFormat="1" ht="12.75" customHeight="1" x14ac:dyDescent="0.35">
      <c r="A119" s="69"/>
      <c r="B119" s="11"/>
      <c r="C119" s="69"/>
      <c r="D119" s="69"/>
      <c r="E119" s="11"/>
      <c r="F119" s="11"/>
      <c r="G119" s="70"/>
      <c r="H119" s="70"/>
      <c r="I119" s="68"/>
      <c r="J119" s="68"/>
      <c r="O119" s="175"/>
      <c r="P119" s="11"/>
      <c r="Q119" s="71"/>
      <c r="R119" s="71"/>
      <c r="S119" s="2"/>
      <c r="T119" s="2"/>
      <c r="U119" s="2"/>
      <c r="V119" s="2"/>
      <c r="W119" s="2"/>
      <c r="X119" s="103"/>
    </row>
    <row r="120" spans="1:24" s="23" customFormat="1" ht="12.75" customHeight="1" x14ac:dyDescent="0.35">
      <c r="A120" s="69"/>
      <c r="B120" s="11"/>
      <c r="C120" s="69"/>
      <c r="D120" s="69"/>
      <c r="E120" s="11"/>
      <c r="F120" s="11"/>
      <c r="G120" s="70"/>
      <c r="H120" s="70"/>
      <c r="I120" s="68"/>
      <c r="J120" s="68"/>
      <c r="O120" s="172"/>
      <c r="P120" s="11"/>
      <c r="Q120" s="69"/>
      <c r="R120" s="69"/>
      <c r="S120" s="11"/>
      <c r="T120" s="11"/>
      <c r="U120" s="70"/>
      <c r="V120" s="70"/>
      <c r="W120" s="68"/>
      <c r="X120" s="68"/>
    </row>
    <row r="121" spans="1:24" s="23" customFormat="1" ht="12.75" customHeight="1" x14ac:dyDescent="0.35">
      <c r="A121" s="69"/>
      <c r="B121" s="11"/>
      <c r="C121" s="69"/>
      <c r="D121" s="69"/>
      <c r="E121" s="11"/>
      <c r="F121" s="11"/>
      <c r="G121" s="70"/>
      <c r="H121" s="70"/>
      <c r="I121" s="68"/>
      <c r="J121" s="68"/>
      <c r="O121" s="172"/>
      <c r="P121" s="11"/>
      <c r="Q121" s="69"/>
      <c r="R121" s="69"/>
      <c r="S121" s="11"/>
      <c r="T121" s="11"/>
      <c r="U121" s="70"/>
      <c r="V121" s="70"/>
      <c r="W121" s="68"/>
      <c r="X121" s="68"/>
    </row>
    <row r="122" spans="1:24" s="23" customFormat="1" ht="12.75" customHeight="1" x14ac:dyDescent="0.35">
      <c r="A122" s="69"/>
      <c r="B122" s="11"/>
      <c r="C122" s="69"/>
      <c r="D122" s="69"/>
      <c r="E122" s="11"/>
      <c r="F122" s="11"/>
      <c r="G122" s="70"/>
      <c r="H122" s="70"/>
      <c r="I122" s="68"/>
      <c r="J122" s="68"/>
      <c r="O122" s="172"/>
      <c r="P122" s="11"/>
      <c r="Q122" s="69"/>
      <c r="R122" s="69"/>
      <c r="S122" s="11"/>
      <c r="T122" s="11"/>
      <c r="U122" s="70"/>
      <c r="V122" s="70"/>
      <c r="W122" s="68"/>
      <c r="X122" s="68"/>
    </row>
    <row r="123" spans="1:24" s="23" customFormat="1" ht="12.75" customHeight="1" x14ac:dyDescent="0.35">
      <c r="A123" s="69"/>
      <c r="B123" s="11"/>
      <c r="C123" s="69"/>
      <c r="D123" s="69"/>
      <c r="E123" s="11"/>
      <c r="F123" s="11"/>
      <c r="G123" s="70"/>
      <c r="H123" s="70"/>
      <c r="I123" s="68"/>
      <c r="J123" s="68"/>
      <c r="O123" s="172"/>
      <c r="P123" s="11"/>
      <c r="Q123" s="69"/>
      <c r="R123" s="69"/>
      <c r="S123" s="11"/>
      <c r="T123" s="11"/>
      <c r="U123" s="70"/>
      <c r="V123" s="70"/>
      <c r="W123" s="68"/>
      <c r="X123" s="68"/>
    </row>
    <row r="124" spans="1:24" s="23" customFormat="1" ht="12.75" customHeight="1" x14ac:dyDescent="0.35">
      <c r="A124" s="69"/>
      <c r="B124" s="11"/>
      <c r="C124" s="69"/>
      <c r="D124" s="69"/>
      <c r="E124" s="11"/>
      <c r="F124" s="11"/>
      <c r="G124" s="70"/>
      <c r="H124" s="70"/>
      <c r="I124" s="68"/>
      <c r="J124" s="68"/>
      <c r="O124" s="172"/>
      <c r="P124" s="11"/>
      <c r="Q124" s="69"/>
      <c r="R124" s="69"/>
      <c r="S124" s="11"/>
      <c r="T124" s="11"/>
      <c r="U124" s="70"/>
      <c r="V124" s="70"/>
      <c r="W124" s="68"/>
      <c r="X124" s="68"/>
    </row>
    <row r="125" spans="1:24" s="23" customFormat="1" ht="12.75" customHeight="1" x14ac:dyDescent="0.35">
      <c r="A125" s="69"/>
      <c r="B125" s="11"/>
      <c r="C125" s="69"/>
      <c r="D125" s="69"/>
      <c r="E125" s="11"/>
      <c r="F125" s="11"/>
      <c r="G125" s="70"/>
      <c r="H125" s="70"/>
      <c r="I125" s="68"/>
      <c r="J125" s="68"/>
      <c r="O125" s="172"/>
      <c r="P125" s="11"/>
      <c r="Q125" s="69"/>
      <c r="R125" s="69"/>
      <c r="S125" s="11"/>
      <c r="T125" s="11"/>
      <c r="U125" s="70"/>
      <c r="V125" s="70"/>
      <c r="W125" s="68"/>
      <c r="X125" s="68"/>
    </row>
    <row r="126" spans="1:24" s="23" customFormat="1" ht="12.75" customHeight="1" x14ac:dyDescent="0.35">
      <c r="A126" s="69"/>
      <c r="B126" s="11"/>
      <c r="C126" s="69"/>
      <c r="D126" s="69"/>
      <c r="E126" s="11"/>
      <c r="F126" s="11"/>
      <c r="G126" s="70"/>
      <c r="H126" s="70"/>
      <c r="I126" s="68"/>
      <c r="J126" s="68"/>
      <c r="O126" s="172"/>
      <c r="P126" s="11"/>
      <c r="Q126" s="69"/>
      <c r="R126" s="69"/>
      <c r="S126" s="11"/>
      <c r="T126" s="11"/>
      <c r="U126" s="70"/>
      <c r="V126" s="70"/>
      <c r="W126" s="68"/>
      <c r="X126" s="68"/>
    </row>
    <row r="127" spans="1:24" s="23" customFormat="1" ht="12.75" customHeight="1" x14ac:dyDescent="0.35">
      <c r="A127" s="69"/>
      <c r="B127" s="11"/>
      <c r="C127" s="69"/>
      <c r="D127" s="69"/>
      <c r="E127" s="11"/>
      <c r="F127" s="11"/>
      <c r="G127" s="70"/>
      <c r="H127" s="70"/>
      <c r="I127" s="68"/>
      <c r="J127" s="68"/>
      <c r="O127" s="172"/>
      <c r="P127" s="11"/>
      <c r="Q127" s="69"/>
      <c r="R127" s="69"/>
      <c r="S127" s="11"/>
      <c r="T127" s="11"/>
      <c r="U127" s="70"/>
      <c r="V127" s="70"/>
      <c r="W127" s="68"/>
      <c r="X127" s="68"/>
    </row>
    <row r="128" spans="1:24" s="23" customFormat="1" ht="12.75" customHeight="1" x14ac:dyDescent="0.35">
      <c r="A128" s="69"/>
      <c r="B128" s="11"/>
      <c r="C128" s="69"/>
      <c r="D128" s="69"/>
      <c r="E128" s="11"/>
      <c r="F128" s="11"/>
      <c r="G128" s="70"/>
      <c r="H128" s="70"/>
      <c r="I128" s="68"/>
      <c r="J128" s="68"/>
      <c r="O128" s="172"/>
      <c r="P128" s="11"/>
      <c r="Q128" s="69"/>
      <c r="R128" s="69"/>
      <c r="S128" s="11"/>
      <c r="T128" s="11"/>
      <c r="U128" s="70"/>
      <c r="V128" s="70"/>
      <c r="W128" s="68"/>
      <c r="X128" s="68"/>
    </row>
    <row r="129" spans="1:24" s="23" customFormat="1" ht="12.75" customHeight="1" x14ac:dyDescent="0.35">
      <c r="A129" s="69"/>
      <c r="B129" s="11"/>
      <c r="C129" s="69"/>
      <c r="D129" s="69"/>
      <c r="E129" s="11"/>
      <c r="F129" s="11"/>
      <c r="G129" s="70"/>
      <c r="H129" s="70"/>
      <c r="I129" s="68"/>
      <c r="J129" s="68"/>
      <c r="O129" s="172"/>
      <c r="P129" s="11"/>
      <c r="Q129" s="69"/>
      <c r="R129" s="69"/>
      <c r="S129" s="11"/>
      <c r="T129" s="11"/>
      <c r="U129" s="70"/>
      <c r="V129" s="70"/>
      <c r="W129" s="68"/>
      <c r="X129" s="68"/>
    </row>
    <row r="130" spans="1:24" s="23" customFormat="1" ht="12.75" customHeight="1" x14ac:dyDescent="0.35">
      <c r="A130" s="69"/>
      <c r="B130" s="11"/>
      <c r="C130" s="69"/>
      <c r="D130" s="69"/>
      <c r="E130" s="11"/>
      <c r="F130" s="11"/>
      <c r="G130" s="70"/>
      <c r="H130" s="70"/>
      <c r="I130" s="68"/>
      <c r="J130" s="68"/>
      <c r="O130" s="172"/>
      <c r="P130" s="11"/>
      <c r="Q130" s="69"/>
      <c r="R130" s="69"/>
      <c r="S130" s="11"/>
      <c r="T130" s="11"/>
      <c r="U130" s="70"/>
      <c r="V130" s="70"/>
      <c r="W130" s="68"/>
      <c r="X130" s="68"/>
    </row>
    <row r="131" spans="1:24" s="23" customFormat="1" ht="12.75" customHeight="1" x14ac:dyDescent="0.35">
      <c r="A131" s="69"/>
      <c r="B131" s="11"/>
      <c r="C131" s="69"/>
      <c r="D131" s="69"/>
      <c r="E131" s="11"/>
      <c r="F131" s="11"/>
      <c r="G131" s="70"/>
      <c r="H131" s="70"/>
      <c r="I131" s="68"/>
      <c r="J131" s="68"/>
      <c r="O131" s="172"/>
      <c r="P131" s="11"/>
      <c r="Q131" s="69"/>
      <c r="R131" s="69"/>
      <c r="S131" s="11"/>
      <c r="T131" s="11"/>
      <c r="U131" s="70"/>
      <c r="V131" s="70"/>
      <c r="W131" s="68"/>
      <c r="X131" s="68"/>
    </row>
    <row r="132" spans="1:24" s="23" customFormat="1" ht="12.75" customHeight="1" x14ac:dyDescent="0.35">
      <c r="A132" s="69"/>
      <c r="B132" s="11"/>
      <c r="C132" s="69"/>
      <c r="D132" s="69"/>
      <c r="E132" s="11"/>
      <c r="F132" s="11"/>
      <c r="G132" s="70"/>
      <c r="H132" s="70"/>
      <c r="I132" s="68"/>
      <c r="J132" s="68"/>
      <c r="O132" s="172"/>
      <c r="P132" s="11"/>
      <c r="Q132" s="69"/>
      <c r="R132" s="69"/>
      <c r="S132" s="11"/>
      <c r="T132" s="11"/>
      <c r="U132" s="70"/>
      <c r="V132" s="70"/>
      <c r="W132" s="68"/>
      <c r="X132" s="68"/>
    </row>
    <row r="133" spans="1:24" s="23" customFormat="1" ht="12.75" customHeight="1" x14ac:dyDescent="0.35">
      <c r="A133" s="69"/>
      <c r="B133" s="11"/>
      <c r="C133" s="69"/>
      <c r="D133" s="69"/>
      <c r="E133" s="11"/>
      <c r="F133" s="11"/>
      <c r="G133" s="70"/>
      <c r="H133" s="70"/>
      <c r="I133" s="68"/>
      <c r="J133" s="68"/>
      <c r="O133" s="172"/>
      <c r="P133" s="11"/>
      <c r="Q133" s="69"/>
      <c r="R133" s="69"/>
      <c r="S133" s="11"/>
      <c r="T133" s="11"/>
      <c r="U133" s="70"/>
      <c r="V133" s="70"/>
      <c r="W133" s="68"/>
      <c r="X133" s="68"/>
    </row>
    <row r="134" spans="1:24" s="23" customFormat="1" ht="12.75" customHeight="1" x14ac:dyDescent="0.35">
      <c r="A134" s="69"/>
      <c r="B134" s="11"/>
      <c r="C134" s="69"/>
      <c r="D134" s="69"/>
      <c r="E134" s="11"/>
      <c r="F134" s="11"/>
      <c r="G134" s="70"/>
      <c r="H134" s="70"/>
      <c r="I134" s="68"/>
      <c r="J134" s="68"/>
      <c r="O134" s="172"/>
      <c r="P134" s="11"/>
      <c r="Q134" s="69"/>
      <c r="R134" s="69"/>
      <c r="S134" s="11"/>
      <c r="T134" s="11"/>
      <c r="U134" s="70"/>
      <c r="V134" s="70"/>
      <c r="W134" s="68"/>
      <c r="X134" s="68"/>
    </row>
    <row r="135" spans="1:24" s="23" customFormat="1" ht="12.75" customHeight="1" x14ac:dyDescent="0.35">
      <c r="A135" s="69"/>
      <c r="B135" s="11"/>
      <c r="C135" s="69"/>
      <c r="D135" s="69"/>
      <c r="E135" s="11"/>
      <c r="F135" s="11"/>
      <c r="G135" s="70"/>
      <c r="H135" s="70"/>
      <c r="I135" s="68"/>
      <c r="J135" s="68"/>
      <c r="O135" s="172"/>
      <c r="P135" s="11"/>
      <c r="Q135" s="69"/>
      <c r="R135" s="69"/>
      <c r="S135" s="11"/>
      <c r="T135" s="11"/>
      <c r="U135" s="70"/>
      <c r="V135" s="70"/>
      <c r="W135" s="68"/>
      <c r="X135" s="68"/>
    </row>
    <row r="136" spans="1:24" s="23" customFormat="1" ht="12.75" customHeight="1" x14ac:dyDescent="0.35">
      <c r="A136" s="69"/>
      <c r="B136" s="11"/>
      <c r="C136" s="69"/>
      <c r="D136" s="69"/>
      <c r="E136" s="11"/>
      <c r="F136" s="11"/>
      <c r="G136" s="70"/>
      <c r="H136" s="70"/>
      <c r="I136" s="68"/>
      <c r="J136" s="68"/>
      <c r="O136" s="172"/>
      <c r="P136" s="11"/>
      <c r="Q136" s="69"/>
      <c r="R136" s="69"/>
      <c r="S136" s="11"/>
      <c r="T136" s="11"/>
      <c r="U136" s="70"/>
      <c r="V136" s="70"/>
      <c r="W136" s="68"/>
      <c r="X136" s="68"/>
    </row>
    <row r="137" spans="1:24" s="23" customFormat="1" ht="12.75" customHeight="1" x14ac:dyDescent="0.35">
      <c r="A137" s="69"/>
      <c r="B137" s="11"/>
      <c r="C137" s="69"/>
      <c r="D137" s="69"/>
      <c r="E137" s="11"/>
      <c r="F137" s="11"/>
      <c r="G137" s="70"/>
      <c r="H137" s="70"/>
      <c r="I137" s="68"/>
      <c r="J137" s="68"/>
      <c r="O137" s="172"/>
      <c r="P137" s="11"/>
      <c r="Q137" s="69"/>
      <c r="R137" s="69"/>
      <c r="S137" s="11"/>
      <c r="T137" s="11"/>
      <c r="U137" s="70"/>
      <c r="V137" s="70"/>
      <c r="W137" s="68"/>
      <c r="X137" s="68"/>
    </row>
    <row r="138" spans="1:24" s="23" customFormat="1" ht="12.75" customHeight="1" x14ac:dyDescent="0.35">
      <c r="A138" s="69"/>
      <c r="B138" s="11"/>
      <c r="C138" s="69"/>
      <c r="D138" s="69"/>
      <c r="E138" s="11"/>
      <c r="F138" s="11"/>
      <c r="G138" s="70"/>
      <c r="H138" s="70"/>
      <c r="I138" s="68"/>
      <c r="J138" s="68"/>
      <c r="O138" s="172"/>
      <c r="P138" s="11"/>
      <c r="Q138" s="69"/>
      <c r="R138" s="69"/>
      <c r="S138" s="11"/>
      <c r="T138" s="11"/>
      <c r="U138" s="70"/>
      <c r="V138" s="70"/>
      <c r="W138" s="68"/>
      <c r="X138" s="68"/>
    </row>
    <row r="139" spans="1:24" s="23" customFormat="1" ht="12.75" customHeight="1" x14ac:dyDescent="0.35">
      <c r="A139" s="69"/>
      <c r="B139" s="11"/>
      <c r="C139" s="69"/>
      <c r="D139" s="69"/>
      <c r="E139" s="11"/>
      <c r="F139" s="11"/>
      <c r="G139" s="70"/>
      <c r="H139" s="70"/>
      <c r="I139" s="68"/>
      <c r="J139" s="68"/>
      <c r="O139" s="172"/>
      <c r="P139" s="11"/>
      <c r="Q139" s="69"/>
      <c r="R139" s="69"/>
      <c r="S139" s="11"/>
      <c r="T139" s="11"/>
      <c r="U139" s="70"/>
      <c r="V139" s="70"/>
      <c r="W139" s="68"/>
      <c r="X139" s="68"/>
    </row>
    <row r="140" spans="1:24" s="23" customFormat="1" ht="12.75" customHeight="1" x14ac:dyDescent="0.35">
      <c r="A140" s="69"/>
      <c r="B140" s="11"/>
      <c r="C140" s="69"/>
      <c r="D140" s="69"/>
      <c r="E140" s="11"/>
      <c r="F140" s="11"/>
      <c r="G140" s="70"/>
      <c r="H140" s="70"/>
      <c r="I140" s="68"/>
      <c r="J140" s="68"/>
      <c r="O140" s="172"/>
      <c r="P140" s="11"/>
      <c r="Q140" s="69"/>
      <c r="R140" s="69"/>
      <c r="S140" s="11"/>
      <c r="T140" s="11"/>
      <c r="U140" s="70"/>
      <c r="V140" s="70"/>
      <c r="W140" s="68"/>
      <c r="X140" s="68"/>
    </row>
    <row r="141" spans="1:24" s="23" customFormat="1" ht="12.75" customHeight="1" x14ac:dyDescent="0.35">
      <c r="A141" s="69"/>
      <c r="B141" s="11"/>
      <c r="C141" s="69"/>
      <c r="D141" s="69"/>
      <c r="E141" s="11"/>
      <c r="F141" s="11"/>
      <c r="G141" s="70"/>
      <c r="H141" s="70"/>
      <c r="I141" s="68"/>
      <c r="J141" s="68"/>
      <c r="O141" s="172"/>
      <c r="P141" s="11"/>
      <c r="Q141" s="69"/>
      <c r="R141" s="69"/>
      <c r="S141" s="11"/>
      <c r="T141" s="11"/>
      <c r="U141" s="70"/>
      <c r="V141" s="70"/>
      <c r="W141" s="68"/>
      <c r="X141" s="68"/>
    </row>
    <row r="142" spans="1:24" s="23" customFormat="1" ht="12.75" customHeight="1" x14ac:dyDescent="0.35">
      <c r="A142" s="69"/>
      <c r="B142" s="11"/>
      <c r="C142" s="69"/>
      <c r="D142" s="69"/>
      <c r="E142" s="11"/>
      <c r="F142" s="11"/>
      <c r="G142" s="70"/>
      <c r="H142" s="70"/>
      <c r="I142" s="68"/>
      <c r="J142" s="68"/>
      <c r="O142" s="172"/>
      <c r="P142" s="11"/>
      <c r="Q142" s="69"/>
      <c r="R142" s="69"/>
      <c r="S142" s="11"/>
      <c r="T142" s="11"/>
      <c r="U142" s="70"/>
      <c r="V142" s="70"/>
      <c r="W142" s="68"/>
      <c r="X142" s="68"/>
    </row>
    <row r="143" spans="1:24" s="23" customFormat="1" ht="12.75" customHeight="1" x14ac:dyDescent="0.35">
      <c r="A143" s="69"/>
      <c r="B143" s="11"/>
      <c r="C143" s="69"/>
      <c r="D143" s="69"/>
      <c r="E143" s="11"/>
      <c r="F143" s="11"/>
      <c r="G143" s="70"/>
      <c r="H143" s="70"/>
      <c r="I143" s="68"/>
      <c r="J143" s="68"/>
      <c r="O143" s="172"/>
      <c r="P143" s="11"/>
      <c r="Q143" s="69"/>
      <c r="R143" s="69"/>
      <c r="S143" s="11"/>
      <c r="T143" s="11"/>
      <c r="U143" s="70"/>
      <c r="V143" s="70"/>
      <c r="W143" s="68"/>
      <c r="X143" s="68"/>
    </row>
    <row r="144" spans="1:24" s="23" customFormat="1" ht="12.75" customHeight="1" x14ac:dyDescent="0.35">
      <c r="A144" s="69"/>
      <c r="B144" s="11"/>
      <c r="C144" s="69"/>
      <c r="D144" s="69"/>
      <c r="E144" s="11"/>
      <c r="F144" s="11"/>
      <c r="G144" s="70"/>
      <c r="H144" s="70"/>
      <c r="I144" s="68"/>
      <c r="J144" s="68"/>
      <c r="O144" s="172"/>
      <c r="P144" s="11"/>
      <c r="Q144" s="69"/>
      <c r="R144" s="69"/>
      <c r="S144" s="11"/>
      <c r="T144" s="11"/>
      <c r="U144" s="70"/>
      <c r="V144" s="70"/>
      <c r="W144" s="68"/>
      <c r="X144" s="68"/>
    </row>
    <row r="145" spans="1:24" s="23" customFormat="1" ht="12.75" customHeight="1" x14ac:dyDescent="0.35">
      <c r="A145" s="69"/>
      <c r="B145" s="11"/>
      <c r="C145" s="69"/>
      <c r="D145" s="69"/>
      <c r="E145" s="11"/>
      <c r="F145" s="11"/>
      <c r="G145" s="70"/>
      <c r="H145" s="70"/>
      <c r="I145" s="68"/>
      <c r="J145" s="68"/>
      <c r="O145" s="172"/>
      <c r="P145" s="11"/>
      <c r="Q145" s="69"/>
      <c r="R145" s="69"/>
      <c r="S145" s="11"/>
      <c r="T145" s="11"/>
      <c r="U145" s="70"/>
      <c r="V145" s="70"/>
      <c r="W145" s="68"/>
      <c r="X145" s="68"/>
    </row>
    <row r="146" spans="1:24" s="23" customFormat="1" ht="12.75" customHeight="1" x14ac:dyDescent="0.35">
      <c r="A146" s="69"/>
      <c r="B146" s="11"/>
      <c r="C146" s="69"/>
      <c r="D146" s="69"/>
      <c r="E146" s="11"/>
      <c r="F146" s="11"/>
      <c r="G146" s="70"/>
      <c r="H146" s="70"/>
      <c r="I146" s="68"/>
      <c r="J146" s="68"/>
      <c r="O146" s="172"/>
      <c r="P146" s="11"/>
      <c r="Q146" s="69"/>
      <c r="R146" s="69"/>
      <c r="S146" s="11"/>
      <c r="T146" s="11"/>
      <c r="U146" s="70"/>
      <c r="V146" s="70"/>
      <c r="W146" s="68"/>
      <c r="X146" s="68"/>
    </row>
    <row r="147" spans="1:24" s="23" customFormat="1" ht="12.75" customHeight="1" x14ac:dyDescent="0.35">
      <c r="A147" s="69"/>
      <c r="B147" s="11"/>
      <c r="C147" s="69"/>
      <c r="D147" s="69"/>
      <c r="E147" s="11"/>
      <c r="F147" s="11"/>
      <c r="G147" s="70"/>
      <c r="H147" s="70"/>
      <c r="I147" s="68"/>
      <c r="J147" s="68"/>
      <c r="O147" s="172"/>
      <c r="P147" s="11"/>
      <c r="Q147" s="69"/>
      <c r="R147" s="69"/>
      <c r="S147" s="11"/>
      <c r="T147" s="11"/>
      <c r="U147" s="70"/>
      <c r="V147" s="70"/>
      <c r="W147" s="68"/>
      <c r="X147" s="68"/>
    </row>
    <row r="148" spans="1:24" s="23" customFormat="1" ht="12.75" customHeight="1" x14ac:dyDescent="0.35">
      <c r="A148" s="69"/>
      <c r="B148" s="11"/>
      <c r="C148" s="69"/>
      <c r="D148" s="69"/>
      <c r="E148" s="11"/>
      <c r="F148" s="11"/>
      <c r="G148" s="70"/>
      <c r="H148" s="70"/>
      <c r="I148" s="68"/>
      <c r="J148" s="68"/>
      <c r="O148" s="172"/>
      <c r="P148" s="11"/>
      <c r="Q148" s="69"/>
      <c r="R148" s="69"/>
      <c r="S148" s="11"/>
      <c r="T148" s="11"/>
      <c r="U148" s="70"/>
      <c r="V148" s="70"/>
      <c r="W148" s="68"/>
      <c r="X148" s="68"/>
    </row>
    <row r="149" spans="1:24" s="23" customFormat="1" ht="12.75" customHeight="1" x14ac:dyDescent="0.35">
      <c r="A149" s="69"/>
      <c r="B149" s="11"/>
      <c r="C149" s="69"/>
      <c r="D149" s="69"/>
      <c r="E149" s="11"/>
      <c r="F149" s="11"/>
      <c r="G149" s="70"/>
      <c r="H149" s="70"/>
      <c r="I149" s="68"/>
      <c r="J149" s="68"/>
      <c r="O149" s="172"/>
      <c r="P149" s="11"/>
      <c r="Q149" s="69"/>
      <c r="R149" s="69"/>
      <c r="S149" s="11"/>
      <c r="T149" s="11"/>
      <c r="U149" s="70"/>
      <c r="V149" s="70"/>
      <c r="W149" s="68"/>
      <c r="X149" s="68"/>
    </row>
    <row r="150" spans="1:24" s="23" customFormat="1" ht="12.75" customHeight="1" x14ac:dyDescent="0.35">
      <c r="A150" s="69"/>
      <c r="B150" s="11"/>
      <c r="C150" s="69"/>
      <c r="D150" s="69"/>
      <c r="E150" s="11"/>
      <c r="F150" s="11"/>
      <c r="G150" s="70"/>
      <c r="H150" s="70"/>
      <c r="I150" s="68"/>
      <c r="J150" s="68"/>
      <c r="O150" s="172"/>
      <c r="P150" s="11"/>
      <c r="Q150" s="69"/>
      <c r="R150" s="69"/>
      <c r="S150" s="11"/>
      <c r="T150" s="11"/>
      <c r="U150" s="70"/>
      <c r="V150" s="70"/>
      <c r="W150" s="68"/>
      <c r="X150" s="68"/>
    </row>
    <row r="151" spans="1:24" s="23" customFormat="1" ht="12.75" customHeight="1" x14ac:dyDescent="0.35">
      <c r="A151" s="69"/>
      <c r="B151" s="11"/>
      <c r="C151" s="69"/>
      <c r="D151" s="69"/>
      <c r="E151" s="11"/>
      <c r="F151" s="11"/>
      <c r="G151" s="70"/>
      <c r="H151" s="70"/>
      <c r="I151" s="68"/>
      <c r="J151" s="68"/>
      <c r="O151" s="172"/>
      <c r="P151" s="11"/>
      <c r="Q151" s="69"/>
      <c r="R151" s="69"/>
      <c r="S151" s="11"/>
      <c r="T151" s="11"/>
      <c r="U151" s="70"/>
      <c r="V151" s="70"/>
      <c r="W151" s="68"/>
      <c r="X151" s="68"/>
    </row>
    <row r="152" spans="1:24" s="23" customFormat="1" ht="12.75" customHeight="1" x14ac:dyDescent="0.35">
      <c r="A152" s="69"/>
      <c r="B152" s="11"/>
      <c r="C152" s="69"/>
      <c r="D152" s="69"/>
      <c r="E152" s="11"/>
      <c r="F152" s="11"/>
      <c r="G152" s="70"/>
      <c r="H152" s="70"/>
      <c r="I152" s="68"/>
      <c r="J152" s="68"/>
      <c r="O152" s="172"/>
      <c r="P152" s="11"/>
      <c r="Q152" s="69"/>
      <c r="R152" s="69"/>
      <c r="S152" s="11"/>
      <c r="T152" s="11"/>
      <c r="U152" s="70"/>
      <c r="V152" s="70"/>
      <c r="W152" s="68"/>
      <c r="X152" s="68"/>
    </row>
    <row r="153" spans="1:24" s="23" customFormat="1" ht="12.75" customHeight="1" x14ac:dyDescent="0.35">
      <c r="A153" s="69"/>
      <c r="B153" s="11"/>
      <c r="C153" s="69"/>
      <c r="D153" s="69"/>
      <c r="E153" s="11"/>
      <c r="F153" s="11"/>
      <c r="G153" s="70"/>
      <c r="H153" s="70"/>
      <c r="I153" s="68"/>
      <c r="J153" s="68"/>
      <c r="O153" s="172"/>
      <c r="P153" s="11"/>
      <c r="Q153" s="69"/>
      <c r="R153" s="69"/>
      <c r="S153" s="11"/>
      <c r="T153" s="11"/>
      <c r="U153" s="70"/>
      <c r="V153" s="70"/>
      <c r="W153" s="68"/>
      <c r="X153" s="68"/>
    </row>
    <row r="154" spans="1:24" s="23" customFormat="1" ht="12.75" customHeight="1" x14ac:dyDescent="0.35">
      <c r="A154" s="69"/>
      <c r="B154" s="11"/>
      <c r="C154" s="69"/>
      <c r="D154" s="69"/>
      <c r="E154" s="11"/>
      <c r="F154" s="11"/>
      <c r="G154" s="70"/>
      <c r="H154" s="70"/>
      <c r="I154" s="68"/>
      <c r="J154" s="68"/>
      <c r="O154" s="172"/>
      <c r="P154" s="11"/>
      <c r="Q154" s="69"/>
      <c r="R154" s="69"/>
      <c r="S154" s="11"/>
      <c r="T154" s="11"/>
      <c r="U154" s="70"/>
      <c r="V154" s="70"/>
      <c r="W154" s="68"/>
      <c r="X154" s="68"/>
    </row>
    <row r="155" spans="1:24" s="23" customFormat="1" ht="12.75" customHeight="1" x14ac:dyDescent="0.35">
      <c r="A155" s="69"/>
      <c r="B155" s="11"/>
      <c r="C155" s="69"/>
      <c r="D155" s="69"/>
      <c r="E155" s="11"/>
      <c r="F155" s="11"/>
      <c r="G155" s="70"/>
      <c r="H155" s="70"/>
      <c r="I155" s="68"/>
      <c r="J155" s="68"/>
      <c r="O155" s="172"/>
      <c r="P155" s="11"/>
      <c r="Q155" s="69"/>
      <c r="R155" s="69"/>
      <c r="S155" s="11"/>
      <c r="T155" s="11"/>
      <c r="U155" s="70"/>
      <c r="V155" s="70"/>
      <c r="W155" s="68"/>
      <c r="X155" s="68"/>
    </row>
    <row r="156" spans="1:24" s="23" customFormat="1" ht="12.75" customHeight="1" x14ac:dyDescent="0.35">
      <c r="A156" s="69"/>
      <c r="B156" s="11"/>
      <c r="C156" s="69"/>
      <c r="D156" s="69"/>
      <c r="E156" s="11"/>
      <c r="F156" s="11"/>
      <c r="G156" s="70"/>
      <c r="H156" s="70"/>
      <c r="I156" s="68"/>
      <c r="J156" s="68"/>
      <c r="O156" s="172"/>
      <c r="P156" s="11"/>
      <c r="Q156" s="69"/>
      <c r="R156" s="69"/>
      <c r="S156" s="11"/>
      <c r="T156" s="11"/>
      <c r="U156" s="70"/>
      <c r="V156" s="70"/>
      <c r="W156" s="68"/>
      <c r="X156" s="68"/>
    </row>
    <row r="157" spans="1:24" s="23" customFormat="1" ht="12.75" customHeight="1" x14ac:dyDescent="0.35">
      <c r="A157" s="69"/>
      <c r="B157" s="11"/>
      <c r="C157" s="69"/>
      <c r="D157" s="69"/>
      <c r="E157" s="11"/>
      <c r="F157" s="11"/>
      <c r="G157" s="70"/>
      <c r="H157" s="70"/>
      <c r="I157" s="68"/>
      <c r="J157" s="68"/>
      <c r="O157" s="172"/>
      <c r="P157" s="11"/>
      <c r="Q157" s="69"/>
      <c r="R157" s="69"/>
      <c r="S157" s="11"/>
      <c r="T157" s="11"/>
      <c r="U157" s="70"/>
      <c r="V157" s="70"/>
      <c r="W157" s="68"/>
      <c r="X157" s="68"/>
    </row>
    <row r="158" spans="1:24" s="23" customFormat="1" ht="12.75" customHeight="1" x14ac:dyDescent="0.35">
      <c r="A158" s="69"/>
      <c r="B158" s="11"/>
      <c r="C158" s="69"/>
      <c r="D158" s="69"/>
      <c r="E158" s="11"/>
      <c r="F158" s="11"/>
      <c r="G158" s="70"/>
      <c r="H158" s="70"/>
      <c r="I158" s="68"/>
      <c r="J158" s="68"/>
      <c r="O158" s="172"/>
      <c r="P158" s="11"/>
      <c r="Q158" s="69"/>
      <c r="R158" s="69"/>
      <c r="S158" s="11"/>
      <c r="T158" s="11"/>
      <c r="U158" s="70"/>
      <c r="V158" s="70"/>
      <c r="W158" s="68"/>
      <c r="X158" s="68"/>
    </row>
    <row r="159" spans="1:24" s="23" customFormat="1" ht="12.75" customHeight="1" x14ac:dyDescent="0.35">
      <c r="A159" s="69"/>
      <c r="B159" s="11"/>
      <c r="C159" s="69"/>
      <c r="D159" s="69"/>
      <c r="E159" s="11"/>
      <c r="F159" s="11"/>
      <c r="G159" s="70"/>
      <c r="H159" s="70"/>
      <c r="I159" s="68"/>
      <c r="J159" s="68"/>
      <c r="O159" s="172"/>
      <c r="P159" s="11"/>
      <c r="Q159" s="69"/>
      <c r="R159" s="69"/>
      <c r="S159" s="11"/>
      <c r="T159" s="11"/>
      <c r="U159" s="70"/>
      <c r="V159" s="70"/>
      <c r="W159" s="68"/>
      <c r="X159" s="68"/>
    </row>
    <row r="160" spans="1:24" s="23" customFormat="1" ht="12.75" customHeight="1" x14ac:dyDescent="0.35">
      <c r="A160" s="69"/>
      <c r="B160" s="11"/>
      <c r="C160" s="69"/>
      <c r="D160" s="69"/>
      <c r="E160" s="11"/>
      <c r="F160" s="11"/>
      <c r="G160" s="70"/>
      <c r="H160" s="70"/>
      <c r="I160" s="68"/>
      <c r="J160" s="68"/>
      <c r="O160" s="172"/>
      <c r="P160" s="11"/>
      <c r="Q160" s="69"/>
      <c r="R160" s="69"/>
      <c r="S160" s="11"/>
      <c r="T160" s="11"/>
      <c r="U160" s="70"/>
      <c r="V160" s="70"/>
      <c r="W160" s="68"/>
      <c r="X160" s="68"/>
    </row>
    <row r="161" spans="1:24" s="23" customFormat="1" ht="12.75" customHeight="1" x14ac:dyDescent="0.35">
      <c r="A161" s="69"/>
      <c r="B161" s="11"/>
      <c r="C161" s="69"/>
      <c r="D161" s="69"/>
      <c r="E161" s="11"/>
      <c r="F161" s="11"/>
      <c r="G161" s="70"/>
      <c r="H161" s="70"/>
      <c r="I161" s="68"/>
      <c r="J161" s="68"/>
      <c r="O161" s="172"/>
      <c r="P161" s="11"/>
      <c r="Q161" s="69"/>
      <c r="R161" s="69"/>
      <c r="S161" s="11"/>
      <c r="T161" s="11"/>
      <c r="U161" s="70"/>
      <c r="V161" s="70"/>
      <c r="W161" s="68"/>
      <c r="X161" s="68"/>
    </row>
    <row r="162" spans="1:24" s="23" customFormat="1" ht="12.75" customHeight="1" x14ac:dyDescent="0.35">
      <c r="A162" s="69"/>
      <c r="B162" s="11"/>
      <c r="C162" s="69"/>
      <c r="D162" s="69"/>
      <c r="E162" s="11"/>
      <c r="F162" s="11"/>
      <c r="G162" s="70"/>
      <c r="H162" s="70"/>
      <c r="I162" s="68"/>
      <c r="J162" s="68"/>
      <c r="O162" s="172"/>
      <c r="P162" s="11"/>
      <c r="Q162" s="69"/>
      <c r="R162" s="69"/>
      <c r="S162" s="11"/>
      <c r="T162" s="11"/>
      <c r="U162" s="70"/>
      <c r="V162" s="70"/>
      <c r="W162" s="68"/>
      <c r="X162" s="68"/>
    </row>
    <row r="163" spans="1:24" s="23" customFormat="1" ht="12.75" customHeight="1" x14ac:dyDescent="0.35">
      <c r="A163" s="69"/>
      <c r="B163" s="11"/>
      <c r="C163" s="69"/>
      <c r="D163" s="69"/>
      <c r="E163" s="11"/>
      <c r="F163" s="11"/>
      <c r="G163" s="70"/>
      <c r="H163" s="70"/>
      <c r="I163" s="68"/>
      <c r="J163" s="68"/>
      <c r="O163" s="172"/>
      <c r="P163" s="11"/>
      <c r="Q163" s="69"/>
      <c r="R163" s="69"/>
      <c r="S163" s="11"/>
      <c r="T163" s="11"/>
      <c r="U163" s="70"/>
      <c r="V163" s="70"/>
      <c r="W163" s="68"/>
      <c r="X163" s="68"/>
    </row>
    <row r="164" spans="1:24" s="23" customFormat="1" ht="12.75" customHeight="1" x14ac:dyDescent="0.35">
      <c r="A164" s="69"/>
      <c r="B164" s="11"/>
      <c r="C164" s="69"/>
      <c r="D164" s="69"/>
      <c r="E164" s="11"/>
      <c r="F164" s="11"/>
      <c r="G164" s="70"/>
      <c r="H164" s="70"/>
      <c r="I164" s="68"/>
      <c r="J164" s="68"/>
      <c r="O164" s="172"/>
      <c r="P164" s="11"/>
      <c r="Q164" s="69"/>
      <c r="R164" s="69"/>
      <c r="S164" s="11"/>
      <c r="T164" s="11"/>
      <c r="U164" s="70"/>
      <c r="V164" s="70"/>
      <c r="W164" s="68"/>
      <c r="X164" s="68"/>
    </row>
    <row r="165" spans="1:24" s="23" customFormat="1" ht="12.75" customHeight="1" x14ac:dyDescent="0.35">
      <c r="A165" s="69"/>
      <c r="B165" s="11"/>
      <c r="C165" s="69"/>
      <c r="D165" s="69"/>
      <c r="E165" s="11"/>
      <c r="F165" s="11"/>
      <c r="G165" s="70"/>
      <c r="H165" s="70"/>
      <c r="I165" s="68"/>
      <c r="J165" s="68"/>
      <c r="O165" s="172"/>
      <c r="P165" s="11"/>
      <c r="Q165" s="69"/>
      <c r="R165" s="69"/>
      <c r="S165" s="11"/>
      <c r="T165" s="11"/>
      <c r="U165" s="70"/>
      <c r="V165" s="70"/>
      <c r="W165" s="68"/>
      <c r="X165" s="68"/>
    </row>
    <row r="166" spans="1:24" s="23" customFormat="1" ht="12.75" customHeight="1" x14ac:dyDescent="0.35">
      <c r="A166" s="69"/>
      <c r="B166" s="11"/>
      <c r="C166" s="69"/>
      <c r="D166" s="69"/>
      <c r="E166" s="11"/>
      <c r="F166" s="11"/>
      <c r="G166" s="70"/>
      <c r="H166" s="70"/>
      <c r="I166" s="68"/>
      <c r="J166" s="68"/>
      <c r="O166" s="172"/>
      <c r="P166" s="11"/>
      <c r="Q166" s="69"/>
      <c r="R166" s="69"/>
      <c r="S166" s="11"/>
      <c r="T166" s="11"/>
      <c r="U166" s="70"/>
      <c r="V166" s="70"/>
      <c r="W166" s="68"/>
      <c r="X166" s="68"/>
    </row>
    <row r="167" spans="1:24" s="23" customFormat="1" ht="12.75" customHeight="1" x14ac:dyDescent="0.35">
      <c r="A167" s="69"/>
      <c r="B167" s="11"/>
      <c r="C167" s="69"/>
      <c r="D167" s="69"/>
      <c r="E167" s="11"/>
      <c r="F167" s="11"/>
      <c r="G167" s="70"/>
      <c r="H167" s="70"/>
      <c r="I167" s="68"/>
      <c r="J167" s="68"/>
      <c r="O167" s="172"/>
      <c r="P167" s="11"/>
      <c r="Q167" s="69"/>
      <c r="R167" s="69"/>
      <c r="S167" s="11"/>
      <c r="T167" s="11"/>
      <c r="U167" s="70"/>
      <c r="V167" s="70"/>
      <c r="W167" s="68"/>
      <c r="X167" s="68"/>
    </row>
    <row r="168" spans="1:24" s="23" customFormat="1" ht="12.75" customHeight="1" x14ac:dyDescent="0.35">
      <c r="A168" s="69"/>
      <c r="B168" s="11"/>
      <c r="C168" s="69"/>
      <c r="D168" s="69"/>
      <c r="E168" s="11"/>
      <c r="F168" s="11"/>
      <c r="G168" s="70"/>
      <c r="H168" s="70"/>
      <c r="I168" s="68"/>
      <c r="J168" s="68"/>
      <c r="O168" s="172"/>
      <c r="P168" s="11"/>
      <c r="Q168" s="69"/>
      <c r="R168" s="69"/>
      <c r="S168" s="11"/>
      <c r="T168" s="11"/>
      <c r="U168" s="70"/>
      <c r="V168" s="70"/>
      <c r="W168" s="68"/>
      <c r="X168" s="68"/>
    </row>
    <row r="169" spans="1:24" s="23" customFormat="1" ht="12.75" customHeight="1" x14ac:dyDescent="0.35">
      <c r="A169" s="69"/>
      <c r="B169" s="11"/>
      <c r="C169" s="69"/>
      <c r="D169" s="69"/>
      <c r="E169" s="11"/>
      <c r="F169" s="11"/>
      <c r="G169" s="70"/>
      <c r="H169" s="70"/>
      <c r="I169" s="68"/>
      <c r="J169" s="68"/>
      <c r="O169" s="172"/>
      <c r="P169" s="11"/>
      <c r="Q169" s="69"/>
      <c r="R169" s="69"/>
      <c r="S169" s="11"/>
      <c r="T169" s="11"/>
      <c r="U169" s="70"/>
      <c r="V169" s="70"/>
      <c r="W169" s="68"/>
      <c r="X169" s="68"/>
    </row>
    <row r="170" spans="1:24" s="23" customFormat="1" ht="12.75" customHeight="1" x14ac:dyDescent="0.35">
      <c r="A170" s="69"/>
      <c r="B170" s="11"/>
      <c r="C170" s="69"/>
      <c r="D170" s="69"/>
      <c r="E170" s="11"/>
      <c r="F170" s="11"/>
      <c r="G170" s="70"/>
      <c r="H170" s="70"/>
      <c r="I170" s="68"/>
      <c r="J170" s="68"/>
      <c r="O170" s="172"/>
      <c r="P170" s="11"/>
      <c r="Q170" s="69"/>
      <c r="R170" s="69"/>
      <c r="S170" s="11"/>
      <c r="T170" s="11"/>
      <c r="U170" s="70"/>
      <c r="V170" s="70"/>
      <c r="W170" s="68"/>
      <c r="X170" s="68"/>
    </row>
    <row r="171" spans="1:24" s="23" customFormat="1" ht="12.75" customHeight="1" x14ac:dyDescent="0.35">
      <c r="A171" s="69"/>
      <c r="B171" s="11"/>
      <c r="C171" s="69"/>
      <c r="D171" s="69"/>
      <c r="E171" s="11"/>
      <c r="F171" s="11"/>
      <c r="G171" s="70"/>
      <c r="H171" s="70"/>
      <c r="I171" s="68"/>
      <c r="J171" s="68"/>
      <c r="O171" s="172"/>
      <c r="P171" s="11"/>
      <c r="Q171" s="69"/>
      <c r="R171" s="69"/>
      <c r="S171" s="11"/>
      <c r="T171" s="11"/>
      <c r="U171" s="70"/>
      <c r="V171" s="70"/>
      <c r="W171" s="68"/>
      <c r="X171" s="68"/>
    </row>
    <row r="172" spans="1:24" s="23" customFormat="1" ht="12.75" customHeight="1" x14ac:dyDescent="0.35">
      <c r="A172" s="69"/>
      <c r="B172" s="11"/>
      <c r="C172" s="69"/>
      <c r="D172" s="69"/>
      <c r="E172" s="11"/>
      <c r="F172" s="11"/>
      <c r="G172" s="70"/>
      <c r="H172" s="70"/>
      <c r="I172" s="68"/>
      <c r="J172" s="68"/>
      <c r="O172" s="172"/>
      <c r="P172" s="11"/>
      <c r="Q172" s="69"/>
      <c r="R172" s="69"/>
      <c r="S172" s="11"/>
      <c r="T172" s="11"/>
      <c r="U172" s="70"/>
      <c r="V172" s="70"/>
      <c r="W172" s="68"/>
      <c r="X172" s="68"/>
    </row>
    <row r="173" spans="1:24" s="23" customFormat="1" ht="12.75" customHeight="1" x14ac:dyDescent="0.35">
      <c r="A173" s="69"/>
      <c r="B173" s="11"/>
      <c r="C173" s="69"/>
      <c r="D173" s="69"/>
      <c r="E173" s="11"/>
      <c r="F173" s="11"/>
      <c r="G173" s="70"/>
      <c r="H173" s="70"/>
      <c r="I173" s="68"/>
      <c r="J173" s="68"/>
      <c r="O173" s="172"/>
      <c r="P173" s="11"/>
      <c r="Q173" s="69"/>
      <c r="R173" s="69"/>
      <c r="S173" s="11"/>
      <c r="T173" s="11"/>
      <c r="U173" s="70"/>
      <c r="V173" s="70"/>
      <c r="W173" s="68"/>
      <c r="X173" s="68"/>
    </row>
    <row r="174" spans="1:24" s="23" customFormat="1" ht="12.75" customHeight="1" x14ac:dyDescent="0.35">
      <c r="A174" s="69"/>
      <c r="B174" s="11"/>
      <c r="C174" s="69"/>
      <c r="D174" s="69"/>
      <c r="E174" s="11"/>
      <c r="F174" s="11"/>
      <c r="G174" s="70"/>
      <c r="H174" s="70"/>
      <c r="I174" s="68"/>
      <c r="J174" s="68"/>
      <c r="O174" s="172"/>
      <c r="P174" s="11"/>
      <c r="Q174" s="69"/>
      <c r="R174" s="69"/>
      <c r="S174" s="11"/>
      <c r="T174" s="11"/>
      <c r="U174" s="70"/>
      <c r="V174" s="70"/>
      <c r="W174" s="68"/>
      <c r="X174" s="68"/>
    </row>
    <row r="175" spans="1:24" s="23" customFormat="1" ht="12.75" customHeight="1" x14ac:dyDescent="0.35">
      <c r="A175" s="69"/>
      <c r="B175" s="11"/>
      <c r="C175" s="69"/>
      <c r="D175" s="69"/>
      <c r="E175" s="11"/>
      <c r="F175" s="11"/>
      <c r="G175" s="70"/>
      <c r="H175" s="70"/>
      <c r="I175" s="68"/>
      <c r="J175" s="68"/>
      <c r="O175" s="172"/>
      <c r="P175" s="11"/>
      <c r="Q175" s="69"/>
      <c r="R175" s="69"/>
      <c r="S175" s="11"/>
      <c r="T175" s="11"/>
      <c r="U175" s="70"/>
      <c r="V175" s="70"/>
      <c r="W175" s="68"/>
      <c r="X175" s="68"/>
    </row>
    <row r="176" spans="1:24" s="23" customFormat="1" ht="12.75" customHeight="1" x14ac:dyDescent="0.35">
      <c r="A176" s="69"/>
      <c r="B176" s="11"/>
      <c r="C176" s="69"/>
      <c r="D176" s="69"/>
      <c r="E176" s="11"/>
      <c r="F176" s="11"/>
      <c r="G176" s="70"/>
      <c r="H176" s="70"/>
      <c r="I176" s="68"/>
      <c r="J176" s="68"/>
      <c r="O176" s="172"/>
      <c r="P176" s="11"/>
      <c r="Q176" s="69"/>
      <c r="R176" s="69"/>
      <c r="S176" s="11"/>
      <c r="T176" s="11"/>
      <c r="U176" s="70"/>
      <c r="V176" s="70"/>
      <c r="W176" s="68"/>
      <c r="X176" s="68"/>
    </row>
    <row r="177" spans="1:24" s="23" customFormat="1" ht="12.75" customHeight="1" x14ac:dyDescent="0.35">
      <c r="A177" s="69"/>
      <c r="B177" s="11"/>
      <c r="C177" s="69"/>
      <c r="D177" s="69"/>
      <c r="E177" s="11"/>
      <c r="F177" s="11"/>
      <c r="G177" s="70"/>
      <c r="H177" s="70"/>
      <c r="I177" s="68"/>
      <c r="J177" s="68"/>
      <c r="O177" s="172"/>
      <c r="P177" s="11"/>
      <c r="Q177" s="69"/>
      <c r="R177" s="69"/>
      <c r="S177" s="11"/>
      <c r="T177" s="11"/>
      <c r="U177" s="70"/>
      <c r="V177" s="70"/>
      <c r="W177" s="68"/>
      <c r="X177" s="68"/>
    </row>
    <row r="178" spans="1:24" s="23" customFormat="1" ht="12.75" customHeight="1" x14ac:dyDescent="0.35">
      <c r="A178" s="69"/>
      <c r="B178" s="11"/>
      <c r="C178" s="69"/>
      <c r="D178" s="69"/>
      <c r="E178" s="11"/>
      <c r="F178" s="11"/>
      <c r="G178" s="70"/>
      <c r="H178" s="70"/>
      <c r="I178" s="68"/>
      <c r="J178" s="68"/>
      <c r="O178" s="172"/>
      <c r="P178" s="11"/>
      <c r="Q178" s="69"/>
      <c r="R178" s="69"/>
      <c r="S178" s="11"/>
      <c r="T178" s="11"/>
      <c r="U178" s="70"/>
      <c r="V178" s="70"/>
      <c r="W178" s="68"/>
      <c r="X178" s="68"/>
    </row>
    <row r="179" spans="1:24" s="23" customFormat="1" ht="12.75" customHeight="1" x14ac:dyDescent="0.35">
      <c r="A179" s="69"/>
      <c r="B179" s="11"/>
      <c r="C179" s="69"/>
      <c r="D179" s="69"/>
      <c r="E179" s="11"/>
      <c r="F179" s="11"/>
      <c r="G179" s="70"/>
      <c r="H179" s="70"/>
      <c r="I179" s="68"/>
      <c r="J179" s="68"/>
      <c r="O179" s="172"/>
      <c r="P179" s="11"/>
      <c r="Q179" s="69"/>
      <c r="R179" s="69"/>
      <c r="S179" s="11"/>
      <c r="T179" s="11"/>
      <c r="U179" s="70"/>
      <c r="V179" s="70"/>
      <c r="W179" s="68"/>
      <c r="X179" s="68"/>
    </row>
    <row r="180" spans="1:24" s="23" customFormat="1" ht="12.75" customHeight="1" x14ac:dyDescent="0.35">
      <c r="A180" s="69"/>
      <c r="B180" s="11"/>
      <c r="C180" s="69"/>
      <c r="D180" s="69"/>
      <c r="E180" s="11"/>
      <c r="F180" s="11"/>
      <c r="G180" s="70"/>
      <c r="H180" s="70"/>
      <c r="I180" s="68"/>
      <c r="J180" s="68"/>
      <c r="O180" s="172"/>
      <c r="P180" s="11"/>
      <c r="Q180" s="69"/>
      <c r="R180" s="69"/>
      <c r="S180" s="11"/>
      <c r="T180" s="11"/>
      <c r="U180" s="70"/>
      <c r="V180" s="70"/>
      <c r="W180" s="68"/>
      <c r="X180" s="68"/>
    </row>
    <row r="181" spans="1:24" s="23" customFormat="1" ht="12.75" customHeight="1" x14ac:dyDescent="0.35">
      <c r="A181" s="69"/>
      <c r="B181" s="11"/>
      <c r="C181" s="69"/>
      <c r="D181" s="69"/>
      <c r="E181" s="11"/>
      <c r="F181" s="11"/>
      <c r="G181" s="70"/>
      <c r="H181" s="70"/>
      <c r="I181" s="68"/>
      <c r="J181" s="68"/>
      <c r="O181" s="172"/>
      <c r="P181" s="11"/>
      <c r="Q181" s="69"/>
      <c r="R181" s="69"/>
      <c r="S181" s="11"/>
      <c r="T181" s="11"/>
      <c r="U181" s="70"/>
      <c r="V181" s="70"/>
      <c r="W181" s="68"/>
      <c r="X181" s="68"/>
    </row>
    <row r="182" spans="1:24" s="23" customFormat="1" ht="12.75" customHeight="1" x14ac:dyDescent="0.35">
      <c r="A182" s="69"/>
      <c r="B182" s="11"/>
      <c r="C182" s="69"/>
      <c r="D182" s="69"/>
      <c r="E182" s="11"/>
      <c r="F182" s="11"/>
      <c r="G182" s="70"/>
      <c r="H182" s="70"/>
      <c r="I182" s="68"/>
      <c r="J182" s="68"/>
      <c r="O182" s="172"/>
      <c r="P182" s="11"/>
      <c r="Q182" s="69"/>
      <c r="R182" s="69"/>
      <c r="S182" s="11"/>
      <c r="T182" s="11"/>
      <c r="U182" s="70"/>
      <c r="V182" s="70"/>
      <c r="W182" s="68"/>
      <c r="X182" s="68"/>
    </row>
    <row r="183" spans="1:24" s="23" customFormat="1" ht="12.75" customHeight="1" x14ac:dyDescent="0.35">
      <c r="A183" s="69"/>
      <c r="B183" s="11"/>
      <c r="C183" s="69"/>
      <c r="D183" s="69"/>
      <c r="E183" s="11"/>
      <c r="F183" s="11"/>
      <c r="G183" s="70"/>
      <c r="H183" s="70"/>
      <c r="I183" s="68"/>
      <c r="J183" s="68"/>
      <c r="O183" s="172"/>
      <c r="P183" s="11"/>
      <c r="Q183" s="69"/>
      <c r="R183" s="69"/>
      <c r="S183" s="11"/>
      <c r="T183" s="11"/>
      <c r="U183" s="70"/>
      <c r="V183" s="70"/>
      <c r="W183" s="68"/>
      <c r="X183" s="68"/>
    </row>
    <row r="184" spans="1:24" s="23" customFormat="1" ht="12.75" customHeight="1" x14ac:dyDescent="0.35">
      <c r="A184" s="69"/>
      <c r="B184" s="11"/>
      <c r="C184" s="69"/>
      <c r="D184" s="69"/>
      <c r="E184" s="11"/>
      <c r="F184" s="11"/>
      <c r="G184" s="70"/>
      <c r="H184" s="70"/>
      <c r="I184" s="68"/>
      <c r="J184" s="68"/>
      <c r="O184" s="172"/>
      <c r="P184" s="11"/>
      <c r="Q184" s="69"/>
      <c r="R184" s="69"/>
      <c r="S184" s="11"/>
      <c r="T184" s="11"/>
      <c r="U184" s="70"/>
      <c r="V184" s="70"/>
      <c r="W184" s="68"/>
      <c r="X184" s="68"/>
    </row>
    <row r="185" spans="1:24" s="23" customFormat="1" ht="12.75" customHeight="1" x14ac:dyDescent="0.35">
      <c r="A185" s="69"/>
      <c r="B185" s="11"/>
      <c r="C185" s="69"/>
      <c r="D185" s="69"/>
      <c r="E185" s="11"/>
      <c r="F185" s="11"/>
      <c r="G185" s="70"/>
      <c r="H185" s="70"/>
      <c r="I185" s="68"/>
      <c r="J185" s="68"/>
      <c r="O185" s="172"/>
      <c r="P185" s="11"/>
      <c r="Q185" s="69"/>
      <c r="R185" s="69"/>
      <c r="S185" s="11"/>
      <c r="T185" s="11"/>
      <c r="U185" s="70"/>
      <c r="V185" s="70"/>
      <c r="W185" s="68"/>
      <c r="X185" s="68"/>
    </row>
    <row r="186" spans="1:24" s="23" customFormat="1" ht="12.75" customHeight="1" x14ac:dyDescent="0.35">
      <c r="A186" s="69"/>
      <c r="B186" s="11"/>
      <c r="C186" s="69"/>
      <c r="D186" s="69"/>
      <c r="E186" s="11"/>
      <c r="F186" s="11"/>
      <c r="G186" s="70"/>
      <c r="H186" s="70"/>
      <c r="I186" s="68"/>
      <c r="J186" s="68"/>
      <c r="O186" s="172"/>
      <c r="P186" s="11"/>
      <c r="Q186" s="69"/>
      <c r="R186" s="69"/>
      <c r="S186" s="11"/>
      <c r="T186" s="11"/>
      <c r="U186" s="70"/>
      <c r="V186" s="70"/>
      <c r="W186" s="68"/>
      <c r="X186" s="68"/>
    </row>
    <row r="187" spans="1:24" s="23" customFormat="1" ht="12.75" customHeight="1" x14ac:dyDescent="0.35">
      <c r="A187" s="69"/>
      <c r="B187" s="11"/>
      <c r="C187" s="69"/>
      <c r="D187" s="69"/>
      <c r="E187" s="11"/>
      <c r="F187" s="11"/>
      <c r="G187" s="70"/>
      <c r="H187" s="70"/>
      <c r="I187" s="68"/>
      <c r="J187" s="68"/>
      <c r="O187" s="172"/>
      <c r="P187" s="11"/>
      <c r="Q187" s="69"/>
      <c r="R187" s="69"/>
      <c r="S187" s="11"/>
      <c r="T187" s="11"/>
      <c r="U187" s="70"/>
      <c r="V187" s="70"/>
      <c r="W187" s="68"/>
      <c r="X187" s="68"/>
    </row>
    <row r="188" spans="1:24" s="23" customFormat="1" ht="12.75" customHeight="1" x14ac:dyDescent="0.35">
      <c r="A188" s="69"/>
      <c r="B188" s="11"/>
      <c r="C188" s="69"/>
      <c r="D188" s="69"/>
      <c r="E188" s="11"/>
      <c r="F188" s="11"/>
      <c r="G188" s="70"/>
      <c r="H188" s="70"/>
      <c r="I188" s="68"/>
      <c r="J188" s="68"/>
      <c r="O188" s="172"/>
      <c r="P188" s="11"/>
      <c r="Q188" s="69"/>
      <c r="R188" s="69"/>
      <c r="S188" s="11"/>
      <c r="T188" s="11"/>
      <c r="U188" s="70"/>
      <c r="V188" s="70"/>
      <c r="W188" s="68"/>
      <c r="X188" s="68"/>
    </row>
    <row r="189" spans="1:24" s="23" customFormat="1" ht="12.75" customHeight="1" x14ac:dyDescent="0.35">
      <c r="A189" s="69"/>
      <c r="B189" s="11"/>
      <c r="C189" s="69"/>
      <c r="D189" s="69"/>
      <c r="E189" s="11"/>
      <c r="F189" s="11"/>
      <c r="G189" s="70"/>
      <c r="H189" s="70"/>
      <c r="I189" s="68"/>
      <c r="J189" s="68"/>
      <c r="O189" s="172"/>
      <c r="P189" s="11"/>
      <c r="Q189" s="69"/>
      <c r="R189" s="69"/>
      <c r="S189" s="11"/>
      <c r="T189" s="11"/>
      <c r="U189" s="70"/>
      <c r="V189" s="70"/>
      <c r="W189" s="68"/>
      <c r="X189" s="68"/>
    </row>
    <row r="190" spans="1:24" s="23" customFormat="1" ht="12.75" customHeight="1" x14ac:dyDescent="0.35">
      <c r="A190" s="69"/>
      <c r="B190" s="11"/>
      <c r="C190" s="69"/>
      <c r="D190" s="69"/>
      <c r="E190" s="11"/>
      <c r="F190" s="11"/>
      <c r="G190" s="70"/>
      <c r="H190" s="70"/>
      <c r="I190" s="68"/>
      <c r="J190" s="68"/>
      <c r="O190" s="172"/>
      <c r="P190" s="11"/>
      <c r="Q190" s="69"/>
      <c r="R190" s="69"/>
      <c r="S190" s="11"/>
      <c r="T190" s="11"/>
      <c r="U190" s="70"/>
      <c r="V190" s="70"/>
      <c r="W190" s="68"/>
      <c r="X190" s="68"/>
    </row>
    <row r="191" spans="1:24" s="23" customFormat="1" ht="12.75" customHeight="1" x14ac:dyDescent="0.35">
      <c r="A191" s="69"/>
      <c r="B191" s="11"/>
      <c r="C191" s="69"/>
      <c r="D191" s="69"/>
      <c r="E191" s="11"/>
      <c r="F191" s="11"/>
      <c r="G191" s="70"/>
      <c r="H191" s="70"/>
      <c r="I191" s="68"/>
      <c r="J191" s="68"/>
      <c r="O191" s="172"/>
      <c r="P191" s="11"/>
      <c r="Q191" s="69"/>
      <c r="R191" s="69"/>
      <c r="S191" s="11"/>
      <c r="T191" s="11"/>
      <c r="U191" s="70"/>
      <c r="V191" s="70"/>
      <c r="W191" s="68"/>
      <c r="X191" s="68"/>
    </row>
    <row r="192" spans="1:24" s="23" customFormat="1" ht="12.75" customHeight="1" x14ac:dyDescent="0.35">
      <c r="A192" s="69"/>
      <c r="B192" s="11"/>
      <c r="C192" s="69"/>
      <c r="D192" s="69"/>
      <c r="E192" s="11"/>
      <c r="F192" s="11"/>
      <c r="G192" s="70"/>
      <c r="H192" s="70"/>
      <c r="I192" s="68"/>
      <c r="J192" s="68"/>
      <c r="O192" s="172"/>
      <c r="P192" s="11"/>
      <c r="Q192" s="69"/>
      <c r="R192" s="69"/>
      <c r="S192" s="11"/>
      <c r="T192" s="11"/>
      <c r="U192" s="70"/>
      <c r="V192" s="70"/>
      <c r="W192" s="68"/>
      <c r="X192" s="68"/>
    </row>
    <row r="193" spans="1:24" s="23" customFormat="1" ht="12.75" customHeight="1" x14ac:dyDescent="0.35">
      <c r="A193" s="69"/>
      <c r="B193" s="11"/>
      <c r="C193" s="69"/>
      <c r="D193" s="69"/>
      <c r="E193" s="11"/>
      <c r="F193" s="11"/>
      <c r="G193" s="70"/>
      <c r="H193" s="70"/>
      <c r="I193" s="68"/>
      <c r="J193" s="68"/>
      <c r="O193" s="172"/>
      <c r="P193" s="11"/>
      <c r="Q193" s="69"/>
      <c r="R193" s="69"/>
      <c r="S193" s="11"/>
      <c r="T193" s="11"/>
      <c r="U193" s="70"/>
      <c r="V193" s="70"/>
      <c r="W193" s="68"/>
      <c r="X193" s="68"/>
    </row>
    <row r="194" spans="1:24" s="23" customFormat="1" ht="12.75" customHeight="1" x14ac:dyDescent="0.35">
      <c r="A194" s="69"/>
      <c r="B194" s="11"/>
      <c r="C194" s="69"/>
      <c r="D194" s="69"/>
      <c r="E194" s="11"/>
      <c r="F194" s="11"/>
      <c r="G194" s="70"/>
      <c r="H194" s="70"/>
      <c r="I194" s="68"/>
      <c r="J194" s="68"/>
      <c r="O194" s="172"/>
      <c r="P194" s="11"/>
      <c r="Q194" s="69"/>
      <c r="R194" s="69"/>
      <c r="S194" s="11"/>
      <c r="T194" s="11"/>
      <c r="U194" s="70"/>
      <c r="V194" s="70"/>
      <c r="W194" s="68"/>
      <c r="X194" s="68"/>
    </row>
    <row r="195" spans="1:24" s="23" customFormat="1" ht="12.75" customHeight="1" x14ac:dyDescent="0.35">
      <c r="A195" s="69"/>
      <c r="B195" s="11"/>
      <c r="C195" s="69"/>
      <c r="D195" s="69"/>
      <c r="E195" s="11"/>
      <c r="F195" s="11"/>
      <c r="G195" s="70"/>
      <c r="H195" s="70"/>
      <c r="I195" s="68"/>
      <c r="J195" s="68"/>
      <c r="O195" s="172"/>
      <c r="P195" s="11"/>
      <c r="Q195" s="69"/>
      <c r="R195" s="69"/>
      <c r="S195" s="11"/>
      <c r="T195" s="11"/>
      <c r="U195" s="70"/>
      <c r="V195" s="70"/>
      <c r="W195" s="68"/>
      <c r="X195" s="68"/>
    </row>
    <row r="196" spans="1:24" s="23" customFormat="1" ht="12.75" customHeight="1" x14ac:dyDescent="0.35">
      <c r="A196" s="69"/>
      <c r="B196" s="11"/>
      <c r="C196" s="69"/>
      <c r="D196" s="69"/>
      <c r="E196" s="11"/>
      <c r="F196" s="11"/>
      <c r="G196" s="70"/>
      <c r="H196" s="70"/>
      <c r="I196" s="68"/>
      <c r="J196" s="68"/>
      <c r="O196" s="172"/>
      <c r="P196" s="11"/>
      <c r="Q196" s="69"/>
      <c r="R196" s="69"/>
      <c r="S196" s="11"/>
      <c r="T196" s="11"/>
      <c r="U196" s="70"/>
      <c r="V196" s="70"/>
      <c r="W196" s="68"/>
      <c r="X196" s="68"/>
    </row>
    <row r="197" spans="1:24" s="23" customFormat="1" ht="12.75" customHeight="1" x14ac:dyDescent="0.35">
      <c r="A197" s="69"/>
      <c r="B197" s="11"/>
      <c r="C197" s="69"/>
      <c r="D197" s="69"/>
      <c r="E197" s="11"/>
      <c r="F197" s="11"/>
      <c r="G197" s="70"/>
      <c r="H197" s="70"/>
      <c r="I197" s="68"/>
      <c r="J197" s="68"/>
      <c r="O197" s="172"/>
      <c r="P197" s="11"/>
      <c r="Q197" s="69"/>
      <c r="R197" s="69"/>
      <c r="S197" s="11"/>
      <c r="T197" s="11"/>
      <c r="U197" s="70"/>
      <c r="V197" s="70"/>
      <c r="W197" s="68"/>
      <c r="X197" s="68"/>
    </row>
    <row r="198" spans="1:24" s="23" customFormat="1" ht="12.75" customHeight="1" x14ac:dyDescent="0.35">
      <c r="A198" s="69"/>
      <c r="B198" s="11"/>
      <c r="C198" s="69"/>
      <c r="D198" s="69"/>
      <c r="E198" s="11"/>
      <c r="F198" s="11"/>
      <c r="G198" s="70"/>
      <c r="H198" s="70"/>
      <c r="I198" s="68"/>
      <c r="J198" s="68"/>
      <c r="O198" s="172"/>
      <c r="P198" s="11"/>
      <c r="Q198" s="69"/>
      <c r="R198" s="69"/>
      <c r="S198" s="11"/>
      <c r="T198" s="11"/>
      <c r="U198" s="70"/>
      <c r="V198" s="70"/>
      <c r="W198" s="68"/>
      <c r="X198" s="68"/>
    </row>
    <row r="199" spans="1:24" s="23" customFormat="1" ht="12.75" customHeight="1" x14ac:dyDescent="0.35">
      <c r="A199" s="69"/>
      <c r="B199" s="11"/>
      <c r="C199" s="69"/>
      <c r="D199" s="69"/>
      <c r="E199" s="11"/>
      <c r="F199" s="11"/>
      <c r="G199" s="70"/>
      <c r="H199" s="70"/>
      <c r="I199" s="68"/>
      <c r="J199" s="68"/>
      <c r="O199" s="172"/>
      <c r="P199" s="11"/>
      <c r="Q199" s="69"/>
      <c r="R199" s="69"/>
      <c r="S199" s="11"/>
      <c r="T199" s="11"/>
      <c r="U199" s="70"/>
      <c r="V199" s="70"/>
      <c r="W199" s="68"/>
      <c r="X199" s="68"/>
    </row>
    <row r="200" spans="1:24" s="23" customFormat="1" ht="12.75" customHeight="1" x14ac:dyDescent="0.35">
      <c r="A200" s="69"/>
      <c r="B200" s="11"/>
      <c r="C200" s="69"/>
      <c r="D200" s="69"/>
      <c r="E200" s="11"/>
      <c r="F200" s="11"/>
      <c r="G200" s="70"/>
      <c r="H200" s="70"/>
      <c r="I200" s="68"/>
      <c r="J200" s="68"/>
      <c r="O200" s="172"/>
      <c r="P200" s="11"/>
      <c r="Q200" s="69"/>
      <c r="R200" s="69"/>
      <c r="S200" s="11"/>
      <c r="T200" s="11"/>
      <c r="U200" s="70"/>
      <c r="V200" s="70"/>
      <c r="W200" s="68"/>
      <c r="X200" s="68"/>
    </row>
    <row r="201" spans="1:24" s="23" customFormat="1" ht="12.75" customHeight="1" x14ac:dyDescent="0.35">
      <c r="A201" s="69"/>
      <c r="B201" s="11"/>
      <c r="C201" s="69"/>
      <c r="D201" s="69"/>
      <c r="E201" s="11"/>
      <c r="F201" s="11"/>
      <c r="G201" s="70"/>
      <c r="H201" s="70"/>
      <c r="I201" s="68"/>
      <c r="J201" s="68"/>
      <c r="O201" s="172"/>
      <c r="P201" s="11"/>
      <c r="Q201" s="69"/>
      <c r="R201" s="69"/>
      <c r="S201" s="11"/>
      <c r="T201" s="11"/>
      <c r="U201" s="70"/>
      <c r="V201" s="70"/>
      <c r="W201" s="68"/>
      <c r="X201" s="68"/>
    </row>
    <row r="202" spans="1:24" s="23" customFormat="1" ht="12.75" customHeight="1" x14ac:dyDescent="0.35">
      <c r="A202" s="69"/>
      <c r="B202" s="11"/>
      <c r="C202" s="69"/>
      <c r="D202" s="69"/>
      <c r="E202" s="11"/>
      <c r="F202" s="11"/>
      <c r="G202" s="70"/>
      <c r="H202" s="70"/>
      <c r="I202" s="68"/>
      <c r="J202" s="68"/>
      <c r="O202" s="172"/>
      <c r="P202" s="11"/>
      <c r="Q202" s="69"/>
      <c r="R202" s="69"/>
      <c r="S202" s="11"/>
      <c r="T202" s="11"/>
      <c r="U202" s="70"/>
      <c r="V202" s="70"/>
      <c r="W202" s="68"/>
      <c r="X202" s="68"/>
    </row>
    <row r="203" spans="1:24" s="23" customFormat="1" ht="12.75" customHeight="1" x14ac:dyDescent="0.35">
      <c r="A203" s="69"/>
      <c r="B203" s="11"/>
      <c r="C203" s="69"/>
      <c r="D203" s="69"/>
      <c r="E203" s="11"/>
      <c r="F203" s="11"/>
      <c r="G203" s="70"/>
      <c r="H203" s="70"/>
      <c r="I203" s="68"/>
      <c r="J203" s="68"/>
      <c r="O203" s="172"/>
      <c r="P203" s="11"/>
      <c r="Q203" s="69"/>
      <c r="R203" s="69"/>
      <c r="S203" s="11"/>
      <c r="T203" s="11"/>
      <c r="U203" s="70"/>
      <c r="V203" s="70"/>
      <c r="W203" s="68"/>
      <c r="X203" s="68"/>
    </row>
    <row r="204" spans="1:24" s="23" customFormat="1" ht="12.75" customHeight="1" x14ac:dyDescent="0.35">
      <c r="A204" s="69"/>
      <c r="B204" s="11"/>
      <c r="C204" s="69"/>
      <c r="D204" s="69"/>
      <c r="E204" s="11"/>
      <c r="F204" s="11"/>
      <c r="G204" s="70"/>
      <c r="H204" s="70"/>
      <c r="I204" s="68"/>
      <c r="J204" s="68"/>
      <c r="O204" s="172"/>
      <c r="P204" s="11"/>
      <c r="Q204" s="69"/>
      <c r="R204" s="69"/>
      <c r="S204" s="11"/>
      <c r="T204" s="11"/>
      <c r="U204" s="70"/>
      <c r="V204" s="70"/>
      <c r="W204" s="68"/>
      <c r="X204" s="68"/>
    </row>
    <row r="205" spans="1:24" s="23" customFormat="1" ht="12.75" customHeight="1" x14ac:dyDescent="0.35">
      <c r="A205" s="69"/>
      <c r="B205" s="11"/>
      <c r="C205" s="69"/>
      <c r="D205" s="69"/>
      <c r="E205" s="11"/>
      <c r="F205" s="11"/>
      <c r="G205" s="70"/>
      <c r="H205" s="70"/>
      <c r="I205" s="68"/>
      <c r="J205" s="68"/>
      <c r="O205" s="172"/>
      <c r="P205" s="11"/>
      <c r="Q205" s="69"/>
      <c r="R205" s="69"/>
      <c r="S205" s="11"/>
      <c r="T205" s="11"/>
      <c r="U205" s="70"/>
      <c r="V205" s="70"/>
      <c r="W205" s="68"/>
      <c r="X205" s="68"/>
    </row>
    <row r="206" spans="1:24" s="23" customFormat="1" ht="12.75" customHeight="1" x14ac:dyDescent="0.35">
      <c r="A206" s="69"/>
      <c r="B206" s="11"/>
      <c r="C206" s="69"/>
      <c r="D206" s="69"/>
      <c r="E206" s="11"/>
      <c r="F206" s="11"/>
      <c r="G206" s="70"/>
      <c r="H206" s="70"/>
      <c r="I206" s="68"/>
      <c r="J206" s="68"/>
      <c r="O206" s="172"/>
      <c r="P206" s="11"/>
      <c r="Q206" s="69"/>
      <c r="R206" s="69"/>
      <c r="S206" s="11"/>
      <c r="T206" s="11"/>
      <c r="U206" s="70"/>
      <c r="V206" s="70"/>
      <c r="W206" s="68"/>
      <c r="X206" s="68"/>
    </row>
    <row r="207" spans="1:24" s="23" customFormat="1" ht="12.75" customHeight="1" x14ac:dyDescent="0.35">
      <c r="A207" s="69"/>
      <c r="B207" s="11"/>
      <c r="C207" s="69"/>
      <c r="D207" s="69"/>
      <c r="E207" s="11"/>
      <c r="F207" s="11"/>
      <c r="G207" s="70"/>
      <c r="H207" s="70"/>
      <c r="I207" s="68"/>
      <c r="J207" s="68"/>
      <c r="O207" s="172"/>
      <c r="P207" s="11"/>
      <c r="Q207" s="69"/>
      <c r="R207" s="69"/>
      <c r="S207" s="11"/>
      <c r="T207" s="11"/>
      <c r="U207" s="70"/>
      <c r="V207" s="70"/>
      <c r="W207" s="68"/>
      <c r="X207" s="68"/>
    </row>
    <row r="208" spans="1:24" s="23" customFormat="1" ht="12.75" customHeight="1" x14ac:dyDescent="0.35">
      <c r="A208" s="69"/>
      <c r="B208" s="11"/>
      <c r="C208" s="69"/>
      <c r="D208" s="69"/>
      <c r="E208" s="11"/>
      <c r="F208" s="11"/>
      <c r="G208" s="70"/>
      <c r="H208" s="70"/>
      <c r="I208" s="68"/>
      <c r="J208" s="68"/>
      <c r="O208" s="172"/>
      <c r="P208" s="11"/>
      <c r="Q208" s="69"/>
      <c r="R208" s="69"/>
      <c r="S208" s="11"/>
      <c r="T208" s="11"/>
      <c r="U208" s="70"/>
      <c r="V208" s="70"/>
      <c r="W208" s="68"/>
      <c r="X208" s="68"/>
    </row>
    <row r="209" spans="1:24" s="23" customFormat="1" ht="12.75" customHeight="1" x14ac:dyDescent="0.35">
      <c r="A209" s="69"/>
      <c r="B209" s="11"/>
      <c r="C209" s="69"/>
      <c r="D209" s="69"/>
      <c r="E209" s="11"/>
      <c r="F209" s="11"/>
      <c r="G209" s="70"/>
      <c r="H209" s="70"/>
      <c r="I209" s="68"/>
      <c r="J209" s="68"/>
      <c r="O209" s="172"/>
      <c r="P209" s="11"/>
      <c r="Q209" s="69"/>
      <c r="R209" s="69"/>
      <c r="S209" s="11"/>
      <c r="T209" s="11"/>
      <c r="U209" s="70"/>
      <c r="V209" s="70"/>
      <c r="W209" s="68"/>
      <c r="X209" s="68"/>
    </row>
    <row r="210" spans="1:24" s="23" customFormat="1" ht="12.75" customHeight="1" x14ac:dyDescent="0.35">
      <c r="A210" s="69"/>
      <c r="B210" s="11"/>
      <c r="C210" s="69"/>
      <c r="D210" s="69"/>
      <c r="E210" s="11"/>
      <c r="F210" s="11"/>
      <c r="G210" s="70"/>
      <c r="H210" s="70"/>
      <c r="I210" s="68"/>
      <c r="J210" s="68"/>
      <c r="O210" s="172"/>
      <c r="P210" s="11"/>
      <c r="Q210" s="69"/>
      <c r="R210" s="69"/>
      <c r="S210" s="11"/>
      <c r="T210" s="11"/>
      <c r="U210" s="70"/>
      <c r="V210" s="70"/>
      <c r="W210" s="68"/>
      <c r="X210" s="68"/>
    </row>
    <row r="211" spans="1:24" s="23" customFormat="1" ht="12.75" customHeight="1" x14ac:dyDescent="0.35">
      <c r="A211" s="69"/>
      <c r="B211" s="11"/>
      <c r="C211" s="69"/>
      <c r="D211" s="69"/>
      <c r="E211" s="11"/>
      <c r="F211" s="11"/>
      <c r="G211" s="70"/>
      <c r="H211" s="70"/>
      <c r="I211" s="68"/>
      <c r="J211" s="68"/>
      <c r="O211" s="172"/>
      <c r="P211" s="11"/>
      <c r="Q211" s="69"/>
      <c r="R211" s="69"/>
      <c r="S211" s="11"/>
      <c r="T211" s="11"/>
      <c r="U211" s="70"/>
      <c r="V211" s="70"/>
      <c r="W211" s="68"/>
      <c r="X211" s="68"/>
    </row>
    <row r="212" spans="1:24" s="23" customFormat="1" ht="12.75" customHeight="1" x14ac:dyDescent="0.35">
      <c r="A212" s="69"/>
      <c r="B212" s="11"/>
      <c r="C212" s="69"/>
      <c r="D212" s="69"/>
      <c r="E212" s="11"/>
      <c r="F212" s="11"/>
      <c r="G212" s="70"/>
      <c r="H212" s="70"/>
      <c r="I212" s="68"/>
      <c r="J212" s="68"/>
      <c r="O212" s="172"/>
      <c r="P212" s="11"/>
      <c r="Q212" s="69"/>
      <c r="R212" s="69"/>
      <c r="S212" s="11"/>
      <c r="T212" s="11"/>
      <c r="U212" s="70"/>
      <c r="V212" s="70"/>
      <c r="W212" s="68"/>
      <c r="X212" s="68"/>
    </row>
    <row r="213" spans="1:24" s="23" customFormat="1" ht="12.75" customHeight="1" x14ac:dyDescent="0.35">
      <c r="A213" s="69"/>
      <c r="B213" s="11"/>
      <c r="C213" s="69"/>
      <c r="D213" s="69"/>
      <c r="E213" s="11"/>
      <c r="F213" s="11"/>
      <c r="G213" s="70"/>
      <c r="H213" s="70"/>
      <c r="I213" s="68"/>
      <c r="J213" s="68"/>
      <c r="O213" s="172"/>
      <c r="P213" s="11"/>
      <c r="Q213" s="69"/>
      <c r="R213" s="69"/>
      <c r="S213" s="11"/>
      <c r="T213" s="11"/>
      <c r="U213" s="70"/>
      <c r="V213" s="70"/>
      <c r="W213" s="68"/>
      <c r="X213" s="68"/>
    </row>
    <row r="214" spans="1:24" s="23" customFormat="1" ht="12.75" customHeight="1" x14ac:dyDescent="0.35">
      <c r="A214" s="69"/>
      <c r="B214" s="11"/>
      <c r="C214" s="69"/>
      <c r="D214" s="69"/>
      <c r="E214" s="11"/>
      <c r="F214" s="11"/>
      <c r="G214" s="70"/>
      <c r="H214" s="70"/>
      <c r="I214" s="68"/>
      <c r="J214" s="68"/>
      <c r="O214" s="172"/>
      <c r="P214" s="11"/>
      <c r="Q214" s="69"/>
      <c r="R214" s="69"/>
      <c r="S214" s="11"/>
      <c r="T214" s="11"/>
      <c r="U214" s="70"/>
      <c r="V214" s="70"/>
      <c r="W214" s="68"/>
      <c r="X214" s="68"/>
    </row>
    <row r="215" spans="1:24" s="23" customFormat="1" ht="12.75" customHeight="1" x14ac:dyDescent="0.35">
      <c r="A215" s="69"/>
      <c r="B215" s="11"/>
      <c r="C215" s="69"/>
      <c r="D215" s="69"/>
      <c r="E215" s="11"/>
      <c r="F215" s="11"/>
      <c r="G215" s="70"/>
      <c r="H215" s="70"/>
      <c r="I215" s="68"/>
      <c r="J215" s="68"/>
      <c r="O215" s="172"/>
      <c r="P215" s="11"/>
      <c r="Q215" s="69"/>
      <c r="R215" s="69"/>
      <c r="S215" s="11"/>
      <c r="T215" s="11"/>
      <c r="U215" s="70"/>
      <c r="V215" s="70"/>
      <c r="W215" s="68"/>
      <c r="X215" s="68"/>
    </row>
    <row r="216" spans="1:24" s="23" customFormat="1" ht="12.75" customHeight="1" x14ac:dyDescent="0.35">
      <c r="A216" s="69"/>
      <c r="B216" s="11"/>
      <c r="C216" s="69"/>
      <c r="D216" s="69"/>
      <c r="E216" s="11"/>
      <c r="F216" s="11"/>
      <c r="G216" s="70"/>
      <c r="H216" s="70"/>
      <c r="I216" s="68"/>
      <c r="J216" s="68"/>
      <c r="O216" s="172"/>
      <c r="P216" s="11"/>
      <c r="Q216" s="69"/>
      <c r="R216" s="69"/>
      <c r="S216" s="11"/>
      <c r="T216" s="11"/>
      <c r="U216" s="70"/>
      <c r="V216" s="70"/>
      <c r="W216" s="68"/>
      <c r="X216" s="68"/>
    </row>
    <row r="217" spans="1:24" s="23" customFormat="1" ht="12.75" customHeight="1" x14ac:dyDescent="0.35">
      <c r="A217" s="69"/>
      <c r="B217" s="11"/>
      <c r="C217" s="69"/>
      <c r="D217" s="69"/>
      <c r="E217" s="11"/>
      <c r="F217" s="11"/>
      <c r="G217" s="70"/>
      <c r="H217" s="70"/>
      <c r="I217" s="68"/>
      <c r="J217" s="68"/>
      <c r="O217" s="172"/>
      <c r="P217" s="11"/>
      <c r="Q217" s="69"/>
      <c r="R217" s="69"/>
      <c r="S217" s="11"/>
      <c r="T217" s="11"/>
      <c r="U217" s="70"/>
      <c r="V217" s="70"/>
      <c r="W217" s="68"/>
      <c r="X217" s="68"/>
    </row>
    <row r="218" spans="1:24" s="23" customFormat="1" ht="12.75" customHeight="1" x14ac:dyDescent="0.35">
      <c r="A218" s="69"/>
      <c r="B218" s="11"/>
      <c r="C218" s="69"/>
      <c r="D218" s="69"/>
      <c r="E218" s="11"/>
      <c r="F218" s="11"/>
      <c r="G218" s="70"/>
      <c r="H218" s="70"/>
      <c r="I218" s="68"/>
      <c r="J218" s="68"/>
      <c r="O218" s="172"/>
      <c r="P218" s="11"/>
      <c r="Q218" s="69"/>
      <c r="R218" s="69"/>
      <c r="S218" s="11"/>
      <c r="T218" s="11"/>
      <c r="U218" s="70"/>
      <c r="V218" s="70"/>
      <c r="W218" s="68"/>
      <c r="X218" s="68"/>
    </row>
    <row r="219" spans="1:24" s="23" customFormat="1" ht="12.75" customHeight="1" x14ac:dyDescent="0.35">
      <c r="A219" s="69"/>
      <c r="B219" s="11"/>
      <c r="C219" s="69"/>
      <c r="D219" s="69"/>
      <c r="E219" s="11"/>
      <c r="F219" s="11"/>
      <c r="G219" s="70"/>
      <c r="H219" s="70"/>
      <c r="I219" s="68"/>
      <c r="J219" s="68"/>
      <c r="O219" s="172"/>
      <c r="P219" s="11"/>
      <c r="Q219" s="69"/>
      <c r="R219" s="69"/>
      <c r="S219" s="11"/>
      <c r="T219" s="11"/>
      <c r="U219" s="70"/>
      <c r="V219" s="70"/>
      <c r="W219" s="68"/>
      <c r="X219" s="68"/>
    </row>
    <row r="220" spans="1:24" s="23" customFormat="1" ht="12.75" customHeight="1" x14ac:dyDescent="0.35">
      <c r="A220" s="69"/>
      <c r="B220" s="11"/>
      <c r="C220" s="69"/>
      <c r="D220" s="69"/>
      <c r="E220" s="11"/>
      <c r="F220" s="11"/>
      <c r="G220" s="70"/>
      <c r="H220" s="70"/>
      <c r="I220" s="68"/>
      <c r="J220" s="68"/>
      <c r="O220" s="172"/>
      <c r="P220" s="11"/>
      <c r="Q220" s="69"/>
      <c r="R220" s="69"/>
      <c r="S220" s="11"/>
      <c r="T220" s="11"/>
      <c r="U220" s="70"/>
      <c r="V220" s="70"/>
      <c r="W220" s="68"/>
      <c r="X220" s="68"/>
    </row>
    <row r="221" spans="1:24" s="23" customFormat="1" ht="12.75" customHeight="1" x14ac:dyDescent="0.35">
      <c r="A221" s="69"/>
      <c r="B221" s="11"/>
      <c r="C221" s="69"/>
      <c r="D221" s="69"/>
      <c r="E221" s="11"/>
      <c r="F221" s="11"/>
      <c r="G221" s="70"/>
      <c r="H221" s="70"/>
      <c r="I221" s="68"/>
      <c r="J221" s="68"/>
      <c r="O221" s="172"/>
      <c r="P221" s="11"/>
      <c r="Q221" s="69"/>
      <c r="R221" s="69"/>
      <c r="S221" s="11"/>
      <c r="T221" s="11"/>
      <c r="U221" s="70"/>
      <c r="V221" s="70"/>
      <c r="W221" s="68"/>
      <c r="X221" s="68"/>
    </row>
    <row r="222" spans="1:24" s="23" customFormat="1" ht="12.75" customHeight="1" x14ac:dyDescent="0.35">
      <c r="A222" s="69"/>
      <c r="B222" s="11"/>
      <c r="C222" s="69"/>
      <c r="D222" s="69"/>
      <c r="E222" s="11"/>
      <c r="F222" s="11"/>
      <c r="G222" s="70"/>
      <c r="H222" s="70"/>
      <c r="I222" s="68"/>
      <c r="J222" s="68"/>
      <c r="O222" s="172"/>
      <c r="P222" s="11"/>
      <c r="Q222" s="69"/>
      <c r="R222" s="69"/>
      <c r="S222" s="11"/>
      <c r="T222" s="11"/>
      <c r="U222" s="70"/>
      <c r="V222" s="70"/>
      <c r="W222" s="68"/>
      <c r="X222" s="68"/>
    </row>
    <row r="223" spans="1:24" s="23" customFormat="1" ht="12.75" customHeight="1" x14ac:dyDescent="0.35">
      <c r="A223" s="69"/>
      <c r="B223" s="11"/>
      <c r="C223" s="69"/>
      <c r="D223" s="69"/>
      <c r="E223" s="11"/>
      <c r="F223" s="11"/>
      <c r="G223" s="70"/>
      <c r="H223" s="70"/>
      <c r="I223" s="68"/>
      <c r="J223" s="68"/>
      <c r="O223" s="172"/>
      <c r="P223" s="11"/>
      <c r="Q223" s="69"/>
      <c r="R223" s="69"/>
      <c r="S223" s="11"/>
      <c r="T223" s="11"/>
      <c r="U223" s="70"/>
      <c r="V223" s="70"/>
      <c r="W223" s="68"/>
      <c r="X223" s="68"/>
    </row>
    <row r="224" spans="1:24" s="23" customFormat="1" ht="12.75" customHeight="1" x14ac:dyDescent="0.35">
      <c r="A224" s="69"/>
      <c r="B224" s="11"/>
      <c r="C224" s="69"/>
      <c r="D224" s="69"/>
      <c r="E224" s="11"/>
      <c r="F224" s="11"/>
      <c r="G224" s="70"/>
      <c r="H224" s="70"/>
      <c r="I224" s="68"/>
      <c r="J224" s="68"/>
      <c r="O224" s="172"/>
      <c r="P224" s="11"/>
      <c r="Q224" s="69"/>
      <c r="R224" s="69"/>
      <c r="S224" s="11"/>
      <c r="T224" s="11"/>
      <c r="U224" s="70"/>
      <c r="V224" s="70"/>
      <c r="W224" s="68"/>
      <c r="X224" s="68"/>
    </row>
    <row r="225" spans="1:24" s="23" customFormat="1" ht="12.75" customHeight="1" x14ac:dyDescent="0.35">
      <c r="A225" s="69"/>
      <c r="B225" s="11"/>
      <c r="C225" s="69"/>
      <c r="D225" s="69"/>
      <c r="E225" s="11"/>
      <c r="F225" s="11"/>
      <c r="G225" s="70"/>
      <c r="H225" s="70"/>
      <c r="I225" s="68"/>
      <c r="J225" s="68"/>
      <c r="O225" s="172"/>
      <c r="P225" s="11"/>
      <c r="Q225" s="69"/>
      <c r="R225" s="69"/>
      <c r="S225" s="11"/>
      <c r="T225" s="11"/>
      <c r="U225" s="70"/>
      <c r="V225" s="70"/>
      <c r="W225" s="68"/>
      <c r="X225" s="68"/>
    </row>
    <row r="226" spans="1:24" s="23" customFormat="1" ht="12.75" customHeight="1" x14ac:dyDescent="0.35">
      <c r="A226" s="69"/>
      <c r="B226" s="11"/>
      <c r="C226" s="69"/>
      <c r="D226" s="69"/>
      <c r="E226" s="11"/>
      <c r="F226" s="11"/>
      <c r="G226" s="70"/>
      <c r="H226" s="70"/>
      <c r="I226" s="68"/>
      <c r="J226" s="68"/>
      <c r="O226" s="172"/>
      <c r="P226" s="11"/>
      <c r="Q226" s="69"/>
      <c r="R226" s="69"/>
      <c r="S226" s="11"/>
      <c r="T226" s="11"/>
      <c r="U226" s="70"/>
      <c r="V226" s="70"/>
      <c r="W226" s="68"/>
      <c r="X226" s="68"/>
    </row>
    <row r="227" spans="1:24" s="23" customFormat="1" ht="12.75" customHeight="1" x14ac:dyDescent="0.35">
      <c r="A227" s="69"/>
      <c r="B227" s="11"/>
      <c r="C227" s="69"/>
      <c r="D227" s="69"/>
      <c r="E227" s="11"/>
      <c r="F227" s="11"/>
      <c r="G227" s="70"/>
      <c r="H227" s="70"/>
      <c r="I227" s="68"/>
      <c r="J227" s="68"/>
      <c r="O227" s="172"/>
      <c r="P227" s="11"/>
      <c r="Q227" s="69"/>
      <c r="R227" s="69"/>
      <c r="S227" s="11"/>
      <c r="T227" s="11"/>
      <c r="U227" s="70"/>
      <c r="V227" s="70"/>
      <c r="W227" s="68"/>
      <c r="X227" s="68"/>
    </row>
    <row r="228" spans="1:24" s="23" customFormat="1" ht="12.75" customHeight="1" x14ac:dyDescent="0.35">
      <c r="A228" s="69"/>
      <c r="B228" s="11"/>
      <c r="C228" s="69"/>
      <c r="D228" s="69"/>
      <c r="E228" s="11"/>
      <c r="F228" s="11"/>
      <c r="G228" s="70"/>
      <c r="H228" s="70"/>
      <c r="I228" s="68"/>
      <c r="J228" s="68"/>
      <c r="O228" s="172"/>
      <c r="P228" s="11"/>
      <c r="Q228" s="69"/>
      <c r="R228" s="69"/>
      <c r="S228" s="11"/>
      <c r="T228" s="11"/>
      <c r="U228" s="70"/>
      <c r="V228" s="70"/>
      <c r="W228" s="68"/>
      <c r="X228" s="68"/>
    </row>
    <row r="229" spans="1:24" s="23" customFormat="1" ht="12.75" customHeight="1" x14ac:dyDescent="0.35">
      <c r="A229" s="69"/>
      <c r="B229" s="11"/>
      <c r="C229" s="69"/>
      <c r="D229" s="69"/>
      <c r="E229" s="11"/>
      <c r="F229" s="11"/>
      <c r="G229" s="70"/>
      <c r="H229" s="70"/>
      <c r="I229" s="68"/>
      <c r="J229" s="68"/>
      <c r="O229" s="172"/>
      <c r="P229" s="11"/>
      <c r="Q229" s="69"/>
      <c r="R229" s="69"/>
      <c r="S229" s="11"/>
      <c r="T229" s="11"/>
      <c r="U229" s="70"/>
      <c r="V229" s="70"/>
      <c r="W229" s="68"/>
      <c r="X229" s="68"/>
    </row>
    <row r="230" spans="1:24" s="23" customFormat="1" ht="12.75" customHeight="1" x14ac:dyDescent="0.35">
      <c r="A230" s="69"/>
      <c r="B230" s="11"/>
      <c r="C230" s="69"/>
      <c r="D230" s="69"/>
      <c r="E230" s="11"/>
      <c r="F230" s="11"/>
      <c r="G230" s="70"/>
      <c r="H230" s="70"/>
      <c r="I230" s="68"/>
      <c r="J230" s="68"/>
      <c r="O230" s="172"/>
      <c r="P230" s="11"/>
      <c r="Q230" s="69"/>
      <c r="R230" s="69"/>
      <c r="S230" s="11"/>
      <c r="T230" s="11"/>
      <c r="U230" s="70"/>
      <c r="V230" s="70"/>
      <c r="W230" s="68"/>
      <c r="X230" s="68"/>
    </row>
    <row r="231" spans="1:24" s="23" customFormat="1" ht="12.75" customHeight="1" x14ac:dyDescent="0.35">
      <c r="A231" s="69"/>
      <c r="B231" s="11"/>
      <c r="C231" s="69"/>
      <c r="D231" s="69"/>
      <c r="E231" s="11"/>
      <c r="F231" s="11"/>
      <c r="G231" s="70"/>
      <c r="H231" s="70"/>
      <c r="I231" s="68"/>
      <c r="J231" s="68"/>
      <c r="O231" s="172"/>
      <c r="P231" s="11"/>
      <c r="Q231" s="69"/>
      <c r="R231" s="69"/>
      <c r="S231" s="11"/>
      <c r="T231" s="11"/>
      <c r="U231" s="70"/>
      <c r="V231" s="70"/>
      <c r="W231" s="68"/>
      <c r="X231" s="68"/>
    </row>
    <row r="232" spans="1:24" s="23" customFormat="1" ht="12.75" customHeight="1" x14ac:dyDescent="0.35">
      <c r="A232" s="69"/>
      <c r="B232" s="11"/>
      <c r="C232" s="69"/>
      <c r="D232" s="69"/>
      <c r="E232" s="11"/>
      <c r="F232" s="11"/>
      <c r="G232" s="70"/>
      <c r="H232" s="70"/>
      <c r="I232" s="68"/>
      <c r="J232" s="68"/>
      <c r="O232" s="172"/>
      <c r="P232" s="11"/>
      <c r="Q232" s="69"/>
      <c r="R232" s="69"/>
      <c r="S232" s="11"/>
      <c r="T232" s="11"/>
      <c r="U232" s="70"/>
      <c r="V232" s="70"/>
      <c r="W232" s="68"/>
      <c r="X232" s="68"/>
    </row>
    <row r="233" spans="1:24" s="23" customFormat="1" ht="12.75" customHeight="1" x14ac:dyDescent="0.35">
      <c r="A233" s="69"/>
      <c r="B233" s="11"/>
      <c r="C233" s="69"/>
      <c r="D233" s="69"/>
      <c r="E233" s="11"/>
      <c r="F233" s="11"/>
      <c r="G233" s="70"/>
      <c r="H233" s="70"/>
      <c r="I233" s="68"/>
      <c r="J233" s="68"/>
      <c r="O233" s="172"/>
      <c r="P233" s="11"/>
      <c r="Q233" s="69"/>
      <c r="R233" s="69"/>
      <c r="S233" s="11"/>
      <c r="T233" s="11"/>
      <c r="U233" s="70"/>
      <c r="V233" s="70"/>
      <c r="W233" s="68"/>
      <c r="X233" s="68"/>
    </row>
    <row r="234" spans="1:24" s="23" customFormat="1" ht="12.75" customHeight="1" x14ac:dyDescent="0.35">
      <c r="A234" s="69"/>
      <c r="B234" s="11"/>
      <c r="C234" s="69"/>
      <c r="D234" s="69"/>
      <c r="E234" s="11"/>
      <c r="F234" s="11"/>
      <c r="G234" s="70"/>
      <c r="H234" s="70"/>
      <c r="I234" s="68"/>
      <c r="J234" s="68"/>
      <c r="O234" s="172"/>
      <c r="P234" s="11"/>
      <c r="Q234" s="69"/>
      <c r="R234" s="69"/>
      <c r="S234" s="11"/>
      <c r="T234" s="11"/>
      <c r="U234" s="70"/>
      <c r="V234" s="70"/>
      <c r="W234" s="68"/>
      <c r="X234" s="68"/>
    </row>
    <row r="235" spans="1:24" s="23" customFormat="1" ht="12.75" customHeight="1" x14ac:dyDescent="0.35">
      <c r="A235" s="69"/>
      <c r="B235" s="11"/>
      <c r="C235" s="69"/>
      <c r="D235" s="69"/>
      <c r="E235" s="11"/>
      <c r="F235" s="11"/>
      <c r="G235" s="70"/>
      <c r="H235" s="70"/>
      <c r="I235" s="68"/>
      <c r="J235" s="68"/>
      <c r="O235" s="172"/>
      <c r="P235" s="11"/>
      <c r="Q235" s="69"/>
      <c r="R235" s="69"/>
      <c r="S235" s="11"/>
      <c r="T235" s="11"/>
      <c r="U235" s="70"/>
      <c r="V235" s="70"/>
      <c r="W235" s="68"/>
      <c r="X235" s="68"/>
    </row>
    <row r="236" spans="1:24" s="23" customFormat="1" ht="12.75" customHeight="1" x14ac:dyDescent="0.35">
      <c r="A236" s="69"/>
      <c r="B236" s="11"/>
      <c r="C236" s="69"/>
      <c r="D236" s="69"/>
      <c r="E236" s="11"/>
      <c r="F236" s="11"/>
      <c r="G236" s="70"/>
      <c r="H236" s="70"/>
      <c r="I236" s="68"/>
      <c r="J236" s="68"/>
      <c r="O236" s="172"/>
      <c r="P236" s="11"/>
      <c r="Q236" s="69"/>
      <c r="R236" s="69"/>
      <c r="S236" s="11"/>
      <c r="T236" s="11"/>
      <c r="U236" s="70"/>
      <c r="V236" s="70"/>
      <c r="W236" s="68"/>
      <c r="X236" s="68"/>
    </row>
    <row r="237" spans="1:24" s="23" customFormat="1" ht="12.75" customHeight="1" x14ac:dyDescent="0.35">
      <c r="A237" s="69"/>
      <c r="B237" s="11"/>
      <c r="C237" s="69"/>
      <c r="D237" s="69"/>
      <c r="E237" s="11"/>
      <c r="F237" s="11"/>
      <c r="G237" s="70"/>
      <c r="H237" s="70"/>
      <c r="I237" s="68"/>
      <c r="J237" s="68"/>
      <c r="O237" s="172"/>
      <c r="P237" s="11"/>
      <c r="Q237" s="69"/>
      <c r="R237" s="69"/>
      <c r="S237" s="11"/>
      <c r="T237" s="11"/>
      <c r="U237" s="70"/>
      <c r="V237" s="70"/>
      <c r="W237" s="68"/>
      <c r="X237" s="68"/>
    </row>
    <row r="238" spans="1:24" s="23" customFormat="1" ht="12.75" customHeight="1" x14ac:dyDescent="0.35">
      <c r="A238" s="69"/>
      <c r="B238" s="11"/>
      <c r="C238" s="69"/>
      <c r="D238" s="69"/>
      <c r="E238" s="11"/>
      <c r="F238" s="11"/>
      <c r="G238" s="70"/>
      <c r="H238" s="70"/>
      <c r="I238" s="68"/>
      <c r="J238" s="68"/>
      <c r="O238" s="172"/>
      <c r="P238" s="11"/>
      <c r="Q238" s="69"/>
      <c r="R238" s="69"/>
      <c r="S238" s="11"/>
      <c r="T238" s="11"/>
      <c r="U238" s="70"/>
      <c r="V238" s="70"/>
      <c r="W238" s="68"/>
      <c r="X238" s="68"/>
    </row>
    <row r="239" spans="1:24" s="23" customFormat="1" ht="12.75" customHeight="1" x14ac:dyDescent="0.35">
      <c r="A239" s="69"/>
      <c r="B239" s="11"/>
      <c r="C239" s="69"/>
      <c r="D239" s="69"/>
      <c r="E239" s="11"/>
      <c r="F239" s="11"/>
      <c r="G239" s="70"/>
      <c r="H239" s="70"/>
      <c r="I239" s="68"/>
      <c r="J239" s="68"/>
      <c r="O239" s="172"/>
      <c r="P239" s="11"/>
      <c r="Q239" s="69"/>
      <c r="R239" s="69"/>
      <c r="S239" s="11"/>
      <c r="T239" s="11"/>
      <c r="U239" s="70"/>
      <c r="V239" s="70"/>
      <c r="W239" s="68"/>
      <c r="X239" s="68"/>
    </row>
    <row r="240" spans="1:24" s="23" customFormat="1" ht="12.75" customHeight="1" x14ac:dyDescent="0.35">
      <c r="A240" s="69"/>
      <c r="B240" s="11"/>
      <c r="C240" s="69"/>
      <c r="D240" s="69"/>
      <c r="E240" s="11"/>
      <c r="F240" s="11"/>
      <c r="G240" s="70"/>
      <c r="H240" s="70"/>
      <c r="I240" s="68"/>
      <c r="J240" s="68"/>
      <c r="O240" s="172"/>
      <c r="P240" s="11"/>
      <c r="Q240" s="69"/>
      <c r="R240" s="69"/>
      <c r="S240" s="11"/>
      <c r="T240" s="11"/>
      <c r="U240" s="70"/>
      <c r="V240" s="70"/>
      <c r="W240" s="68"/>
      <c r="X240" s="68"/>
    </row>
    <row r="241" spans="1:24" s="23" customFormat="1" ht="12.75" customHeight="1" x14ac:dyDescent="0.35">
      <c r="A241" s="69"/>
      <c r="B241" s="11"/>
      <c r="C241" s="69"/>
      <c r="D241" s="69"/>
      <c r="E241" s="11"/>
      <c r="F241" s="11"/>
      <c r="G241" s="70"/>
      <c r="H241" s="70"/>
      <c r="I241" s="68"/>
      <c r="J241" s="68"/>
      <c r="O241" s="172"/>
      <c r="P241" s="11"/>
      <c r="Q241" s="69"/>
      <c r="R241" s="69"/>
      <c r="S241" s="11"/>
      <c r="T241" s="11"/>
      <c r="U241" s="70"/>
      <c r="V241" s="70"/>
      <c r="W241" s="68"/>
      <c r="X241" s="68"/>
    </row>
    <row r="242" spans="1:24" s="23" customFormat="1" ht="12.75" customHeight="1" x14ac:dyDescent="0.35">
      <c r="A242" s="69"/>
      <c r="B242" s="11"/>
      <c r="C242" s="69"/>
      <c r="D242" s="69"/>
      <c r="E242" s="11"/>
      <c r="F242" s="11"/>
      <c r="G242" s="70"/>
      <c r="H242" s="70"/>
      <c r="I242" s="68"/>
      <c r="J242" s="68"/>
      <c r="O242" s="172"/>
      <c r="P242" s="11"/>
      <c r="Q242" s="69"/>
      <c r="R242" s="69"/>
      <c r="S242" s="11"/>
      <c r="T242" s="11"/>
      <c r="U242" s="70"/>
      <c r="V242" s="70"/>
      <c r="W242" s="68"/>
      <c r="X242" s="68"/>
    </row>
    <row r="243" spans="1:24" s="23" customFormat="1" ht="12.75" customHeight="1" x14ac:dyDescent="0.35">
      <c r="A243" s="69"/>
      <c r="B243" s="11"/>
      <c r="C243" s="69"/>
      <c r="D243" s="69"/>
      <c r="E243" s="11"/>
      <c r="F243" s="11"/>
      <c r="G243" s="70"/>
      <c r="H243" s="70"/>
      <c r="I243" s="68"/>
      <c r="J243" s="68"/>
      <c r="O243" s="172"/>
      <c r="P243" s="11"/>
      <c r="Q243" s="69"/>
      <c r="R243" s="69"/>
      <c r="S243" s="11"/>
      <c r="T243" s="11"/>
      <c r="U243" s="70"/>
      <c r="V243" s="70"/>
      <c r="W243" s="68"/>
      <c r="X243" s="68"/>
    </row>
    <row r="244" spans="1:24" s="23" customFormat="1" ht="12.75" customHeight="1" x14ac:dyDescent="0.35">
      <c r="A244" s="69"/>
      <c r="B244" s="11"/>
      <c r="C244" s="69"/>
      <c r="D244" s="69"/>
      <c r="E244" s="11"/>
      <c r="F244" s="11"/>
      <c r="G244" s="70"/>
      <c r="H244" s="70"/>
      <c r="I244" s="68"/>
      <c r="J244" s="68"/>
      <c r="O244" s="172"/>
      <c r="P244" s="11"/>
      <c r="Q244" s="69"/>
      <c r="R244" s="69"/>
      <c r="S244" s="11"/>
      <c r="T244" s="11"/>
      <c r="U244" s="70"/>
      <c r="V244" s="70"/>
      <c r="W244" s="68"/>
      <c r="X244" s="68"/>
    </row>
    <row r="245" spans="1:24" s="23" customFormat="1" ht="12.75" customHeight="1" x14ac:dyDescent="0.35">
      <c r="A245" s="69"/>
      <c r="B245" s="11"/>
      <c r="C245" s="69"/>
      <c r="D245" s="69"/>
      <c r="E245" s="11"/>
      <c r="F245" s="11"/>
      <c r="G245" s="70"/>
      <c r="H245" s="70"/>
      <c r="I245" s="68"/>
      <c r="J245" s="68"/>
      <c r="O245" s="172"/>
      <c r="P245" s="11"/>
      <c r="Q245" s="69"/>
      <c r="R245" s="69"/>
      <c r="S245" s="11"/>
      <c r="T245" s="11"/>
      <c r="U245" s="70"/>
      <c r="V245" s="70"/>
      <c r="W245" s="68"/>
      <c r="X245" s="68"/>
    </row>
    <row r="246" spans="1:24" s="23" customFormat="1" ht="12.75" customHeight="1" x14ac:dyDescent="0.35">
      <c r="A246" s="69"/>
      <c r="B246" s="11"/>
      <c r="C246" s="69"/>
      <c r="D246" s="69"/>
      <c r="E246" s="11"/>
      <c r="F246" s="11"/>
      <c r="G246" s="70"/>
      <c r="H246" s="70"/>
      <c r="I246" s="68"/>
      <c r="J246" s="68"/>
      <c r="O246" s="172"/>
      <c r="P246" s="11"/>
      <c r="Q246" s="69"/>
      <c r="R246" s="69"/>
      <c r="S246" s="11"/>
      <c r="T246" s="11"/>
      <c r="U246" s="70"/>
      <c r="V246" s="70"/>
      <c r="W246" s="68"/>
      <c r="X246" s="68"/>
    </row>
    <row r="247" spans="1:24" s="23" customFormat="1" ht="12.75" customHeight="1" x14ac:dyDescent="0.35">
      <c r="A247" s="69"/>
      <c r="B247" s="11"/>
      <c r="C247" s="69"/>
      <c r="D247" s="69"/>
      <c r="E247" s="11"/>
      <c r="F247" s="11"/>
      <c r="G247" s="70"/>
      <c r="H247" s="70"/>
      <c r="I247" s="68"/>
      <c r="J247" s="68"/>
      <c r="O247" s="172"/>
      <c r="P247" s="11"/>
      <c r="Q247" s="69"/>
      <c r="R247" s="69"/>
      <c r="S247" s="11"/>
      <c r="T247" s="11"/>
      <c r="U247" s="70"/>
      <c r="V247" s="70"/>
      <c r="W247" s="68"/>
      <c r="X247" s="68"/>
    </row>
    <row r="248" spans="1:24" s="23" customFormat="1" ht="12.75" customHeight="1" x14ac:dyDescent="0.35">
      <c r="A248" s="69"/>
      <c r="B248" s="11"/>
      <c r="C248" s="69"/>
      <c r="D248" s="69"/>
      <c r="E248" s="11"/>
      <c r="F248" s="11"/>
      <c r="G248" s="70"/>
      <c r="H248" s="70"/>
      <c r="I248" s="68"/>
      <c r="J248" s="68"/>
      <c r="O248" s="172"/>
      <c r="P248" s="11"/>
      <c r="Q248" s="69"/>
      <c r="R248" s="69"/>
      <c r="S248" s="11"/>
      <c r="T248" s="11"/>
      <c r="U248" s="70"/>
      <c r="V248" s="70"/>
      <c r="W248" s="68"/>
      <c r="X248" s="68"/>
    </row>
    <row r="249" spans="1:24" s="23" customFormat="1" ht="12.75" customHeight="1" x14ac:dyDescent="0.35">
      <c r="A249" s="69"/>
      <c r="B249" s="11"/>
      <c r="C249" s="69"/>
      <c r="D249" s="69"/>
      <c r="E249" s="11"/>
      <c r="F249" s="11"/>
      <c r="G249" s="70"/>
      <c r="H249" s="70"/>
      <c r="I249" s="68"/>
      <c r="J249" s="68"/>
      <c r="O249" s="172"/>
      <c r="P249" s="11"/>
      <c r="Q249" s="69"/>
      <c r="R249" s="69"/>
      <c r="S249" s="11"/>
      <c r="T249" s="11"/>
      <c r="U249" s="70"/>
      <c r="V249" s="70"/>
      <c r="W249" s="68"/>
      <c r="X249" s="68"/>
    </row>
    <row r="250" spans="1:24" s="23" customFormat="1" ht="12.75" customHeight="1" x14ac:dyDescent="0.35">
      <c r="A250" s="69"/>
      <c r="B250" s="11"/>
      <c r="C250" s="69"/>
      <c r="D250" s="69"/>
      <c r="E250" s="11"/>
      <c r="F250" s="11"/>
      <c r="G250" s="70"/>
      <c r="H250" s="70"/>
      <c r="I250" s="68"/>
      <c r="J250" s="68"/>
      <c r="O250" s="172"/>
      <c r="P250" s="11"/>
      <c r="Q250" s="69"/>
      <c r="R250" s="69"/>
      <c r="S250" s="11"/>
      <c r="T250" s="11"/>
      <c r="U250" s="70"/>
      <c r="V250" s="70"/>
      <c r="W250" s="68"/>
      <c r="X250" s="68"/>
    </row>
    <row r="251" spans="1:24" s="23" customFormat="1" ht="12.75" customHeight="1" x14ac:dyDescent="0.35">
      <c r="A251" s="69"/>
      <c r="B251" s="11"/>
      <c r="C251" s="69"/>
      <c r="D251" s="69"/>
      <c r="E251" s="11"/>
      <c r="F251" s="11"/>
      <c r="G251" s="70"/>
      <c r="H251" s="70"/>
      <c r="I251" s="68"/>
      <c r="J251" s="68"/>
      <c r="O251" s="172"/>
      <c r="P251" s="11"/>
      <c r="Q251" s="69"/>
      <c r="R251" s="69"/>
      <c r="S251" s="11"/>
      <c r="T251" s="11"/>
      <c r="U251" s="70"/>
      <c r="V251" s="70"/>
      <c r="W251" s="68"/>
      <c r="X251" s="68"/>
    </row>
    <row r="252" spans="1:24" s="23" customFormat="1" ht="12.75" customHeight="1" x14ac:dyDescent="0.35">
      <c r="A252" s="69"/>
      <c r="B252" s="11"/>
      <c r="C252" s="69"/>
      <c r="D252" s="69"/>
      <c r="E252" s="11"/>
      <c r="F252" s="11"/>
      <c r="G252" s="70"/>
      <c r="H252" s="70"/>
      <c r="I252" s="68"/>
      <c r="J252" s="68"/>
      <c r="O252" s="172"/>
      <c r="P252" s="11"/>
      <c r="Q252" s="69"/>
      <c r="R252" s="69"/>
      <c r="S252" s="11"/>
      <c r="T252" s="11"/>
      <c r="U252" s="70"/>
      <c r="V252" s="70"/>
      <c r="W252" s="68"/>
      <c r="X252" s="68"/>
    </row>
    <row r="253" spans="1:24" s="23" customFormat="1" ht="12.75" customHeight="1" x14ac:dyDescent="0.35">
      <c r="A253" s="69"/>
      <c r="B253" s="11"/>
      <c r="C253" s="69"/>
      <c r="D253" s="69"/>
      <c r="E253" s="11"/>
      <c r="F253" s="11"/>
      <c r="G253" s="70"/>
      <c r="H253" s="70"/>
      <c r="I253" s="68"/>
      <c r="J253" s="68"/>
      <c r="O253" s="172"/>
      <c r="P253" s="11"/>
      <c r="Q253" s="69"/>
      <c r="R253" s="69"/>
      <c r="S253" s="11"/>
      <c r="T253" s="11"/>
      <c r="U253" s="70"/>
      <c r="V253" s="70"/>
      <c r="W253" s="68"/>
      <c r="X253" s="68"/>
    </row>
    <row r="254" spans="1:24" s="23" customFormat="1" ht="12.75" customHeight="1" x14ac:dyDescent="0.35">
      <c r="A254" s="69"/>
      <c r="B254" s="11"/>
      <c r="C254" s="69"/>
      <c r="D254" s="69"/>
      <c r="E254" s="11"/>
      <c r="F254" s="11"/>
      <c r="G254" s="70"/>
      <c r="H254" s="70"/>
      <c r="I254" s="68"/>
      <c r="J254" s="68"/>
      <c r="O254" s="172"/>
      <c r="P254" s="11"/>
      <c r="Q254" s="69"/>
      <c r="R254" s="69"/>
      <c r="S254" s="11"/>
      <c r="T254" s="11"/>
      <c r="U254" s="70"/>
      <c r="V254" s="70"/>
      <c r="W254" s="68"/>
      <c r="X254" s="68"/>
    </row>
    <row r="255" spans="1:24" s="23" customFormat="1" ht="12.75" customHeight="1" x14ac:dyDescent="0.35">
      <c r="A255" s="69"/>
      <c r="B255" s="11"/>
      <c r="C255" s="69"/>
      <c r="D255" s="69"/>
      <c r="E255" s="11"/>
      <c r="F255" s="11"/>
      <c r="G255" s="70"/>
      <c r="H255" s="70"/>
      <c r="I255" s="68"/>
      <c r="J255" s="68"/>
      <c r="O255" s="172"/>
      <c r="P255" s="11"/>
      <c r="Q255" s="69"/>
      <c r="R255" s="69"/>
      <c r="S255" s="11"/>
      <c r="T255" s="11"/>
      <c r="U255" s="70"/>
      <c r="V255" s="70"/>
      <c r="W255" s="68"/>
      <c r="X255" s="68"/>
    </row>
    <row r="256" spans="1:24" s="23" customFormat="1" ht="12.75" customHeight="1" x14ac:dyDescent="0.35">
      <c r="A256" s="69"/>
      <c r="B256" s="11"/>
      <c r="C256" s="69"/>
      <c r="D256" s="69"/>
      <c r="E256" s="11"/>
      <c r="F256" s="11"/>
      <c r="G256" s="70"/>
      <c r="H256" s="70"/>
      <c r="I256" s="68"/>
      <c r="J256" s="68"/>
      <c r="O256" s="172"/>
      <c r="P256" s="11"/>
      <c r="Q256" s="69"/>
      <c r="R256" s="69"/>
      <c r="S256" s="11"/>
      <c r="T256" s="11"/>
      <c r="U256" s="70"/>
      <c r="V256" s="70"/>
      <c r="W256" s="68"/>
      <c r="X256" s="68"/>
    </row>
    <row r="257" spans="1:24" s="23" customFormat="1" ht="12.75" customHeight="1" x14ac:dyDescent="0.35">
      <c r="A257" s="69"/>
      <c r="B257" s="11"/>
      <c r="C257" s="69"/>
      <c r="D257" s="69"/>
      <c r="E257" s="11"/>
      <c r="F257" s="11"/>
      <c r="G257" s="70"/>
      <c r="H257" s="70"/>
      <c r="I257" s="68"/>
      <c r="J257" s="68"/>
      <c r="O257" s="172"/>
      <c r="P257" s="11"/>
      <c r="Q257" s="69"/>
      <c r="R257" s="69"/>
      <c r="S257" s="11"/>
      <c r="T257" s="11"/>
      <c r="U257" s="70"/>
      <c r="V257" s="70"/>
      <c r="W257" s="68"/>
      <c r="X257" s="68"/>
    </row>
    <row r="258" spans="1:24" s="23" customFormat="1" ht="12.75" customHeight="1" x14ac:dyDescent="0.35">
      <c r="A258" s="69"/>
      <c r="B258" s="11"/>
      <c r="C258" s="69"/>
      <c r="D258" s="69"/>
      <c r="E258" s="11"/>
      <c r="F258" s="11"/>
      <c r="G258" s="70"/>
      <c r="H258" s="70"/>
      <c r="I258" s="68"/>
      <c r="J258" s="68"/>
      <c r="O258" s="172"/>
      <c r="P258" s="11"/>
      <c r="Q258" s="69"/>
      <c r="R258" s="69"/>
      <c r="S258" s="11"/>
      <c r="T258" s="11"/>
      <c r="U258" s="70"/>
      <c r="V258" s="70"/>
      <c r="W258" s="68"/>
      <c r="X258" s="68"/>
    </row>
    <row r="259" spans="1:24" s="23" customFormat="1" ht="12.75" customHeight="1" x14ac:dyDescent="0.35">
      <c r="A259" s="69"/>
      <c r="B259" s="11"/>
      <c r="C259" s="69"/>
      <c r="D259" s="69"/>
      <c r="E259" s="11"/>
      <c r="F259" s="11"/>
      <c r="G259" s="70"/>
      <c r="H259" s="70"/>
      <c r="I259" s="68"/>
      <c r="J259" s="68"/>
      <c r="O259" s="172"/>
      <c r="P259" s="11"/>
      <c r="Q259" s="69"/>
      <c r="R259" s="69"/>
      <c r="S259" s="11"/>
      <c r="T259" s="11"/>
      <c r="U259" s="70"/>
      <c r="V259" s="70"/>
      <c r="W259" s="68"/>
      <c r="X259" s="68"/>
    </row>
    <row r="260" spans="1:24" s="23" customFormat="1" ht="12.75" customHeight="1" x14ac:dyDescent="0.35">
      <c r="A260" s="69"/>
      <c r="B260" s="11"/>
      <c r="C260" s="69"/>
      <c r="D260" s="69"/>
      <c r="E260" s="11"/>
      <c r="F260" s="11"/>
      <c r="G260" s="70"/>
      <c r="H260" s="70"/>
      <c r="I260" s="68"/>
      <c r="J260" s="68"/>
      <c r="O260" s="172"/>
      <c r="P260" s="11"/>
      <c r="Q260" s="69"/>
      <c r="R260" s="69"/>
      <c r="S260" s="11"/>
      <c r="T260" s="11"/>
      <c r="U260" s="70"/>
      <c r="V260" s="70"/>
      <c r="W260" s="68"/>
      <c r="X260" s="68"/>
    </row>
    <row r="261" spans="1:24" s="23" customFormat="1" ht="12.75" customHeight="1" x14ac:dyDescent="0.35">
      <c r="A261" s="69"/>
      <c r="B261" s="11"/>
      <c r="C261" s="69"/>
      <c r="D261" s="69"/>
      <c r="E261" s="11"/>
      <c r="F261" s="11"/>
      <c r="G261" s="70"/>
      <c r="H261" s="70"/>
      <c r="I261" s="68"/>
      <c r="J261" s="68"/>
      <c r="O261" s="172"/>
      <c r="P261" s="11"/>
      <c r="Q261" s="69"/>
      <c r="R261" s="69"/>
      <c r="S261" s="11"/>
      <c r="T261" s="11"/>
      <c r="U261" s="70"/>
      <c r="V261" s="70"/>
      <c r="W261" s="68"/>
      <c r="X261" s="68"/>
    </row>
    <row r="262" spans="1:24" s="23" customFormat="1" ht="12.75" customHeight="1" x14ac:dyDescent="0.35">
      <c r="A262" s="69"/>
      <c r="B262" s="11"/>
      <c r="C262" s="69"/>
      <c r="D262" s="69"/>
      <c r="E262" s="11"/>
      <c r="F262" s="11"/>
      <c r="G262" s="70"/>
      <c r="H262" s="70"/>
      <c r="I262" s="68"/>
      <c r="J262" s="68"/>
      <c r="O262" s="172"/>
      <c r="P262" s="11"/>
      <c r="Q262" s="69"/>
      <c r="R262" s="69"/>
      <c r="S262" s="11"/>
      <c r="T262" s="11"/>
      <c r="U262" s="70"/>
      <c r="V262" s="70"/>
      <c r="W262" s="68"/>
      <c r="X262" s="68"/>
    </row>
    <row r="263" spans="1:24" s="23" customFormat="1" ht="12.75" customHeight="1" x14ac:dyDescent="0.35">
      <c r="A263" s="69"/>
      <c r="B263" s="11"/>
      <c r="C263" s="69"/>
      <c r="D263" s="69"/>
      <c r="E263" s="11"/>
      <c r="F263" s="11"/>
      <c r="G263" s="70"/>
      <c r="H263" s="70"/>
      <c r="I263" s="68"/>
      <c r="J263" s="68"/>
      <c r="O263" s="172"/>
      <c r="P263" s="11"/>
      <c r="Q263" s="69"/>
      <c r="R263" s="69"/>
      <c r="S263" s="11"/>
      <c r="T263" s="11"/>
      <c r="U263" s="70"/>
      <c r="V263" s="70"/>
      <c r="W263" s="68"/>
      <c r="X263" s="68"/>
    </row>
    <row r="264" spans="1:24" s="23" customFormat="1" ht="12.75" customHeight="1" x14ac:dyDescent="0.35">
      <c r="A264" s="69"/>
      <c r="B264" s="11"/>
      <c r="C264" s="69"/>
      <c r="D264" s="69"/>
      <c r="E264" s="11"/>
      <c r="F264" s="11"/>
      <c r="G264" s="70"/>
      <c r="H264" s="70"/>
      <c r="I264" s="68"/>
      <c r="J264" s="68"/>
      <c r="O264" s="172"/>
      <c r="P264" s="11"/>
      <c r="Q264" s="69"/>
      <c r="R264" s="69"/>
      <c r="S264" s="11"/>
      <c r="T264" s="11"/>
      <c r="U264" s="70"/>
      <c r="V264" s="70"/>
      <c r="W264" s="68"/>
      <c r="X264" s="68"/>
    </row>
    <row r="265" spans="1:24" s="23" customFormat="1" ht="12.75" customHeight="1" x14ac:dyDescent="0.35">
      <c r="A265" s="69"/>
      <c r="B265" s="11"/>
      <c r="C265" s="69"/>
      <c r="D265" s="69"/>
      <c r="E265" s="11"/>
      <c r="F265" s="11"/>
      <c r="G265" s="70"/>
      <c r="H265" s="70"/>
      <c r="I265" s="68"/>
      <c r="J265" s="68"/>
      <c r="O265" s="172"/>
      <c r="P265" s="11"/>
      <c r="Q265" s="69"/>
      <c r="R265" s="69"/>
      <c r="S265" s="11"/>
      <c r="T265" s="11"/>
      <c r="U265" s="70"/>
      <c r="V265" s="70"/>
      <c r="W265" s="68"/>
      <c r="X265" s="68"/>
    </row>
    <row r="266" spans="1:24" s="23" customFormat="1" ht="12.75" customHeight="1" x14ac:dyDescent="0.35">
      <c r="A266" s="69"/>
      <c r="B266" s="11"/>
      <c r="C266" s="69"/>
      <c r="D266" s="69"/>
      <c r="E266" s="11"/>
      <c r="F266" s="11"/>
      <c r="G266" s="70"/>
      <c r="H266" s="70"/>
      <c r="I266" s="68"/>
      <c r="J266" s="68"/>
      <c r="O266" s="172"/>
      <c r="P266" s="11"/>
      <c r="Q266" s="69"/>
      <c r="R266" s="69"/>
      <c r="S266" s="11"/>
      <c r="T266" s="11"/>
      <c r="U266" s="70"/>
      <c r="V266" s="70"/>
      <c r="W266" s="68"/>
      <c r="X266" s="68"/>
    </row>
    <row r="267" spans="1:24" s="23" customFormat="1" ht="12.75" customHeight="1" x14ac:dyDescent="0.35">
      <c r="A267" s="69"/>
      <c r="B267" s="11"/>
      <c r="C267" s="69"/>
      <c r="D267" s="69"/>
      <c r="E267" s="11"/>
      <c r="F267" s="11"/>
      <c r="G267" s="70"/>
      <c r="H267" s="70"/>
      <c r="I267" s="68"/>
      <c r="J267" s="68"/>
      <c r="O267" s="172"/>
      <c r="P267" s="11"/>
      <c r="Q267" s="69"/>
      <c r="R267" s="69"/>
      <c r="S267" s="11"/>
      <c r="T267" s="11"/>
      <c r="U267" s="70"/>
      <c r="V267" s="70"/>
      <c r="W267" s="68"/>
      <c r="X267" s="68"/>
    </row>
    <row r="268" spans="1:24" s="23" customFormat="1" ht="12.75" customHeight="1" x14ac:dyDescent="0.35">
      <c r="A268" s="69"/>
      <c r="B268" s="11"/>
      <c r="C268" s="69"/>
      <c r="D268" s="69"/>
      <c r="E268" s="11"/>
      <c r="F268" s="11"/>
      <c r="G268" s="70"/>
      <c r="H268" s="70"/>
      <c r="I268" s="68"/>
      <c r="J268" s="68"/>
      <c r="O268" s="172"/>
      <c r="P268" s="11"/>
      <c r="Q268" s="69"/>
      <c r="R268" s="69"/>
      <c r="S268" s="11"/>
      <c r="T268" s="11"/>
      <c r="U268" s="70"/>
      <c r="V268" s="70"/>
      <c r="W268" s="68"/>
      <c r="X268" s="68"/>
    </row>
    <row r="269" spans="1:24" s="23" customFormat="1" ht="12.75" customHeight="1" x14ac:dyDescent="0.35">
      <c r="A269" s="69"/>
      <c r="B269" s="11"/>
      <c r="C269" s="69"/>
      <c r="D269" s="69"/>
      <c r="E269" s="11"/>
      <c r="F269" s="11"/>
      <c r="G269" s="70"/>
      <c r="H269" s="70"/>
      <c r="I269" s="68"/>
      <c r="J269" s="68"/>
      <c r="O269" s="172"/>
      <c r="P269" s="11"/>
      <c r="Q269" s="69"/>
      <c r="R269" s="69"/>
      <c r="S269" s="11"/>
      <c r="T269" s="11"/>
      <c r="U269" s="70"/>
      <c r="V269" s="70"/>
      <c r="W269" s="68"/>
      <c r="X269" s="68"/>
    </row>
    <row r="270" spans="1:24" s="23" customFormat="1" ht="12.75" customHeight="1" x14ac:dyDescent="0.35">
      <c r="A270" s="69"/>
      <c r="B270" s="11"/>
      <c r="C270" s="69"/>
      <c r="D270" s="69"/>
      <c r="E270" s="11"/>
      <c r="F270" s="11"/>
      <c r="G270" s="70"/>
      <c r="H270" s="70"/>
      <c r="I270" s="68"/>
      <c r="J270" s="68"/>
      <c r="O270" s="172"/>
      <c r="P270" s="11"/>
      <c r="Q270" s="69"/>
      <c r="R270" s="69"/>
      <c r="S270" s="11"/>
      <c r="T270" s="11"/>
      <c r="U270" s="70"/>
      <c r="V270" s="70"/>
      <c r="W270" s="68"/>
      <c r="X270" s="68"/>
    </row>
    <row r="271" spans="1:24" s="23" customFormat="1" ht="12.75" customHeight="1" x14ac:dyDescent="0.35">
      <c r="A271" s="69"/>
      <c r="B271" s="11"/>
      <c r="C271" s="69"/>
      <c r="D271" s="69"/>
      <c r="E271" s="11"/>
      <c r="F271" s="11"/>
      <c r="G271" s="70"/>
      <c r="H271" s="70"/>
      <c r="I271" s="68"/>
      <c r="J271" s="68"/>
      <c r="O271" s="172"/>
      <c r="P271" s="11"/>
      <c r="Q271" s="69"/>
      <c r="R271" s="69"/>
      <c r="S271" s="11"/>
      <c r="T271" s="11"/>
      <c r="U271" s="70"/>
      <c r="V271" s="70"/>
      <c r="W271" s="68"/>
      <c r="X271" s="68"/>
    </row>
    <row r="272" spans="1:24" s="23" customFormat="1" ht="12.75" customHeight="1" x14ac:dyDescent="0.35">
      <c r="A272" s="69"/>
      <c r="B272" s="11"/>
      <c r="C272" s="69"/>
      <c r="D272" s="69"/>
      <c r="E272" s="11"/>
      <c r="F272" s="11"/>
      <c r="G272" s="70"/>
      <c r="H272" s="70"/>
      <c r="I272" s="68"/>
      <c r="J272" s="68"/>
      <c r="O272" s="172"/>
      <c r="P272" s="11"/>
      <c r="Q272" s="69"/>
      <c r="R272" s="69"/>
      <c r="S272" s="11"/>
      <c r="T272" s="11"/>
      <c r="U272" s="70"/>
      <c r="V272" s="70"/>
      <c r="W272" s="68"/>
      <c r="X272" s="68"/>
    </row>
    <row r="273" spans="1:24" s="23" customFormat="1" ht="12.75" customHeight="1" x14ac:dyDescent="0.35">
      <c r="A273" s="69"/>
      <c r="B273" s="11"/>
      <c r="C273" s="69"/>
      <c r="D273" s="69"/>
      <c r="E273" s="11"/>
      <c r="F273" s="11"/>
      <c r="G273" s="70"/>
      <c r="H273" s="70"/>
      <c r="I273" s="68"/>
      <c r="J273" s="68"/>
      <c r="O273" s="172"/>
      <c r="P273" s="11"/>
      <c r="Q273" s="69"/>
      <c r="R273" s="69"/>
      <c r="S273" s="11"/>
      <c r="T273" s="11"/>
      <c r="U273" s="70"/>
      <c r="V273" s="70"/>
      <c r="W273" s="68"/>
      <c r="X273" s="68"/>
    </row>
    <row r="274" spans="1:24" s="23" customFormat="1" ht="12.75" customHeight="1" x14ac:dyDescent="0.35">
      <c r="A274" s="69"/>
      <c r="B274" s="11"/>
      <c r="C274" s="69"/>
      <c r="D274" s="69"/>
      <c r="E274" s="11"/>
      <c r="F274" s="11"/>
      <c r="G274" s="70"/>
      <c r="H274" s="70"/>
      <c r="I274" s="68"/>
      <c r="J274" s="68"/>
      <c r="O274" s="172"/>
      <c r="P274" s="11"/>
      <c r="Q274" s="69"/>
      <c r="R274" s="69"/>
      <c r="S274" s="11"/>
      <c r="T274" s="11"/>
      <c r="U274" s="70"/>
      <c r="V274" s="70"/>
      <c r="W274" s="68"/>
      <c r="X274" s="68"/>
    </row>
    <row r="275" spans="1:24" s="23" customFormat="1" ht="12.75" customHeight="1" x14ac:dyDescent="0.35">
      <c r="A275" s="69"/>
      <c r="B275" s="11"/>
      <c r="C275" s="69"/>
      <c r="D275" s="69"/>
      <c r="E275" s="11"/>
      <c r="F275" s="11"/>
      <c r="G275" s="70"/>
      <c r="H275" s="70"/>
      <c r="I275" s="68"/>
      <c r="J275" s="68"/>
      <c r="O275" s="172"/>
      <c r="P275" s="11"/>
      <c r="Q275" s="69"/>
      <c r="R275" s="69"/>
      <c r="S275" s="11"/>
      <c r="T275" s="11"/>
      <c r="U275" s="70"/>
      <c r="V275" s="70"/>
      <c r="W275" s="68"/>
      <c r="X275" s="68"/>
    </row>
    <row r="276" spans="1:24" s="23" customFormat="1" ht="12.75" customHeight="1" x14ac:dyDescent="0.35">
      <c r="A276" s="69"/>
      <c r="B276" s="11"/>
      <c r="C276" s="69"/>
      <c r="D276" s="69"/>
      <c r="E276" s="11"/>
      <c r="F276" s="11"/>
      <c r="G276" s="70"/>
      <c r="H276" s="70"/>
      <c r="I276" s="68"/>
      <c r="J276" s="68"/>
      <c r="O276" s="172"/>
      <c r="P276" s="11"/>
      <c r="Q276" s="69"/>
      <c r="R276" s="69"/>
      <c r="S276" s="11"/>
      <c r="T276" s="11"/>
      <c r="U276" s="70"/>
      <c r="V276" s="70"/>
      <c r="W276" s="68"/>
      <c r="X276" s="68"/>
    </row>
    <row r="277" spans="1:24" s="23" customFormat="1" ht="12.75" customHeight="1" x14ac:dyDescent="0.35">
      <c r="A277" s="69"/>
      <c r="B277" s="11"/>
      <c r="C277" s="69"/>
      <c r="D277" s="69"/>
      <c r="E277" s="11"/>
      <c r="F277" s="11"/>
      <c r="G277" s="70"/>
      <c r="H277" s="70"/>
      <c r="I277" s="68"/>
      <c r="J277" s="68"/>
      <c r="O277" s="172"/>
      <c r="P277" s="11"/>
      <c r="Q277" s="69"/>
      <c r="R277" s="69"/>
      <c r="S277" s="11"/>
      <c r="T277" s="11"/>
      <c r="U277" s="70"/>
      <c r="V277" s="70"/>
      <c r="W277" s="68"/>
      <c r="X277" s="68"/>
    </row>
    <row r="278" spans="1:24" s="23" customFormat="1" ht="12.75" customHeight="1" x14ac:dyDescent="0.35">
      <c r="A278" s="69"/>
      <c r="B278" s="11"/>
      <c r="C278" s="69"/>
      <c r="D278" s="69"/>
      <c r="E278" s="11"/>
      <c r="F278" s="11"/>
      <c r="G278" s="70"/>
      <c r="H278" s="70"/>
      <c r="I278" s="68"/>
      <c r="J278" s="68"/>
      <c r="O278" s="172"/>
      <c r="P278" s="11"/>
      <c r="Q278" s="69"/>
      <c r="R278" s="69"/>
      <c r="S278" s="11"/>
      <c r="T278" s="11"/>
      <c r="U278" s="70"/>
      <c r="V278" s="70"/>
      <c r="W278" s="68"/>
      <c r="X278" s="68"/>
    </row>
    <row r="279" spans="1:24" s="23" customFormat="1" ht="12.75" customHeight="1" x14ac:dyDescent="0.35">
      <c r="A279" s="69"/>
      <c r="B279" s="11"/>
      <c r="C279" s="69"/>
      <c r="D279" s="69"/>
      <c r="E279" s="11"/>
      <c r="F279" s="11"/>
      <c r="G279" s="70"/>
      <c r="H279" s="70"/>
      <c r="I279" s="68"/>
      <c r="J279" s="68"/>
      <c r="O279" s="172"/>
      <c r="P279" s="11"/>
      <c r="Q279" s="69"/>
      <c r="R279" s="69"/>
      <c r="S279" s="11"/>
      <c r="T279" s="11"/>
      <c r="U279" s="70"/>
      <c r="V279" s="70"/>
      <c r="W279" s="68"/>
      <c r="X279" s="68"/>
    </row>
    <row r="280" spans="1:24" s="23" customFormat="1" ht="12.75" customHeight="1" x14ac:dyDescent="0.35">
      <c r="A280" s="69"/>
      <c r="B280" s="11"/>
      <c r="C280" s="69"/>
      <c r="D280" s="69"/>
      <c r="E280" s="11"/>
      <c r="F280" s="11"/>
      <c r="G280" s="70"/>
      <c r="H280" s="70"/>
      <c r="I280" s="68"/>
      <c r="J280" s="68"/>
      <c r="O280" s="172"/>
      <c r="P280" s="11"/>
      <c r="Q280" s="69"/>
      <c r="R280" s="69"/>
      <c r="S280" s="11"/>
      <c r="T280" s="11"/>
      <c r="U280" s="70"/>
      <c r="V280" s="70"/>
      <c r="W280" s="68"/>
      <c r="X280" s="68"/>
    </row>
    <row r="281" spans="1:24" s="23" customFormat="1" ht="12.75" customHeight="1" x14ac:dyDescent="0.35">
      <c r="A281" s="69"/>
      <c r="B281" s="11"/>
      <c r="C281" s="69"/>
      <c r="D281" s="69"/>
      <c r="E281" s="11"/>
      <c r="F281" s="11"/>
      <c r="G281" s="70"/>
      <c r="H281" s="70"/>
      <c r="I281" s="68"/>
      <c r="J281" s="68"/>
      <c r="O281" s="172"/>
      <c r="P281" s="11"/>
      <c r="Q281" s="69"/>
      <c r="R281" s="69"/>
      <c r="S281" s="11"/>
      <c r="T281" s="11"/>
      <c r="U281" s="70"/>
      <c r="V281" s="70"/>
      <c r="W281" s="68"/>
      <c r="X281" s="68"/>
    </row>
    <row r="282" spans="1:24" s="23" customFormat="1" ht="12.75" customHeight="1" x14ac:dyDescent="0.35">
      <c r="A282" s="69"/>
      <c r="B282" s="11"/>
      <c r="C282" s="69"/>
      <c r="D282" s="69"/>
      <c r="E282" s="11"/>
      <c r="F282" s="11"/>
      <c r="G282" s="70"/>
      <c r="H282" s="70"/>
      <c r="I282" s="68"/>
      <c r="J282" s="68"/>
      <c r="O282" s="172"/>
      <c r="P282" s="11"/>
      <c r="Q282" s="69"/>
      <c r="R282" s="69"/>
      <c r="S282" s="11"/>
      <c r="T282" s="11"/>
      <c r="U282" s="70"/>
      <c r="V282" s="70"/>
      <c r="W282" s="68"/>
      <c r="X282" s="68"/>
    </row>
    <row r="283" spans="1:24" s="23" customFormat="1" ht="12.75" customHeight="1" x14ac:dyDescent="0.35">
      <c r="A283" s="69"/>
      <c r="B283" s="11"/>
      <c r="C283" s="69"/>
      <c r="D283" s="69"/>
      <c r="E283" s="11"/>
      <c r="F283" s="11"/>
      <c r="G283" s="70"/>
      <c r="H283" s="70"/>
      <c r="I283" s="68"/>
      <c r="J283" s="68"/>
      <c r="O283" s="172"/>
      <c r="P283" s="11"/>
      <c r="Q283" s="69"/>
      <c r="R283" s="69"/>
      <c r="S283" s="11"/>
      <c r="T283" s="11"/>
      <c r="U283" s="70"/>
      <c r="V283" s="70"/>
      <c r="W283" s="68"/>
      <c r="X283" s="68"/>
    </row>
    <row r="284" spans="1:24" s="23" customFormat="1" ht="12.75" customHeight="1" x14ac:dyDescent="0.35">
      <c r="A284" s="69"/>
      <c r="B284" s="11"/>
      <c r="C284" s="69"/>
      <c r="D284" s="69"/>
      <c r="E284" s="11"/>
      <c r="F284" s="11"/>
      <c r="G284" s="70"/>
      <c r="H284" s="70"/>
      <c r="I284" s="68"/>
      <c r="J284" s="68"/>
      <c r="O284" s="172"/>
      <c r="P284" s="11"/>
      <c r="Q284" s="69"/>
      <c r="R284" s="69"/>
      <c r="S284" s="11"/>
      <c r="T284" s="11"/>
      <c r="U284" s="70"/>
      <c r="V284" s="70"/>
      <c r="W284" s="68"/>
      <c r="X284" s="68"/>
    </row>
    <row r="285" spans="1:24" s="23" customFormat="1" ht="12.75" customHeight="1" x14ac:dyDescent="0.35">
      <c r="A285" s="69"/>
      <c r="B285" s="11"/>
      <c r="C285" s="69"/>
      <c r="D285" s="69"/>
      <c r="E285" s="11"/>
      <c r="F285" s="11"/>
      <c r="G285" s="70"/>
      <c r="H285" s="70"/>
      <c r="I285" s="68"/>
      <c r="J285" s="68"/>
      <c r="O285" s="172"/>
      <c r="P285" s="11"/>
      <c r="Q285" s="69"/>
      <c r="R285" s="69"/>
      <c r="S285" s="11"/>
      <c r="T285" s="11"/>
      <c r="U285" s="70"/>
      <c r="V285" s="70"/>
      <c r="W285" s="68"/>
      <c r="X285" s="68"/>
    </row>
    <row r="286" spans="1:24" s="23" customFormat="1" ht="12.75" customHeight="1" x14ac:dyDescent="0.35">
      <c r="A286" s="69"/>
      <c r="B286" s="11"/>
      <c r="C286" s="69"/>
      <c r="D286" s="69"/>
      <c r="E286" s="11"/>
      <c r="F286" s="11"/>
      <c r="G286" s="70"/>
      <c r="H286" s="70"/>
      <c r="I286" s="68"/>
      <c r="J286" s="68"/>
      <c r="O286" s="172"/>
      <c r="P286" s="11"/>
      <c r="Q286" s="69"/>
      <c r="R286" s="69"/>
      <c r="S286" s="11"/>
      <c r="T286" s="11"/>
      <c r="U286" s="70"/>
      <c r="V286" s="70"/>
      <c r="W286" s="68"/>
      <c r="X286" s="68"/>
    </row>
    <row r="287" spans="1:24" s="23" customFormat="1" ht="12.75" customHeight="1" x14ac:dyDescent="0.35">
      <c r="A287" s="69"/>
      <c r="B287" s="11"/>
      <c r="C287" s="69"/>
      <c r="D287" s="69"/>
      <c r="E287" s="11"/>
      <c r="F287" s="11"/>
      <c r="G287" s="70"/>
      <c r="H287" s="70"/>
      <c r="I287" s="68"/>
      <c r="J287" s="68"/>
      <c r="O287" s="172"/>
      <c r="P287" s="11"/>
      <c r="Q287" s="69"/>
      <c r="R287" s="69"/>
      <c r="S287" s="11"/>
      <c r="T287" s="11"/>
      <c r="U287" s="70"/>
      <c r="V287" s="70"/>
      <c r="W287" s="68"/>
      <c r="X287" s="68"/>
    </row>
    <row r="288" spans="1:24" s="23" customFormat="1" ht="12.75" customHeight="1" x14ac:dyDescent="0.35">
      <c r="A288" s="69"/>
      <c r="B288" s="11"/>
      <c r="C288" s="69"/>
      <c r="D288" s="69"/>
      <c r="E288" s="11"/>
      <c r="F288" s="11"/>
      <c r="G288" s="70"/>
      <c r="H288" s="70"/>
      <c r="I288" s="68"/>
      <c r="J288" s="68"/>
      <c r="O288" s="172"/>
      <c r="P288" s="11"/>
      <c r="Q288" s="69"/>
      <c r="R288" s="69"/>
      <c r="S288" s="11"/>
      <c r="T288" s="11"/>
      <c r="U288" s="70"/>
      <c r="V288" s="70"/>
      <c r="W288" s="68"/>
      <c r="X288" s="68"/>
    </row>
    <row r="289" spans="1:24" s="23" customFormat="1" ht="12.75" customHeight="1" x14ac:dyDescent="0.35">
      <c r="A289" s="69"/>
      <c r="B289" s="11"/>
      <c r="C289" s="69"/>
      <c r="D289" s="69"/>
      <c r="E289" s="11"/>
      <c r="F289" s="11"/>
      <c r="G289" s="70"/>
      <c r="H289" s="70"/>
      <c r="I289" s="68"/>
      <c r="J289" s="68"/>
      <c r="O289" s="172"/>
      <c r="P289" s="11"/>
      <c r="Q289" s="69"/>
      <c r="R289" s="69"/>
      <c r="S289" s="11"/>
      <c r="T289" s="11"/>
      <c r="U289" s="70"/>
      <c r="V289" s="70"/>
      <c r="W289" s="68"/>
      <c r="X289" s="68"/>
    </row>
    <row r="290" spans="1:24" s="23" customFormat="1" ht="12.75" customHeight="1" x14ac:dyDescent="0.35">
      <c r="A290" s="69"/>
      <c r="B290" s="11"/>
      <c r="C290" s="69"/>
      <c r="D290" s="69"/>
      <c r="E290" s="11"/>
      <c r="F290" s="11"/>
      <c r="G290" s="70"/>
      <c r="H290" s="70"/>
      <c r="I290" s="68"/>
      <c r="J290" s="68"/>
      <c r="O290" s="172"/>
      <c r="P290" s="11"/>
      <c r="Q290" s="69"/>
      <c r="R290" s="69"/>
      <c r="S290" s="11"/>
      <c r="T290" s="11"/>
      <c r="U290" s="70"/>
      <c r="V290" s="70"/>
      <c r="W290" s="68"/>
      <c r="X290" s="68"/>
    </row>
    <row r="291" spans="1:24" s="23" customFormat="1" ht="12.75" customHeight="1" x14ac:dyDescent="0.35">
      <c r="A291" s="69"/>
      <c r="B291" s="11"/>
      <c r="C291" s="69"/>
      <c r="D291" s="69"/>
      <c r="E291" s="11"/>
      <c r="F291" s="11"/>
      <c r="G291" s="70"/>
      <c r="H291" s="70"/>
      <c r="I291" s="68"/>
      <c r="J291" s="68"/>
      <c r="O291" s="172"/>
      <c r="P291" s="11"/>
      <c r="Q291" s="69"/>
      <c r="R291" s="69"/>
      <c r="S291" s="11"/>
      <c r="T291" s="11"/>
      <c r="U291" s="70"/>
      <c r="V291" s="70"/>
      <c r="W291" s="68"/>
      <c r="X291" s="68"/>
    </row>
    <row r="292" spans="1:24" s="23" customFormat="1" ht="12.75" customHeight="1" x14ac:dyDescent="0.35">
      <c r="A292" s="69"/>
      <c r="B292" s="11"/>
      <c r="C292" s="69"/>
      <c r="D292" s="69"/>
      <c r="E292" s="11"/>
      <c r="F292" s="11"/>
      <c r="G292" s="70"/>
      <c r="H292" s="70"/>
      <c r="I292" s="68"/>
      <c r="J292" s="68"/>
      <c r="O292" s="172"/>
      <c r="P292" s="11"/>
      <c r="Q292" s="69"/>
      <c r="R292" s="69"/>
      <c r="S292" s="11"/>
      <c r="T292" s="11"/>
      <c r="U292" s="70"/>
      <c r="V292" s="70"/>
      <c r="W292" s="68"/>
      <c r="X292" s="68"/>
    </row>
    <row r="293" spans="1:24" s="23" customFormat="1" ht="12.75" customHeight="1" x14ac:dyDescent="0.35">
      <c r="A293" s="69"/>
      <c r="B293" s="11"/>
      <c r="C293" s="69"/>
      <c r="D293" s="69"/>
      <c r="E293" s="11"/>
      <c r="F293" s="11"/>
      <c r="G293" s="70"/>
      <c r="H293" s="70"/>
      <c r="I293" s="68"/>
      <c r="J293" s="68"/>
      <c r="O293" s="172"/>
      <c r="P293" s="11"/>
      <c r="Q293" s="69"/>
      <c r="R293" s="69"/>
      <c r="S293" s="11"/>
      <c r="T293" s="11"/>
      <c r="U293" s="70"/>
      <c r="V293" s="70"/>
      <c r="W293" s="68"/>
      <c r="X293" s="68"/>
    </row>
    <row r="294" spans="1:24" s="23" customFormat="1" ht="12.75" customHeight="1" x14ac:dyDescent="0.35">
      <c r="A294" s="69"/>
      <c r="B294" s="11"/>
      <c r="C294" s="69"/>
      <c r="D294" s="69"/>
      <c r="E294" s="11"/>
      <c r="F294" s="11"/>
      <c r="G294" s="70"/>
      <c r="H294" s="70"/>
      <c r="I294" s="68"/>
      <c r="J294" s="68"/>
      <c r="O294" s="172"/>
      <c r="P294" s="11"/>
      <c r="Q294" s="69"/>
      <c r="R294" s="69"/>
      <c r="S294" s="11"/>
      <c r="T294" s="11"/>
      <c r="U294" s="70"/>
      <c r="V294" s="70"/>
      <c r="W294" s="68"/>
      <c r="X294" s="68"/>
    </row>
    <row r="295" spans="1:24" s="23" customFormat="1" ht="12.75" customHeight="1" x14ac:dyDescent="0.35">
      <c r="A295" s="69"/>
      <c r="B295" s="11"/>
      <c r="C295" s="69"/>
      <c r="D295" s="69"/>
      <c r="E295" s="11"/>
      <c r="F295" s="11"/>
      <c r="G295" s="70"/>
      <c r="H295" s="70"/>
      <c r="I295" s="68"/>
      <c r="J295" s="68"/>
      <c r="O295" s="172"/>
      <c r="P295" s="11"/>
      <c r="Q295" s="69"/>
      <c r="R295" s="69"/>
      <c r="S295" s="11"/>
      <c r="T295" s="11"/>
      <c r="U295" s="70"/>
      <c r="V295" s="70"/>
      <c r="W295" s="68"/>
      <c r="X295" s="68"/>
    </row>
    <row r="296" spans="1:24" s="23" customFormat="1" ht="12.75" customHeight="1" x14ac:dyDescent="0.35">
      <c r="A296" s="69"/>
      <c r="B296" s="11"/>
      <c r="C296" s="69"/>
      <c r="D296" s="69"/>
      <c r="E296" s="11"/>
      <c r="F296" s="11"/>
      <c r="G296" s="70"/>
      <c r="H296" s="70"/>
      <c r="I296" s="68"/>
      <c r="J296" s="68"/>
      <c r="O296" s="172"/>
      <c r="P296" s="11"/>
      <c r="Q296" s="69"/>
      <c r="R296" s="69"/>
      <c r="S296" s="11"/>
      <c r="T296" s="11"/>
      <c r="U296" s="70"/>
      <c r="V296" s="70"/>
      <c r="W296" s="68"/>
      <c r="X296" s="68"/>
    </row>
    <row r="297" spans="1:24" s="23" customFormat="1" ht="12.75" customHeight="1" x14ac:dyDescent="0.35">
      <c r="A297" s="69"/>
      <c r="B297" s="11"/>
      <c r="C297" s="69"/>
      <c r="D297" s="69"/>
      <c r="E297" s="11"/>
      <c r="F297" s="11"/>
      <c r="G297" s="70"/>
      <c r="H297" s="70"/>
      <c r="I297" s="68"/>
      <c r="J297" s="68"/>
      <c r="O297" s="172"/>
      <c r="P297" s="11"/>
      <c r="Q297" s="69"/>
      <c r="R297" s="69"/>
      <c r="S297" s="11"/>
      <c r="T297" s="11"/>
      <c r="U297" s="70"/>
      <c r="V297" s="70"/>
      <c r="W297" s="68"/>
      <c r="X297" s="68"/>
    </row>
    <row r="298" spans="1:24" s="23" customFormat="1" ht="12.75" customHeight="1" x14ac:dyDescent="0.35">
      <c r="A298" s="69"/>
      <c r="B298" s="11"/>
      <c r="C298" s="69"/>
      <c r="D298" s="69"/>
      <c r="E298" s="11"/>
      <c r="F298" s="11"/>
      <c r="G298" s="70"/>
      <c r="H298" s="70"/>
      <c r="I298" s="68"/>
      <c r="J298" s="68"/>
      <c r="O298" s="172"/>
      <c r="P298" s="11"/>
      <c r="Q298" s="69"/>
      <c r="R298" s="69"/>
      <c r="S298" s="11"/>
      <c r="T298" s="11"/>
      <c r="U298" s="70"/>
      <c r="V298" s="70"/>
      <c r="W298" s="68"/>
      <c r="X298" s="68"/>
    </row>
    <row r="299" spans="1:24" s="23" customFormat="1" ht="12.75" customHeight="1" x14ac:dyDescent="0.35">
      <c r="A299" s="69"/>
      <c r="B299" s="11"/>
      <c r="C299" s="69"/>
      <c r="D299" s="69"/>
      <c r="E299" s="11"/>
      <c r="F299" s="11"/>
      <c r="G299" s="70"/>
      <c r="H299" s="70"/>
      <c r="I299" s="68"/>
      <c r="J299" s="68"/>
      <c r="O299" s="172"/>
      <c r="P299" s="11"/>
      <c r="Q299" s="69"/>
      <c r="R299" s="69"/>
      <c r="S299" s="11"/>
      <c r="T299" s="11"/>
      <c r="U299" s="70"/>
      <c r="V299" s="70"/>
      <c r="W299" s="68"/>
      <c r="X299" s="68"/>
    </row>
    <row r="300" spans="1:24" s="23" customFormat="1" ht="12.75" customHeight="1" x14ac:dyDescent="0.35">
      <c r="A300" s="69"/>
      <c r="B300" s="11"/>
      <c r="C300" s="69"/>
      <c r="D300" s="69"/>
      <c r="E300" s="11"/>
      <c r="F300" s="11"/>
      <c r="G300" s="70"/>
      <c r="H300" s="70"/>
      <c r="I300" s="68"/>
      <c r="J300" s="68"/>
      <c r="O300" s="172"/>
      <c r="P300" s="11"/>
      <c r="Q300" s="69"/>
      <c r="R300" s="69"/>
      <c r="S300" s="11"/>
      <c r="T300" s="11"/>
      <c r="U300" s="70"/>
      <c r="V300" s="70"/>
      <c r="W300" s="68"/>
      <c r="X300" s="68"/>
    </row>
    <row r="301" spans="1:24" s="23" customFormat="1" ht="12.75" customHeight="1" x14ac:dyDescent="0.35">
      <c r="A301" s="69"/>
      <c r="B301" s="11"/>
      <c r="C301" s="69"/>
      <c r="D301" s="69"/>
      <c r="E301" s="11"/>
      <c r="F301" s="11"/>
      <c r="G301" s="70"/>
      <c r="H301" s="70"/>
      <c r="I301" s="68"/>
      <c r="J301" s="68"/>
      <c r="O301" s="172"/>
      <c r="P301" s="11"/>
      <c r="Q301" s="69"/>
      <c r="R301" s="69"/>
      <c r="S301" s="11"/>
      <c r="T301" s="11"/>
      <c r="U301" s="70"/>
      <c r="V301" s="70"/>
      <c r="W301" s="68"/>
      <c r="X301" s="68"/>
    </row>
    <row r="302" spans="1:24" s="23" customFormat="1" ht="12.75" customHeight="1" x14ac:dyDescent="0.35">
      <c r="A302" s="69"/>
      <c r="B302" s="11"/>
      <c r="C302" s="69"/>
      <c r="D302" s="69"/>
      <c r="E302" s="11"/>
      <c r="F302" s="11"/>
      <c r="G302" s="70"/>
      <c r="H302" s="70"/>
      <c r="I302" s="68"/>
      <c r="J302" s="68"/>
      <c r="O302" s="172"/>
      <c r="P302" s="11"/>
      <c r="Q302" s="69"/>
      <c r="R302" s="69"/>
      <c r="S302" s="11"/>
      <c r="T302" s="11"/>
      <c r="U302" s="70"/>
      <c r="V302" s="70"/>
      <c r="W302" s="68"/>
      <c r="X302" s="68"/>
    </row>
    <row r="303" spans="1:24" s="23" customFormat="1" ht="12.75" customHeight="1" x14ac:dyDescent="0.35">
      <c r="A303" s="69"/>
      <c r="B303" s="11"/>
      <c r="C303" s="69"/>
      <c r="D303" s="69"/>
      <c r="E303" s="11"/>
      <c r="F303" s="11"/>
      <c r="G303" s="70"/>
      <c r="H303" s="70"/>
      <c r="I303" s="68"/>
      <c r="J303" s="68"/>
      <c r="O303" s="172"/>
      <c r="P303" s="11"/>
      <c r="Q303" s="69"/>
      <c r="R303" s="69"/>
      <c r="S303" s="11"/>
      <c r="T303" s="11"/>
      <c r="U303" s="70"/>
      <c r="V303" s="70"/>
      <c r="W303" s="68"/>
      <c r="X303" s="68"/>
    </row>
    <row r="304" spans="1:24" s="23" customFormat="1" ht="12.75" customHeight="1" x14ac:dyDescent="0.35">
      <c r="A304" s="69"/>
      <c r="B304" s="11"/>
      <c r="C304" s="69"/>
      <c r="D304" s="69"/>
      <c r="E304" s="11"/>
      <c r="F304" s="11"/>
      <c r="G304" s="70"/>
      <c r="H304" s="70"/>
      <c r="I304" s="68"/>
      <c r="J304" s="68"/>
      <c r="O304" s="172"/>
      <c r="P304" s="11"/>
      <c r="Q304" s="69"/>
      <c r="R304" s="69"/>
      <c r="S304" s="11"/>
      <c r="T304" s="11"/>
      <c r="U304" s="70"/>
      <c r="V304" s="70"/>
      <c r="W304" s="68"/>
      <c r="X304" s="68"/>
    </row>
    <row r="305" spans="1:24" s="23" customFormat="1" ht="12.75" customHeight="1" x14ac:dyDescent="0.35">
      <c r="A305" s="69"/>
      <c r="B305" s="11"/>
      <c r="C305" s="69"/>
      <c r="D305" s="69"/>
      <c r="E305" s="11"/>
      <c r="F305" s="11"/>
      <c r="G305" s="70"/>
      <c r="H305" s="70"/>
      <c r="I305" s="68"/>
      <c r="J305" s="68"/>
      <c r="O305" s="172"/>
      <c r="P305" s="11"/>
      <c r="Q305" s="69"/>
      <c r="R305" s="69"/>
      <c r="S305" s="11"/>
      <c r="T305" s="11"/>
      <c r="U305" s="70"/>
      <c r="V305" s="70"/>
      <c r="W305" s="68"/>
      <c r="X305" s="68"/>
    </row>
    <row r="306" spans="1:24" s="23" customFormat="1" ht="12.75" customHeight="1" x14ac:dyDescent="0.35">
      <c r="A306" s="69"/>
      <c r="B306" s="11"/>
      <c r="C306" s="69"/>
      <c r="D306" s="69"/>
      <c r="E306" s="11"/>
      <c r="F306" s="11"/>
      <c r="G306" s="70"/>
      <c r="H306" s="70"/>
      <c r="I306" s="68"/>
      <c r="J306" s="68"/>
      <c r="O306" s="172"/>
      <c r="P306" s="11"/>
      <c r="Q306" s="69"/>
      <c r="R306" s="69"/>
      <c r="S306" s="11"/>
      <c r="T306" s="11"/>
      <c r="U306" s="70"/>
      <c r="V306" s="70"/>
      <c r="W306" s="68"/>
      <c r="X306" s="68"/>
    </row>
    <row r="307" spans="1:24" s="23" customFormat="1" ht="12.75" customHeight="1" x14ac:dyDescent="0.35">
      <c r="A307" s="69"/>
      <c r="B307" s="11"/>
      <c r="C307" s="69"/>
      <c r="D307" s="69"/>
      <c r="E307" s="11"/>
      <c r="F307" s="11"/>
      <c r="G307" s="70"/>
      <c r="H307" s="70"/>
      <c r="I307" s="68"/>
      <c r="J307" s="68"/>
      <c r="O307" s="172"/>
      <c r="P307" s="11"/>
      <c r="Q307" s="69"/>
      <c r="R307" s="69"/>
      <c r="S307" s="11"/>
      <c r="T307" s="11"/>
      <c r="U307" s="70"/>
      <c r="V307" s="70"/>
      <c r="W307" s="68"/>
      <c r="X307" s="68"/>
    </row>
    <row r="308" spans="1:24" s="23" customFormat="1" ht="12.75" customHeight="1" x14ac:dyDescent="0.35">
      <c r="A308" s="69"/>
      <c r="B308" s="11"/>
      <c r="C308" s="69"/>
      <c r="D308" s="69"/>
      <c r="E308" s="11"/>
      <c r="F308" s="11"/>
      <c r="G308" s="70"/>
      <c r="H308" s="70"/>
      <c r="I308" s="68"/>
      <c r="J308" s="68"/>
      <c r="O308" s="172"/>
      <c r="P308" s="11"/>
      <c r="Q308" s="69"/>
      <c r="R308" s="69"/>
      <c r="S308" s="11"/>
      <c r="T308" s="11"/>
      <c r="U308" s="70"/>
      <c r="V308" s="70"/>
      <c r="W308" s="68"/>
      <c r="X308" s="68"/>
    </row>
    <row r="309" spans="1:24" s="23" customFormat="1" ht="12.75" customHeight="1" x14ac:dyDescent="0.35">
      <c r="A309" s="69"/>
      <c r="B309" s="11"/>
      <c r="C309" s="69"/>
      <c r="D309" s="69"/>
      <c r="E309" s="11"/>
      <c r="F309" s="11"/>
      <c r="G309" s="70"/>
      <c r="H309" s="70"/>
      <c r="I309" s="68"/>
      <c r="J309" s="68"/>
      <c r="O309" s="172"/>
      <c r="P309" s="11"/>
      <c r="Q309" s="69"/>
      <c r="R309" s="69"/>
      <c r="S309" s="11"/>
      <c r="T309" s="11"/>
      <c r="U309" s="70"/>
      <c r="V309" s="70"/>
      <c r="W309" s="68"/>
      <c r="X309" s="68"/>
    </row>
    <row r="310" spans="1:24" s="23" customFormat="1" ht="12.75" customHeight="1" x14ac:dyDescent="0.35">
      <c r="A310" s="69"/>
      <c r="B310" s="11"/>
      <c r="C310" s="69"/>
      <c r="D310" s="69"/>
      <c r="E310" s="11"/>
      <c r="F310" s="11"/>
      <c r="G310" s="70"/>
      <c r="H310" s="70"/>
      <c r="I310" s="68"/>
      <c r="J310" s="68"/>
      <c r="O310" s="172"/>
      <c r="P310" s="11"/>
      <c r="Q310" s="69"/>
      <c r="R310" s="69"/>
      <c r="S310" s="11"/>
      <c r="T310" s="11"/>
      <c r="U310" s="70"/>
      <c r="V310" s="70"/>
      <c r="W310" s="68"/>
      <c r="X310" s="68"/>
    </row>
    <row r="311" spans="1:24" s="23" customFormat="1" ht="12.75" customHeight="1" x14ac:dyDescent="0.35">
      <c r="A311" s="69"/>
      <c r="B311" s="11"/>
      <c r="C311" s="69"/>
      <c r="D311" s="69"/>
      <c r="E311" s="11"/>
      <c r="F311" s="11"/>
      <c r="G311" s="70"/>
      <c r="H311" s="70"/>
      <c r="I311" s="68"/>
      <c r="J311" s="68"/>
      <c r="O311" s="172"/>
      <c r="P311" s="11"/>
      <c r="Q311" s="69"/>
      <c r="R311" s="69"/>
      <c r="S311" s="11"/>
      <c r="T311" s="11"/>
      <c r="U311" s="70"/>
      <c r="V311" s="70"/>
      <c r="W311" s="68"/>
      <c r="X311" s="68"/>
    </row>
    <row r="312" spans="1:24" s="23" customFormat="1" ht="12.75" customHeight="1" x14ac:dyDescent="0.35">
      <c r="A312" s="69"/>
      <c r="B312" s="11"/>
      <c r="C312" s="69"/>
      <c r="D312" s="69"/>
      <c r="E312" s="11"/>
      <c r="F312" s="11"/>
      <c r="G312" s="70"/>
      <c r="H312" s="70"/>
      <c r="I312" s="68"/>
      <c r="J312" s="68"/>
      <c r="O312" s="172"/>
      <c r="P312" s="11"/>
      <c r="Q312" s="69"/>
      <c r="R312" s="69"/>
      <c r="S312" s="11"/>
      <c r="T312" s="11"/>
      <c r="U312" s="70"/>
      <c r="V312" s="70"/>
      <c r="W312" s="68"/>
      <c r="X312" s="68"/>
    </row>
    <row r="313" spans="1:24" s="23" customFormat="1" ht="12.75" customHeight="1" x14ac:dyDescent="0.35">
      <c r="A313" s="69"/>
      <c r="B313" s="11"/>
      <c r="C313" s="69"/>
      <c r="D313" s="69"/>
      <c r="E313" s="11"/>
      <c r="F313" s="11"/>
      <c r="G313" s="70"/>
      <c r="H313" s="70"/>
      <c r="I313" s="68"/>
      <c r="J313" s="68"/>
      <c r="O313" s="172"/>
      <c r="P313" s="11"/>
      <c r="Q313" s="69"/>
      <c r="R313" s="69"/>
      <c r="S313" s="11"/>
      <c r="T313" s="11"/>
      <c r="U313" s="70"/>
      <c r="V313" s="70"/>
      <c r="W313" s="68"/>
      <c r="X313" s="68"/>
    </row>
    <row r="314" spans="1:24" s="23" customFormat="1" ht="12.75" customHeight="1" x14ac:dyDescent="0.35">
      <c r="A314" s="69"/>
      <c r="B314" s="11"/>
      <c r="C314" s="69"/>
      <c r="D314" s="69"/>
      <c r="E314" s="11"/>
      <c r="F314" s="11"/>
      <c r="G314" s="70"/>
      <c r="H314" s="70"/>
      <c r="I314" s="68"/>
      <c r="J314" s="68"/>
      <c r="O314" s="172"/>
      <c r="P314" s="11"/>
      <c r="Q314" s="69"/>
      <c r="R314" s="69"/>
      <c r="S314" s="11"/>
      <c r="T314" s="11"/>
      <c r="U314" s="70"/>
      <c r="V314" s="70"/>
      <c r="W314" s="68"/>
      <c r="X314" s="68"/>
    </row>
    <row r="315" spans="1:24" s="23" customFormat="1" ht="12.75" customHeight="1" x14ac:dyDescent="0.35">
      <c r="A315" s="69"/>
      <c r="B315" s="11"/>
      <c r="C315" s="69"/>
      <c r="D315" s="69"/>
      <c r="E315" s="11"/>
      <c r="F315" s="11"/>
      <c r="G315" s="70"/>
      <c r="H315" s="70"/>
      <c r="I315" s="68"/>
      <c r="J315" s="68"/>
      <c r="O315" s="172"/>
      <c r="P315" s="11"/>
      <c r="Q315" s="69"/>
      <c r="R315" s="69"/>
      <c r="S315" s="11"/>
      <c r="T315" s="11"/>
      <c r="U315" s="70"/>
      <c r="V315" s="70"/>
      <c r="W315" s="68"/>
      <c r="X315" s="68"/>
    </row>
    <row r="316" spans="1:24" s="23" customFormat="1" ht="12.75" customHeight="1" x14ac:dyDescent="0.35">
      <c r="A316" s="69"/>
      <c r="B316" s="11"/>
      <c r="C316" s="69"/>
      <c r="D316" s="69"/>
      <c r="E316" s="11"/>
      <c r="F316" s="11"/>
      <c r="G316" s="70"/>
      <c r="H316" s="70"/>
      <c r="I316" s="68"/>
      <c r="J316" s="68"/>
      <c r="O316" s="172"/>
      <c r="P316" s="11"/>
      <c r="Q316" s="69"/>
      <c r="R316" s="69"/>
      <c r="S316" s="11"/>
      <c r="T316" s="11"/>
      <c r="U316" s="70"/>
      <c r="V316" s="70"/>
      <c r="W316" s="68"/>
      <c r="X316" s="68"/>
    </row>
    <row r="317" spans="1:24" s="23" customFormat="1" ht="12.75" customHeight="1" x14ac:dyDescent="0.35">
      <c r="A317" s="69"/>
      <c r="B317" s="11"/>
      <c r="C317" s="69"/>
      <c r="D317" s="69"/>
      <c r="E317" s="11"/>
      <c r="F317" s="11"/>
      <c r="G317" s="70"/>
      <c r="H317" s="70"/>
      <c r="I317" s="68"/>
      <c r="J317" s="68"/>
      <c r="O317" s="172"/>
      <c r="P317" s="11"/>
      <c r="Q317" s="69"/>
      <c r="R317" s="69"/>
      <c r="S317" s="11"/>
      <c r="T317" s="11"/>
      <c r="U317" s="70"/>
      <c r="V317" s="70"/>
      <c r="W317" s="68"/>
      <c r="X317" s="68"/>
    </row>
    <row r="318" spans="1:24" s="23" customFormat="1" ht="12.75" customHeight="1" x14ac:dyDescent="0.35">
      <c r="A318" s="69"/>
      <c r="B318" s="11"/>
      <c r="C318" s="69"/>
      <c r="D318" s="69"/>
      <c r="E318" s="11"/>
      <c r="F318" s="11"/>
      <c r="G318" s="70"/>
      <c r="H318" s="70"/>
      <c r="I318" s="68"/>
      <c r="J318" s="68"/>
      <c r="O318" s="172"/>
      <c r="P318" s="11"/>
      <c r="Q318" s="69"/>
      <c r="R318" s="69"/>
      <c r="S318" s="11"/>
      <c r="T318" s="11"/>
      <c r="U318" s="70"/>
      <c r="V318" s="70"/>
      <c r="W318" s="68"/>
      <c r="X318" s="68"/>
    </row>
    <row r="319" spans="1:24" s="23" customFormat="1" ht="12.75" customHeight="1" x14ac:dyDescent="0.35">
      <c r="A319" s="69"/>
      <c r="B319" s="11"/>
      <c r="C319" s="69"/>
      <c r="D319" s="69"/>
      <c r="E319" s="11"/>
      <c r="F319" s="11"/>
      <c r="G319" s="70"/>
      <c r="H319" s="70"/>
      <c r="I319" s="68"/>
      <c r="J319" s="68"/>
      <c r="O319" s="172"/>
      <c r="P319" s="11"/>
      <c r="Q319" s="69"/>
      <c r="R319" s="69"/>
      <c r="S319" s="11"/>
      <c r="T319" s="11"/>
      <c r="U319" s="70"/>
      <c r="V319" s="70"/>
      <c r="W319" s="68"/>
      <c r="X319" s="68"/>
    </row>
    <row r="320" spans="1:24" s="23" customFormat="1" ht="12.75" customHeight="1" x14ac:dyDescent="0.35">
      <c r="A320" s="69"/>
      <c r="B320" s="11"/>
      <c r="C320" s="69"/>
      <c r="D320" s="69"/>
      <c r="E320" s="11"/>
      <c r="F320" s="11"/>
      <c r="G320" s="70"/>
      <c r="H320" s="70"/>
      <c r="I320" s="68"/>
      <c r="J320" s="68"/>
      <c r="O320" s="172"/>
      <c r="P320" s="11"/>
      <c r="Q320" s="69"/>
      <c r="R320" s="69"/>
      <c r="S320" s="11"/>
      <c r="T320" s="11"/>
      <c r="U320" s="70"/>
      <c r="V320" s="70"/>
      <c r="W320" s="68"/>
      <c r="X320" s="68"/>
    </row>
    <row r="321" spans="1:24" s="23" customFormat="1" ht="12.75" customHeight="1" x14ac:dyDescent="0.35">
      <c r="A321" s="69"/>
      <c r="B321" s="11"/>
      <c r="C321" s="69"/>
      <c r="D321" s="69"/>
      <c r="E321" s="11"/>
      <c r="F321" s="11"/>
      <c r="G321" s="70"/>
      <c r="H321" s="70"/>
      <c r="I321" s="68"/>
      <c r="J321" s="68"/>
      <c r="O321" s="172"/>
      <c r="P321" s="11"/>
      <c r="Q321" s="69"/>
      <c r="R321" s="69"/>
      <c r="S321" s="11"/>
      <c r="T321" s="11"/>
      <c r="U321" s="70"/>
      <c r="V321" s="70"/>
      <c r="W321" s="68"/>
      <c r="X321" s="68"/>
    </row>
    <row r="322" spans="1:24" s="23" customFormat="1" ht="12.75" customHeight="1" x14ac:dyDescent="0.35">
      <c r="A322" s="69"/>
      <c r="B322" s="11"/>
      <c r="C322" s="69"/>
      <c r="D322" s="69"/>
      <c r="E322" s="11"/>
      <c r="F322" s="11"/>
      <c r="G322" s="70"/>
      <c r="H322" s="70"/>
      <c r="I322" s="68"/>
      <c r="J322" s="68"/>
      <c r="O322" s="172"/>
      <c r="P322" s="11"/>
      <c r="Q322" s="69"/>
      <c r="R322" s="69"/>
      <c r="S322" s="11"/>
      <c r="T322" s="11"/>
      <c r="U322" s="70"/>
      <c r="V322" s="70"/>
      <c r="W322" s="68"/>
      <c r="X322" s="68"/>
    </row>
    <row r="323" spans="1:24" s="23" customFormat="1" ht="12.75" customHeight="1" x14ac:dyDescent="0.35">
      <c r="A323" s="69"/>
      <c r="B323" s="11"/>
      <c r="C323" s="69"/>
      <c r="D323" s="69"/>
      <c r="E323" s="11"/>
      <c r="F323" s="11"/>
      <c r="G323" s="70"/>
      <c r="H323" s="70"/>
      <c r="I323" s="68"/>
      <c r="J323" s="68"/>
      <c r="O323" s="172"/>
      <c r="P323" s="11"/>
      <c r="Q323" s="69"/>
      <c r="R323" s="69"/>
      <c r="S323" s="11"/>
      <c r="T323" s="11"/>
      <c r="U323" s="70"/>
      <c r="V323" s="70"/>
      <c r="W323" s="68"/>
      <c r="X323" s="68"/>
    </row>
    <row r="324" spans="1:24" s="23" customFormat="1" ht="12.75" customHeight="1" x14ac:dyDescent="0.35">
      <c r="A324" s="69"/>
      <c r="B324" s="11"/>
      <c r="C324" s="69"/>
      <c r="D324" s="69"/>
      <c r="E324" s="11"/>
      <c r="F324" s="11"/>
      <c r="G324" s="70"/>
      <c r="H324" s="70"/>
      <c r="I324" s="68"/>
      <c r="J324" s="68"/>
      <c r="O324" s="172"/>
      <c r="P324" s="11"/>
      <c r="Q324" s="69"/>
      <c r="R324" s="69"/>
      <c r="S324" s="11"/>
      <c r="T324" s="11"/>
      <c r="U324" s="70"/>
      <c r="V324" s="70"/>
      <c r="W324" s="68"/>
      <c r="X324" s="68"/>
    </row>
    <row r="325" spans="1:24" s="23" customFormat="1" ht="12.75" customHeight="1" x14ac:dyDescent="0.35">
      <c r="A325" s="69"/>
      <c r="B325" s="11"/>
      <c r="C325" s="69"/>
      <c r="D325" s="69"/>
      <c r="E325" s="11"/>
      <c r="F325" s="11"/>
      <c r="G325" s="70"/>
      <c r="H325" s="70"/>
      <c r="I325" s="68"/>
      <c r="J325" s="68"/>
      <c r="O325" s="172"/>
      <c r="P325" s="11"/>
      <c r="Q325" s="69"/>
      <c r="R325" s="69"/>
      <c r="S325" s="11"/>
      <c r="T325" s="11"/>
      <c r="U325" s="70"/>
      <c r="V325" s="70"/>
      <c r="W325" s="68"/>
      <c r="X325" s="68"/>
    </row>
    <row r="326" spans="1:24" s="23" customFormat="1" ht="12.75" customHeight="1" x14ac:dyDescent="0.35">
      <c r="A326" s="69"/>
      <c r="B326" s="11"/>
      <c r="C326" s="69"/>
      <c r="D326" s="69"/>
      <c r="E326" s="11"/>
      <c r="F326" s="11"/>
      <c r="G326" s="70"/>
      <c r="H326" s="70"/>
      <c r="I326" s="68"/>
      <c r="J326" s="68"/>
      <c r="O326" s="172"/>
      <c r="P326" s="11"/>
      <c r="Q326" s="69"/>
      <c r="R326" s="69"/>
      <c r="S326" s="11"/>
      <c r="T326" s="11"/>
      <c r="U326" s="70"/>
      <c r="V326" s="70"/>
      <c r="W326" s="68"/>
      <c r="X326" s="68"/>
    </row>
    <row r="327" spans="1:24" s="23" customFormat="1" ht="12.75" customHeight="1" x14ac:dyDescent="0.35">
      <c r="A327" s="69"/>
      <c r="B327" s="11"/>
      <c r="C327" s="69"/>
      <c r="D327" s="69"/>
      <c r="E327" s="11"/>
      <c r="F327" s="11"/>
      <c r="G327" s="70"/>
      <c r="H327" s="70"/>
      <c r="I327" s="68"/>
      <c r="J327" s="68"/>
      <c r="O327" s="172"/>
      <c r="P327" s="11"/>
      <c r="Q327" s="69"/>
      <c r="R327" s="69"/>
      <c r="S327" s="11"/>
      <c r="T327" s="11"/>
      <c r="U327" s="70"/>
      <c r="V327" s="70"/>
      <c r="W327" s="68"/>
      <c r="X327" s="68"/>
    </row>
    <row r="328" spans="1:24" s="23" customFormat="1" ht="12.75" customHeight="1" x14ac:dyDescent="0.35">
      <c r="A328" s="69"/>
      <c r="B328" s="11"/>
      <c r="C328" s="69"/>
      <c r="D328" s="69"/>
      <c r="E328" s="11"/>
      <c r="F328" s="11"/>
      <c r="G328" s="70"/>
      <c r="H328" s="70"/>
      <c r="I328" s="68"/>
      <c r="J328" s="68"/>
      <c r="O328" s="172"/>
      <c r="P328" s="11"/>
      <c r="Q328" s="69"/>
      <c r="R328" s="69"/>
      <c r="S328" s="11"/>
      <c r="T328" s="11"/>
      <c r="U328" s="70"/>
      <c r="V328" s="70"/>
      <c r="W328" s="68"/>
      <c r="X328" s="68"/>
    </row>
    <row r="329" spans="1:24" s="23" customFormat="1" ht="12.75" customHeight="1" x14ac:dyDescent="0.35">
      <c r="A329" s="69"/>
      <c r="B329" s="11"/>
      <c r="C329" s="69"/>
      <c r="D329" s="69"/>
      <c r="E329" s="11"/>
      <c r="F329" s="11"/>
      <c r="G329" s="70"/>
      <c r="H329" s="70"/>
      <c r="I329" s="68"/>
      <c r="J329" s="68"/>
      <c r="O329" s="172"/>
      <c r="P329" s="11"/>
      <c r="Q329" s="69"/>
      <c r="R329" s="69"/>
      <c r="S329" s="11"/>
      <c r="T329" s="11"/>
      <c r="U329" s="70"/>
      <c r="V329" s="70"/>
      <c r="W329" s="68"/>
      <c r="X329" s="68"/>
    </row>
    <row r="330" spans="1:24" s="23" customFormat="1" ht="12.75" customHeight="1" x14ac:dyDescent="0.35">
      <c r="A330" s="69"/>
      <c r="B330" s="11"/>
      <c r="C330" s="69"/>
      <c r="D330" s="69"/>
      <c r="E330" s="11"/>
      <c r="F330" s="11"/>
      <c r="G330" s="70"/>
      <c r="H330" s="70"/>
      <c r="I330" s="68"/>
      <c r="J330" s="68"/>
      <c r="O330" s="172"/>
      <c r="P330" s="11"/>
      <c r="Q330" s="69"/>
      <c r="R330" s="69"/>
      <c r="S330" s="11"/>
      <c r="T330" s="11"/>
      <c r="U330" s="70"/>
      <c r="V330" s="70"/>
      <c r="W330" s="68"/>
      <c r="X330" s="68"/>
    </row>
    <row r="331" spans="1:24" s="23" customFormat="1" ht="12.75" customHeight="1" x14ac:dyDescent="0.35">
      <c r="A331" s="69"/>
      <c r="B331" s="11"/>
      <c r="C331" s="69"/>
      <c r="D331" s="69"/>
      <c r="E331" s="11"/>
      <c r="F331" s="11"/>
      <c r="G331" s="70"/>
      <c r="H331" s="70"/>
      <c r="I331" s="68"/>
      <c r="J331" s="68"/>
      <c r="O331" s="172"/>
      <c r="P331" s="11"/>
      <c r="Q331" s="69"/>
      <c r="R331" s="69"/>
      <c r="S331" s="11"/>
      <c r="T331" s="11"/>
      <c r="U331" s="70"/>
      <c r="V331" s="70"/>
      <c r="W331" s="68"/>
      <c r="X331" s="68"/>
    </row>
    <row r="332" spans="1:24" s="23" customFormat="1" ht="12.75" customHeight="1" x14ac:dyDescent="0.35">
      <c r="A332" s="69"/>
      <c r="B332" s="11"/>
      <c r="C332" s="69"/>
      <c r="D332" s="69"/>
      <c r="E332" s="11"/>
      <c r="F332" s="11"/>
      <c r="G332" s="70"/>
      <c r="H332" s="70"/>
      <c r="I332" s="68"/>
      <c r="J332" s="68"/>
      <c r="O332" s="172"/>
      <c r="P332" s="11"/>
      <c r="Q332" s="69"/>
      <c r="R332" s="69"/>
      <c r="S332" s="11"/>
      <c r="T332" s="11"/>
      <c r="U332" s="70"/>
      <c r="V332" s="70"/>
      <c r="W332" s="68"/>
      <c r="X332" s="68"/>
    </row>
    <row r="333" spans="1:24" s="23" customFormat="1" ht="12.75" customHeight="1" x14ac:dyDescent="0.35">
      <c r="A333" s="69"/>
      <c r="B333" s="11"/>
      <c r="C333" s="69"/>
      <c r="D333" s="69"/>
      <c r="E333" s="11"/>
      <c r="F333" s="11"/>
      <c r="G333" s="70"/>
      <c r="H333" s="70"/>
      <c r="I333" s="68"/>
      <c r="J333" s="68"/>
      <c r="O333" s="172"/>
      <c r="P333" s="11"/>
      <c r="Q333" s="69"/>
      <c r="R333" s="69"/>
      <c r="S333" s="11"/>
      <c r="T333" s="11"/>
      <c r="U333" s="70"/>
      <c r="V333" s="70"/>
      <c r="W333" s="68"/>
      <c r="X333" s="68"/>
    </row>
    <row r="334" spans="1:24" s="23" customFormat="1" ht="12.75" customHeight="1" x14ac:dyDescent="0.35">
      <c r="A334" s="69"/>
      <c r="B334" s="11"/>
      <c r="C334" s="69"/>
      <c r="D334" s="69"/>
      <c r="E334" s="11"/>
      <c r="F334" s="11"/>
      <c r="G334" s="70"/>
      <c r="H334" s="70"/>
      <c r="I334" s="68"/>
      <c r="J334" s="68"/>
      <c r="O334" s="172"/>
      <c r="P334" s="11"/>
      <c r="Q334" s="69"/>
      <c r="R334" s="69"/>
      <c r="S334" s="11"/>
      <c r="T334" s="11"/>
      <c r="U334" s="70"/>
      <c r="V334" s="70"/>
      <c r="W334" s="68"/>
      <c r="X334" s="68"/>
    </row>
    <row r="335" spans="1:24" s="23" customFormat="1" ht="12.75" customHeight="1" x14ac:dyDescent="0.35">
      <c r="A335" s="69"/>
      <c r="B335" s="11"/>
      <c r="C335" s="69"/>
      <c r="D335" s="69"/>
      <c r="E335" s="11"/>
      <c r="F335" s="11"/>
      <c r="G335" s="70"/>
      <c r="H335" s="70"/>
      <c r="I335" s="68"/>
      <c r="J335" s="68"/>
      <c r="O335" s="172"/>
      <c r="P335" s="11"/>
      <c r="Q335" s="69"/>
      <c r="R335" s="69"/>
      <c r="S335" s="11"/>
      <c r="T335" s="11"/>
      <c r="U335" s="70"/>
      <c r="V335" s="70"/>
      <c r="W335" s="68"/>
      <c r="X335" s="68"/>
    </row>
    <row r="336" spans="1:24" s="23" customFormat="1" ht="12.75" customHeight="1" x14ac:dyDescent="0.35">
      <c r="A336" s="69"/>
      <c r="B336" s="11"/>
      <c r="C336" s="69"/>
      <c r="D336" s="69"/>
      <c r="E336" s="11"/>
      <c r="F336" s="11"/>
      <c r="G336" s="70"/>
      <c r="H336" s="70"/>
      <c r="I336" s="68"/>
      <c r="J336" s="68"/>
      <c r="O336" s="172"/>
      <c r="P336" s="11"/>
      <c r="Q336" s="69"/>
      <c r="R336" s="69"/>
      <c r="S336" s="11"/>
      <c r="T336" s="11"/>
      <c r="U336" s="70"/>
      <c r="V336" s="70"/>
      <c r="W336" s="68"/>
      <c r="X336" s="68"/>
    </row>
    <row r="337" spans="1:24" s="23" customFormat="1" ht="12.75" customHeight="1" x14ac:dyDescent="0.35">
      <c r="A337" s="69"/>
      <c r="B337" s="11"/>
      <c r="C337" s="69"/>
      <c r="D337" s="69"/>
      <c r="E337" s="11"/>
      <c r="F337" s="11"/>
      <c r="G337" s="70"/>
      <c r="H337" s="70"/>
      <c r="I337" s="68"/>
      <c r="J337" s="68"/>
      <c r="O337" s="172"/>
      <c r="P337" s="11"/>
      <c r="Q337" s="69"/>
      <c r="R337" s="69"/>
      <c r="S337" s="11"/>
      <c r="T337" s="11"/>
      <c r="U337" s="70"/>
      <c r="V337" s="70"/>
      <c r="W337" s="68"/>
      <c r="X337" s="68"/>
    </row>
    <row r="338" spans="1:24" s="23" customFormat="1" ht="12.75" customHeight="1" x14ac:dyDescent="0.35">
      <c r="A338" s="69"/>
      <c r="B338" s="11"/>
      <c r="C338" s="69"/>
      <c r="D338" s="69"/>
      <c r="E338" s="11"/>
      <c r="F338" s="11"/>
      <c r="G338" s="70"/>
      <c r="H338" s="70"/>
      <c r="I338" s="68"/>
      <c r="J338" s="68"/>
      <c r="O338" s="172"/>
      <c r="P338" s="11"/>
      <c r="Q338" s="69"/>
      <c r="R338" s="69"/>
      <c r="S338" s="11"/>
      <c r="T338" s="11"/>
      <c r="U338" s="70"/>
      <c r="V338" s="70"/>
      <c r="W338" s="68"/>
      <c r="X338" s="68"/>
    </row>
    <row r="339" spans="1:24" s="23" customFormat="1" ht="12.75" customHeight="1" x14ac:dyDescent="0.35">
      <c r="A339" s="69"/>
      <c r="B339" s="11"/>
      <c r="C339" s="69"/>
      <c r="D339" s="69"/>
      <c r="E339" s="11"/>
      <c r="F339" s="11"/>
      <c r="G339" s="70"/>
      <c r="H339" s="70"/>
      <c r="I339" s="68"/>
      <c r="J339" s="68"/>
      <c r="O339" s="172"/>
      <c r="P339" s="11"/>
      <c r="Q339" s="69"/>
      <c r="R339" s="69"/>
      <c r="S339" s="11"/>
      <c r="T339" s="11"/>
      <c r="U339" s="70"/>
      <c r="V339" s="70"/>
      <c r="W339" s="68"/>
      <c r="X339" s="68"/>
    </row>
    <row r="340" spans="1:24" s="23" customFormat="1" ht="12.75" customHeight="1" x14ac:dyDescent="0.35">
      <c r="A340" s="69"/>
      <c r="B340" s="11"/>
      <c r="C340" s="69"/>
      <c r="D340" s="69"/>
      <c r="E340" s="11"/>
      <c r="F340" s="11"/>
      <c r="G340" s="70"/>
      <c r="H340" s="70"/>
      <c r="I340" s="68"/>
      <c r="J340" s="68"/>
      <c r="O340" s="172"/>
      <c r="P340" s="11"/>
      <c r="Q340" s="69"/>
      <c r="R340" s="69"/>
      <c r="S340" s="11"/>
      <c r="T340" s="11"/>
      <c r="U340" s="70"/>
      <c r="V340" s="70"/>
      <c r="W340" s="68"/>
      <c r="X340" s="68"/>
    </row>
    <row r="341" spans="1:24" s="23" customFormat="1" ht="12.75" customHeight="1" x14ac:dyDescent="0.35">
      <c r="A341" s="69"/>
      <c r="B341" s="11"/>
      <c r="C341" s="69"/>
      <c r="D341" s="69"/>
      <c r="E341" s="11"/>
      <c r="F341" s="11"/>
      <c r="G341" s="70"/>
      <c r="H341" s="70"/>
      <c r="I341" s="68"/>
      <c r="J341" s="68"/>
      <c r="O341" s="172"/>
      <c r="P341" s="11"/>
      <c r="Q341" s="69"/>
      <c r="R341" s="69"/>
      <c r="S341" s="11"/>
      <c r="T341" s="11"/>
      <c r="U341" s="70"/>
      <c r="V341" s="70"/>
      <c r="W341" s="68"/>
      <c r="X341" s="68"/>
    </row>
    <row r="342" spans="1:24" s="23" customFormat="1" ht="12.75" customHeight="1" x14ac:dyDescent="0.35">
      <c r="A342" s="69"/>
      <c r="B342" s="11"/>
      <c r="C342" s="69"/>
      <c r="D342" s="69"/>
      <c r="E342" s="11"/>
      <c r="F342" s="11"/>
      <c r="G342" s="70"/>
      <c r="H342" s="70"/>
      <c r="I342" s="68"/>
      <c r="J342" s="68"/>
      <c r="O342" s="172"/>
      <c r="P342" s="11"/>
      <c r="Q342" s="69"/>
      <c r="R342" s="69"/>
      <c r="S342" s="11"/>
      <c r="T342" s="11"/>
      <c r="U342" s="70"/>
      <c r="V342" s="70"/>
      <c r="W342" s="68"/>
      <c r="X342" s="68"/>
    </row>
    <row r="343" spans="1:24" s="23" customFormat="1" ht="12.75" customHeight="1" x14ac:dyDescent="0.35">
      <c r="A343" s="69"/>
      <c r="B343" s="11"/>
      <c r="C343" s="69"/>
      <c r="D343" s="69"/>
      <c r="E343" s="11"/>
      <c r="F343" s="11"/>
      <c r="G343" s="70"/>
      <c r="H343" s="70"/>
      <c r="I343" s="68"/>
      <c r="J343" s="68"/>
      <c r="O343" s="172"/>
      <c r="P343" s="11"/>
      <c r="Q343" s="69"/>
      <c r="R343" s="69"/>
      <c r="S343" s="11"/>
      <c r="T343" s="11"/>
      <c r="U343" s="70"/>
      <c r="V343" s="70"/>
      <c r="W343" s="68"/>
      <c r="X343" s="68"/>
    </row>
    <row r="344" spans="1:24" s="23" customFormat="1" ht="12.75" customHeight="1" x14ac:dyDescent="0.35">
      <c r="A344" s="69"/>
      <c r="B344" s="11"/>
      <c r="C344" s="69"/>
      <c r="D344" s="69"/>
      <c r="E344" s="11"/>
      <c r="F344" s="11"/>
      <c r="G344" s="70"/>
      <c r="H344" s="70"/>
      <c r="I344" s="68"/>
      <c r="J344" s="68"/>
      <c r="O344" s="172"/>
      <c r="P344" s="11"/>
      <c r="Q344" s="69"/>
      <c r="R344" s="69"/>
      <c r="S344" s="11"/>
      <c r="T344" s="11"/>
      <c r="U344" s="70"/>
      <c r="V344" s="70"/>
      <c r="W344" s="68"/>
      <c r="X344" s="68"/>
    </row>
    <row r="345" spans="1:24" s="23" customFormat="1" ht="12.75" customHeight="1" x14ac:dyDescent="0.35">
      <c r="A345" s="69"/>
      <c r="B345" s="11"/>
      <c r="C345" s="69"/>
      <c r="D345" s="69"/>
      <c r="E345" s="11"/>
      <c r="F345" s="11"/>
      <c r="G345" s="70"/>
      <c r="H345" s="70"/>
      <c r="I345" s="68"/>
      <c r="J345" s="68"/>
      <c r="O345" s="172"/>
      <c r="P345" s="11"/>
      <c r="Q345" s="69"/>
      <c r="R345" s="69"/>
      <c r="S345" s="11"/>
      <c r="T345" s="11"/>
      <c r="U345" s="70"/>
      <c r="V345" s="70"/>
      <c r="W345" s="68"/>
      <c r="X345" s="68"/>
    </row>
    <row r="346" spans="1:24" s="23" customFormat="1" ht="12.75" customHeight="1" x14ac:dyDescent="0.35">
      <c r="A346" s="69"/>
      <c r="B346" s="11"/>
      <c r="C346" s="69"/>
      <c r="D346" s="69"/>
      <c r="E346" s="11"/>
      <c r="F346" s="11"/>
      <c r="G346" s="70"/>
      <c r="H346" s="70"/>
      <c r="I346" s="68"/>
      <c r="J346" s="68"/>
      <c r="O346" s="172"/>
      <c r="P346" s="11"/>
      <c r="Q346" s="69"/>
      <c r="R346" s="69"/>
      <c r="S346" s="11"/>
      <c r="T346" s="11"/>
      <c r="U346" s="70"/>
      <c r="V346" s="70"/>
      <c r="W346" s="68"/>
      <c r="X346" s="68"/>
    </row>
    <row r="347" spans="1:24" s="23" customFormat="1" ht="12.75" customHeight="1" x14ac:dyDescent="0.35">
      <c r="A347" s="69"/>
      <c r="B347" s="11"/>
      <c r="C347" s="69"/>
      <c r="D347" s="69"/>
      <c r="E347" s="11"/>
      <c r="F347" s="11"/>
      <c r="G347" s="70"/>
      <c r="H347" s="70"/>
      <c r="I347" s="68"/>
      <c r="J347" s="68"/>
      <c r="O347" s="172"/>
      <c r="P347" s="11"/>
      <c r="Q347" s="69"/>
      <c r="R347" s="69"/>
      <c r="S347" s="11"/>
      <c r="T347" s="11"/>
      <c r="U347" s="70"/>
      <c r="V347" s="70"/>
      <c r="W347" s="68"/>
      <c r="X347" s="68"/>
    </row>
    <row r="348" spans="1:24" s="23" customFormat="1" ht="12.75" customHeight="1" x14ac:dyDescent="0.35">
      <c r="A348" s="69"/>
      <c r="B348" s="11"/>
      <c r="C348" s="69"/>
      <c r="D348" s="69"/>
      <c r="E348" s="11"/>
      <c r="F348" s="11"/>
      <c r="G348" s="70"/>
      <c r="H348" s="70"/>
      <c r="I348" s="68"/>
      <c r="J348" s="68"/>
      <c r="O348" s="172"/>
      <c r="P348" s="11"/>
      <c r="Q348" s="69"/>
      <c r="R348" s="69"/>
      <c r="S348" s="11"/>
      <c r="T348" s="11"/>
      <c r="U348" s="70"/>
      <c r="V348" s="70"/>
      <c r="W348" s="68"/>
      <c r="X348" s="68"/>
    </row>
    <row r="349" spans="1:24" s="23" customFormat="1" ht="12.75" customHeight="1" x14ac:dyDescent="0.35">
      <c r="A349" s="69"/>
      <c r="B349" s="11"/>
      <c r="C349" s="69"/>
      <c r="D349" s="69"/>
      <c r="E349" s="11"/>
      <c r="F349" s="11"/>
      <c r="G349" s="70"/>
      <c r="H349" s="70"/>
      <c r="I349" s="68"/>
      <c r="J349" s="68"/>
      <c r="O349" s="172"/>
      <c r="P349" s="11"/>
      <c r="Q349" s="69"/>
      <c r="R349" s="69"/>
      <c r="S349" s="11"/>
      <c r="T349" s="11"/>
      <c r="U349" s="70"/>
      <c r="V349" s="70"/>
      <c r="W349" s="68"/>
      <c r="X349" s="68"/>
    </row>
    <row r="350" spans="1:24" s="23" customFormat="1" ht="12.75" customHeight="1" x14ac:dyDescent="0.35">
      <c r="A350" s="69"/>
      <c r="B350" s="11"/>
      <c r="C350" s="69"/>
      <c r="D350" s="69"/>
      <c r="E350" s="11"/>
      <c r="F350" s="11"/>
      <c r="G350" s="70"/>
      <c r="H350" s="70"/>
      <c r="I350" s="68"/>
      <c r="J350" s="68"/>
      <c r="O350" s="172"/>
      <c r="P350" s="11"/>
      <c r="Q350" s="69"/>
      <c r="R350" s="69"/>
      <c r="S350" s="11"/>
      <c r="T350" s="11"/>
      <c r="U350" s="70"/>
      <c r="V350" s="70"/>
      <c r="W350" s="68"/>
      <c r="X350" s="68"/>
    </row>
    <row r="351" spans="1:24" s="23" customFormat="1" ht="12.75" customHeight="1" x14ac:dyDescent="0.35">
      <c r="A351" s="69"/>
      <c r="B351" s="11"/>
      <c r="C351" s="69"/>
      <c r="D351" s="69"/>
      <c r="E351" s="11"/>
      <c r="F351" s="11"/>
      <c r="G351" s="70"/>
      <c r="H351" s="70"/>
      <c r="I351" s="68"/>
      <c r="J351" s="68"/>
      <c r="O351" s="172"/>
      <c r="P351" s="11"/>
      <c r="Q351" s="69"/>
      <c r="R351" s="69"/>
      <c r="S351" s="11"/>
      <c r="T351" s="11"/>
      <c r="U351" s="70"/>
      <c r="V351" s="70"/>
      <c r="W351" s="68"/>
      <c r="X351" s="68"/>
    </row>
    <row r="352" spans="1:24" s="23" customFormat="1" ht="12.75" customHeight="1" x14ac:dyDescent="0.35">
      <c r="A352" s="69"/>
      <c r="B352" s="11"/>
      <c r="C352" s="69"/>
      <c r="D352" s="69"/>
      <c r="E352" s="11"/>
      <c r="F352" s="11"/>
      <c r="G352" s="70"/>
      <c r="H352" s="70"/>
      <c r="I352" s="68"/>
      <c r="J352" s="68"/>
      <c r="O352" s="172"/>
      <c r="P352" s="11"/>
      <c r="Q352" s="69"/>
      <c r="R352" s="69"/>
      <c r="S352" s="11"/>
      <c r="T352" s="11"/>
      <c r="U352" s="70"/>
      <c r="V352" s="70"/>
      <c r="W352" s="68"/>
      <c r="X352" s="68"/>
    </row>
    <row r="353" spans="1:24" s="23" customFormat="1" ht="12.75" customHeight="1" x14ac:dyDescent="0.35">
      <c r="A353" s="69"/>
      <c r="B353" s="11"/>
      <c r="C353" s="69"/>
      <c r="D353" s="69"/>
      <c r="E353" s="11"/>
      <c r="F353" s="11"/>
      <c r="G353" s="70"/>
      <c r="H353" s="70"/>
      <c r="I353" s="68"/>
      <c r="J353" s="68"/>
      <c r="O353" s="172"/>
      <c r="P353" s="11"/>
      <c r="Q353" s="69"/>
      <c r="R353" s="69"/>
      <c r="S353" s="11"/>
      <c r="T353" s="11"/>
      <c r="U353" s="70"/>
      <c r="V353" s="70"/>
      <c r="W353" s="68"/>
      <c r="X353" s="68"/>
    </row>
    <row r="354" spans="1:24" s="23" customFormat="1" ht="12.75" customHeight="1" x14ac:dyDescent="0.35">
      <c r="A354" s="69"/>
      <c r="B354" s="11"/>
      <c r="C354" s="69"/>
      <c r="D354" s="69"/>
      <c r="E354" s="11"/>
      <c r="F354" s="11"/>
      <c r="G354" s="70"/>
      <c r="H354" s="70"/>
      <c r="I354" s="68"/>
      <c r="J354" s="68"/>
      <c r="O354" s="172"/>
      <c r="P354" s="11"/>
      <c r="Q354" s="69"/>
      <c r="R354" s="69"/>
      <c r="S354" s="11"/>
      <c r="T354" s="11"/>
      <c r="U354" s="70"/>
      <c r="V354" s="70"/>
      <c r="W354" s="68"/>
      <c r="X354" s="68"/>
    </row>
    <row r="355" spans="1:24" s="23" customFormat="1" ht="12.75" customHeight="1" x14ac:dyDescent="0.35">
      <c r="A355" s="69"/>
      <c r="B355" s="11"/>
      <c r="C355" s="69"/>
      <c r="D355" s="69"/>
      <c r="E355" s="11"/>
      <c r="F355" s="11"/>
      <c r="G355" s="70"/>
      <c r="H355" s="70"/>
      <c r="I355" s="68"/>
      <c r="J355" s="68"/>
      <c r="O355" s="172"/>
      <c r="P355" s="11"/>
      <c r="Q355" s="69"/>
      <c r="R355" s="69"/>
      <c r="S355" s="11"/>
      <c r="T355" s="11"/>
      <c r="U355" s="70"/>
      <c r="V355" s="70"/>
      <c r="W355" s="68"/>
      <c r="X355" s="68"/>
    </row>
    <row r="356" spans="1:24" s="23" customFormat="1" ht="12.75" customHeight="1" x14ac:dyDescent="0.35">
      <c r="A356" s="69"/>
      <c r="B356" s="11"/>
      <c r="C356" s="69"/>
      <c r="D356" s="69"/>
      <c r="E356" s="11"/>
      <c r="F356" s="11"/>
      <c r="G356" s="70"/>
      <c r="H356" s="70"/>
      <c r="I356" s="68"/>
      <c r="J356" s="68"/>
      <c r="O356" s="172"/>
      <c r="P356" s="11"/>
      <c r="Q356" s="69"/>
      <c r="R356" s="69"/>
      <c r="S356" s="11"/>
      <c r="T356" s="11"/>
      <c r="U356" s="70"/>
      <c r="V356" s="70"/>
      <c r="W356" s="68"/>
      <c r="X356" s="68"/>
    </row>
    <row r="357" spans="1:24" s="23" customFormat="1" ht="12.75" customHeight="1" x14ac:dyDescent="0.35">
      <c r="A357" s="69"/>
      <c r="B357" s="11"/>
      <c r="C357" s="69"/>
      <c r="D357" s="69"/>
      <c r="E357" s="11"/>
      <c r="F357" s="11"/>
      <c r="G357" s="70"/>
      <c r="H357" s="70"/>
      <c r="I357" s="68"/>
      <c r="J357" s="68"/>
      <c r="O357" s="172"/>
      <c r="P357" s="11"/>
      <c r="Q357" s="69"/>
      <c r="R357" s="69"/>
      <c r="S357" s="11"/>
      <c r="T357" s="11"/>
      <c r="U357" s="70"/>
      <c r="V357" s="70"/>
      <c r="W357" s="68"/>
      <c r="X357" s="68"/>
    </row>
    <row r="358" spans="1:24" s="23" customFormat="1" ht="12.75" customHeight="1" x14ac:dyDescent="0.35">
      <c r="A358" s="69"/>
      <c r="B358" s="11"/>
      <c r="C358" s="69"/>
      <c r="D358" s="69"/>
      <c r="E358" s="11"/>
      <c r="F358" s="11"/>
      <c r="G358" s="70"/>
      <c r="H358" s="70"/>
      <c r="I358" s="68"/>
      <c r="J358" s="68"/>
      <c r="O358" s="172"/>
      <c r="P358" s="11"/>
      <c r="Q358" s="69"/>
      <c r="R358" s="69"/>
      <c r="S358" s="11"/>
      <c r="T358" s="11"/>
      <c r="U358" s="70"/>
      <c r="V358" s="70"/>
      <c r="W358" s="68"/>
      <c r="X358" s="68"/>
    </row>
    <row r="359" spans="1:24" s="23" customFormat="1" ht="12.75" customHeight="1" x14ac:dyDescent="0.35">
      <c r="A359" s="69"/>
      <c r="B359" s="11"/>
      <c r="C359" s="69"/>
      <c r="D359" s="69"/>
      <c r="E359" s="11"/>
      <c r="F359" s="11"/>
      <c r="G359" s="70"/>
      <c r="H359" s="70"/>
      <c r="I359" s="68"/>
      <c r="J359" s="68"/>
      <c r="O359" s="172"/>
      <c r="P359" s="11"/>
      <c r="Q359" s="69"/>
      <c r="R359" s="69"/>
      <c r="S359" s="11"/>
      <c r="T359" s="11"/>
      <c r="U359" s="70"/>
      <c r="V359" s="70"/>
      <c r="W359" s="68"/>
      <c r="X359" s="68"/>
    </row>
    <row r="360" spans="1:24" s="23" customFormat="1" ht="12.75" customHeight="1" x14ac:dyDescent="0.35">
      <c r="A360" s="69"/>
      <c r="B360" s="11"/>
      <c r="C360" s="69"/>
      <c r="D360" s="69"/>
      <c r="E360" s="11"/>
      <c r="F360" s="11"/>
      <c r="G360" s="70"/>
      <c r="H360" s="70"/>
      <c r="I360" s="68"/>
      <c r="J360" s="68"/>
      <c r="O360" s="172"/>
      <c r="P360" s="11"/>
      <c r="Q360" s="69"/>
      <c r="R360" s="69"/>
      <c r="S360" s="11"/>
      <c r="T360" s="11"/>
      <c r="U360" s="70"/>
      <c r="V360" s="70"/>
      <c r="W360" s="68"/>
      <c r="X360" s="68"/>
    </row>
    <row r="361" spans="1:24" s="23" customFormat="1" ht="12.75" customHeight="1" x14ac:dyDescent="0.35">
      <c r="A361" s="69"/>
      <c r="B361" s="11"/>
      <c r="C361" s="69"/>
      <c r="D361" s="69"/>
      <c r="E361" s="11"/>
      <c r="F361" s="11"/>
      <c r="G361" s="70"/>
      <c r="H361" s="70"/>
      <c r="I361" s="68"/>
      <c r="J361" s="68"/>
      <c r="O361" s="172"/>
      <c r="P361" s="11"/>
      <c r="Q361" s="69"/>
      <c r="R361" s="69"/>
      <c r="S361" s="11"/>
      <c r="T361" s="11"/>
      <c r="U361" s="70"/>
      <c r="V361" s="70"/>
      <c r="W361" s="68"/>
      <c r="X361" s="68"/>
    </row>
    <row r="362" spans="1:24" s="23" customFormat="1" ht="12.75" customHeight="1" x14ac:dyDescent="0.35">
      <c r="A362" s="69"/>
      <c r="B362" s="11"/>
      <c r="C362" s="69"/>
      <c r="D362" s="69"/>
      <c r="E362" s="11"/>
      <c r="F362" s="11"/>
      <c r="G362" s="70"/>
      <c r="H362" s="70"/>
      <c r="I362" s="68"/>
      <c r="J362" s="68"/>
      <c r="O362" s="172"/>
      <c r="P362" s="11"/>
      <c r="Q362" s="69"/>
      <c r="R362" s="69"/>
      <c r="S362" s="11"/>
      <c r="T362" s="11"/>
      <c r="U362" s="70"/>
      <c r="V362" s="70"/>
      <c r="W362" s="68"/>
      <c r="X362" s="68"/>
    </row>
    <row r="363" spans="1:24" s="23" customFormat="1" ht="12.75" customHeight="1" x14ac:dyDescent="0.35">
      <c r="A363" s="69"/>
      <c r="B363" s="11"/>
      <c r="C363" s="69"/>
      <c r="D363" s="69"/>
      <c r="E363" s="11"/>
      <c r="F363" s="11"/>
      <c r="G363" s="70"/>
      <c r="H363" s="70"/>
      <c r="I363" s="68"/>
      <c r="J363" s="68"/>
      <c r="O363" s="172"/>
      <c r="P363" s="11"/>
      <c r="Q363" s="69"/>
      <c r="R363" s="69"/>
      <c r="S363" s="11"/>
      <c r="T363" s="11"/>
      <c r="U363" s="70"/>
      <c r="V363" s="70"/>
      <c r="W363" s="68"/>
      <c r="X363" s="68"/>
    </row>
    <row r="364" spans="1:24" s="23" customFormat="1" ht="12.75" customHeight="1" x14ac:dyDescent="0.35">
      <c r="A364" s="69"/>
      <c r="B364" s="11"/>
      <c r="C364" s="69"/>
      <c r="D364" s="69"/>
      <c r="E364" s="11"/>
      <c r="F364" s="11"/>
      <c r="G364" s="70"/>
      <c r="H364" s="70"/>
      <c r="I364" s="68"/>
      <c r="J364" s="68"/>
      <c r="O364" s="172"/>
      <c r="P364" s="11"/>
      <c r="Q364" s="69"/>
      <c r="R364" s="69"/>
      <c r="S364" s="11"/>
      <c r="T364" s="11"/>
      <c r="U364" s="70"/>
      <c r="V364" s="70"/>
      <c r="W364" s="68"/>
      <c r="X364" s="68"/>
    </row>
    <row r="365" spans="1:24" s="23" customFormat="1" ht="12.75" customHeight="1" x14ac:dyDescent="0.35">
      <c r="A365" s="69"/>
      <c r="B365" s="11"/>
      <c r="C365" s="69"/>
      <c r="D365" s="69"/>
      <c r="E365" s="11"/>
      <c r="F365" s="11"/>
      <c r="G365" s="70"/>
      <c r="H365" s="70"/>
      <c r="I365" s="68"/>
      <c r="J365" s="68"/>
      <c r="O365" s="172"/>
      <c r="P365" s="11"/>
      <c r="Q365" s="69"/>
      <c r="R365" s="69"/>
      <c r="S365" s="11"/>
      <c r="T365" s="11"/>
      <c r="U365" s="70"/>
      <c r="V365" s="70"/>
      <c r="W365" s="68"/>
      <c r="X365" s="68"/>
    </row>
    <row r="366" spans="1:24" s="23" customFormat="1" ht="12.75" customHeight="1" x14ac:dyDescent="0.35">
      <c r="A366" s="69"/>
      <c r="B366" s="11"/>
      <c r="C366" s="69"/>
      <c r="D366" s="69"/>
      <c r="E366" s="11"/>
      <c r="F366" s="11"/>
      <c r="G366" s="70"/>
      <c r="H366" s="70"/>
      <c r="I366" s="68"/>
      <c r="J366" s="68"/>
      <c r="O366" s="172"/>
      <c r="P366" s="11"/>
      <c r="Q366" s="69"/>
      <c r="R366" s="69"/>
      <c r="S366" s="11"/>
      <c r="T366" s="11"/>
      <c r="U366" s="70"/>
      <c r="V366" s="70"/>
      <c r="W366" s="68"/>
      <c r="X366" s="68"/>
    </row>
    <row r="367" spans="1:24" s="23" customFormat="1" ht="12.75" customHeight="1" x14ac:dyDescent="0.35">
      <c r="A367" s="69"/>
      <c r="B367" s="11"/>
      <c r="C367" s="69"/>
      <c r="D367" s="69"/>
      <c r="E367" s="11"/>
      <c r="F367" s="11"/>
      <c r="G367" s="70"/>
      <c r="H367" s="70"/>
      <c r="I367" s="68"/>
      <c r="J367" s="68"/>
      <c r="O367" s="172"/>
      <c r="P367" s="11"/>
      <c r="Q367" s="69"/>
      <c r="R367" s="69"/>
      <c r="S367" s="11"/>
      <c r="T367" s="11"/>
      <c r="U367" s="70"/>
      <c r="V367" s="70"/>
      <c r="W367" s="68"/>
      <c r="X367" s="68"/>
    </row>
    <row r="368" spans="1:24" s="23" customFormat="1" ht="12.75" customHeight="1" x14ac:dyDescent="0.35">
      <c r="A368" s="69"/>
      <c r="B368" s="11"/>
      <c r="C368" s="69"/>
      <c r="D368" s="69"/>
      <c r="E368" s="11"/>
      <c r="F368" s="11"/>
      <c r="G368" s="70"/>
      <c r="H368" s="70"/>
      <c r="I368" s="68"/>
      <c r="J368" s="68"/>
      <c r="O368" s="172"/>
      <c r="P368" s="11"/>
      <c r="Q368" s="69"/>
      <c r="R368" s="69"/>
      <c r="S368" s="11"/>
      <c r="T368" s="11"/>
      <c r="U368" s="70"/>
      <c r="V368" s="70"/>
      <c r="W368" s="68"/>
      <c r="X368" s="68"/>
    </row>
    <row r="369" spans="1:24" s="23" customFormat="1" ht="12.75" customHeight="1" x14ac:dyDescent="0.35">
      <c r="A369" s="69"/>
      <c r="B369" s="11"/>
      <c r="C369" s="69"/>
      <c r="D369" s="69"/>
      <c r="E369" s="11"/>
      <c r="F369" s="11"/>
      <c r="G369" s="70"/>
      <c r="H369" s="70"/>
      <c r="I369" s="68"/>
      <c r="J369" s="68"/>
      <c r="O369" s="172"/>
      <c r="P369" s="11"/>
      <c r="Q369" s="69"/>
      <c r="R369" s="69"/>
      <c r="S369" s="11"/>
      <c r="T369" s="11"/>
      <c r="U369" s="70"/>
      <c r="V369" s="70"/>
      <c r="W369" s="68"/>
      <c r="X369" s="68"/>
    </row>
    <row r="370" spans="1:24" s="23" customFormat="1" ht="12.75" customHeight="1" x14ac:dyDescent="0.35">
      <c r="A370" s="69"/>
      <c r="B370" s="11"/>
      <c r="C370" s="69"/>
      <c r="D370" s="69"/>
      <c r="E370" s="11"/>
      <c r="F370" s="11"/>
      <c r="G370" s="70"/>
      <c r="H370" s="70"/>
      <c r="I370" s="68"/>
      <c r="J370" s="68"/>
      <c r="O370" s="172"/>
      <c r="P370" s="11"/>
      <c r="Q370" s="69"/>
      <c r="R370" s="69"/>
      <c r="S370" s="11"/>
      <c r="T370" s="11"/>
      <c r="U370" s="70"/>
      <c r="V370" s="70"/>
      <c r="W370" s="68"/>
      <c r="X370" s="68"/>
    </row>
    <row r="371" spans="1:24" s="23" customFormat="1" ht="12.75" customHeight="1" x14ac:dyDescent="0.35">
      <c r="A371" s="69"/>
      <c r="B371" s="11"/>
      <c r="C371" s="69"/>
      <c r="D371" s="69"/>
      <c r="E371" s="11"/>
      <c r="F371" s="11"/>
      <c r="G371" s="70"/>
      <c r="H371" s="70"/>
      <c r="I371" s="68"/>
      <c r="J371" s="68"/>
      <c r="O371" s="172"/>
      <c r="P371" s="11"/>
      <c r="Q371" s="69"/>
      <c r="R371" s="69"/>
      <c r="S371" s="11"/>
      <c r="T371" s="11"/>
      <c r="U371" s="70"/>
      <c r="V371" s="70"/>
      <c r="W371" s="68"/>
      <c r="X371" s="68"/>
    </row>
    <row r="372" spans="1:24" s="23" customFormat="1" ht="12.75" customHeight="1" x14ac:dyDescent="0.35">
      <c r="A372" s="69"/>
      <c r="B372" s="11"/>
      <c r="C372" s="69"/>
      <c r="D372" s="69"/>
      <c r="E372" s="11"/>
      <c r="F372" s="11"/>
      <c r="G372" s="70"/>
      <c r="H372" s="70"/>
      <c r="I372" s="68"/>
      <c r="J372" s="68"/>
      <c r="O372" s="172"/>
      <c r="P372" s="11"/>
      <c r="Q372" s="69"/>
      <c r="R372" s="69"/>
      <c r="S372" s="11"/>
      <c r="T372" s="11"/>
      <c r="U372" s="70"/>
      <c r="V372" s="70"/>
      <c r="W372" s="68"/>
      <c r="X372" s="68"/>
    </row>
    <row r="373" spans="1:24" s="23" customFormat="1" ht="12.75" customHeight="1" x14ac:dyDescent="0.35">
      <c r="A373" s="69"/>
      <c r="B373" s="11"/>
      <c r="C373" s="69"/>
      <c r="D373" s="69"/>
      <c r="E373" s="11"/>
      <c r="F373" s="11"/>
      <c r="G373" s="70"/>
      <c r="H373" s="70"/>
      <c r="I373" s="68"/>
      <c r="J373" s="68"/>
      <c r="O373" s="172"/>
      <c r="P373" s="11"/>
      <c r="Q373" s="69"/>
      <c r="R373" s="69"/>
      <c r="S373" s="11"/>
      <c r="T373" s="11"/>
      <c r="U373" s="70"/>
      <c r="V373" s="70"/>
      <c r="W373" s="68"/>
      <c r="X373" s="68"/>
    </row>
    <row r="374" spans="1:24" s="23" customFormat="1" ht="12.75" customHeight="1" x14ac:dyDescent="0.35">
      <c r="A374" s="69"/>
      <c r="B374" s="11"/>
      <c r="C374" s="69"/>
      <c r="D374" s="69"/>
      <c r="E374" s="11"/>
      <c r="F374" s="11"/>
      <c r="G374" s="70"/>
      <c r="H374" s="70"/>
      <c r="I374" s="68"/>
      <c r="J374" s="68"/>
      <c r="O374" s="172"/>
      <c r="P374" s="11"/>
      <c r="Q374" s="69"/>
      <c r="R374" s="69"/>
      <c r="S374" s="11"/>
      <c r="T374" s="11"/>
      <c r="U374" s="70"/>
      <c r="V374" s="70"/>
      <c r="W374" s="68"/>
      <c r="X374" s="68"/>
    </row>
    <row r="375" spans="1:24" s="23" customFormat="1" ht="12.75" customHeight="1" x14ac:dyDescent="0.35">
      <c r="A375" s="69"/>
      <c r="B375" s="11"/>
      <c r="C375" s="69"/>
      <c r="D375" s="69"/>
      <c r="E375" s="11"/>
      <c r="F375" s="11"/>
      <c r="G375" s="70"/>
      <c r="H375" s="70"/>
      <c r="I375" s="68"/>
      <c r="J375" s="68"/>
      <c r="O375" s="172"/>
      <c r="P375" s="11"/>
      <c r="Q375" s="69"/>
      <c r="R375" s="69"/>
      <c r="S375" s="11"/>
      <c r="T375" s="11"/>
      <c r="U375" s="70"/>
      <c r="V375" s="70"/>
      <c r="W375" s="68"/>
      <c r="X375" s="68"/>
    </row>
    <row r="376" spans="1:24" s="23" customFormat="1" ht="12.75" customHeight="1" x14ac:dyDescent="0.35">
      <c r="A376" s="69"/>
      <c r="B376" s="11"/>
      <c r="C376" s="69"/>
      <c r="D376" s="69"/>
      <c r="E376" s="11"/>
      <c r="F376" s="11"/>
      <c r="G376" s="70"/>
      <c r="H376" s="70"/>
      <c r="I376" s="68"/>
      <c r="J376" s="68"/>
      <c r="O376" s="172"/>
      <c r="P376" s="11"/>
      <c r="Q376" s="69"/>
      <c r="R376" s="69"/>
      <c r="S376" s="11"/>
      <c r="T376" s="11"/>
      <c r="U376" s="70"/>
      <c r="V376" s="70"/>
      <c r="W376" s="68"/>
      <c r="X376" s="68"/>
    </row>
    <row r="377" spans="1:24" s="23" customFormat="1" ht="12.75" customHeight="1" x14ac:dyDescent="0.35">
      <c r="A377" s="69"/>
      <c r="B377" s="11"/>
      <c r="C377" s="69"/>
      <c r="D377" s="69"/>
      <c r="E377" s="11"/>
      <c r="F377" s="11"/>
      <c r="G377" s="70"/>
      <c r="H377" s="70"/>
      <c r="I377" s="68"/>
      <c r="J377" s="68"/>
      <c r="O377" s="172"/>
      <c r="P377" s="11"/>
      <c r="Q377" s="69"/>
      <c r="R377" s="69"/>
      <c r="S377" s="11"/>
      <c r="T377" s="11"/>
      <c r="U377" s="70"/>
      <c r="V377" s="70"/>
      <c r="W377" s="68"/>
      <c r="X377" s="68"/>
    </row>
    <row r="378" spans="1:24" s="23" customFormat="1" ht="12.75" customHeight="1" x14ac:dyDescent="0.35">
      <c r="A378" s="69"/>
      <c r="B378" s="11"/>
      <c r="C378" s="69"/>
      <c r="D378" s="69"/>
      <c r="E378" s="11"/>
      <c r="F378" s="11"/>
      <c r="G378" s="70"/>
      <c r="H378" s="70"/>
      <c r="I378" s="68"/>
      <c r="J378" s="68"/>
      <c r="O378" s="172"/>
      <c r="P378" s="11"/>
      <c r="Q378" s="69"/>
      <c r="R378" s="69"/>
      <c r="S378" s="11"/>
      <c r="T378" s="11"/>
      <c r="U378" s="70"/>
      <c r="V378" s="70"/>
      <c r="W378" s="68"/>
      <c r="X378" s="68"/>
    </row>
    <row r="379" spans="1:24" s="23" customFormat="1" ht="12.75" customHeight="1" x14ac:dyDescent="0.35">
      <c r="A379" s="69"/>
      <c r="B379" s="11"/>
      <c r="C379" s="69"/>
      <c r="D379" s="69"/>
      <c r="E379" s="11"/>
      <c r="F379" s="11"/>
      <c r="G379" s="70"/>
      <c r="H379" s="70"/>
      <c r="I379" s="68"/>
      <c r="J379" s="68"/>
      <c r="O379" s="172"/>
      <c r="P379" s="11"/>
      <c r="Q379" s="69"/>
      <c r="R379" s="69"/>
      <c r="S379" s="11"/>
      <c r="T379" s="11"/>
      <c r="U379" s="70"/>
      <c r="V379" s="70"/>
      <c r="W379" s="68"/>
      <c r="X379" s="68"/>
    </row>
    <row r="380" spans="1:24" s="23" customFormat="1" ht="12.75" customHeight="1" x14ac:dyDescent="0.35">
      <c r="A380" s="69"/>
      <c r="B380" s="11"/>
      <c r="C380" s="69"/>
      <c r="D380" s="69"/>
      <c r="E380" s="11"/>
      <c r="F380" s="11"/>
      <c r="G380" s="70"/>
      <c r="H380" s="70"/>
      <c r="I380" s="68"/>
      <c r="J380" s="68"/>
      <c r="O380" s="172"/>
      <c r="P380" s="11"/>
      <c r="Q380" s="69"/>
      <c r="R380" s="69"/>
      <c r="S380" s="11"/>
      <c r="T380" s="11"/>
      <c r="U380" s="70"/>
      <c r="V380" s="70"/>
      <c r="W380" s="68"/>
      <c r="X380" s="68"/>
    </row>
    <row r="381" spans="1:24" s="23" customFormat="1" ht="12.75" customHeight="1" x14ac:dyDescent="0.35">
      <c r="A381" s="69"/>
      <c r="B381" s="11"/>
      <c r="C381" s="69"/>
      <c r="D381" s="69"/>
      <c r="E381" s="11"/>
      <c r="F381" s="11"/>
      <c r="G381" s="70"/>
      <c r="H381" s="70"/>
      <c r="I381" s="68"/>
      <c r="J381" s="68"/>
      <c r="O381" s="172"/>
      <c r="P381" s="11"/>
      <c r="Q381" s="69"/>
      <c r="R381" s="69"/>
      <c r="S381" s="11"/>
      <c r="T381" s="11"/>
      <c r="U381" s="70"/>
      <c r="V381" s="70"/>
      <c r="W381" s="68"/>
      <c r="X381" s="68"/>
    </row>
    <row r="382" spans="1:24" s="23" customFormat="1" ht="12.75" customHeight="1" x14ac:dyDescent="0.35">
      <c r="A382" s="69"/>
      <c r="B382" s="11"/>
      <c r="C382" s="69"/>
      <c r="D382" s="69"/>
      <c r="E382" s="11"/>
      <c r="F382" s="11"/>
      <c r="G382" s="70"/>
      <c r="H382" s="70"/>
      <c r="I382" s="68"/>
      <c r="J382" s="68"/>
      <c r="O382" s="172"/>
      <c r="P382" s="11"/>
      <c r="Q382" s="69"/>
      <c r="R382" s="69"/>
      <c r="S382" s="11"/>
      <c r="T382" s="11"/>
      <c r="U382" s="70"/>
      <c r="V382" s="70"/>
      <c r="W382" s="68"/>
      <c r="X382" s="68"/>
    </row>
    <row r="383" spans="1:24" s="23" customFormat="1" ht="12.75" customHeight="1" x14ac:dyDescent="0.35">
      <c r="A383" s="69"/>
      <c r="B383" s="11"/>
      <c r="C383" s="69"/>
      <c r="D383" s="69"/>
      <c r="E383" s="11"/>
      <c r="F383" s="11"/>
      <c r="G383" s="70"/>
      <c r="H383" s="70"/>
      <c r="I383" s="68"/>
      <c r="J383" s="68"/>
      <c r="O383" s="172"/>
      <c r="P383" s="11"/>
      <c r="Q383" s="69"/>
      <c r="R383" s="69"/>
      <c r="S383" s="11"/>
      <c r="T383" s="11"/>
      <c r="U383" s="70"/>
      <c r="V383" s="70"/>
      <c r="W383" s="68"/>
      <c r="X383" s="68"/>
    </row>
    <row r="384" spans="1:24" s="23" customFormat="1" ht="12.75" customHeight="1" x14ac:dyDescent="0.35">
      <c r="A384" s="69"/>
      <c r="B384" s="11"/>
      <c r="C384" s="69"/>
      <c r="D384" s="69"/>
      <c r="E384" s="11"/>
      <c r="F384" s="11"/>
      <c r="G384" s="70"/>
      <c r="H384" s="70"/>
      <c r="I384" s="68"/>
      <c r="J384" s="68"/>
      <c r="O384" s="172"/>
      <c r="P384" s="11"/>
      <c r="Q384" s="69"/>
      <c r="R384" s="69"/>
      <c r="S384" s="11"/>
      <c r="T384" s="11"/>
      <c r="U384" s="70"/>
      <c r="V384" s="70"/>
      <c r="W384" s="68"/>
      <c r="X384" s="68"/>
    </row>
    <row r="385" spans="1:24" s="23" customFormat="1" ht="12.75" customHeight="1" x14ac:dyDescent="0.35">
      <c r="A385" s="69"/>
      <c r="B385" s="11"/>
      <c r="C385" s="69"/>
      <c r="D385" s="69"/>
      <c r="E385" s="11"/>
      <c r="F385" s="11"/>
      <c r="G385" s="70"/>
      <c r="H385" s="70"/>
      <c r="I385" s="68"/>
      <c r="J385" s="68"/>
      <c r="O385" s="172"/>
      <c r="P385" s="11"/>
      <c r="Q385" s="69"/>
      <c r="R385" s="69"/>
      <c r="S385" s="11"/>
      <c r="T385" s="11"/>
      <c r="U385" s="70"/>
      <c r="V385" s="70"/>
      <c r="W385" s="68"/>
      <c r="X385" s="68"/>
    </row>
    <row r="386" spans="1:24" s="23" customFormat="1" ht="12.75" customHeight="1" x14ac:dyDescent="0.35">
      <c r="A386" s="69"/>
      <c r="B386" s="11"/>
      <c r="C386" s="69"/>
      <c r="D386" s="69"/>
      <c r="E386" s="11"/>
      <c r="F386" s="11"/>
      <c r="G386" s="70"/>
      <c r="H386" s="70"/>
      <c r="I386" s="68"/>
      <c r="J386" s="68"/>
      <c r="O386" s="172"/>
      <c r="P386" s="11"/>
      <c r="Q386" s="69"/>
      <c r="R386" s="69"/>
      <c r="S386" s="11"/>
      <c r="T386" s="11"/>
      <c r="U386" s="70"/>
      <c r="V386" s="70"/>
      <c r="W386" s="68"/>
      <c r="X386" s="68"/>
    </row>
    <row r="387" spans="1:24" s="23" customFormat="1" ht="12.75" customHeight="1" x14ac:dyDescent="0.35">
      <c r="A387" s="69"/>
      <c r="B387" s="11"/>
      <c r="C387" s="69"/>
      <c r="D387" s="69"/>
      <c r="E387" s="11"/>
      <c r="F387" s="11"/>
      <c r="G387" s="70"/>
      <c r="H387" s="70"/>
      <c r="I387" s="68"/>
      <c r="J387" s="68"/>
      <c r="O387" s="172"/>
      <c r="P387" s="11"/>
      <c r="Q387" s="69"/>
      <c r="R387" s="69"/>
      <c r="S387" s="11"/>
      <c r="T387" s="11"/>
      <c r="U387" s="70"/>
      <c r="V387" s="70"/>
      <c r="W387" s="68"/>
      <c r="X387" s="68"/>
    </row>
    <row r="388" spans="1:24" s="23" customFormat="1" ht="12.75" customHeight="1" x14ac:dyDescent="0.35">
      <c r="A388" s="69"/>
      <c r="B388" s="11"/>
      <c r="C388" s="69"/>
      <c r="D388" s="69"/>
      <c r="E388" s="11"/>
      <c r="F388" s="11"/>
      <c r="G388" s="70"/>
      <c r="H388" s="70"/>
      <c r="I388" s="68"/>
      <c r="J388" s="68"/>
      <c r="O388" s="172"/>
      <c r="P388" s="11"/>
      <c r="Q388" s="69"/>
      <c r="R388" s="69"/>
      <c r="S388" s="11"/>
      <c r="T388" s="11"/>
      <c r="U388" s="70"/>
      <c r="V388" s="70"/>
      <c r="W388" s="68"/>
      <c r="X388" s="68"/>
    </row>
    <row r="389" spans="1:24" s="23" customFormat="1" ht="12.75" customHeight="1" x14ac:dyDescent="0.35">
      <c r="A389" s="69"/>
      <c r="B389" s="11"/>
      <c r="C389" s="69"/>
      <c r="D389" s="69"/>
      <c r="E389" s="11"/>
      <c r="F389" s="11"/>
      <c r="G389" s="70"/>
      <c r="H389" s="70"/>
      <c r="I389" s="68"/>
      <c r="J389" s="68"/>
      <c r="O389" s="172"/>
      <c r="P389" s="11"/>
      <c r="Q389" s="69"/>
      <c r="R389" s="69"/>
      <c r="S389" s="11"/>
      <c r="T389" s="11"/>
      <c r="U389" s="70"/>
      <c r="V389" s="70"/>
      <c r="W389" s="68"/>
      <c r="X389" s="68"/>
    </row>
    <row r="390" spans="1:24" s="23" customFormat="1" ht="12.75" customHeight="1" x14ac:dyDescent="0.35">
      <c r="A390" s="69"/>
      <c r="B390" s="11"/>
      <c r="C390" s="69"/>
      <c r="D390" s="69"/>
      <c r="E390" s="11"/>
      <c r="F390" s="11"/>
      <c r="G390" s="70"/>
      <c r="H390" s="70"/>
      <c r="I390" s="68"/>
      <c r="J390" s="68"/>
      <c r="O390" s="172"/>
      <c r="P390" s="11"/>
      <c r="Q390" s="69"/>
      <c r="R390" s="69"/>
      <c r="S390" s="11"/>
      <c r="T390" s="11"/>
      <c r="U390" s="70"/>
      <c r="V390" s="70"/>
      <c r="W390" s="68"/>
      <c r="X390" s="68"/>
    </row>
    <row r="391" spans="1:24" s="23" customFormat="1" ht="12.75" customHeight="1" x14ac:dyDescent="0.35">
      <c r="A391" s="69"/>
      <c r="B391" s="11"/>
      <c r="C391" s="69"/>
      <c r="D391" s="69"/>
      <c r="E391" s="11"/>
      <c r="F391" s="11"/>
      <c r="G391" s="70"/>
      <c r="H391" s="70"/>
      <c r="I391" s="68"/>
      <c r="J391" s="68"/>
      <c r="O391" s="172"/>
      <c r="P391" s="11"/>
      <c r="Q391" s="69"/>
      <c r="R391" s="69"/>
      <c r="S391" s="11"/>
      <c r="T391" s="11"/>
      <c r="U391" s="70"/>
      <c r="V391" s="70"/>
      <c r="W391" s="68"/>
      <c r="X391" s="68"/>
    </row>
    <row r="392" spans="1:24" s="23" customFormat="1" ht="12.75" customHeight="1" x14ac:dyDescent="0.35">
      <c r="A392" s="69"/>
      <c r="B392" s="11"/>
      <c r="C392" s="69"/>
      <c r="D392" s="69"/>
      <c r="E392" s="11"/>
      <c r="F392" s="11"/>
      <c r="G392" s="70"/>
      <c r="H392" s="70"/>
      <c r="I392" s="68"/>
      <c r="J392" s="68"/>
      <c r="O392" s="172"/>
      <c r="P392" s="11"/>
      <c r="Q392" s="69"/>
      <c r="R392" s="69"/>
      <c r="S392" s="11"/>
      <c r="T392" s="11"/>
      <c r="U392" s="70"/>
      <c r="V392" s="70"/>
      <c r="W392" s="68"/>
      <c r="X392" s="68"/>
    </row>
    <row r="393" spans="1:24" s="23" customFormat="1" ht="12.75" customHeight="1" x14ac:dyDescent="0.35">
      <c r="A393" s="69"/>
      <c r="B393" s="11"/>
      <c r="C393" s="69"/>
      <c r="D393" s="69"/>
      <c r="E393" s="11"/>
      <c r="F393" s="11"/>
      <c r="G393" s="70"/>
      <c r="H393" s="70"/>
      <c r="I393" s="68"/>
      <c r="J393" s="68"/>
      <c r="O393" s="172"/>
      <c r="P393" s="11"/>
      <c r="Q393" s="69"/>
      <c r="R393" s="69"/>
      <c r="S393" s="11"/>
      <c r="T393" s="11"/>
      <c r="U393" s="70"/>
      <c r="V393" s="70"/>
      <c r="W393" s="68"/>
      <c r="X393" s="68"/>
    </row>
    <row r="394" spans="1:24" s="23" customFormat="1" ht="12.75" customHeight="1" x14ac:dyDescent="0.35">
      <c r="A394" s="69"/>
      <c r="B394" s="11"/>
      <c r="C394" s="69"/>
      <c r="D394" s="69"/>
      <c r="E394" s="11"/>
      <c r="F394" s="11"/>
      <c r="G394" s="70"/>
      <c r="H394" s="70"/>
      <c r="I394" s="68"/>
      <c r="J394" s="68"/>
      <c r="O394" s="172"/>
      <c r="P394" s="11"/>
      <c r="Q394" s="69"/>
      <c r="R394" s="69"/>
      <c r="S394" s="11"/>
      <c r="T394" s="11"/>
      <c r="U394" s="70"/>
      <c r="V394" s="70"/>
      <c r="W394" s="68"/>
      <c r="X394" s="68"/>
    </row>
    <row r="395" spans="1:24" s="23" customFormat="1" ht="12.75" customHeight="1" x14ac:dyDescent="0.35">
      <c r="A395" s="69"/>
      <c r="B395" s="11"/>
      <c r="C395" s="69"/>
      <c r="D395" s="69"/>
      <c r="E395" s="11"/>
      <c r="F395" s="11"/>
      <c r="G395" s="70"/>
      <c r="H395" s="70"/>
      <c r="I395" s="68"/>
      <c r="J395" s="68"/>
      <c r="O395" s="172"/>
      <c r="P395" s="11"/>
      <c r="Q395" s="69"/>
      <c r="R395" s="69"/>
      <c r="S395" s="11"/>
      <c r="T395" s="11"/>
      <c r="U395" s="70"/>
      <c r="V395" s="70"/>
      <c r="W395" s="68"/>
      <c r="X395" s="68"/>
    </row>
    <row r="396" spans="1:24" s="23" customFormat="1" ht="12.75" customHeight="1" x14ac:dyDescent="0.35">
      <c r="A396" s="69"/>
      <c r="B396" s="11"/>
      <c r="C396" s="69"/>
      <c r="D396" s="69"/>
      <c r="E396" s="11"/>
      <c r="F396" s="11"/>
      <c r="G396" s="70"/>
      <c r="H396" s="70"/>
      <c r="I396" s="68"/>
      <c r="J396" s="68"/>
      <c r="O396" s="172"/>
      <c r="P396" s="11"/>
      <c r="Q396" s="69"/>
      <c r="R396" s="69"/>
      <c r="S396" s="11"/>
      <c r="T396" s="11"/>
      <c r="U396" s="70"/>
      <c r="V396" s="70"/>
      <c r="W396" s="68"/>
      <c r="X396" s="68"/>
    </row>
    <row r="397" spans="1:24" s="23" customFormat="1" ht="12.75" customHeight="1" x14ac:dyDescent="0.35">
      <c r="A397" s="69"/>
      <c r="B397" s="11"/>
      <c r="C397" s="69"/>
      <c r="D397" s="69"/>
      <c r="E397" s="11"/>
      <c r="F397" s="11"/>
      <c r="G397" s="70"/>
      <c r="H397" s="70"/>
      <c r="I397" s="68"/>
      <c r="J397" s="68"/>
      <c r="O397" s="172"/>
      <c r="P397" s="11"/>
      <c r="Q397" s="69"/>
      <c r="R397" s="69"/>
      <c r="S397" s="11"/>
      <c r="T397" s="11"/>
      <c r="U397" s="70"/>
      <c r="V397" s="70"/>
      <c r="W397" s="68"/>
      <c r="X397" s="68"/>
    </row>
    <row r="398" spans="1:24" s="23" customFormat="1" ht="12.75" customHeight="1" x14ac:dyDescent="0.35">
      <c r="A398" s="69"/>
      <c r="B398" s="11"/>
      <c r="C398" s="69"/>
      <c r="D398" s="69"/>
      <c r="E398" s="11"/>
      <c r="F398" s="11"/>
      <c r="G398" s="70"/>
      <c r="H398" s="70"/>
      <c r="I398" s="68"/>
      <c r="J398" s="68"/>
      <c r="O398" s="172"/>
      <c r="P398" s="11"/>
      <c r="Q398" s="69"/>
      <c r="R398" s="69"/>
      <c r="S398" s="11"/>
      <c r="T398" s="11"/>
      <c r="U398" s="70"/>
      <c r="V398" s="70"/>
      <c r="W398" s="68"/>
      <c r="X398" s="68"/>
    </row>
    <row r="399" spans="1:24" s="23" customFormat="1" ht="12.75" customHeight="1" x14ac:dyDescent="0.35">
      <c r="A399" s="69"/>
      <c r="B399" s="11"/>
      <c r="C399" s="69"/>
      <c r="D399" s="69"/>
      <c r="E399" s="11"/>
      <c r="F399" s="11"/>
      <c r="G399" s="70"/>
      <c r="H399" s="70"/>
      <c r="I399" s="68"/>
      <c r="J399" s="68"/>
      <c r="O399" s="172"/>
      <c r="P399" s="11"/>
      <c r="Q399" s="69"/>
      <c r="R399" s="69"/>
      <c r="S399" s="11"/>
      <c r="T399" s="11"/>
      <c r="U399" s="70"/>
      <c r="V399" s="70"/>
      <c r="W399" s="68"/>
      <c r="X399" s="68"/>
    </row>
    <row r="400" spans="1:24" s="23" customFormat="1" ht="12.75" customHeight="1" x14ac:dyDescent="0.35">
      <c r="A400" s="69"/>
      <c r="B400" s="11"/>
      <c r="C400" s="69"/>
      <c r="D400" s="69"/>
      <c r="E400" s="11"/>
      <c r="F400" s="11"/>
      <c r="G400" s="70"/>
      <c r="H400" s="70"/>
      <c r="I400" s="68"/>
      <c r="J400" s="68"/>
      <c r="O400" s="172"/>
      <c r="P400" s="11"/>
      <c r="Q400" s="69"/>
      <c r="R400" s="69"/>
      <c r="S400" s="11"/>
      <c r="T400" s="11"/>
      <c r="U400" s="70"/>
      <c r="V400" s="70"/>
      <c r="W400" s="68"/>
      <c r="X400" s="68"/>
    </row>
    <row r="401" spans="1:24" s="23" customFormat="1" ht="12.75" customHeight="1" x14ac:dyDescent="0.35">
      <c r="A401" s="69"/>
      <c r="B401" s="11"/>
      <c r="C401" s="69"/>
      <c r="D401" s="69"/>
      <c r="E401" s="11"/>
      <c r="F401" s="11"/>
      <c r="G401" s="70"/>
      <c r="H401" s="70"/>
      <c r="I401" s="68"/>
      <c r="J401" s="68"/>
      <c r="O401" s="172"/>
      <c r="P401" s="11"/>
      <c r="Q401" s="69"/>
      <c r="R401" s="69"/>
      <c r="S401" s="11"/>
      <c r="T401" s="11"/>
      <c r="U401" s="70"/>
      <c r="V401" s="70"/>
      <c r="W401" s="68"/>
      <c r="X401" s="68"/>
    </row>
    <row r="402" spans="1:24" s="23" customFormat="1" ht="12.75" customHeight="1" x14ac:dyDescent="0.35">
      <c r="A402" s="69"/>
      <c r="B402" s="11"/>
      <c r="C402" s="69"/>
      <c r="D402" s="69"/>
      <c r="E402" s="11"/>
      <c r="F402" s="11"/>
      <c r="G402" s="70"/>
      <c r="H402" s="70"/>
      <c r="I402" s="68"/>
      <c r="J402" s="68"/>
      <c r="O402" s="172"/>
      <c r="P402" s="11"/>
      <c r="Q402" s="69"/>
      <c r="R402" s="69"/>
      <c r="S402" s="11"/>
      <c r="T402" s="11"/>
      <c r="U402" s="70"/>
      <c r="V402" s="70"/>
      <c r="W402" s="68"/>
      <c r="X402" s="68"/>
    </row>
    <row r="403" spans="1:24" s="23" customFormat="1" ht="12.75" customHeight="1" x14ac:dyDescent="0.35">
      <c r="A403" s="69"/>
      <c r="B403" s="11"/>
      <c r="C403" s="69"/>
      <c r="D403" s="69"/>
      <c r="E403" s="11"/>
      <c r="F403" s="11"/>
      <c r="G403" s="70"/>
      <c r="H403" s="70"/>
      <c r="I403" s="68"/>
      <c r="J403" s="68"/>
      <c r="O403" s="172"/>
      <c r="P403" s="11"/>
      <c r="Q403" s="69"/>
      <c r="R403" s="69"/>
      <c r="S403" s="11"/>
      <c r="T403" s="11"/>
      <c r="U403" s="70"/>
      <c r="V403" s="70"/>
      <c r="W403" s="68"/>
      <c r="X403" s="68"/>
    </row>
    <row r="404" spans="1:24" s="23" customFormat="1" ht="12.75" customHeight="1" x14ac:dyDescent="0.35">
      <c r="A404" s="69"/>
      <c r="B404" s="11"/>
      <c r="C404" s="69"/>
      <c r="D404" s="69"/>
      <c r="E404" s="11"/>
      <c r="F404" s="11"/>
      <c r="G404" s="70"/>
      <c r="H404" s="70"/>
      <c r="I404" s="68"/>
      <c r="J404" s="68"/>
      <c r="O404" s="172"/>
      <c r="P404" s="11"/>
      <c r="Q404" s="69"/>
      <c r="R404" s="69"/>
      <c r="S404" s="11"/>
      <c r="T404" s="11"/>
      <c r="U404" s="70"/>
      <c r="V404" s="70"/>
      <c r="W404" s="68"/>
      <c r="X404" s="68"/>
    </row>
    <row r="405" spans="1:24" s="23" customFormat="1" ht="12.75" customHeight="1" x14ac:dyDescent="0.35">
      <c r="A405" s="69"/>
      <c r="B405" s="11"/>
      <c r="C405" s="69"/>
      <c r="D405" s="69"/>
      <c r="E405" s="11"/>
      <c r="F405" s="11"/>
      <c r="G405" s="70"/>
      <c r="H405" s="70"/>
      <c r="I405" s="68"/>
      <c r="J405" s="68"/>
      <c r="O405" s="172"/>
      <c r="P405" s="11"/>
      <c r="Q405" s="69"/>
      <c r="R405" s="69"/>
      <c r="S405" s="11"/>
      <c r="T405" s="11"/>
      <c r="U405" s="70"/>
      <c r="V405" s="70"/>
      <c r="W405" s="68"/>
      <c r="X405" s="68"/>
    </row>
    <row r="406" spans="1:24" s="23" customFormat="1" ht="12.75" customHeight="1" x14ac:dyDescent="0.35">
      <c r="A406" s="69"/>
      <c r="B406" s="11"/>
      <c r="C406" s="69"/>
      <c r="D406" s="69"/>
      <c r="E406" s="11"/>
      <c r="F406" s="11"/>
      <c r="G406" s="70"/>
      <c r="H406" s="70"/>
      <c r="I406" s="68"/>
      <c r="J406" s="68"/>
      <c r="O406" s="172"/>
      <c r="P406" s="11"/>
      <c r="Q406" s="69"/>
      <c r="R406" s="69"/>
      <c r="S406" s="11"/>
      <c r="T406" s="11"/>
      <c r="U406" s="70"/>
      <c r="V406" s="70"/>
      <c r="W406" s="68"/>
      <c r="X406" s="68"/>
    </row>
    <row r="407" spans="1:24" s="23" customFormat="1" ht="12.75" customHeight="1" x14ac:dyDescent="0.35">
      <c r="A407" s="69"/>
      <c r="B407" s="11"/>
      <c r="C407" s="69"/>
      <c r="D407" s="69"/>
      <c r="E407" s="11"/>
      <c r="F407" s="11"/>
      <c r="G407" s="70"/>
      <c r="H407" s="70"/>
      <c r="I407" s="68"/>
      <c r="J407" s="68"/>
      <c r="O407" s="172"/>
      <c r="P407" s="11"/>
      <c r="Q407" s="69"/>
      <c r="R407" s="69"/>
      <c r="S407" s="11"/>
      <c r="T407" s="11"/>
      <c r="U407" s="70"/>
      <c r="V407" s="70"/>
      <c r="W407" s="68"/>
      <c r="X407" s="68"/>
    </row>
    <row r="408" spans="1:24" s="23" customFormat="1" ht="12.75" customHeight="1" x14ac:dyDescent="0.35">
      <c r="A408" s="69"/>
      <c r="B408" s="11"/>
      <c r="C408" s="69"/>
      <c r="D408" s="69"/>
      <c r="E408" s="11"/>
      <c r="F408" s="11"/>
      <c r="G408" s="70"/>
      <c r="H408" s="70"/>
      <c r="I408" s="68"/>
      <c r="J408" s="68"/>
      <c r="O408" s="172"/>
      <c r="P408" s="11"/>
      <c r="Q408" s="69"/>
      <c r="R408" s="69"/>
      <c r="S408" s="11"/>
      <c r="T408" s="11"/>
      <c r="U408" s="70"/>
      <c r="V408" s="70"/>
      <c r="W408" s="68"/>
      <c r="X408" s="68"/>
    </row>
    <row r="409" spans="1:24" s="23" customFormat="1" ht="12.75" customHeight="1" x14ac:dyDescent="0.35">
      <c r="A409" s="69"/>
      <c r="B409" s="11"/>
      <c r="C409" s="69"/>
      <c r="D409" s="69"/>
      <c r="E409" s="11"/>
      <c r="F409" s="11"/>
      <c r="G409" s="70"/>
      <c r="H409" s="70"/>
      <c r="I409" s="68"/>
      <c r="J409" s="68"/>
      <c r="O409" s="172"/>
      <c r="P409" s="11"/>
      <c r="Q409" s="69"/>
      <c r="R409" s="69"/>
      <c r="S409" s="11"/>
      <c r="T409" s="11"/>
      <c r="U409" s="70"/>
      <c r="V409" s="70"/>
      <c r="W409" s="68"/>
      <c r="X409" s="68"/>
    </row>
    <row r="410" spans="1:24" s="23" customFormat="1" ht="12.75" customHeight="1" x14ac:dyDescent="0.35">
      <c r="A410" s="69"/>
      <c r="B410" s="11"/>
      <c r="C410" s="69"/>
      <c r="D410" s="69"/>
      <c r="E410" s="11"/>
      <c r="F410" s="11"/>
      <c r="G410" s="70"/>
      <c r="H410" s="70"/>
      <c r="I410" s="68"/>
      <c r="J410" s="68"/>
      <c r="O410" s="172"/>
      <c r="P410" s="11"/>
      <c r="Q410" s="69"/>
      <c r="R410" s="69"/>
      <c r="S410" s="11"/>
      <c r="T410" s="11"/>
      <c r="U410" s="70"/>
      <c r="V410" s="70"/>
      <c r="W410" s="68"/>
      <c r="X410" s="68"/>
    </row>
    <row r="411" spans="1:24" s="23" customFormat="1" ht="12.75" customHeight="1" x14ac:dyDescent="0.35">
      <c r="A411" s="69"/>
      <c r="B411" s="11"/>
      <c r="C411" s="69"/>
      <c r="D411" s="69"/>
      <c r="E411" s="11"/>
      <c r="F411" s="11"/>
      <c r="G411" s="70"/>
      <c r="H411" s="70"/>
      <c r="I411" s="68"/>
      <c r="J411" s="68"/>
      <c r="O411" s="172"/>
      <c r="P411" s="11"/>
      <c r="Q411" s="69"/>
      <c r="R411" s="69"/>
      <c r="S411" s="11"/>
      <c r="T411" s="11"/>
      <c r="U411" s="70"/>
      <c r="V411" s="70"/>
      <c r="W411" s="68"/>
      <c r="X411" s="68"/>
    </row>
    <row r="412" spans="1:24" s="23" customFormat="1" ht="12.75" customHeight="1" x14ac:dyDescent="0.35">
      <c r="A412" s="69"/>
      <c r="B412" s="11"/>
      <c r="C412" s="69"/>
      <c r="D412" s="69"/>
      <c r="E412" s="11"/>
      <c r="F412" s="11"/>
      <c r="G412" s="70"/>
      <c r="H412" s="70"/>
      <c r="I412" s="68"/>
      <c r="J412" s="68"/>
      <c r="O412" s="172"/>
      <c r="P412" s="11"/>
      <c r="Q412" s="69"/>
      <c r="R412" s="69"/>
      <c r="S412" s="11"/>
      <c r="T412" s="11"/>
      <c r="U412" s="70"/>
      <c r="V412" s="70"/>
      <c r="W412" s="68"/>
      <c r="X412" s="68"/>
    </row>
    <row r="413" spans="1:24" s="23" customFormat="1" ht="12.75" customHeight="1" x14ac:dyDescent="0.35">
      <c r="A413" s="69"/>
      <c r="B413" s="11"/>
      <c r="C413" s="69"/>
      <c r="D413" s="69"/>
      <c r="E413" s="11"/>
      <c r="F413" s="11"/>
      <c r="G413" s="70"/>
      <c r="H413" s="70"/>
      <c r="I413" s="68"/>
      <c r="J413" s="68"/>
      <c r="O413" s="172"/>
      <c r="P413" s="11"/>
      <c r="Q413" s="69"/>
      <c r="R413" s="69"/>
      <c r="S413" s="11"/>
      <c r="T413" s="11"/>
      <c r="U413" s="70"/>
      <c r="V413" s="70"/>
      <c r="W413" s="68"/>
      <c r="X413" s="68"/>
    </row>
    <row r="414" spans="1:24" s="23" customFormat="1" ht="12.75" customHeight="1" x14ac:dyDescent="0.35">
      <c r="A414" s="69"/>
      <c r="B414" s="11"/>
      <c r="C414" s="69"/>
      <c r="D414" s="69"/>
      <c r="E414" s="11"/>
      <c r="F414" s="11"/>
      <c r="G414" s="70"/>
      <c r="H414" s="70"/>
      <c r="I414" s="68"/>
      <c r="J414" s="68"/>
      <c r="O414" s="172"/>
      <c r="P414" s="11"/>
      <c r="Q414" s="69"/>
      <c r="R414" s="69"/>
      <c r="S414" s="11"/>
      <c r="T414" s="11"/>
      <c r="U414" s="70"/>
      <c r="V414" s="70"/>
      <c r="W414" s="68"/>
      <c r="X414" s="68"/>
    </row>
    <row r="415" spans="1:24" s="23" customFormat="1" ht="12.75" customHeight="1" x14ac:dyDescent="0.35">
      <c r="A415" s="69"/>
      <c r="B415" s="11"/>
      <c r="C415" s="69"/>
      <c r="D415" s="69"/>
      <c r="E415" s="11"/>
      <c r="F415" s="11"/>
      <c r="G415" s="70"/>
      <c r="H415" s="70"/>
      <c r="I415" s="68"/>
      <c r="J415" s="68"/>
      <c r="O415" s="172"/>
      <c r="P415" s="11"/>
      <c r="Q415" s="69"/>
      <c r="R415" s="69"/>
      <c r="S415" s="11"/>
      <c r="T415" s="11"/>
      <c r="U415" s="70"/>
      <c r="V415" s="70"/>
      <c r="W415" s="68"/>
      <c r="X415" s="68"/>
    </row>
    <row r="416" spans="1:24" s="23" customFormat="1" ht="12.75" customHeight="1" x14ac:dyDescent="0.35">
      <c r="A416" s="69"/>
      <c r="B416" s="11"/>
      <c r="C416" s="69"/>
      <c r="D416" s="69"/>
      <c r="E416" s="11"/>
      <c r="F416" s="11"/>
      <c r="G416" s="70"/>
      <c r="H416" s="70"/>
      <c r="I416" s="68"/>
      <c r="J416" s="68"/>
      <c r="O416" s="172"/>
      <c r="P416" s="11"/>
      <c r="Q416" s="69"/>
      <c r="R416" s="69"/>
      <c r="S416" s="11"/>
      <c r="T416" s="11"/>
      <c r="U416" s="70"/>
      <c r="V416" s="70"/>
      <c r="W416" s="68"/>
      <c r="X416" s="68"/>
    </row>
    <row r="417" spans="1:24" s="23" customFormat="1" ht="12.75" customHeight="1" x14ac:dyDescent="0.35">
      <c r="A417" s="69"/>
      <c r="B417" s="11"/>
      <c r="C417" s="69"/>
      <c r="D417" s="69"/>
      <c r="E417" s="11"/>
      <c r="F417" s="11"/>
      <c r="G417" s="70"/>
      <c r="H417" s="70"/>
      <c r="I417" s="68"/>
      <c r="J417" s="68"/>
      <c r="O417" s="172"/>
      <c r="P417" s="11"/>
      <c r="Q417" s="69"/>
      <c r="R417" s="69"/>
      <c r="S417" s="11"/>
      <c r="T417" s="11"/>
      <c r="U417" s="70"/>
      <c r="V417" s="70"/>
      <c r="W417" s="68"/>
      <c r="X417" s="68"/>
    </row>
    <row r="418" spans="1:24" s="23" customFormat="1" ht="12.75" customHeight="1" x14ac:dyDescent="0.35">
      <c r="A418" s="69"/>
      <c r="B418" s="11"/>
      <c r="C418" s="69"/>
      <c r="D418" s="69"/>
      <c r="E418" s="11"/>
      <c r="F418" s="11"/>
      <c r="G418" s="70"/>
      <c r="H418" s="70"/>
      <c r="I418" s="68"/>
      <c r="J418" s="68"/>
      <c r="O418" s="172"/>
      <c r="P418" s="11"/>
      <c r="Q418" s="69"/>
      <c r="R418" s="69"/>
      <c r="S418" s="11"/>
      <c r="T418" s="11"/>
      <c r="U418" s="70"/>
      <c r="V418" s="70"/>
      <c r="W418" s="68"/>
      <c r="X418" s="68"/>
    </row>
    <row r="419" spans="1:24" s="23" customFormat="1" ht="12.75" customHeight="1" x14ac:dyDescent="0.35">
      <c r="A419" s="69"/>
      <c r="B419" s="11"/>
      <c r="C419" s="69"/>
      <c r="D419" s="69"/>
      <c r="E419" s="11"/>
      <c r="F419" s="11"/>
      <c r="G419" s="70"/>
      <c r="H419" s="70"/>
      <c r="I419" s="68"/>
      <c r="J419" s="68"/>
      <c r="O419" s="172"/>
      <c r="P419" s="11"/>
      <c r="Q419" s="69"/>
      <c r="R419" s="69"/>
      <c r="S419" s="11"/>
      <c r="T419" s="11"/>
      <c r="U419" s="70"/>
      <c r="V419" s="70"/>
      <c r="W419" s="68"/>
      <c r="X419" s="68"/>
    </row>
    <row r="420" spans="1:24" s="23" customFormat="1" ht="12.75" customHeight="1" x14ac:dyDescent="0.35">
      <c r="A420" s="69"/>
      <c r="B420" s="11"/>
      <c r="C420" s="69"/>
      <c r="D420" s="69"/>
      <c r="E420" s="11"/>
      <c r="F420" s="11"/>
      <c r="G420" s="70"/>
      <c r="H420" s="70"/>
      <c r="I420" s="68"/>
      <c r="J420" s="68"/>
      <c r="O420" s="172"/>
      <c r="P420" s="11"/>
      <c r="Q420" s="69"/>
      <c r="R420" s="69"/>
      <c r="S420" s="11"/>
      <c r="T420" s="11"/>
      <c r="U420" s="70"/>
      <c r="V420" s="70"/>
      <c r="W420" s="68"/>
      <c r="X420" s="68"/>
    </row>
    <row r="421" spans="1:24" s="23" customFormat="1" ht="12.75" customHeight="1" x14ac:dyDescent="0.35">
      <c r="A421" s="69"/>
      <c r="B421" s="11"/>
      <c r="C421" s="69"/>
      <c r="D421" s="69"/>
      <c r="E421" s="11"/>
      <c r="F421" s="11"/>
      <c r="G421" s="70"/>
      <c r="H421" s="70"/>
      <c r="I421" s="68"/>
      <c r="J421" s="68"/>
      <c r="O421" s="172"/>
      <c r="P421" s="11"/>
      <c r="Q421" s="69"/>
      <c r="R421" s="69"/>
      <c r="S421" s="11"/>
      <c r="T421" s="11"/>
      <c r="U421" s="70"/>
      <c r="V421" s="70"/>
      <c r="W421" s="68"/>
      <c r="X421" s="68"/>
    </row>
    <row r="422" spans="1:24" s="23" customFormat="1" ht="12.75" customHeight="1" x14ac:dyDescent="0.35">
      <c r="A422" s="69"/>
      <c r="B422" s="11"/>
      <c r="C422" s="69"/>
      <c r="D422" s="69"/>
      <c r="E422" s="11"/>
      <c r="F422" s="11"/>
      <c r="G422" s="70"/>
      <c r="H422" s="70"/>
      <c r="I422" s="68"/>
      <c r="J422" s="68"/>
      <c r="O422" s="172"/>
      <c r="P422" s="11"/>
      <c r="Q422" s="69"/>
      <c r="R422" s="69"/>
      <c r="S422" s="11"/>
      <c r="T422" s="11"/>
      <c r="U422" s="70"/>
      <c r="V422" s="70"/>
      <c r="W422" s="68"/>
      <c r="X422" s="68"/>
    </row>
    <row r="423" spans="1:24" s="23" customFormat="1" ht="12.75" customHeight="1" x14ac:dyDescent="0.35">
      <c r="A423" s="69"/>
      <c r="B423" s="11"/>
      <c r="C423" s="69"/>
      <c r="D423" s="69"/>
      <c r="E423" s="11"/>
      <c r="F423" s="11"/>
      <c r="G423" s="70"/>
      <c r="H423" s="70"/>
      <c r="I423" s="68"/>
      <c r="J423" s="68"/>
      <c r="O423" s="172"/>
      <c r="P423" s="11"/>
      <c r="Q423" s="69"/>
      <c r="R423" s="69"/>
      <c r="S423" s="11"/>
      <c r="T423" s="11"/>
      <c r="U423" s="70"/>
      <c r="V423" s="70"/>
      <c r="W423" s="68"/>
      <c r="X423" s="68"/>
    </row>
    <row r="424" spans="1:24" s="23" customFormat="1" ht="12.75" customHeight="1" x14ac:dyDescent="0.35">
      <c r="A424" s="69"/>
      <c r="B424" s="11"/>
      <c r="C424" s="69"/>
      <c r="D424" s="69"/>
      <c r="E424" s="11"/>
      <c r="F424" s="11"/>
      <c r="G424" s="70"/>
      <c r="H424" s="70"/>
      <c r="I424" s="68"/>
      <c r="J424" s="68"/>
      <c r="O424" s="172"/>
      <c r="P424" s="11"/>
      <c r="Q424" s="69"/>
      <c r="R424" s="69"/>
      <c r="S424" s="11"/>
      <c r="T424" s="11"/>
      <c r="U424" s="70"/>
      <c r="V424" s="70"/>
      <c r="W424" s="68"/>
      <c r="X424" s="68"/>
    </row>
    <row r="425" spans="1:24" s="23" customFormat="1" ht="12.75" customHeight="1" x14ac:dyDescent="0.35">
      <c r="A425" s="69"/>
      <c r="B425" s="11"/>
      <c r="C425" s="69"/>
      <c r="D425" s="69"/>
      <c r="E425" s="11"/>
      <c r="F425" s="11"/>
      <c r="G425" s="70"/>
      <c r="H425" s="70"/>
      <c r="I425" s="68"/>
      <c r="J425" s="68"/>
      <c r="O425" s="172"/>
      <c r="P425" s="11"/>
      <c r="Q425" s="69"/>
      <c r="R425" s="69"/>
      <c r="S425" s="11"/>
      <c r="T425" s="11"/>
      <c r="U425" s="70"/>
      <c r="V425" s="70"/>
      <c r="W425" s="68"/>
      <c r="X425" s="68"/>
    </row>
    <row r="426" spans="1:24" s="23" customFormat="1" ht="12.75" customHeight="1" x14ac:dyDescent="0.35">
      <c r="A426" s="69"/>
      <c r="B426" s="11"/>
      <c r="C426" s="69"/>
      <c r="D426" s="69"/>
      <c r="E426" s="11"/>
      <c r="F426" s="11"/>
      <c r="G426" s="70"/>
      <c r="H426" s="70"/>
      <c r="I426" s="68"/>
      <c r="J426" s="68"/>
      <c r="O426" s="172"/>
      <c r="P426" s="11"/>
      <c r="Q426" s="69"/>
      <c r="R426" s="69"/>
      <c r="S426" s="11"/>
      <c r="T426" s="11"/>
      <c r="U426" s="70"/>
      <c r="V426" s="70"/>
      <c r="W426" s="68"/>
      <c r="X426" s="68"/>
    </row>
    <row r="427" spans="1:24" s="23" customFormat="1" ht="12.75" customHeight="1" x14ac:dyDescent="0.35">
      <c r="A427" s="69"/>
      <c r="B427" s="11"/>
      <c r="C427" s="69"/>
      <c r="D427" s="69"/>
      <c r="E427" s="11"/>
      <c r="F427" s="11"/>
      <c r="G427" s="70"/>
      <c r="H427" s="70"/>
      <c r="I427" s="68"/>
      <c r="J427" s="68"/>
      <c r="O427" s="172"/>
      <c r="P427" s="11"/>
      <c r="Q427" s="69"/>
      <c r="R427" s="69"/>
      <c r="S427" s="11"/>
      <c r="T427" s="11"/>
      <c r="U427" s="70"/>
      <c r="V427" s="70"/>
      <c r="W427" s="68"/>
      <c r="X427" s="68"/>
    </row>
    <row r="428" spans="1:24" s="23" customFormat="1" ht="12.75" customHeight="1" x14ac:dyDescent="0.35">
      <c r="A428" s="69"/>
      <c r="B428" s="11"/>
      <c r="C428" s="69"/>
      <c r="D428" s="69"/>
      <c r="E428" s="11"/>
      <c r="F428" s="11"/>
      <c r="G428" s="70"/>
      <c r="H428" s="70"/>
      <c r="I428" s="68"/>
      <c r="J428" s="68"/>
      <c r="O428" s="172"/>
      <c r="P428" s="11"/>
      <c r="Q428" s="69"/>
      <c r="R428" s="69"/>
      <c r="S428" s="11"/>
      <c r="T428" s="11"/>
      <c r="U428" s="70"/>
      <c r="V428" s="70"/>
      <c r="W428" s="68"/>
      <c r="X428" s="68"/>
    </row>
    <row r="429" spans="1:24" s="23" customFormat="1" ht="12.75" customHeight="1" x14ac:dyDescent="0.35">
      <c r="A429" s="69"/>
      <c r="B429" s="11"/>
      <c r="C429" s="69"/>
      <c r="D429" s="69"/>
      <c r="E429" s="11"/>
      <c r="F429" s="11"/>
      <c r="G429" s="70"/>
      <c r="H429" s="70"/>
      <c r="I429" s="68"/>
      <c r="J429" s="68"/>
      <c r="O429" s="172"/>
      <c r="P429" s="11"/>
      <c r="Q429" s="69"/>
      <c r="R429" s="69"/>
      <c r="S429" s="11"/>
      <c r="T429" s="11"/>
      <c r="U429" s="70"/>
      <c r="V429" s="70"/>
      <c r="W429" s="68"/>
      <c r="X429" s="68"/>
    </row>
    <row r="430" spans="1:24" s="23" customFormat="1" ht="12.75" customHeight="1" x14ac:dyDescent="0.35">
      <c r="A430" s="69"/>
      <c r="B430" s="11"/>
      <c r="C430" s="69"/>
      <c r="D430" s="69"/>
      <c r="E430" s="11"/>
      <c r="F430" s="11"/>
      <c r="G430" s="70"/>
      <c r="H430" s="70"/>
      <c r="I430" s="68"/>
      <c r="J430" s="68"/>
      <c r="O430" s="172"/>
      <c r="P430" s="11"/>
      <c r="Q430" s="69"/>
      <c r="R430" s="69"/>
      <c r="S430" s="11"/>
      <c r="T430" s="11"/>
      <c r="U430" s="70"/>
      <c r="V430" s="70"/>
      <c r="W430" s="68"/>
      <c r="X430" s="68"/>
    </row>
    <row r="431" spans="1:24" s="23" customFormat="1" ht="12.75" customHeight="1" x14ac:dyDescent="0.35">
      <c r="A431" s="69"/>
      <c r="B431" s="11"/>
      <c r="C431" s="69"/>
      <c r="D431" s="69"/>
      <c r="E431" s="11"/>
      <c r="F431" s="11"/>
      <c r="G431" s="70"/>
      <c r="H431" s="70"/>
      <c r="I431" s="68"/>
      <c r="J431" s="68"/>
      <c r="O431" s="172"/>
      <c r="P431" s="11"/>
      <c r="Q431" s="69"/>
      <c r="R431" s="69"/>
      <c r="S431" s="11"/>
      <c r="T431" s="11"/>
      <c r="U431" s="70"/>
      <c r="V431" s="70"/>
      <c r="W431" s="68"/>
      <c r="X431" s="68"/>
    </row>
    <row r="432" spans="1:24" s="23" customFormat="1" ht="12.75" customHeight="1" x14ac:dyDescent="0.35">
      <c r="A432" s="69"/>
      <c r="B432" s="11"/>
      <c r="C432" s="69"/>
      <c r="D432" s="69"/>
      <c r="E432" s="11"/>
      <c r="F432" s="11"/>
      <c r="G432" s="70"/>
      <c r="H432" s="70"/>
      <c r="I432" s="68"/>
      <c r="J432" s="68"/>
      <c r="O432" s="172"/>
      <c r="P432" s="11"/>
      <c r="Q432" s="69"/>
      <c r="R432" s="69"/>
      <c r="S432" s="11"/>
      <c r="T432" s="11"/>
      <c r="U432" s="70"/>
      <c r="V432" s="70"/>
      <c r="W432" s="68"/>
      <c r="X432" s="68"/>
    </row>
    <row r="433" spans="1:24" s="23" customFormat="1" ht="12.75" customHeight="1" x14ac:dyDescent="0.35">
      <c r="A433" s="69"/>
      <c r="B433" s="11"/>
      <c r="C433" s="69"/>
      <c r="D433" s="69"/>
      <c r="E433" s="11"/>
      <c r="F433" s="11"/>
      <c r="G433" s="70"/>
      <c r="H433" s="70"/>
      <c r="I433" s="68"/>
      <c r="J433" s="68"/>
      <c r="O433" s="172"/>
      <c r="P433" s="11"/>
      <c r="Q433" s="69"/>
      <c r="R433" s="69"/>
      <c r="S433" s="11"/>
      <c r="T433" s="11"/>
      <c r="U433" s="70"/>
      <c r="V433" s="70"/>
      <c r="W433" s="68"/>
      <c r="X433" s="68"/>
    </row>
    <row r="434" spans="1:24" s="23" customFormat="1" ht="12.75" customHeight="1" x14ac:dyDescent="0.35">
      <c r="A434" s="69"/>
      <c r="B434" s="11"/>
      <c r="C434" s="69"/>
      <c r="D434" s="69"/>
      <c r="E434" s="11"/>
      <c r="F434" s="11"/>
      <c r="G434" s="70"/>
      <c r="H434" s="70"/>
      <c r="I434" s="68"/>
      <c r="J434" s="68"/>
      <c r="O434" s="172"/>
      <c r="P434" s="11"/>
      <c r="Q434" s="69"/>
      <c r="R434" s="69"/>
      <c r="S434" s="11"/>
      <c r="T434" s="11"/>
      <c r="U434" s="70"/>
      <c r="V434" s="70"/>
      <c r="W434" s="68"/>
      <c r="X434" s="68"/>
    </row>
    <row r="435" spans="1:24" s="23" customFormat="1" ht="12.75" customHeight="1" x14ac:dyDescent="0.35">
      <c r="A435" s="69"/>
      <c r="B435" s="11"/>
      <c r="C435" s="69"/>
      <c r="D435" s="69"/>
      <c r="E435" s="11"/>
      <c r="F435" s="11"/>
      <c r="G435" s="70"/>
      <c r="H435" s="70"/>
      <c r="I435" s="68"/>
      <c r="J435" s="68"/>
      <c r="O435" s="172"/>
      <c r="P435" s="11"/>
      <c r="Q435" s="69"/>
      <c r="R435" s="69"/>
      <c r="S435" s="11"/>
      <c r="T435" s="11"/>
      <c r="U435" s="70"/>
      <c r="V435" s="70"/>
      <c r="W435" s="68"/>
      <c r="X435" s="68"/>
    </row>
    <row r="436" spans="1:24" s="23" customFormat="1" ht="12.75" customHeight="1" x14ac:dyDescent="0.35">
      <c r="A436" s="69"/>
      <c r="B436" s="11"/>
      <c r="C436" s="69"/>
      <c r="D436" s="69"/>
      <c r="E436" s="11"/>
      <c r="F436" s="11"/>
      <c r="G436" s="70"/>
      <c r="H436" s="70"/>
      <c r="I436" s="68"/>
      <c r="J436" s="68"/>
      <c r="O436" s="172"/>
      <c r="P436" s="11"/>
      <c r="Q436" s="69"/>
      <c r="R436" s="69"/>
      <c r="S436" s="11"/>
      <c r="T436" s="11"/>
      <c r="U436" s="70"/>
      <c r="V436" s="70"/>
      <c r="W436" s="68"/>
      <c r="X436" s="68"/>
    </row>
    <row r="437" spans="1:24" s="23" customFormat="1" ht="12.75" customHeight="1" x14ac:dyDescent="0.35">
      <c r="A437" s="69"/>
      <c r="B437" s="11"/>
      <c r="C437" s="69"/>
      <c r="D437" s="69"/>
      <c r="E437" s="11"/>
      <c r="F437" s="11"/>
      <c r="G437" s="70"/>
      <c r="H437" s="70"/>
      <c r="I437" s="68"/>
      <c r="J437" s="68"/>
      <c r="O437" s="172"/>
      <c r="P437" s="11"/>
      <c r="Q437" s="69"/>
      <c r="R437" s="69"/>
      <c r="S437" s="11"/>
      <c r="T437" s="11"/>
      <c r="U437" s="70"/>
      <c r="V437" s="70"/>
      <c r="W437" s="68"/>
      <c r="X437" s="68"/>
    </row>
    <row r="438" spans="1:24" s="23" customFormat="1" ht="12.75" customHeight="1" x14ac:dyDescent="0.35">
      <c r="A438" s="69"/>
      <c r="B438" s="11"/>
      <c r="C438" s="69"/>
      <c r="D438" s="69"/>
      <c r="E438" s="11"/>
      <c r="F438" s="11"/>
      <c r="G438" s="70"/>
      <c r="H438" s="70"/>
      <c r="I438" s="68"/>
      <c r="J438" s="68"/>
      <c r="O438" s="172"/>
      <c r="P438" s="11"/>
      <c r="Q438" s="69"/>
      <c r="R438" s="69"/>
      <c r="S438" s="11"/>
      <c r="T438" s="11"/>
      <c r="U438" s="70"/>
      <c r="V438" s="70"/>
      <c r="W438" s="68"/>
      <c r="X438" s="68"/>
    </row>
    <row r="439" spans="1:24" s="23" customFormat="1" ht="12.75" customHeight="1" x14ac:dyDescent="0.35">
      <c r="A439" s="69"/>
      <c r="B439" s="11"/>
      <c r="C439" s="69"/>
      <c r="D439" s="69"/>
      <c r="E439" s="11"/>
      <c r="F439" s="11"/>
      <c r="G439" s="70"/>
      <c r="H439" s="70"/>
      <c r="I439" s="68"/>
      <c r="J439" s="68"/>
      <c r="O439" s="172"/>
      <c r="P439" s="11"/>
      <c r="Q439" s="69"/>
      <c r="R439" s="69"/>
      <c r="S439" s="11"/>
      <c r="T439" s="11"/>
      <c r="U439" s="70"/>
      <c r="V439" s="70"/>
      <c r="W439" s="68"/>
      <c r="X439" s="68"/>
    </row>
    <row r="440" spans="1:24" s="23" customFormat="1" ht="12.75" customHeight="1" x14ac:dyDescent="0.35">
      <c r="A440" s="69"/>
      <c r="B440" s="11"/>
      <c r="C440" s="69"/>
      <c r="D440" s="69"/>
      <c r="E440" s="11"/>
      <c r="F440" s="11"/>
      <c r="G440" s="70"/>
      <c r="H440" s="70"/>
      <c r="I440" s="68"/>
      <c r="J440" s="68"/>
      <c r="O440" s="172"/>
      <c r="P440" s="11"/>
      <c r="Q440" s="69"/>
      <c r="R440" s="69"/>
      <c r="S440" s="11"/>
      <c r="T440" s="11"/>
      <c r="U440" s="70"/>
      <c r="V440" s="70"/>
      <c r="W440" s="68"/>
      <c r="X440" s="68"/>
    </row>
    <row r="441" spans="1:24" s="23" customFormat="1" ht="12.75" customHeight="1" x14ac:dyDescent="0.35">
      <c r="A441" s="69"/>
      <c r="B441" s="11"/>
      <c r="C441" s="69"/>
      <c r="D441" s="69"/>
      <c r="E441" s="11"/>
      <c r="F441" s="11"/>
      <c r="G441" s="70"/>
      <c r="H441" s="70"/>
      <c r="I441" s="68"/>
      <c r="J441" s="68"/>
      <c r="O441" s="172"/>
      <c r="P441" s="11"/>
      <c r="Q441" s="69"/>
      <c r="R441" s="69"/>
      <c r="S441" s="11"/>
      <c r="T441" s="11"/>
      <c r="U441" s="70"/>
      <c r="V441" s="70"/>
      <c r="W441" s="68"/>
      <c r="X441" s="68"/>
    </row>
    <row r="442" spans="1:24" s="23" customFormat="1" ht="12.75" customHeight="1" x14ac:dyDescent="0.35">
      <c r="A442" s="69"/>
      <c r="B442" s="11"/>
      <c r="C442" s="69"/>
      <c r="D442" s="69"/>
      <c r="E442" s="11"/>
      <c r="F442" s="11"/>
      <c r="G442" s="70"/>
      <c r="H442" s="70"/>
      <c r="I442" s="68"/>
      <c r="J442" s="68"/>
      <c r="O442" s="172"/>
      <c r="P442" s="11"/>
      <c r="Q442" s="69"/>
      <c r="R442" s="69"/>
      <c r="S442" s="11"/>
      <c r="T442" s="11"/>
      <c r="U442" s="70"/>
      <c r="V442" s="70"/>
      <c r="W442" s="68"/>
      <c r="X442" s="68"/>
    </row>
    <row r="443" spans="1:24" s="23" customFormat="1" ht="12.75" customHeight="1" x14ac:dyDescent="0.35">
      <c r="A443" s="69"/>
      <c r="B443" s="11"/>
      <c r="C443" s="69"/>
      <c r="D443" s="69"/>
      <c r="E443" s="11"/>
      <c r="F443" s="11"/>
      <c r="G443" s="70"/>
      <c r="H443" s="70"/>
      <c r="I443" s="68"/>
      <c r="J443" s="68"/>
      <c r="O443" s="172"/>
      <c r="P443" s="11"/>
      <c r="Q443" s="69"/>
      <c r="R443" s="69"/>
      <c r="S443" s="11"/>
      <c r="T443" s="11"/>
      <c r="U443" s="70"/>
      <c r="V443" s="70"/>
      <c r="W443" s="68"/>
      <c r="X443" s="68"/>
    </row>
    <row r="444" spans="1:24" s="23" customFormat="1" ht="12.75" customHeight="1" x14ac:dyDescent="0.35">
      <c r="A444" s="69"/>
      <c r="B444" s="11"/>
      <c r="C444" s="69"/>
      <c r="D444" s="69"/>
      <c r="E444" s="11"/>
      <c r="F444" s="11"/>
      <c r="G444" s="70"/>
      <c r="H444" s="70"/>
      <c r="I444" s="68"/>
      <c r="J444" s="68"/>
      <c r="O444" s="172"/>
      <c r="P444" s="11"/>
      <c r="Q444" s="69"/>
      <c r="R444" s="69"/>
      <c r="S444" s="11"/>
      <c r="T444" s="11"/>
      <c r="U444" s="70"/>
      <c r="V444" s="70"/>
      <c r="W444" s="68"/>
      <c r="X444" s="68"/>
    </row>
    <row r="445" spans="1:24" s="23" customFormat="1" ht="12.75" customHeight="1" x14ac:dyDescent="0.35">
      <c r="A445" s="69"/>
      <c r="B445" s="11"/>
      <c r="C445" s="69"/>
      <c r="D445" s="69"/>
      <c r="E445" s="11"/>
      <c r="F445" s="11"/>
      <c r="G445" s="70"/>
      <c r="H445" s="70"/>
      <c r="I445" s="68"/>
      <c r="J445" s="68"/>
      <c r="O445" s="172"/>
      <c r="P445" s="11"/>
      <c r="Q445" s="69"/>
      <c r="R445" s="69"/>
      <c r="S445" s="11"/>
      <c r="T445" s="11"/>
      <c r="U445" s="70"/>
      <c r="V445" s="70"/>
      <c r="W445" s="68"/>
      <c r="X445" s="68"/>
    </row>
    <row r="446" spans="1:24" s="23" customFormat="1" ht="12.75" customHeight="1" x14ac:dyDescent="0.35">
      <c r="A446" s="69"/>
      <c r="B446" s="11"/>
      <c r="C446" s="69"/>
      <c r="D446" s="69"/>
      <c r="E446" s="11"/>
      <c r="F446" s="11"/>
      <c r="G446" s="70"/>
      <c r="H446" s="70"/>
      <c r="I446" s="68"/>
      <c r="J446" s="68"/>
      <c r="O446" s="172"/>
      <c r="P446" s="11"/>
      <c r="Q446" s="69"/>
      <c r="R446" s="69"/>
      <c r="S446" s="11"/>
      <c r="T446" s="11"/>
      <c r="U446" s="70"/>
      <c r="V446" s="70"/>
      <c r="W446" s="68"/>
      <c r="X446" s="68"/>
    </row>
    <row r="447" spans="1:24" s="23" customFormat="1" ht="12.75" customHeight="1" x14ac:dyDescent="0.35">
      <c r="A447" s="69"/>
      <c r="B447" s="11"/>
      <c r="C447" s="69"/>
      <c r="D447" s="69"/>
      <c r="E447" s="11"/>
      <c r="F447" s="11"/>
      <c r="G447" s="70"/>
      <c r="H447" s="70"/>
      <c r="I447" s="68"/>
      <c r="J447" s="68"/>
      <c r="O447" s="172"/>
      <c r="P447" s="11"/>
      <c r="Q447" s="69"/>
      <c r="R447" s="69"/>
      <c r="S447" s="11"/>
      <c r="T447" s="11"/>
      <c r="U447" s="70"/>
      <c r="V447" s="70"/>
      <c r="W447" s="68"/>
      <c r="X447" s="68"/>
    </row>
    <row r="448" spans="1:24" s="23" customFormat="1" ht="12.75" customHeight="1" x14ac:dyDescent="0.35">
      <c r="A448" s="69"/>
      <c r="B448" s="11"/>
      <c r="C448" s="69"/>
      <c r="D448" s="69"/>
      <c r="E448" s="11"/>
      <c r="F448" s="11"/>
      <c r="G448" s="70"/>
      <c r="H448" s="70"/>
      <c r="I448" s="68"/>
      <c r="J448" s="68"/>
      <c r="O448" s="172"/>
      <c r="P448" s="11"/>
      <c r="Q448" s="69"/>
      <c r="R448" s="69"/>
      <c r="S448" s="11"/>
      <c r="T448" s="11"/>
      <c r="U448" s="70"/>
      <c r="V448" s="70"/>
      <c r="W448" s="68"/>
      <c r="X448" s="68"/>
    </row>
    <row r="449" spans="1:24" s="23" customFormat="1" ht="12.75" customHeight="1" x14ac:dyDescent="0.35">
      <c r="A449" s="69"/>
      <c r="B449" s="11"/>
      <c r="C449" s="69"/>
      <c r="D449" s="69"/>
      <c r="E449" s="11"/>
      <c r="F449" s="11"/>
      <c r="G449" s="70"/>
      <c r="H449" s="70"/>
      <c r="I449" s="68"/>
      <c r="J449" s="68"/>
      <c r="O449" s="172"/>
      <c r="P449" s="11"/>
      <c r="Q449" s="69"/>
      <c r="R449" s="69"/>
      <c r="S449" s="11"/>
      <c r="T449" s="11"/>
      <c r="U449" s="70"/>
      <c r="V449" s="70"/>
      <c r="W449" s="68"/>
      <c r="X449" s="68"/>
    </row>
    <row r="450" spans="1:24" s="23" customFormat="1" ht="12.75" customHeight="1" x14ac:dyDescent="0.35">
      <c r="A450" s="69"/>
      <c r="B450" s="11"/>
      <c r="C450" s="69"/>
      <c r="D450" s="69"/>
      <c r="E450" s="11"/>
      <c r="F450" s="11"/>
      <c r="G450" s="70"/>
      <c r="H450" s="70"/>
      <c r="I450" s="68"/>
      <c r="J450" s="68"/>
      <c r="O450" s="172"/>
      <c r="P450" s="11"/>
      <c r="Q450" s="69"/>
      <c r="R450" s="69"/>
      <c r="S450" s="11"/>
      <c r="T450" s="11"/>
      <c r="U450" s="70"/>
      <c r="V450" s="70"/>
      <c r="W450" s="68"/>
      <c r="X450" s="68"/>
    </row>
    <row r="451" spans="1:24" s="23" customFormat="1" ht="12.75" customHeight="1" x14ac:dyDescent="0.35">
      <c r="A451" s="69"/>
      <c r="B451" s="11"/>
      <c r="C451" s="69"/>
      <c r="D451" s="69"/>
      <c r="E451" s="11"/>
      <c r="F451" s="11"/>
      <c r="G451" s="70"/>
      <c r="H451" s="70"/>
      <c r="I451" s="68"/>
      <c r="J451" s="68"/>
      <c r="O451" s="172"/>
      <c r="P451" s="11"/>
      <c r="Q451" s="69"/>
      <c r="R451" s="69"/>
      <c r="S451" s="11"/>
      <c r="T451" s="11"/>
      <c r="U451" s="70"/>
      <c r="V451" s="70"/>
      <c r="W451" s="68"/>
      <c r="X451" s="68"/>
    </row>
    <row r="452" spans="1:24" s="23" customFormat="1" ht="12.75" customHeight="1" x14ac:dyDescent="0.35">
      <c r="A452" s="69"/>
      <c r="B452" s="11"/>
      <c r="C452" s="69"/>
      <c r="D452" s="69"/>
      <c r="E452" s="11"/>
      <c r="F452" s="11"/>
      <c r="G452" s="70"/>
      <c r="H452" s="70"/>
      <c r="I452" s="68"/>
      <c r="J452" s="68"/>
      <c r="O452" s="172"/>
      <c r="P452" s="11"/>
      <c r="Q452" s="69"/>
      <c r="R452" s="69"/>
      <c r="S452" s="11"/>
      <c r="T452" s="11"/>
      <c r="U452" s="70"/>
      <c r="V452" s="70"/>
      <c r="W452" s="68"/>
      <c r="X452" s="68"/>
    </row>
    <row r="453" spans="1:24" s="23" customFormat="1" ht="12.75" customHeight="1" x14ac:dyDescent="0.35">
      <c r="A453" s="69"/>
      <c r="B453" s="11"/>
      <c r="C453" s="69"/>
      <c r="D453" s="69"/>
      <c r="E453" s="11"/>
      <c r="F453" s="11"/>
      <c r="G453" s="70"/>
      <c r="H453" s="70"/>
      <c r="I453" s="68"/>
      <c r="J453" s="68"/>
      <c r="O453" s="172"/>
      <c r="P453" s="11"/>
      <c r="Q453" s="69"/>
      <c r="R453" s="69"/>
      <c r="S453" s="11"/>
      <c r="T453" s="11"/>
      <c r="U453" s="70"/>
      <c r="V453" s="70"/>
      <c r="W453" s="68"/>
      <c r="X453" s="68"/>
    </row>
    <row r="454" spans="1:24" s="23" customFormat="1" ht="12.75" customHeight="1" x14ac:dyDescent="0.35">
      <c r="A454" s="69"/>
      <c r="B454" s="11"/>
      <c r="C454" s="69"/>
      <c r="D454" s="69"/>
      <c r="E454" s="11"/>
      <c r="F454" s="11"/>
      <c r="G454" s="70"/>
      <c r="H454" s="70"/>
      <c r="I454" s="68"/>
      <c r="J454" s="68"/>
      <c r="O454" s="172"/>
      <c r="P454" s="11"/>
      <c r="Q454" s="69"/>
      <c r="R454" s="69"/>
      <c r="S454" s="11"/>
      <c r="T454" s="11"/>
      <c r="U454" s="70"/>
      <c r="V454" s="70"/>
      <c r="W454" s="68"/>
      <c r="X454" s="68"/>
    </row>
    <row r="455" spans="1:24" s="23" customFormat="1" ht="12.75" customHeight="1" x14ac:dyDescent="0.35">
      <c r="A455" s="69"/>
      <c r="B455" s="11"/>
      <c r="C455" s="69"/>
      <c r="D455" s="69"/>
      <c r="E455" s="11"/>
      <c r="F455" s="11"/>
      <c r="G455" s="70"/>
      <c r="H455" s="70"/>
      <c r="I455" s="68"/>
      <c r="J455" s="68"/>
      <c r="O455" s="172"/>
      <c r="P455" s="11"/>
      <c r="Q455" s="69"/>
      <c r="R455" s="69"/>
      <c r="S455" s="11"/>
      <c r="T455" s="11"/>
      <c r="U455" s="70"/>
      <c r="V455" s="70"/>
      <c r="W455" s="68"/>
      <c r="X455" s="68"/>
    </row>
    <row r="456" spans="1:24" s="23" customFormat="1" ht="12.75" customHeight="1" x14ac:dyDescent="0.35">
      <c r="A456" s="69"/>
      <c r="B456" s="11"/>
      <c r="C456" s="69"/>
      <c r="D456" s="69"/>
      <c r="E456" s="11"/>
      <c r="F456" s="11"/>
      <c r="G456" s="70"/>
      <c r="H456" s="70"/>
      <c r="I456" s="68"/>
      <c r="J456" s="68"/>
      <c r="O456" s="172"/>
      <c r="P456" s="11"/>
      <c r="Q456" s="69"/>
      <c r="R456" s="69"/>
      <c r="S456" s="11"/>
      <c r="T456" s="11"/>
      <c r="U456" s="70"/>
      <c r="V456" s="70"/>
      <c r="W456" s="68"/>
      <c r="X456" s="68"/>
    </row>
    <row r="457" spans="1:24" s="23" customFormat="1" ht="12.75" customHeight="1" x14ac:dyDescent="0.35">
      <c r="A457" s="69"/>
      <c r="B457" s="11"/>
      <c r="C457" s="69"/>
      <c r="D457" s="69"/>
      <c r="E457" s="11"/>
      <c r="F457" s="11"/>
      <c r="G457" s="70"/>
      <c r="H457" s="70"/>
      <c r="I457" s="68"/>
      <c r="J457" s="68"/>
      <c r="O457" s="172"/>
      <c r="P457" s="11"/>
      <c r="Q457" s="69"/>
      <c r="R457" s="69"/>
      <c r="S457" s="11"/>
      <c r="T457" s="11"/>
      <c r="U457" s="70"/>
      <c r="V457" s="70"/>
      <c r="W457" s="68"/>
      <c r="X457" s="68"/>
    </row>
    <row r="458" spans="1:24" s="23" customFormat="1" ht="12.75" customHeight="1" x14ac:dyDescent="0.35">
      <c r="A458" s="69"/>
      <c r="B458" s="11"/>
      <c r="C458" s="69"/>
      <c r="D458" s="69"/>
      <c r="E458" s="11"/>
      <c r="F458" s="11"/>
      <c r="G458" s="70"/>
      <c r="H458" s="70"/>
      <c r="I458" s="68"/>
      <c r="J458" s="68"/>
      <c r="O458" s="172"/>
      <c r="P458" s="11"/>
      <c r="Q458" s="69"/>
      <c r="R458" s="69"/>
      <c r="S458" s="11"/>
      <c r="T458" s="11"/>
      <c r="U458" s="70"/>
      <c r="V458" s="70"/>
      <c r="W458" s="68"/>
      <c r="X458" s="68"/>
    </row>
    <row r="459" spans="1:24" s="23" customFormat="1" ht="12.75" customHeight="1" x14ac:dyDescent="0.35">
      <c r="A459" s="69"/>
      <c r="B459" s="11"/>
      <c r="C459" s="69"/>
      <c r="D459" s="69"/>
      <c r="E459" s="11"/>
      <c r="F459" s="11"/>
      <c r="G459" s="70"/>
      <c r="H459" s="70"/>
      <c r="I459" s="68"/>
      <c r="J459" s="68"/>
      <c r="O459" s="172"/>
      <c r="P459" s="11"/>
      <c r="Q459" s="69"/>
      <c r="R459" s="69"/>
      <c r="S459" s="11"/>
      <c r="T459" s="11"/>
      <c r="U459" s="70"/>
      <c r="V459" s="70"/>
      <c r="W459" s="68"/>
      <c r="X459" s="68"/>
    </row>
    <row r="460" spans="1:24" s="23" customFormat="1" ht="12.75" customHeight="1" x14ac:dyDescent="0.35">
      <c r="A460" s="69"/>
      <c r="B460" s="11"/>
      <c r="C460" s="69"/>
      <c r="D460" s="69"/>
      <c r="E460" s="11"/>
      <c r="F460" s="11"/>
      <c r="G460" s="70"/>
      <c r="H460" s="70"/>
      <c r="I460" s="68"/>
      <c r="J460" s="68"/>
      <c r="O460" s="172"/>
      <c r="P460" s="11"/>
      <c r="Q460" s="69"/>
      <c r="R460" s="69"/>
      <c r="S460" s="11"/>
      <c r="T460" s="11"/>
      <c r="U460" s="70"/>
      <c r="V460" s="70"/>
      <c r="W460" s="68"/>
      <c r="X460" s="68"/>
    </row>
    <row r="461" spans="1:24" s="23" customFormat="1" ht="12.75" customHeight="1" x14ac:dyDescent="0.35">
      <c r="A461" s="69"/>
      <c r="B461" s="11"/>
      <c r="C461" s="69"/>
      <c r="D461" s="69"/>
      <c r="E461" s="11"/>
      <c r="F461" s="11"/>
      <c r="G461" s="70"/>
      <c r="H461" s="70"/>
      <c r="I461" s="68"/>
      <c r="J461" s="68"/>
      <c r="O461" s="172"/>
      <c r="P461" s="11"/>
      <c r="Q461" s="69"/>
      <c r="R461" s="69"/>
      <c r="S461" s="11"/>
      <c r="T461" s="11"/>
      <c r="U461" s="70"/>
      <c r="V461" s="70"/>
      <c r="W461" s="68"/>
      <c r="X461" s="68"/>
    </row>
    <row r="462" spans="1:24" s="23" customFormat="1" ht="12.75" customHeight="1" x14ac:dyDescent="0.35">
      <c r="A462" s="69"/>
      <c r="B462" s="11"/>
      <c r="C462" s="69"/>
      <c r="D462" s="69"/>
      <c r="E462" s="11"/>
      <c r="F462" s="11"/>
      <c r="G462" s="70"/>
      <c r="H462" s="70"/>
      <c r="I462" s="68"/>
      <c r="J462" s="68"/>
      <c r="O462" s="172"/>
      <c r="P462" s="11"/>
      <c r="Q462" s="69"/>
      <c r="R462" s="69"/>
      <c r="S462" s="11"/>
      <c r="T462" s="11"/>
      <c r="U462" s="70"/>
      <c r="V462" s="70"/>
      <c r="W462" s="68"/>
      <c r="X462" s="68"/>
    </row>
    <row r="463" spans="1:24" s="23" customFormat="1" ht="12.75" customHeight="1" x14ac:dyDescent="0.35">
      <c r="A463" s="69"/>
      <c r="B463" s="11"/>
      <c r="C463" s="69"/>
      <c r="D463" s="69"/>
      <c r="E463" s="11"/>
      <c r="F463" s="11"/>
      <c r="G463" s="70"/>
      <c r="H463" s="70"/>
      <c r="I463" s="68"/>
      <c r="J463" s="68"/>
      <c r="O463" s="172"/>
      <c r="P463" s="11"/>
      <c r="Q463" s="69"/>
      <c r="R463" s="69"/>
      <c r="S463" s="11"/>
      <c r="T463" s="11"/>
      <c r="U463" s="70"/>
      <c r="V463" s="70"/>
      <c r="W463" s="68"/>
      <c r="X463" s="68"/>
    </row>
    <row r="464" spans="1:24" s="23" customFormat="1" ht="12.75" customHeight="1" x14ac:dyDescent="0.35">
      <c r="A464" s="69"/>
      <c r="B464" s="11"/>
      <c r="C464" s="69"/>
      <c r="D464" s="69"/>
      <c r="E464" s="11"/>
      <c r="F464" s="11"/>
      <c r="G464" s="70"/>
      <c r="H464" s="70"/>
      <c r="I464" s="68"/>
      <c r="J464" s="68"/>
      <c r="O464" s="172"/>
      <c r="P464" s="11"/>
      <c r="Q464" s="69"/>
      <c r="R464" s="69"/>
      <c r="S464" s="11"/>
      <c r="T464" s="11"/>
      <c r="U464" s="70"/>
      <c r="V464" s="70"/>
      <c r="W464" s="68"/>
      <c r="X464" s="68"/>
    </row>
    <row r="465" spans="1:24" s="23" customFormat="1" ht="12.75" customHeight="1" x14ac:dyDescent="0.35">
      <c r="A465" s="69"/>
      <c r="B465" s="11"/>
      <c r="C465" s="69"/>
      <c r="D465" s="69"/>
      <c r="E465" s="11"/>
      <c r="F465" s="11"/>
      <c r="G465" s="70"/>
      <c r="H465" s="70"/>
      <c r="I465" s="68"/>
      <c r="J465" s="68"/>
      <c r="O465" s="172"/>
      <c r="P465" s="11"/>
      <c r="Q465" s="69"/>
      <c r="R465" s="69"/>
      <c r="S465" s="11"/>
      <c r="T465" s="11"/>
      <c r="U465" s="70"/>
      <c r="V465" s="70"/>
      <c r="W465" s="68"/>
      <c r="X465" s="68"/>
    </row>
    <row r="466" spans="1:24" s="23" customFormat="1" ht="12.75" customHeight="1" x14ac:dyDescent="0.35">
      <c r="A466" s="69"/>
      <c r="B466" s="11"/>
      <c r="C466" s="69"/>
      <c r="D466" s="69"/>
      <c r="E466" s="11"/>
      <c r="F466" s="11"/>
      <c r="G466" s="70"/>
      <c r="H466" s="70"/>
      <c r="I466" s="68"/>
      <c r="J466" s="68"/>
      <c r="O466" s="172"/>
      <c r="P466" s="11"/>
      <c r="Q466" s="69"/>
      <c r="R466" s="69"/>
      <c r="S466" s="11"/>
      <c r="T466" s="11"/>
      <c r="U466" s="70"/>
      <c r="V466" s="70"/>
      <c r="W466" s="68"/>
      <c r="X466" s="68"/>
    </row>
    <row r="467" spans="1:24" s="23" customFormat="1" ht="12.75" customHeight="1" x14ac:dyDescent="0.35">
      <c r="A467" s="69"/>
      <c r="B467" s="11"/>
      <c r="C467" s="69"/>
      <c r="D467" s="69"/>
      <c r="E467" s="11"/>
      <c r="F467" s="11"/>
      <c r="G467" s="70"/>
      <c r="H467" s="70"/>
      <c r="I467" s="68"/>
      <c r="J467" s="68"/>
      <c r="O467" s="172"/>
      <c r="P467" s="11"/>
      <c r="Q467" s="69"/>
      <c r="R467" s="69"/>
      <c r="S467" s="11"/>
      <c r="T467" s="11"/>
      <c r="U467" s="70"/>
      <c r="V467" s="70"/>
      <c r="W467" s="68"/>
      <c r="X467" s="68"/>
    </row>
    <row r="468" spans="1:24" s="23" customFormat="1" ht="12.75" customHeight="1" x14ac:dyDescent="0.35">
      <c r="A468" s="69"/>
      <c r="B468" s="11"/>
      <c r="C468" s="69"/>
      <c r="D468" s="69"/>
      <c r="E468" s="11"/>
      <c r="F468" s="11"/>
      <c r="G468" s="70"/>
      <c r="H468" s="70"/>
      <c r="I468" s="68"/>
      <c r="J468" s="68"/>
      <c r="O468" s="172"/>
      <c r="P468" s="11"/>
      <c r="Q468" s="69"/>
      <c r="R468" s="69"/>
      <c r="S468" s="11"/>
      <c r="T468" s="11"/>
      <c r="U468" s="70"/>
      <c r="V468" s="70"/>
      <c r="W468" s="68"/>
      <c r="X468" s="68"/>
    </row>
    <row r="469" spans="1:24" s="23" customFormat="1" ht="12.75" customHeight="1" x14ac:dyDescent="0.35">
      <c r="A469" s="69"/>
      <c r="B469" s="11"/>
      <c r="C469" s="69"/>
      <c r="D469" s="69"/>
      <c r="E469" s="11"/>
      <c r="F469" s="11"/>
      <c r="G469" s="70"/>
      <c r="H469" s="70"/>
      <c r="I469" s="68"/>
      <c r="J469" s="68"/>
      <c r="O469" s="172"/>
      <c r="P469" s="11"/>
      <c r="Q469" s="69"/>
      <c r="R469" s="69"/>
      <c r="S469" s="11"/>
      <c r="T469" s="11"/>
      <c r="U469" s="70"/>
      <c r="V469" s="70"/>
      <c r="W469" s="68"/>
      <c r="X469" s="68"/>
    </row>
    <row r="470" spans="1:24" s="23" customFormat="1" ht="12.75" customHeight="1" x14ac:dyDescent="0.35">
      <c r="A470" s="69"/>
      <c r="B470" s="11"/>
      <c r="C470" s="69"/>
      <c r="D470" s="69"/>
      <c r="E470" s="11"/>
      <c r="F470" s="11"/>
      <c r="G470" s="70"/>
      <c r="H470" s="70"/>
      <c r="I470" s="68"/>
      <c r="J470" s="68"/>
      <c r="O470" s="172"/>
      <c r="P470" s="11"/>
      <c r="Q470" s="69"/>
      <c r="R470" s="69"/>
      <c r="S470" s="11"/>
      <c r="T470" s="11"/>
      <c r="U470" s="70"/>
      <c r="V470" s="70"/>
      <c r="W470" s="68"/>
      <c r="X470" s="68"/>
    </row>
    <row r="471" spans="1:24" s="23" customFormat="1" ht="12.75" customHeight="1" x14ac:dyDescent="0.35">
      <c r="A471" s="69"/>
      <c r="B471" s="11"/>
      <c r="C471" s="69"/>
      <c r="D471" s="69"/>
      <c r="E471" s="11"/>
      <c r="F471" s="11"/>
      <c r="G471" s="70"/>
      <c r="H471" s="70"/>
      <c r="I471" s="68"/>
      <c r="J471" s="68"/>
      <c r="O471" s="172"/>
      <c r="P471" s="11"/>
      <c r="Q471" s="69"/>
      <c r="R471" s="69"/>
      <c r="S471" s="11"/>
      <c r="T471" s="11"/>
      <c r="U471" s="70"/>
      <c r="V471" s="70"/>
      <c r="W471" s="68"/>
      <c r="X471" s="68"/>
    </row>
    <row r="472" spans="1:24" s="23" customFormat="1" ht="12.75" customHeight="1" x14ac:dyDescent="0.35">
      <c r="A472" s="69"/>
      <c r="B472" s="11"/>
      <c r="C472" s="69"/>
      <c r="D472" s="69"/>
      <c r="E472" s="11"/>
      <c r="F472" s="11"/>
      <c r="G472" s="70"/>
      <c r="H472" s="70"/>
      <c r="I472" s="68"/>
      <c r="J472" s="68"/>
      <c r="O472" s="172"/>
      <c r="P472" s="11"/>
      <c r="Q472" s="69"/>
      <c r="R472" s="69"/>
      <c r="S472" s="11"/>
      <c r="T472" s="11"/>
      <c r="U472" s="70"/>
      <c r="V472" s="70"/>
      <c r="W472" s="68"/>
      <c r="X472" s="68"/>
    </row>
    <row r="473" spans="1:24" s="23" customFormat="1" ht="12.75" customHeight="1" x14ac:dyDescent="0.35">
      <c r="A473" s="69"/>
      <c r="B473" s="11"/>
      <c r="C473" s="69"/>
      <c r="D473" s="69"/>
      <c r="E473" s="11"/>
      <c r="F473" s="11"/>
      <c r="G473" s="70"/>
      <c r="H473" s="70"/>
      <c r="I473" s="68"/>
      <c r="J473" s="68"/>
      <c r="O473" s="172"/>
      <c r="P473" s="11"/>
      <c r="Q473" s="69"/>
      <c r="R473" s="69"/>
      <c r="S473" s="11"/>
      <c r="T473" s="11"/>
      <c r="U473" s="70"/>
      <c r="V473" s="70"/>
      <c r="W473" s="68"/>
      <c r="X473" s="68"/>
    </row>
    <row r="474" spans="1:24" s="23" customFormat="1" ht="12.75" customHeight="1" x14ac:dyDescent="0.35">
      <c r="A474" s="69"/>
      <c r="B474" s="11"/>
      <c r="C474" s="69"/>
      <c r="D474" s="69"/>
      <c r="E474" s="11"/>
      <c r="F474" s="11"/>
      <c r="G474" s="70"/>
      <c r="H474" s="70"/>
      <c r="I474" s="68"/>
      <c r="J474" s="68"/>
      <c r="O474" s="172"/>
      <c r="P474" s="11"/>
      <c r="Q474" s="69"/>
      <c r="R474" s="69"/>
      <c r="S474" s="11"/>
      <c r="T474" s="11"/>
      <c r="U474" s="70"/>
      <c r="V474" s="70"/>
      <c r="W474" s="68"/>
      <c r="X474" s="68"/>
    </row>
    <row r="475" spans="1:24" s="23" customFormat="1" ht="12.75" customHeight="1" x14ac:dyDescent="0.35">
      <c r="A475" s="69"/>
      <c r="B475" s="11"/>
      <c r="C475" s="69"/>
      <c r="D475" s="69"/>
      <c r="E475" s="11"/>
      <c r="F475" s="11"/>
      <c r="G475" s="70"/>
      <c r="H475" s="70"/>
      <c r="I475" s="68"/>
      <c r="J475" s="68"/>
      <c r="O475" s="172"/>
      <c r="P475" s="11"/>
      <c r="Q475" s="69"/>
      <c r="R475" s="69"/>
      <c r="S475" s="11"/>
      <c r="T475" s="11"/>
      <c r="U475" s="70"/>
      <c r="V475" s="70"/>
      <c r="W475" s="68"/>
      <c r="X475" s="68"/>
    </row>
    <row r="476" spans="1:24" s="23" customFormat="1" ht="12.75" customHeight="1" x14ac:dyDescent="0.35">
      <c r="A476" s="69"/>
      <c r="B476" s="11"/>
      <c r="C476" s="69"/>
      <c r="D476" s="69"/>
      <c r="E476" s="11"/>
      <c r="F476" s="11"/>
      <c r="G476" s="70"/>
      <c r="H476" s="70"/>
      <c r="I476" s="68"/>
      <c r="J476" s="68"/>
      <c r="O476" s="172"/>
      <c r="P476" s="11"/>
      <c r="Q476" s="69"/>
      <c r="R476" s="69"/>
      <c r="S476" s="11"/>
      <c r="T476" s="11"/>
      <c r="U476" s="70"/>
      <c r="V476" s="70"/>
      <c r="W476" s="68"/>
      <c r="X476" s="68"/>
    </row>
    <row r="477" spans="1:24" s="23" customFormat="1" ht="12.75" customHeight="1" x14ac:dyDescent="0.35">
      <c r="A477" s="69"/>
      <c r="B477" s="11"/>
      <c r="C477" s="69"/>
      <c r="D477" s="69"/>
      <c r="E477" s="11"/>
      <c r="F477" s="11"/>
      <c r="G477" s="70"/>
      <c r="H477" s="70"/>
      <c r="I477" s="68"/>
      <c r="J477" s="68"/>
      <c r="O477" s="172"/>
      <c r="P477" s="11"/>
      <c r="Q477" s="69"/>
      <c r="R477" s="69"/>
      <c r="S477" s="11"/>
      <c r="T477" s="11"/>
      <c r="U477" s="70"/>
      <c r="V477" s="70"/>
      <c r="W477" s="68"/>
      <c r="X477" s="68"/>
    </row>
    <row r="478" spans="1:24" s="23" customFormat="1" ht="12.75" customHeight="1" x14ac:dyDescent="0.35">
      <c r="A478" s="69"/>
      <c r="B478" s="11"/>
      <c r="C478" s="69"/>
      <c r="D478" s="69"/>
      <c r="E478" s="11"/>
      <c r="F478" s="11"/>
      <c r="G478" s="70"/>
      <c r="H478" s="70"/>
      <c r="I478" s="68"/>
      <c r="J478" s="68"/>
      <c r="O478" s="172"/>
      <c r="P478" s="11"/>
      <c r="Q478" s="69"/>
      <c r="R478" s="69"/>
      <c r="S478" s="11"/>
      <c r="T478" s="11"/>
      <c r="U478" s="70"/>
      <c r="V478" s="70"/>
      <c r="W478" s="68"/>
      <c r="X478" s="68"/>
    </row>
    <row r="479" spans="1:24" s="23" customFormat="1" ht="12.75" customHeight="1" x14ac:dyDescent="0.35">
      <c r="A479" s="69"/>
      <c r="B479" s="11"/>
      <c r="C479" s="69"/>
      <c r="D479" s="69"/>
      <c r="E479" s="11"/>
      <c r="F479" s="11"/>
      <c r="G479" s="70"/>
      <c r="H479" s="70"/>
      <c r="I479" s="68"/>
      <c r="J479" s="68"/>
      <c r="O479" s="172"/>
      <c r="P479" s="11"/>
      <c r="Q479" s="69"/>
      <c r="R479" s="69"/>
      <c r="S479" s="11"/>
      <c r="T479" s="11"/>
      <c r="U479" s="70"/>
      <c r="V479" s="70"/>
      <c r="W479" s="68"/>
      <c r="X479" s="68"/>
    </row>
    <row r="480" spans="1:24" s="23" customFormat="1" ht="12.75" customHeight="1" x14ac:dyDescent="0.35">
      <c r="A480" s="69"/>
      <c r="B480" s="11"/>
      <c r="C480" s="69"/>
      <c r="D480" s="69"/>
      <c r="E480" s="11"/>
      <c r="F480" s="11"/>
      <c r="G480" s="70"/>
      <c r="H480" s="70"/>
      <c r="I480" s="68"/>
      <c r="J480" s="68"/>
      <c r="O480" s="172"/>
      <c r="P480" s="11"/>
      <c r="Q480" s="69"/>
      <c r="R480" s="69"/>
      <c r="S480" s="11"/>
      <c r="T480" s="11"/>
      <c r="U480" s="70"/>
      <c r="V480" s="70"/>
      <c r="W480" s="68"/>
      <c r="X480" s="68"/>
    </row>
    <row r="481" spans="1:24" s="23" customFormat="1" ht="12.75" customHeight="1" x14ac:dyDescent="0.35">
      <c r="A481" s="69"/>
      <c r="B481" s="11"/>
      <c r="C481" s="69"/>
      <c r="D481" s="69"/>
      <c r="E481" s="11"/>
      <c r="F481" s="11"/>
      <c r="G481" s="70"/>
      <c r="H481" s="70"/>
      <c r="I481" s="68"/>
      <c r="J481" s="68"/>
      <c r="O481" s="172"/>
      <c r="P481" s="11"/>
      <c r="Q481" s="69"/>
      <c r="R481" s="69"/>
      <c r="S481" s="11"/>
      <c r="T481" s="11"/>
      <c r="U481" s="70"/>
      <c r="V481" s="70"/>
      <c r="W481" s="68"/>
      <c r="X481" s="68"/>
    </row>
    <row r="482" spans="1:24" s="23" customFormat="1" ht="12.75" customHeight="1" x14ac:dyDescent="0.35">
      <c r="A482" s="69"/>
      <c r="B482" s="11"/>
      <c r="C482" s="69"/>
      <c r="D482" s="69"/>
      <c r="E482" s="11"/>
      <c r="F482" s="11"/>
      <c r="G482" s="70"/>
      <c r="H482" s="70"/>
      <c r="I482" s="68"/>
      <c r="J482" s="68"/>
      <c r="O482" s="172"/>
      <c r="P482" s="11"/>
      <c r="Q482" s="69"/>
      <c r="R482" s="69"/>
      <c r="S482" s="11"/>
      <c r="T482" s="11"/>
      <c r="U482" s="70"/>
      <c r="V482" s="70"/>
      <c r="W482" s="68"/>
      <c r="X482" s="68"/>
    </row>
    <row r="483" spans="1:24" s="23" customFormat="1" ht="12.75" customHeight="1" x14ac:dyDescent="0.35">
      <c r="A483" s="69"/>
      <c r="B483" s="11"/>
      <c r="C483" s="69"/>
      <c r="D483" s="69"/>
      <c r="E483" s="11"/>
      <c r="F483" s="11"/>
      <c r="G483" s="70"/>
      <c r="H483" s="70"/>
      <c r="I483" s="68"/>
      <c r="J483" s="68"/>
      <c r="O483" s="172"/>
      <c r="P483" s="11"/>
      <c r="Q483" s="69"/>
      <c r="R483" s="69"/>
      <c r="S483" s="11"/>
      <c r="T483" s="11"/>
      <c r="U483" s="70"/>
      <c r="V483" s="70"/>
      <c r="W483" s="68"/>
      <c r="X483" s="68"/>
    </row>
    <row r="484" spans="1:24" s="23" customFormat="1" ht="12.75" customHeight="1" x14ac:dyDescent="0.35">
      <c r="A484" s="69"/>
      <c r="B484" s="11"/>
      <c r="C484" s="69"/>
      <c r="D484" s="69"/>
      <c r="E484" s="11"/>
      <c r="F484" s="11"/>
      <c r="G484" s="70"/>
      <c r="H484" s="70"/>
      <c r="I484" s="68"/>
      <c r="J484" s="68"/>
      <c r="O484" s="172"/>
      <c r="P484" s="11"/>
      <c r="Q484" s="69"/>
      <c r="R484" s="69"/>
      <c r="S484" s="11"/>
      <c r="T484" s="11"/>
      <c r="U484" s="70"/>
      <c r="V484" s="70"/>
      <c r="W484" s="68"/>
      <c r="X484" s="68"/>
    </row>
    <row r="485" spans="1:24" s="23" customFormat="1" ht="12.75" customHeight="1" x14ac:dyDescent="0.35">
      <c r="A485" s="69"/>
      <c r="B485" s="11"/>
      <c r="C485" s="69"/>
      <c r="D485" s="69"/>
      <c r="E485" s="11"/>
      <c r="F485" s="11"/>
      <c r="G485" s="70"/>
      <c r="H485" s="70"/>
      <c r="I485" s="68"/>
      <c r="J485" s="68"/>
      <c r="O485" s="172"/>
      <c r="P485" s="11"/>
      <c r="Q485" s="69"/>
      <c r="R485" s="69"/>
      <c r="S485" s="11"/>
      <c r="T485" s="11"/>
      <c r="U485" s="70"/>
      <c r="V485" s="70"/>
      <c r="W485" s="68"/>
      <c r="X485" s="68"/>
    </row>
    <row r="486" spans="1:24" s="23" customFormat="1" ht="12.75" customHeight="1" x14ac:dyDescent="0.35">
      <c r="A486" s="69"/>
      <c r="B486" s="11"/>
      <c r="C486" s="69"/>
      <c r="D486" s="69"/>
      <c r="E486" s="11"/>
      <c r="F486" s="11"/>
      <c r="G486" s="70"/>
      <c r="H486" s="70"/>
      <c r="I486" s="68"/>
      <c r="J486" s="68"/>
      <c r="O486" s="172"/>
      <c r="P486" s="11"/>
      <c r="Q486" s="69"/>
      <c r="R486" s="69"/>
      <c r="S486" s="11"/>
      <c r="T486" s="11"/>
      <c r="U486" s="70"/>
      <c r="V486" s="70"/>
      <c r="W486" s="68"/>
      <c r="X486" s="68"/>
    </row>
    <row r="487" spans="1:24" s="23" customFormat="1" ht="12.75" customHeight="1" x14ac:dyDescent="0.35">
      <c r="A487" s="69"/>
      <c r="B487" s="11"/>
      <c r="C487" s="69"/>
      <c r="D487" s="69"/>
      <c r="E487" s="11"/>
      <c r="F487" s="11"/>
      <c r="G487" s="70"/>
      <c r="H487" s="70"/>
      <c r="I487" s="68"/>
      <c r="J487" s="68"/>
      <c r="O487" s="172"/>
      <c r="P487" s="11"/>
      <c r="Q487" s="69"/>
      <c r="R487" s="69"/>
      <c r="S487" s="11"/>
      <c r="T487" s="11"/>
      <c r="U487" s="70"/>
      <c r="V487" s="70"/>
      <c r="W487" s="68"/>
      <c r="X487" s="68"/>
    </row>
    <row r="488" spans="1:24" s="23" customFormat="1" ht="12.75" customHeight="1" x14ac:dyDescent="0.35">
      <c r="A488" s="69"/>
      <c r="B488" s="11"/>
      <c r="C488" s="69"/>
      <c r="D488" s="69"/>
      <c r="E488" s="11"/>
      <c r="F488" s="11"/>
      <c r="G488" s="70"/>
      <c r="H488" s="70"/>
      <c r="I488" s="68"/>
      <c r="J488" s="68"/>
      <c r="O488" s="172"/>
      <c r="P488" s="11"/>
      <c r="Q488" s="69"/>
      <c r="R488" s="69"/>
      <c r="S488" s="11"/>
      <c r="T488" s="11"/>
      <c r="U488" s="70"/>
      <c r="V488" s="70"/>
      <c r="W488" s="68"/>
      <c r="X488" s="68"/>
    </row>
    <row r="489" spans="1:24" s="23" customFormat="1" ht="12.75" customHeight="1" x14ac:dyDescent="0.35">
      <c r="A489" s="69"/>
      <c r="B489" s="11"/>
      <c r="C489" s="69"/>
      <c r="D489" s="69"/>
      <c r="E489" s="11"/>
      <c r="F489" s="11"/>
      <c r="G489" s="70"/>
      <c r="H489" s="70"/>
      <c r="I489" s="68"/>
      <c r="J489" s="68"/>
      <c r="O489" s="172"/>
      <c r="P489" s="11"/>
      <c r="Q489" s="69"/>
      <c r="R489" s="69"/>
      <c r="S489" s="11"/>
      <c r="T489" s="11"/>
      <c r="U489" s="70"/>
      <c r="V489" s="70"/>
      <c r="W489" s="68"/>
      <c r="X489" s="68"/>
    </row>
    <row r="490" spans="1:24" s="23" customFormat="1" ht="12.75" customHeight="1" x14ac:dyDescent="0.35">
      <c r="A490" s="69"/>
      <c r="B490" s="11"/>
      <c r="C490" s="69"/>
      <c r="D490" s="69"/>
      <c r="E490" s="11"/>
      <c r="F490" s="11"/>
      <c r="G490" s="70"/>
      <c r="H490" s="70"/>
      <c r="I490" s="68"/>
      <c r="J490" s="68"/>
      <c r="O490" s="172"/>
      <c r="P490" s="11"/>
      <c r="Q490" s="69"/>
      <c r="R490" s="69"/>
      <c r="S490" s="11"/>
      <c r="T490" s="11"/>
      <c r="U490" s="70"/>
      <c r="V490" s="70"/>
      <c r="W490" s="68"/>
      <c r="X490" s="68"/>
    </row>
    <row r="491" spans="1:24" s="23" customFormat="1" ht="12.75" customHeight="1" x14ac:dyDescent="0.35">
      <c r="A491" s="69"/>
      <c r="B491" s="11"/>
      <c r="C491" s="69"/>
      <c r="D491" s="69"/>
      <c r="E491" s="11"/>
      <c r="F491" s="11"/>
      <c r="G491" s="70"/>
      <c r="H491" s="70"/>
      <c r="I491" s="68"/>
      <c r="J491" s="68"/>
      <c r="O491" s="172"/>
      <c r="P491" s="11"/>
      <c r="Q491" s="69"/>
      <c r="R491" s="69"/>
      <c r="S491" s="11"/>
      <c r="T491" s="11"/>
      <c r="U491" s="70"/>
      <c r="V491" s="70"/>
      <c r="W491" s="68"/>
      <c r="X491" s="68"/>
    </row>
    <row r="492" spans="1:24" s="23" customFormat="1" ht="12.75" customHeight="1" x14ac:dyDescent="0.35">
      <c r="A492" s="69"/>
      <c r="B492" s="11"/>
      <c r="C492" s="69"/>
      <c r="D492" s="69"/>
      <c r="E492" s="11"/>
      <c r="F492" s="11"/>
      <c r="G492" s="70"/>
      <c r="H492" s="70"/>
      <c r="I492" s="68"/>
      <c r="J492" s="68"/>
      <c r="O492" s="172"/>
      <c r="P492" s="11"/>
      <c r="Q492" s="69"/>
      <c r="R492" s="69"/>
      <c r="S492" s="11"/>
      <c r="T492" s="11"/>
      <c r="U492" s="70"/>
      <c r="V492" s="70"/>
      <c r="W492" s="68"/>
      <c r="X492" s="68"/>
    </row>
    <row r="493" spans="1:24" s="23" customFormat="1" ht="12.75" customHeight="1" x14ac:dyDescent="0.35">
      <c r="A493" s="69"/>
      <c r="B493" s="11"/>
      <c r="C493" s="69"/>
      <c r="D493" s="69"/>
      <c r="E493" s="11"/>
      <c r="F493" s="11"/>
      <c r="G493" s="70"/>
      <c r="H493" s="70"/>
      <c r="I493" s="68"/>
      <c r="J493" s="68"/>
      <c r="O493" s="172"/>
      <c r="P493" s="11"/>
      <c r="Q493" s="69"/>
      <c r="R493" s="69"/>
      <c r="S493" s="11"/>
      <c r="T493" s="11"/>
      <c r="U493" s="70"/>
      <c r="V493" s="70"/>
      <c r="W493" s="68"/>
      <c r="X493" s="68"/>
    </row>
    <row r="494" spans="1:24" s="23" customFormat="1" ht="12.75" customHeight="1" x14ac:dyDescent="0.35">
      <c r="A494" s="69"/>
      <c r="B494" s="11"/>
      <c r="C494" s="69"/>
      <c r="D494" s="69"/>
      <c r="E494" s="11"/>
      <c r="F494" s="11"/>
      <c r="G494" s="70"/>
      <c r="H494" s="70"/>
      <c r="I494" s="68"/>
      <c r="J494" s="68"/>
      <c r="O494" s="172"/>
      <c r="P494" s="11"/>
      <c r="Q494" s="69"/>
      <c r="R494" s="69"/>
      <c r="S494" s="11"/>
      <c r="T494" s="11"/>
      <c r="U494" s="70"/>
      <c r="V494" s="70"/>
      <c r="W494" s="68"/>
      <c r="X494" s="68"/>
    </row>
    <row r="495" spans="1:24" s="23" customFormat="1" ht="12.75" customHeight="1" x14ac:dyDescent="0.35">
      <c r="A495" s="69"/>
      <c r="B495" s="11"/>
      <c r="C495" s="69"/>
      <c r="D495" s="69"/>
      <c r="E495" s="11"/>
      <c r="F495" s="11"/>
      <c r="G495" s="70"/>
      <c r="H495" s="70"/>
      <c r="I495" s="68"/>
      <c r="J495" s="68"/>
      <c r="O495" s="172"/>
      <c r="P495" s="11"/>
      <c r="Q495" s="69"/>
      <c r="R495" s="69"/>
      <c r="S495" s="11"/>
      <c r="T495" s="11"/>
      <c r="U495" s="70"/>
      <c r="V495" s="70"/>
      <c r="W495" s="68"/>
      <c r="X495" s="68"/>
    </row>
    <row r="496" spans="1:24" s="23" customFormat="1" ht="12.75" customHeight="1" x14ac:dyDescent="0.35">
      <c r="A496" s="69"/>
      <c r="B496" s="11"/>
      <c r="C496" s="69"/>
      <c r="D496" s="69"/>
      <c r="E496" s="11"/>
      <c r="F496" s="11"/>
      <c r="G496" s="70"/>
      <c r="H496" s="70"/>
      <c r="I496" s="68"/>
      <c r="J496" s="68"/>
      <c r="O496" s="172"/>
      <c r="P496" s="11"/>
      <c r="Q496" s="69"/>
      <c r="R496" s="69"/>
      <c r="S496" s="11"/>
      <c r="T496" s="11"/>
      <c r="U496" s="70"/>
      <c r="V496" s="70"/>
      <c r="W496" s="68"/>
      <c r="X496" s="68"/>
    </row>
    <row r="497" spans="1:24" s="23" customFormat="1" ht="12.75" customHeight="1" x14ac:dyDescent="0.35">
      <c r="A497" s="69"/>
      <c r="B497" s="11"/>
      <c r="C497" s="69"/>
      <c r="D497" s="69"/>
      <c r="E497" s="11"/>
      <c r="F497" s="11"/>
      <c r="G497" s="70"/>
      <c r="H497" s="70"/>
      <c r="I497" s="68"/>
      <c r="J497" s="68"/>
      <c r="O497" s="172"/>
      <c r="P497" s="11"/>
      <c r="Q497" s="69"/>
      <c r="R497" s="69"/>
      <c r="S497" s="11"/>
      <c r="T497" s="11"/>
      <c r="U497" s="70"/>
      <c r="V497" s="70"/>
      <c r="W497" s="68"/>
      <c r="X497" s="68"/>
    </row>
    <row r="498" spans="1:24" s="23" customFormat="1" ht="12.75" customHeight="1" x14ac:dyDescent="0.35">
      <c r="A498" s="69"/>
      <c r="B498" s="11"/>
      <c r="C498" s="69"/>
      <c r="D498" s="69"/>
      <c r="E498" s="11"/>
      <c r="F498" s="11"/>
      <c r="G498" s="70"/>
      <c r="H498" s="70"/>
      <c r="I498" s="68"/>
      <c r="J498" s="68"/>
      <c r="O498" s="172"/>
      <c r="P498" s="11"/>
      <c r="Q498" s="69"/>
      <c r="R498" s="69"/>
      <c r="S498" s="11"/>
      <c r="T498" s="11"/>
      <c r="U498" s="70"/>
      <c r="V498" s="70"/>
      <c r="W498" s="68"/>
      <c r="X498" s="68"/>
    </row>
    <row r="499" spans="1:24" s="23" customFormat="1" ht="12.75" customHeight="1" x14ac:dyDescent="0.35">
      <c r="A499" s="69"/>
      <c r="B499" s="11"/>
      <c r="C499" s="69"/>
      <c r="D499" s="69"/>
      <c r="E499" s="11"/>
      <c r="F499" s="11"/>
      <c r="G499" s="70"/>
      <c r="H499" s="70"/>
      <c r="I499" s="68"/>
      <c r="J499" s="68"/>
      <c r="O499" s="172"/>
      <c r="P499" s="11"/>
      <c r="Q499" s="69"/>
      <c r="R499" s="69"/>
      <c r="S499" s="11"/>
      <c r="T499" s="11"/>
      <c r="U499" s="70"/>
      <c r="V499" s="70"/>
      <c r="W499" s="68"/>
      <c r="X499" s="68"/>
    </row>
    <row r="500" spans="1:24" s="23" customFormat="1" ht="12.75" customHeight="1" x14ac:dyDescent="0.35">
      <c r="A500" s="69"/>
      <c r="B500" s="11"/>
      <c r="C500" s="69"/>
      <c r="D500" s="69"/>
      <c r="E500" s="11"/>
      <c r="F500" s="11"/>
      <c r="G500" s="70"/>
      <c r="H500" s="70"/>
      <c r="I500" s="68"/>
      <c r="J500" s="68"/>
      <c r="O500" s="172"/>
      <c r="P500" s="11"/>
      <c r="Q500" s="69"/>
      <c r="R500" s="69"/>
      <c r="S500" s="11"/>
      <c r="T500" s="11"/>
      <c r="U500" s="70"/>
      <c r="V500" s="70"/>
      <c r="W500" s="68"/>
      <c r="X500" s="68"/>
    </row>
    <row r="501" spans="1:24" s="23" customFormat="1" ht="12.75" customHeight="1" x14ac:dyDescent="0.35">
      <c r="A501" s="69"/>
      <c r="B501" s="11"/>
      <c r="C501" s="69"/>
      <c r="D501" s="69"/>
      <c r="E501" s="11"/>
      <c r="F501" s="11"/>
      <c r="G501" s="70"/>
      <c r="H501" s="70"/>
      <c r="I501" s="68"/>
      <c r="J501" s="68"/>
      <c r="O501" s="172"/>
      <c r="P501" s="11"/>
      <c r="Q501" s="69"/>
      <c r="R501" s="69"/>
      <c r="S501" s="11"/>
      <c r="T501" s="11"/>
      <c r="U501" s="70"/>
      <c r="V501" s="70"/>
      <c r="W501" s="68"/>
      <c r="X501" s="68"/>
    </row>
    <row r="502" spans="1:24" s="23" customFormat="1" ht="12.75" customHeight="1" x14ac:dyDescent="0.35">
      <c r="A502" s="69"/>
      <c r="B502" s="11"/>
      <c r="C502" s="69"/>
      <c r="D502" s="69"/>
      <c r="E502" s="11"/>
      <c r="F502" s="11"/>
      <c r="G502" s="70"/>
      <c r="H502" s="70"/>
      <c r="I502" s="68"/>
      <c r="J502" s="68"/>
      <c r="O502" s="172"/>
      <c r="P502" s="11"/>
      <c r="Q502" s="69"/>
      <c r="R502" s="69"/>
      <c r="S502" s="11"/>
      <c r="T502" s="11"/>
      <c r="U502" s="70"/>
      <c r="V502" s="70"/>
      <c r="W502" s="68"/>
      <c r="X502" s="68"/>
    </row>
    <row r="503" spans="1:24" s="23" customFormat="1" ht="12.75" customHeight="1" x14ac:dyDescent="0.35">
      <c r="A503" s="69"/>
      <c r="B503" s="11"/>
      <c r="C503" s="69"/>
      <c r="D503" s="69"/>
      <c r="E503" s="11"/>
      <c r="F503" s="11"/>
      <c r="G503" s="70"/>
      <c r="H503" s="70"/>
      <c r="I503" s="68"/>
      <c r="J503" s="68"/>
      <c r="O503" s="172"/>
      <c r="P503" s="11"/>
      <c r="Q503" s="69"/>
      <c r="R503" s="69"/>
      <c r="S503" s="11"/>
      <c r="T503" s="11"/>
      <c r="U503" s="70"/>
      <c r="V503" s="70"/>
      <c r="W503" s="68"/>
      <c r="X503" s="68"/>
    </row>
    <row r="504" spans="1:24" s="23" customFormat="1" ht="12.75" customHeight="1" x14ac:dyDescent="0.35">
      <c r="A504" s="69"/>
      <c r="B504" s="11"/>
      <c r="C504" s="69"/>
      <c r="D504" s="69"/>
      <c r="E504" s="11"/>
      <c r="F504" s="11"/>
      <c r="G504" s="70"/>
      <c r="H504" s="70"/>
      <c r="I504" s="68"/>
      <c r="J504" s="68"/>
      <c r="O504" s="172"/>
      <c r="P504" s="11"/>
      <c r="Q504" s="69"/>
      <c r="R504" s="69"/>
      <c r="S504" s="11"/>
      <c r="T504" s="11"/>
      <c r="U504" s="70"/>
      <c r="V504" s="70"/>
      <c r="W504" s="68"/>
      <c r="X504" s="68"/>
    </row>
    <row r="505" spans="1:24" s="23" customFormat="1" ht="12.75" customHeight="1" x14ac:dyDescent="0.35">
      <c r="A505" s="69"/>
      <c r="B505" s="11"/>
      <c r="C505" s="69"/>
      <c r="D505" s="69"/>
      <c r="E505" s="11"/>
      <c r="F505" s="11"/>
      <c r="G505" s="70"/>
      <c r="H505" s="70"/>
      <c r="I505" s="68"/>
      <c r="J505" s="68"/>
      <c r="O505" s="172"/>
      <c r="P505" s="11"/>
      <c r="Q505" s="69"/>
      <c r="R505" s="69"/>
      <c r="S505" s="11"/>
      <c r="T505" s="11"/>
      <c r="U505" s="70"/>
      <c r="V505" s="70"/>
      <c r="W505" s="68"/>
      <c r="X505" s="68"/>
    </row>
    <row r="506" spans="1:24" s="23" customFormat="1" ht="12.75" customHeight="1" x14ac:dyDescent="0.35">
      <c r="A506" s="69"/>
      <c r="B506" s="11"/>
      <c r="C506" s="69"/>
      <c r="D506" s="69"/>
      <c r="E506" s="11"/>
      <c r="F506" s="11"/>
      <c r="G506" s="70"/>
      <c r="H506" s="70"/>
      <c r="I506" s="68"/>
      <c r="J506" s="68"/>
      <c r="O506" s="172"/>
      <c r="P506" s="11"/>
      <c r="Q506" s="69"/>
      <c r="R506" s="69"/>
      <c r="S506" s="11"/>
      <c r="T506" s="11"/>
      <c r="U506" s="70"/>
      <c r="V506" s="70"/>
      <c r="W506" s="68"/>
      <c r="X506" s="68"/>
    </row>
    <row r="507" spans="1:24" s="23" customFormat="1" ht="12.75" customHeight="1" x14ac:dyDescent="0.35">
      <c r="A507" s="69"/>
      <c r="B507" s="11"/>
      <c r="C507" s="69"/>
      <c r="D507" s="69"/>
      <c r="E507" s="11"/>
      <c r="F507" s="11"/>
      <c r="G507" s="70"/>
      <c r="H507" s="70"/>
      <c r="I507" s="68"/>
      <c r="J507" s="68"/>
      <c r="O507" s="172"/>
      <c r="P507" s="11"/>
      <c r="Q507" s="69"/>
      <c r="R507" s="69"/>
      <c r="S507" s="11"/>
      <c r="T507" s="11"/>
      <c r="U507" s="70"/>
      <c r="V507" s="70"/>
      <c r="W507" s="68"/>
      <c r="X507" s="68"/>
    </row>
    <row r="508" spans="1:24" s="23" customFormat="1" ht="12.75" customHeight="1" x14ac:dyDescent="0.35">
      <c r="A508" s="69"/>
      <c r="B508" s="11"/>
      <c r="C508" s="69"/>
      <c r="D508" s="69"/>
      <c r="E508" s="11"/>
      <c r="F508" s="11"/>
      <c r="G508" s="70"/>
      <c r="H508" s="70"/>
      <c r="I508" s="68"/>
      <c r="J508" s="68"/>
      <c r="O508" s="172"/>
      <c r="P508" s="11"/>
      <c r="Q508" s="69"/>
      <c r="R508" s="69"/>
      <c r="S508" s="11"/>
      <c r="T508" s="11"/>
      <c r="U508" s="70"/>
      <c r="V508" s="70"/>
      <c r="W508" s="68"/>
      <c r="X508" s="68"/>
    </row>
    <row r="509" spans="1:24" s="23" customFormat="1" ht="12.75" customHeight="1" x14ac:dyDescent="0.35">
      <c r="A509" s="69"/>
      <c r="B509" s="11"/>
      <c r="C509" s="69"/>
      <c r="D509" s="69"/>
      <c r="E509" s="11"/>
      <c r="F509" s="11"/>
      <c r="G509" s="70"/>
      <c r="H509" s="70"/>
      <c r="I509" s="68"/>
      <c r="J509" s="68"/>
      <c r="O509" s="172"/>
      <c r="P509" s="11"/>
      <c r="Q509" s="69"/>
      <c r="R509" s="69"/>
      <c r="S509" s="11"/>
      <c r="T509" s="11"/>
      <c r="U509" s="70"/>
      <c r="V509" s="70"/>
      <c r="W509" s="68"/>
      <c r="X509" s="68"/>
    </row>
    <row r="510" spans="1:24" s="23" customFormat="1" ht="12.75" customHeight="1" x14ac:dyDescent="0.35">
      <c r="A510" s="69"/>
      <c r="B510" s="11"/>
      <c r="C510" s="69"/>
      <c r="D510" s="69"/>
      <c r="E510" s="11"/>
      <c r="F510" s="11"/>
      <c r="G510" s="70"/>
      <c r="H510" s="70"/>
      <c r="I510" s="68"/>
      <c r="J510" s="68"/>
      <c r="O510" s="172"/>
      <c r="P510" s="11"/>
      <c r="Q510" s="69"/>
      <c r="R510" s="69"/>
      <c r="S510" s="11"/>
      <c r="T510" s="11"/>
      <c r="U510" s="70"/>
      <c r="V510" s="70"/>
      <c r="W510" s="68"/>
      <c r="X510" s="68"/>
    </row>
    <row r="511" spans="1:24" s="23" customFormat="1" ht="12.75" customHeight="1" x14ac:dyDescent="0.35">
      <c r="A511" s="69"/>
      <c r="B511" s="11"/>
      <c r="C511" s="69"/>
      <c r="D511" s="69"/>
      <c r="E511" s="11"/>
      <c r="F511" s="11"/>
      <c r="G511" s="70"/>
      <c r="H511" s="70"/>
      <c r="I511" s="68"/>
      <c r="J511" s="68"/>
      <c r="O511" s="172"/>
      <c r="P511" s="11"/>
      <c r="Q511" s="69"/>
      <c r="R511" s="69"/>
      <c r="S511" s="11"/>
      <c r="T511" s="11"/>
      <c r="U511" s="70"/>
      <c r="V511" s="70"/>
      <c r="W511" s="68"/>
      <c r="X511" s="68"/>
    </row>
    <row r="512" spans="1:24" s="23" customFormat="1" ht="12.75" customHeight="1" x14ac:dyDescent="0.35">
      <c r="A512" s="69"/>
      <c r="B512" s="11"/>
      <c r="C512" s="69"/>
      <c r="D512" s="69"/>
      <c r="E512" s="11"/>
      <c r="F512" s="11"/>
      <c r="G512" s="70"/>
      <c r="H512" s="70"/>
      <c r="I512" s="68"/>
      <c r="J512" s="68"/>
      <c r="O512" s="172"/>
      <c r="P512" s="11"/>
      <c r="Q512" s="69"/>
      <c r="R512" s="69"/>
      <c r="S512" s="11"/>
      <c r="T512" s="11"/>
      <c r="U512" s="70"/>
      <c r="V512" s="70"/>
      <c r="W512" s="68"/>
      <c r="X512" s="68"/>
    </row>
    <row r="513" spans="1:24" s="23" customFormat="1" ht="12.75" customHeight="1" x14ac:dyDescent="0.35">
      <c r="A513" s="69"/>
      <c r="B513" s="11"/>
      <c r="C513" s="69"/>
      <c r="D513" s="69"/>
      <c r="E513" s="11"/>
      <c r="F513" s="11"/>
      <c r="G513" s="70"/>
      <c r="H513" s="70"/>
      <c r="I513" s="68"/>
      <c r="J513" s="68"/>
      <c r="O513" s="172"/>
      <c r="P513" s="11"/>
      <c r="Q513" s="69"/>
      <c r="R513" s="69"/>
      <c r="S513" s="11"/>
      <c r="T513" s="11"/>
      <c r="U513" s="70"/>
      <c r="V513" s="70"/>
      <c r="W513" s="68"/>
      <c r="X513" s="68"/>
    </row>
    <row r="514" spans="1:24" s="23" customFormat="1" ht="12.75" customHeight="1" x14ac:dyDescent="0.35">
      <c r="A514" s="69"/>
      <c r="B514" s="11"/>
      <c r="C514" s="69"/>
      <c r="D514" s="69"/>
      <c r="E514" s="11"/>
      <c r="F514" s="11"/>
      <c r="G514" s="70"/>
      <c r="H514" s="70"/>
      <c r="I514" s="68"/>
      <c r="J514" s="68"/>
      <c r="O514" s="172"/>
      <c r="P514" s="11"/>
      <c r="Q514" s="69"/>
      <c r="R514" s="69"/>
      <c r="S514" s="11"/>
      <c r="T514" s="11"/>
      <c r="U514" s="70"/>
      <c r="V514" s="70"/>
      <c r="W514" s="68"/>
      <c r="X514" s="68"/>
    </row>
    <row r="515" spans="1:24" s="23" customFormat="1" ht="12.75" customHeight="1" x14ac:dyDescent="0.35">
      <c r="A515" s="69"/>
      <c r="B515" s="11"/>
      <c r="C515" s="69"/>
      <c r="D515" s="69"/>
      <c r="E515" s="11"/>
      <c r="F515" s="11"/>
      <c r="G515" s="70"/>
      <c r="H515" s="70"/>
      <c r="I515" s="68"/>
      <c r="J515" s="68"/>
      <c r="O515" s="172"/>
      <c r="P515" s="11"/>
      <c r="Q515" s="69"/>
      <c r="R515" s="69"/>
      <c r="S515" s="11"/>
      <c r="T515" s="11"/>
      <c r="U515" s="70"/>
      <c r="V515" s="70"/>
      <c r="W515" s="68"/>
      <c r="X515" s="68"/>
    </row>
    <row r="516" spans="1:24" s="23" customFormat="1" ht="12.75" customHeight="1" x14ac:dyDescent="0.35">
      <c r="A516" s="69"/>
      <c r="B516" s="11"/>
      <c r="C516" s="69"/>
      <c r="D516" s="69"/>
      <c r="E516" s="11"/>
      <c r="F516" s="11"/>
      <c r="G516" s="70"/>
      <c r="H516" s="70"/>
      <c r="I516" s="68"/>
      <c r="J516" s="68"/>
      <c r="O516" s="172"/>
      <c r="P516" s="11"/>
      <c r="Q516" s="69"/>
      <c r="R516" s="69"/>
      <c r="S516" s="11"/>
      <c r="T516" s="11"/>
      <c r="U516" s="70"/>
      <c r="V516" s="70"/>
      <c r="W516" s="68"/>
      <c r="X516" s="68"/>
    </row>
    <row r="517" spans="1:24" s="23" customFormat="1" ht="12.75" customHeight="1" x14ac:dyDescent="0.35">
      <c r="A517" s="69"/>
      <c r="B517" s="11"/>
      <c r="C517" s="69"/>
      <c r="D517" s="69"/>
      <c r="E517" s="11"/>
      <c r="F517" s="11"/>
      <c r="G517" s="70"/>
      <c r="H517" s="70"/>
      <c r="I517" s="68"/>
      <c r="J517" s="68"/>
      <c r="O517" s="172"/>
      <c r="P517" s="11"/>
      <c r="Q517" s="69"/>
      <c r="R517" s="69"/>
      <c r="S517" s="11"/>
      <c r="T517" s="11"/>
      <c r="U517" s="70"/>
      <c r="V517" s="70"/>
      <c r="W517" s="68"/>
      <c r="X517" s="68"/>
    </row>
    <row r="518" spans="1:24" s="23" customFormat="1" ht="12.75" customHeight="1" x14ac:dyDescent="0.35">
      <c r="A518" s="69"/>
      <c r="B518" s="11"/>
      <c r="C518" s="69"/>
      <c r="D518" s="69"/>
      <c r="E518" s="11"/>
      <c r="F518" s="11"/>
      <c r="G518" s="70"/>
      <c r="H518" s="70"/>
      <c r="I518" s="68"/>
      <c r="J518" s="68"/>
      <c r="O518" s="172"/>
      <c r="P518" s="11"/>
      <c r="Q518" s="69"/>
      <c r="R518" s="69"/>
      <c r="S518" s="11"/>
      <c r="T518" s="11"/>
      <c r="U518" s="70"/>
      <c r="V518" s="70"/>
      <c r="W518" s="68"/>
      <c r="X518" s="68"/>
    </row>
    <row r="519" spans="1:24" s="23" customFormat="1" ht="12.75" customHeight="1" x14ac:dyDescent="0.35">
      <c r="A519" s="69"/>
      <c r="B519" s="11"/>
      <c r="C519" s="69"/>
      <c r="D519" s="69"/>
      <c r="E519" s="11"/>
      <c r="F519" s="11"/>
      <c r="G519" s="70"/>
      <c r="H519" s="70"/>
      <c r="I519" s="68"/>
      <c r="J519" s="68"/>
      <c r="O519" s="172"/>
      <c r="P519" s="11"/>
      <c r="Q519" s="69"/>
      <c r="R519" s="69"/>
      <c r="S519" s="11"/>
      <c r="T519" s="11"/>
      <c r="U519" s="70"/>
      <c r="V519" s="70"/>
      <c r="W519" s="68"/>
      <c r="X519" s="68"/>
    </row>
    <row r="520" spans="1:24" s="23" customFormat="1" ht="12.75" customHeight="1" x14ac:dyDescent="0.35">
      <c r="A520" s="69"/>
      <c r="B520" s="11"/>
      <c r="C520" s="69"/>
      <c r="D520" s="69"/>
      <c r="E520" s="11"/>
      <c r="F520" s="11"/>
      <c r="G520" s="70"/>
      <c r="H520" s="70"/>
      <c r="I520" s="68"/>
      <c r="J520" s="68"/>
      <c r="O520" s="172"/>
      <c r="P520" s="11"/>
      <c r="Q520" s="69"/>
      <c r="R520" s="69"/>
      <c r="S520" s="11"/>
      <c r="T520" s="11"/>
      <c r="U520" s="70"/>
      <c r="V520" s="70"/>
      <c r="W520" s="68"/>
      <c r="X520" s="68"/>
    </row>
    <row r="521" spans="1:24" s="23" customFormat="1" ht="12.75" customHeight="1" x14ac:dyDescent="0.35">
      <c r="A521" s="69"/>
      <c r="B521" s="11"/>
      <c r="C521" s="69"/>
      <c r="D521" s="69"/>
      <c r="E521" s="11"/>
      <c r="F521" s="11"/>
      <c r="G521" s="70"/>
      <c r="H521" s="70"/>
      <c r="I521" s="68"/>
      <c r="J521" s="68"/>
      <c r="O521" s="172"/>
      <c r="P521" s="11"/>
      <c r="Q521" s="69"/>
      <c r="R521" s="69"/>
      <c r="S521" s="11"/>
      <c r="T521" s="11"/>
      <c r="U521" s="70"/>
      <c r="V521" s="70"/>
      <c r="W521" s="68"/>
      <c r="X521" s="68"/>
    </row>
    <row r="522" spans="1:24" s="23" customFormat="1" ht="12.75" customHeight="1" x14ac:dyDescent="0.35">
      <c r="A522" s="69"/>
      <c r="B522" s="11"/>
      <c r="C522" s="69"/>
      <c r="D522" s="69"/>
      <c r="E522" s="11"/>
      <c r="F522" s="11"/>
      <c r="G522" s="70"/>
      <c r="H522" s="70"/>
      <c r="I522" s="68"/>
      <c r="J522" s="68"/>
      <c r="O522" s="172"/>
      <c r="P522" s="11"/>
      <c r="Q522" s="69"/>
      <c r="R522" s="69"/>
      <c r="S522" s="11"/>
      <c r="T522" s="11"/>
      <c r="U522" s="70"/>
      <c r="V522" s="70"/>
      <c r="W522" s="68"/>
      <c r="X522" s="68"/>
    </row>
    <row r="523" spans="1:24" s="23" customFormat="1" ht="12.75" customHeight="1" x14ac:dyDescent="0.35">
      <c r="A523" s="69"/>
      <c r="B523" s="11"/>
      <c r="C523" s="69"/>
      <c r="D523" s="69"/>
      <c r="E523" s="11"/>
      <c r="F523" s="11"/>
      <c r="G523" s="70"/>
      <c r="H523" s="70"/>
      <c r="I523" s="68"/>
      <c r="J523" s="68"/>
      <c r="O523" s="172"/>
      <c r="P523" s="11"/>
      <c r="Q523" s="69"/>
      <c r="R523" s="69"/>
      <c r="S523" s="11"/>
      <c r="T523" s="11"/>
      <c r="U523" s="70"/>
      <c r="V523" s="70"/>
      <c r="W523" s="68"/>
      <c r="X523" s="68"/>
    </row>
    <row r="524" spans="1:24" s="23" customFormat="1" ht="12.75" customHeight="1" x14ac:dyDescent="0.35">
      <c r="A524" s="69"/>
      <c r="B524" s="11"/>
      <c r="C524" s="69"/>
      <c r="D524" s="69"/>
      <c r="E524" s="11"/>
      <c r="F524" s="11"/>
      <c r="G524" s="70"/>
      <c r="H524" s="70"/>
      <c r="I524" s="68"/>
      <c r="J524" s="68"/>
      <c r="O524" s="172"/>
      <c r="P524" s="11"/>
      <c r="Q524" s="69"/>
      <c r="R524" s="69"/>
      <c r="S524" s="11"/>
      <c r="T524" s="11"/>
      <c r="U524" s="70"/>
      <c r="V524" s="70"/>
      <c r="W524" s="68"/>
      <c r="X524" s="68"/>
    </row>
    <row r="525" spans="1:24" s="23" customFormat="1" ht="12.75" customHeight="1" x14ac:dyDescent="0.35">
      <c r="A525" s="69"/>
      <c r="B525" s="11"/>
      <c r="C525" s="69"/>
      <c r="D525" s="69"/>
      <c r="E525" s="11"/>
      <c r="F525" s="11"/>
      <c r="G525" s="70"/>
      <c r="H525" s="70"/>
      <c r="I525" s="68"/>
      <c r="J525" s="68"/>
      <c r="O525" s="172"/>
      <c r="P525" s="11"/>
      <c r="Q525" s="69"/>
      <c r="R525" s="69"/>
      <c r="S525" s="11"/>
      <c r="T525" s="11"/>
      <c r="U525" s="70"/>
      <c r="V525" s="70"/>
      <c r="W525" s="68"/>
      <c r="X525" s="68"/>
    </row>
    <row r="526" spans="1:24" s="23" customFormat="1" ht="12.75" customHeight="1" x14ac:dyDescent="0.35">
      <c r="A526" s="69"/>
      <c r="B526" s="11"/>
      <c r="C526" s="69"/>
      <c r="D526" s="69"/>
      <c r="E526" s="11"/>
      <c r="F526" s="11"/>
      <c r="G526" s="70"/>
      <c r="H526" s="70"/>
      <c r="I526" s="68"/>
      <c r="J526" s="68"/>
      <c r="O526" s="172"/>
      <c r="P526" s="11"/>
      <c r="Q526" s="69"/>
      <c r="R526" s="69"/>
      <c r="S526" s="11"/>
      <c r="T526" s="11"/>
      <c r="U526" s="70"/>
      <c r="V526" s="70"/>
      <c r="W526" s="68"/>
      <c r="X526" s="68"/>
    </row>
    <row r="527" spans="1:24" s="23" customFormat="1" ht="12.75" customHeight="1" x14ac:dyDescent="0.35">
      <c r="A527" s="69"/>
      <c r="B527" s="11"/>
      <c r="C527" s="69"/>
      <c r="D527" s="69"/>
      <c r="E527" s="11"/>
      <c r="F527" s="11"/>
      <c r="G527" s="70"/>
      <c r="H527" s="70"/>
      <c r="I527" s="68"/>
      <c r="J527" s="68"/>
      <c r="O527" s="172"/>
      <c r="P527" s="11"/>
      <c r="Q527" s="69"/>
      <c r="R527" s="69"/>
      <c r="S527" s="11"/>
      <c r="T527" s="11"/>
      <c r="U527" s="70"/>
      <c r="V527" s="70"/>
      <c r="W527" s="68"/>
      <c r="X527" s="68"/>
    </row>
    <row r="528" spans="1:24" s="23" customFormat="1" ht="12.75" customHeight="1" x14ac:dyDescent="0.35">
      <c r="A528" s="69"/>
      <c r="B528" s="11"/>
      <c r="C528" s="69"/>
      <c r="D528" s="69"/>
      <c r="E528" s="11"/>
      <c r="F528" s="11"/>
      <c r="G528" s="70"/>
      <c r="H528" s="70"/>
      <c r="I528" s="68"/>
      <c r="J528" s="68"/>
      <c r="O528" s="172"/>
      <c r="P528" s="11"/>
      <c r="Q528" s="69"/>
      <c r="R528" s="69"/>
      <c r="S528" s="11"/>
      <c r="T528" s="11"/>
      <c r="U528" s="70"/>
      <c r="V528" s="70"/>
      <c r="W528" s="68"/>
      <c r="X528" s="68"/>
    </row>
    <row r="529" spans="1:24" s="23" customFormat="1" ht="12.75" customHeight="1" x14ac:dyDescent="0.35">
      <c r="A529" s="69"/>
      <c r="B529" s="11"/>
      <c r="C529" s="69"/>
      <c r="D529" s="69"/>
      <c r="E529" s="11"/>
      <c r="F529" s="11"/>
      <c r="G529" s="70"/>
      <c r="H529" s="70"/>
      <c r="I529" s="68"/>
      <c r="J529" s="68"/>
      <c r="O529" s="172"/>
      <c r="P529" s="11"/>
      <c r="Q529" s="69"/>
      <c r="R529" s="69"/>
      <c r="S529" s="11"/>
      <c r="T529" s="11"/>
      <c r="U529" s="70"/>
      <c r="V529" s="70"/>
      <c r="W529" s="68"/>
      <c r="X529" s="68"/>
    </row>
    <row r="530" spans="1:24" s="23" customFormat="1" ht="12.75" customHeight="1" x14ac:dyDescent="0.35">
      <c r="A530" s="69"/>
      <c r="B530" s="11"/>
      <c r="C530" s="69"/>
      <c r="D530" s="69"/>
      <c r="E530" s="11"/>
      <c r="F530" s="11"/>
      <c r="G530" s="70"/>
      <c r="H530" s="70"/>
      <c r="I530" s="68"/>
      <c r="J530" s="68"/>
      <c r="O530" s="172"/>
      <c r="P530" s="11"/>
      <c r="Q530" s="69"/>
      <c r="R530" s="69"/>
      <c r="S530" s="11"/>
      <c r="T530" s="11"/>
      <c r="U530" s="70"/>
      <c r="V530" s="70"/>
      <c r="W530" s="68"/>
      <c r="X530" s="68"/>
    </row>
    <row r="531" spans="1:24" s="23" customFormat="1" ht="12.75" customHeight="1" x14ac:dyDescent="0.35">
      <c r="A531" s="69"/>
      <c r="B531" s="11"/>
      <c r="C531" s="69"/>
      <c r="D531" s="69"/>
      <c r="E531" s="11"/>
      <c r="F531" s="11"/>
      <c r="G531" s="70"/>
      <c r="H531" s="70"/>
      <c r="I531" s="68"/>
      <c r="J531" s="68"/>
      <c r="O531" s="172"/>
      <c r="P531" s="11"/>
      <c r="Q531" s="69"/>
      <c r="R531" s="69"/>
      <c r="S531" s="11"/>
      <c r="T531" s="11"/>
      <c r="U531" s="70"/>
      <c r="V531" s="70"/>
      <c r="W531" s="68"/>
      <c r="X531" s="68"/>
    </row>
    <row r="532" spans="1:24" s="23" customFormat="1" ht="12.75" customHeight="1" x14ac:dyDescent="0.35">
      <c r="A532" s="69"/>
      <c r="B532" s="11"/>
      <c r="C532" s="69"/>
      <c r="D532" s="69"/>
      <c r="E532" s="11"/>
      <c r="F532" s="11"/>
      <c r="G532" s="70"/>
      <c r="H532" s="70"/>
      <c r="I532" s="68"/>
      <c r="J532" s="68"/>
      <c r="O532" s="172"/>
      <c r="P532" s="11"/>
      <c r="Q532" s="69"/>
      <c r="R532" s="69"/>
      <c r="S532" s="11"/>
      <c r="T532" s="11"/>
      <c r="U532" s="70"/>
      <c r="V532" s="70"/>
      <c r="W532" s="68"/>
      <c r="X532" s="68"/>
    </row>
    <row r="533" spans="1:24" s="23" customFormat="1" ht="12.75" customHeight="1" x14ac:dyDescent="0.35">
      <c r="A533" s="69"/>
      <c r="B533" s="11"/>
      <c r="C533" s="69"/>
      <c r="D533" s="69"/>
      <c r="E533" s="11"/>
      <c r="F533" s="11"/>
      <c r="G533" s="70"/>
      <c r="H533" s="70"/>
      <c r="I533" s="68"/>
      <c r="J533" s="68"/>
      <c r="O533" s="172"/>
      <c r="P533" s="11"/>
      <c r="Q533" s="69"/>
      <c r="R533" s="69"/>
      <c r="S533" s="11"/>
      <c r="T533" s="11"/>
      <c r="U533" s="70"/>
      <c r="V533" s="70"/>
      <c r="W533" s="68"/>
      <c r="X533" s="68"/>
    </row>
    <row r="534" spans="1:24" s="23" customFormat="1" ht="12.75" customHeight="1" x14ac:dyDescent="0.35">
      <c r="A534" s="69"/>
      <c r="B534" s="11"/>
      <c r="C534" s="69"/>
      <c r="D534" s="69"/>
      <c r="E534" s="11"/>
      <c r="F534" s="11"/>
      <c r="G534" s="70"/>
      <c r="H534" s="70"/>
      <c r="I534" s="68"/>
      <c r="J534" s="68"/>
      <c r="O534" s="172"/>
      <c r="P534" s="11"/>
      <c r="Q534" s="69"/>
      <c r="R534" s="69"/>
      <c r="S534" s="11"/>
      <c r="T534" s="11"/>
      <c r="U534" s="70"/>
      <c r="V534" s="70"/>
      <c r="W534" s="68"/>
      <c r="X534" s="68"/>
    </row>
    <row r="535" spans="1:24" s="23" customFormat="1" ht="12.75" customHeight="1" x14ac:dyDescent="0.35">
      <c r="A535" s="69"/>
      <c r="B535" s="11"/>
      <c r="C535" s="69"/>
      <c r="D535" s="69"/>
      <c r="E535" s="11"/>
      <c r="F535" s="11"/>
      <c r="G535" s="70"/>
      <c r="H535" s="70"/>
      <c r="I535" s="68"/>
      <c r="J535" s="68"/>
      <c r="O535" s="172"/>
      <c r="P535" s="11"/>
      <c r="Q535" s="69"/>
      <c r="R535" s="69"/>
      <c r="S535" s="11"/>
      <c r="T535" s="11"/>
      <c r="U535" s="70"/>
      <c r="V535" s="70"/>
      <c r="W535" s="68"/>
      <c r="X535" s="68"/>
    </row>
    <row r="536" spans="1:24" s="23" customFormat="1" ht="12.75" customHeight="1" x14ac:dyDescent="0.35">
      <c r="A536" s="69"/>
      <c r="B536" s="11"/>
      <c r="C536" s="69"/>
      <c r="D536" s="69"/>
      <c r="E536" s="11"/>
      <c r="F536" s="11"/>
      <c r="G536" s="70"/>
      <c r="H536" s="70"/>
      <c r="I536" s="68"/>
      <c r="J536" s="68"/>
      <c r="O536" s="172"/>
      <c r="P536" s="11"/>
      <c r="Q536" s="69"/>
      <c r="R536" s="69"/>
      <c r="S536" s="11"/>
      <c r="T536" s="11"/>
      <c r="U536" s="70"/>
      <c r="V536" s="70"/>
      <c r="W536" s="68"/>
      <c r="X536" s="68"/>
    </row>
    <row r="537" spans="1:24" s="23" customFormat="1" ht="12.75" customHeight="1" x14ac:dyDescent="0.35">
      <c r="A537" s="69"/>
      <c r="B537" s="11"/>
      <c r="C537" s="69"/>
      <c r="D537" s="69"/>
      <c r="E537" s="11"/>
      <c r="F537" s="11"/>
      <c r="G537" s="70"/>
      <c r="H537" s="70"/>
      <c r="I537" s="68"/>
      <c r="J537" s="68"/>
      <c r="O537" s="172"/>
      <c r="P537" s="11"/>
      <c r="Q537" s="69"/>
      <c r="R537" s="69"/>
      <c r="S537" s="11"/>
      <c r="T537" s="11"/>
      <c r="U537" s="70"/>
      <c r="V537" s="70"/>
      <c r="W537" s="68"/>
      <c r="X537" s="68"/>
    </row>
    <row r="538" spans="1:24" s="23" customFormat="1" ht="12.75" customHeight="1" x14ac:dyDescent="0.35">
      <c r="A538" s="69"/>
      <c r="B538" s="11"/>
      <c r="C538" s="69"/>
      <c r="D538" s="69"/>
      <c r="E538" s="11"/>
      <c r="F538" s="11"/>
      <c r="G538" s="70"/>
      <c r="H538" s="70"/>
      <c r="I538" s="68"/>
      <c r="J538" s="68"/>
      <c r="O538" s="172"/>
      <c r="P538" s="11"/>
      <c r="Q538" s="69"/>
      <c r="R538" s="69"/>
      <c r="S538" s="11"/>
      <c r="T538" s="11"/>
      <c r="U538" s="70"/>
      <c r="V538" s="70"/>
      <c r="W538" s="68"/>
      <c r="X538" s="68"/>
    </row>
    <row r="539" spans="1:24" s="23" customFormat="1" ht="12.75" customHeight="1" x14ac:dyDescent="0.35">
      <c r="A539" s="69"/>
      <c r="B539" s="11"/>
      <c r="C539" s="69"/>
      <c r="D539" s="69"/>
      <c r="E539" s="11"/>
      <c r="F539" s="11"/>
      <c r="G539" s="70"/>
      <c r="H539" s="70"/>
      <c r="I539" s="68"/>
      <c r="J539" s="68"/>
      <c r="O539" s="172"/>
      <c r="P539" s="11"/>
      <c r="Q539" s="69"/>
      <c r="R539" s="69"/>
      <c r="S539" s="11"/>
      <c r="T539" s="11"/>
      <c r="U539" s="70"/>
      <c r="V539" s="70"/>
      <c r="W539" s="68"/>
      <c r="X539" s="68"/>
    </row>
    <row r="540" spans="1:24" s="23" customFormat="1" ht="12.75" customHeight="1" x14ac:dyDescent="0.35">
      <c r="A540" s="69"/>
      <c r="B540" s="11"/>
      <c r="C540" s="69"/>
      <c r="D540" s="69"/>
      <c r="E540" s="11"/>
      <c r="F540" s="11"/>
      <c r="G540" s="70"/>
      <c r="H540" s="70"/>
      <c r="I540" s="68"/>
      <c r="J540" s="68"/>
      <c r="O540" s="172"/>
      <c r="P540" s="11"/>
      <c r="Q540" s="69"/>
      <c r="R540" s="69"/>
      <c r="S540" s="11"/>
      <c r="T540" s="11"/>
      <c r="U540" s="70"/>
      <c r="V540" s="70"/>
      <c r="W540" s="68"/>
      <c r="X540" s="68"/>
    </row>
    <row r="541" spans="1:24" s="23" customFormat="1" ht="12.75" customHeight="1" x14ac:dyDescent="0.35">
      <c r="A541" s="69"/>
      <c r="B541" s="11"/>
      <c r="C541" s="69"/>
      <c r="D541" s="69"/>
      <c r="E541" s="11"/>
      <c r="F541" s="11"/>
      <c r="G541" s="70"/>
      <c r="H541" s="70"/>
      <c r="I541" s="68"/>
      <c r="J541" s="68"/>
      <c r="O541" s="172"/>
      <c r="P541" s="11"/>
      <c r="Q541" s="69"/>
      <c r="R541" s="69"/>
      <c r="S541" s="11"/>
      <c r="T541" s="11"/>
      <c r="U541" s="70"/>
      <c r="V541" s="70"/>
      <c r="W541" s="68"/>
      <c r="X541" s="68"/>
    </row>
    <row r="542" spans="1:24" s="23" customFormat="1" ht="12.75" customHeight="1" x14ac:dyDescent="0.35">
      <c r="A542" s="69"/>
      <c r="B542" s="11"/>
      <c r="C542" s="69"/>
      <c r="D542" s="69"/>
      <c r="E542" s="11"/>
      <c r="F542" s="11"/>
      <c r="G542" s="70"/>
      <c r="H542" s="70"/>
      <c r="I542" s="68"/>
      <c r="J542" s="68"/>
      <c r="O542" s="172"/>
      <c r="P542" s="11"/>
      <c r="Q542" s="69"/>
      <c r="R542" s="69"/>
      <c r="S542" s="11"/>
      <c r="T542" s="11"/>
      <c r="U542" s="70"/>
      <c r="V542" s="70"/>
      <c r="W542" s="68"/>
      <c r="X542" s="68"/>
    </row>
    <row r="543" spans="1:24" s="23" customFormat="1" ht="12.75" customHeight="1" x14ac:dyDescent="0.35">
      <c r="A543" s="69"/>
      <c r="B543" s="11"/>
      <c r="C543" s="69"/>
      <c r="D543" s="69"/>
      <c r="E543" s="11"/>
      <c r="F543" s="11"/>
      <c r="G543" s="70"/>
      <c r="H543" s="70"/>
      <c r="I543" s="68"/>
      <c r="J543" s="68"/>
      <c r="O543" s="172"/>
      <c r="P543" s="11"/>
      <c r="Q543" s="69"/>
      <c r="R543" s="69"/>
      <c r="S543" s="11"/>
      <c r="T543" s="11"/>
      <c r="U543" s="70"/>
      <c r="V543" s="70"/>
      <c r="W543" s="68"/>
      <c r="X543" s="68"/>
    </row>
    <row r="544" spans="1:24" s="23" customFormat="1" ht="12.75" customHeight="1" x14ac:dyDescent="0.35">
      <c r="A544" s="69"/>
      <c r="B544" s="11"/>
      <c r="C544" s="69"/>
      <c r="D544" s="69"/>
      <c r="E544" s="11"/>
      <c r="F544" s="11"/>
      <c r="G544" s="70"/>
      <c r="H544" s="70"/>
      <c r="I544" s="68"/>
      <c r="J544" s="68"/>
      <c r="O544" s="172"/>
      <c r="P544" s="11"/>
      <c r="Q544" s="69"/>
      <c r="R544" s="69"/>
      <c r="S544" s="11"/>
      <c r="T544" s="11"/>
      <c r="U544" s="70"/>
      <c r="V544" s="70"/>
      <c r="W544" s="68"/>
      <c r="X544" s="68"/>
    </row>
    <row r="545" spans="1:24" s="23" customFormat="1" ht="12.75" customHeight="1" x14ac:dyDescent="0.35">
      <c r="A545" s="69"/>
      <c r="B545" s="11"/>
      <c r="C545" s="69"/>
      <c r="D545" s="69"/>
      <c r="E545" s="11"/>
      <c r="F545" s="11"/>
      <c r="G545" s="70"/>
      <c r="H545" s="70"/>
      <c r="I545" s="68"/>
      <c r="J545" s="68"/>
      <c r="O545" s="172"/>
      <c r="P545" s="11"/>
      <c r="Q545" s="69"/>
      <c r="R545" s="69"/>
      <c r="S545" s="11"/>
      <c r="T545" s="11"/>
      <c r="U545" s="70"/>
      <c r="V545" s="70"/>
      <c r="W545" s="68"/>
      <c r="X545" s="68"/>
    </row>
    <row r="546" spans="1:24" s="23" customFormat="1" ht="12.75" customHeight="1" x14ac:dyDescent="0.35">
      <c r="A546" s="69"/>
      <c r="B546" s="11"/>
      <c r="C546" s="69"/>
      <c r="D546" s="69"/>
      <c r="E546" s="11"/>
      <c r="F546" s="11"/>
      <c r="G546" s="70"/>
      <c r="H546" s="70"/>
      <c r="I546" s="68"/>
      <c r="J546" s="68"/>
      <c r="O546" s="172"/>
      <c r="P546" s="11"/>
      <c r="Q546" s="69"/>
      <c r="R546" s="69"/>
      <c r="S546" s="11"/>
      <c r="T546" s="11"/>
      <c r="U546" s="70"/>
      <c r="V546" s="70"/>
      <c r="W546" s="68"/>
      <c r="X546" s="68"/>
    </row>
    <row r="547" spans="1:24" s="23" customFormat="1" ht="12.75" customHeight="1" x14ac:dyDescent="0.35">
      <c r="A547" s="69"/>
      <c r="B547" s="11"/>
      <c r="C547" s="69"/>
      <c r="D547" s="69"/>
      <c r="E547" s="11"/>
      <c r="F547" s="11"/>
      <c r="G547" s="70"/>
      <c r="H547" s="70"/>
      <c r="I547" s="68"/>
      <c r="J547" s="68"/>
      <c r="O547" s="172"/>
      <c r="P547" s="11"/>
      <c r="Q547" s="69"/>
      <c r="R547" s="69"/>
      <c r="S547" s="11"/>
      <c r="T547" s="11"/>
      <c r="U547" s="70"/>
      <c r="V547" s="70"/>
      <c r="W547" s="68"/>
      <c r="X547" s="68"/>
    </row>
    <row r="548" spans="1:24" s="23" customFormat="1" ht="12.75" customHeight="1" x14ac:dyDescent="0.35">
      <c r="A548" s="69"/>
      <c r="B548" s="11"/>
      <c r="C548" s="69"/>
      <c r="D548" s="69"/>
      <c r="E548" s="11"/>
      <c r="F548" s="11"/>
      <c r="G548" s="70"/>
      <c r="H548" s="70"/>
      <c r="I548" s="68"/>
      <c r="J548" s="68"/>
      <c r="O548" s="172"/>
      <c r="P548" s="11"/>
      <c r="Q548" s="69"/>
      <c r="R548" s="69"/>
      <c r="S548" s="11"/>
      <c r="T548" s="11"/>
      <c r="U548" s="70"/>
      <c r="V548" s="70"/>
      <c r="W548" s="68"/>
      <c r="X548" s="68"/>
    </row>
    <row r="549" spans="1:24" s="23" customFormat="1" ht="12.75" customHeight="1" x14ac:dyDescent="0.35">
      <c r="A549" s="69"/>
      <c r="B549" s="11"/>
      <c r="C549" s="69"/>
      <c r="D549" s="69"/>
      <c r="E549" s="11"/>
      <c r="F549" s="11"/>
      <c r="G549" s="70"/>
      <c r="H549" s="70"/>
      <c r="I549" s="68"/>
      <c r="J549" s="68"/>
      <c r="O549" s="172"/>
      <c r="P549" s="11"/>
      <c r="Q549" s="69"/>
      <c r="R549" s="69"/>
      <c r="S549" s="11"/>
      <c r="T549" s="11"/>
      <c r="U549" s="70"/>
      <c r="V549" s="70"/>
      <c r="W549" s="68"/>
      <c r="X549" s="68"/>
    </row>
    <row r="550" spans="1:24" s="23" customFormat="1" ht="12.75" customHeight="1" x14ac:dyDescent="0.35">
      <c r="A550" s="69"/>
      <c r="B550" s="11"/>
      <c r="C550" s="69"/>
      <c r="D550" s="69"/>
      <c r="E550" s="11"/>
      <c r="F550" s="11"/>
      <c r="G550" s="70"/>
      <c r="H550" s="70"/>
      <c r="I550" s="68"/>
      <c r="J550" s="68"/>
      <c r="O550" s="172"/>
      <c r="P550" s="11"/>
      <c r="Q550" s="69"/>
      <c r="R550" s="69"/>
      <c r="S550" s="11"/>
      <c r="T550" s="11"/>
      <c r="U550" s="70"/>
      <c r="V550" s="70"/>
      <c r="W550" s="68"/>
      <c r="X550" s="68"/>
    </row>
    <row r="551" spans="1:24" s="23" customFormat="1" ht="12.75" customHeight="1" x14ac:dyDescent="0.35">
      <c r="A551" s="69"/>
      <c r="B551" s="11"/>
      <c r="C551" s="69"/>
      <c r="D551" s="69"/>
      <c r="E551" s="11"/>
      <c r="F551" s="11"/>
      <c r="G551" s="70"/>
      <c r="H551" s="70"/>
      <c r="I551" s="68"/>
      <c r="J551" s="68"/>
      <c r="O551" s="172"/>
      <c r="P551" s="11"/>
      <c r="Q551" s="69"/>
      <c r="R551" s="69"/>
      <c r="S551" s="11"/>
      <c r="T551" s="11"/>
      <c r="U551" s="70"/>
      <c r="V551" s="70"/>
      <c r="W551" s="68"/>
      <c r="X551" s="68"/>
    </row>
    <row r="552" spans="1:24" s="23" customFormat="1" ht="12.75" customHeight="1" x14ac:dyDescent="0.35">
      <c r="A552" s="69"/>
      <c r="B552" s="11"/>
      <c r="C552" s="69"/>
      <c r="D552" s="69"/>
      <c r="E552" s="11"/>
      <c r="F552" s="11"/>
      <c r="G552" s="70"/>
      <c r="H552" s="70"/>
      <c r="I552" s="68"/>
      <c r="J552" s="68"/>
      <c r="O552" s="172"/>
      <c r="P552" s="11"/>
      <c r="Q552" s="69"/>
      <c r="R552" s="69"/>
      <c r="S552" s="11"/>
      <c r="T552" s="11"/>
      <c r="U552" s="70"/>
      <c r="V552" s="70"/>
      <c r="W552" s="68"/>
      <c r="X552" s="68"/>
    </row>
    <row r="553" spans="1:24" s="23" customFormat="1" ht="12.75" customHeight="1" x14ac:dyDescent="0.35">
      <c r="A553" s="69"/>
      <c r="B553" s="11"/>
      <c r="C553" s="69"/>
      <c r="D553" s="69"/>
      <c r="E553" s="11"/>
      <c r="F553" s="11"/>
      <c r="G553" s="70"/>
      <c r="H553" s="70"/>
      <c r="I553" s="68"/>
      <c r="J553" s="68"/>
      <c r="O553" s="172"/>
      <c r="P553" s="11"/>
      <c r="Q553" s="69"/>
      <c r="R553" s="69"/>
      <c r="S553" s="11"/>
      <c r="T553" s="11"/>
      <c r="U553" s="70"/>
      <c r="V553" s="70"/>
      <c r="W553" s="68"/>
      <c r="X553" s="68"/>
    </row>
    <row r="554" spans="1:24" s="23" customFormat="1" ht="12.75" customHeight="1" x14ac:dyDescent="0.35">
      <c r="A554" s="69"/>
      <c r="B554" s="11"/>
      <c r="C554" s="69"/>
      <c r="D554" s="69"/>
      <c r="E554" s="11"/>
      <c r="F554" s="11"/>
      <c r="G554" s="70"/>
      <c r="H554" s="70"/>
      <c r="I554" s="68"/>
      <c r="J554" s="68"/>
      <c r="O554" s="172"/>
      <c r="P554" s="11"/>
      <c r="Q554" s="69"/>
      <c r="R554" s="69"/>
      <c r="S554" s="11"/>
      <c r="T554" s="11"/>
      <c r="U554" s="70"/>
      <c r="V554" s="70"/>
      <c r="W554" s="68"/>
      <c r="X554" s="68"/>
    </row>
    <row r="555" spans="1:24" s="23" customFormat="1" ht="12.75" customHeight="1" x14ac:dyDescent="0.35">
      <c r="A555" s="69"/>
      <c r="B555" s="11"/>
      <c r="C555" s="69"/>
      <c r="D555" s="69"/>
      <c r="E555" s="11"/>
      <c r="F555" s="11"/>
      <c r="G555" s="70"/>
      <c r="H555" s="70"/>
      <c r="I555" s="68"/>
      <c r="J555" s="68"/>
      <c r="O555" s="172"/>
      <c r="P555" s="11"/>
      <c r="Q555" s="69"/>
      <c r="R555" s="69"/>
      <c r="S555" s="11"/>
      <c r="T555" s="11"/>
      <c r="U555" s="70"/>
      <c r="V555" s="70"/>
      <c r="W555" s="68"/>
      <c r="X555" s="68"/>
    </row>
    <row r="556" spans="1:24" s="23" customFormat="1" ht="12.75" customHeight="1" x14ac:dyDescent="0.35">
      <c r="A556" s="69"/>
      <c r="B556" s="11"/>
      <c r="C556" s="69"/>
      <c r="D556" s="69"/>
      <c r="E556" s="11"/>
      <c r="F556" s="11"/>
      <c r="G556" s="70"/>
      <c r="H556" s="70"/>
      <c r="I556" s="68"/>
      <c r="J556" s="68"/>
      <c r="O556" s="172"/>
      <c r="P556" s="11"/>
      <c r="Q556" s="69"/>
      <c r="R556" s="69"/>
      <c r="S556" s="11"/>
      <c r="T556" s="11"/>
      <c r="U556" s="70"/>
      <c r="V556" s="70"/>
      <c r="W556" s="68"/>
      <c r="X556" s="68"/>
    </row>
    <row r="557" spans="1:24" s="23" customFormat="1" ht="12.75" customHeight="1" x14ac:dyDescent="0.35">
      <c r="A557" s="69"/>
      <c r="B557" s="11"/>
      <c r="C557" s="69"/>
      <c r="D557" s="69"/>
      <c r="E557" s="11"/>
      <c r="F557" s="11"/>
      <c r="G557" s="70"/>
      <c r="H557" s="70"/>
      <c r="I557" s="68"/>
      <c r="J557" s="68"/>
      <c r="O557" s="172"/>
      <c r="P557" s="11"/>
      <c r="Q557" s="69"/>
      <c r="R557" s="69"/>
      <c r="S557" s="11"/>
      <c r="T557" s="11"/>
      <c r="U557" s="70"/>
      <c r="V557" s="70"/>
      <c r="W557" s="68"/>
      <c r="X557" s="68"/>
    </row>
    <row r="558" spans="1:24" s="23" customFormat="1" ht="12.75" customHeight="1" x14ac:dyDescent="0.35">
      <c r="A558" s="69"/>
      <c r="B558" s="11"/>
      <c r="C558" s="69"/>
      <c r="D558" s="69"/>
      <c r="E558" s="11"/>
      <c r="F558" s="11"/>
      <c r="G558" s="70"/>
      <c r="H558" s="70"/>
      <c r="I558" s="68"/>
      <c r="J558" s="68"/>
      <c r="O558" s="172"/>
      <c r="P558" s="11"/>
      <c r="Q558" s="69"/>
      <c r="R558" s="69"/>
      <c r="S558" s="11"/>
      <c r="T558" s="11"/>
      <c r="U558" s="70"/>
      <c r="V558" s="70"/>
      <c r="W558" s="68"/>
      <c r="X558" s="68"/>
    </row>
    <row r="559" spans="1:24" s="23" customFormat="1" ht="12.75" customHeight="1" x14ac:dyDescent="0.35">
      <c r="A559" s="69"/>
      <c r="B559" s="11"/>
      <c r="C559" s="69"/>
      <c r="D559" s="69"/>
      <c r="E559" s="11"/>
      <c r="F559" s="11"/>
      <c r="G559" s="70"/>
      <c r="H559" s="70"/>
      <c r="I559" s="68"/>
      <c r="J559" s="68"/>
      <c r="O559" s="172"/>
      <c r="P559" s="11"/>
      <c r="Q559" s="69"/>
      <c r="R559" s="69"/>
      <c r="S559" s="11"/>
      <c r="T559" s="11"/>
      <c r="U559" s="70"/>
      <c r="V559" s="70"/>
      <c r="W559" s="68"/>
      <c r="X559" s="68"/>
    </row>
    <row r="560" spans="1:24" s="23" customFormat="1" ht="12.75" customHeight="1" x14ac:dyDescent="0.35">
      <c r="A560" s="69"/>
      <c r="B560" s="11"/>
      <c r="C560" s="69"/>
      <c r="D560" s="69"/>
      <c r="E560" s="11"/>
      <c r="F560" s="11"/>
      <c r="G560" s="70"/>
      <c r="H560" s="70"/>
      <c r="I560" s="68"/>
      <c r="J560" s="68"/>
      <c r="O560" s="172"/>
      <c r="P560" s="11"/>
      <c r="Q560" s="69"/>
      <c r="R560" s="69"/>
      <c r="S560" s="11"/>
      <c r="T560" s="11"/>
      <c r="U560" s="70"/>
      <c r="V560" s="70"/>
      <c r="W560" s="68"/>
      <c r="X560" s="68"/>
    </row>
    <row r="561" spans="1:24" s="23" customFormat="1" ht="12.75" customHeight="1" x14ac:dyDescent="0.35">
      <c r="A561" s="69"/>
      <c r="B561" s="11"/>
      <c r="C561" s="69"/>
      <c r="D561" s="69"/>
      <c r="E561" s="11"/>
      <c r="F561" s="11"/>
      <c r="G561" s="70"/>
      <c r="H561" s="70"/>
      <c r="I561" s="68"/>
      <c r="J561" s="68"/>
      <c r="O561" s="172"/>
      <c r="P561" s="11"/>
      <c r="Q561" s="69"/>
      <c r="R561" s="69"/>
      <c r="S561" s="11"/>
      <c r="T561" s="11"/>
      <c r="U561" s="70"/>
      <c r="V561" s="70"/>
      <c r="W561" s="68"/>
      <c r="X561" s="68"/>
    </row>
    <row r="562" spans="1:24" s="23" customFormat="1" ht="12.75" customHeight="1" x14ac:dyDescent="0.35">
      <c r="A562" s="69"/>
      <c r="B562" s="11"/>
      <c r="C562" s="69"/>
      <c r="D562" s="69"/>
      <c r="E562" s="11"/>
      <c r="F562" s="11"/>
      <c r="G562" s="70"/>
      <c r="H562" s="70"/>
      <c r="I562" s="68"/>
      <c r="J562" s="68"/>
      <c r="O562" s="172"/>
      <c r="P562" s="11"/>
      <c r="Q562" s="69"/>
      <c r="R562" s="69"/>
      <c r="S562" s="11"/>
      <c r="T562" s="11"/>
      <c r="U562" s="70"/>
      <c r="V562" s="70"/>
      <c r="W562" s="68"/>
      <c r="X562" s="68"/>
    </row>
    <row r="563" spans="1:24" s="23" customFormat="1" ht="12.75" customHeight="1" x14ac:dyDescent="0.35">
      <c r="A563" s="69"/>
      <c r="B563" s="11"/>
      <c r="C563" s="69"/>
      <c r="D563" s="69"/>
      <c r="E563" s="11"/>
      <c r="F563" s="11"/>
      <c r="G563" s="70"/>
      <c r="H563" s="70"/>
      <c r="I563" s="68"/>
      <c r="J563" s="68"/>
      <c r="O563" s="172"/>
      <c r="P563" s="11"/>
      <c r="Q563" s="69"/>
      <c r="R563" s="69"/>
      <c r="S563" s="11"/>
      <c r="T563" s="11"/>
      <c r="U563" s="70"/>
      <c r="V563" s="70"/>
      <c r="W563" s="68"/>
      <c r="X563" s="68"/>
    </row>
    <row r="564" spans="1:24" s="23" customFormat="1" ht="12.75" customHeight="1" x14ac:dyDescent="0.35">
      <c r="A564" s="69"/>
      <c r="B564" s="11"/>
      <c r="C564" s="69"/>
      <c r="D564" s="69"/>
      <c r="E564" s="11"/>
      <c r="F564" s="11"/>
      <c r="G564" s="70"/>
      <c r="H564" s="70"/>
      <c r="I564" s="68"/>
      <c r="J564" s="68"/>
      <c r="O564" s="172"/>
      <c r="P564" s="11"/>
      <c r="Q564" s="69"/>
      <c r="R564" s="69"/>
      <c r="S564" s="11"/>
      <c r="T564" s="11"/>
      <c r="U564" s="70"/>
      <c r="V564" s="70"/>
      <c r="W564" s="68"/>
      <c r="X564" s="68"/>
    </row>
    <row r="565" spans="1:24" s="23" customFormat="1" ht="12.75" customHeight="1" x14ac:dyDescent="0.35">
      <c r="A565" s="69"/>
      <c r="B565" s="11"/>
      <c r="C565" s="69"/>
      <c r="D565" s="69"/>
      <c r="E565" s="11"/>
      <c r="F565" s="11"/>
      <c r="G565" s="70"/>
      <c r="H565" s="70"/>
      <c r="I565" s="68"/>
      <c r="J565" s="68"/>
      <c r="O565" s="172"/>
      <c r="P565" s="11"/>
      <c r="Q565" s="69"/>
      <c r="R565" s="69"/>
      <c r="S565" s="11"/>
      <c r="T565" s="11"/>
      <c r="U565" s="70"/>
      <c r="V565" s="70"/>
      <c r="W565" s="68"/>
      <c r="X565" s="68"/>
    </row>
    <row r="566" spans="1:24" s="23" customFormat="1" ht="12.75" customHeight="1" x14ac:dyDescent="0.35">
      <c r="A566" s="69"/>
      <c r="B566" s="11"/>
      <c r="C566" s="69"/>
      <c r="D566" s="69"/>
      <c r="E566" s="11"/>
      <c r="F566" s="11"/>
      <c r="G566" s="70"/>
      <c r="H566" s="70"/>
      <c r="I566" s="68"/>
      <c r="J566" s="68"/>
      <c r="O566" s="172"/>
      <c r="P566" s="11"/>
      <c r="Q566" s="69"/>
      <c r="R566" s="69"/>
      <c r="S566" s="11"/>
      <c r="T566" s="11"/>
      <c r="U566" s="70"/>
      <c r="V566" s="70"/>
      <c r="W566" s="68"/>
      <c r="X566" s="68"/>
    </row>
    <row r="567" spans="1:24" s="23" customFormat="1" ht="12.75" customHeight="1" x14ac:dyDescent="0.35">
      <c r="A567" s="69"/>
      <c r="B567" s="11"/>
      <c r="C567" s="69"/>
      <c r="D567" s="69"/>
      <c r="E567" s="11"/>
      <c r="F567" s="11"/>
      <c r="G567" s="70"/>
      <c r="H567" s="70"/>
      <c r="I567" s="68"/>
      <c r="J567" s="68"/>
      <c r="O567" s="172"/>
      <c r="P567" s="11"/>
      <c r="Q567" s="69"/>
      <c r="R567" s="69"/>
      <c r="S567" s="11"/>
      <c r="T567" s="11"/>
      <c r="U567" s="70"/>
      <c r="V567" s="70"/>
      <c r="W567" s="68"/>
      <c r="X567" s="68"/>
    </row>
    <row r="568" spans="1:24" s="23" customFormat="1" ht="12.75" customHeight="1" x14ac:dyDescent="0.35">
      <c r="A568" s="69"/>
      <c r="B568" s="11"/>
      <c r="C568" s="69"/>
      <c r="D568" s="69"/>
      <c r="E568" s="11"/>
      <c r="F568" s="11"/>
      <c r="G568" s="70"/>
      <c r="H568" s="70"/>
      <c r="I568" s="68"/>
      <c r="J568" s="68"/>
      <c r="O568" s="172"/>
      <c r="P568" s="11"/>
      <c r="Q568" s="69"/>
      <c r="R568" s="69"/>
      <c r="S568" s="11"/>
      <c r="T568" s="11"/>
      <c r="U568" s="70"/>
      <c r="V568" s="70"/>
      <c r="W568" s="68"/>
      <c r="X568" s="68"/>
    </row>
    <row r="569" spans="1:24" s="23" customFormat="1" ht="12.75" customHeight="1" x14ac:dyDescent="0.35">
      <c r="A569" s="69"/>
      <c r="B569" s="11"/>
      <c r="C569" s="69"/>
      <c r="D569" s="69"/>
      <c r="E569" s="11"/>
      <c r="F569" s="11"/>
      <c r="G569" s="70"/>
      <c r="H569" s="70"/>
      <c r="I569" s="68"/>
      <c r="J569" s="68"/>
      <c r="O569" s="172"/>
      <c r="P569" s="11"/>
      <c r="Q569" s="69"/>
      <c r="R569" s="69"/>
      <c r="S569" s="11"/>
      <c r="T569" s="11"/>
      <c r="U569" s="70"/>
      <c r="V569" s="70"/>
      <c r="W569" s="68"/>
      <c r="X569" s="68"/>
    </row>
    <row r="570" spans="1:24" s="23" customFormat="1" ht="12.75" customHeight="1" x14ac:dyDescent="0.35">
      <c r="A570" s="69"/>
      <c r="B570" s="11"/>
      <c r="C570" s="69"/>
      <c r="D570" s="69"/>
      <c r="E570" s="11"/>
      <c r="F570" s="11"/>
      <c r="G570" s="70"/>
      <c r="H570" s="70"/>
      <c r="I570" s="68"/>
      <c r="J570" s="68"/>
      <c r="O570" s="172"/>
      <c r="P570" s="11"/>
      <c r="Q570" s="69"/>
      <c r="R570" s="69"/>
      <c r="S570" s="11"/>
      <c r="T570" s="11"/>
      <c r="U570" s="70"/>
      <c r="V570" s="70"/>
      <c r="W570" s="68"/>
      <c r="X570" s="68"/>
    </row>
    <row r="571" spans="1:24" s="23" customFormat="1" ht="12.75" customHeight="1" x14ac:dyDescent="0.35">
      <c r="A571" s="69"/>
      <c r="B571" s="11"/>
      <c r="C571" s="69"/>
      <c r="D571" s="69"/>
      <c r="E571" s="11"/>
      <c r="F571" s="11"/>
      <c r="G571" s="70"/>
      <c r="H571" s="70"/>
      <c r="I571" s="68"/>
      <c r="J571" s="68"/>
      <c r="O571" s="172"/>
      <c r="P571" s="11"/>
      <c r="Q571" s="69"/>
      <c r="R571" s="69"/>
      <c r="S571" s="11"/>
      <c r="T571" s="11"/>
      <c r="U571" s="70"/>
      <c r="V571" s="70"/>
      <c r="W571" s="68"/>
      <c r="X571" s="68"/>
    </row>
    <row r="572" spans="1:24" s="23" customFormat="1" ht="12.75" customHeight="1" x14ac:dyDescent="0.35">
      <c r="A572" s="69"/>
      <c r="B572" s="11"/>
      <c r="C572" s="69"/>
      <c r="D572" s="69"/>
      <c r="E572" s="11"/>
      <c r="F572" s="11"/>
      <c r="G572" s="70"/>
      <c r="H572" s="70"/>
      <c r="I572" s="68"/>
      <c r="J572" s="68"/>
      <c r="O572" s="172"/>
      <c r="P572" s="11"/>
      <c r="Q572" s="69"/>
      <c r="R572" s="69"/>
      <c r="S572" s="11"/>
      <c r="T572" s="11"/>
      <c r="U572" s="70"/>
      <c r="V572" s="70"/>
      <c r="W572" s="68"/>
      <c r="X572" s="68"/>
    </row>
    <row r="573" spans="1:24" s="23" customFormat="1" ht="12.75" customHeight="1" x14ac:dyDescent="0.35">
      <c r="A573" s="69"/>
      <c r="B573" s="11"/>
      <c r="C573" s="69"/>
      <c r="D573" s="69"/>
      <c r="E573" s="11"/>
      <c r="F573" s="11"/>
      <c r="G573" s="70"/>
      <c r="H573" s="70"/>
      <c r="I573" s="68"/>
      <c r="J573" s="68"/>
      <c r="O573" s="172"/>
      <c r="P573" s="11"/>
      <c r="Q573" s="69"/>
      <c r="R573" s="69"/>
      <c r="S573" s="11"/>
      <c r="T573" s="11"/>
      <c r="U573" s="70"/>
      <c r="V573" s="70"/>
      <c r="W573" s="68"/>
      <c r="X573" s="68"/>
    </row>
    <row r="574" spans="1:24" s="23" customFormat="1" ht="12.75" customHeight="1" x14ac:dyDescent="0.35">
      <c r="A574" s="69"/>
      <c r="B574" s="11"/>
      <c r="C574" s="69"/>
      <c r="D574" s="69"/>
      <c r="E574" s="11"/>
      <c r="F574" s="11"/>
      <c r="G574" s="70"/>
      <c r="H574" s="70"/>
      <c r="I574" s="68"/>
      <c r="J574" s="68"/>
      <c r="O574" s="172"/>
      <c r="P574" s="11"/>
      <c r="Q574" s="69"/>
      <c r="R574" s="69"/>
      <c r="S574" s="11"/>
      <c r="T574" s="11"/>
      <c r="U574" s="70"/>
      <c r="V574" s="70"/>
      <c r="W574" s="68"/>
      <c r="X574" s="68"/>
    </row>
    <row r="575" spans="1:24" s="23" customFormat="1" ht="12.75" customHeight="1" x14ac:dyDescent="0.35">
      <c r="A575" s="69"/>
      <c r="B575" s="11"/>
      <c r="C575" s="69"/>
      <c r="D575" s="69"/>
      <c r="E575" s="11"/>
      <c r="F575" s="11"/>
      <c r="G575" s="70"/>
      <c r="H575" s="70"/>
      <c r="I575" s="68"/>
      <c r="J575" s="68"/>
      <c r="O575" s="172"/>
      <c r="P575" s="11"/>
      <c r="Q575" s="69"/>
      <c r="R575" s="69"/>
      <c r="S575" s="11"/>
      <c r="T575" s="11"/>
      <c r="U575" s="70"/>
      <c r="V575" s="70"/>
      <c r="W575" s="68"/>
      <c r="X575" s="68"/>
    </row>
    <row r="576" spans="1:24" s="23" customFormat="1" ht="12.75" customHeight="1" x14ac:dyDescent="0.35">
      <c r="A576" s="69"/>
      <c r="B576" s="11"/>
      <c r="C576" s="69"/>
      <c r="D576" s="69"/>
      <c r="E576" s="11"/>
      <c r="F576" s="11"/>
      <c r="G576" s="70"/>
      <c r="H576" s="70"/>
      <c r="I576" s="68"/>
      <c r="J576" s="68"/>
      <c r="O576" s="172"/>
      <c r="P576" s="11"/>
      <c r="Q576" s="69"/>
      <c r="R576" s="69"/>
      <c r="S576" s="11"/>
      <c r="T576" s="11"/>
      <c r="U576" s="70"/>
      <c r="V576" s="70"/>
      <c r="W576" s="68"/>
      <c r="X576" s="68"/>
    </row>
    <row r="577" spans="1:24" s="23" customFormat="1" ht="12.75" customHeight="1" x14ac:dyDescent="0.35">
      <c r="A577" s="69"/>
      <c r="B577" s="11"/>
      <c r="C577" s="69"/>
      <c r="D577" s="69"/>
      <c r="E577" s="11"/>
      <c r="F577" s="11"/>
      <c r="G577" s="70"/>
      <c r="H577" s="70"/>
      <c r="I577" s="68"/>
      <c r="J577" s="68"/>
      <c r="O577" s="172"/>
      <c r="P577" s="11"/>
      <c r="Q577" s="69"/>
      <c r="R577" s="69"/>
      <c r="S577" s="11"/>
      <c r="T577" s="11"/>
      <c r="U577" s="70"/>
      <c r="V577" s="70"/>
      <c r="W577" s="68"/>
      <c r="X577" s="68"/>
    </row>
    <row r="578" spans="1:24" s="23" customFormat="1" ht="12.75" customHeight="1" x14ac:dyDescent="0.35">
      <c r="A578" s="69"/>
      <c r="B578" s="11"/>
      <c r="C578" s="69"/>
      <c r="D578" s="69"/>
      <c r="E578" s="11"/>
      <c r="F578" s="11"/>
      <c r="G578" s="70"/>
      <c r="H578" s="70"/>
      <c r="I578" s="68"/>
      <c r="J578" s="68"/>
      <c r="O578" s="172"/>
      <c r="P578" s="11"/>
      <c r="Q578" s="69"/>
      <c r="R578" s="69"/>
      <c r="S578" s="11"/>
      <c r="T578" s="11"/>
      <c r="U578" s="70"/>
      <c r="V578" s="70"/>
      <c r="W578" s="68"/>
      <c r="X578" s="68"/>
    </row>
    <row r="579" spans="1:24" s="23" customFormat="1" ht="12.75" customHeight="1" x14ac:dyDescent="0.35">
      <c r="A579" s="69"/>
      <c r="B579" s="11"/>
      <c r="C579" s="69"/>
      <c r="D579" s="69"/>
      <c r="E579" s="11"/>
      <c r="F579" s="11"/>
      <c r="G579" s="70"/>
      <c r="H579" s="70"/>
      <c r="I579" s="68"/>
      <c r="J579" s="68"/>
      <c r="O579" s="172"/>
      <c r="P579" s="11"/>
      <c r="Q579" s="69"/>
      <c r="R579" s="69"/>
      <c r="S579" s="11"/>
      <c r="T579" s="11"/>
      <c r="U579" s="70"/>
      <c r="V579" s="70"/>
      <c r="W579" s="68"/>
      <c r="X579" s="68"/>
    </row>
    <row r="580" spans="1:24" s="23" customFormat="1" ht="12.75" customHeight="1" x14ac:dyDescent="0.35">
      <c r="A580" s="69"/>
      <c r="B580" s="11"/>
      <c r="C580" s="69"/>
      <c r="D580" s="69"/>
      <c r="E580" s="11"/>
      <c r="F580" s="11"/>
      <c r="G580" s="70"/>
      <c r="H580" s="70"/>
      <c r="I580" s="68"/>
      <c r="J580" s="68"/>
      <c r="O580" s="172"/>
      <c r="P580" s="11"/>
      <c r="Q580" s="69"/>
      <c r="R580" s="69"/>
      <c r="S580" s="11"/>
      <c r="T580" s="11"/>
      <c r="U580" s="70"/>
      <c r="V580" s="70"/>
      <c r="W580" s="68"/>
      <c r="X580" s="68"/>
    </row>
    <row r="581" spans="1:24" s="23" customFormat="1" ht="12.75" customHeight="1" x14ac:dyDescent="0.35">
      <c r="A581" s="69"/>
      <c r="B581" s="11"/>
      <c r="C581" s="69"/>
      <c r="D581" s="69"/>
      <c r="E581" s="11"/>
      <c r="F581" s="11"/>
      <c r="G581" s="70"/>
      <c r="H581" s="70"/>
      <c r="I581" s="68"/>
      <c r="J581" s="68"/>
      <c r="O581" s="172"/>
      <c r="P581" s="11"/>
      <c r="Q581" s="69"/>
      <c r="R581" s="69"/>
      <c r="S581" s="11"/>
      <c r="T581" s="11"/>
      <c r="U581" s="70"/>
      <c r="V581" s="70"/>
      <c r="W581" s="68"/>
      <c r="X581" s="68"/>
    </row>
    <row r="582" spans="1:24" s="23" customFormat="1" ht="12.75" customHeight="1" x14ac:dyDescent="0.35">
      <c r="A582" s="69"/>
      <c r="B582" s="11"/>
      <c r="C582" s="69"/>
      <c r="D582" s="69"/>
      <c r="E582" s="11"/>
      <c r="F582" s="11"/>
      <c r="G582" s="70"/>
      <c r="H582" s="70"/>
      <c r="I582" s="68"/>
      <c r="J582" s="68"/>
      <c r="O582" s="172"/>
      <c r="P582" s="11"/>
      <c r="Q582" s="69"/>
      <c r="R582" s="69"/>
      <c r="S582" s="11"/>
      <c r="T582" s="11"/>
      <c r="U582" s="70"/>
      <c r="V582" s="70"/>
      <c r="W582" s="68"/>
      <c r="X582" s="68"/>
    </row>
    <row r="583" spans="1:24" s="23" customFormat="1" ht="12.75" customHeight="1" x14ac:dyDescent="0.35">
      <c r="A583" s="69"/>
      <c r="B583" s="11"/>
      <c r="C583" s="69"/>
      <c r="D583" s="69"/>
      <c r="E583" s="11"/>
      <c r="F583" s="11"/>
      <c r="G583" s="70"/>
      <c r="H583" s="70"/>
      <c r="I583" s="68"/>
      <c r="J583" s="68"/>
      <c r="O583" s="172"/>
      <c r="P583" s="11"/>
      <c r="Q583" s="69"/>
      <c r="R583" s="69"/>
      <c r="S583" s="11"/>
      <c r="T583" s="11"/>
      <c r="U583" s="70"/>
      <c r="V583" s="70"/>
      <c r="W583" s="68"/>
      <c r="X583" s="68"/>
    </row>
    <row r="584" spans="1:24" s="23" customFormat="1" ht="12.75" customHeight="1" x14ac:dyDescent="0.35">
      <c r="A584" s="69"/>
      <c r="B584" s="11"/>
      <c r="C584" s="69"/>
      <c r="D584" s="69"/>
      <c r="E584" s="11"/>
      <c r="F584" s="11"/>
      <c r="G584" s="70"/>
      <c r="H584" s="70"/>
      <c r="I584" s="68"/>
      <c r="J584" s="68"/>
      <c r="O584" s="172"/>
      <c r="P584" s="11"/>
      <c r="Q584" s="69"/>
      <c r="R584" s="69"/>
      <c r="S584" s="11"/>
      <c r="T584" s="11"/>
      <c r="U584" s="70"/>
      <c r="V584" s="70"/>
      <c r="W584" s="68"/>
      <c r="X584" s="68"/>
    </row>
    <row r="585" spans="1:24" s="23" customFormat="1" ht="12.75" customHeight="1" x14ac:dyDescent="0.35">
      <c r="A585" s="69"/>
      <c r="B585" s="11"/>
      <c r="C585" s="69"/>
      <c r="D585" s="69"/>
      <c r="E585" s="11"/>
      <c r="F585" s="11"/>
      <c r="G585" s="70"/>
      <c r="H585" s="70"/>
      <c r="I585" s="68"/>
      <c r="J585" s="68"/>
      <c r="O585" s="172"/>
      <c r="P585" s="11"/>
      <c r="Q585" s="69"/>
      <c r="R585" s="69"/>
      <c r="S585" s="11"/>
      <c r="T585" s="11"/>
      <c r="U585" s="70"/>
      <c r="V585" s="70"/>
      <c r="W585" s="68"/>
      <c r="X585" s="68"/>
    </row>
    <row r="586" spans="1:24" s="23" customFormat="1" ht="12.75" customHeight="1" x14ac:dyDescent="0.35">
      <c r="A586" s="69"/>
      <c r="B586" s="11"/>
      <c r="C586" s="69"/>
      <c r="D586" s="69"/>
      <c r="E586" s="11"/>
      <c r="F586" s="11"/>
      <c r="G586" s="70"/>
      <c r="H586" s="70"/>
      <c r="I586" s="68"/>
      <c r="J586" s="68"/>
      <c r="O586" s="172"/>
      <c r="P586" s="11"/>
      <c r="Q586" s="69"/>
      <c r="R586" s="69"/>
      <c r="S586" s="11"/>
      <c r="T586" s="11"/>
      <c r="U586" s="70"/>
      <c r="V586" s="70"/>
      <c r="W586" s="68"/>
      <c r="X586" s="68"/>
    </row>
    <row r="587" spans="1:24" s="23" customFormat="1" ht="12.75" customHeight="1" x14ac:dyDescent="0.35">
      <c r="A587" s="69"/>
      <c r="B587" s="11"/>
      <c r="C587" s="69"/>
      <c r="D587" s="69"/>
      <c r="E587" s="11"/>
      <c r="F587" s="11"/>
      <c r="G587" s="70"/>
      <c r="H587" s="70"/>
      <c r="I587" s="68"/>
      <c r="J587" s="68"/>
      <c r="O587" s="172"/>
      <c r="P587" s="11"/>
      <c r="Q587" s="69"/>
      <c r="R587" s="69"/>
      <c r="S587" s="11"/>
      <c r="T587" s="11"/>
      <c r="U587" s="70"/>
      <c r="V587" s="70"/>
      <c r="W587" s="68"/>
      <c r="X587" s="68"/>
    </row>
    <row r="588" spans="1:24" s="23" customFormat="1" ht="12.75" customHeight="1" x14ac:dyDescent="0.35">
      <c r="A588" s="69"/>
      <c r="B588" s="11"/>
      <c r="C588" s="69"/>
      <c r="D588" s="69"/>
      <c r="E588" s="11"/>
      <c r="F588" s="11"/>
      <c r="G588" s="70"/>
      <c r="H588" s="70"/>
      <c r="I588" s="68"/>
      <c r="J588" s="68"/>
      <c r="O588" s="172"/>
      <c r="P588" s="11"/>
      <c r="Q588" s="69"/>
      <c r="R588" s="69"/>
      <c r="S588" s="11"/>
      <c r="T588" s="11"/>
      <c r="U588" s="70"/>
      <c r="V588" s="70"/>
      <c r="W588" s="68"/>
      <c r="X588" s="68"/>
    </row>
    <row r="589" spans="1:24" s="23" customFormat="1" ht="12.75" customHeight="1" x14ac:dyDescent="0.35">
      <c r="A589" s="69"/>
      <c r="B589" s="11"/>
      <c r="C589" s="69"/>
      <c r="D589" s="69"/>
      <c r="E589" s="11"/>
      <c r="F589" s="11"/>
      <c r="G589" s="70"/>
      <c r="H589" s="70"/>
      <c r="I589" s="68"/>
      <c r="J589" s="68"/>
      <c r="O589" s="172"/>
      <c r="P589" s="11"/>
      <c r="Q589" s="69"/>
      <c r="R589" s="69"/>
      <c r="S589" s="11"/>
      <c r="T589" s="11"/>
      <c r="U589" s="70"/>
      <c r="V589" s="70"/>
      <c r="W589" s="68"/>
      <c r="X589" s="68"/>
    </row>
    <row r="590" spans="1:24" s="23" customFormat="1" ht="12.75" customHeight="1" x14ac:dyDescent="0.35">
      <c r="A590" s="69"/>
      <c r="B590" s="11"/>
      <c r="C590" s="69"/>
      <c r="D590" s="69"/>
      <c r="E590" s="11"/>
      <c r="F590" s="11"/>
      <c r="G590" s="70"/>
      <c r="H590" s="70"/>
      <c r="I590" s="68"/>
      <c r="J590" s="68"/>
      <c r="O590" s="172"/>
      <c r="P590" s="11"/>
      <c r="Q590" s="69"/>
      <c r="R590" s="69"/>
      <c r="S590" s="11"/>
      <c r="T590" s="11"/>
      <c r="U590" s="70"/>
      <c r="V590" s="70"/>
      <c r="W590" s="68"/>
      <c r="X590" s="68"/>
    </row>
    <row r="591" spans="1:24" s="23" customFormat="1" ht="12.75" customHeight="1" x14ac:dyDescent="0.35">
      <c r="A591" s="69"/>
      <c r="B591" s="11"/>
      <c r="C591" s="69"/>
      <c r="D591" s="69"/>
      <c r="E591" s="11"/>
      <c r="F591" s="11"/>
      <c r="G591" s="70"/>
      <c r="H591" s="70"/>
      <c r="I591" s="68"/>
      <c r="J591" s="68"/>
      <c r="O591" s="172"/>
      <c r="P591" s="11"/>
      <c r="Q591" s="69"/>
      <c r="R591" s="69"/>
      <c r="S591" s="11"/>
      <c r="T591" s="11"/>
      <c r="U591" s="70"/>
      <c r="V591" s="70"/>
      <c r="W591" s="68"/>
      <c r="X591" s="68"/>
    </row>
    <row r="592" spans="1:24" s="23" customFormat="1" ht="12.75" customHeight="1" x14ac:dyDescent="0.35">
      <c r="A592" s="69"/>
      <c r="B592" s="11"/>
      <c r="C592" s="69"/>
      <c r="D592" s="69"/>
      <c r="E592" s="11"/>
      <c r="F592" s="11"/>
      <c r="G592" s="70"/>
      <c r="H592" s="70"/>
      <c r="I592" s="68"/>
      <c r="J592" s="68"/>
      <c r="O592" s="172"/>
      <c r="P592" s="11"/>
      <c r="Q592" s="69"/>
      <c r="R592" s="69"/>
      <c r="S592" s="11"/>
      <c r="T592" s="11"/>
      <c r="U592" s="70"/>
      <c r="V592" s="70"/>
      <c r="W592" s="68"/>
      <c r="X592" s="68"/>
    </row>
    <row r="593" spans="1:24" s="23" customFormat="1" ht="12.75" customHeight="1" x14ac:dyDescent="0.35">
      <c r="A593" s="69"/>
      <c r="B593" s="11"/>
      <c r="C593" s="69"/>
      <c r="D593" s="69"/>
      <c r="E593" s="11"/>
      <c r="F593" s="11"/>
      <c r="G593" s="70"/>
      <c r="H593" s="70"/>
      <c r="I593" s="68"/>
      <c r="J593" s="68"/>
      <c r="O593" s="172"/>
      <c r="P593" s="11"/>
      <c r="Q593" s="69"/>
      <c r="R593" s="69"/>
      <c r="S593" s="11"/>
      <c r="T593" s="11"/>
      <c r="U593" s="70"/>
      <c r="V593" s="70"/>
      <c r="W593" s="68"/>
      <c r="X593" s="68"/>
    </row>
    <row r="594" spans="1:24" s="23" customFormat="1" ht="12.75" customHeight="1" x14ac:dyDescent="0.35">
      <c r="A594" s="69"/>
      <c r="B594" s="11"/>
      <c r="C594" s="69"/>
      <c r="D594" s="69"/>
      <c r="E594" s="11"/>
      <c r="F594" s="11"/>
      <c r="G594" s="70"/>
      <c r="H594" s="70"/>
      <c r="I594" s="68"/>
      <c r="J594" s="68"/>
      <c r="O594" s="172"/>
      <c r="P594" s="11"/>
      <c r="Q594" s="69"/>
      <c r="R594" s="69"/>
      <c r="S594" s="11"/>
      <c r="T594" s="11"/>
      <c r="U594" s="70"/>
      <c r="V594" s="70"/>
      <c r="W594" s="68"/>
      <c r="X594" s="68"/>
    </row>
    <row r="595" spans="1:24" s="23" customFormat="1" ht="12.75" customHeight="1" x14ac:dyDescent="0.35">
      <c r="A595" s="69"/>
      <c r="B595" s="11"/>
      <c r="C595" s="69"/>
      <c r="D595" s="69"/>
      <c r="E595" s="11"/>
      <c r="F595" s="11"/>
      <c r="G595" s="70"/>
      <c r="H595" s="70"/>
      <c r="I595" s="68"/>
      <c r="J595" s="68"/>
      <c r="O595" s="172"/>
      <c r="P595" s="11"/>
      <c r="Q595" s="69"/>
      <c r="R595" s="69"/>
      <c r="S595" s="11"/>
      <c r="T595" s="11"/>
      <c r="U595" s="70"/>
      <c r="V595" s="70"/>
      <c r="W595" s="68"/>
      <c r="X595" s="68"/>
    </row>
    <row r="596" spans="1:24" s="23" customFormat="1" ht="12.75" customHeight="1" x14ac:dyDescent="0.35">
      <c r="A596" s="69"/>
      <c r="B596" s="11"/>
      <c r="C596" s="69"/>
      <c r="D596" s="69"/>
      <c r="E596" s="11"/>
      <c r="F596" s="11"/>
      <c r="G596" s="70"/>
      <c r="H596" s="70"/>
      <c r="I596" s="68"/>
      <c r="J596" s="68"/>
      <c r="O596" s="172"/>
      <c r="P596" s="11"/>
      <c r="Q596" s="69"/>
      <c r="R596" s="69"/>
      <c r="S596" s="11"/>
      <c r="T596" s="11"/>
      <c r="U596" s="70"/>
      <c r="V596" s="70"/>
      <c r="W596" s="68"/>
      <c r="X596" s="68"/>
    </row>
    <row r="597" spans="1:24" s="23" customFormat="1" ht="12.75" customHeight="1" x14ac:dyDescent="0.35">
      <c r="A597" s="69"/>
      <c r="B597" s="11"/>
      <c r="C597" s="69"/>
      <c r="D597" s="69"/>
      <c r="E597" s="11"/>
      <c r="F597" s="11"/>
      <c r="G597" s="70"/>
      <c r="H597" s="70"/>
      <c r="I597" s="68"/>
      <c r="J597" s="68"/>
      <c r="O597" s="172"/>
      <c r="P597" s="11"/>
      <c r="Q597" s="69"/>
      <c r="R597" s="69"/>
      <c r="S597" s="11"/>
      <c r="T597" s="11"/>
      <c r="U597" s="70"/>
      <c r="V597" s="70"/>
      <c r="W597" s="68"/>
      <c r="X597" s="68"/>
    </row>
    <row r="598" spans="1:24" s="23" customFormat="1" ht="12.75" customHeight="1" x14ac:dyDescent="0.35">
      <c r="A598" s="69"/>
      <c r="B598" s="11"/>
      <c r="C598" s="69"/>
      <c r="D598" s="69"/>
      <c r="E598" s="11"/>
      <c r="F598" s="11"/>
      <c r="G598" s="70"/>
      <c r="H598" s="70"/>
      <c r="I598" s="68"/>
      <c r="J598" s="68"/>
      <c r="O598" s="172"/>
      <c r="P598" s="11"/>
      <c r="Q598" s="69"/>
      <c r="R598" s="69"/>
      <c r="S598" s="11"/>
      <c r="T598" s="11"/>
      <c r="U598" s="70"/>
      <c r="V598" s="70"/>
      <c r="W598" s="68"/>
      <c r="X598" s="68"/>
    </row>
    <row r="599" spans="1:24" s="23" customFormat="1" ht="12.75" customHeight="1" x14ac:dyDescent="0.35">
      <c r="A599" s="69"/>
      <c r="B599" s="11"/>
      <c r="C599" s="69"/>
      <c r="D599" s="69"/>
      <c r="E599" s="11"/>
      <c r="F599" s="11"/>
      <c r="G599" s="70"/>
      <c r="H599" s="70"/>
      <c r="I599" s="68"/>
      <c r="J599" s="68"/>
      <c r="O599" s="172"/>
      <c r="P599" s="11"/>
      <c r="Q599" s="69"/>
      <c r="R599" s="69"/>
      <c r="S599" s="11"/>
      <c r="T599" s="11"/>
      <c r="U599" s="70"/>
      <c r="V599" s="70"/>
      <c r="W599" s="68"/>
      <c r="X599" s="68"/>
    </row>
    <row r="600" spans="1:24" s="23" customFormat="1" ht="12.75" customHeight="1" x14ac:dyDescent="0.35">
      <c r="A600" s="69"/>
      <c r="B600" s="11"/>
      <c r="C600" s="69"/>
      <c r="D600" s="69"/>
      <c r="E600" s="11"/>
      <c r="F600" s="11"/>
      <c r="G600" s="70"/>
      <c r="H600" s="70"/>
      <c r="I600" s="68"/>
      <c r="J600" s="68"/>
      <c r="O600" s="172"/>
      <c r="P600" s="11"/>
      <c r="Q600" s="69"/>
      <c r="R600" s="69"/>
      <c r="S600" s="11"/>
      <c r="T600" s="11"/>
      <c r="U600" s="70"/>
      <c r="V600" s="70"/>
      <c r="W600" s="68"/>
      <c r="X600" s="68"/>
    </row>
    <row r="601" spans="1:24" s="23" customFormat="1" ht="12.75" customHeight="1" x14ac:dyDescent="0.35">
      <c r="A601" s="69"/>
      <c r="B601" s="11"/>
      <c r="C601" s="69"/>
      <c r="D601" s="69"/>
      <c r="E601" s="11"/>
      <c r="F601" s="11"/>
      <c r="G601" s="70"/>
      <c r="H601" s="70"/>
      <c r="I601" s="68"/>
      <c r="J601" s="68"/>
      <c r="O601" s="172"/>
      <c r="P601" s="11"/>
      <c r="Q601" s="69"/>
      <c r="R601" s="69"/>
      <c r="S601" s="11"/>
      <c r="T601" s="11"/>
      <c r="U601" s="70"/>
      <c r="V601" s="70"/>
      <c r="W601" s="68"/>
      <c r="X601" s="68"/>
    </row>
    <row r="602" spans="1:24" s="23" customFormat="1" ht="12.75" customHeight="1" x14ac:dyDescent="0.35">
      <c r="A602" s="69"/>
      <c r="B602" s="11"/>
      <c r="C602" s="69"/>
      <c r="D602" s="69"/>
      <c r="E602" s="11"/>
      <c r="F602" s="11"/>
      <c r="G602" s="70"/>
      <c r="H602" s="70"/>
      <c r="I602" s="68"/>
      <c r="J602" s="68"/>
      <c r="O602" s="172"/>
      <c r="P602" s="11"/>
      <c r="Q602" s="69"/>
      <c r="R602" s="69"/>
      <c r="S602" s="11"/>
      <c r="T602" s="11"/>
      <c r="U602" s="70"/>
      <c r="V602" s="70"/>
      <c r="W602" s="68"/>
      <c r="X602" s="68"/>
    </row>
    <row r="603" spans="1:24" s="23" customFormat="1" ht="12.75" customHeight="1" x14ac:dyDescent="0.35">
      <c r="A603" s="69"/>
      <c r="B603" s="11"/>
      <c r="C603" s="69"/>
      <c r="D603" s="69"/>
      <c r="E603" s="11"/>
      <c r="F603" s="11"/>
      <c r="G603" s="70"/>
      <c r="H603" s="70"/>
      <c r="I603" s="68"/>
      <c r="J603" s="68"/>
      <c r="O603" s="172"/>
      <c r="P603" s="11"/>
      <c r="Q603" s="69"/>
      <c r="R603" s="69"/>
      <c r="S603" s="11"/>
      <c r="T603" s="11"/>
      <c r="U603" s="70"/>
      <c r="V603" s="70"/>
      <c r="W603" s="68"/>
      <c r="X603" s="68"/>
    </row>
    <row r="604" spans="1:24" s="23" customFormat="1" ht="12.75" customHeight="1" x14ac:dyDescent="0.35">
      <c r="A604" s="69"/>
      <c r="B604" s="11"/>
      <c r="C604" s="69"/>
      <c r="D604" s="69"/>
      <c r="E604" s="11"/>
      <c r="F604" s="11"/>
      <c r="G604" s="70"/>
      <c r="H604" s="70"/>
      <c r="I604" s="68"/>
      <c r="J604" s="68"/>
      <c r="O604" s="172"/>
      <c r="P604" s="11"/>
      <c r="Q604" s="69"/>
      <c r="R604" s="69"/>
      <c r="S604" s="11"/>
      <c r="T604" s="11"/>
      <c r="U604" s="70"/>
      <c r="V604" s="70"/>
      <c r="W604" s="68"/>
      <c r="X604" s="68"/>
    </row>
    <row r="605" spans="1:24" s="23" customFormat="1" ht="12.75" customHeight="1" x14ac:dyDescent="0.35">
      <c r="A605" s="69"/>
      <c r="B605" s="11"/>
      <c r="C605" s="69"/>
      <c r="D605" s="69"/>
      <c r="E605" s="11"/>
      <c r="F605" s="11"/>
      <c r="G605" s="70"/>
      <c r="H605" s="70"/>
      <c r="I605" s="68"/>
      <c r="J605" s="68"/>
      <c r="O605" s="172"/>
      <c r="P605" s="11"/>
      <c r="Q605" s="69"/>
      <c r="R605" s="69"/>
      <c r="S605" s="11"/>
      <c r="T605" s="11"/>
      <c r="U605" s="70"/>
      <c r="V605" s="70"/>
      <c r="W605" s="68"/>
      <c r="X605" s="68"/>
    </row>
    <row r="606" spans="1:24" s="23" customFormat="1" ht="12.75" customHeight="1" x14ac:dyDescent="0.35">
      <c r="A606" s="69"/>
      <c r="B606" s="11"/>
      <c r="C606" s="69"/>
      <c r="D606" s="69"/>
      <c r="E606" s="11"/>
      <c r="F606" s="11"/>
      <c r="G606" s="70"/>
      <c r="H606" s="70"/>
      <c r="I606" s="68"/>
      <c r="J606" s="68"/>
      <c r="O606" s="172"/>
      <c r="P606" s="11"/>
      <c r="Q606" s="69"/>
      <c r="R606" s="69"/>
      <c r="S606" s="11"/>
      <c r="T606" s="11"/>
      <c r="U606" s="70"/>
      <c r="V606" s="70"/>
      <c r="W606" s="68"/>
      <c r="X606" s="68"/>
    </row>
    <row r="607" spans="1:24" s="23" customFormat="1" ht="12.75" customHeight="1" x14ac:dyDescent="0.35">
      <c r="A607" s="69"/>
      <c r="B607" s="11"/>
      <c r="C607" s="69"/>
      <c r="D607" s="69"/>
      <c r="E607" s="11"/>
      <c r="F607" s="11"/>
      <c r="G607" s="70"/>
      <c r="H607" s="70"/>
      <c r="I607" s="68"/>
      <c r="J607" s="68"/>
      <c r="O607" s="172"/>
      <c r="P607" s="11"/>
      <c r="Q607" s="69"/>
      <c r="R607" s="69"/>
      <c r="S607" s="11"/>
      <c r="T607" s="11"/>
      <c r="U607" s="70"/>
      <c r="V607" s="70"/>
      <c r="W607" s="68"/>
      <c r="X607" s="68"/>
    </row>
    <row r="608" spans="1:24" s="23" customFormat="1" ht="12.75" customHeight="1" x14ac:dyDescent="0.35">
      <c r="A608" s="69"/>
      <c r="B608" s="11"/>
      <c r="C608" s="69"/>
      <c r="D608" s="69"/>
      <c r="E608" s="11"/>
      <c r="F608" s="11"/>
      <c r="G608" s="70"/>
      <c r="H608" s="70"/>
      <c r="I608" s="68"/>
      <c r="J608" s="68"/>
      <c r="O608" s="172"/>
      <c r="P608" s="11"/>
      <c r="Q608" s="69"/>
      <c r="R608" s="69"/>
      <c r="S608" s="11"/>
      <c r="T608" s="11"/>
      <c r="U608" s="70"/>
      <c r="V608" s="70"/>
      <c r="W608" s="68"/>
      <c r="X608" s="68"/>
    </row>
    <row r="609" spans="1:24" s="23" customFormat="1" ht="12.75" customHeight="1" x14ac:dyDescent="0.35">
      <c r="A609" s="69"/>
      <c r="B609" s="11"/>
      <c r="C609" s="69"/>
      <c r="D609" s="69"/>
      <c r="E609" s="11"/>
      <c r="F609" s="11"/>
      <c r="G609" s="70"/>
      <c r="H609" s="70"/>
      <c r="I609" s="68"/>
      <c r="J609" s="68"/>
      <c r="O609" s="172"/>
      <c r="P609" s="11"/>
      <c r="Q609" s="69"/>
      <c r="R609" s="69"/>
      <c r="S609" s="11"/>
      <c r="T609" s="11"/>
      <c r="U609" s="70"/>
      <c r="V609" s="70"/>
      <c r="W609" s="68"/>
      <c r="X609" s="68"/>
    </row>
    <row r="610" spans="1:24" s="23" customFormat="1" ht="12.75" customHeight="1" x14ac:dyDescent="0.35">
      <c r="A610" s="69"/>
      <c r="B610" s="11"/>
      <c r="C610" s="69"/>
      <c r="D610" s="69"/>
      <c r="E610" s="11"/>
      <c r="F610" s="11"/>
      <c r="G610" s="70"/>
      <c r="H610" s="70"/>
      <c r="I610" s="68"/>
      <c r="J610" s="68"/>
      <c r="O610" s="172"/>
      <c r="P610" s="11"/>
      <c r="Q610" s="69"/>
      <c r="R610" s="69"/>
      <c r="S610" s="11"/>
      <c r="T610" s="11"/>
      <c r="U610" s="70"/>
      <c r="V610" s="70"/>
      <c r="W610" s="68"/>
      <c r="X610" s="68"/>
    </row>
    <row r="611" spans="1:24" s="23" customFormat="1" ht="12.75" customHeight="1" x14ac:dyDescent="0.35">
      <c r="A611" s="69"/>
      <c r="B611" s="11"/>
      <c r="C611" s="69"/>
      <c r="D611" s="69"/>
      <c r="E611" s="11"/>
      <c r="F611" s="11"/>
      <c r="G611" s="70"/>
      <c r="H611" s="70"/>
      <c r="I611" s="68"/>
      <c r="J611" s="68"/>
      <c r="O611" s="172"/>
      <c r="P611" s="11"/>
      <c r="Q611" s="69"/>
      <c r="R611" s="69"/>
      <c r="S611" s="11"/>
      <c r="T611" s="11"/>
      <c r="U611" s="70"/>
      <c r="V611" s="70"/>
      <c r="W611" s="68"/>
      <c r="X611" s="68"/>
    </row>
    <row r="612" spans="1:24" s="23" customFormat="1" ht="12.75" customHeight="1" x14ac:dyDescent="0.35">
      <c r="A612" s="69"/>
      <c r="B612" s="11"/>
      <c r="C612" s="69"/>
      <c r="D612" s="69"/>
      <c r="E612" s="11"/>
      <c r="F612" s="11"/>
      <c r="G612" s="70"/>
      <c r="H612" s="70"/>
      <c r="I612" s="68"/>
      <c r="J612" s="68"/>
      <c r="O612" s="172"/>
      <c r="P612" s="11"/>
      <c r="Q612" s="69"/>
      <c r="R612" s="69"/>
      <c r="S612" s="11"/>
      <c r="T612" s="11"/>
      <c r="U612" s="70"/>
      <c r="V612" s="70"/>
      <c r="W612" s="68"/>
      <c r="X612" s="68"/>
    </row>
    <row r="613" spans="1:24" s="23" customFormat="1" ht="12.75" customHeight="1" x14ac:dyDescent="0.35">
      <c r="A613" s="69"/>
      <c r="B613" s="11"/>
      <c r="C613" s="69"/>
      <c r="D613" s="69"/>
      <c r="E613" s="11"/>
      <c r="F613" s="11"/>
      <c r="G613" s="70"/>
      <c r="H613" s="70"/>
      <c r="I613" s="68"/>
      <c r="J613" s="68"/>
      <c r="O613" s="172"/>
      <c r="P613" s="11"/>
      <c r="Q613" s="69"/>
      <c r="R613" s="69"/>
      <c r="S613" s="11"/>
      <c r="T613" s="11"/>
      <c r="U613" s="70"/>
      <c r="V613" s="70"/>
      <c r="W613" s="68"/>
      <c r="X613" s="68"/>
    </row>
    <row r="614" spans="1:24" s="23" customFormat="1" ht="12.75" customHeight="1" x14ac:dyDescent="0.35">
      <c r="A614" s="69"/>
      <c r="B614" s="11"/>
      <c r="C614" s="69"/>
      <c r="D614" s="69"/>
      <c r="E614" s="11"/>
      <c r="F614" s="11"/>
      <c r="G614" s="70"/>
      <c r="H614" s="70"/>
      <c r="I614" s="68"/>
      <c r="J614" s="68"/>
      <c r="O614" s="172"/>
      <c r="P614" s="11"/>
      <c r="Q614" s="69"/>
      <c r="R614" s="69"/>
      <c r="S614" s="11"/>
      <c r="T614" s="11"/>
      <c r="U614" s="70"/>
      <c r="V614" s="70"/>
      <c r="W614" s="68"/>
      <c r="X614" s="68"/>
    </row>
    <row r="615" spans="1:24" s="23" customFormat="1" ht="12.75" customHeight="1" x14ac:dyDescent="0.35">
      <c r="A615" s="69"/>
      <c r="B615" s="11"/>
      <c r="C615" s="69"/>
      <c r="D615" s="69"/>
      <c r="E615" s="11"/>
      <c r="F615" s="11"/>
      <c r="G615" s="70"/>
      <c r="H615" s="70"/>
      <c r="I615" s="68"/>
      <c r="J615" s="68"/>
      <c r="O615" s="172"/>
      <c r="P615" s="11"/>
      <c r="Q615" s="69"/>
      <c r="R615" s="69"/>
      <c r="S615" s="11"/>
      <c r="T615" s="11"/>
      <c r="U615" s="70"/>
      <c r="V615" s="70"/>
      <c r="W615" s="68"/>
      <c r="X615" s="68"/>
    </row>
    <row r="616" spans="1:24" s="23" customFormat="1" ht="12.75" customHeight="1" x14ac:dyDescent="0.35">
      <c r="A616" s="69"/>
      <c r="B616" s="11"/>
      <c r="C616" s="69"/>
      <c r="D616" s="69"/>
      <c r="E616" s="11"/>
      <c r="F616" s="11"/>
      <c r="G616" s="70"/>
      <c r="H616" s="70"/>
      <c r="I616" s="68"/>
      <c r="J616" s="68"/>
      <c r="O616" s="172"/>
      <c r="P616" s="11"/>
      <c r="Q616" s="69"/>
      <c r="R616" s="69"/>
      <c r="S616" s="11"/>
      <c r="T616" s="11"/>
      <c r="U616" s="70"/>
      <c r="V616" s="70"/>
      <c r="W616" s="68"/>
      <c r="X616" s="68"/>
    </row>
    <row r="617" spans="1:24" s="23" customFormat="1" ht="12.75" customHeight="1" x14ac:dyDescent="0.35">
      <c r="A617" s="69"/>
      <c r="B617" s="11"/>
      <c r="C617" s="69"/>
      <c r="D617" s="69"/>
      <c r="E617" s="11"/>
      <c r="F617" s="11"/>
      <c r="G617" s="70"/>
      <c r="H617" s="70"/>
      <c r="I617" s="68"/>
      <c r="J617" s="68"/>
      <c r="O617" s="172"/>
      <c r="P617" s="11"/>
      <c r="Q617" s="69"/>
      <c r="R617" s="69"/>
      <c r="S617" s="11"/>
      <c r="T617" s="11"/>
      <c r="U617" s="70"/>
      <c r="V617" s="70"/>
      <c r="W617" s="68"/>
      <c r="X617" s="68"/>
    </row>
    <row r="618" spans="1:24" s="23" customFormat="1" ht="12.75" customHeight="1" x14ac:dyDescent="0.35">
      <c r="A618" s="69"/>
      <c r="B618" s="11"/>
      <c r="C618" s="69"/>
      <c r="D618" s="69"/>
      <c r="E618" s="11"/>
      <c r="F618" s="11"/>
      <c r="G618" s="70"/>
      <c r="H618" s="70"/>
      <c r="I618" s="68"/>
      <c r="J618" s="68"/>
      <c r="O618" s="172"/>
      <c r="P618" s="11"/>
      <c r="Q618" s="69"/>
      <c r="R618" s="69"/>
      <c r="S618" s="11"/>
      <c r="T618" s="11"/>
      <c r="U618" s="70"/>
      <c r="V618" s="70"/>
      <c r="W618" s="68"/>
      <c r="X618" s="68"/>
    </row>
    <row r="619" spans="1:24" s="23" customFormat="1" ht="12.75" customHeight="1" x14ac:dyDescent="0.35">
      <c r="A619" s="69"/>
      <c r="B619" s="11"/>
      <c r="C619" s="69"/>
      <c r="D619" s="69"/>
      <c r="E619" s="11"/>
      <c r="F619" s="11"/>
      <c r="G619" s="70"/>
      <c r="H619" s="70"/>
      <c r="I619" s="68"/>
      <c r="J619" s="68"/>
      <c r="O619" s="172"/>
      <c r="P619" s="11"/>
      <c r="Q619" s="69"/>
      <c r="R619" s="69"/>
      <c r="S619" s="11"/>
      <c r="T619" s="11"/>
      <c r="U619" s="70"/>
      <c r="V619" s="70"/>
      <c r="W619" s="68"/>
      <c r="X619" s="68"/>
    </row>
    <row r="620" spans="1:24" s="23" customFormat="1" ht="12.75" customHeight="1" x14ac:dyDescent="0.35">
      <c r="A620" s="69"/>
      <c r="B620" s="11"/>
      <c r="C620" s="69"/>
      <c r="D620" s="69"/>
      <c r="E620" s="11"/>
      <c r="F620" s="11"/>
      <c r="G620" s="70"/>
      <c r="H620" s="70"/>
      <c r="I620" s="68"/>
      <c r="J620" s="68"/>
      <c r="O620" s="172"/>
      <c r="P620" s="11"/>
      <c r="Q620" s="69"/>
      <c r="R620" s="69"/>
      <c r="S620" s="11"/>
      <c r="T620" s="11"/>
      <c r="U620" s="70"/>
      <c r="V620" s="70"/>
      <c r="W620" s="68"/>
      <c r="X620" s="68"/>
    </row>
    <row r="621" spans="1:24" s="23" customFormat="1" ht="12.75" customHeight="1" x14ac:dyDescent="0.35">
      <c r="A621" s="69"/>
      <c r="B621" s="11"/>
      <c r="C621" s="69"/>
      <c r="D621" s="69"/>
      <c r="E621" s="11"/>
      <c r="F621" s="11"/>
      <c r="G621" s="70"/>
      <c r="H621" s="70"/>
      <c r="I621" s="68"/>
      <c r="J621" s="68"/>
      <c r="O621" s="172"/>
      <c r="P621" s="11"/>
      <c r="Q621" s="69"/>
      <c r="R621" s="69"/>
      <c r="S621" s="11"/>
      <c r="T621" s="11"/>
      <c r="U621" s="70"/>
      <c r="V621" s="70"/>
      <c r="W621" s="68"/>
      <c r="X621" s="68"/>
    </row>
    <row r="622" spans="1:24" s="23" customFormat="1" ht="12.75" customHeight="1" x14ac:dyDescent="0.35">
      <c r="A622" s="69"/>
      <c r="B622" s="11"/>
      <c r="C622" s="69"/>
      <c r="D622" s="69"/>
      <c r="E622" s="11"/>
      <c r="F622" s="11"/>
      <c r="G622" s="70"/>
      <c r="H622" s="70"/>
      <c r="I622" s="68"/>
      <c r="J622" s="68"/>
      <c r="O622" s="172"/>
      <c r="P622" s="11"/>
      <c r="Q622" s="69"/>
      <c r="R622" s="69"/>
      <c r="S622" s="11"/>
      <c r="T622" s="11"/>
      <c r="U622" s="70"/>
      <c r="V622" s="70"/>
      <c r="W622" s="68"/>
      <c r="X622" s="68"/>
    </row>
    <row r="623" spans="1:24" s="23" customFormat="1" ht="12.75" customHeight="1" x14ac:dyDescent="0.35">
      <c r="A623" s="69"/>
      <c r="B623" s="11"/>
      <c r="C623" s="69"/>
      <c r="D623" s="69"/>
      <c r="E623" s="11"/>
      <c r="F623" s="11"/>
      <c r="G623" s="70"/>
      <c r="H623" s="70"/>
      <c r="I623" s="68"/>
      <c r="J623" s="68"/>
      <c r="O623" s="172"/>
      <c r="P623" s="11"/>
      <c r="Q623" s="69"/>
      <c r="R623" s="69"/>
      <c r="S623" s="11"/>
      <c r="T623" s="11"/>
      <c r="U623" s="70"/>
      <c r="V623" s="70"/>
      <c r="W623" s="68"/>
      <c r="X623" s="68"/>
    </row>
    <row r="624" spans="1:24" s="23" customFormat="1" ht="12.75" customHeight="1" x14ac:dyDescent="0.35">
      <c r="A624" s="69"/>
      <c r="B624" s="11"/>
      <c r="C624" s="69"/>
      <c r="D624" s="69"/>
      <c r="E624" s="11"/>
      <c r="F624" s="11"/>
      <c r="G624" s="70"/>
      <c r="H624" s="70"/>
      <c r="I624" s="68"/>
      <c r="J624" s="68"/>
      <c r="O624" s="172"/>
      <c r="P624" s="11"/>
      <c r="Q624" s="69"/>
      <c r="R624" s="69"/>
      <c r="S624" s="11"/>
      <c r="T624" s="11"/>
      <c r="U624" s="70"/>
      <c r="V624" s="70"/>
      <c r="W624" s="68"/>
      <c r="X624" s="68"/>
    </row>
    <row r="625" spans="1:24" s="23" customFormat="1" ht="12.75" customHeight="1" x14ac:dyDescent="0.35">
      <c r="A625" s="69"/>
      <c r="B625" s="11"/>
      <c r="C625" s="69"/>
      <c r="D625" s="69"/>
      <c r="E625" s="11"/>
      <c r="F625" s="11"/>
      <c r="G625" s="70"/>
      <c r="H625" s="70"/>
      <c r="I625" s="68"/>
      <c r="J625" s="68"/>
      <c r="O625" s="172"/>
      <c r="P625" s="11"/>
      <c r="Q625" s="69"/>
      <c r="R625" s="69"/>
      <c r="S625" s="11"/>
      <c r="T625" s="11"/>
      <c r="U625" s="70"/>
      <c r="V625" s="70"/>
      <c r="W625" s="68"/>
      <c r="X625" s="68"/>
    </row>
    <row r="626" spans="1:24" s="23" customFormat="1" ht="12.75" customHeight="1" x14ac:dyDescent="0.35">
      <c r="A626" s="69"/>
      <c r="B626" s="11"/>
      <c r="C626" s="69"/>
      <c r="D626" s="69"/>
      <c r="E626" s="11"/>
      <c r="F626" s="11"/>
      <c r="G626" s="70"/>
      <c r="H626" s="70"/>
      <c r="I626" s="68"/>
      <c r="J626" s="68"/>
      <c r="O626" s="172"/>
      <c r="P626" s="11"/>
      <c r="Q626" s="69"/>
      <c r="R626" s="69"/>
      <c r="S626" s="11"/>
      <c r="T626" s="11"/>
      <c r="U626" s="70"/>
      <c r="V626" s="70"/>
      <c r="W626" s="68"/>
      <c r="X626" s="68"/>
    </row>
    <row r="627" spans="1:24" s="23" customFormat="1" ht="12.75" customHeight="1" x14ac:dyDescent="0.35">
      <c r="A627" s="69"/>
      <c r="B627" s="11"/>
      <c r="C627" s="69"/>
      <c r="D627" s="69"/>
      <c r="E627" s="11"/>
      <c r="F627" s="11"/>
      <c r="G627" s="70"/>
      <c r="H627" s="70"/>
      <c r="I627" s="68"/>
      <c r="J627" s="68"/>
      <c r="O627" s="172"/>
      <c r="P627" s="11"/>
      <c r="Q627" s="69"/>
      <c r="R627" s="69"/>
      <c r="S627" s="11"/>
      <c r="T627" s="11"/>
      <c r="U627" s="70"/>
      <c r="V627" s="70"/>
      <c r="W627" s="68"/>
      <c r="X627" s="68"/>
    </row>
    <row r="628" spans="1:24" s="23" customFormat="1" ht="12.75" customHeight="1" x14ac:dyDescent="0.35">
      <c r="A628" s="69"/>
      <c r="B628" s="11"/>
      <c r="C628" s="69"/>
      <c r="D628" s="69"/>
      <c r="E628" s="11"/>
      <c r="F628" s="11"/>
      <c r="G628" s="70"/>
      <c r="H628" s="70"/>
      <c r="I628" s="68"/>
      <c r="J628" s="68"/>
      <c r="O628" s="172"/>
      <c r="P628" s="11"/>
      <c r="Q628" s="69"/>
      <c r="R628" s="69"/>
      <c r="S628" s="11"/>
      <c r="T628" s="11"/>
      <c r="U628" s="70"/>
      <c r="V628" s="70"/>
      <c r="W628" s="68"/>
      <c r="X628" s="68"/>
    </row>
    <row r="629" spans="1:24" s="23" customFormat="1" ht="12.75" customHeight="1" x14ac:dyDescent="0.35">
      <c r="A629" s="69"/>
      <c r="B629" s="11"/>
      <c r="C629" s="69"/>
      <c r="D629" s="69"/>
      <c r="E629" s="11"/>
      <c r="F629" s="11"/>
      <c r="G629" s="70"/>
      <c r="H629" s="70"/>
      <c r="I629" s="68"/>
      <c r="J629" s="68"/>
      <c r="O629" s="172"/>
      <c r="P629" s="11"/>
      <c r="Q629" s="69"/>
      <c r="R629" s="69"/>
      <c r="S629" s="11"/>
      <c r="T629" s="11"/>
      <c r="U629" s="70"/>
      <c r="V629" s="70"/>
      <c r="W629" s="68"/>
      <c r="X629" s="68"/>
    </row>
    <row r="630" spans="1:24" s="23" customFormat="1" ht="12.75" customHeight="1" x14ac:dyDescent="0.35">
      <c r="A630" s="69"/>
      <c r="B630" s="11"/>
      <c r="C630" s="69"/>
      <c r="D630" s="69"/>
      <c r="E630" s="11"/>
      <c r="F630" s="11"/>
      <c r="G630" s="70"/>
      <c r="H630" s="70"/>
      <c r="I630" s="68"/>
      <c r="J630" s="68"/>
      <c r="O630" s="172"/>
      <c r="P630" s="11"/>
      <c r="Q630" s="69"/>
      <c r="R630" s="69"/>
      <c r="S630" s="11"/>
      <c r="T630" s="11"/>
      <c r="U630" s="70"/>
      <c r="V630" s="70"/>
      <c r="W630" s="68"/>
      <c r="X630" s="68"/>
    </row>
    <row r="631" spans="1:24" s="23" customFormat="1" ht="12.75" customHeight="1" x14ac:dyDescent="0.35">
      <c r="A631" s="69"/>
      <c r="B631" s="11"/>
      <c r="C631" s="69"/>
      <c r="D631" s="69"/>
      <c r="E631" s="11"/>
      <c r="F631" s="11"/>
      <c r="G631" s="70"/>
      <c r="H631" s="70"/>
      <c r="I631" s="68"/>
      <c r="J631" s="68"/>
      <c r="O631" s="172"/>
      <c r="P631" s="11"/>
      <c r="Q631" s="69"/>
      <c r="R631" s="69"/>
      <c r="S631" s="11"/>
      <c r="T631" s="11"/>
      <c r="U631" s="70"/>
      <c r="V631" s="70"/>
      <c r="W631" s="68"/>
      <c r="X631" s="68"/>
    </row>
    <row r="632" spans="1:24" s="23" customFormat="1" ht="12.75" customHeight="1" x14ac:dyDescent="0.35">
      <c r="A632" s="69"/>
      <c r="B632" s="11"/>
      <c r="C632" s="69"/>
      <c r="D632" s="69"/>
      <c r="E632" s="11"/>
      <c r="F632" s="11"/>
      <c r="G632" s="70"/>
      <c r="H632" s="70"/>
      <c r="I632" s="68"/>
      <c r="J632" s="68"/>
      <c r="O632" s="172"/>
      <c r="P632" s="11"/>
      <c r="Q632" s="69"/>
      <c r="R632" s="69"/>
      <c r="S632" s="11"/>
      <c r="T632" s="11"/>
      <c r="U632" s="70"/>
      <c r="V632" s="70"/>
      <c r="W632" s="68"/>
      <c r="X632" s="68"/>
    </row>
    <row r="633" spans="1:24" s="23" customFormat="1" ht="12.75" customHeight="1" x14ac:dyDescent="0.35">
      <c r="A633" s="69"/>
      <c r="B633" s="11"/>
      <c r="C633" s="69"/>
      <c r="D633" s="69"/>
      <c r="E633" s="11"/>
      <c r="F633" s="11"/>
      <c r="G633" s="70"/>
      <c r="H633" s="70"/>
      <c r="I633" s="68"/>
      <c r="J633" s="68"/>
      <c r="O633" s="172"/>
      <c r="P633" s="11"/>
      <c r="Q633" s="69"/>
      <c r="R633" s="69"/>
      <c r="S633" s="11"/>
      <c r="T633" s="11"/>
      <c r="U633" s="70"/>
      <c r="V633" s="70"/>
      <c r="W633" s="68"/>
      <c r="X633" s="68"/>
    </row>
    <row r="634" spans="1:24" s="23" customFormat="1" ht="12.75" customHeight="1" x14ac:dyDescent="0.35">
      <c r="A634" s="69"/>
      <c r="B634" s="11"/>
      <c r="C634" s="69"/>
      <c r="D634" s="69"/>
      <c r="E634" s="11"/>
      <c r="F634" s="11"/>
      <c r="G634" s="70"/>
      <c r="H634" s="70"/>
      <c r="I634" s="68"/>
      <c r="J634" s="68"/>
      <c r="O634" s="172"/>
      <c r="P634" s="11"/>
      <c r="Q634" s="69"/>
      <c r="R634" s="69"/>
      <c r="S634" s="11"/>
      <c r="T634" s="11"/>
      <c r="U634" s="70"/>
      <c r="V634" s="70"/>
      <c r="W634" s="68"/>
      <c r="X634" s="68"/>
    </row>
    <row r="635" spans="1:24" s="23" customFormat="1" ht="12.75" customHeight="1" x14ac:dyDescent="0.35">
      <c r="A635" s="69"/>
      <c r="B635" s="11"/>
      <c r="C635" s="69"/>
      <c r="D635" s="69"/>
      <c r="E635" s="11"/>
      <c r="F635" s="11"/>
      <c r="G635" s="70"/>
      <c r="H635" s="70"/>
      <c r="I635" s="68"/>
      <c r="J635" s="68"/>
      <c r="O635" s="172"/>
      <c r="P635" s="11"/>
      <c r="Q635" s="69"/>
      <c r="R635" s="69"/>
      <c r="S635" s="11"/>
      <c r="T635" s="11"/>
      <c r="U635" s="70"/>
      <c r="V635" s="70"/>
      <c r="W635" s="68"/>
      <c r="X635" s="68"/>
    </row>
    <row r="636" spans="1:24" s="23" customFormat="1" ht="12.75" customHeight="1" x14ac:dyDescent="0.35">
      <c r="A636" s="69"/>
      <c r="B636" s="11"/>
      <c r="C636" s="69"/>
      <c r="D636" s="69"/>
      <c r="E636" s="11"/>
      <c r="F636" s="11"/>
      <c r="G636" s="70"/>
      <c r="H636" s="70"/>
      <c r="I636" s="68"/>
      <c r="J636" s="68"/>
      <c r="O636" s="172"/>
      <c r="P636" s="11"/>
      <c r="Q636" s="69"/>
      <c r="R636" s="69"/>
      <c r="S636" s="11"/>
      <c r="T636" s="11"/>
      <c r="U636" s="70"/>
      <c r="V636" s="70"/>
      <c r="W636" s="68"/>
      <c r="X636" s="68"/>
    </row>
    <row r="637" spans="1:24" s="23" customFormat="1" ht="12.75" customHeight="1" x14ac:dyDescent="0.35">
      <c r="A637" s="69"/>
      <c r="B637" s="11"/>
      <c r="C637" s="69"/>
      <c r="D637" s="69"/>
      <c r="E637" s="11"/>
      <c r="F637" s="11"/>
      <c r="G637" s="70"/>
      <c r="H637" s="70"/>
      <c r="I637" s="68"/>
      <c r="J637" s="68"/>
      <c r="O637" s="172"/>
      <c r="P637" s="11"/>
      <c r="Q637" s="69"/>
      <c r="R637" s="69"/>
      <c r="S637" s="11"/>
      <c r="T637" s="11"/>
      <c r="U637" s="70"/>
      <c r="V637" s="70"/>
      <c r="W637" s="68"/>
      <c r="X637" s="68"/>
    </row>
    <row r="638" spans="1:24" s="23" customFormat="1" ht="12.75" customHeight="1" x14ac:dyDescent="0.35">
      <c r="A638" s="69"/>
      <c r="B638" s="11"/>
      <c r="C638" s="69"/>
      <c r="D638" s="69"/>
      <c r="E638" s="11"/>
      <c r="F638" s="11"/>
      <c r="G638" s="70"/>
      <c r="H638" s="70"/>
      <c r="I638" s="68"/>
      <c r="J638" s="68"/>
      <c r="O638" s="172"/>
      <c r="P638" s="11"/>
      <c r="Q638" s="69"/>
      <c r="R638" s="69"/>
      <c r="S638" s="11"/>
      <c r="T638" s="11"/>
      <c r="U638" s="70"/>
      <c r="V638" s="70"/>
      <c r="W638" s="68"/>
      <c r="X638" s="68"/>
    </row>
    <row r="639" spans="1:24" s="23" customFormat="1" ht="12.75" customHeight="1" x14ac:dyDescent="0.35">
      <c r="A639" s="69"/>
      <c r="B639" s="11"/>
      <c r="C639" s="69"/>
      <c r="D639" s="69"/>
      <c r="E639" s="11"/>
      <c r="F639" s="11"/>
      <c r="G639" s="70"/>
      <c r="H639" s="70"/>
      <c r="I639" s="68"/>
      <c r="J639" s="68"/>
      <c r="O639" s="172"/>
      <c r="P639" s="11"/>
      <c r="Q639" s="69"/>
      <c r="R639" s="69"/>
      <c r="S639" s="11"/>
      <c r="T639" s="11"/>
      <c r="U639" s="70"/>
      <c r="V639" s="70"/>
      <c r="W639" s="68"/>
      <c r="X639" s="68"/>
    </row>
    <row r="640" spans="1:24" s="23" customFormat="1" ht="12.75" customHeight="1" x14ac:dyDescent="0.35">
      <c r="A640" s="69"/>
      <c r="B640" s="11"/>
      <c r="C640" s="69"/>
      <c r="D640" s="69"/>
      <c r="E640" s="11"/>
      <c r="F640" s="11"/>
      <c r="G640" s="70"/>
      <c r="H640" s="70"/>
      <c r="I640" s="68"/>
      <c r="J640" s="68"/>
      <c r="O640" s="172"/>
      <c r="P640" s="11"/>
      <c r="Q640" s="69"/>
      <c r="R640" s="69"/>
      <c r="S640" s="11"/>
      <c r="T640" s="11"/>
      <c r="U640" s="70"/>
      <c r="V640" s="70"/>
      <c r="W640" s="68"/>
      <c r="X640" s="68"/>
    </row>
    <row r="641" spans="1:24" s="23" customFormat="1" ht="12.75" customHeight="1" x14ac:dyDescent="0.35">
      <c r="A641" s="69"/>
      <c r="B641" s="11"/>
      <c r="C641" s="69"/>
      <c r="D641" s="69"/>
      <c r="E641" s="11"/>
      <c r="F641" s="11"/>
      <c r="G641" s="70"/>
      <c r="H641" s="70"/>
      <c r="I641" s="68"/>
      <c r="J641" s="68"/>
      <c r="O641" s="172"/>
      <c r="P641" s="11"/>
      <c r="Q641" s="69"/>
      <c r="R641" s="69"/>
      <c r="S641" s="11"/>
      <c r="T641" s="11"/>
      <c r="U641" s="70"/>
      <c r="V641" s="70"/>
      <c r="W641" s="68"/>
      <c r="X641" s="68"/>
    </row>
    <row r="642" spans="1:24" s="23" customFormat="1" ht="12.75" customHeight="1" x14ac:dyDescent="0.35">
      <c r="A642" s="69"/>
      <c r="B642" s="11"/>
      <c r="C642" s="69"/>
      <c r="D642" s="69"/>
      <c r="E642" s="11"/>
      <c r="F642" s="11"/>
      <c r="G642" s="70"/>
      <c r="H642" s="70"/>
      <c r="I642" s="68"/>
      <c r="J642" s="68"/>
      <c r="O642" s="172"/>
      <c r="P642" s="11"/>
      <c r="Q642" s="69"/>
      <c r="R642" s="69"/>
      <c r="S642" s="11"/>
      <c r="T642" s="11"/>
      <c r="U642" s="70"/>
      <c r="V642" s="70"/>
      <c r="W642" s="68"/>
      <c r="X642" s="68"/>
    </row>
    <row r="643" spans="1:24" s="23" customFormat="1" ht="12.75" customHeight="1" x14ac:dyDescent="0.35">
      <c r="A643" s="69"/>
      <c r="B643" s="11"/>
      <c r="C643" s="69"/>
      <c r="D643" s="69"/>
      <c r="E643" s="11"/>
      <c r="F643" s="11"/>
      <c r="G643" s="70"/>
      <c r="H643" s="70"/>
      <c r="I643" s="68"/>
      <c r="J643" s="68"/>
      <c r="O643" s="172"/>
      <c r="P643" s="11"/>
      <c r="Q643" s="69"/>
      <c r="R643" s="69"/>
      <c r="S643" s="11"/>
      <c r="T643" s="11"/>
      <c r="U643" s="70"/>
      <c r="V643" s="70"/>
      <c r="W643" s="68"/>
      <c r="X643" s="68"/>
    </row>
    <row r="644" spans="1:24" s="23" customFormat="1" ht="12.75" customHeight="1" x14ac:dyDescent="0.35">
      <c r="A644" s="69"/>
      <c r="B644" s="11"/>
      <c r="C644" s="69"/>
      <c r="D644" s="69"/>
      <c r="E644" s="11"/>
      <c r="F644" s="11"/>
      <c r="G644" s="70"/>
      <c r="H644" s="70"/>
      <c r="I644" s="68"/>
      <c r="J644" s="68"/>
      <c r="O644" s="172"/>
      <c r="P644" s="11"/>
      <c r="Q644" s="69"/>
      <c r="R644" s="69"/>
      <c r="S644" s="11"/>
      <c r="T644" s="11"/>
      <c r="U644" s="70"/>
      <c r="V644" s="70"/>
      <c r="W644" s="68"/>
      <c r="X644" s="68"/>
    </row>
    <row r="645" spans="1:24" s="23" customFormat="1" ht="12.75" customHeight="1" x14ac:dyDescent="0.35">
      <c r="A645" s="69"/>
      <c r="B645" s="11"/>
      <c r="C645" s="69"/>
      <c r="D645" s="69"/>
      <c r="E645" s="11"/>
      <c r="F645" s="11"/>
      <c r="G645" s="70"/>
      <c r="H645" s="70"/>
      <c r="I645" s="68"/>
      <c r="J645" s="68"/>
      <c r="O645" s="172"/>
      <c r="P645" s="11"/>
      <c r="Q645" s="69"/>
      <c r="R645" s="69"/>
      <c r="S645" s="11"/>
      <c r="T645" s="11"/>
      <c r="U645" s="70"/>
      <c r="V645" s="70"/>
      <c r="W645" s="68"/>
      <c r="X645" s="68"/>
    </row>
    <row r="646" spans="1:24" s="23" customFormat="1" ht="12.75" customHeight="1" x14ac:dyDescent="0.35">
      <c r="A646" s="69"/>
      <c r="B646" s="11"/>
      <c r="C646" s="69"/>
      <c r="D646" s="69"/>
      <c r="E646" s="11"/>
      <c r="F646" s="11"/>
      <c r="G646" s="70"/>
      <c r="H646" s="70"/>
      <c r="I646" s="68"/>
      <c r="J646" s="68"/>
      <c r="O646" s="172"/>
      <c r="P646" s="11"/>
      <c r="Q646" s="69"/>
      <c r="R646" s="69"/>
      <c r="S646" s="11"/>
      <c r="T646" s="11"/>
      <c r="U646" s="70"/>
      <c r="V646" s="70"/>
      <c r="W646" s="68"/>
      <c r="X646" s="68"/>
    </row>
    <row r="647" spans="1:24" s="23" customFormat="1" ht="12.75" customHeight="1" x14ac:dyDescent="0.35">
      <c r="A647" s="69"/>
      <c r="B647" s="11"/>
      <c r="C647" s="69"/>
      <c r="D647" s="69"/>
      <c r="E647" s="11"/>
      <c r="F647" s="11"/>
      <c r="G647" s="70"/>
      <c r="H647" s="70"/>
      <c r="I647" s="68"/>
      <c r="J647" s="68"/>
      <c r="O647" s="172"/>
      <c r="P647" s="11"/>
      <c r="Q647" s="69"/>
      <c r="R647" s="69"/>
      <c r="S647" s="11"/>
      <c r="T647" s="11"/>
      <c r="U647" s="70"/>
      <c r="V647" s="70"/>
      <c r="W647" s="68"/>
      <c r="X647" s="68"/>
    </row>
    <row r="648" spans="1:24" s="23" customFormat="1" ht="12.75" customHeight="1" x14ac:dyDescent="0.35">
      <c r="A648" s="69"/>
      <c r="B648" s="11"/>
      <c r="C648" s="69"/>
      <c r="D648" s="69"/>
      <c r="E648" s="11"/>
      <c r="F648" s="11"/>
      <c r="G648" s="70"/>
      <c r="H648" s="70"/>
      <c r="I648" s="68"/>
      <c r="J648" s="68"/>
      <c r="O648" s="172"/>
      <c r="P648" s="11"/>
      <c r="Q648" s="69"/>
      <c r="R648" s="69"/>
      <c r="S648" s="11"/>
      <c r="T648" s="11"/>
      <c r="U648" s="70"/>
      <c r="V648" s="70"/>
      <c r="W648" s="68"/>
      <c r="X648" s="68"/>
    </row>
    <row r="649" spans="1:24" s="23" customFormat="1" ht="12.75" customHeight="1" x14ac:dyDescent="0.35">
      <c r="A649" s="69"/>
      <c r="B649" s="11"/>
      <c r="C649" s="69"/>
      <c r="D649" s="69"/>
      <c r="E649" s="11"/>
      <c r="F649" s="11"/>
      <c r="G649" s="70"/>
      <c r="H649" s="70"/>
      <c r="I649" s="68"/>
      <c r="J649" s="68"/>
      <c r="O649" s="172"/>
      <c r="P649" s="11"/>
      <c r="Q649" s="69"/>
      <c r="R649" s="69"/>
      <c r="S649" s="11"/>
      <c r="T649" s="11"/>
      <c r="U649" s="70"/>
      <c r="V649" s="70"/>
      <c r="W649" s="68"/>
      <c r="X649" s="68"/>
    </row>
    <row r="650" spans="1:24" s="23" customFormat="1" ht="12.75" customHeight="1" x14ac:dyDescent="0.35">
      <c r="A650" s="69"/>
      <c r="B650" s="11"/>
      <c r="C650" s="69"/>
      <c r="D650" s="69"/>
      <c r="E650" s="11"/>
      <c r="F650" s="11"/>
      <c r="G650" s="70"/>
      <c r="H650" s="70"/>
      <c r="I650" s="68"/>
      <c r="J650" s="68"/>
      <c r="O650" s="172"/>
      <c r="P650" s="11"/>
      <c r="Q650" s="69"/>
      <c r="R650" s="69"/>
      <c r="S650" s="11"/>
      <c r="T650" s="11"/>
      <c r="U650" s="70"/>
      <c r="V650" s="70"/>
      <c r="W650" s="68"/>
      <c r="X650" s="68"/>
    </row>
    <row r="651" spans="1:24" s="23" customFormat="1" ht="12.75" customHeight="1" x14ac:dyDescent="0.35">
      <c r="A651" s="69"/>
      <c r="B651" s="11"/>
      <c r="C651" s="69"/>
      <c r="D651" s="69"/>
      <c r="E651" s="11"/>
      <c r="F651" s="11"/>
      <c r="G651" s="70"/>
      <c r="H651" s="70"/>
      <c r="I651" s="68"/>
      <c r="J651" s="68"/>
      <c r="O651" s="172"/>
      <c r="P651" s="11"/>
      <c r="Q651" s="69"/>
      <c r="R651" s="69"/>
      <c r="S651" s="11"/>
      <c r="T651" s="11"/>
      <c r="U651" s="70"/>
      <c r="V651" s="70"/>
      <c r="W651" s="68"/>
      <c r="X651" s="68"/>
    </row>
    <row r="652" spans="1:24" s="23" customFormat="1" ht="12.75" customHeight="1" x14ac:dyDescent="0.35">
      <c r="A652" s="69"/>
      <c r="B652" s="11"/>
      <c r="C652" s="69"/>
      <c r="D652" s="69"/>
      <c r="E652" s="11"/>
      <c r="F652" s="11"/>
      <c r="G652" s="70"/>
      <c r="H652" s="70"/>
      <c r="I652" s="68"/>
      <c r="J652" s="68"/>
      <c r="O652" s="172"/>
      <c r="P652" s="11"/>
      <c r="Q652" s="69"/>
      <c r="R652" s="69"/>
      <c r="S652" s="11"/>
      <c r="T652" s="11"/>
      <c r="U652" s="70"/>
      <c r="V652" s="70"/>
      <c r="W652" s="68"/>
      <c r="X652" s="68"/>
    </row>
    <row r="653" spans="1:24" s="23" customFormat="1" ht="12.75" customHeight="1" x14ac:dyDescent="0.35">
      <c r="A653" s="69"/>
      <c r="B653" s="11"/>
      <c r="C653" s="69"/>
      <c r="D653" s="69"/>
      <c r="E653" s="11"/>
      <c r="F653" s="11"/>
      <c r="G653" s="70"/>
      <c r="H653" s="70"/>
      <c r="I653" s="68"/>
      <c r="J653" s="68"/>
      <c r="O653" s="172"/>
      <c r="P653" s="11"/>
      <c r="Q653" s="69"/>
      <c r="R653" s="69"/>
      <c r="S653" s="11"/>
      <c r="T653" s="11"/>
      <c r="U653" s="70"/>
      <c r="V653" s="70"/>
      <c r="W653" s="68"/>
      <c r="X653" s="68"/>
    </row>
    <row r="654" spans="1:24" s="23" customFormat="1" ht="12.75" customHeight="1" x14ac:dyDescent="0.35">
      <c r="A654" s="69"/>
      <c r="B654" s="11"/>
      <c r="C654" s="69"/>
      <c r="D654" s="69"/>
      <c r="E654" s="11"/>
      <c r="F654" s="11"/>
      <c r="G654" s="70"/>
      <c r="H654" s="70"/>
      <c r="I654" s="68"/>
      <c r="J654" s="68"/>
      <c r="O654" s="172"/>
      <c r="P654" s="11"/>
      <c r="Q654" s="69"/>
      <c r="R654" s="69"/>
      <c r="S654" s="11"/>
      <c r="T654" s="11"/>
      <c r="U654" s="70"/>
      <c r="V654" s="70"/>
      <c r="W654" s="68"/>
      <c r="X654" s="68"/>
    </row>
    <row r="655" spans="1:24" s="23" customFormat="1" ht="12.75" customHeight="1" x14ac:dyDescent="0.35">
      <c r="A655" s="69"/>
      <c r="B655" s="11"/>
      <c r="C655" s="69"/>
      <c r="D655" s="69"/>
      <c r="E655" s="11"/>
      <c r="F655" s="11"/>
      <c r="G655" s="70"/>
      <c r="H655" s="70"/>
      <c r="I655" s="68"/>
      <c r="J655" s="68"/>
      <c r="O655" s="172"/>
      <c r="P655" s="11"/>
      <c r="Q655" s="69"/>
      <c r="R655" s="69"/>
      <c r="S655" s="11"/>
      <c r="T655" s="11"/>
      <c r="U655" s="70"/>
      <c r="V655" s="70"/>
      <c r="W655" s="68"/>
      <c r="X655" s="68"/>
    </row>
    <row r="656" spans="1:24" s="23" customFormat="1" ht="12.75" customHeight="1" x14ac:dyDescent="0.35">
      <c r="A656" s="69"/>
      <c r="B656" s="11"/>
      <c r="C656" s="69"/>
      <c r="D656" s="69"/>
      <c r="E656" s="11"/>
      <c r="F656" s="11"/>
      <c r="G656" s="70"/>
      <c r="H656" s="70"/>
      <c r="I656" s="68"/>
      <c r="J656" s="68"/>
      <c r="O656" s="172"/>
      <c r="P656" s="11"/>
      <c r="Q656" s="69"/>
      <c r="R656" s="69"/>
      <c r="S656" s="11"/>
      <c r="T656" s="11"/>
      <c r="U656" s="70"/>
      <c r="V656" s="70"/>
      <c r="W656" s="68"/>
      <c r="X656" s="68"/>
    </row>
    <row r="657" spans="1:24" s="23" customFormat="1" ht="12.75" customHeight="1" x14ac:dyDescent="0.35">
      <c r="A657" s="69"/>
      <c r="B657" s="11"/>
      <c r="C657" s="69"/>
      <c r="D657" s="69"/>
      <c r="E657" s="11"/>
      <c r="F657" s="11"/>
      <c r="G657" s="70"/>
      <c r="H657" s="70"/>
      <c r="I657" s="68"/>
      <c r="J657" s="68"/>
      <c r="O657" s="172"/>
      <c r="P657" s="11"/>
      <c r="Q657" s="69"/>
      <c r="R657" s="69"/>
      <c r="S657" s="11"/>
      <c r="T657" s="11"/>
      <c r="U657" s="70"/>
      <c r="V657" s="70"/>
      <c r="W657" s="68"/>
      <c r="X657" s="68"/>
    </row>
    <row r="658" spans="1:24" s="23" customFormat="1" ht="12.75" customHeight="1" x14ac:dyDescent="0.35">
      <c r="A658" s="69"/>
      <c r="B658" s="11"/>
      <c r="C658" s="69"/>
      <c r="D658" s="69"/>
      <c r="E658" s="11"/>
      <c r="F658" s="11"/>
      <c r="G658" s="70"/>
      <c r="H658" s="70"/>
      <c r="I658" s="68"/>
      <c r="J658" s="68"/>
      <c r="O658" s="172"/>
      <c r="P658" s="11"/>
      <c r="Q658" s="69"/>
      <c r="R658" s="69"/>
      <c r="S658" s="11"/>
      <c r="T658" s="11"/>
      <c r="U658" s="70"/>
      <c r="V658" s="70"/>
      <c r="W658" s="68"/>
      <c r="X658" s="68"/>
    </row>
    <row r="659" spans="1:24" s="23" customFormat="1" ht="12.75" customHeight="1" x14ac:dyDescent="0.35">
      <c r="A659" s="69"/>
      <c r="B659" s="11"/>
      <c r="C659" s="69"/>
      <c r="D659" s="69"/>
      <c r="E659" s="11"/>
      <c r="F659" s="11"/>
      <c r="G659" s="70"/>
      <c r="H659" s="70"/>
      <c r="I659" s="68"/>
      <c r="J659" s="68"/>
      <c r="O659" s="172"/>
      <c r="P659" s="11"/>
      <c r="Q659" s="69"/>
      <c r="R659" s="69"/>
      <c r="S659" s="11"/>
      <c r="T659" s="11"/>
      <c r="U659" s="70"/>
      <c r="V659" s="70"/>
      <c r="W659" s="68"/>
      <c r="X659" s="68"/>
    </row>
    <row r="660" spans="1:24" s="23" customFormat="1" ht="12.75" customHeight="1" x14ac:dyDescent="0.35">
      <c r="A660" s="69"/>
      <c r="B660" s="11"/>
      <c r="C660" s="69"/>
      <c r="D660" s="69"/>
      <c r="E660" s="11"/>
      <c r="F660" s="11"/>
      <c r="G660" s="70"/>
      <c r="H660" s="70"/>
      <c r="I660" s="68"/>
      <c r="J660" s="68"/>
      <c r="O660" s="172"/>
      <c r="P660" s="11"/>
      <c r="Q660" s="69"/>
      <c r="R660" s="69"/>
      <c r="S660" s="11"/>
      <c r="T660" s="11"/>
      <c r="U660" s="70"/>
      <c r="V660" s="70"/>
      <c r="W660" s="68"/>
      <c r="X660" s="68"/>
    </row>
    <row r="661" spans="1:24" s="23" customFormat="1" ht="12.75" customHeight="1" x14ac:dyDescent="0.35">
      <c r="A661" s="69"/>
      <c r="B661" s="11"/>
      <c r="C661" s="69"/>
      <c r="D661" s="69"/>
      <c r="E661" s="11"/>
      <c r="F661" s="11"/>
      <c r="G661" s="70"/>
      <c r="H661" s="70"/>
      <c r="I661" s="68"/>
      <c r="J661" s="68"/>
      <c r="O661" s="172"/>
      <c r="P661" s="11"/>
      <c r="Q661" s="69"/>
      <c r="R661" s="69"/>
      <c r="S661" s="11"/>
      <c r="T661" s="11"/>
      <c r="U661" s="70"/>
      <c r="V661" s="70"/>
      <c r="W661" s="68"/>
      <c r="X661" s="68"/>
    </row>
    <row r="662" spans="1:24" s="23" customFormat="1" ht="12.75" customHeight="1" x14ac:dyDescent="0.35">
      <c r="A662" s="69"/>
      <c r="B662" s="11"/>
      <c r="C662" s="69"/>
      <c r="D662" s="69"/>
      <c r="E662" s="11"/>
      <c r="F662" s="11"/>
      <c r="G662" s="70"/>
      <c r="H662" s="70"/>
      <c r="I662" s="68"/>
      <c r="J662" s="68"/>
      <c r="O662" s="172"/>
      <c r="P662" s="11"/>
      <c r="Q662" s="69"/>
      <c r="R662" s="69"/>
      <c r="S662" s="11"/>
      <c r="T662" s="11"/>
      <c r="U662" s="70"/>
      <c r="V662" s="70"/>
      <c r="W662" s="68"/>
      <c r="X662" s="68"/>
    </row>
    <row r="663" spans="1:24" s="23" customFormat="1" ht="12.75" customHeight="1" x14ac:dyDescent="0.35">
      <c r="A663" s="69"/>
      <c r="B663" s="11"/>
      <c r="C663" s="69"/>
      <c r="D663" s="69"/>
      <c r="E663" s="11"/>
      <c r="F663" s="11"/>
      <c r="G663" s="70"/>
      <c r="H663" s="70"/>
      <c r="I663" s="68"/>
      <c r="J663" s="68"/>
      <c r="O663" s="172"/>
      <c r="P663" s="11"/>
      <c r="Q663" s="69"/>
      <c r="R663" s="69"/>
      <c r="S663" s="11"/>
      <c r="T663" s="11"/>
      <c r="U663" s="70"/>
      <c r="V663" s="70"/>
      <c r="W663" s="68"/>
      <c r="X663" s="68"/>
    </row>
    <row r="664" spans="1:24" s="23" customFormat="1" ht="12.75" customHeight="1" x14ac:dyDescent="0.35">
      <c r="A664" s="69"/>
      <c r="B664" s="11"/>
      <c r="C664" s="69"/>
      <c r="D664" s="69"/>
      <c r="E664" s="11"/>
      <c r="F664" s="11"/>
      <c r="G664" s="70"/>
      <c r="H664" s="70"/>
      <c r="I664" s="68"/>
      <c r="J664" s="68"/>
      <c r="O664" s="172"/>
      <c r="P664" s="11"/>
      <c r="Q664" s="69"/>
      <c r="R664" s="69"/>
      <c r="S664" s="11"/>
      <c r="T664" s="11"/>
      <c r="U664" s="70"/>
      <c r="V664" s="70"/>
      <c r="W664" s="68"/>
      <c r="X664" s="68"/>
    </row>
    <row r="665" spans="1:24" s="23" customFormat="1" ht="12.75" customHeight="1" x14ac:dyDescent="0.35">
      <c r="A665" s="69"/>
      <c r="B665" s="11"/>
      <c r="C665" s="69"/>
      <c r="D665" s="69"/>
      <c r="E665" s="11"/>
      <c r="F665" s="11"/>
      <c r="G665" s="70"/>
      <c r="H665" s="70"/>
      <c r="I665" s="68"/>
      <c r="J665" s="68"/>
      <c r="O665" s="172"/>
      <c r="P665" s="11"/>
      <c r="Q665" s="69"/>
      <c r="R665" s="69"/>
      <c r="S665" s="11"/>
      <c r="T665" s="11"/>
      <c r="U665" s="70"/>
      <c r="V665" s="70"/>
      <c r="W665" s="68"/>
      <c r="X665" s="68"/>
    </row>
    <row r="666" spans="1:24" s="23" customFormat="1" ht="12.75" customHeight="1" x14ac:dyDescent="0.35">
      <c r="A666" s="69"/>
      <c r="B666" s="11"/>
      <c r="C666" s="69"/>
      <c r="D666" s="69"/>
      <c r="E666" s="11"/>
      <c r="F666" s="11"/>
      <c r="G666" s="70"/>
      <c r="H666" s="70"/>
      <c r="I666" s="68"/>
      <c r="J666" s="68"/>
      <c r="O666" s="172"/>
      <c r="P666" s="11"/>
      <c r="Q666" s="69"/>
      <c r="R666" s="69"/>
      <c r="S666" s="11"/>
      <c r="T666" s="11"/>
      <c r="U666" s="70"/>
      <c r="V666" s="70"/>
      <c r="W666" s="68"/>
      <c r="X666" s="68"/>
    </row>
    <row r="667" spans="1:24" s="23" customFormat="1" ht="12.75" customHeight="1" x14ac:dyDescent="0.35">
      <c r="A667" s="69"/>
      <c r="B667" s="11"/>
      <c r="C667" s="69"/>
      <c r="D667" s="69"/>
      <c r="E667" s="11"/>
      <c r="F667" s="11"/>
      <c r="G667" s="70"/>
      <c r="H667" s="70"/>
      <c r="I667" s="68"/>
      <c r="J667" s="68"/>
      <c r="O667" s="172"/>
      <c r="P667" s="11"/>
      <c r="Q667" s="69"/>
      <c r="R667" s="69"/>
      <c r="S667" s="11"/>
      <c r="T667" s="11"/>
      <c r="U667" s="70"/>
      <c r="V667" s="70"/>
      <c r="W667" s="68"/>
      <c r="X667" s="68"/>
    </row>
    <row r="668" spans="1:24" s="23" customFormat="1" ht="12.75" customHeight="1" x14ac:dyDescent="0.35">
      <c r="A668" s="69"/>
      <c r="B668" s="11"/>
      <c r="C668" s="69"/>
      <c r="D668" s="69"/>
      <c r="E668" s="11"/>
      <c r="F668" s="11"/>
      <c r="G668" s="70"/>
      <c r="H668" s="70"/>
      <c r="I668" s="68"/>
      <c r="J668" s="68"/>
      <c r="O668" s="172"/>
      <c r="P668" s="11"/>
      <c r="Q668" s="69"/>
      <c r="R668" s="69"/>
      <c r="S668" s="11"/>
      <c r="T668" s="11"/>
      <c r="U668" s="70"/>
      <c r="V668" s="70"/>
      <c r="W668" s="68"/>
      <c r="X668" s="68"/>
    </row>
    <row r="669" spans="1:24" s="23" customFormat="1" ht="12.75" customHeight="1" x14ac:dyDescent="0.35">
      <c r="A669" s="69"/>
      <c r="B669" s="11"/>
      <c r="C669" s="69"/>
      <c r="D669" s="69"/>
      <c r="E669" s="11"/>
      <c r="F669" s="11"/>
      <c r="G669" s="70"/>
      <c r="H669" s="70"/>
      <c r="I669" s="68"/>
      <c r="J669" s="68"/>
      <c r="O669" s="172"/>
      <c r="P669" s="11"/>
      <c r="Q669" s="69"/>
      <c r="R669" s="69"/>
      <c r="S669" s="11"/>
      <c r="T669" s="11"/>
      <c r="U669" s="70"/>
      <c r="V669" s="70"/>
      <c r="W669" s="68"/>
      <c r="X669" s="68"/>
    </row>
    <row r="670" spans="1:24" s="23" customFormat="1" ht="12.75" customHeight="1" x14ac:dyDescent="0.35">
      <c r="A670" s="69"/>
      <c r="B670" s="11"/>
      <c r="C670" s="69"/>
      <c r="D670" s="69"/>
      <c r="E670" s="11"/>
      <c r="F670" s="11"/>
      <c r="G670" s="70"/>
      <c r="H670" s="70"/>
      <c r="I670" s="68"/>
      <c r="J670" s="68"/>
      <c r="O670" s="172"/>
      <c r="P670" s="11"/>
      <c r="Q670" s="69"/>
      <c r="R670" s="69"/>
      <c r="S670" s="11"/>
      <c r="T670" s="11"/>
      <c r="U670" s="70"/>
      <c r="V670" s="70"/>
      <c r="W670" s="68"/>
      <c r="X670" s="68"/>
    </row>
    <row r="671" spans="1:24" s="23" customFormat="1" ht="12.75" customHeight="1" x14ac:dyDescent="0.35">
      <c r="A671" s="69"/>
      <c r="B671" s="11"/>
      <c r="C671" s="69"/>
      <c r="D671" s="69"/>
      <c r="E671" s="11"/>
      <c r="F671" s="11"/>
      <c r="G671" s="70"/>
      <c r="H671" s="70"/>
      <c r="I671" s="68"/>
      <c r="J671" s="68"/>
      <c r="O671" s="172"/>
      <c r="P671" s="11"/>
      <c r="Q671" s="69"/>
      <c r="R671" s="69"/>
      <c r="S671" s="11"/>
      <c r="T671" s="11"/>
      <c r="U671" s="70"/>
      <c r="V671" s="70"/>
      <c r="W671" s="68"/>
      <c r="X671" s="68"/>
    </row>
    <row r="672" spans="1:24" s="23" customFormat="1" ht="12.75" customHeight="1" x14ac:dyDescent="0.35">
      <c r="A672" s="69"/>
      <c r="B672" s="11"/>
      <c r="C672" s="69"/>
      <c r="D672" s="69"/>
      <c r="E672" s="11"/>
      <c r="F672" s="11"/>
      <c r="G672" s="70"/>
      <c r="H672" s="70"/>
      <c r="I672" s="68"/>
      <c r="J672" s="68"/>
      <c r="O672" s="172"/>
      <c r="P672" s="11"/>
      <c r="Q672" s="69"/>
      <c r="R672" s="69"/>
      <c r="S672" s="11"/>
      <c r="T672" s="11"/>
      <c r="U672" s="70"/>
      <c r="V672" s="70"/>
      <c r="W672" s="68"/>
      <c r="X672" s="68"/>
    </row>
    <row r="673" spans="1:24" s="23" customFormat="1" ht="12.75" customHeight="1" x14ac:dyDescent="0.35">
      <c r="A673" s="69"/>
      <c r="B673" s="11"/>
      <c r="C673" s="69"/>
      <c r="D673" s="69"/>
      <c r="E673" s="11"/>
      <c r="F673" s="11"/>
      <c r="G673" s="70"/>
      <c r="H673" s="70"/>
      <c r="I673" s="68"/>
      <c r="J673" s="68"/>
      <c r="O673" s="172"/>
      <c r="P673" s="11"/>
      <c r="Q673" s="69"/>
      <c r="R673" s="69"/>
      <c r="S673" s="11"/>
      <c r="T673" s="11"/>
      <c r="U673" s="70"/>
      <c r="V673" s="70"/>
      <c r="W673" s="68"/>
      <c r="X673" s="68"/>
    </row>
    <row r="674" spans="1:24" s="23" customFormat="1" ht="12.75" customHeight="1" x14ac:dyDescent="0.35">
      <c r="A674" s="69"/>
      <c r="B674" s="11"/>
      <c r="C674" s="69"/>
      <c r="D674" s="69"/>
      <c r="E674" s="11"/>
      <c r="F674" s="11"/>
      <c r="G674" s="70"/>
      <c r="H674" s="70"/>
      <c r="I674" s="68"/>
      <c r="J674" s="68"/>
      <c r="O674" s="172"/>
      <c r="P674" s="11"/>
      <c r="Q674" s="69"/>
      <c r="R674" s="69"/>
      <c r="S674" s="11"/>
      <c r="T674" s="11"/>
      <c r="U674" s="70"/>
      <c r="V674" s="70"/>
      <c r="W674" s="68"/>
      <c r="X674" s="68"/>
    </row>
    <row r="675" spans="1:24" s="23" customFormat="1" ht="12.75" customHeight="1" x14ac:dyDescent="0.35">
      <c r="A675" s="69"/>
      <c r="B675" s="11"/>
      <c r="C675" s="69"/>
      <c r="D675" s="69"/>
      <c r="E675" s="11"/>
      <c r="F675" s="11"/>
      <c r="G675" s="70"/>
      <c r="H675" s="70"/>
      <c r="I675" s="68"/>
      <c r="J675" s="68"/>
      <c r="O675" s="172"/>
      <c r="P675" s="11"/>
      <c r="Q675" s="69"/>
      <c r="R675" s="69"/>
      <c r="S675" s="11"/>
      <c r="T675" s="11"/>
      <c r="U675" s="70"/>
      <c r="V675" s="70"/>
      <c r="W675" s="68"/>
      <c r="X675" s="68"/>
    </row>
    <row r="676" spans="1:24" s="23" customFormat="1" ht="12.75" customHeight="1" x14ac:dyDescent="0.35">
      <c r="A676" s="69"/>
      <c r="B676" s="11"/>
      <c r="C676" s="69"/>
      <c r="D676" s="69"/>
      <c r="E676" s="11"/>
      <c r="F676" s="11"/>
      <c r="G676" s="70"/>
      <c r="H676" s="70"/>
      <c r="I676" s="68"/>
      <c r="J676" s="68"/>
      <c r="O676" s="172"/>
      <c r="P676" s="11"/>
      <c r="Q676" s="69"/>
      <c r="R676" s="69"/>
      <c r="S676" s="11"/>
      <c r="T676" s="11"/>
      <c r="U676" s="70"/>
      <c r="V676" s="70"/>
      <c r="W676" s="68"/>
      <c r="X676" s="68"/>
    </row>
    <row r="677" spans="1:24" s="23" customFormat="1" ht="12.75" customHeight="1" x14ac:dyDescent="0.35">
      <c r="A677" s="69"/>
      <c r="B677" s="11"/>
      <c r="C677" s="69"/>
      <c r="D677" s="69"/>
      <c r="E677" s="11"/>
      <c r="F677" s="11"/>
      <c r="G677" s="70"/>
      <c r="H677" s="70"/>
      <c r="I677" s="68"/>
      <c r="J677" s="68"/>
      <c r="O677" s="172"/>
      <c r="P677" s="11"/>
      <c r="Q677" s="69"/>
      <c r="R677" s="69"/>
      <c r="S677" s="11"/>
      <c r="T677" s="11"/>
      <c r="U677" s="70"/>
      <c r="V677" s="70"/>
      <c r="W677" s="68"/>
      <c r="X677" s="68"/>
    </row>
    <row r="678" spans="1:24" s="23" customFormat="1" ht="12.75" customHeight="1" x14ac:dyDescent="0.35">
      <c r="A678" s="69"/>
      <c r="B678" s="11"/>
      <c r="C678" s="69"/>
      <c r="D678" s="69"/>
      <c r="E678" s="11"/>
      <c r="F678" s="11"/>
      <c r="G678" s="70"/>
      <c r="H678" s="70"/>
      <c r="I678" s="68"/>
      <c r="J678" s="68"/>
      <c r="O678" s="172"/>
      <c r="P678" s="11"/>
      <c r="Q678" s="69"/>
      <c r="R678" s="69"/>
      <c r="S678" s="11"/>
      <c r="T678" s="11"/>
      <c r="U678" s="70"/>
      <c r="V678" s="70"/>
      <c r="W678" s="68"/>
      <c r="X678" s="68"/>
    </row>
    <row r="679" spans="1:24" s="23" customFormat="1" ht="12.75" customHeight="1" x14ac:dyDescent="0.35">
      <c r="A679" s="69"/>
      <c r="B679" s="11"/>
      <c r="C679" s="69"/>
      <c r="D679" s="69"/>
      <c r="E679" s="11"/>
      <c r="F679" s="11"/>
      <c r="G679" s="70"/>
      <c r="H679" s="70"/>
      <c r="I679" s="68"/>
      <c r="J679" s="68"/>
      <c r="O679" s="172"/>
      <c r="P679" s="11"/>
      <c r="Q679" s="69"/>
      <c r="R679" s="69"/>
      <c r="S679" s="11"/>
      <c r="T679" s="11"/>
      <c r="U679" s="70"/>
      <c r="V679" s="70"/>
      <c r="W679" s="68"/>
      <c r="X679" s="68"/>
    </row>
    <row r="680" spans="1:24" s="23" customFormat="1" ht="12.75" customHeight="1" x14ac:dyDescent="0.35">
      <c r="A680" s="69"/>
      <c r="B680" s="11"/>
      <c r="C680" s="69"/>
      <c r="D680" s="69"/>
      <c r="E680" s="11"/>
      <c r="F680" s="11"/>
      <c r="G680" s="70"/>
      <c r="H680" s="70"/>
      <c r="I680" s="68"/>
      <c r="J680" s="68"/>
      <c r="O680" s="172"/>
      <c r="P680" s="11"/>
      <c r="Q680" s="69"/>
      <c r="R680" s="69"/>
      <c r="S680" s="11"/>
      <c r="T680" s="11"/>
      <c r="U680" s="70"/>
      <c r="V680" s="70"/>
      <c r="W680" s="68"/>
      <c r="X680" s="68"/>
    </row>
    <row r="681" spans="1:24" s="23" customFormat="1" ht="12.75" customHeight="1" x14ac:dyDescent="0.35">
      <c r="A681" s="69"/>
      <c r="B681" s="11"/>
      <c r="C681" s="69"/>
      <c r="D681" s="69"/>
      <c r="E681" s="11"/>
      <c r="F681" s="11"/>
      <c r="G681" s="70"/>
      <c r="H681" s="70"/>
      <c r="I681" s="68"/>
      <c r="J681" s="68"/>
      <c r="O681" s="172"/>
      <c r="P681" s="11"/>
      <c r="Q681" s="69"/>
      <c r="R681" s="69"/>
      <c r="S681" s="11"/>
      <c r="T681" s="11"/>
      <c r="U681" s="70"/>
      <c r="V681" s="70"/>
      <c r="W681" s="68"/>
      <c r="X681" s="68"/>
    </row>
    <row r="682" spans="1:24" s="23" customFormat="1" ht="12.75" customHeight="1" x14ac:dyDescent="0.35">
      <c r="A682" s="69"/>
      <c r="B682" s="11"/>
      <c r="C682" s="69"/>
      <c r="D682" s="69"/>
      <c r="E682" s="11"/>
      <c r="F682" s="11"/>
      <c r="G682" s="70"/>
      <c r="H682" s="70"/>
      <c r="I682" s="68"/>
      <c r="J682" s="68"/>
      <c r="O682" s="172"/>
      <c r="P682" s="11"/>
      <c r="Q682" s="69"/>
      <c r="R682" s="69"/>
      <c r="S682" s="11"/>
      <c r="T682" s="11"/>
      <c r="U682" s="70"/>
      <c r="V682" s="70"/>
      <c r="W682" s="68"/>
      <c r="X682" s="68"/>
    </row>
    <row r="683" spans="1:24" s="23" customFormat="1" ht="12.75" customHeight="1" x14ac:dyDescent="0.35">
      <c r="A683" s="69"/>
      <c r="B683" s="11"/>
      <c r="C683" s="69"/>
      <c r="D683" s="69"/>
      <c r="E683" s="11"/>
      <c r="F683" s="11"/>
      <c r="G683" s="70"/>
      <c r="H683" s="70"/>
      <c r="I683" s="68"/>
      <c r="J683" s="68"/>
      <c r="O683" s="172"/>
      <c r="P683" s="11"/>
      <c r="Q683" s="69"/>
      <c r="R683" s="69"/>
      <c r="S683" s="11"/>
      <c r="T683" s="11"/>
      <c r="U683" s="70"/>
      <c r="V683" s="70"/>
      <c r="W683" s="68"/>
      <c r="X683" s="68"/>
    </row>
    <row r="684" spans="1:24" s="23" customFormat="1" ht="12.75" customHeight="1" x14ac:dyDescent="0.35">
      <c r="A684" s="69"/>
      <c r="B684" s="11"/>
      <c r="C684" s="69"/>
      <c r="D684" s="69"/>
      <c r="E684" s="11"/>
      <c r="F684" s="11"/>
      <c r="G684" s="70"/>
      <c r="H684" s="70"/>
      <c r="I684" s="68"/>
      <c r="J684" s="68"/>
      <c r="O684" s="172"/>
      <c r="P684" s="11"/>
      <c r="Q684" s="69"/>
      <c r="R684" s="69"/>
      <c r="S684" s="11"/>
      <c r="T684" s="11"/>
      <c r="U684" s="70"/>
      <c r="V684" s="70"/>
      <c r="W684" s="68"/>
      <c r="X684" s="68"/>
    </row>
    <row r="685" spans="1:24" s="23" customFormat="1" ht="12.75" customHeight="1" x14ac:dyDescent="0.35">
      <c r="A685" s="69"/>
      <c r="B685" s="11"/>
      <c r="C685" s="69"/>
      <c r="D685" s="69"/>
      <c r="E685" s="11"/>
      <c r="F685" s="11"/>
      <c r="G685" s="70"/>
      <c r="H685" s="70"/>
      <c r="I685" s="68"/>
      <c r="J685" s="68"/>
      <c r="O685" s="172"/>
      <c r="P685" s="11"/>
      <c r="Q685" s="69"/>
      <c r="R685" s="69"/>
      <c r="S685" s="11"/>
      <c r="T685" s="11"/>
      <c r="U685" s="70"/>
      <c r="V685" s="70"/>
      <c r="W685" s="68"/>
      <c r="X685" s="68"/>
    </row>
    <row r="686" spans="1:24" s="23" customFormat="1" ht="12.75" customHeight="1" x14ac:dyDescent="0.35">
      <c r="A686" s="69"/>
      <c r="B686" s="11"/>
      <c r="C686" s="69"/>
      <c r="D686" s="69"/>
      <c r="E686" s="11"/>
      <c r="F686" s="11"/>
      <c r="G686" s="70"/>
      <c r="H686" s="70"/>
      <c r="I686" s="68"/>
      <c r="J686" s="68"/>
      <c r="O686" s="172"/>
      <c r="P686" s="11"/>
      <c r="Q686" s="69"/>
      <c r="R686" s="69"/>
      <c r="S686" s="11"/>
      <c r="T686" s="11"/>
      <c r="U686" s="70"/>
      <c r="V686" s="70"/>
      <c r="W686" s="68"/>
      <c r="X686" s="68"/>
    </row>
    <row r="687" spans="1:24" s="23" customFormat="1" ht="12.75" customHeight="1" x14ac:dyDescent="0.35">
      <c r="A687" s="69"/>
      <c r="B687" s="11"/>
      <c r="C687" s="69"/>
      <c r="D687" s="69"/>
      <c r="E687" s="11"/>
      <c r="F687" s="11"/>
      <c r="G687" s="70"/>
      <c r="H687" s="70"/>
      <c r="I687" s="68"/>
      <c r="J687" s="68"/>
      <c r="O687" s="172"/>
      <c r="P687" s="11"/>
      <c r="Q687" s="69"/>
      <c r="R687" s="69"/>
      <c r="S687" s="11"/>
      <c r="T687" s="11"/>
      <c r="U687" s="70"/>
      <c r="V687" s="70"/>
      <c r="W687" s="68"/>
      <c r="X687" s="68"/>
    </row>
    <row r="688" spans="1:24" s="23" customFormat="1" ht="12.75" customHeight="1" x14ac:dyDescent="0.35">
      <c r="A688" s="69"/>
      <c r="B688" s="11"/>
      <c r="C688" s="69"/>
      <c r="D688" s="69"/>
      <c r="E688" s="11"/>
      <c r="F688" s="11"/>
      <c r="G688" s="70"/>
      <c r="H688" s="70"/>
      <c r="I688" s="68"/>
      <c r="J688" s="68"/>
      <c r="O688" s="172"/>
      <c r="P688" s="11"/>
      <c r="Q688" s="69"/>
      <c r="R688" s="69"/>
      <c r="S688" s="11"/>
      <c r="T688" s="11"/>
      <c r="U688" s="70"/>
      <c r="V688" s="70"/>
      <c r="W688" s="68"/>
      <c r="X688" s="68"/>
    </row>
    <row r="689" spans="1:24" s="23" customFormat="1" ht="12.75" customHeight="1" x14ac:dyDescent="0.35">
      <c r="A689" s="69"/>
      <c r="B689" s="11"/>
      <c r="C689" s="69"/>
      <c r="D689" s="69"/>
      <c r="E689" s="11"/>
      <c r="F689" s="11"/>
      <c r="G689" s="70"/>
      <c r="H689" s="70"/>
      <c r="I689" s="68"/>
      <c r="J689" s="68"/>
      <c r="O689" s="172"/>
      <c r="P689" s="11"/>
      <c r="Q689" s="69"/>
      <c r="R689" s="69"/>
      <c r="S689" s="11"/>
      <c r="T689" s="11"/>
      <c r="U689" s="70"/>
      <c r="V689" s="70"/>
      <c r="W689" s="68"/>
      <c r="X689" s="68"/>
    </row>
    <row r="690" spans="1:24" s="23" customFormat="1" ht="12.75" customHeight="1" x14ac:dyDescent="0.35">
      <c r="A690" s="69"/>
      <c r="B690" s="11"/>
      <c r="C690" s="69"/>
      <c r="D690" s="69"/>
      <c r="E690" s="11"/>
      <c r="F690" s="11"/>
      <c r="G690" s="70"/>
      <c r="H690" s="70"/>
      <c r="I690" s="68"/>
      <c r="J690" s="68"/>
      <c r="O690" s="172"/>
      <c r="P690" s="11"/>
      <c r="Q690" s="69"/>
      <c r="R690" s="69"/>
      <c r="S690" s="11"/>
      <c r="T690" s="11"/>
      <c r="U690" s="70"/>
      <c r="V690" s="70"/>
      <c r="W690" s="68"/>
      <c r="X690" s="68"/>
    </row>
    <row r="691" spans="1:24" s="23" customFormat="1" ht="12.75" customHeight="1" x14ac:dyDescent="0.35">
      <c r="A691" s="69"/>
      <c r="B691" s="11"/>
      <c r="C691" s="69"/>
      <c r="D691" s="69"/>
      <c r="E691" s="11"/>
      <c r="F691" s="11"/>
      <c r="G691" s="70"/>
      <c r="H691" s="70"/>
      <c r="I691" s="68"/>
      <c r="J691" s="68"/>
      <c r="O691" s="172"/>
      <c r="P691" s="11"/>
      <c r="Q691" s="69"/>
      <c r="R691" s="69"/>
      <c r="S691" s="11"/>
      <c r="T691" s="11"/>
      <c r="U691" s="70"/>
      <c r="V691" s="70"/>
      <c r="W691" s="68"/>
      <c r="X691" s="68"/>
    </row>
    <row r="692" spans="1:24" s="23" customFormat="1" ht="12.75" customHeight="1" x14ac:dyDescent="0.35">
      <c r="A692" s="69"/>
      <c r="B692" s="11"/>
      <c r="C692" s="69"/>
      <c r="D692" s="69"/>
      <c r="E692" s="11"/>
      <c r="F692" s="11"/>
      <c r="G692" s="70"/>
      <c r="H692" s="70"/>
      <c r="I692" s="68"/>
      <c r="J692" s="68"/>
      <c r="O692" s="172"/>
      <c r="P692" s="11"/>
      <c r="Q692" s="69"/>
      <c r="R692" s="69"/>
      <c r="S692" s="11"/>
      <c r="T692" s="11"/>
      <c r="U692" s="70"/>
      <c r="V692" s="70"/>
      <c r="W692" s="68"/>
      <c r="X692" s="68"/>
    </row>
    <row r="693" spans="1:24" s="23" customFormat="1" ht="12.75" customHeight="1" x14ac:dyDescent="0.35">
      <c r="A693" s="69"/>
      <c r="B693" s="11"/>
      <c r="C693" s="69"/>
      <c r="D693" s="69"/>
      <c r="E693" s="11"/>
      <c r="F693" s="11"/>
      <c r="G693" s="70"/>
      <c r="H693" s="70"/>
      <c r="I693" s="68"/>
      <c r="J693" s="68"/>
      <c r="O693" s="172"/>
      <c r="P693" s="11"/>
      <c r="Q693" s="69"/>
      <c r="R693" s="69"/>
      <c r="S693" s="11"/>
      <c r="T693" s="11"/>
      <c r="U693" s="70"/>
      <c r="V693" s="70"/>
      <c r="W693" s="68"/>
      <c r="X693" s="68"/>
    </row>
    <row r="694" spans="1:24" s="23" customFormat="1" ht="12.75" customHeight="1" x14ac:dyDescent="0.35">
      <c r="A694" s="69"/>
      <c r="B694" s="11"/>
      <c r="C694" s="69"/>
      <c r="D694" s="69"/>
      <c r="E694" s="11"/>
      <c r="F694" s="11"/>
      <c r="G694" s="70"/>
      <c r="H694" s="70"/>
      <c r="I694" s="68"/>
      <c r="J694" s="68"/>
      <c r="O694" s="172"/>
      <c r="P694" s="11"/>
      <c r="Q694" s="69"/>
      <c r="R694" s="69"/>
      <c r="S694" s="11"/>
      <c r="T694" s="11"/>
      <c r="U694" s="70"/>
      <c r="V694" s="70"/>
      <c r="W694" s="68"/>
      <c r="X694" s="68"/>
    </row>
    <row r="695" spans="1:24" s="23" customFormat="1" ht="12.75" customHeight="1" x14ac:dyDescent="0.35">
      <c r="A695" s="69"/>
      <c r="B695" s="11"/>
      <c r="C695" s="69"/>
      <c r="D695" s="69"/>
      <c r="E695" s="11"/>
      <c r="F695" s="11"/>
      <c r="G695" s="70"/>
      <c r="H695" s="70"/>
      <c r="I695" s="68"/>
      <c r="J695" s="68"/>
      <c r="O695" s="172"/>
      <c r="P695" s="11"/>
      <c r="Q695" s="69"/>
      <c r="R695" s="69"/>
      <c r="S695" s="11"/>
      <c r="T695" s="11"/>
      <c r="U695" s="70"/>
      <c r="V695" s="70"/>
      <c r="W695" s="68"/>
      <c r="X695" s="68"/>
    </row>
    <row r="696" spans="1:24" s="23" customFormat="1" ht="12.75" customHeight="1" x14ac:dyDescent="0.35">
      <c r="A696" s="69"/>
      <c r="B696" s="11"/>
      <c r="C696" s="69"/>
      <c r="D696" s="69"/>
      <c r="E696" s="11"/>
      <c r="F696" s="11"/>
      <c r="G696" s="70"/>
      <c r="H696" s="70"/>
      <c r="I696" s="68"/>
      <c r="J696" s="68"/>
      <c r="O696" s="172"/>
      <c r="P696" s="11"/>
      <c r="Q696" s="69"/>
      <c r="R696" s="69"/>
      <c r="S696" s="11"/>
      <c r="T696" s="11"/>
      <c r="U696" s="70"/>
      <c r="V696" s="70"/>
      <c r="W696" s="68"/>
      <c r="X696" s="68"/>
    </row>
    <row r="697" spans="1:24" s="23" customFormat="1" ht="12.75" customHeight="1" x14ac:dyDescent="0.35">
      <c r="A697" s="69"/>
      <c r="B697" s="11"/>
      <c r="C697" s="69"/>
      <c r="D697" s="69"/>
      <c r="E697" s="11"/>
      <c r="F697" s="11"/>
      <c r="G697" s="70"/>
      <c r="H697" s="70"/>
      <c r="I697" s="68"/>
      <c r="J697" s="68"/>
      <c r="O697" s="172"/>
      <c r="P697" s="11"/>
      <c r="Q697" s="69"/>
      <c r="R697" s="69"/>
      <c r="S697" s="11"/>
      <c r="T697" s="11"/>
      <c r="U697" s="70"/>
      <c r="V697" s="70"/>
      <c r="W697" s="68"/>
      <c r="X697" s="68"/>
    </row>
    <row r="698" spans="1:24" s="23" customFormat="1" ht="12.75" customHeight="1" x14ac:dyDescent="0.35">
      <c r="A698" s="69"/>
      <c r="B698" s="11"/>
      <c r="C698" s="69"/>
      <c r="D698" s="69"/>
      <c r="E698" s="11"/>
      <c r="F698" s="11"/>
      <c r="G698" s="70"/>
      <c r="H698" s="70"/>
      <c r="I698" s="68"/>
      <c r="J698" s="68"/>
      <c r="O698" s="172"/>
      <c r="P698" s="11"/>
      <c r="Q698" s="69"/>
      <c r="R698" s="69"/>
      <c r="S698" s="11"/>
      <c r="T698" s="11"/>
      <c r="U698" s="70"/>
      <c r="V698" s="70"/>
      <c r="W698" s="68"/>
      <c r="X698" s="68"/>
    </row>
    <row r="699" spans="1:24" s="23" customFormat="1" ht="12.75" customHeight="1" x14ac:dyDescent="0.35">
      <c r="A699" s="69"/>
      <c r="B699" s="11"/>
      <c r="C699" s="69"/>
      <c r="D699" s="69"/>
      <c r="E699" s="11"/>
      <c r="F699" s="11"/>
      <c r="G699" s="70"/>
      <c r="H699" s="70"/>
      <c r="I699" s="68"/>
      <c r="J699" s="68"/>
      <c r="O699" s="172"/>
      <c r="P699" s="11"/>
      <c r="Q699" s="69"/>
      <c r="R699" s="69"/>
      <c r="S699" s="11"/>
      <c r="T699" s="11"/>
      <c r="U699" s="70"/>
      <c r="V699" s="70"/>
      <c r="W699" s="68"/>
      <c r="X699" s="68"/>
    </row>
    <row r="700" spans="1:24" s="23" customFormat="1" ht="12.75" customHeight="1" x14ac:dyDescent="0.35">
      <c r="A700" s="69"/>
      <c r="B700" s="11"/>
      <c r="C700" s="69"/>
      <c r="D700" s="69"/>
      <c r="E700" s="11"/>
      <c r="F700" s="11"/>
      <c r="G700" s="70"/>
      <c r="H700" s="70"/>
      <c r="I700" s="68"/>
      <c r="J700" s="68"/>
      <c r="O700" s="172"/>
      <c r="P700" s="11"/>
      <c r="Q700" s="69"/>
      <c r="R700" s="69"/>
      <c r="S700" s="11"/>
      <c r="T700" s="11"/>
      <c r="U700" s="70"/>
      <c r="V700" s="70"/>
      <c r="W700" s="68"/>
      <c r="X700" s="68"/>
    </row>
    <row r="701" spans="1:24" s="23" customFormat="1" ht="12.75" customHeight="1" x14ac:dyDescent="0.35">
      <c r="A701" s="69"/>
      <c r="B701" s="11"/>
      <c r="C701" s="69"/>
      <c r="D701" s="69"/>
      <c r="E701" s="11"/>
      <c r="F701" s="11"/>
      <c r="G701" s="70"/>
      <c r="H701" s="70"/>
      <c r="I701" s="68"/>
      <c r="J701" s="68"/>
      <c r="O701" s="172"/>
      <c r="P701" s="11"/>
      <c r="Q701" s="69"/>
      <c r="R701" s="69"/>
      <c r="S701" s="11"/>
      <c r="T701" s="11"/>
      <c r="U701" s="70"/>
      <c r="V701" s="70"/>
      <c r="W701" s="68"/>
      <c r="X701" s="68"/>
    </row>
    <row r="702" spans="1:24" s="23" customFormat="1" ht="12.75" customHeight="1" x14ac:dyDescent="0.35">
      <c r="A702" s="69"/>
      <c r="B702" s="11"/>
      <c r="C702" s="69"/>
      <c r="D702" s="69"/>
      <c r="E702" s="11"/>
      <c r="F702" s="11"/>
      <c r="G702" s="70"/>
      <c r="H702" s="70"/>
      <c r="I702" s="68"/>
      <c r="J702" s="68"/>
      <c r="O702" s="172"/>
      <c r="P702" s="11"/>
      <c r="Q702" s="69"/>
      <c r="R702" s="69"/>
      <c r="S702" s="11"/>
      <c r="T702" s="11"/>
      <c r="U702" s="70"/>
      <c r="V702" s="70"/>
      <c r="W702" s="68"/>
      <c r="X702" s="68"/>
    </row>
    <row r="703" spans="1:24" s="23" customFormat="1" ht="12.75" customHeight="1" x14ac:dyDescent="0.35">
      <c r="A703" s="69"/>
      <c r="B703" s="11"/>
      <c r="C703" s="69"/>
      <c r="D703" s="69"/>
      <c r="E703" s="11"/>
      <c r="F703" s="11"/>
      <c r="G703" s="70"/>
      <c r="H703" s="70"/>
      <c r="I703" s="68"/>
      <c r="J703" s="68"/>
      <c r="O703" s="172"/>
      <c r="P703" s="11"/>
      <c r="Q703" s="69"/>
      <c r="R703" s="69"/>
      <c r="S703" s="11"/>
      <c r="T703" s="11"/>
      <c r="U703" s="70"/>
      <c r="V703" s="70"/>
      <c r="W703" s="68"/>
      <c r="X703" s="68"/>
    </row>
    <row r="704" spans="1:24" s="23" customFormat="1" ht="12.75" customHeight="1" x14ac:dyDescent="0.35">
      <c r="A704" s="69"/>
      <c r="B704" s="11"/>
      <c r="C704" s="69"/>
      <c r="D704" s="69"/>
      <c r="E704" s="11"/>
      <c r="F704" s="11"/>
      <c r="G704" s="70"/>
      <c r="H704" s="70"/>
      <c r="I704" s="68"/>
      <c r="J704" s="68"/>
      <c r="O704" s="172"/>
      <c r="P704" s="11"/>
      <c r="Q704" s="69"/>
      <c r="R704" s="69"/>
      <c r="S704" s="11"/>
      <c r="T704" s="11"/>
      <c r="U704" s="70"/>
      <c r="V704" s="70"/>
      <c r="W704" s="68"/>
      <c r="X704" s="68"/>
    </row>
    <row r="705" spans="1:24" s="23" customFormat="1" ht="12.75" customHeight="1" x14ac:dyDescent="0.35">
      <c r="A705" s="69"/>
      <c r="B705" s="11"/>
      <c r="C705" s="69"/>
      <c r="D705" s="69"/>
      <c r="E705" s="11"/>
      <c r="F705" s="11"/>
      <c r="G705" s="70"/>
      <c r="H705" s="70"/>
      <c r="I705" s="68"/>
      <c r="J705" s="68"/>
      <c r="O705" s="172"/>
      <c r="P705" s="11"/>
      <c r="Q705" s="69"/>
      <c r="R705" s="69"/>
      <c r="S705" s="11"/>
      <c r="T705" s="11"/>
      <c r="U705" s="70"/>
      <c r="V705" s="70"/>
      <c r="W705" s="68"/>
      <c r="X705" s="68"/>
    </row>
    <row r="706" spans="1:24" s="23" customFormat="1" ht="12.75" customHeight="1" x14ac:dyDescent="0.35">
      <c r="A706" s="69"/>
      <c r="B706" s="11"/>
      <c r="C706" s="69"/>
      <c r="D706" s="69"/>
      <c r="E706" s="11"/>
      <c r="F706" s="11"/>
      <c r="G706" s="70"/>
      <c r="H706" s="70"/>
      <c r="I706" s="68"/>
      <c r="J706" s="68"/>
      <c r="O706" s="172"/>
      <c r="P706" s="11"/>
      <c r="Q706" s="69"/>
      <c r="R706" s="69"/>
      <c r="S706" s="11"/>
      <c r="T706" s="11"/>
      <c r="U706" s="70"/>
      <c r="V706" s="70"/>
      <c r="W706" s="68"/>
      <c r="X706" s="68"/>
    </row>
    <row r="707" spans="1:24" s="23" customFormat="1" ht="12.75" customHeight="1" x14ac:dyDescent="0.35">
      <c r="A707" s="69"/>
      <c r="B707" s="11"/>
      <c r="C707" s="69"/>
      <c r="D707" s="69"/>
      <c r="E707" s="11"/>
      <c r="F707" s="11"/>
      <c r="G707" s="70"/>
      <c r="H707" s="70"/>
      <c r="I707" s="68"/>
      <c r="J707" s="68"/>
      <c r="O707" s="172"/>
      <c r="P707" s="11"/>
      <c r="Q707" s="69"/>
      <c r="R707" s="69"/>
      <c r="S707" s="11"/>
      <c r="T707" s="11"/>
      <c r="U707" s="70"/>
      <c r="V707" s="70"/>
      <c r="W707" s="68"/>
      <c r="X707" s="68"/>
    </row>
    <row r="708" spans="1:24" s="23" customFormat="1" ht="12.75" customHeight="1" x14ac:dyDescent="0.35">
      <c r="A708" s="69"/>
      <c r="B708" s="11"/>
      <c r="C708" s="69"/>
      <c r="D708" s="69"/>
      <c r="E708" s="11"/>
      <c r="F708" s="11"/>
      <c r="G708" s="70"/>
      <c r="H708" s="70"/>
      <c r="I708" s="68"/>
      <c r="J708" s="68"/>
      <c r="O708" s="172"/>
      <c r="P708" s="11"/>
      <c r="Q708" s="69"/>
      <c r="R708" s="69"/>
      <c r="S708" s="11"/>
      <c r="T708" s="11"/>
      <c r="U708" s="70"/>
      <c r="V708" s="70"/>
      <c r="W708" s="68"/>
      <c r="X708" s="68"/>
    </row>
    <row r="709" spans="1:24" s="23" customFormat="1" ht="12.75" customHeight="1" x14ac:dyDescent="0.35">
      <c r="A709" s="69"/>
      <c r="B709" s="11"/>
      <c r="C709" s="69"/>
      <c r="D709" s="69"/>
      <c r="E709" s="11"/>
      <c r="F709" s="11"/>
      <c r="G709" s="70"/>
      <c r="H709" s="70"/>
      <c r="I709" s="68"/>
      <c r="J709" s="68"/>
      <c r="O709" s="172"/>
      <c r="P709" s="11"/>
      <c r="Q709" s="69"/>
      <c r="R709" s="69"/>
      <c r="S709" s="11"/>
      <c r="T709" s="11"/>
      <c r="U709" s="70"/>
      <c r="V709" s="70"/>
      <c r="W709" s="68"/>
      <c r="X709" s="68"/>
    </row>
    <row r="710" spans="1:24" s="23" customFormat="1" ht="12.75" customHeight="1" x14ac:dyDescent="0.35">
      <c r="A710" s="69"/>
      <c r="B710" s="11"/>
      <c r="C710" s="69"/>
      <c r="D710" s="69"/>
      <c r="E710" s="11"/>
      <c r="F710" s="11"/>
      <c r="G710" s="70"/>
      <c r="H710" s="70"/>
      <c r="I710" s="68"/>
      <c r="J710" s="68"/>
      <c r="O710" s="172"/>
      <c r="P710" s="11"/>
      <c r="Q710" s="69"/>
      <c r="R710" s="69"/>
      <c r="S710" s="11"/>
      <c r="T710" s="11"/>
      <c r="U710" s="70"/>
      <c r="V710" s="70"/>
      <c r="W710" s="68"/>
      <c r="X710" s="68"/>
    </row>
    <row r="711" spans="1:24" s="23" customFormat="1" ht="12.75" customHeight="1" x14ac:dyDescent="0.35">
      <c r="A711" s="69"/>
      <c r="B711" s="11"/>
      <c r="C711" s="69"/>
      <c r="D711" s="69"/>
      <c r="E711" s="11"/>
      <c r="F711" s="11"/>
      <c r="G711" s="70"/>
      <c r="H711" s="70"/>
      <c r="I711" s="68"/>
      <c r="J711" s="68"/>
      <c r="O711" s="172"/>
      <c r="P711" s="11"/>
      <c r="Q711" s="69"/>
      <c r="R711" s="69"/>
      <c r="S711" s="11"/>
      <c r="T711" s="11"/>
      <c r="U711" s="70"/>
      <c r="V711" s="70"/>
      <c r="W711" s="68"/>
      <c r="X711" s="68"/>
    </row>
    <row r="712" spans="1:24" s="23" customFormat="1" ht="12.75" customHeight="1" x14ac:dyDescent="0.35">
      <c r="A712" s="69"/>
      <c r="B712" s="11"/>
      <c r="C712" s="69"/>
      <c r="D712" s="69"/>
      <c r="E712" s="11"/>
      <c r="F712" s="11"/>
      <c r="G712" s="70"/>
      <c r="H712" s="70"/>
      <c r="I712" s="68"/>
      <c r="J712" s="68"/>
      <c r="O712" s="172"/>
      <c r="P712" s="11"/>
      <c r="Q712" s="69"/>
      <c r="R712" s="69"/>
      <c r="S712" s="11"/>
      <c r="T712" s="11"/>
      <c r="U712" s="70"/>
      <c r="V712" s="70"/>
      <c r="W712" s="68"/>
      <c r="X712" s="68"/>
    </row>
    <row r="713" spans="1:24" s="23" customFormat="1" ht="12.75" customHeight="1" x14ac:dyDescent="0.35">
      <c r="A713" s="69"/>
      <c r="B713" s="11"/>
      <c r="C713" s="69"/>
      <c r="D713" s="69"/>
      <c r="E713" s="11"/>
      <c r="F713" s="11"/>
      <c r="G713" s="70"/>
      <c r="H713" s="70"/>
      <c r="I713" s="68"/>
      <c r="J713" s="68"/>
      <c r="O713" s="172"/>
      <c r="P713" s="11"/>
      <c r="Q713" s="69"/>
      <c r="R713" s="69"/>
      <c r="S713" s="11"/>
      <c r="T713" s="11"/>
      <c r="U713" s="70"/>
      <c r="V713" s="70"/>
      <c r="W713" s="68"/>
      <c r="X713" s="68"/>
    </row>
    <row r="714" spans="1:24" s="23" customFormat="1" ht="12.75" customHeight="1" x14ac:dyDescent="0.35">
      <c r="A714" s="69"/>
      <c r="B714" s="11"/>
      <c r="C714" s="69"/>
      <c r="D714" s="69"/>
      <c r="E714" s="11"/>
      <c r="F714" s="11"/>
      <c r="G714" s="70"/>
      <c r="H714" s="70"/>
      <c r="I714" s="68"/>
      <c r="J714" s="68"/>
      <c r="O714" s="172"/>
      <c r="P714" s="11"/>
      <c r="Q714" s="69"/>
      <c r="R714" s="69"/>
      <c r="S714" s="11"/>
      <c r="T714" s="11"/>
      <c r="U714" s="70"/>
      <c r="V714" s="70"/>
      <c r="W714" s="68"/>
      <c r="X714" s="68"/>
    </row>
    <row r="715" spans="1:24" s="23" customFormat="1" ht="12.75" customHeight="1" x14ac:dyDescent="0.35">
      <c r="A715" s="69"/>
      <c r="B715" s="11"/>
      <c r="C715" s="69"/>
      <c r="D715" s="69"/>
      <c r="E715" s="11"/>
      <c r="F715" s="11"/>
      <c r="G715" s="70"/>
      <c r="H715" s="70"/>
      <c r="I715" s="68"/>
      <c r="J715" s="68"/>
      <c r="O715" s="172"/>
      <c r="P715" s="11"/>
      <c r="Q715" s="69"/>
      <c r="R715" s="69"/>
      <c r="S715" s="11"/>
      <c r="T715" s="11"/>
      <c r="U715" s="70"/>
      <c r="V715" s="70"/>
      <c r="W715" s="68"/>
      <c r="X715" s="68"/>
    </row>
    <row r="716" spans="1:24" s="23" customFormat="1" ht="12.75" customHeight="1" x14ac:dyDescent="0.35">
      <c r="A716" s="69"/>
      <c r="B716" s="11"/>
      <c r="C716" s="69"/>
      <c r="D716" s="69"/>
      <c r="E716" s="11"/>
      <c r="F716" s="11"/>
      <c r="G716" s="70"/>
      <c r="H716" s="70"/>
      <c r="I716" s="68"/>
      <c r="J716" s="68"/>
      <c r="O716" s="172"/>
      <c r="P716" s="11"/>
      <c r="Q716" s="69"/>
      <c r="R716" s="69"/>
      <c r="S716" s="11"/>
      <c r="T716" s="11"/>
      <c r="U716" s="70"/>
      <c r="V716" s="70"/>
      <c r="W716" s="68"/>
      <c r="X716" s="68"/>
    </row>
    <row r="717" spans="1:24" s="23" customFormat="1" ht="12.75" customHeight="1" x14ac:dyDescent="0.35">
      <c r="A717" s="69"/>
      <c r="B717" s="11"/>
      <c r="C717" s="69"/>
      <c r="D717" s="69"/>
      <c r="E717" s="11"/>
      <c r="F717" s="11"/>
      <c r="G717" s="70"/>
      <c r="H717" s="70"/>
      <c r="I717" s="68"/>
      <c r="J717" s="68"/>
      <c r="O717" s="172"/>
      <c r="P717" s="11"/>
      <c r="Q717" s="69"/>
      <c r="R717" s="69"/>
      <c r="S717" s="11"/>
      <c r="T717" s="11"/>
      <c r="U717" s="70"/>
      <c r="V717" s="70"/>
      <c r="W717" s="68"/>
      <c r="X717" s="68"/>
    </row>
    <row r="718" spans="1:24" s="23" customFormat="1" ht="12.75" customHeight="1" x14ac:dyDescent="0.35">
      <c r="A718" s="69"/>
      <c r="B718" s="11"/>
      <c r="C718" s="69"/>
      <c r="D718" s="69"/>
      <c r="E718" s="11"/>
      <c r="F718" s="11"/>
      <c r="G718" s="70"/>
      <c r="H718" s="70"/>
      <c r="I718" s="68"/>
      <c r="J718" s="68"/>
      <c r="O718" s="172"/>
      <c r="P718" s="11"/>
      <c r="Q718" s="69"/>
      <c r="R718" s="69"/>
      <c r="S718" s="11"/>
      <c r="T718" s="11"/>
      <c r="U718" s="70"/>
      <c r="V718" s="70"/>
      <c r="W718" s="68"/>
      <c r="X718" s="68"/>
    </row>
    <row r="719" spans="1:24" s="23" customFormat="1" ht="12.75" customHeight="1" x14ac:dyDescent="0.35">
      <c r="A719" s="69"/>
      <c r="B719" s="11"/>
      <c r="C719" s="69"/>
      <c r="D719" s="69"/>
      <c r="E719" s="11"/>
      <c r="F719" s="11"/>
      <c r="G719" s="70"/>
      <c r="H719" s="70"/>
      <c r="I719" s="68"/>
      <c r="J719" s="68"/>
      <c r="O719" s="172"/>
      <c r="P719" s="11"/>
      <c r="Q719" s="69"/>
      <c r="R719" s="69"/>
      <c r="S719" s="11"/>
      <c r="T719" s="11"/>
      <c r="U719" s="70"/>
      <c r="V719" s="70"/>
      <c r="W719" s="68"/>
      <c r="X719" s="68"/>
    </row>
    <row r="720" spans="1:24" s="23" customFormat="1" ht="12.75" customHeight="1" x14ac:dyDescent="0.35">
      <c r="A720" s="69"/>
      <c r="B720" s="11"/>
      <c r="C720" s="69"/>
      <c r="D720" s="69"/>
      <c r="E720" s="11"/>
      <c r="F720" s="11"/>
      <c r="G720" s="70"/>
      <c r="H720" s="70"/>
      <c r="I720" s="68"/>
      <c r="J720" s="68"/>
      <c r="O720" s="172"/>
      <c r="P720" s="11"/>
      <c r="Q720" s="69"/>
      <c r="R720" s="69"/>
      <c r="S720" s="11"/>
      <c r="T720" s="11"/>
      <c r="U720" s="70"/>
      <c r="V720" s="70"/>
      <c r="W720" s="68"/>
      <c r="X720" s="68"/>
    </row>
    <row r="721" spans="1:24" s="23" customFormat="1" ht="12.75" customHeight="1" x14ac:dyDescent="0.35">
      <c r="A721" s="69"/>
      <c r="B721" s="11"/>
      <c r="C721" s="69"/>
      <c r="D721" s="69"/>
      <c r="E721" s="11"/>
      <c r="F721" s="11"/>
      <c r="G721" s="70"/>
      <c r="H721" s="70"/>
      <c r="I721" s="68"/>
      <c r="J721" s="68"/>
      <c r="O721" s="172"/>
      <c r="P721" s="11"/>
      <c r="Q721" s="69"/>
      <c r="R721" s="69"/>
      <c r="S721" s="11"/>
      <c r="T721" s="11"/>
      <c r="U721" s="70"/>
      <c r="V721" s="70"/>
      <c r="W721" s="68"/>
      <c r="X721" s="68"/>
    </row>
    <row r="722" spans="1:24" s="23" customFormat="1" ht="12.75" customHeight="1" x14ac:dyDescent="0.35">
      <c r="A722" s="69"/>
      <c r="B722" s="11"/>
      <c r="C722" s="69"/>
      <c r="D722" s="69"/>
      <c r="E722" s="11"/>
      <c r="F722" s="11"/>
      <c r="G722" s="70"/>
      <c r="H722" s="70"/>
      <c r="I722" s="68"/>
      <c r="J722" s="68"/>
      <c r="O722" s="172"/>
      <c r="P722" s="11"/>
      <c r="Q722" s="69"/>
      <c r="R722" s="69"/>
      <c r="S722" s="11"/>
      <c r="T722" s="11"/>
      <c r="U722" s="70"/>
      <c r="V722" s="70"/>
      <c r="W722" s="68"/>
      <c r="X722" s="68"/>
    </row>
    <row r="723" spans="1:24" s="23" customFormat="1" ht="12.75" customHeight="1" x14ac:dyDescent="0.35">
      <c r="A723" s="69"/>
      <c r="B723" s="11"/>
      <c r="C723" s="69"/>
      <c r="D723" s="69"/>
      <c r="E723" s="11"/>
      <c r="F723" s="11"/>
      <c r="G723" s="70"/>
      <c r="H723" s="70"/>
      <c r="I723" s="68"/>
      <c r="J723" s="68"/>
      <c r="O723" s="172"/>
      <c r="P723" s="11"/>
      <c r="Q723" s="69"/>
      <c r="R723" s="69"/>
      <c r="S723" s="11"/>
      <c r="T723" s="11"/>
      <c r="U723" s="70"/>
      <c r="V723" s="70"/>
      <c r="W723" s="68"/>
      <c r="X723" s="68"/>
    </row>
    <row r="724" spans="1:24" s="23" customFormat="1" ht="12.75" customHeight="1" x14ac:dyDescent="0.35">
      <c r="A724" s="69"/>
      <c r="B724" s="11"/>
      <c r="C724" s="69"/>
      <c r="D724" s="69"/>
      <c r="E724" s="11"/>
      <c r="F724" s="11"/>
      <c r="G724" s="70"/>
      <c r="H724" s="70"/>
      <c r="I724" s="68"/>
      <c r="J724" s="68"/>
      <c r="O724" s="172"/>
      <c r="P724" s="11"/>
      <c r="Q724" s="69"/>
      <c r="R724" s="69"/>
      <c r="S724" s="11"/>
      <c r="T724" s="11"/>
      <c r="U724" s="70"/>
      <c r="V724" s="70"/>
      <c r="W724" s="68"/>
      <c r="X724" s="68"/>
    </row>
    <row r="725" spans="1:24" s="23" customFormat="1" ht="12.75" customHeight="1" x14ac:dyDescent="0.35">
      <c r="A725" s="69"/>
      <c r="B725" s="11"/>
      <c r="C725" s="69"/>
      <c r="D725" s="69"/>
      <c r="E725" s="11"/>
      <c r="F725" s="11"/>
      <c r="G725" s="70"/>
      <c r="H725" s="70"/>
      <c r="I725" s="68"/>
      <c r="J725" s="68"/>
      <c r="O725" s="172"/>
      <c r="P725" s="11"/>
      <c r="Q725" s="69"/>
      <c r="R725" s="69"/>
      <c r="S725" s="11"/>
      <c r="T725" s="11"/>
      <c r="U725" s="70"/>
      <c r="V725" s="70"/>
      <c r="W725" s="68"/>
      <c r="X725" s="68"/>
    </row>
    <row r="726" spans="1:24" s="23" customFormat="1" ht="12.75" customHeight="1" x14ac:dyDescent="0.35">
      <c r="A726" s="69"/>
      <c r="B726" s="11"/>
      <c r="C726" s="69"/>
      <c r="D726" s="69"/>
      <c r="E726" s="11"/>
      <c r="F726" s="11"/>
      <c r="G726" s="70"/>
      <c r="H726" s="70"/>
      <c r="I726" s="68"/>
      <c r="J726" s="68"/>
      <c r="O726" s="172"/>
      <c r="P726" s="11"/>
      <c r="Q726" s="69"/>
      <c r="R726" s="69"/>
      <c r="S726" s="11"/>
      <c r="T726" s="11"/>
      <c r="U726" s="70"/>
      <c r="V726" s="70"/>
      <c r="W726" s="68"/>
      <c r="X726" s="68"/>
    </row>
    <row r="727" spans="1:24" s="23" customFormat="1" ht="12.75" customHeight="1" x14ac:dyDescent="0.35">
      <c r="A727" s="69"/>
      <c r="B727" s="11"/>
      <c r="C727" s="69"/>
      <c r="D727" s="69"/>
      <c r="E727" s="11"/>
      <c r="F727" s="11"/>
      <c r="G727" s="70"/>
      <c r="H727" s="70"/>
      <c r="I727" s="68"/>
      <c r="J727" s="68"/>
      <c r="O727" s="172"/>
      <c r="P727" s="11"/>
      <c r="Q727" s="69"/>
      <c r="R727" s="69"/>
      <c r="S727" s="11"/>
      <c r="T727" s="11"/>
      <c r="U727" s="70"/>
      <c r="V727" s="70"/>
      <c r="W727" s="68"/>
      <c r="X727" s="68"/>
    </row>
    <row r="728" spans="1:24" s="23" customFormat="1" ht="12.75" customHeight="1" x14ac:dyDescent="0.35">
      <c r="A728" s="69"/>
      <c r="B728" s="11"/>
      <c r="C728" s="69"/>
      <c r="D728" s="69"/>
      <c r="E728" s="11"/>
      <c r="F728" s="11"/>
      <c r="G728" s="70"/>
      <c r="H728" s="70"/>
      <c r="I728" s="68"/>
      <c r="J728" s="68"/>
      <c r="O728" s="172"/>
      <c r="P728" s="11"/>
      <c r="Q728" s="69"/>
      <c r="R728" s="69"/>
      <c r="S728" s="11"/>
      <c r="T728" s="11"/>
      <c r="U728" s="70"/>
      <c r="V728" s="70"/>
      <c r="W728" s="68"/>
      <c r="X728" s="68"/>
    </row>
    <row r="729" spans="1:24" s="23" customFormat="1" ht="12.75" customHeight="1" x14ac:dyDescent="0.35">
      <c r="A729" s="69"/>
      <c r="B729" s="11"/>
      <c r="C729" s="69"/>
      <c r="D729" s="69"/>
      <c r="E729" s="11"/>
      <c r="F729" s="11"/>
      <c r="G729" s="70"/>
      <c r="H729" s="70"/>
      <c r="I729" s="68"/>
      <c r="J729" s="68"/>
      <c r="O729" s="172"/>
      <c r="P729" s="11"/>
      <c r="Q729" s="69"/>
      <c r="R729" s="69"/>
      <c r="S729" s="11"/>
      <c r="T729" s="11"/>
      <c r="U729" s="70"/>
      <c r="V729" s="70"/>
      <c r="W729" s="68"/>
      <c r="X729" s="68"/>
    </row>
    <row r="730" spans="1:24" s="23" customFormat="1" ht="12.75" customHeight="1" x14ac:dyDescent="0.35">
      <c r="A730" s="69"/>
      <c r="B730" s="11"/>
      <c r="C730" s="69"/>
      <c r="D730" s="69"/>
      <c r="E730" s="11"/>
      <c r="F730" s="11"/>
      <c r="G730" s="70"/>
      <c r="H730" s="70"/>
      <c r="I730" s="68"/>
      <c r="J730" s="68"/>
      <c r="O730" s="172"/>
      <c r="P730" s="11"/>
      <c r="Q730" s="69"/>
      <c r="R730" s="69"/>
      <c r="S730" s="11"/>
      <c r="T730" s="11"/>
      <c r="U730" s="70"/>
      <c r="V730" s="70"/>
      <c r="W730" s="68"/>
      <c r="X730" s="68"/>
    </row>
    <row r="731" spans="1:24" s="23" customFormat="1" ht="12.75" customHeight="1" x14ac:dyDescent="0.35">
      <c r="A731" s="69"/>
      <c r="B731" s="11"/>
      <c r="C731" s="69"/>
      <c r="D731" s="69"/>
      <c r="E731" s="11"/>
      <c r="F731" s="11"/>
      <c r="G731" s="70"/>
      <c r="H731" s="70"/>
      <c r="I731" s="68"/>
      <c r="J731" s="68"/>
      <c r="O731" s="172"/>
      <c r="P731" s="11"/>
      <c r="Q731" s="69"/>
      <c r="R731" s="69"/>
      <c r="S731" s="11"/>
      <c r="T731" s="11"/>
      <c r="U731" s="70"/>
      <c r="V731" s="70"/>
      <c r="W731" s="68"/>
      <c r="X731" s="68"/>
    </row>
    <row r="732" spans="1:24" s="23" customFormat="1" ht="12.75" customHeight="1" x14ac:dyDescent="0.35">
      <c r="A732" s="69"/>
      <c r="B732" s="11"/>
      <c r="C732" s="69"/>
      <c r="D732" s="69"/>
      <c r="E732" s="11"/>
      <c r="F732" s="11"/>
      <c r="G732" s="70"/>
      <c r="H732" s="70"/>
      <c r="I732" s="68"/>
      <c r="J732" s="68"/>
      <c r="O732" s="172"/>
      <c r="P732" s="11"/>
      <c r="Q732" s="69"/>
      <c r="R732" s="69"/>
      <c r="S732" s="11"/>
      <c r="T732" s="11"/>
      <c r="U732" s="70"/>
      <c r="V732" s="70"/>
      <c r="W732" s="68"/>
      <c r="X732" s="68"/>
    </row>
    <row r="733" spans="1:24" s="23" customFormat="1" ht="12.75" customHeight="1" x14ac:dyDescent="0.35">
      <c r="A733" s="69"/>
      <c r="B733" s="11"/>
      <c r="C733" s="69"/>
      <c r="D733" s="69"/>
      <c r="E733" s="11"/>
      <c r="F733" s="11"/>
      <c r="G733" s="70"/>
      <c r="H733" s="70"/>
      <c r="I733" s="68"/>
      <c r="J733" s="68"/>
      <c r="O733" s="172"/>
      <c r="P733" s="11"/>
      <c r="Q733" s="69"/>
      <c r="R733" s="69"/>
      <c r="S733" s="11"/>
      <c r="T733" s="11"/>
      <c r="U733" s="70"/>
      <c r="V733" s="70"/>
      <c r="W733" s="68"/>
      <c r="X733" s="68"/>
    </row>
    <row r="734" spans="1:24" s="23" customFormat="1" ht="12.75" customHeight="1" x14ac:dyDescent="0.35">
      <c r="A734" s="69"/>
      <c r="B734" s="11"/>
      <c r="C734" s="69"/>
      <c r="D734" s="69"/>
      <c r="E734" s="11"/>
      <c r="F734" s="11"/>
      <c r="G734" s="70"/>
      <c r="H734" s="70"/>
      <c r="I734" s="68"/>
      <c r="J734" s="68"/>
      <c r="O734" s="172"/>
      <c r="P734" s="11"/>
      <c r="Q734" s="69"/>
      <c r="R734" s="69"/>
      <c r="S734" s="11"/>
      <c r="T734" s="11"/>
      <c r="U734" s="70"/>
      <c r="V734" s="70"/>
      <c r="W734" s="68"/>
      <c r="X734" s="68"/>
    </row>
    <row r="735" spans="1:24" s="23" customFormat="1" ht="12.75" customHeight="1" x14ac:dyDescent="0.35">
      <c r="A735" s="69"/>
      <c r="B735" s="11"/>
      <c r="C735" s="69"/>
      <c r="D735" s="69"/>
      <c r="E735" s="11"/>
      <c r="F735" s="11"/>
      <c r="G735" s="70"/>
      <c r="H735" s="70"/>
      <c r="I735" s="68"/>
      <c r="J735" s="68"/>
      <c r="O735" s="172"/>
      <c r="P735" s="11"/>
      <c r="Q735" s="69"/>
      <c r="R735" s="69"/>
      <c r="S735" s="11"/>
      <c r="T735" s="11"/>
      <c r="U735" s="70"/>
      <c r="V735" s="70"/>
      <c r="W735" s="68"/>
      <c r="X735" s="68"/>
    </row>
    <row r="736" spans="1:24" s="23" customFormat="1" ht="12.75" customHeight="1" x14ac:dyDescent="0.35">
      <c r="A736" s="69"/>
      <c r="B736" s="11"/>
      <c r="C736" s="69"/>
      <c r="D736" s="69"/>
      <c r="E736" s="11"/>
      <c r="F736" s="11"/>
      <c r="G736" s="70"/>
      <c r="H736" s="70"/>
      <c r="I736" s="68"/>
      <c r="J736" s="68"/>
      <c r="O736" s="172"/>
      <c r="P736" s="11"/>
      <c r="Q736" s="69"/>
      <c r="R736" s="69"/>
      <c r="S736" s="11"/>
      <c r="T736" s="11"/>
      <c r="U736" s="70"/>
      <c r="V736" s="70"/>
      <c r="W736" s="68"/>
      <c r="X736" s="68"/>
    </row>
    <row r="737" spans="1:24" s="23" customFormat="1" ht="12.75" customHeight="1" x14ac:dyDescent="0.35">
      <c r="A737" s="69"/>
      <c r="B737" s="11"/>
      <c r="C737" s="69"/>
      <c r="D737" s="69"/>
      <c r="E737" s="11"/>
      <c r="F737" s="11"/>
      <c r="G737" s="70"/>
      <c r="H737" s="70"/>
      <c r="I737" s="68"/>
      <c r="J737" s="68"/>
      <c r="O737" s="172"/>
      <c r="P737" s="11"/>
      <c r="Q737" s="69"/>
      <c r="R737" s="69"/>
      <c r="S737" s="11"/>
      <c r="T737" s="11"/>
      <c r="U737" s="70"/>
      <c r="V737" s="70"/>
      <c r="W737" s="68"/>
      <c r="X737" s="68"/>
    </row>
    <row r="738" spans="1:24" s="23" customFormat="1" ht="12.75" customHeight="1" x14ac:dyDescent="0.35">
      <c r="A738" s="69"/>
      <c r="B738" s="11"/>
      <c r="C738" s="69"/>
      <c r="D738" s="69"/>
      <c r="E738" s="11"/>
      <c r="F738" s="11"/>
      <c r="G738" s="70"/>
      <c r="H738" s="70"/>
      <c r="I738" s="68"/>
      <c r="J738" s="68"/>
      <c r="O738" s="172"/>
      <c r="P738" s="11"/>
      <c r="Q738" s="69"/>
      <c r="R738" s="69"/>
      <c r="S738" s="11"/>
      <c r="T738" s="11"/>
      <c r="U738" s="70"/>
      <c r="V738" s="70"/>
      <c r="W738" s="68"/>
      <c r="X738" s="68"/>
    </row>
    <row r="739" spans="1:24" s="23" customFormat="1" ht="12.75" customHeight="1" x14ac:dyDescent="0.35">
      <c r="A739" s="69"/>
      <c r="B739" s="11"/>
      <c r="C739" s="69"/>
      <c r="D739" s="69"/>
      <c r="E739" s="11"/>
      <c r="F739" s="11"/>
      <c r="G739" s="70"/>
      <c r="H739" s="70"/>
      <c r="I739" s="68"/>
      <c r="J739" s="68"/>
      <c r="O739" s="172"/>
      <c r="P739" s="11"/>
      <c r="Q739" s="69"/>
      <c r="R739" s="69"/>
      <c r="S739" s="11"/>
      <c r="T739" s="11"/>
      <c r="U739" s="70"/>
      <c r="V739" s="70"/>
      <c r="W739" s="68"/>
      <c r="X739" s="68"/>
    </row>
    <row r="740" spans="1:24" s="23" customFormat="1" ht="12.75" customHeight="1" x14ac:dyDescent="0.35">
      <c r="A740" s="69"/>
      <c r="B740" s="11"/>
      <c r="C740" s="69"/>
      <c r="D740" s="69"/>
      <c r="E740" s="11"/>
      <c r="F740" s="11"/>
      <c r="G740" s="70"/>
      <c r="H740" s="70"/>
      <c r="I740" s="68"/>
      <c r="J740" s="68"/>
      <c r="O740" s="172"/>
      <c r="P740" s="11"/>
      <c r="Q740" s="69"/>
      <c r="R740" s="69"/>
      <c r="S740" s="11"/>
      <c r="T740" s="11"/>
      <c r="U740" s="70"/>
      <c r="V740" s="70"/>
      <c r="W740" s="68"/>
      <c r="X740" s="68"/>
    </row>
    <row r="741" spans="1:24" s="23" customFormat="1" ht="12.75" customHeight="1" x14ac:dyDescent="0.35">
      <c r="A741" s="69"/>
      <c r="B741" s="11"/>
      <c r="C741" s="69"/>
      <c r="D741" s="69"/>
      <c r="E741" s="11"/>
      <c r="F741" s="11"/>
      <c r="G741" s="70"/>
      <c r="H741" s="70"/>
      <c r="I741" s="68"/>
      <c r="J741" s="68"/>
      <c r="O741" s="172"/>
      <c r="P741" s="11"/>
      <c r="Q741" s="69"/>
      <c r="R741" s="69"/>
      <c r="S741" s="11"/>
      <c r="T741" s="11"/>
      <c r="U741" s="70"/>
      <c r="V741" s="70"/>
      <c r="W741" s="68"/>
      <c r="X741" s="68"/>
    </row>
    <row r="742" spans="1:24" s="23" customFormat="1" ht="12.75" customHeight="1" x14ac:dyDescent="0.35">
      <c r="A742" s="69"/>
      <c r="B742" s="11"/>
      <c r="C742" s="69"/>
      <c r="D742" s="69"/>
      <c r="E742" s="11"/>
      <c r="F742" s="11"/>
      <c r="G742" s="70"/>
      <c r="H742" s="70"/>
      <c r="I742" s="68"/>
      <c r="J742" s="68"/>
      <c r="O742" s="172"/>
      <c r="P742" s="11"/>
      <c r="Q742" s="69"/>
      <c r="R742" s="69"/>
      <c r="S742" s="11"/>
      <c r="T742" s="11"/>
      <c r="U742" s="70"/>
      <c r="V742" s="70"/>
      <c r="W742" s="68"/>
      <c r="X742" s="68"/>
    </row>
    <row r="743" spans="1:24" s="23" customFormat="1" ht="12.75" customHeight="1" x14ac:dyDescent="0.35">
      <c r="A743" s="69"/>
      <c r="B743" s="11"/>
      <c r="C743" s="69"/>
      <c r="D743" s="69"/>
      <c r="E743" s="11"/>
      <c r="F743" s="11"/>
      <c r="G743" s="70"/>
      <c r="H743" s="70"/>
      <c r="I743" s="68"/>
      <c r="J743" s="68"/>
      <c r="O743" s="172"/>
      <c r="P743" s="11"/>
      <c r="Q743" s="69"/>
      <c r="R743" s="69"/>
      <c r="S743" s="11"/>
      <c r="T743" s="11"/>
      <c r="U743" s="70"/>
      <c r="V743" s="70"/>
      <c r="W743" s="68"/>
      <c r="X743" s="68"/>
    </row>
    <row r="744" spans="1:24" s="23" customFormat="1" ht="12.75" customHeight="1" x14ac:dyDescent="0.35">
      <c r="A744" s="69"/>
      <c r="B744" s="11"/>
      <c r="C744" s="69"/>
      <c r="D744" s="69"/>
      <c r="E744" s="11"/>
      <c r="F744" s="11"/>
      <c r="G744" s="70"/>
      <c r="H744" s="70"/>
      <c r="I744" s="68"/>
      <c r="J744" s="68"/>
      <c r="O744" s="172"/>
      <c r="P744" s="11"/>
      <c r="Q744" s="69"/>
      <c r="R744" s="69"/>
      <c r="S744" s="11"/>
      <c r="T744" s="11"/>
      <c r="U744" s="70"/>
      <c r="V744" s="70"/>
      <c r="W744" s="68"/>
      <c r="X744" s="68"/>
    </row>
    <row r="745" spans="1:24" s="23" customFormat="1" ht="12.75" customHeight="1" x14ac:dyDescent="0.35">
      <c r="A745" s="69"/>
      <c r="B745" s="11"/>
      <c r="C745" s="69"/>
      <c r="D745" s="69"/>
      <c r="E745" s="11"/>
      <c r="F745" s="11"/>
      <c r="G745" s="70"/>
      <c r="H745" s="70"/>
      <c r="I745" s="68"/>
      <c r="J745" s="68"/>
      <c r="O745" s="172"/>
      <c r="P745" s="11"/>
      <c r="Q745" s="69"/>
      <c r="R745" s="69"/>
      <c r="S745" s="11"/>
      <c r="T745" s="11"/>
      <c r="U745" s="70"/>
      <c r="V745" s="70"/>
      <c r="W745" s="68"/>
      <c r="X745" s="68"/>
    </row>
    <row r="746" spans="1:24" s="23" customFormat="1" ht="12.75" customHeight="1" x14ac:dyDescent="0.35">
      <c r="A746" s="69"/>
      <c r="B746" s="11"/>
      <c r="C746" s="69"/>
      <c r="D746" s="69"/>
      <c r="E746" s="11"/>
      <c r="F746" s="11"/>
      <c r="G746" s="70"/>
      <c r="H746" s="70"/>
      <c r="I746" s="68"/>
      <c r="J746" s="68"/>
      <c r="O746" s="172"/>
      <c r="P746" s="11"/>
      <c r="Q746" s="69"/>
      <c r="R746" s="69"/>
      <c r="S746" s="11"/>
      <c r="T746" s="11"/>
      <c r="U746" s="70"/>
      <c r="V746" s="70"/>
      <c r="W746" s="68"/>
      <c r="X746" s="68"/>
    </row>
    <row r="747" spans="1:24" s="23" customFormat="1" ht="12.75" customHeight="1" x14ac:dyDescent="0.35">
      <c r="A747" s="69"/>
      <c r="B747" s="11"/>
      <c r="C747" s="69"/>
      <c r="D747" s="69"/>
      <c r="E747" s="11"/>
      <c r="F747" s="11"/>
      <c r="G747" s="70"/>
      <c r="H747" s="70"/>
      <c r="I747" s="68"/>
      <c r="J747" s="68"/>
      <c r="O747" s="172"/>
      <c r="P747" s="11"/>
      <c r="Q747" s="69"/>
      <c r="R747" s="69"/>
      <c r="S747" s="11"/>
      <c r="T747" s="11"/>
      <c r="U747" s="70"/>
      <c r="V747" s="70"/>
      <c r="W747" s="68"/>
      <c r="X747" s="68"/>
    </row>
    <row r="748" spans="1:24" s="23" customFormat="1" ht="12.75" customHeight="1" x14ac:dyDescent="0.35">
      <c r="A748" s="69"/>
      <c r="B748" s="11"/>
      <c r="C748" s="69"/>
      <c r="D748" s="69"/>
      <c r="E748" s="11"/>
      <c r="F748" s="11"/>
      <c r="G748" s="70"/>
      <c r="H748" s="70"/>
      <c r="I748" s="68"/>
      <c r="J748" s="68"/>
      <c r="O748" s="172"/>
      <c r="P748" s="11"/>
      <c r="Q748" s="69"/>
      <c r="R748" s="69"/>
      <c r="S748" s="11"/>
      <c r="T748" s="11"/>
      <c r="U748" s="70"/>
      <c r="V748" s="70"/>
      <c r="W748" s="68"/>
      <c r="X748" s="68"/>
    </row>
    <row r="749" spans="1:24" s="23" customFormat="1" ht="12.75" customHeight="1" x14ac:dyDescent="0.35">
      <c r="A749" s="69"/>
      <c r="B749" s="11"/>
      <c r="C749" s="69"/>
      <c r="D749" s="69"/>
      <c r="E749" s="11"/>
      <c r="F749" s="11"/>
      <c r="G749" s="70"/>
      <c r="H749" s="70"/>
      <c r="I749" s="68"/>
      <c r="J749" s="68"/>
      <c r="O749" s="172"/>
      <c r="P749" s="11"/>
      <c r="Q749" s="69"/>
      <c r="R749" s="69"/>
      <c r="S749" s="11"/>
      <c r="T749" s="11"/>
      <c r="U749" s="70"/>
      <c r="V749" s="70"/>
      <c r="W749" s="68"/>
      <c r="X749" s="68"/>
    </row>
    <row r="750" spans="1:24" s="23" customFormat="1" ht="12.75" customHeight="1" x14ac:dyDescent="0.35">
      <c r="A750" s="69"/>
      <c r="B750" s="11"/>
      <c r="C750" s="69"/>
      <c r="D750" s="69"/>
      <c r="E750" s="11"/>
      <c r="F750" s="11"/>
      <c r="G750" s="70"/>
      <c r="H750" s="70"/>
      <c r="I750" s="68"/>
      <c r="J750" s="68"/>
      <c r="O750" s="172"/>
      <c r="P750" s="11"/>
      <c r="Q750" s="69"/>
      <c r="R750" s="69"/>
      <c r="S750" s="11"/>
      <c r="T750" s="11"/>
      <c r="U750" s="70"/>
      <c r="V750" s="70"/>
      <c r="W750" s="68"/>
      <c r="X750" s="68"/>
    </row>
    <row r="751" spans="1:24" s="23" customFormat="1" ht="12.75" customHeight="1" x14ac:dyDescent="0.35">
      <c r="A751" s="69"/>
      <c r="B751" s="11"/>
      <c r="C751" s="69"/>
      <c r="D751" s="69"/>
      <c r="E751" s="11"/>
      <c r="F751" s="11"/>
      <c r="G751" s="70"/>
      <c r="H751" s="70"/>
      <c r="I751" s="68"/>
      <c r="J751" s="68"/>
      <c r="O751" s="172"/>
      <c r="P751" s="11"/>
      <c r="Q751" s="69"/>
      <c r="R751" s="69"/>
      <c r="S751" s="11"/>
      <c r="T751" s="11"/>
      <c r="U751" s="70"/>
      <c r="V751" s="70"/>
      <c r="W751" s="68"/>
      <c r="X751" s="68"/>
    </row>
    <row r="752" spans="1:24" s="23" customFormat="1" ht="12.75" customHeight="1" x14ac:dyDescent="0.35">
      <c r="A752" s="69"/>
      <c r="B752" s="11"/>
      <c r="C752" s="69"/>
      <c r="D752" s="69"/>
      <c r="E752" s="11"/>
      <c r="F752" s="11"/>
      <c r="G752" s="70"/>
      <c r="H752" s="70"/>
      <c r="I752" s="68"/>
      <c r="J752" s="68"/>
      <c r="O752" s="172"/>
      <c r="P752" s="11"/>
      <c r="Q752" s="69"/>
      <c r="R752" s="69"/>
      <c r="S752" s="11"/>
      <c r="T752" s="11"/>
      <c r="U752" s="70"/>
      <c r="V752" s="70"/>
      <c r="W752" s="68"/>
      <c r="X752" s="68"/>
    </row>
    <row r="753" spans="1:24" s="23" customFormat="1" ht="12.75" customHeight="1" x14ac:dyDescent="0.35">
      <c r="A753" s="69"/>
      <c r="B753" s="11"/>
      <c r="C753" s="69"/>
      <c r="D753" s="69"/>
      <c r="E753" s="11"/>
      <c r="F753" s="11"/>
      <c r="G753" s="70"/>
      <c r="H753" s="70"/>
      <c r="I753" s="68"/>
      <c r="J753" s="68"/>
      <c r="O753" s="172"/>
      <c r="P753" s="11"/>
      <c r="Q753" s="69"/>
      <c r="R753" s="69"/>
      <c r="S753" s="11"/>
      <c r="T753" s="11"/>
      <c r="U753" s="70"/>
      <c r="V753" s="70"/>
      <c r="W753" s="68"/>
      <c r="X753" s="68"/>
    </row>
    <row r="754" spans="1:24" s="23" customFormat="1" ht="12.75" customHeight="1" x14ac:dyDescent="0.35">
      <c r="A754" s="69"/>
      <c r="B754" s="11"/>
      <c r="C754" s="69"/>
      <c r="D754" s="69"/>
      <c r="E754" s="11"/>
      <c r="F754" s="11"/>
      <c r="G754" s="70"/>
      <c r="H754" s="70"/>
      <c r="I754" s="68"/>
      <c r="J754" s="68"/>
      <c r="O754" s="172"/>
      <c r="P754" s="11"/>
      <c r="Q754" s="69"/>
      <c r="R754" s="69"/>
      <c r="S754" s="11"/>
      <c r="T754" s="11"/>
      <c r="U754" s="70"/>
      <c r="V754" s="70"/>
      <c r="W754" s="68"/>
      <c r="X754" s="68"/>
    </row>
    <row r="755" spans="1:24" s="23" customFormat="1" ht="12.75" customHeight="1" x14ac:dyDescent="0.35">
      <c r="A755" s="69"/>
      <c r="B755" s="11"/>
      <c r="C755" s="69"/>
      <c r="D755" s="69"/>
      <c r="E755" s="11"/>
      <c r="F755" s="11"/>
      <c r="G755" s="70"/>
      <c r="H755" s="70"/>
      <c r="I755" s="68"/>
      <c r="J755" s="68"/>
      <c r="O755" s="172"/>
      <c r="P755" s="11"/>
      <c r="Q755" s="69"/>
      <c r="R755" s="69"/>
      <c r="S755" s="11"/>
      <c r="T755" s="11"/>
      <c r="U755" s="70"/>
      <c r="V755" s="70"/>
      <c r="W755" s="68"/>
      <c r="X755" s="68"/>
    </row>
    <row r="756" spans="1:24" s="23" customFormat="1" ht="12.75" customHeight="1" x14ac:dyDescent="0.35">
      <c r="A756" s="69"/>
      <c r="B756" s="11"/>
      <c r="C756" s="69"/>
      <c r="D756" s="69"/>
      <c r="E756" s="11"/>
      <c r="F756" s="11"/>
      <c r="G756" s="70"/>
      <c r="H756" s="70"/>
      <c r="I756" s="68"/>
      <c r="J756" s="68"/>
      <c r="O756" s="172"/>
      <c r="P756" s="11"/>
      <c r="Q756" s="69"/>
      <c r="R756" s="69"/>
      <c r="S756" s="11"/>
      <c r="T756" s="11"/>
      <c r="U756" s="70"/>
      <c r="V756" s="70"/>
      <c r="W756" s="68"/>
      <c r="X756" s="68"/>
    </row>
    <row r="757" spans="1:24" s="23" customFormat="1" ht="12.75" customHeight="1" x14ac:dyDescent="0.35">
      <c r="A757" s="69"/>
      <c r="B757" s="11"/>
      <c r="C757" s="69"/>
      <c r="D757" s="69"/>
      <c r="E757" s="11"/>
      <c r="F757" s="11"/>
      <c r="G757" s="70"/>
      <c r="H757" s="70"/>
      <c r="I757" s="68"/>
      <c r="J757" s="68"/>
      <c r="O757" s="172"/>
      <c r="P757" s="11"/>
      <c r="Q757" s="69"/>
      <c r="R757" s="69"/>
      <c r="S757" s="11"/>
      <c r="T757" s="11"/>
      <c r="U757" s="70"/>
      <c r="V757" s="70"/>
      <c r="W757" s="68"/>
      <c r="X757" s="68"/>
    </row>
    <row r="758" spans="1:24" s="23" customFormat="1" ht="12.75" customHeight="1" x14ac:dyDescent="0.35">
      <c r="A758" s="69"/>
      <c r="B758" s="11"/>
      <c r="C758" s="69"/>
      <c r="D758" s="69"/>
      <c r="E758" s="11"/>
      <c r="F758" s="11"/>
      <c r="G758" s="70"/>
      <c r="H758" s="70"/>
      <c r="I758" s="68"/>
      <c r="J758" s="68"/>
      <c r="O758" s="172"/>
      <c r="P758" s="11"/>
      <c r="Q758" s="69"/>
      <c r="R758" s="69"/>
      <c r="S758" s="11"/>
      <c r="T758" s="11"/>
      <c r="U758" s="70"/>
      <c r="V758" s="70"/>
      <c r="W758" s="68"/>
      <c r="X758" s="68"/>
    </row>
    <row r="759" spans="1:24" s="23" customFormat="1" ht="12.75" customHeight="1" x14ac:dyDescent="0.35">
      <c r="A759" s="69"/>
      <c r="B759" s="11"/>
      <c r="C759" s="69"/>
      <c r="D759" s="69"/>
      <c r="E759" s="11"/>
      <c r="F759" s="11"/>
      <c r="G759" s="70"/>
      <c r="H759" s="70"/>
      <c r="I759" s="68"/>
      <c r="J759" s="68"/>
      <c r="O759" s="172"/>
      <c r="P759" s="11"/>
      <c r="Q759" s="69"/>
      <c r="R759" s="69"/>
      <c r="S759" s="11"/>
      <c r="T759" s="11"/>
      <c r="U759" s="70"/>
      <c r="V759" s="70"/>
      <c r="W759" s="68"/>
      <c r="X759" s="68"/>
    </row>
    <row r="760" spans="1:24" s="23" customFormat="1" ht="12.75" customHeight="1" x14ac:dyDescent="0.35">
      <c r="A760" s="69"/>
      <c r="B760" s="11"/>
      <c r="C760" s="69"/>
      <c r="D760" s="69"/>
      <c r="E760" s="11"/>
      <c r="F760" s="11"/>
      <c r="G760" s="70"/>
      <c r="H760" s="70"/>
      <c r="I760" s="68"/>
      <c r="J760" s="68"/>
      <c r="O760" s="172"/>
      <c r="P760" s="11"/>
      <c r="Q760" s="69"/>
      <c r="R760" s="69"/>
      <c r="S760" s="11"/>
      <c r="T760" s="11"/>
      <c r="U760" s="70"/>
      <c r="V760" s="70"/>
      <c r="W760" s="68"/>
      <c r="X760" s="68"/>
    </row>
    <row r="761" spans="1:24" s="23" customFormat="1" ht="12.75" customHeight="1" x14ac:dyDescent="0.35">
      <c r="A761" s="69"/>
      <c r="B761" s="11"/>
      <c r="C761" s="69"/>
      <c r="D761" s="69"/>
      <c r="E761" s="11"/>
      <c r="F761" s="11"/>
      <c r="G761" s="70"/>
      <c r="H761" s="70"/>
      <c r="I761" s="68"/>
      <c r="J761" s="68"/>
      <c r="O761" s="172"/>
      <c r="P761" s="11"/>
      <c r="Q761" s="69"/>
      <c r="R761" s="69"/>
      <c r="S761" s="11"/>
      <c r="T761" s="11"/>
      <c r="U761" s="70"/>
      <c r="V761" s="70"/>
      <c r="W761" s="68"/>
      <c r="X761" s="68"/>
    </row>
    <row r="762" spans="1:24" s="23" customFormat="1" ht="12.75" customHeight="1" x14ac:dyDescent="0.35">
      <c r="A762" s="69"/>
      <c r="B762" s="11"/>
      <c r="C762" s="69"/>
      <c r="D762" s="69"/>
      <c r="E762" s="11"/>
      <c r="F762" s="11"/>
      <c r="G762" s="70"/>
      <c r="H762" s="70"/>
      <c r="I762" s="68"/>
      <c r="J762" s="68"/>
      <c r="O762" s="172"/>
      <c r="P762" s="11"/>
      <c r="Q762" s="69"/>
      <c r="R762" s="69"/>
      <c r="S762" s="11"/>
      <c r="T762" s="11"/>
      <c r="U762" s="70"/>
      <c r="V762" s="70"/>
      <c r="W762" s="68"/>
      <c r="X762" s="68"/>
    </row>
    <row r="763" spans="1:24" s="23" customFormat="1" ht="12.75" customHeight="1" x14ac:dyDescent="0.35">
      <c r="A763" s="69"/>
      <c r="B763" s="11"/>
      <c r="C763" s="69"/>
      <c r="D763" s="69"/>
      <c r="E763" s="11"/>
      <c r="F763" s="11"/>
      <c r="G763" s="70"/>
      <c r="H763" s="70"/>
      <c r="I763" s="68"/>
      <c r="J763" s="68"/>
      <c r="O763" s="172"/>
      <c r="P763" s="11"/>
      <c r="Q763" s="69"/>
      <c r="R763" s="69"/>
      <c r="S763" s="11"/>
      <c r="T763" s="11"/>
      <c r="U763" s="70"/>
      <c r="V763" s="70"/>
      <c r="W763" s="68"/>
      <c r="X763" s="68"/>
    </row>
    <row r="764" spans="1:24" s="23" customFormat="1" ht="12.75" customHeight="1" x14ac:dyDescent="0.35">
      <c r="A764" s="69"/>
      <c r="B764" s="11"/>
      <c r="C764" s="69"/>
      <c r="D764" s="69"/>
      <c r="E764" s="11"/>
      <c r="F764" s="11"/>
      <c r="G764" s="70"/>
      <c r="H764" s="70"/>
      <c r="I764" s="68"/>
      <c r="J764" s="68"/>
      <c r="O764" s="172"/>
      <c r="P764" s="11"/>
      <c r="Q764" s="69"/>
      <c r="R764" s="69"/>
      <c r="S764" s="11"/>
      <c r="T764" s="11"/>
      <c r="U764" s="70"/>
      <c r="V764" s="70"/>
      <c r="W764" s="68"/>
      <c r="X764" s="68"/>
    </row>
    <row r="765" spans="1:24" s="23" customFormat="1" ht="12.75" customHeight="1" x14ac:dyDescent="0.35">
      <c r="A765" s="69"/>
      <c r="B765" s="11"/>
      <c r="C765" s="69"/>
      <c r="D765" s="69"/>
      <c r="E765" s="11"/>
      <c r="F765" s="11"/>
      <c r="G765" s="70"/>
      <c r="H765" s="70"/>
      <c r="I765" s="68"/>
      <c r="J765" s="68"/>
      <c r="O765" s="172"/>
      <c r="P765" s="11"/>
      <c r="Q765" s="69"/>
      <c r="R765" s="69"/>
      <c r="S765" s="11"/>
      <c r="T765" s="11"/>
      <c r="U765" s="70"/>
      <c r="V765" s="70"/>
      <c r="W765" s="68"/>
      <c r="X765" s="68"/>
    </row>
    <row r="766" spans="1:24" s="23" customFormat="1" ht="12.75" customHeight="1" x14ac:dyDescent="0.35">
      <c r="A766" s="69"/>
      <c r="B766" s="11"/>
      <c r="C766" s="69"/>
      <c r="D766" s="69"/>
      <c r="E766" s="11"/>
      <c r="F766" s="11"/>
      <c r="G766" s="70"/>
      <c r="H766" s="70"/>
      <c r="I766" s="68"/>
      <c r="J766" s="68"/>
      <c r="O766" s="172"/>
      <c r="P766" s="11"/>
      <c r="Q766" s="69"/>
      <c r="R766" s="69"/>
      <c r="S766" s="11"/>
      <c r="T766" s="11"/>
      <c r="U766" s="70"/>
      <c r="V766" s="70"/>
      <c r="W766" s="68"/>
      <c r="X766" s="68"/>
    </row>
    <row r="767" spans="1:24" s="23" customFormat="1" ht="12.75" customHeight="1" x14ac:dyDescent="0.35">
      <c r="A767" s="69"/>
      <c r="B767" s="11"/>
      <c r="C767" s="69"/>
      <c r="D767" s="69"/>
      <c r="E767" s="11"/>
      <c r="F767" s="11"/>
      <c r="G767" s="70"/>
      <c r="H767" s="70"/>
      <c r="I767" s="68"/>
      <c r="J767" s="68"/>
      <c r="O767" s="172"/>
      <c r="P767" s="11"/>
      <c r="Q767" s="69"/>
      <c r="R767" s="69"/>
      <c r="S767" s="11"/>
      <c r="T767" s="11"/>
      <c r="U767" s="70"/>
      <c r="V767" s="70"/>
      <c r="W767" s="68"/>
      <c r="X767" s="68"/>
    </row>
    <row r="768" spans="1:24" s="23" customFormat="1" ht="12.75" customHeight="1" x14ac:dyDescent="0.35">
      <c r="A768" s="69"/>
      <c r="B768" s="11"/>
      <c r="C768" s="69"/>
      <c r="D768" s="69"/>
      <c r="E768" s="11"/>
      <c r="F768" s="11"/>
      <c r="G768" s="70"/>
      <c r="H768" s="70"/>
      <c r="I768" s="68"/>
      <c r="J768" s="68"/>
      <c r="O768" s="172"/>
      <c r="P768" s="11"/>
      <c r="Q768" s="69"/>
      <c r="R768" s="69"/>
      <c r="S768" s="11"/>
      <c r="T768" s="11"/>
      <c r="U768" s="70"/>
      <c r="V768" s="70"/>
      <c r="W768" s="68"/>
      <c r="X768" s="68"/>
    </row>
    <row r="769" spans="1:24" s="23" customFormat="1" ht="12.75" customHeight="1" x14ac:dyDescent="0.35">
      <c r="A769" s="69"/>
      <c r="B769" s="11"/>
      <c r="C769" s="69"/>
      <c r="D769" s="69"/>
      <c r="E769" s="11"/>
      <c r="F769" s="11"/>
      <c r="G769" s="70"/>
      <c r="H769" s="70"/>
      <c r="I769" s="68"/>
      <c r="J769" s="68"/>
      <c r="O769" s="172"/>
      <c r="P769" s="11"/>
      <c r="Q769" s="69"/>
      <c r="R769" s="69"/>
      <c r="S769" s="11"/>
      <c r="T769" s="11"/>
      <c r="U769" s="70"/>
      <c r="V769" s="70"/>
      <c r="W769" s="68"/>
      <c r="X769" s="68"/>
    </row>
    <row r="770" spans="1:24" s="23" customFormat="1" ht="12.75" customHeight="1" x14ac:dyDescent="0.35">
      <c r="A770" s="69"/>
      <c r="B770" s="11"/>
      <c r="C770" s="69"/>
      <c r="D770" s="69"/>
      <c r="E770" s="11"/>
      <c r="F770" s="11"/>
      <c r="G770" s="70"/>
      <c r="H770" s="70"/>
      <c r="I770" s="68"/>
      <c r="J770" s="68"/>
      <c r="O770" s="172"/>
      <c r="P770" s="11"/>
      <c r="Q770" s="69"/>
      <c r="R770" s="69"/>
      <c r="S770" s="11"/>
      <c r="T770" s="11"/>
      <c r="U770" s="70"/>
      <c r="V770" s="70"/>
      <c r="W770" s="68"/>
      <c r="X770" s="68"/>
    </row>
    <row r="771" spans="1:24" s="23" customFormat="1" ht="12.75" customHeight="1" x14ac:dyDescent="0.35">
      <c r="A771" s="69"/>
      <c r="B771" s="11"/>
      <c r="C771" s="69"/>
      <c r="D771" s="69"/>
      <c r="E771" s="11"/>
      <c r="F771" s="11"/>
      <c r="G771" s="70"/>
      <c r="H771" s="70"/>
      <c r="I771" s="68"/>
      <c r="J771" s="68"/>
      <c r="O771" s="172"/>
      <c r="P771" s="11"/>
      <c r="Q771" s="69"/>
      <c r="R771" s="69"/>
      <c r="S771" s="11"/>
      <c r="T771" s="11"/>
      <c r="U771" s="70"/>
      <c r="V771" s="70"/>
      <c r="W771" s="68"/>
      <c r="X771" s="68"/>
    </row>
    <row r="772" spans="1:24" s="23" customFormat="1" ht="12.75" customHeight="1" x14ac:dyDescent="0.35">
      <c r="A772" s="69"/>
      <c r="B772" s="11"/>
      <c r="C772" s="69"/>
      <c r="D772" s="69"/>
      <c r="E772" s="11"/>
      <c r="F772" s="11"/>
      <c r="G772" s="70"/>
      <c r="H772" s="70"/>
      <c r="I772" s="68"/>
      <c r="J772" s="68"/>
      <c r="O772" s="172"/>
      <c r="P772" s="11"/>
      <c r="Q772" s="69"/>
      <c r="R772" s="69"/>
      <c r="S772" s="11"/>
      <c r="T772" s="11"/>
      <c r="U772" s="70"/>
      <c r="V772" s="70"/>
      <c r="W772" s="68"/>
      <c r="X772" s="68"/>
    </row>
    <row r="773" spans="1:24" s="23" customFormat="1" ht="12.75" customHeight="1" x14ac:dyDescent="0.35">
      <c r="A773" s="69"/>
      <c r="B773" s="11"/>
      <c r="C773" s="69"/>
      <c r="D773" s="69"/>
      <c r="E773" s="11"/>
      <c r="F773" s="11"/>
      <c r="G773" s="70"/>
      <c r="H773" s="70"/>
      <c r="I773" s="68"/>
      <c r="J773" s="68"/>
      <c r="O773" s="172"/>
      <c r="P773" s="11"/>
      <c r="Q773" s="69"/>
      <c r="R773" s="69"/>
      <c r="S773" s="11"/>
      <c r="T773" s="11"/>
      <c r="U773" s="70"/>
      <c r="V773" s="70"/>
      <c r="W773" s="68"/>
      <c r="X773" s="68"/>
    </row>
    <row r="774" spans="1:24" s="23" customFormat="1" ht="12.75" customHeight="1" x14ac:dyDescent="0.35">
      <c r="A774" s="69"/>
      <c r="B774" s="11"/>
      <c r="C774" s="69"/>
      <c r="D774" s="69"/>
      <c r="E774" s="11"/>
      <c r="F774" s="11"/>
      <c r="G774" s="70"/>
      <c r="H774" s="70"/>
      <c r="I774" s="68"/>
      <c r="J774" s="68"/>
      <c r="O774" s="172"/>
      <c r="P774" s="11"/>
      <c r="Q774" s="69"/>
      <c r="R774" s="69"/>
      <c r="S774" s="11"/>
      <c r="T774" s="11"/>
      <c r="U774" s="70"/>
      <c r="V774" s="70"/>
      <c r="W774" s="68"/>
      <c r="X774" s="68"/>
    </row>
    <row r="775" spans="1:24" s="23" customFormat="1" ht="12.75" customHeight="1" x14ac:dyDescent="0.35">
      <c r="A775" s="69"/>
      <c r="B775" s="11"/>
      <c r="C775" s="69"/>
      <c r="D775" s="69"/>
      <c r="E775" s="11"/>
      <c r="F775" s="11"/>
      <c r="G775" s="70"/>
      <c r="H775" s="70"/>
      <c r="I775" s="68"/>
      <c r="J775" s="68"/>
      <c r="O775" s="172"/>
      <c r="P775" s="11"/>
      <c r="Q775" s="69"/>
      <c r="R775" s="69"/>
      <c r="S775" s="11"/>
      <c r="T775" s="11"/>
      <c r="U775" s="70"/>
      <c r="V775" s="70"/>
      <c r="W775" s="68"/>
      <c r="X775" s="68"/>
    </row>
    <row r="776" spans="1:24" s="23" customFormat="1" ht="12.75" customHeight="1" x14ac:dyDescent="0.35">
      <c r="A776" s="69"/>
      <c r="B776" s="11"/>
      <c r="C776" s="69"/>
      <c r="D776" s="69"/>
      <c r="E776" s="11"/>
      <c r="F776" s="11"/>
      <c r="G776" s="70"/>
      <c r="H776" s="70"/>
      <c r="I776" s="68"/>
      <c r="J776" s="68"/>
      <c r="O776" s="172"/>
      <c r="P776" s="11"/>
      <c r="Q776" s="69"/>
      <c r="R776" s="69"/>
      <c r="S776" s="11"/>
      <c r="T776" s="11"/>
      <c r="U776" s="70"/>
      <c r="V776" s="70"/>
      <c r="W776" s="68"/>
      <c r="X776" s="68"/>
    </row>
    <row r="777" spans="1:24" s="23" customFormat="1" ht="12.75" customHeight="1" x14ac:dyDescent="0.35">
      <c r="A777" s="69"/>
      <c r="B777" s="11"/>
      <c r="C777" s="69"/>
      <c r="D777" s="69"/>
      <c r="E777" s="11"/>
      <c r="F777" s="11"/>
      <c r="G777" s="70"/>
      <c r="H777" s="70"/>
      <c r="I777" s="68"/>
      <c r="J777" s="68"/>
      <c r="O777" s="172"/>
      <c r="P777" s="11"/>
      <c r="Q777" s="69"/>
      <c r="R777" s="69"/>
      <c r="S777" s="11"/>
      <c r="T777" s="11"/>
      <c r="U777" s="70"/>
      <c r="V777" s="70"/>
      <c r="W777" s="68"/>
      <c r="X777" s="68"/>
    </row>
    <row r="778" spans="1:24" s="23" customFormat="1" ht="12.75" customHeight="1" x14ac:dyDescent="0.35">
      <c r="A778" s="69"/>
      <c r="B778" s="11"/>
      <c r="C778" s="69"/>
      <c r="D778" s="69"/>
      <c r="E778" s="11"/>
      <c r="F778" s="11"/>
      <c r="G778" s="70"/>
      <c r="H778" s="70"/>
      <c r="I778" s="68"/>
      <c r="J778" s="68"/>
      <c r="O778" s="172"/>
      <c r="P778" s="11"/>
      <c r="Q778" s="69"/>
      <c r="R778" s="69"/>
      <c r="S778" s="11"/>
      <c r="T778" s="11"/>
      <c r="U778" s="70"/>
      <c r="V778" s="70"/>
      <c r="W778" s="68"/>
      <c r="X778" s="68"/>
    </row>
    <row r="779" spans="1:24" s="23" customFormat="1" ht="12.75" customHeight="1" x14ac:dyDescent="0.35">
      <c r="A779" s="69"/>
      <c r="B779" s="11"/>
      <c r="C779" s="69"/>
      <c r="D779" s="69"/>
      <c r="E779" s="11"/>
      <c r="F779" s="11"/>
      <c r="G779" s="70"/>
      <c r="H779" s="70"/>
      <c r="I779" s="68"/>
      <c r="J779" s="68"/>
      <c r="O779" s="172"/>
      <c r="P779" s="11"/>
      <c r="Q779" s="69"/>
      <c r="R779" s="69"/>
      <c r="S779" s="11"/>
      <c r="T779" s="11"/>
      <c r="U779" s="70"/>
      <c r="V779" s="70"/>
      <c r="W779" s="68"/>
      <c r="X779" s="68"/>
    </row>
    <row r="780" spans="1:24" s="23" customFormat="1" ht="12.75" customHeight="1" x14ac:dyDescent="0.35">
      <c r="A780" s="69"/>
      <c r="B780" s="11"/>
      <c r="C780" s="69"/>
      <c r="D780" s="69"/>
      <c r="E780" s="11"/>
      <c r="F780" s="11"/>
      <c r="G780" s="70"/>
      <c r="H780" s="70"/>
      <c r="I780" s="68"/>
      <c r="J780" s="68"/>
      <c r="O780" s="172"/>
      <c r="P780" s="11"/>
      <c r="Q780" s="69"/>
      <c r="R780" s="69"/>
      <c r="S780" s="11"/>
      <c r="T780" s="11"/>
      <c r="U780" s="70"/>
      <c r="V780" s="70"/>
      <c r="W780" s="68"/>
      <c r="X780" s="68"/>
    </row>
    <row r="781" spans="1:24" s="23" customFormat="1" ht="12.75" customHeight="1" x14ac:dyDescent="0.35">
      <c r="A781" s="69"/>
      <c r="B781" s="11"/>
      <c r="C781" s="69"/>
      <c r="D781" s="69"/>
      <c r="E781" s="11"/>
      <c r="F781" s="11"/>
      <c r="G781" s="70"/>
      <c r="H781" s="70"/>
      <c r="I781" s="68"/>
      <c r="J781" s="68"/>
      <c r="O781" s="172"/>
      <c r="P781" s="11"/>
      <c r="Q781" s="69"/>
      <c r="R781" s="69"/>
      <c r="S781" s="11"/>
      <c r="T781" s="11"/>
      <c r="U781" s="70"/>
      <c r="V781" s="70"/>
      <c r="W781" s="68"/>
      <c r="X781" s="68"/>
    </row>
    <row r="782" spans="1:24" s="23" customFormat="1" ht="12.75" customHeight="1" x14ac:dyDescent="0.35">
      <c r="A782" s="69"/>
      <c r="B782" s="11"/>
      <c r="C782" s="69"/>
      <c r="D782" s="69"/>
      <c r="E782" s="11"/>
      <c r="F782" s="11"/>
      <c r="G782" s="70"/>
      <c r="H782" s="70"/>
      <c r="I782" s="68"/>
      <c r="J782" s="68"/>
      <c r="O782" s="172"/>
      <c r="P782" s="11"/>
      <c r="Q782" s="69"/>
      <c r="R782" s="69"/>
      <c r="S782" s="11"/>
      <c r="T782" s="11"/>
      <c r="U782" s="70"/>
      <c r="V782" s="70"/>
      <c r="W782" s="68"/>
      <c r="X782" s="68"/>
    </row>
    <row r="783" spans="1:24" s="23" customFormat="1" ht="12.75" customHeight="1" x14ac:dyDescent="0.35">
      <c r="A783" s="69"/>
      <c r="B783" s="11"/>
      <c r="C783" s="69"/>
      <c r="D783" s="69"/>
      <c r="E783" s="11"/>
      <c r="F783" s="11"/>
      <c r="G783" s="70"/>
      <c r="H783" s="70"/>
      <c r="I783" s="68"/>
      <c r="J783" s="68"/>
      <c r="O783" s="172"/>
      <c r="P783" s="11"/>
      <c r="Q783" s="69"/>
      <c r="R783" s="69"/>
      <c r="S783" s="11"/>
      <c r="T783" s="11"/>
      <c r="U783" s="70"/>
      <c r="V783" s="70"/>
      <c r="W783" s="68"/>
      <c r="X783" s="68"/>
    </row>
    <row r="784" spans="1:24" s="23" customFormat="1" ht="12.75" customHeight="1" x14ac:dyDescent="0.35">
      <c r="A784" s="69"/>
      <c r="B784" s="11"/>
      <c r="C784" s="69"/>
      <c r="D784" s="69"/>
      <c r="E784" s="11"/>
      <c r="F784" s="11"/>
      <c r="G784" s="70"/>
      <c r="H784" s="70"/>
      <c r="I784" s="68"/>
      <c r="J784" s="68"/>
      <c r="O784" s="172"/>
      <c r="P784" s="11"/>
      <c r="Q784" s="69"/>
      <c r="R784" s="69"/>
      <c r="S784" s="11"/>
      <c r="T784" s="11"/>
      <c r="U784" s="70"/>
      <c r="V784" s="70"/>
      <c r="W784" s="68"/>
      <c r="X784" s="68"/>
    </row>
    <row r="785" spans="1:24" s="23" customFormat="1" ht="12.75" customHeight="1" x14ac:dyDescent="0.35">
      <c r="A785" s="69"/>
      <c r="B785" s="11"/>
      <c r="C785" s="69"/>
      <c r="D785" s="69"/>
      <c r="E785" s="11"/>
      <c r="F785" s="11"/>
      <c r="G785" s="70"/>
      <c r="H785" s="70"/>
      <c r="I785" s="68"/>
      <c r="J785" s="68"/>
      <c r="O785" s="172"/>
      <c r="P785" s="11"/>
      <c r="Q785" s="69"/>
      <c r="R785" s="69"/>
      <c r="S785" s="11"/>
      <c r="T785" s="11"/>
      <c r="U785" s="70"/>
      <c r="V785" s="70"/>
      <c r="W785" s="68"/>
      <c r="X785" s="68"/>
    </row>
    <row r="786" spans="1:24" s="23" customFormat="1" ht="12.75" customHeight="1" x14ac:dyDescent="0.35">
      <c r="A786" s="69"/>
      <c r="B786" s="11"/>
      <c r="C786" s="69"/>
      <c r="D786" s="69"/>
      <c r="E786" s="11"/>
      <c r="F786" s="11"/>
      <c r="G786" s="70"/>
      <c r="H786" s="70"/>
      <c r="I786" s="68"/>
      <c r="J786" s="68"/>
      <c r="O786" s="172"/>
      <c r="P786" s="11"/>
      <c r="Q786" s="69"/>
      <c r="R786" s="69"/>
      <c r="S786" s="11"/>
      <c r="T786" s="11"/>
      <c r="U786" s="70"/>
      <c r="V786" s="70"/>
      <c r="W786" s="68"/>
      <c r="X786" s="68"/>
    </row>
    <row r="787" spans="1:24" s="23" customFormat="1" ht="12.75" customHeight="1" x14ac:dyDescent="0.35">
      <c r="A787" s="69"/>
      <c r="B787" s="11"/>
      <c r="C787" s="69"/>
      <c r="D787" s="69"/>
      <c r="E787" s="11"/>
      <c r="F787" s="11"/>
      <c r="G787" s="70"/>
      <c r="H787" s="70"/>
      <c r="I787" s="68"/>
      <c r="J787" s="68"/>
      <c r="O787" s="172"/>
      <c r="P787" s="11"/>
      <c r="Q787" s="69"/>
      <c r="R787" s="69"/>
      <c r="S787" s="11"/>
      <c r="T787" s="11"/>
      <c r="U787" s="70"/>
      <c r="V787" s="70"/>
      <c r="W787" s="68"/>
      <c r="X787" s="68"/>
    </row>
    <row r="788" spans="1:24" s="23" customFormat="1" ht="12.75" customHeight="1" x14ac:dyDescent="0.35">
      <c r="A788" s="69"/>
      <c r="B788" s="11"/>
      <c r="C788" s="69"/>
      <c r="D788" s="69"/>
      <c r="E788" s="11"/>
      <c r="F788" s="11"/>
      <c r="G788" s="70"/>
      <c r="H788" s="70"/>
      <c r="I788" s="68"/>
      <c r="J788" s="68"/>
      <c r="O788" s="172"/>
      <c r="P788" s="11"/>
      <c r="Q788" s="69"/>
      <c r="R788" s="69"/>
      <c r="S788" s="11"/>
      <c r="T788" s="11"/>
      <c r="U788" s="70"/>
      <c r="V788" s="70"/>
      <c r="W788" s="68"/>
      <c r="X788" s="68"/>
    </row>
    <row r="789" spans="1:24" s="23" customFormat="1" ht="12.75" customHeight="1" x14ac:dyDescent="0.35">
      <c r="A789" s="69"/>
      <c r="B789" s="11"/>
      <c r="C789" s="69"/>
      <c r="D789" s="69"/>
      <c r="E789" s="11"/>
      <c r="F789" s="11"/>
      <c r="G789" s="70"/>
      <c r="H789" s="70"/>
      <c r="I789" s="68"/>
      <c r="J789" s="68"/>
      <c r="O789" s="172"/>
      <c r="P789" s="11"/>
      <c r="Q789" s="69"/>
      <c r="R789" s="69"/>
      <c r="S789" s="11"/>
      <c r="T789" s="11"/>
      <c r="U789" s="70"/>
      <c r="V789" s="70"/>
      <c r="W789" s="68"/>
      <c r="X789" s="68"/>
    </row>
    <row r="790" spans="1:24" s="23" customFormat="1" ht="12.75" customHeight="1" x14ac:dyDescent="0.35">
      <c r="A790" s="69"/>
      <c r="B790" s="11"/>
      <c r="C790" s="69"/>
      <c r="D790" s="69"/>
      <c r="E790" s="11"/>
      <c r="F790" s="11"/>
      <c r="G790" s="70"/>
      <c r="H790" s="70"/>
      <c r="I790" s="68"/>
      <c r="J790" s="68"/>
      <c r="O790" s="172"/>
      <c r="P790" s="11"/>
      <c r="Q790" s="69"/>
      <c r="R790" s="69"/>
      <c r="S790" s="11"/>
      <c r="T790" s="11"/>
      <c r="U790" s="70"/>
      <c r="V790" s="70"/>
      <c r="W790" s="68"/>
      <c r="X790" s="68"/>
    </row>
    <row r="791" spans="1:24" s="23" customFormat="1" ht="12.75" customHeight="1" x14ac:dyDescent="0.35">
      <c r="A791" s="69"/>
      <c r="B791" s="11"/>
      <c r="C791" s="69"/>
      <c r="D791" s="69"/>
      <c r="E791" s="11"/>
      <c r="F791" s="11"/>
      <c r="G791" s="70"/>
      <c r="H791" s="70"/>
      <c r="I791" s="68"/>
      <c r="J791" s="68"/>
      <c r="O791" s="172"/>
      <c r="P791" s="11"/>
      <c r="Q791" s="69"/>
      <c r="R791" s="69"/>
      <c r="S791" s="11"/>
      <c r="T791" s="11"/>
      <c r="U791" s="70"/>
      <c r="V791" s="70"/>
      <c r="W791" s="68"/>
      <c r="X791" s="68"/>
    </row>
    <row r="792" spans="1:24" s="23" customFormat="1" ht="12.75" customHeight="1" x14ac:dyDescent="0.35">
      <c r="A792" s="69"/>
      <c r="B792" s="11"/>
      <c r="C792" s="69"/>
      <c r="D792" s="69"/>
      <c r="E792" s="11"/>
      <c r="F792" s="11"/>
      <c r="G792" s="70"/>
      <c r="H792" s="70"/>
      <c r="I792" s="68"/>
      <c r="J792" s="68"/>
      <c r="O792" s="172"/>
      <c r="P792" s="11"/>
      <c r="Q792" s="69"/>
      <c r="R792" s="69"/>
      <c r="S792" s="11"/>
      <c r="T792" s="11"/>
      <c r="U792" s="70"/>
      <c r="V792" s="70"/>
      <c r="W792" s="68"/>
      <c r="X792" s="68"/>
    </row>
    <row r="793" spans="1:24" s="23" customFormat="1" ht="12.75" customHeight="1" x14ac:dyDescent="0.35">
      <c r="A793" s="69"/>
      <c r="B793" s="11"/>
      <c r="C793" s="69"/>
      <c r="D793" s="69"/>
      <c r="E793" s="11"/>
      <c r="F793" s="11"/>
      <c r="G793" s="70"/>
      <c r="H793" s="70"/>
      <c r="I793" s="68"/>
      <c r="J793" s="68"/>
      <c r="O793" s="172"/>
      <c r="P793" s="11"/>
      <c r="Q793" s="69"/>
      <c r="R793" s="69"/>
      <c r="S793" s="11"/>
      <c r="T793" s="11"/>
      <c r="U793" s="70"/>
      <c r="V793" s="70"/>
      <c r="W793" s="68"/>
      <c r="X793" s="68"/>
    </row>
    <row r="794" spans="1:24" s="23" customFormat="1" ht="12.75" customHeight="1" x14ac:dyDescent="0.35">
      <c r="A794" s="69"/>
      <c r="B794" s="11"/>
      <c r="C794" s="69"/>
      <c r="D794" s="69"/>
      <c r="E794" s="11"/>
      <c r="F794" s="11"/>
      <c r="G794" s="70"/>
      <c r="H794" s="70"/>
      <c r="I794" s="68"/>
      <c r="J794" s="68"/>
      <c r="O794" s="172"/>
      <c r="P794" s="11"/>
      <c r="Q794" s="69"/>
      <c r="R794" s="69"/>
      <c r="S794" s="11"/>
      <c r="T794" s="11"/>
      <c r="U794" s="70"/>
      <c r="V794" s="70"/>
      <c r="W794" s="68"/>
      <c r="X794" s="68"/>
    </row>
    <row r="795" spans="1:24" s="23" customFormat="1" ht="12.75" customHeight="1" x14ac:dyDescent="0.35">
      <c r="A795" s="69"/>
      <c r="B795" s="11"/>
      <c r="C795" s="69"/>
      <c r="D795" s="69"/>
      <c r="E795" s="11"/>
      <c r="F795" s="11"/>
      <c r="G795" s="70"/>
      <c r="H795" s="70"/>
      <c r="I795" s="68"/>
      <c r="J795" s="68"/>
      <c r="O795" s="172"/>
      <c r="P795" s="11"/>
      <c r="Q795" s="69"/>
      <c r="R795" s="69"/>
      <c r="S795" s="11"/>
      <c r="T795" s="11"/>
      <c r="U795" s="70"/>
      <c r="V795" s="70"/>
      <c r="W795" s="68"/>
      <c r="X795" s="68"/>
    </row>
    <row r="796" spans="1:24" s="23" customFormat="1" ht="12.75" customHeight="1" x14ac:dyDescent="0.35">
      <c r="A796" s="69"/>
      <c r="B796" s="11"/>
      <c r="C796" s="69"/>
      <c r="D796" s="69"/>
      <c r="E796" s="11"/>
      <c r="F796" s="11"/>
      <c r="G796" s="70"/>
      <c r="H796" s="70"/>
      <c r="I796" s="68"/>
      <c r="J796" s="68"/>
      <c r="O796" s="172"/>
      <c r="P796" s="11"/>
      <c r="Q796" s="69"/>
      <c r="R796" s="69"/>
      <c r="S796" s="11"/>
      <c r="T796" s="11"/>
      <c r="U796" s="70"/>
      <c r="V796" s="70"/>
      <c r="W796" s="68"/>
      <c r="X796" s="68"/>
    </row>
    <row r="797" spans="1:24" s="23" customFormat="1" ht="12.75" customHeight="1" x14ac:dyDescent="0.35">
      <c r="A797" s="69"/>
      <c r="B797" s="11"/>
      <c r="C797" s="69"/>
      <c r="D797" s="69"/>
      <c r="E797" s="11"/>
      <c r="F797" s="11"/>
      <c r="G797" s="70"/>
      <c r="H797" s="70"/>
      <c r="I797" s="68"/>
      <c r="J797" s="68"/>
      <c r="O797" s="172"/>
      <c r="P797" s="11"/>
      <c r="Q797" s="69"/>
      <c r="R797" s="69"/>
      <c r="S797" s="11"/>
      <c r="T797" s="11"/>
      <c r="U797" s="70"/>
      <c r="V797" s="70"/>
      <c r="W797" s="68"/>
      <c r="X797" s="68"/>
    </row>
    <row r="798" spans="1:24" s="23" customFormat="1" ht="12.75" customHeight="1" x14ac:dyDescent="0.35">
      <c r="A798" s="69"/>
      <c r="B798" s="11"/>
      <c r="C798" s="69"/>
      <c r="D798" s="69"/>
      <c r="E798" s="11"/>
      <c r="F798" s="11"/>
      <c r="G798" s="70"/>
      <c r="H798" s="70"/>
      <c r="I798" s="68"/>
      <c r="J798" s="68"/>
      <c r="O798" s="172"/>
      <c r="P798" s="11"/>
      <c r="Q798" s="69"/>
      <c r="R798" s="69"/>
      <c r="S798" s="11"/>
      <c r="T798" s="11"/>
      <c r="U798" s="70"/>
      <c r="V798" s="70"/>
      <c r="W798" s="68"/>
      <c r="X798" s="68"/>
    </row>
    <row r="799" spans="1:24" s="23" customFormat="1" ht="12.75" customHeight="1" x14ac:dyDescent="0.35">
      <c r="A799" s="69"/>
      <c r="B799" s="11"/>
      <c r="C799" s="69"/>
      <c r="D799" s="69"/>
      <c r="E799" s="11"/>
      <c r="F799" s="11"/>
      <c r="G799" s="70"/>
      <c r="H799" s="70"/>
      <c r="I799" s="68"/>
      <c r="J799" s="68"/>
      <c r="O799" s="172"/>
      <c r="P799" s="11"/>
      <c r="Q799" s="69"/>
      <c r="R799" s="69"/>
      <c r="S799" s="11"/>
      <c r="T799" s="11"/>
      <c r="U799" s="70"/>
      <c r="V799" s="70"/>
      <c r="W799" s="68"/>
      <c r="X799" s="68"/>
    </row>
    <row r="800" spans="1:24" s="23" customFormat="1" ht="12.75" customHeight="1" x14ac:dyDescent="0.35">
      <c r="A800" s="69"/>
      <c r="B800" s="11"/>
      <c r="C800" s="69"/>
      <c r="D800" s="69"/>
      <c r="E800" s="11"/>
      <c r="F800" s="11"/>
      <c r="G800" s="70"/>
      <c r="H800" s="70"/>
      <c r="I800" s="68"/>
      <c r="J800" s="68"/>
      <c r="O800" s="172"/>
      <c r="P800" s="11"/>
      <c r="Q800" s="69"/>
      <c r="R800" s="69"/>
      <c r="S800" s="11"/>
      <c r="T800" s="11"/>
      <c r="U800" s="70"/>
      <c r="V800" s="70"/>
      <c r="W800" s="68"/>
      <c r="X800" s="68"/>
    </row>
    <row r="801" spans="1:24" s="23" customFormat="1" ht="12.75" customHeight="1" x14ac:dyDescent="0.35">
      <c r="A801" s="69"/>
      <c r="B801" s="11"/>
      <c r="C801" s="69"/>
      <c r="D801" s="69"/>
      <c r="E801" s="11"/>
      <c r="F801" s="11"/>
      <c r="G801" s="70"/>
      <c r="H801" s="70"/>
      <c r="I801" s="68"/>
      <c r="J801" s="68"/>
      <c r="O801" s="172"/>
      <c r="P801" s="11"/>
      <c r="Q801" s="69"/>
      <c r="R801" s="69"/>
      <c r="S801" s="11"/>
      <c r="T801" s="11"/>
      <c r="U801" s="70"/>
      <c r="V801" s="70"/>
      <c r="W801" s="68"/>
      <c r="X801" s="68"/>
    </row>
    <row r="802" spans="1:24" s="23" customFormat="1" ht="12.75" customHeight="1" x14ac:dyDescent="0.35">
      <c r="A802" s="69"/>
      <c r="B802" s="11"/>
      <c r="C802" s="69"/>
      <c r="D802" s="69"/>
      <c r="E802" s="11"/>
      <c r="F802" s="11"/>
      <c r="G802" s="70"/>
      <c r="H802" s="70"/>
      <c r="I802" s="68"/>
      <c r="J802" s="68"/>
      <c r="O802" s="172"/>
      <c r="P802" s="11"/>
      <c r="Q802" s="69"/>
      <c r="R802" s="69"/>
      <c r="S802" s="11"/>
      <c r="T802" s="11"/>
      <c r="U802" s="70"/>
      <c r="V802" s="70"/>
      <c r="W802" s="68"/>
      <c r="X802" s="68"/>
    </row>
    <row r="803" spans="1:24" s="23" customFormat="1" ht="12.75" customHeight="1" x14ac:dyDescent="0.35">
      <c r="A803" s="69"/>
      <c r="B803" s="11"/>
      <c r="C803" s="69"/>
      <c r="D803" s="69"/>
      <c r="E803" s="11"/>
      <c r="F803" s="11"/>
      <c r="G803" s="70"/>
      <c r="H803" s="70"/>
      <c r="I803" s="68"/>
      <c r="J803" s="68"/>
      <c r="O803" s="172"/>
      <c r="P803" s="11"/>
      <c r="Q803" s="69"/>
      <c r="R803" s="69"/>
      <c r="S803" s="11"/>
      <c r="T803" s="11"/>
      <c r="U803" s="70"/>
      <c r="V803" s="70"/>
      <c r="W803" s="68"/>
      <c r="X803" s="68"/>
    </row>
    <row r="804" spans="1:24" s="23" customFormat="1" ht="12.75" customHeight="1" x14ac:dyDescent="0.35">
      <c r="A804" s="69"/>
      <c r="B804" s="11"/>
      <c r="C804" s="69"/>
      <c r="D804" s="69"/>
      <c r="E804" s="11"/>
      <c r="F804" s="11"/>
      <c r="G804" s="70"/>
      <c r="H804" s="70"/>
      <c r="I804" s="68"/>
      <c r="J804" s="68"/>
      <c r="O804" s="172"/>
      <c r="P804" s="11"/>
      <c r="Q804" s="69"/>
      <c r="R804" s="69"/>
      <c r="S804" s="11"/>
      <c r="T804" s="11"/>
      <c r="U804" s="70"/>
      <c r="V804" s="70"/>
      <c r="W804" s="68"/>
      <c r="X804" s="68"/>
    </row>
    <row r="805" spans="1:24" s="23" customFormat="1" ht="12.75" customHeight="1" x14ac:dyDescent="0.35">
      <c r="A805" s="69"/>
      <c r="B805" s="11"/>
      <c r="C805" s="69"/>
      <c r="D805" s="69"/>
      <c r="E805" s="11"/>
      <c r="F805" s="11"/>
      <c r="G805" s="70"/>
      <c r="H805" s="70"/>
      <c r="I805" s="68"/>
      <c r="J805" s="68"/>
      <c r="O805" s="172"/>
      <c r="P805" s="11"/>
      <c r="Q805" s="69"/>
      <c r="R805" s="69"/>
      <c r="S805" s="11"/>
      <c r="T805" s="11"/>
      <c r="U805" s="70"/>
      <c r="V805" s="70"/>
      <c r="W805" s="68"/>
      <c r="X805" s="68"/>
    </row>
    <row r="806" spans="1:24" s="23" customFormat="1" ht="12.75" customHeight="1" x14ac:dyDescent="0.35">
      <c r="A806" s="69"/>
      <c r="B806" s="11"/>
      <c r="C806" s="69"/>
      <c r="D806" s="69"/>
      <c r="E806" s="11"/>
      <c r="F806" s="11"/>
      <c r="G806" s="70"/>
      <c r="H806" s="70"/>
      <c r="I806" s="68"/>
      <c r="J806" s="68"/>
      <c r="O806" s="172"/>
      <c r="P806" s="11"/>
      <c r="Q806" s="69"/>
      <c r="R806" s="69"/>
      <c r="S806" s="11"/>
      <c r="T806" s="11"/>
      <c r="U806" s="70"/>
      <c r="V806" s="70"/>
      <c r="W806" s="68"/>
      <c r="X806" s="68"/>
    </row>
    <row r="807" spans="1:24" s="23" customFormat="1" ht="12.75" customHeight="1" x14ac:dyDescent="0.35">
      <c r="A807" s="69"/>
      <c r="B807" s="11"/>
      <c r="C807" s="69"/>
      <c r="D807" s="69"/>
      <c r="E807" s="11"/>
      <c r="F807" s="11"/>
      <c r="G807" s="70"/>
      <c r="H807" s="70"/>
      <c r="I807" s="68"/>
      <c r="J807" s="68"/>
      <c r="O807" s="172"/>
      <c r="P807" s="11"/>
      <c r="Q807" s="69"/>
      <c r="R807" s="69"/>
      <c r="S807" s="11"/>
      <c r="T807" s="11"/>
      <c r="U807" s="70"/>
      <c r="V807" s="70"/>
      <c r="W807" s="68"/>
      <c r="X807" s="68"/>
    </row>
    <row r="808" spans="1:24" s="23" customFormat="1" ht="12.75" customHeight="1" x14ac:dyDescent="0.35">
      <c r="A808" s="69"/>
      <c r="B808" s="11"/>
      <c r="C808" s="69"/>
      <c r="D808" s="69"/>
      <c r="E808" s="11"/>
      <c r="F808" s="11"/>
      <c r="G808" s="70"/>
      <c r="H808" s="70"/>
      <c r="I808" s="68"/>
      <c r="J808" s="68"/>
      <c r="O808" s="172"/>
      <c r="P808" s="11"/>
      <c r="Q808" s="69"/>
      <c r="R808" s="69"/>
      <c r="S808" s="11"/>
      <c r="T808" s="11"/>
      <c r="U808" s="70"/>
      <c r="V808" s="70"/>
      <c r="W808" s="68"/>
      <c r="X808" s="68"/>
    </row>
    <row r="809" spans="1:24" s="23" customFormat="1" ht="12.75" customHeight="1" x14ac:dyDescent="0.35">
      <c r="A809" s="69"/>
      <c r="B809" s="11"/>
      <c r="C809" s="69"/>
      <c r="D809" s="69"/>
      <c r="E809" s="11"/>
      <c r="F809" s="11"/>
      <c r="G809" s="70"/>
      <c r="H809" s="70"/>
      <c r="I809" s="68"/>
      <c r="J809" s="68"/>
      <c r="O809" s="172"/>
      <c r="P809" s="11"/>
      <c r="Q809" s="69"/>
      <c r="R809" s="69"/>
      <c r="S809" s="11"/>
      <c r="T809" s="11"/>
      <c r="U809" s="70"/>
      <c r="V809" s="70"/>
      <c r="W809" s="68"/>
      <c r="X809" s="68"/>
    </row>
    <row r="810" spans="1:24" s="23" customFormat="1" ht="12.75" customHeight="1" x14ac:dyDescent="0.35">
      <c r="A810" s="69"/>
      <c r="B810" s="11"/>
      <c r="C810" s="69"/>
      <c r="D810" s="69"/>
      <c r="E810" s="11"/>
      <c r="F810" s="11"/>
      <c r="G810" s="70"/>
      <c r="H810" s="70"/>
      <c r="I810" s="68"/>
      <c r="J810" s="68"/>
      <c r="O810" s="172"/>
      <c r="P810" s="11"/>
      <c r="Q810" s="69"/>
      <c r="R810" s="69"/>
      <c r="S810" s="11"/>
      <c r="T810" s="11"/>
      <c r="U810" s="70"/>
      <c r="V810" s="70"/>
      <c r="W810" s="68"/>
      <c r="X810" s="68"/>
    </row>
    <row r="811" spans="1:24" s="23" customFormat="1" ht="12.75" customHeight="1" x14ac:dyDescent="0.35">
      <c r="A811" s="69"/>
      <c r="B811" s="11"/>
      <c r="C811" s="69"/>
      <c r="D811" s="69"/>
      <c r="E811" s="11"/>
      <c r="F811" s="11"/>
      <c r="G811" s="70"/>
      <c r="H811" s="70"/>
      <c r="I811" s="68"/>
      <c r="J811" s="68"/>
      <c r="O811" s="172"/>
      <c r="P811" s="11"/>
      <c r="Q811" s="69"/>
      <c r="R811" s="69"/>
      <c r="S811" s="11"/>
      <c r="T811" s="11"/>
      <c r="U811" s="70"/>
      <c r="V811" s="70"/>
      <c r="W811" s="68"/>
      <c r="X811" s="68"/>
    </row>
    <row r="812" spans="1:24" s="23" customFormat="1" ht="12.75" customHeight="1" x14ac:dyDescent="0.35">
      <c r="A812" s="69"/>
      <c r="B812" s="11"/>
      <c r="C812" s="69"/>
      <c r="D812" s="69"/>
      <c r="E812" s="11"/>
      <c r="F812" s="11"/>
      <c r="G812" s="70"/>
      <c r="H812" s="70"/>
      <c r="I812" s="68"/>
      <c r="J812" s="68"/>
      <c r="O812" s="172"/>
      <c r="P812" s="11"/>
      <c r="Q812" s="69"/>
      <c r="R812" s="69"/>
      <c r="S812" s="11"/>
      <c r="T812" s="11"/>
      <c r="U812" s="70"/>
      <c r="V812" s="70"/>
      <c r="W812" s="68"/>
      <c r="X812" s="68"/>
    </row>
    <row r="813" spans="1:24" s="23" customFormat="1" ht="12.75" customHeight="1" x14ac:dyDescent="0.35">
      <c r="A813" s="69"/>
      <c r="B813" s="11"/>
      <c r="C813" s="69"/>
      <c r="D813" s="69"/>
      <c r="E813" s="11"/>
      <c r="F813" s="11"/>
      <c r="G813" s="70"/>
      <c r="H813" s="70"/>
      <c r="I813" s="68"/>
      <c r="J813" s="68"/>
      <c r="O813" s="172"/>
      <c r="P813" s="11"/>
      <c r="Q813" s="69"/>
      <c r="R813" s="69"/>
      <c r="S813" s="11"/>
      <c r="T813" s="11"/>
      <c r="U813" s="70"/>
      <c r="V813" s="70"/>
      <c r="W813" s="68"/>
      <c r="X813" s="68"/>
    </row>
    <row r="814" spans="1:24" s="23" customFormat="1" ht="12.75" customHeight="1" x14ac:dyDescent="0.35">
      <c r="A814" s="69"/>
      <c r="B814" s="11"/>
      <c r="C814" s="69"/>
      <c r="D814" s="69"/>
      <c r="E814" s="11"/>
      <c r="F814" s="11"/>
      <c r="G814" s="70"/>
      <c r="H814" s="70"/>
      <c r="I814" s="68"/>
      <c r="J814" s="68"/>
      <c r="O814" s="172"/>
      <c r="P814" s="11"/>
      <c r="Q814" s="69"/>
      <c r="R814" s="69"/>
      <c r="S814" s="11"/>
      <c r="T814" s="11"/>
      <c r="U814" s="70"/>
      <c r="V814" s="70"/>
      <c r="W814" s="68"/>
      <c r="X814" s="68"/>
    </row>
    <row r="815" spans="1:24" s="23" customFormat="1" ht="12.75" customHeight="1" x14ac:dyDescent="0.35">
      <c r="A815" s="69"/>
      <c r="B815" s="11"/>
      <c r="C815" s="69"/>
      <c r="D815" s="69"/>
      <c r="E815" s="11"/>
      <c r="F815" s="11"/>
      <c r="G815" s="70"/>
      <c r="H815" s="70"/>
      <c r="I815" s="68"/>
      <c r="J815" s="68"/>
      <c r="O815" s="172"/>
      <c r="P815" s="11"/>
      <c r="Q815" s="69"/>
      <c r="R815" s="69"/>
      <c r="S815" s="11"/>
      <c r="T815" s="11"/>
      <c r="U815" s="70"/>
      <c r="V815" s="70"/>
      <c r="W815" s="68"/>
      <c r="X815" s="68"/>
    </row>
    <row r="816" spans="1:24" s="23" customFormat="1" ht="12.75" customHeight="1" x14ac:dyDescent="0.35">
      <c r="A816" s="69"/>
      <c r="B816" s="11"/>
      <c r="C816" s="69"/>
      <c r="D816" s="69"/>
      <c r="E816" s="11"/>
      <c r="F816" s="11"/>
      <c r="G816" s="70"/>
      <c r="H816" s="70"/>
      <c r="I816" s="68"/>
      <c r="J816" s="68"/>
      <c r="O816" s="172"/>
      <c r="P816" s="11"/>
      <c r="Q816" s="69"/>
      <c r="R816" s="69"/>
      <c r="S816" s="11"/>
      <c r="T816" s="11"/>
      <c r="U816" s="70"/>
      <c r="V816" s="70"/>
      <c r="W816" s="68"/>
      <c r="X816" s="68"/>
    </row>
    <row r="817" spans="1:24" s="23" customFormat="1" ht="12.75" customHeight="1" x14ac:dyDescent="0.35">
      <c r="A817" s="69"/>
      <c r="B817" s="11"/>
      <c r="C817" s="69"/>
      <c r="D817" s="69"/>
      <c r="E817" s="11"/>
      <c r="F817" s="11"/>
      <c r="G817" s="70"/>
      <c r="H817" s="70"/>
      <c r="I817" s="68"/>
      <c r="J817" s="68"/>
      <c r="O817" s="172"/>
      <c r="P817" s="11"/>
      <c r="Q817" s="69"/>
      <c r="R817" s="69"/>
      <c r="S817" s="11"/>
      <c r="T817" s="11"/>
      <c r="U817" s="70"/>
      <c r="V817" s="70"/>
      <c r="W817" s="68"/>
      <c r="X817" s="68"/>
    </row>
    <row r="818" spans="1:24" s="23" customFormat="1" ht="12.75" customHeight="1" x14ac:dyDescent="0.35">
      <c r="A818" s="69"/>
      <c r="B818" s="11"/>
      <c r="C818" s="69"/>
      <c r="D818" s="69"/>
      <c r="E818" s="11"/>
      <c r="F818" s="11"/>
      <c r="G818" s="70"/>
      <c r="H818" s="70"/>
      <c r="I818" s="68"/>
      <c r="J818" s="68"/>
      <c r="O818" s="172"/>
      <c r="P818" s="11"/>
      <c r="Q818" s="69"/>
      <c r="R818" s="69"/>
      <c r="S818" s="11"/>
      <c r="T818" s="11"/>
      <c r="U818" s="70"/>
      <c r="V818" s="70"/>
      <c r="W818" s="68"/>
      <c r="X818" s="68"/>
    </row>
    <row r="819" spans="1:24" s="23" customFormat="1" ht="12.75" customHeight="1" x14ac:dyDescent="0.35">
      <c r="A819" s="69"/>
      <c r="B819" s="11"/>
      <c r="C819" s="69"/>
      <c r="D819" s="69"/>
      <c r="E819" s="11"/>
      <c r="F819" s="11"/>
      <c r="G819" s="70"/>
      <c r="H819" s="70"/>
      <c r="I819" s="68"/>
      <c r="J819" s="68"/>
      <c r="O819" s="172"/>
      <c r="P819" s="11"/>
      <c r="Q819" s="69"/>
      <c r="R819" s="69"/>
      <c r="S819" s="11"/>
      <c r="T819" s="11"/>
      <c r="U819" s="70"/>
      <c r="V819" s="70"/>
      <c r="W819" s="68"/>
      <c r="X819" s="68"/>
    </row>
    <row r="820" spans="1:24" s="23" customFormat="1" ht="12.75" customHeight="1" x14ac:dyDescent="0.35">
      <c r="A820" s="69"/>
      <c r="B820" s="11"/>
      <c r="C820" s="69"/>
      <c r="D820" s="69"/>
      <c r="E820" s="11"/>
      <c r="F820" s="11"/>
      <c r="G820" s="70"/>
      <c r="H820" s="70"/>
      <c r="I820" s="68"/>
      <c r="J820" s="68"/>
      <c r="O820" s="172"/>
      <c r="P820" s="11"/>
      <c r="Q820" s="69"/>
      <c r="R820" s="69"/>
      <c r="S820" s="11"/>
      <c r="T820" s="11"/>
      <c r="U820" s="70"/>
      <c r="V820" s="70"/>
      <c r="W820" s="68"/>
      <c r="X820" s="68"/>
    </row>
    <row r="821" spans="1:24" s="23" customFormat="1" ht="12.75" customHeight="1" x14ac:dyDescent="0.35">
      <c r="A821" s="69"/>
      <c r="B821" s="11"/>
      <c r="C821" s="69"/>
      <c r="D821" s="69"/>
      <c r="E821" s="11"/>
      <c r="F821" s="11"/>
      <c r="G821" s="70"/>
      <c r="H821" s="70"/>
      <c r="I821" s="68"/>
      <c r="J821" s="68"/>
      <c r="O821" s="172"/>
      <c r="P821" s="11"/>
      <c r="Q821" s="69"/>
      <c r="R821" s="69"/>
      <c r="S821" s="11"/>
      <c r="T821" s="11"/>
      <c r="U821" s="70"/>
      <c r="V821" s="70"/>
      <c r="W821" s="68"/>
      <c r="X821" s="68"/>
    </row>
    <row r="822" spans="1:24" s="23" customFormat="1" ht="12.75" customHeight="1" x14ac:dyDescent="0.35">
      <c r="A822" s="69"/>
      <c r="B822" s="11"/>
      <c r="C822" s="69"/>
      <c r="D822" s="69"/>
      <c r="E822" s="11"/>
      <c r="F822" s="11"/>
      <c r="G822" s="70"/>
      <c r="H822" s="70"/>
      <c r="I822" s="68"/>
      <c r="J822" s="68"/>
      <c r="O822" s="172"/>
      <c r="P822" s="11"/>
      <c r="Q822" s="69"/>
      <c r="R822" s="69"/>
      <c r="S822" s="11"/>
      <c r="T822" s="11"/>
      <c r="U822" s="70"/>
      <c r="V822" s="70"/>
      <c r="W822" s="68"/>
      <c r="X822" s="68"/>
    </row>
    <row r="823" spans="1:24" s="23" customFormat="1" ht="12.75" customHeight="1" x14ac:dyDescent="0.35">
      <c r="A823" s="69"/>
      <c r="B823" s="11"/>
      <c r="C823" s="69"/>
      <c r="D823" s="69"/>
      <c r="E823" s="11"/>
      <c r="F823" s="11"/>
      <c r="G823" s="70"/>
      <c r="H823" s="70"/>
      <c r="I823" s="68"/>
      <c r="J823" s="68"/>
      <c r="O823" s="172"/>
      <c r="P823" s="11"/>
      <c r="Q823" s="69"/>
      <c r="R823" s="69"/>
      <c r="S823" s="11"/>
      <c r="T823" s="11"/>
      <c r="U823" s="70"/>
      <c r="V823" s="70"/>
      <c r="W823" s="68"/>
      <c r="X823" s="68"/>
    </row>
    <row r="824" spans="1:24" s="23" customFormat="1" ht="12.75" customHeight="1" x14ac:dyDescent="0.35">
      <c r="A824" s="69"/>
      <c r="B824" s="11"/>
      <c r="C824" s="69"/>
      <c r="D824" s="69"/>
      <c r="E824" s="11"/>
      <c r="F824" s="11"/>
      <c r="G824" s="70"/>
      <c r="H824" s="70"/>
      <c r="I824" s="68"/>
      <c r="J824" s="68"/>
      <c r="O824" s="172"/>
      <c r="P824" s="11"/>
      <c r="Q824" s="69"/>
      <c r="R824" s="69"/>
      <c r="S824" s="11"/>
      <c r="T824" s="11"/>
      <c r="U824" s="70"/>
      <c r="V824" s="70"/>
      <c r="W824" s="68"/>
      <c r="X824" s="68"/>
    </row>
    <row r="825" spans="1:24" s="23" customFormat="1" ht="12.75" customHeight="1" x14ac:dyDescent="0.35">
      <c r="A825" s="69"/>
      <c r="B825" s="11"/>
      <c r="C825" s="69"/>
      <c r="D825" s="69"/>
      <c r="E825" s="11"/>
      <c r="F825" s="11"/>
      <c r="G825" s="70"/>
      <c r="H825" s="70"/>
      <c r="I825" s="68"/>
      <c r="J825" s="68"/>
      <c r="O825" s="172"/>
      <c r="P825" s="11"/>
      <c r="Q825" s="69"/>
      <c r="R825" s="69"/>
      <c r="S825" s="11"/>
      <c r="T825" s="11"/>
      <c r="U825" s="70"/>
      <c r="V825" s="70"/>
      <c r="W825" s="68"/>
      <c r="X825" s="68"/>
    </row>
    <row r="826" spans="1:24" s="23" customFormat="1" ht="12.75" customHeight="1" x14ac:dyDescent="0.35">
      <c r="A826" s="69"/>
      <c r="B826" s="11"/>
      <c r="C826" s="69"/>
      <c r="D826" s="69"/>
      <c r="E826" s="11"/>
      <c r="F826" s="11"/>
      <c r="G826" s="70"/>
      <c r="H826" s="70"/>
      <c r="I826" s="68"/>
      <c r="J826" s="68"/>
      <c r="O826" s="172"/>
      <c r="P826" s="11"/>
      <c r="Q826" s="69"/>
      <c r="R826" s="69"/>
      <c r="S826" s="11"/>
      <c r="T826" s="11"/>
      <c r="U826" s="70"/>
      <c r="V826" s="70"/>
      <c r="W826" s="68"/>
      <c r="X826" s="68"/>
    </row>
    <row r="827" spans="1:24" s="23" customFormat="1" ht="12.75" customHeight="1" x14ac:dyDescent="0.35">
      <c r="A827" s="69"/>
      <c r="B827" s="11"/>
      <c r="C827" s="69"/>
      <c r="D827" s="69"/>
      <c r="E827" s="11"/>
      <c r="F827" s="11"/>
      <c r="G827" s="70"/>
      <c r="H827" s="70"/>
      <c r="I827" s="68"/>
      <c r="J827" s="68"/>
      <c r="O827" s="172"/>
      <c r="P827" s="11"/>
      <c r="Q827" s="69"/>
      <c r="R827" s="69"/>
      <c r="S827" s="11"/>
      <c r="T827" s="11"/>
      <c r="U827" s="70"/>
      <c r="V827" s="70"/>
      <c r="W827" s="68"/>
      <c r="X827" s="68"/>
    </row>
    <row r="828" spans="1:24" s="23" customFormat="1" ht="12.75" customHeight="1" x14ac:dyDescent="0.35">
      <c r="A828" s="69"/>
      <c r="B828" s="11"/>
      <c r="C828" s="69"/>
      <c r="D828" s="69"/>
      <c r="E828" s="11"/>
      <c r="F828" s="11"/>
      <c r="G828" s="70"/>
      <c r="H828" s="70"/>
      <c r="I828" s="68"/>
      <c r="J828" s="68"/>
      <c r="O828" s="172"/>
      <c r="P828" s="11"/>
      <c r="Q828" s="69"/>
      <c r="R828" s="69"/>
      <c r="S828" s="11"/>
      <c r="T828" s="11"/>
      <c r="U828" s="70"/>
      <c r="V828" s="70"/>
      <c r="W828" s="68"/>
      <c r="X828" s="68"/>
    </row>
    <row r="829" spans="1:24" s="23" customFormat="1" ht="12.75" customHeight="1" x14ac:dyDescent="0.35">
      <c r="A829" s="69"/>
      <c r="B829" s="11"/>
      <c r="C829" s="69"/>
      <c r="D829" s="69"/>
      <c r="E829" s="11"/>
      <c r="F829" s="11"/>
      <c r="G829" s="70"/>
      <c r="H829" s="70"/>
      <c r="I829" s="68"/>
      <c r="J829" s="68"/>
      <c r="O829" s="172"/>
      <c r="P829" s="11"/>
      <c r="Q829" s="69"/>
      <c r="R829" s="69"/>
      <c r="S829" s="11"/>
      <c r="T829" s="11"/>
      <c r="U829" s="70"/>
      <c r="V829" s="70"/>
      <c r="W829" s="68"/>
      <c r="X829" s="68"/>
    </row>
    <row r="830" spans="1:24" s="23" customFormat="1" ht="12.75" customHeight="1" x14ac:dyDescent="0.35">
      <c r="A830" s="69"/>
      <c r="B830" s="11"/>
      <c r="C830" s="69"/>
      <c r="D830" s="69"/>
      <c r="E830" s="11"/>
      <c r="F830" s="11"/>
      <c r="G830" s="70"/>
      <c r="H830" s="70"/>
      <c r="I830" s="68"/>
      <c r="J830" s="68"/>
      <c r="O830" s="172"/>
      <c r="P830" s="11"/>
      <c r="Q830" s="69"/>
      <c r="R830" s="69"/>
      <c r="S830" s="11"/>
      <c r="T830" s="11"/>
      <c r="U830" s="70"/>
      <c r="V830" s="70"/>
      <c r="W830" s="68"/>
      <c r="X830" s="68"/>
    </row>
    <row r="831" spans="1:24" s="23" customFormat="1" ht="12.75" customHeight="1" x14ac:dyDescent="0.35">
      <c r="A831" s="69"/>
      <c r="B831" s="11"/>
      <c r="C831" s="69"/>
      <c r="D831" s="69"/>
      <c r="E831" s="11"/>
      <c r="F831" s="11"/>
      <c r="G831" s="70"/>
      <c r="H831" s="70"/>
      <c r="I831" s="68"/>
      <c r="J831" s="68"/>
      <c r="O831" s="172"/>
      <c r="P831" s="11"/>
      <c r="Q831" s="69"/>
      <c r="R831" s="69"/>
      <c r="S831" s="11"/>
      <c r="T831" s="11"/>
      <c r="U831" s="70"/>
      <c r="V831" s="70"/>
      <c r="W831" s="68"/>
      <c r="X831" s="68"/>
    </row>
    <row r="832" spans="1:24" s="23" customFormat="1" ht="12.75" customHeight="1" x14ac:dyDescent="0.35">
      <c r="A832" s="69"/>
      <c r="B832" s="11"/>
      <c r="C832" s="69"/>
      <c r="D832" s="69"/>
      <c r="E832" s="11"/>
      <c r="F832" s="11"/>
      <c r="G832" s="70"/>
      <c r="H832" s="70"/>
      <c r="I832" s="68"/>
      <c r="J832" s="68"/>
      <c r="O832" s="172"/>
      <c r="P832" s="11"/>
      <c r="Q832" s="69"/>
      <c r="R832" s="69"/>
      <c r="S832" s="11"/>
      <c r="T832" s="11"/>
      <c r="U832" s="70"/>
      <c r="V832" s="70"/>
      <c r="W832" s="68"/>
      <c r="X832" s="68"/>
    </row>
    <row r="833" spans="1:24" s="23" customFormat="1" ht="12.75" customHeight="1" x14ac:dyDescent="0.35">
      <c r="A833" s="69"/>
      <c r="B833" s="11"/>
      <c r="C833" s="69"/>
      <c r="D833" s="69"/>
      <c r="E833" s="11"/>
      <c r="F833" s="11"/>
      <c r="G833" s="70"/>
      <c r="H833" s="70"/>
      <c r="I833" s="68"/>
      <c r="J833" s="68"/>
      <c r="O833" s="172"/>
      <c r="P833" s="11"/>
      <c r="Q833" s="69"/>
      <c r="R833" s="69"/>
      <c r="S833" s="11"/>
      <c r="T833" s="11"/>
      <c r="U833" s="70"/>
      <c r="V833" s="70"/>
      <c r="W833" s="68"/>
      <c r="X833" s="68"/>
    </row>
    <row r="834" spans="1:24" s="23" customFormat="1" ht="12.75" customHeight="1" x14ac:dyDescent="0.35">
      <c r="A834" s="69"/>
      <c r="B834" s="11"/>
      <c r="C834" s="69"/>
      <c r="D834" s="69"/>
      <c r="E834" s="11"/>
      <c r="F834" s="11"/>
      <c r="G834" s="70"/>
      <c r="H834" s="70"/>
      <c r="I834" s="68"/>
      <c r="J834" s="68"/>
      <c r="O834" s="172"/>
      <c r="P834" s="11"/>
      <c r="Q834" s="69"/>
      <c r="R834" s="69"/>
      <c r="S834" s="11"/>
      <c r="T834" s="11"/>
      <c r="U834" s="70"/>
      <c r="V834" s="70"/>
      <c r="W834" s="68"/>
      <c r="X834" s="68"/>
    </row>
    <row r="835" spans="1:24" s="23" customFormat="1" ht="12.75" customHeight="1" x14ac:dyDescent="0.35">
      <c r="A835" s="69"/>
      <c r="B835" s="11"/>
      <c r="C835" s="69"/>
      <c r="D835" s="69"/>
      <c r="E835" s="11"/>
      <c r="F835" s="11"/>
      <c r="G835" s="70"/>
      <c r="H835" s="70"/>
      <c r="I835" s="68"/>
      <c r="J835" s="68"/>
      <c r="O835" s="172"/>
      <c r="P835" s="11"/>
      <c r="Q835" s="69"/>
      <c r="R835" s="69"/>
      <c r="S835" s="11"/>
      <c r="T835" s="11"/>
      <c r="U835" s="70"/>
      <c r="V835" s="70"/>
      <c r="W835" s="68"/>
      <c r="X835" s="68"/>
    </row>
    <row r="836" spans="1:24" s="23" customFormat="1" ht="12.75" customHeight="1" x14ac:dyDescent="0.35">
      <c r="A836" s="69"/>
      <c r="B836" s="11"/>
      <c r="C836" s="69"/>
      <c r="D836" s="69"/>
      <c r="E836" s="11"/>
      <c r="F836" s="11"/>
      <c r="G836" s="70"/>
      <c r="H836" s="70"/>
      <c r="I836" s="68"/>
      <c r="J836" s="68"/>
      <c r="O836" s="172"/>
      <c r="P836" s="11"/>
      <c r="Q836" s="69"/>
      <c r="R836" s="69"/>
      <c r="S836" s="11"/>
      <c r="T836" s="11"/>
      <c r="U836" s="70"/>
      <c r="V836" s="70"/>
      <c r="W836" s="68"/>
      <c r="X836" s="68"/>
    </row>
    <row r="837" spans="1:24" s="23" customFormat="1" ht="12.75" customHeight="1" x14ac:dyDescent="0.35">
      <c r="A837" s="69"/>
      <c r="B837" s="11"/>
      <c r="C837" s="69"/>
      <c r="D837" s="69"/>
      <c r="E837" s="11"/>
      <c r="F837" s="11"/>
      <c r="G837" s="70"/>
      <c r="H837" s="70"/>
      <c r="I837" s="68"/>
      <c r="J837" s="68"/>
      <c r="O837" s="172"/>
      <c r="P837" s="11"/>
      <c r="Q837" s="69"/>
      <c r="R837" s="69"/>
      <c r="S837" s="11"/>
      <c r="T837" s="11"/>
      <c r="U837" s="70"/>
      <c r="V837" s="70"/>
      <c r="W837" s="68"/>
      <c r="X837" s="68"/>
    </row>
    <row r="838" spans="1:24" s="23" customFormat="1" ht="12.75" customHeight="1" x14ac:dyDescent="0.35">
      <c r="A838" s="69"/>
      <c r="B838" s="11"/>
      <c r="C838" s="69"/>
      <c r="D838" s="69"/>
      <c r="E838" s="11"/>
      <c r="F838" s="11"/>
      <c r="G838" s="70"/>
      <c r="H838" s="70"/>
      <c r="I838" s="68"/>
      <c r="J838" s="68"/>
      <c r="O838" s="172"/>
      <c r="P838" s="11"/>
      <c r="Q838" s="69"/>
      <c r="R838" s="69"/>
      <c r="S838" s="11"/>
      <c r="T838" s="11"/>
      <c r="U838" s="70"/>
      <c r="V838" s="70"/>
      <c r="W838" s="68"/>
      <c r="X838" s="68"/>
    </row>
    <row r="839" spans="1:24" s="23" customFormat="1" ht="12.75" customHeight="1" x14ac:dyDescent="0.35">
      <c r="A839" s="69"/>
      <c r="B839" s="11"/>
      <c r="C839" s="69"/>
      <c r="D839" s="69"/>
      <c r="E839" s="11"/>
      <c r="F839" s="11"/>
      <c r="G839" s="70"/>
      <c r="H839" s="70"/>
      <c r="I839" s="68"/>
      <c r="J839" s="68"/>
      <c r="O839" s="172"/>
      <c r="P839" s="11"/>
      <c r="Q839" s="69"/>
      <c r="R839" s="69"/>
      <c r="S839" s="11"/>
      <c r="T839" s="11"/>
      <c r="U839" s="70"/>
      <c r="V839" s="70"/>
      <c r="W839" s="68"/>
      <c r="X839" s="68"/>
    </row>
    <row r="840" spans="1:24" s="23" customFormat="1" ht="12.75" customHeight="1" x14ac:dyDescent="0.35">
      <c r="A840" s="69"/>
      <c r="B840" s="11"/>
      <c r="C840" s="69"/>
      <c r="D840" s="69"/>
      <c r="E840" s="11"/>
      <c r="F840" s="11"/>
      <c r="G840" s="70"/>
      <c r="H840" s="70"/>
      <c r="I840" s="68"/>
      <c r="J840" s="68"/>
      <c r="O840" s="172"/>
      <c r="P840" s="11"/>
      <c r="Q840" s="69"/>
      <c r="R840" s="69"/>
      <c r="S840" s="11"/>
      <c r="T840" s="11"/>
      <c r="U840" s="70"/>
      <c r="V840" s="70"/>
      <c r="W840" s="68"/>
      <c r="X840" s="68"/>
    </row>
    <row r="841" spans="1:24" s="23" customFormat="1" ht="12.75" customHeight="1" x14ac:dyDescent="0.35">
      <c r="A841" s="69"/>
      <c r="B841" s="11"/>
      <c r="C841" s="69"/>
      <c r="D841" s="69"/>
      <c r="E841" s="11"/>
      <c r="F841" s="11"/>
      <c r="G841" s="70"/>
      <c r="H841" s="70"/>
      <c r="I841" s="68"/>
      <c r="J841" s="68"/>
      <c r="O841" s="172"/>
      <c r="P841" s="11"/>
      <c r="Q841" s="69"/>
      <c r="R841" s="69"/>
      <c r="S841" s="11"/>
      <c r="T841" s="11"/>
      <c r="U841" s="70"/>
      <c r="V841" s="70"/>
      <c r="W841" s="68"/>
      <c r="X841" s="68"/>
    </row>
    <row r="842" spans="1:24" s="23" customFormat="1" ht="12.75" customHeight="1" x14ac:dyDescent="0.35">
      <c r="A842" s="69"/>
      <c r="B842" s="11"/>
      <c r="C842" s="69"/>
      <c r="D842" s="69"/>
      <c r="E842" s="11"/>
      <c r="F842" s="11"/>
      <c r="G842" s="70"/>
      <c r="H842" s="70"/>
      <c r="I842" s="68"/>
      <c r="J842" s="68"/>
      <c r="O842" s="172"/>
      <c r="P842" s="11"/>
      <c r="Q842" s="69"/>
      <c r="R842" s="69"/>
      <c r="S842" s="11"/>
      <c r="T842" s="11"/>
      <c r="U842" s="70"/>
      <c r="V842" s="70"/>
      <c r="W842" s="68"/>
      <c r="X842" s="68"/>
    </row>
    <row r="843" spans="1:24" s="23" customFormat="1" ht="12.75" customHeight="1" x14ac:dyDescent="0.35">
      <c r="A843" s="69"/>
      <c r="B843" s="11"/>
      <c r="C843" s="69"/>
      <c r="D843" s="69"/>
      <c r="E843" s="11"/>
      <c r="F843" s="11"/>
      <c r="G843" s="70"/>
      <c r="H843" s="70"/>
      <c r="I843" s="68"/>
      <c r="J843" s="68"/>
      <c r="O843" s="172"/>
      <c r="P843" s="11"/>
      <c r="Q843" s="69"/>
      <c r="R843" s="69"/>
      <c r="S843" s="11"/>
      <c r="T843" s="11"/>
      <c r="U843" s="70"/>
      <c r="V843" s="70"/>
      <c r="W843" s="68"/>
      <c r="X843" s="68"/>
    </row>
    <row r="844" spans="1:24" s="23" customFormat="1" ht="12.75" customHeight="1" x14ac:dyDescent="0.35">
      <c r="A844" s="69"/>
      <c r="B844" s="11"/>
      <c r="C844" s="69"/>
      <c r="D844" s="69"/>
      <c r="E844" s="11"/>
      <c r="F844" s="11"/>
      <c r="G844" s="70"/>
      <c r="H844" s="70"/>
      <c r="I844" s="68"/>
      <c r="J844" s="68"/>
      <c r="O844" s="172"/>
      <c r="P844" s="11"/>
      <c r="Q844" s="69"/>
      <c r="R844" s="69"/>
      <c r="S844" s="11"/>
      <c r="T844" s="11"/>
      <c r="U844" s="70"/>
      <c r="V844" s="70"/>
      <c r="W844" s="68"/>
      <c r="X844" s="68"/>
    </row>
    <row r="845" spans="1:24" s="23" customFormat="1" ht="12.75" customHeight="1" x14ac:dyDescent="0.35">
      <c r="A845" s="69"/>
      <c r="B845" s="11"/>
      <c r="C845" s="69"/>
      <c r="D845" s="69"/>
      <c r="E845" s="11"/>
      <c r="F845" s="11"/>
      <c r="G845" s="70"/>
      <c r="H845" s="70"/>
      <c r="I845" s="68"/>
      <c r="J845" s="68"/>
      <c r="O845" s="172"/>
      <c r="P845" s="11"/>
      <c r="Q845" s="69"/>
      <c r="R845" s="69"/>
      <c r="S845" s="11"/>
      <c r="T845" s="11"/>
      <c r="U845" s="70"/>
      <c r="V845" s="70"/>
      <c r="W845" s="68"/>
      <c r="X845" s="68"/>
    </row>
    <row r="846" spans="1:24" s="23" customFormat="1" ht="12.75" customHeight="1" x14ac:dyDescent="0.35">
      <c r="A846" s="69"/>
      <c r="B846" s="11"/>
      <c r="C846" s="69"/>
      <c r="D846" s="69"/>
      <c r="E846" s="11"/>
      <c r="F846" s="11"/>
      <c r="G846" s="70"/>
      <c r="H846" s="70"/>
      <c r="I846" s="68"/>
      <c r="J846" s="68"/>
      <c r="O846" s="172"/>
      <c r="P846" s="11"/>
      <c r="Q846" s="69"/>
      <c r="R846" s="69"/>
      <c r="S846" s="11"/>
      <c r="T846" s="11"/>
      <c r="U846" s="70"/>
      <c r="V846" s="70"/>
      <c r="W846" s="68"/>
      <c r="X846" s="68"/>
    </row>
    <row r="847" spans="1:24" s="23" customFormat="1" ht="12.75" customHeight="1" x14ac:dyDescent="0.35">
      <c r="A847" s="69"/>
      <c r="B847" s="11"/>
      <c r="C847" s="69"/>
      <c r="D847" s="69"/>
      <c r="E847" s="11"/>
      <c r="F847" s="11"/>
      <c r="G847" s="70"/>
      <c r="H847" s="70"/>
      <c r="I847" s="68"/>
      <c r="J847" s="68"/>
      <c r="O847" s="172"/>
      <c r="P847" s="11"/>
      <c r="Q847" s="69"/>
      <c r="R847" s="69"/>
      <c r="S847" s="11"/>
      <c r="T847" s="11"/>
      <c r="U847" s="70"/>
      <c r="V847" s="70"/>
      <c r="W847" s="68"/>
      <c r="X847" s="68"/>
    </row>
    <row r="848" spans="1:24" s="23" customFormat="1" ht="12.75" customHeight="1" x14ac:dyDescent="0.35">
      <c r="A848" s="69"/>
      <c r="B848" s="11"/>
      <c r="C848" s="69"/>
      <c r="D848" s="69"/>
      <c r="E848" s="11"/>
      <c r="F848" s="11"/>
      <c r="G848" s="70"/>
      <c r="H848" s="70"/>
      <c r="I848" s="68"/>
      <c r="J848" s="68"/>
      <c r="O848" s="172"/>
      <c r="P848" s="11"/>
      <c r="Q848" s="69"/>
      <c r="R848" s="69"/>
      <c r="S848" s="11"/>
      <c r="T848" s="11"/>
      <c r="U848" s="70"/>
      <c r="V848" s="70"/>
      <c r="W848" s="68"/>
      <c r="X848" s="68"/>
    </row>
    <row r="849" spans="1:24" s="23" customFormat="1" ht="12.75" customHeight="1" x14ac:dyDescent="0.35">
      <c r="A849" s="69"/>
      <c r="B849" s="11"/>
      <c r="C849" s="69"/>
      <c r="D849" s="69"/>
      <c r="E849" s="11"/>
      <c r="F849" s="11"/>
      <c r="G849" s="70"/>
      <c r="H849" s="70"/>
      <c r="I849" s="68"/>
      <c r="J849" s="68"/>
      <c r="O849" s="172"/>
      <c r="P849" s="11"/>
      <c r="Q849" s="69"/>
      <c r="R849" s="69"/>
      <c r="S849" s="11"/>
      <c r="T849" s="11"/>
      <c r="U849" s="70"/>
      <c r="V849" s="70"/>
      <c r="W849" s="68"/>
      <c r="X849" s="68"/>
    </row>
    <row r="850" spans="1:24" s="23" customFormat="1" ht="12.75" customHeight="1" x14ac:dyDescent="0.35">
      <c r="A850" s="69"/>
      <c r="B850" s="11"/>
      <c r="C850" s="69"/>
      <c r="D850" s="69"/>
      <c r="E850" s="11"/>
      <c r="F850" s="11"/>
      <c r="G850" s="70"/>
      <c r="H850" s="70"/>
      <c r="I850" s="68"/>
      <c r="J850" s="68"/>
      <c r="O850" s="172"/>
      <c r="P850" s="11"/>
      <c r="Q850" s="69"/>
      <c r="R850" s="69"/>
      <c r="S850" s="11"/>
      <c r="T850" s="11"/>
      <c r="U850" s="70"/>
      <c r="V850" s="70"/>
      <c r="W850" s="68"/>
      <c r="X850" s="68"/>
    </row>
    <row r="851" spans="1:24" s="23" customFormat="1" ht="12.75" customHeight="1" x14ac:dyDescent="0.35">
      <c r="A851" s="69"/>
      <c r="B851" s="11"/>
      <c r="C851" s="69"/>
      <c r="D851" s="69"/>
      <c r="E851" s="11"/>
      <c r="F851" s="11"/>
      <c r="G851" s="70"/>
      <c r="H851" s="70"/>
      <c r="I851" s="68"/>
      <c r="J851" s="68"/>
      <c r="O851" s="172"/>
      <c r="P851" s="11"/>
      <c r="Q851" s="69"/>
      <c r="R851" s="69"/>
      <c r="S851" s="11"/>
      <c r="T851" s="11"/>
      <c r="U851" s="70"/>
      <c r="V851" s="70"/>
      <c r="W851" s="68"/>
      <c r="X851" s="68"/>
    </row>
    <row r="852" spans="1:24" s="23" customFormat="1" ht="12.75" customHeight="1" x14ac:dyDescent="0.35">
      <c r="A852" s="69"/>
      <c r="B852" s="11"/>
      <c r="C852" s="69"/>
      <c r="D852" s="69"/>
      <c r="E852" s="11"/>
      <c r="F852" s="11"/>
      <c r="G852" s="70"/>
      <c r="H852" s="70"/>
      <c r="I852" s="68"/>
      <c r="J852" s="68"/>
      <c r="O852" s="172"/>
      <c r="P852" s="11"/>
      <c r="Q852" s="69"/>
      <c r="R852" s="69"/>
      <c r="S852" s="11"/>
      <c r="T852" s="11"/>
      <c r="U852" s="70"/>
      <c r="V852" s="70"/>
      <c r="W852" s="68"/>
      <c r="X852" s="68"/>
    </row>
    <row r="853" spans="1:24" s="23" customFormat="1" ht="12.75" customHeight="1" x14ac:dyDescent="0.35">
      <c r="A853" s="69"/>
      <c r="B853" s="11"/>
      <c r="C853" s="69"/>
      <c r="D853" s="69"/>
      <c r="E853" s="11"/>
      <c r="F853" s="11"/>
      <c r="G853" s="70"/>
      <c r="H853" s="70"/>
      <c r="I853" s="68"/>
      <c r="J853" s="68"/>
      <c r="O853" s="172"/>
      <c r="P853" s="11"/>
      <c r="Q853" s="69"/>
      <c r="R853" s="69"/>
      <c r="S853" s="11"/>
      <c r="T853" s="11"/>
      <c r="U853" s="70"/>
      <c r="V853" s="70"/>
      <c r="W853" s="68"/>
      <c r="X853" s="68"/>
    </row>
    <row r="854" spans="1:24" s="23" customFormat="1" ht="12.75" customHeight="1" x14ac:dyDescent="0.35">
      <c r="A854" s="69"/>
      <c r="B854" s="11"/>
      <c r="C854" s="69"/>
      <c r="D854" s="69"/>
      <c r="E854" s="11"/>
      <c r="F854" s="11"/>
      <c r="G854" s="70"/>
      <c r="H854" s="70"/>
      <c r="I854" s="68"/>
      <c r="J854" s="68"/>
      <c r="O854" s="172"/>
      <c r="P854" s="11"/>
      <c r="Q854" s="69"/>
      <c r="R854" s="69"/>
      <c r="S854" s="11"/>
      <c r="T854" s="11"/>
      <c r="U854" s="70"/>
      <c r="V854" s="70"/>
      <c r="W854" s="68"/>
      <c r="X854" s="68"/>
    </row>
    <row r="855" spans="1:24" s="23" customFormat="1" ht="12.75" customHeight="1" x14ac:dyDescent="0.35">
      <c r="A855" s="69"/>
      <c r="B855" s="11"/>
      <c r="C855" s="69"/>
      <c r="D855" s="69"/>
      <c r="E855" s="11"/>
      <c r="F855" s="11"/>
      <c r="G855" s="70"/>
      <c r="H855" s="70"/>
      <c r="I855" s="68"/>
      <c r="J855" s="68"/>
      <c r="O855" s="172"/>
      <c r="P855" s="11"/>
      <c r="Q855" s="69"/>
      <c r="R855" s="69"/>
      <c r="S855" s="11"/>
      <c r="T855" s="11"/>
      <c r="U855" s="70"/>
      <c r="V855" s="70"/>
      <c r="W855" s="68"/>
      <c r="X855" s="68"/>
    </row>
    <row r="856" spans="1:24" s="23" customFormat="1" ht="12.75" customHeight="1" x14ac:dyDescent="0.35">
      <c r="A856" s="69"/>
      <c r="B856" s="11"/>
      <c r="C856" s="69"/>
      <c r="D856" s="69"/>
      <c r="E856" s="11"/>
      <c r="F856" s="11"/>
      <c r="G856" s="70"/>
      <c r="H856" s="70"/>
      <c r="I856" s="68"/>
      <c r="J856" s="68"/>
      <c r="O856" s="172"/>
      <c r="P856" s="11"/>
      <c r="Q856" s="69"/>
      <c r="R856" s="69"/>
      <c r="S856" s="11"/>
      <c r="T856" s="11"/>
      <c r="U856" s="70"/>
      <c r="V856" s="70"/>
      <c r="W856" s="68"/>
      <c r="X856" s="68"/>
    </row>
    <row r="857" spans="1:24" s="23" customFormat="1" ht="12.75" customHeight="1" x14ac:dyDescent="0.35">
      <c r="A857" s="69"/>
      <c r="B857" s="11"/>
      <c r="C857" s="69"/>
      <c r="D857" s="69"/>
      <c r="E857" s="11"/>
      <c r="F857" s="11"/>
      <c r="G857" s="70"/>
      <c r="H857" s="70"/>
      <c r="I857" s="68"/>
      <c r="J857" s="68"/>
      <c r="O857" s="172"/>
      <c r="P857" s="11"/>
      <c r="Q857" s="69"/>
      <c r="R857" s="69"/>
      <c r="S857" s="11"/>
      <c r="T857" s="11"/>
      <c r="U857" s="70"/>
      <c r="V857" s="70"/>
      <c r="W857" s="68"/>
      <c r="X857" s="68"/>
    </row>
    <row r="858" spans="1:24" s="23" customFormat="1" ht="12.75" customHeight="1" x14ac:dyDescent="0.35">
      <c r="A858" s="69"/>
      <c r="B858" s="11"/>
      <c r="C858" s="69"/>
      <c r="D858" s="69"/>
      <c r="E858" s="11"/>
      <c r="F858" s="11"/>
      <c r="G858" s="70"/>
      <c r="H858" s="70"/>
      <c r="I858" s="68"/>
      <c r="J858" s="68"/>
      <c r="O858" s="172"/>
      <c r="P858" s="11"/>
      <c r="Q858" s="69"/>
      <c r="R858" s="69"/>
      <c r="S858" s="11"/>
      <c r="T858" s="11"/>
      <c r="U858" s="70"/>
      <c r="V858" s="70"/>
      <c r="W858" s="68"/>
      <c r="X858" s="68"/>
    </row>
    <row r="859" spans="1:24" s="23" customFormat="1" ht="12.75" customHeight="1" x14ac:dyDescent="0.35">
      <c r="A859" s="69"/>
      <c r="B859" s="11"/>
      <c r="C859" s="69"/>
      <c r="D859" s="69"/>
      <c r="E859" s="11"/>
      <c r="F859" s="11"/>
      <c r="G859" s="70"/>
      <c r="H859" s="70"/>
      <c r="I859" s="68"/>
      <c r="J859" s="68"/>
      <c r="O859" s="172"/>
      <c r="P859" s="11"/>
      <c r="Q859" s="69"/>
      <c r="R859" s="69"/>
      <c r="S859" s="11"/>
      <c r="T859" s="11"/>
      <c r="U859" s="70"/>
      <c r="V859" s="70"/>
      <c r="W859" s="68"/>
      <c r="X859" s="68"/>
    </row>
    <row r="860" spans="1:24" s="23" customFormat="1" ht="12.75" customHeight="1" x14ac:dyDescent="0.35">
      <c r="A860" s="69"/>
      <c r="B860" s="11"/>
      <c r="C860" s="69"/>
      <c r="D860" s="69"/>
      <c r="E860" s="11"/>
      <c r="F860" s="11"/>
      <c r="G860" s="70"/>
      <c r="H860" s="70"/>
      <c r="I860" s="68"/>
      <c r="J860" s="68"/>
      <c r="O860" s="172"/>
      <c r="P860" s="11"/>
      <c r="Q860" s="69"/>
      <c r="R860" s="69"/>
      <c r="S860" s="11"/>
      <c r="T860" s="11"/>
      <c r="U860" s="70"/>
      <c r="V860" s="70"/>
      <c r="W860" s="68"/>
      <c r="X860" s="68"/>
    </row>
    <row r="861" spans="1:24" s="23" customFormat="1" ht="12.75" customHeight="1" x14ac:dyDescent="0.35">
      <c r="A861" s="69"/>
      <c r="B861" s="11"/>
      <c r="C861" s="69"/>
      <c r="D861" s="69"/>
      <c r="E861" s="11"/>
      <c r="F861" s="11"/>
      <c r="G861" s="70"/>
      <c r="H861" s="70"/>
      <c r="I861" s="68"/>
      <c r="J861" s="68"/>
      <c r="O861" s="172"/>
      <c r="P861" s="11"/>
      <c r="Q861" s="69"/>
      <c r="R861" s="69"/>
      <c r="S861" s="11"/>
      <c r="T861" s="11"/>
      <c r="U861" s="70"/>
      <c r="V861" s="70"/>
      <c r="W861" s="68"/>
      <c r="X861" s="68"/>
    </row>
    <row r="862" spans="1:24" s="23" customFormat="1" ht="12.75" customHeight="1" x14ac:dyDescent="0.35">
      <c r="A862" s="69"/>
      <c r="B862" s="11"/>
      <c r="C862" s="69"/>
      <c r="D862" s="69"/>
      <c r="E862" s="11"/>
      <c r="F862" s="11"/>
      <c r="G862" s="70"/>
      <c r="H862" s="70"/>
      <c r="I862" s="68"/>
      <c r="J862" s="68"/>
      <c r="O862" s="172"/>
      <c r="P862" s="11"/>
      <c r="Q862" s="69"/>
      <c r="R862" s="69"/>
      <c r="S862" s="11"/>
      <c r="T862" s="11"/>
      <c r="U862" s="70"/>
      <c r="V862" s="70"/>
      <c r="W862" s="68"/>
      <c r="X862" s="68"/>
    </row>
    <row r="863" spans="1:24" s="23" customFormat="1" ht="12.75" customHeight="1" x14ac:dyDescent="0.35">
      <c r="A863" s="69"/>
      <c r="B863" s="11"/>
      <c r="C863" s="69"/>
      <c r="D863" s="69"/>
      <c r="E863" s="11"/>
      <c r="F863" s="11"/>
      <c r="G863" s="70"/>
      <c r="H863" s="70"/>
      <c r="I863" s="68"/>
      <c r="J863" s="68"/>
      <c r="O863" s="172"/>
      <c r="P863" s="11"/>
      <c r="Q863" s="69"/>
      <c r="R863" s="69"/>
      <c r="S863" s="11"/>
      <c r="T863" s="11"/>
      <c r="U863" s="70"/>
      <c r="V863" s="70"/>
      <c r="W863" s="68"/>
      <c r="X863" s="68"/>
    </row>
    <row r="864" spans="1:24" s="23" customFormat="1" ht="12.75" customHeight="1" x14ac:dyDescent="0.35">
      <c r="A864" s="69"/>
      <c r="B864" s="11"/>
      <c r="C864" s="69"/>
      <c r="D864" s="69"/>
      <c r="E864" s="11"/>
      <c r="F864" s="11"/>
      <c r="G864" s="70"/>
      <c r="H864" s="70"/>
      <c r="I864" s="68"/>
      <c r="J864" s="68"/>
      <c r="O864" s="172"/>
      <c r="P864" s="11"/>
      <c r="Q864" s="69"/>
      <c r="R864" s="69"/>
      <c r="S864" s="11"/>
      <c r="T864" s="11"/>
      <c r="U864" s="70"/>
      <c r="V864" s="70"/>
      <c r="W864" s="68"/>
      <c r="X864" s="68"/>
    </row>
    <row r="865" spans="1:24" s="23" customFormat="1" ht="12.75" customHeight="1" x14ac:dyDescent="0.35">
      <c r="A865" s="69"/>
      <c r="B865" s="11"/>
      <c r="C865" s="69"/>
      <c r="D865" s="69"/>
      <c r="E865" s="11"/>
      <c r="F865" s="11"/>
      <c r="G865" s="70"/>
      <c r="H865" s="70"/>
      <c r="I865" s="68"/>
      <c r="J865" s="68"/>
      <c r="O865" s="172"/>
      <c r="P865" s="11"/>
      <c r="Q865" s="69"/>
      <c r="R865" s="69"/>
      <c r="S865" s="11"/>
      <c r="T865" s="11"/>
      <c r="U865" s="70"/>
      <c r="V865" s="70"/>
      <c r="W865" s="68"/>
      <c r="X865" s="68"/>
    </row>
    <row r="866" spans="1:24" s="23" customFormat="1" ht="12.75" customHeight="1" x14ac:dyDescent="0.35">
      <c r="A866" s="69"/>
      <c r="B866" s="11"/>
      <c r="C866" s="69"/>
      <c r="D866" s="69"/>
      <c r="E866" s="11"/>
      <c r="F866" s="11"/>
      <c r="G866" s="70"/>
      <c r="H866" s="70"/>
      <c r="I866" s="68"/>
      <c r="J866" s="68"/>
      <c r="O866" s="172"/>
      <c r="P866" s="11"/>
      <c r="Q866" s="69"/>
      <c r="R866" s="69"/>
      <c r="S866" s="11"/>
      <c r="T866" s="11"/>
      <c r="U866" s="70"/>
      <c r="V866" s="70"/>
      <c r="W866" s="68"/>
      <c r="X866" s="68"/>
    </row>
    <row r="867" spans="1:24" s="23" customFormat="1" ht="12.75" customHeight="1" x14ac:dyDescent="0.35">
      <c r="A867" s="69"/>
      <c r="B867" s="11"/>
      <c r="C867" s="69"/>
      <c r="D867" s="69"/>
      <c r="E867" s="11"/>
      <c r="F867" s="11"/>
      <c r="G867" s="70"/>
      <c r="H867" s="70"/>
      <c r="I867" s="68"/>
      <c r="J867" s="68"/>
      <c r="O867" s="172"/>
      <c r="P867" s="11"/>
      <c r="Q867" s="69"/>
      <c r="R867" s="69"/>
      <c r="S867" s="11"/>
      <c r="T867" s="11"/>
      <c r="U867" s="70"/>
      <c r="V867" s="70"/>
      <c r="W867" s="68"/>
      <c r="X867" s="68"/>
    </row>
    <row r="868" spans="1:24" s="23" customFormat="1" ht="12.75" customHeight="1" x14ac:dyDescent="0.35">
      <c r="A868" s="69"/>
      <c r="B868" s="11"/>
      <c r="C868" s="69"/>
      <c r="D868" s="69"/>
      <c r="E868" s="11"/>
      <c r="F868" s="11"/>
      <c r="G868" s="70"/>
      <c r="H868" s="70"/>
      <c r="I868" s="68"/>
      <c r="J868" s="68"/>
      <c r="O868" s="172"/>
      <c r="P868" s="11"/>
      <c r="Q868" s="69"/>
      <c r="R868" s="69"/>
      <c r="S868" s="11"/>
      <c r="T868" s="11"/>
      <c r="U868" s="70"/>
      <c r="V868" s="70"/>
      <c r="W868" s="68"/>
      <c r="X868" s="68"/>
    </row>
    <row r="869" spans="1:24" s="23" customFormat="1" ht="12.75" customHeight="1" x14ac:dyDescent="0.35">
      <c r="A869" s="69"/>
      <c r="B869" s="11"/>
      <c r="C869" s="69"/>
      <c r="D869" s="69"/>
      <c r="E869" s="11"/>
      <c r="F869" s="11"/>
      <c r="G869" s="70"/>
      <c r="H869" s="70"/>
      <c r="I869" s="68"/>
      <c r="J869" s="68"/>
      <c r="O869" s="172"/>
      <c r="P869" s="11"/>
      <c r="Q869" s="69"/>
      <c r="R869" s="69"/>
      <c r="S869" s="11"/>
      <c r="T869" s="11"/>
      <c r="U869" s="70"/>
      <c r="V869" s="70"/>
      <c r="W869" s="68"/>
      <c r="X869" s="68"/>
    </row>
    <row r="870" spans="1:24" s="23" customFormat="1" ht="12.75" customHeight="1" x14ac:dyDescent="0.35">
      <c r="A870" s="69"/>
      <c r="B870" s="11"/>
      <c r="C870" s="69"/>
      <c r="D870" s="69"/>
      <c r="E870" s="11"/>
      <c r="F870" s="11"/>
      <c r="G870" s="70"/>
      <c r="H870" s="70"/>
      <c r="I870" s="68"/>
      <c r="J870" s="68"/>
      <c r="O870" s="172"/>
      <c r="P870" s="11"/>
      <c r="Q870" s="69"/>
      <c r="R870" s="69"/>
      <c r="S870" s="11"/>
      <c r="T870" s="11"/>
      <c r="U870" s="70"/>
      <c r="V870" s="70"/>
      <c r="W870" s="68"/>
      <c r="X870" s="68"/>
    </row>
    <row r="871" spans="1:24" s="23" customFormat="1" ht="12.75" customHeight="1" x14ac:dyDescent="0.35">
      <c r="A871" s="69"/>
      <c r="B871" s="11"/>
      <c r="C871" s="69"/>
      <c r="D871" s="69"/>
      <c r="E871" s="11"/>
      <c r="F871" s="11"/>
      <c r="G871" s="70"/>
      <c r="H871" s="70"/>
      <c r="I871" s="68"/>
      <c r="J871" s="68"/>
      <c r="O871" s="172"/>
      <c r="P871" s="11"/>
      <c r="Q871" s="69"/>
      <c r="R871" s="69"/>
      <c r="S871" s="11"/>
      <c r="T871" s="11"/>
      <c r="U871" s="70"/>
      <c r="V871" s="70"/>
      <c r="W871" s="68"/>
      <c r="X871" s="68"/>
    </row>
    <row r="872" spans="1:24" s="23" customFormat="1" ht="12.75" customHeight="1" x14ac:dyDescent="0.35">
      <c r="A872" s="69"/>
      <c r="B872" s="11"/>
      <c r="C872" s="69"/>
      <c r="D872" s="69"/>
      <c r="E872" s="11"/>
      <c r="F872" s="11"/>
      <c r="G872" s="70"/>
      <c r="H872" s="70"/>
      <c r="I872" s="68"/>
      <c r="J872" s="68"/>
      <c r="O872" s="172"/>
      <c r="P872" s="11"/>
      <c r="Q872" s="69"/>
      <c r="R872" s="69"/>
      <c r="S872" s="11"/>
      <c r="T872" s="11"/>
      <c r="U872" s="70"/>
      <c r="V872" s="70"/>
      <c r="W872" s="68"/>
      <c r="X872" s="68"/>
    </row>
    <row r="873" spans="1:24" s="23" customFormat="1" ht="12.75" customHeight="1" x14ac:dyDescent="0.35">
      <c r="A873" s="69"/>
      <c r="B873" s="11"/>
      <c r="C873" s="69"/>
      <c r="D873" s="69"/>
      <c r="E873" s="11"/>
      <c r="F873" s="11"/>
      <c r="G873" s="70"/>
      <c r="H873" s="70"/>
      <c r="I873" s="68"/>
      <c r="J873" s="68"/>
      <c r="O873" s="172"/>
      <c r="P873" s="11"/>
      <c r="Q873" s="69"/>
      <c r="R873" s="69"/>
      <c r="S873" s="11"/>
      <c r="T873" s="11"/>
      <c r="U873" s="70"/>
      <c r="V873" s="70"/>
      <c r="W873" s="68"/>
      <c r="X873" s="68"/>
    </row>
    <row r="874" spans="1:24" s="23" customFormat="1" ht="12.75" customHeight="1" x14ac:dyDescent="0.35">
      <c r="A874" s="69"/>
      <c r="B874" s="11"/>
      <c r="C874" s="69"/>
      <c r="D874" s="69"/>
      <c r="E874" s="11"/>
      <c r="F874" s="11"/>
      <c r="G874" s="70"/>
      <c r="H874" s="70"/>
      <c r="I874" s="68"/>
      <c r="J874" s="68"/>
      <c r="O874" s="172"/>
      <c r="P874" s="11"/>
      <c r="Q874" s="69"/>
      <c r="R874" s="69"/>
      <c r="S874" s="11"/>
      <c r="T874" s="11"/>
      <c r="U874" s="70"/>
      <c r="V874" s="70"/>
      <c r="W874" s="68"/>
      <c r="X874" s="68"/>
    </row>
    <row r="875" spans="1:24" s="23" customFormat="1" ht="12.75" customHeight="1" x14ac:dyDescent="0.35">
      <c r="A875" s="69"/>
      <c r="B875" s="11"/>
      <c r="C875" s="69"/>
      <c r="D875" s="69"/>
      <c r="E875" s="11"/>
      <c r="F875" s="11"/>
      <c r="G875" s="70"/>
      <c r="H875" s="70"/>
      <c r="I875" s="68"/>
      <c r="J875" s="68"/>
      <c r="O875" s="172"/>
      <c r="P875" s="11"/>
      <c r="Q875" s="69"/>
      <c r="R875" s="69"/>
      <c r="S875" s="11"/>
      <c r="T875" s="11"/>
      <c r="U875" s="70"/>
      <c r="V875" s="70"/>
      <c r="W875" s="68"/>
      <c r="X875" s="68"/>
    </row>
    <row r="876" spans="1:24" s="23" customFormat="1" ht="12.75" customHeight="1" x14ac:dyDescent="0.35">
      <c r="A876" s="69"/>
      <c r="B876" s="11"/>
      <c r="C876" s="69"/>
      <c r="D876" s="69"/>
      <c r="E876" s="11"/>
      <c r="F876" s="11"/>
      <c r="G876" s="70"/>
      <c r="H876" s="70"/>
      <c r="I876" s="68"/>
      <c r="J876" s="68"/>
      <c r="O876" s="172"/>
      <c r="P876" s="11"/>
      <c r="Q876" s="69"/>
      <c r="R876" s="69"/>
      <c r="S876" s="11"/>
      <c r="T876" s="11"/>
      <c r="U876" s="70"/>
      <c r="V876" s="70"/>
      <c r="W876" s="68"/>
      <c r="X876" s="68"/>
    </row>
    <row r="877" spans="1:24" s="23" customFormat="1" ht="12.75" customHeight="1" x14ac:dyDescent="0.35">
      <c r="A877" s="69"/>
      <c r="B877" s="11"/>
      <c r="C877" s="69"/>
      <c r="D877" s="69"/>
      <c r="E877" s="11"/>
      <c r="F877" s="11"/>
      <c r="G877" s="70"/>
      <c r="H877" s="70"/>
      <c r="I877" s="68"/>
      <c r="J877" s="68"/>
      <c r="O877" s="172"/>
      <c r="P877" s="11"/>
      <c r="Q877" s="69"/>
      <c r="R877" s="69"/>
      <c r="S877" s="11"/>
      <c r="T877" s="11"/>
      <c r="U877" s="70"/>
      <c r="V877" s="70"/>
      <c r="W877" s="68"/>
      <c r="X877" s="68"/>
    </row>
    <row r="878" spans="1:24" s="23" customFormat="1" ht="12.75" customHeight="1" x14ac:dyDescent="0.35">
      <c r="A878" s="69"/>
      <c r="B878" s="11"/>
      <c r="C878" s="69"/>
      <c r="D878" s="69"/>
      <c r="E878" s="11"/>
      <c r="F878" s="11"/>
      <c r="G878" s="70"/>
      <c r="H878" s="70"/>
      <c r="I878" s="68"/>
      <c r="J878" s="68"/>
      <c r="O878" s="172"/>
      <c r="P878" s="11"/>
      <c r="Q878" s="69"/>
      <c r="R878" s="69"/>
      <c r="S878" s="11"/>
      <c r="T878" s="11"/>
      <c r="U878" s="70"/>
      <c r="V878" s="70"/>
      <c r="W878" s="68"/>
      <c r="X878" s="68"/>
    </row>
    <row r="879" spans="1:24" s="23" customFormat="1" ht="12.75" customHeight="1" x14ac:dyDescent="0.35">
      <c r="A879" s="69"/>
      <c r="B879" s="11"/>
      <c r="C879" s="69"/>
      <c r="D879" s="69"/>
      <c r="E879" s="11"/>
      <c r="F879" s="11"/>
      <c r="G879" s="70"/>
      <c r="H879" s="70"/>
      <c r="I879" s="68"/>
      <c r="J879" s="68"/>
      <c r="O879" s="172"/>
      <c r="P879" s="11"/>
      <c r="Q879" s="69"/>
      <c r="R879" s="69"/>
      <c r="S879" s="11"/>
      <c r="T879" s="11"/>
      <c r="U879" s="70"/>
      <c r="V879" s="70"/>
      <c r="W879" s="68"/>
      <c r="X879" s="68"/>
    </row>
    <row r="880" spans="1:24" s="23" customFormat="1" ht="12.75" customHeight="1" x14ac:dyDescent="0.35">
      <c r="A880" s="69"/>
      <c r="B880" s="11"/>
      <c r="C880" s="69"/>
      <c r="D880" s="69"/>
      <c r="E880" s="11"/>
      <c r="F880" s="11"/>
      <c r="G880" s="70"/>
      <c r="H880" s="70"/>
      <c r="I880" s="68"/>
      <c r="J880" s="68"/>
      <c r="O880" s="172"/>
      <c r="P880" s="11"/>
      <c r="Q880" s="69"/>
      <c r="R880" s="69"/>
      <c r="S880" s="11"/>
      <c r="T880" s="11"/>
      <c r="U880" s="70"/>
      <c r="V880" s="70"/>
      <c r="W880" s="68"/>
      <c r="X880" s="68"/>
    </row>
    <row r="881" spans="1:24" s="23" customFormat="1" ht="12.75" customHeight="1" x14ac:dyDescent="0.35">
      <c r="A881" s="69"/>
      <c r="B881" s="11"/>
      <c r="C881" s="69"/>
      <c r="D881" s="69"/>
      <c r="E881" s="11"/>
      <c r="F881" s="11"/>
      <c r="G881" s="70"/>
      <c r="H881" s="70"/>
      <c r="I881" s="68"/>
      <c r="J881" s="68"/>
      <c r="O881" s="172"/>
      <c r="P881" s="11"/>
      <c r="Q881" s="69"/>
      <c r="R881" s="69"/>
      <c r="S881" s="11"/>
      <c r="T881" s="11"/>
      <c r="U881" s="70"/>
      <c r="V881" s="70"/>
      <c r="W881" s="68"/>
      <c r="X881" s="68"/>
    </row>
    <row r="882" spans="1:24" s="23" customFormat="1" ht="12.75" customHeight="1" x14ac:dyDescent="0.35">
      <c r="A882" s="69"/>
      <c r="B882" s="11"/>
      <c r="C882" s="69"/>
      <c r="D882" s="69"/>
      <c r="E882" s="11"/>
      <c r="F882" s="11"/>
      <c r="G882" s="70"/>
      <c r="H882" s="70"/>
      <c r="I882" s="68"/>
      <c r="J882" s="68"/>
      <c r="O882" s="172"/>
      <c r="P882" s="11"/>
      <c r="Q882" s="69"/>
      <c r="R882" s="69"/>
      <c r="S882" s="11"/>
      <c r="T882" s="11"/>
      <c r="U882" s="70"/>
      <c r="V882" s="70"/>
      <c r="W882" s="68"/>
      <c r="X882" s="68"/>
    </row>
    <row r="883" spans="1:24" s="23" customFormat="1" ht="12.75" customHeight="1" x14ac:dyDescent="0.35">
      <c r="A883" s="69"/>
      <c r="B883" s="11"/>
      <c r="C883" s="69"/>
      <c r="D883" s="69"/>
      <c r="E883" s="11"/>
      <c r="F883" s="11"/>
      <c r="G883" s="70"/>
      <c r="H883" s="70"/>
      <c r="I883" s="68"/>
      <c r="J883" s="68"/>
      <c r="O883" s="172"/>
      <c r="P883" s="11"/>
      <c r="Q883" s="69"/>
      <c r="R883" s="69"/>
      <c r="S883" s="11"/>
      <c r="T883" s="11"/>
      <c r="U883" s="70"/>
      <c r="V883" s="70"/>
      <c r="W883" s="68"/>
      <c r="X883" s="68"/>
    </row>
    <row r="884" spans="1:24" s="23" customFormat="1" ht="12.75" customHeight="1" x14ac:dyDescent="0.35">
      <c r="A884" s="69"/>
      <c r="B884" s="11"/>
      <c r="C884" s="69"/>
      <c r="D884" s="69"/>
      <c r="E884" s="11"/>
      <c r="F884" s="11"/>
      <c r="G884" s="70"/>
      <c r="H884" s="70"/>
      <c r="I884" s="68"/>
      <c r="J884" s="68"/>
      <c r="O884" s="172"/>
      <c r="P884" s="11"/>
      <c r="Q884" s="69"/>
      <c r="R884" s="69"/>
      <c r="S884" s="11"/>
      <c r="T884" s="11"/>
      <c r="U884" s="70"/>
      <c r="V884" s="70"/>
      <c r="W884" s="68"/>
      <c r="X884" s="68"/>
    </row>
    <row r="885" spans="1:24" s="23" customFormat="1" ht="12.75" customHeight="1" x14ac:dyDescent="0.35">
      <c r="A885" s="69"/>
      <c r="B885" s="11"/>
      <c r="C885" s="69"/>
      <c r="D885" s="69"/>
      <c r="E885" s="11"/>
      <c r="F885" s="11"/>
      <c r="G885" s="70"/>
      <c r="H885" s="70"/>
      <c r="I885" s="68"/>
      <c r="J885" s="68"/>
      <c r="O885" s="172"/>
      <c r="P885" s="11"/>
      <c r="Q885" s="69"/>
      <c r="R885" s="69"/>
      <c r="S885" s="11"/>
      <c r="T885" s="11"/>
      <c r="U885" s="70"/>
      <c r="V885" s="70"/>
      <c r="W885" s="68"/>
      <c r="X885" s="68"/>
    </row>
    <row r="886" spans="1:24" s="23" customFormat="1" ht="12.75" customHeight="1" x14ac:dyDescent="0.35">
      <c r="A886" s="69"/>
      <c r="B886" s="11"/>
      <c r="C886" s="69"/>
      <c r="D886" s="69"/>
      <c r="E886" s="11"/>
      <c r="F886" s="11"/>
      <c r="G886" s="70"/>
      <c r="H886" s="70"/>
      <c r="I886" s="68"/>
      <c r="J886" s="68"/>
      <c r="O886" s="172"/>
      <c r="P886" s="11"/>
      <c r="Q886" s="69"/>
      <c r="R886" s="69"/>
      <c r="S886" s="11"/>
      <c r="T886" s="11"/>
      <c r="U886" s="70"/>
      <c r="V886" s="70"/>
      <c r="W886" s="68"/>
      <c r="X886" s="68"/>
    </row>
    <row r="887" spans="1:24" s="23" customFormat="1" ht="12.75" customHeight="1" x14ac:dyDescent="0.35">
      <c r="A887" s="69"/>
      <c r="B887" s="11"/>
      <c r="C887" s="69"/>
      <c r="D887" s="69"/>
      <c r="E887" s="11"/>
      <c r="F887" s="11"/>
      <c r="G887" s="70"/>
      <c r="H887" s="70"/>
      <c r="I887" s="68"/>
      <c r="J887" s="68"/>
      <c r="O887" s="172"/>
      <c r="P887" s="11"/>
      <c r="Q887" s="69"/>
      <c r="R887" s="69"/>
      <c r="S887" s="11"/>
      <c r="T887" s="11"/>
      <c r="U887" s="70"/>
      <c r="V887" s="70"/>
      <c r="W887" s="68"/>
      <c r="X887" s="68"/>
    </row>
    <row r="888" spans="1:24" s="23" customFormat="1" ht="12.75" customHeight="1" x14ac:dyDescent="0.35">
      <c r="A888" s="69"/>
      <c r="B888" s="11"/>
      <c r="C888" s="69"/>
      <c r="D888" s="69"/>
      <c r="E888" s="11"/>
      <c r="F888" s="11"/>
      <c r="G888" s="70"/>
      <c r="H888" s="70"/>
      <c r="I888" s="68"/>
      <c r="J888" s="68"/>
      <c r="O888" s="172"/>
      <c r="P888" s="11"/>
      <c r="Q888" s="69"/>
      <c r="R888" s="69"/>
      <c r="S888" s="11"/>
      <c r="T888" s="11"/>
      <c r="U888" s="70"/>
      <c r="V888" s="70"/>
      <c r="W888" s="68"/>
      <c r="X888" s="68"/>
    </row>
    <row r="889" spans="1:24" s="23" customFormat="1" ht="12.75" customHeight="1" x14ac:dyDescent="0.35">
      <c r="A889" s="69"/>
      <c r="B889" s="11"/>
      <c r="C889" s="69"/>
      <c r="D889" s="69"/>
      <c r="E889" s="11"/>
      <c r="F889" s="11"/>
      <c r="G889" s="70"/>
      <c r="H889" s="70"/>
      <c r="I889" s="68"/>
      <c r="J889" s="68"/>
      <c r="O889" s="172"/>
      <c r="P889" s="11"/>
      <c r="Q889" s="69"/>
      <c r="R889" s="69"/>
      <c r="S889" s="11"/>
      <c r="T889" s="11"/>
      <c r="U889" s="70"/>
      <c r="V889" s="70"/>
      <c r="W889" s="68"/>
      <c r="X889" s="68"/>
    </row>
    <row r="890" spans="1:24" s="23" customFormat="1" ht="12.75" customHeight="1" x14ac:dyDescent="0.35">
      <c r="A890" s="69"/>
      <c r="B890" s="11"/>
      <c r="C890" s="69"/>
      <c r="D890" s="69"/>
      <c r="E890" s="11"/>
      <c r="F890" s="11"/>
      <c r="G890" s="70"/>
      <c r="H890" s="70"/>
      <c r="I890" s="68"/>
      <c r="J890" s="68"/>
      <c r="O890" s="172"/>
      <c r="P890" s="11"/>
      <c r="Q890" s="69"/>
      <c r="R890" s="69"/>
      <c r="S890" s="11"/>
      <c r="T890" s="11"/>
      <c r="U890" s="70"/>
      <c r="V890" s="70"/>
      <c r="W890" s="68"/>
      <c r="X890" s="68"/>
    </row>
    <row r="891" spans="1:24" s="23" customFormat="1" ht="12.75" customHeight="1" x14ac:dyDescent="0.35">
      <c r="A891" s="69"/>
      <c r="B891" s="11"/>
      <c r="C891" s="69"/>
      <c r="D891" s="69"/>
      <c r="E891" s="11"/>
      <c r="F891" s="11"/>
      <c r="G891" s="70"/>
      <c r="H891" s="70"/>
      <c r="I891" s="68"/>
      <c r="J891" s="68"/>
      <c r="O891" s="172"/>
      <c r="P891" s="11"/>
      <c r="Q891" s="69"/>
      <c r="R891" s="69"/>
      <c r="S891" s="11"/>
      <c r="T891" s="11"/>
      <c r="U891" s="70"/>
      <c r="V891" s="70"/>
      <c r="W891" s="68"/>
      <c r="X891" s="68"/>
    </row>
    <row r="892" spans="1:24" s="23" customFormat="1" ht="12.75" customHeight="1" x14ac:dyDescent="0.35">
      <c r="A892" s="69"/>
      <c r="B892" s="11"/>
      <c r="C892" s="69"/>
      <c r="D892" s="69"/>
      <c r="E892" s="11"/>
      <c r="F892" s="11"/>
      <c r="G892" s="70"/>
      <c r="H892" s="70"/>
      <c r="I892" s="68"/>
      <c r="J892" s="68"/>
      <c r="O892" s="172"/>
      <c r="P892" s="11"/>
      <c r="Q892" s="69"/>
      <c r="R892" s="69"/>
      <c r="S892" s="11"/>
      <c r="T892" s="11"/>
      <c r="U892" s="70"/>
      <c r="V892" s="70"/>
      <c r="W892" s="68"/>
      <c r="X892" s="68"/>
    </row>
    <row r="893" spans="1:24" s="23" customFormat="1" ht="12.75" customHeight="1" x14ac:dyDescent="0.35">
      <c r="A893" s="69"/>
      <c r="B893" s="11"/>
      <c r="C893" s="69"/>
      <c r="D893" s="69"/>
      <c r="E893" s="11"/>
      <c r="F893" s="11"/>
      <c r="G893" s="70"/>
      <c r="H893" s="70"/>
      <c r="I893" s="68"/>
      <c r="J893" s="68"/>
      <c r="O893" s="172"/>
      <c r="P893" s="11"/>
      <c r="Q893" s="69"/>
      <c r="R893" s="69"/>
      <c r="S893" s="11"/>
      <c r="T893" s="11"/>
      <c r="U893" s="70"/>
      <c r="V893" s="70"/>
      <c r="W893" s="68"/>
      <c r="X893" s="68"/>
    </row>
    <row r="894" spans="1:24" s="23" customFormat="1" ht="12.75" customHeight="1" x14ac:dyDescent="0.35">
      <c r="A894" s="69"/>
      <c r="B894" s="11"/>
      <c r="C894" s="69"/>
      <c r="D894" s="69"/>
      <c r="E894" s="11"/>
      <c r="F894" s="11"/>
      <c r="G894" s="70"/>
      <c r="H894" s="70"/>
      <c r="I894" s="68"/>
      <c r="J894" s="68"/>
      <c r="O894" s="172"/>
      <c r="P894" s="11"/>
      <c r="Q894" s="69"/>
      <c r="R894" s="69"/>
      <c r="S894" s="11"/>
      <c r="T894" s="11"/>
      <c r="U894" s="70"/>
      <c r="V894" s="70"/>
      <c r="W894" s="68"/>
      <c r="X894" s="68"/>
    </row>
    <row r="895" spans="1:24" s="23" customFormat="1" ht="12.75" customHeight="1" x14ac:dyDescent="0.35">
      <c r="A895" s="69"/>
      <c r="B895" s="11"/>
      <c r="C895" s="69"/>
      <c r="D895" s="69"/>
      <c r="E895" s="11"/>
      <c r="F895" s="11"/>
      <c r="G895" s="70"/>
      <c r="H895" s="70"/>
      <c r="I895" s="68"/>
      <c r="J895" s="68"/>
      <c r="O895" s="172"/>
      <c r="P895" s="11"/>
      <c r="Q895" s="69"/>
      <c r="R895" s="69"/>
      <c r="S895" s="11"/>
      <c r="T895" s="11"/>
      <c r="U895" s="70"/>
      <c r="V895" s="70"/>
      <c r="W895" s="68"/>
      <c r="X895" s="68"/>
    </row>
    <row r="896" spans="1:24" s="23" customFormat="1" ht="12.75" customHeight="1" x14ac:dyDescent="0.35">
      <c r="A896" s="69"/>
      <c r="B896" s="11"/>
      <c r="C896" s="69"/>
      <c r="D896" s="69"/>
      <c r="E896" s="11"/>
      <c r="F896" s="11"/>
      <c r="G896" s="70"/>
      <c r="H896" s="70"/>
      <c r="I896" s="68"/>
      <c r="J896" s="68"/>
      <c r="O896" s="172"/>
      <c r="P896" s="11"/>
      <c r="Q896" s="69"/>
      <c r="R896" s="69"/>
      <c r="S896" s="11"/>
      <c r="T896" s="11"/>
      <c r="U896" s="70"/>
      <c r="V896" s="70"/>
      <c r="W896" s="68"/>
      <c r="X896" s="68"/>
    </row>
    <row r="897" spans="1:24" s="23" customFormat="1" ht="12.75" customHeight="1" x14ac:dyDescent="0.35">
      <c r="A897" s="69"/>
      <c r="B897" s="11"/>
      <c r="C897" s="69"/>
      <c r="D897" s="69"/>
      <c r="E897" s="11"/>
      <c r="F897" s="11"/>
      <c r="G897" s="70"/>
      <c r="H897" s="70"/>
      <c r="I897" s="68"/>
      <c r="J897" s="68"/>
      <c r="O897" s="172"/>
      <c r="P897" s="11"/>
      <c r="Q897" s="69"/>
      <c r="R897" s="69"/>
      <c r="S897" s="11"/>
      <c r="T897" s="11"/>
      <c r="U897" s="70"/>
      <c r="V897" s="70"/>
      <c r="W897" s="68"/>
      <c r="X897" s="68"/>
    </row>
    <row r="898" spans="1:24" s="23" customFormat="1" ht="12.75" customHeight="1" x14ac:dyDescent="0.35">
      <c r="A898" s="69"/>
      <c r="B898" s="11"/>
      <c r="C898" s="69"/>
      <c r="D898" s="69"/>
      <c r="E898" s="11"/>
      <c r="F898" s="11"/>
      <c r="G898" s="70"/>
      <c r="H898" s="70"/>
      <c r="I898" s="68"/>
      <c r="J898" s="68"/>
      <c r="O898" s="172"/>
      <c r="P898" s="11"/>
      <c r="Q898" s="69"/>
      <c r="R898" s="69"/>
      <c r="S898" s="11"/>
      <c r="T898" s="11"/>
      <c r="U898" s="70"/>
      <c r="V898" s="70"/>
      <c r="W898" s="68"/>
      <c r="X898" s="68"/>
    </row>
    <row r="899" spans="1:24" s="23" customFormat="1" ht="12.75" customHeight="1" x14ac:dyDescent="0.35">
      <c r="A899" s="69"/>
      <c r="B899" s="11"/>
      <c r="C899" s="69"/>
      <c r="D899" s="69"/>
      <c r="E899" s="11"/>
      <c r="F899" s="11"/>
      <c r="G899" s="70"/>
      <c r="H899" s="70"/>
      <c r="I899" s="68"/>
      <c r="J899" s="68"/>
      <c r="O899" s="172"/>
      <c r="P899" s="11"/>
      <c r="Q899" s="69"/>
      <c r="R899" s="69"/>
      <c r="S899" s="11"/>
      <c r="T899" s="11"/>
      <c r="U899" s="70"/>
      <c r="V899" s="70"/>
      <c r="W899" s="68"/>
      <c r="X899" s="68"/>
    </row>
    <row r="900" spans="1:24" s="23" customFormat="1" ht="12.75" customHeight="1" x14ac:dyDescent="0.35">
      <c r="A900" s="69"/>
      <c r="B900" s="11"/>
      <c r="C900" s="69"/>
      <c r="D900" s="69"/>
      <c r="E900" s="11"/>
      <c r="F900" s="11"/>
      <c r="G900" s="70"/>
      <c r="H900" s="70"/>
      <c r="I900" s="68"/>
      <c r="J900" s="68"/>
      <c r="O900" s="172"/>
      <c r="P900" s="11"/>
      <c r="Q900" s="69"/>
      <c r="R900" s="69"/>
      <c r="S900" s="11"/>
      <c r="T900" s="11"/>
      <c r="U900" s="70"/>
      <c r="V900" s="70"/>
      <c r="W900" s="68"/>
      <c r="X900" s="68"/>
    </row>
    <row r="901" spans="1:24" s="23" customFormat="1" ht="12.75" customHeight="1" x14ac:dyDescent="0.35">
      <c r="A901" s="69"/>
      <c r="B901" s="11"/>
      <c r="C901" s="69"/>
      <c r="D901" s="69"/>
      <c r="E901" s="11"/>
      <c r="F901" s="11"/>
      <c r="G901" s="70"/>
      <c r="H901" s="70"/>
      <c r="I901" s="68"/>
      <c r="J901" s="68"/>
      <c r="O901" s="172"/>
      <c r="P901" s="11"/>
      <c r="Q901" s="69"/>
      <c r="R901" s="69"/>
      <c r="S901" s="11"/>
      <c r="T901" s="11"/>
      <c r="U901" s="70"/>
      <c r="V901" s="70"/>
      <c r="W901" s="68"/>
      <c r="X901" s="68"/>
    </row>
    <row r="902" spans="1:24" s="23" customFormat="1" ht="12.75" customHeight="1" x14ac:dyDescent="0.35">
      <c r="A902" s="69"/>
      <c r="B902" s="11"/>
      <c r="C902" s="69"/>
      <c r="D902" s="69"/>
      <c r="E902" s="11"/>
      <c r="F902" s="11"/>
      <c r="G902" s="70"/>
      <c r="H902" s="70"/>
      <c r="I902" s="68"/>
      <c r="J902" s="68"/>
      <c r="O902" s="172"/>
      <c r="P902" s="11"/>
      <c r="Q902" s="69"/>
      <c r="R902" s="69"/>
      <c r="S902" s="11"/>
      <c r="T902" s="11"/>
      <c r="U902" s="70"/>
      <c r="V902" s="70"/>
      <c r="W902" s="68"/>
      <c r="X902" s="68"/>
    </row>
    <row r="903" spans="1:24" s="23" customFormat="1" ht="12.75" customHeight="1" x14ac:dyDescent="0.35">
      <c r="A903" s="69"/>
      <c r="B903" s="11"/>
      <c r="C903" s="69"/>
      <c r="D903" s="69"/>
      <c r="E903" s="11"/>
      <c r="F903" s="11"/>
      <c r="G903" s="70"/>
      <c r="H903" s="70"/>
      <c r="I903" s="68"/>
      <c r="J903" s="68"/>
      <c r="O903" s="172"/>
      <c r="P903" s="11"/>
      <c r="Q903" s="69"/>
      <c r="R903" s="69"/>
      <c r="S903" s="11"/>
      <c r="T903" s="11"/>
      <c r="U903" s="70"/>
      <c r="V903" s="70"/>
      <c r="W903" s="68"/>
      <c r="X903" s="68"/>
    </row>
    <row r="904" spans="1:24" s="23" customFormat="1" ht="12.75" customHeight="1" x14ac:dyDescent="0.35">
      <c r="A904" s="69"/>
      <c r="B904" s="11"/>
      <c r="C904" s="69"/>
      <c r="D904" s="69"/>
      <c r="E904" s="11"/>
      <c r="F904" s="11"/>
      <c r="G904" s="70"/>
      <c r="H904" s="70"/>
      <c r="I904" s="68"/>
      <c r="J904" s="68"/>
      <c r="O904" s="172"/>
      <c r="P904" s="11"/>
      <c r="Q904" s="69"/>
      <c r="R904" s="69"/>
      <c r="S904" s="11"/>
      <c r="T904" s="11"/>
      <c r="U904" s="70"/>
      <c r="V904" s="70"/>
      <c r="W904" s="68"/>
      <c r="X904" s="68"/>
    </row>
    <row r="905" spans="1:24" s="23" customFormat="1" ht="12.75" customHeight="1" x14ac:dyDescent="0.35">
      <c r="A905" s="69"/>
      <c r="B905" s="11"/>
      <c r="C905" s="69"/>
      <c r="D905" s="69"/>
      <c r="E905" s="11"/>
      <c r="F905" s="11"/>
      <c r="G905" s="70"/>
      <c r="H905" s="70"/>
      <c r="I905" s="68"/>
      <c r="J905" s="68"/>
      <c r="O905" s="172"/>
      <c r="P905" s="11"/>
      <c r="Q905" s="69"/>
      <c r="R905" s="69"/>
      <c r="S905" s="11"/>
      <c r="T905" s="11"/>
      <c r="U905" s="70"/>
      <c r="V905" s="70"/>
      <c r="W905" s="68"/>
      <c r="X905" s="68"/>
    </row>
    <row r="906" spans="1:24" s="23" customFormat="1" ht="12.75" customHeight="1" x14ac:dyDescent="0.35">
      <c r="A906" s="69"/>
      <c r="B906" s="11"/>
      <c r="C906" s="69"/>
      <c r="D906" s="69"/>
      <c r="E906" s="11"/>
      <c r="F906" s="11"/>
      <c r="G906" s="70"/>
      <c r="H906" s="70"/>
      <c r="I906" s="68"/>
      <c r="J906" s="68"/>
      <c r="O906" s="172"/>
      <c r="P906" s="11"/>
      <c r="Q906" s="69"/>
      <c r="R906" s="69"/>
      <c r="S906" s="11"/>
      <c r="T906" s="11"/>
      <c r="U906" s="70"/>
      <c r="V906" s="70"/>
      <c r="W906" s="68"/>
      <c r="X906" s="68"/>
    </row>
    <row r="907" spans="1:24" s="23" customFormat="1" ht="12.75" customHeight="1" x14ac:dyDescent="0.35">
      <c r="A907" s="69"/>
      <c r="B907" s="11"/>
      <c r="C907" s="69"/>
      <c r="D907" s="69"/>
      <c r="E907" s="11"/>
      <c r="F907" s="11"/>
      <c r="G907" s="70"/>
      <c r="H907" s="70"/>
      <c r="I907" s="68"/>
      <c r="J907" s="68"/>
      <c r="O907" s="172"/>
      <c r="P907" s="11"/>
      <c r="Q907" s="69"/>
      <c r="R907" s="69"/>
      <c r="S907" s="11"/>
      <c r="T907" s="11"/>
      <c r="U907" s="70"/>
      <c r="V907" s="70"/>
      <c r="W907" s="68"/>
      <c r="X907" s="68"/>
    </row>
    <row r="908" spans="1:24" s="23" customFormat="1" ht="12.75" customHeight="1" x14ac:dyDescent="0.35">
      <c r="A908" s="69"/>
      <c r="B908" s="11"/>
      <c r="C908" s="69"/>
      <c r="D908" s="69"/>
      <c r="E908" s="11"/>
      <c r="F908" s="11"/>
      <c r="G908" s="70"/>
      <c r="H908" s="70"/>
      <c r="I908" s="68"/>
      <c r="J908" s="68"/>
      <c r="O908" s="172"/>
      <c r="P908" s="11"/>
      <c r="Q908" s="69"/>
      <c r="R908" s="69"/>
      <c r="S908" s="11"/>
      <c r="T908" s="11"/>
      <c r="U908" s="70"/>
      <c r="V908" s="70"/>
      <c r="W908" s="68"/>
      <c r="X908" s="68"/>
    </row>
    <row r="909" spans="1:24" s="23" customFormat="1" ht="12.75" customHeight="1" x14ac:dyDescent="0.35">
      <c r="A909" s="69"/>
      <c r="B909" s="11"/>
      <c r="C909" s="69"/>
      <c r="D909" s="69"/>
      <c r="E909" s="11"/>
      <c r="F909" s="11"/>
      <c r="G909" s="70"/>
      <c r="H909" s="70"/>
      <c r="I909" s="68"/>
      <c r="J909" s="68"/>
      <c r="O909" s="172"/>
      <c r="P909" s="11"/>
      <c r="Q909" s="69"/>
      <c r="R909" s="69"/>
      <c r="S909" s="11"/>
      <c r="T909" s="11"/>
      <c r="U909" s="70"/>
      <c r="V909" s="70"/>
      <c r="W909" s="68"/>
      <c r="X909" s="68"/>
    </row>
    <row r="910" spans="1:24" s="23" customFormat="1" ht="12.75" customHeight="1" x14ac:dyDescent="0.35">
      <c r="A910" s="69"/>
      <c r="B910" s="11"/>
      <c r="C910" s="69"/>
      <c r="D910" s="69"/>
      <c r="E910" s="11"/>
      <c r="F910" s="11"/>
      <c r="G910" s="70"/>
      <c r="H910" s="70"/>
      <c r="I910" s="68"/>
      <c r="J910" s="68"/>
      <c r="O910" s="172"/>
      <c r="P910" s="11"/>
      <c r="Q910" s="69"/>
      <c r="R910" s="69"/>
      <c r="S910" s="11"/>
      <c r="T910" s="11"/>
      <c r="U910" s="70"/>
      <c r="V910" s="70"/>
      <c r="W910" s="68"/>
      <c r="X910" s="68"/>
    </row>
    <row r="911" spans="1:24" s="23" customFormat="1" ht="12.75" customHeight="1" x14ac:dyDescent="0.35">
      <c r="A911" s="69"/>
      <c r="B911" s="11"/>
      <c r="C911" s="69"/>
      <c r="D911" s="69"/>
      <c r="E911" s="11"/>
      <c r="F911" s="11"/>
      <c r="G911" s="70"/>
      <c r="H911" s="70"/>
      <c r="I911" s="68"/>
      <c r="J911" s="68"/>
      <c r="O911" s="172"/>
      <c r="P911" s="11"/>
      <c r="Q911" s="69"/>
      <c r="R911" s="69"/>
      <c r="S911" s="11"/>
      <c r="T911" s="11"/>
      <c r="U911" s="70"/>
      <c r="V911" s="70"/>
      <c r="W911" s="68"/>
      <c r="X911" s="68"/>
    </row>
    <row r="912" spans="1:24" s="23" customFormat="1" ht="12.75" customHeight="1" x14ac:dyDescent="0.35">
      <c r="A912" s="69"/>
      <c r="B912" s="11"/>
      <c r="C912" s="69"/>
      <c r="D912" s="69"/>
      <c r="E912" s="11"/>
      <c r="F912" s="11"/>
      <c r="G912" s="70"/>
      <c r="H912" s="70"/>
      <c r="I912" s="68"/>
      <c r="J912" s="68"/>
      <c r="O912" s="172"/>
      <c r="P912" s="11"/>
      <c r="Q912" s="69"/>
      <c r="R912" s="69"/>
      <c r="S912" s="11"/>
      <c r="T912" s="11"/>
      <c r="U912" s="70"/>
      <c r="V912" s="70"/>
      <c r="W912" s="68"/>
      <c r="X912" s="68"/>
    </row>
    <row r="913" spans="1:24" s="23" customFormat="1" ht="12.75" customHeight="1" x14ac:dyDescent="0.35">
      <c r="A913" s="69"/>
      <c r="B913" s="11"/>
      <c r="C913" s="69"/>
      <c r="D913" s="69"/>
      <c r="E913" s="11"/>
      <c r="F913" s="11"/>
      <c r="G913" s="70"/>
      <c r="H913" s="70"/>
      <c r="I913" s="68"/>
      <c r="J913" s="68"/>
      <c r="O913" s="172"/>
      <c r="P913" s="11"/>
      <c r="Q913" s="69"/>
      <c r="R913" s="69"/>
      <c r="S913" s="11"/>
      <c r="T913" s="11"/>
      <c r="U913" s="70"/>
      <c r="V913" s="70"/>
      <c r="W913" s="68"/>
      <c r="X913" s="68"/>
    </row>
    <row r="914" spans="1:24" s="23" customFormat="1" ht="12.75" customHeight="1" x14ac:dyDescent="0.35">
      <c r="A914" s="69"/>
      <c r="B914" s="11"/>
      <c r="C914" s="69"/>
      <c r="D914" s="69"/>
      <c r="E914" s="11"/>
      <c r="F914" s="11"/>
      <c r="G914" s="70"/>
      <c r="H914" s="70"/>
      <c r="I914" s="68"/>
      <c r="J914" s="68"/>
      <c r="O914" s="172"/>
      <c r="P914" s="11"/>
      <c r="Q914" s="69"/>
      <c r="R914" s="69"/>
      <c r="S914" s="11"/>
      <c r="T914" s="11"/>
      <c r="U914" s="70"/>
      <c r="V914" s="70"/>
      <c r="W914" s="68"/>
      <c r="X914" s="68"/>
    </row>
    <row r="915" spans="1:24" s="23" customFormat="1" ht="12.75" customHeight="1" x14ac:dyDescent="0.35">
      <c r="A915" s="69"/>
      <c r="B915" s="11"/>
      <c r="C915" s="69"/>
      <c r="D915" s="69"/>
      <c r="E915" s="11"/>
      <c r="F915" s="11"/>
      <c r="G915" s="70"/>
      <c r="H915" s="70"/>
      <c r="I915" s="68"/>
      <c r="J915" s="68"/>
      <c r="O915" s="172"/>
      <c r="P915" s="11"/>
      <c r="Q915" s="69"/>
      <c r="R915" s="69"/>
      <c r="S915" s="11"/>
      <c r="T915" s="11"/>
      <c r="U915" s="70"/>
      <c r="V915" s="70"/>
      <c r="W915" s="68"/>
      <c r="X915" s="68"/>
    </row>
    <row r="916" spans="1:24" s="23" customFormat="1" ht="12.75" customHeight="1" x14ac:dyDescent="0.35">
      <c r="A916" s="69"/>
      <c r="B916" s="11"/>
      <c r="C916" s="69"/>
      <c r="D916" s="69"/>
      <c r="E916" s="11"/>
      <c r="F916" s="11"/>
      <c r="G916" s="70"/>
      <c r="H916" s="70"/>
      <c r="I916" s="68"/>
      <c r="J916" s="68"/>
      <c r="O916" s="172"/>
      <c r="P916" s="11"/>
      <c r="Q916" s="69"/>
      <c r="R916" s="69"/>
      <c r="S916" s="11"/>
      <c r="T916" s="11"/>
      <c r="U916" s="70"/>
      <c r="V916" s="70"/>
      <c r="W916" s="68"/>
      <c r="X916" s="68"/>
    </row>
    <row r="917" spans="1:24" s="23" customFormat="1" ht="12.75" customHeight="1" x14ac:dyDescent="0.35">
      <c r="A917" s="69"/>
      <c r="B917" s="11"/>
      <c r="C917" s="69"/>
      <c r="D917" s="69"/>
      <c r="E917" s="11"/>
      <c r="F917" s="11"/>
      <c r="G917" s="70"/>
      <c r="H917" s="70"/>
      <c r="I917" s="68"/>
      <c r="J917" s="68"/>
      <c r="O917" s="172"/>
      <c r="P917" s="11"/>
      <c r="Q917" s="69"/>
      <c r="R917" s="69"/>
      <c r="S917" s="11"/>
      <c r="T917" s="11"/>
      <c r="U917" s="70"/>
      <c r="V917" s="70"/>
      <c r="W917" s="68"/>
      <c r="X917" s="68"/>
    </row>
    <row r="918" spans="1:24" s="23" customFormat="1" ht="12.75" customHeight="1" x14ac:dyDescent="0.35">
      <c r="A918" s="69"/>
      <c r="B918" s="11"/>
      <c r="C918" s="69"/>
      <c r="D918" s="69"/>
      <c r="E918" s="11"/>
      <c r="F918" s="11"/>
      <c r="G918" s="70"/>
      <c r="H918" s="70"/>
      <c r="I918" s="68"/>
      <c r="J918" s="68"/>
      <c r="O918" s="172"/>
      <c r="P918" s="11"/>
      <c r="Q918" s="69"/>
      <c r="R918" s="69"/>
      <c r="S918" s="11"/>
      <c r="T918" s="11"/>
      <c r="U918" s="70"/>
      <c r="V918" s="70"/>
      <c r="W918" s="68"/>
      <c r="X918" s="68"/>
    </row>
    <row r="919" spans="1:24" s="23" customFormat="1" ht="12.75" customHeight="1" x14ac:dyDescent="0.35">
      <c r="A919" s="69"/>
      <c r="B919" s="11"/>
      <c r="C919" s="69"/>
      <c r="D919" s="69"/>
      <c r="E919" s="11"/>
      <c r="F919" s="11"/>
      <c r="G919" s="70"/>
      <c r="H919" s="70"/>
      <c r="I919" s="68"/>
      <c r="J919" s="68"/>
      <c r="O919" s="172"/>
      <c r="P919" s="11"/>
      <c r="Q919" s="69"/>
      <c r="R919" s="69"/>
      <c r="S919" s="11"/>
      <c r="T919" s="11"/>
      <c r="U919" s="70"/>
      <c r="V919" s="70"/>
      <c r="W919" s="68"/>
      <c r="X919" s="68"/>
    </row>
    <row r="920" spans="1:24" s="23" customFormat="1" ht="12.75" customHeight="1" x14ac:dyDescent="0.35">
      <c r="A920" s="69"/>
      <c r="B920" s="11"/>
      <c r="C920" s="69"/>
      <c r="D920" s="69"/>
      <c r="E920" s="11"/>
      <c r="F920" s="11"/>
      <c r="G920" s="70"/>
      <c r="H920" s="70"/>
      <c r="I920" s="68"/>
      <c r="J920" s="68"/>
      <c r="O920" s="172"/>
      <c r="P920" s="11"/>
      <c r="Q920" s="69"/>
      <c r="R920" s="69"/>
      <c r="S920" s="11"/>
      <c r="T920" s="11"/>
      <c r="U920" s="70"/>
      <c r="V920" s="70"/>
      <c r="W920" s="68"/>
      <c r="X920" s="68"/>
    </row>
    <row r="921" spans="1:24" s="23" customFormat="1" ht="12.75" customHeight="1" x14ac:dyDescent="0.35">
      <c r="A921" s="69"/>
      <c r="B921" s="11"/>
      <c r="C921" s="69"/>
      <c r="D921" s="69"/>
      <c r="E921" s="11"/>
      <c r="F921" s="11"/>
      <c r="G921" s="70"/>
      <c r="H921" s="70"/>
      <c r="I921" s="68"/>
      <c r="J921" s="68"/>
      <c r="O921" s="172"/>
      <c r="P921" s="11"/>
      <c r="Q921" s="69"/>
      <c r="R921" s="69"/>
      <c r="S921" s="11"/>
      <c r="T921" s="11"/>
      <c r="U921" s="70"/>
      <c r="V921" s="70"/>
      <c r="W921" s="68"/>
      <c r="X921" s="68"/>
    </row>
    <row r="922" spans="1:24" s="23" customFormat="1" ht="12.75" customHeight="1" x14ac:dyDescent="0.35">
      <c r="A922" s="69"/>
      <c r="B922" s="11"/>
      <c r="C922" s="69"/>
      <c r="D922" s="69"/>
      <c r="E922" s="11"/>
      <c r="F922" s="11"/>
      <c r="G922" s="70"/>
      <c r="H922" s="70"/>
      <c r="I922" s="68"/>
      <c r="J922" s="68"/>
      <c r="O922" s="172"/>
      <c r="P922" s="11"/>
      <c r="Q922" s="69"/>
      <c r="R922" s="69"/>
      <c r="S922" s="11"/>
      <c r="T922" s="11"/>
      <c r="U922" s="70"/>
      <c r="V922" s="70"/>
      <c r="W922" s="68"/>
      <c r="X922" s="68"/>
    </row>
    <row r="923" spans="1:24" s="23" customFormat="1" ht="12.75" customHeight="1" x14ac:dyDescent="0.35">
      <c r="A923" s="69"/>
      <c r="B923" s="11"/>
      <c r="C923" s="69"/>
      <c r="D923" s="69"/>
      <c r="E923" s="11"/>
      <c r="F923" s="11"/>
      <c r="G923" s="70"/>
      <c r="H923" s="70"/>
      <c r="I923" s="68"/>
      <c r="J923" s="68"/>
      <c r="O923" s="172"/>
      <c r="P923" s="11"/>
      <c r="Q923" s="69"/>
      <c r="R923" s="69"/>
      <c r="S923" s="11"/>
      <c r="T923" s="11"/>
      <c r="U923" s="70"/>
      <c r="V923" s="70"/>
      <c r="W923" s="68"/>
      <c r="X923" s="68"/>
    </row>
    <row r="924" spans="1:24" s="23" customFormat="1" ht="12.75" customHeight="1" x14ac:dyDescent="0.35">
      <c r="A924" s="69"/>
      <c r="B924" s="11"/>
      <c r="C924" s="69"/>
      <c r="D924" s="69"/>
      <c r="E924" s="11"/>
      <c r="F924" s="11"/>
      <c r="G924" s="70"/>
      <c r="H924" s="70"/>
      <c r="I924" s="68"/>
      <c r="J924" s="68"/>
      <c r="O924" s="172"/>
      <c r="P924" s="11"/>
      <c r="Q924" s="69"/>
      <c r="R924" s="69"/>
      <c r="S924" s="11"/>
      <c r="T924" s="11"/>
      <c r="U924" s="70"/>
      <c r="V924" s="70"/>
      <c r="W924" s="68"/>
      <c r="X924" s="68"/>
    </row>
    <row r="925" spans="1:24" s="23" customFormat="1" ht="12.75" customHeight="1" x14ac:dyDescent="0.35">
      <c r="A925" s="69"/>
      <c r="B925" s="11"/>
      <c r="C925" s="69"/>
      <c r="D925" s="69"/>
      <c r="E925" s="11"/>
      <c r="F925" s="11"/>
      <c r="G925" s="70"/>
      <c r="H925" s="70"/>
      <c r="I925" s="68"/>
      <c r="J925" s="68"/>
      <c r="O925" s="172"/>
      <c r="P925" s="11"/>
      <c r="Q925" s="69"/>
      <c r="R925" s="69"/>
      <c r="S925" s="11"/>
      <c r="T925" s="11"/>
      <c r="U925" s="70"/>
      <c r="V925" s="70"/>
      <c r="W925" s="68"/>
      <c r="X925" s="68"/>
    </row>
    <row r="926" spans="1:24" s="23" customFormat="1" ht="12.75" customHeight="1" x14ac:dyDescent="0.35">
      <c r="A926" s="69"/>
      <c r="B926" s="11"/>
      <c r="C926" s="69"/>
      <c r="D926" s="69"/>
      <c r="E926" s="11"/>
      <c r="F926" s="11"/>
      <c r="G926" s="70"/>
      <c r="H926" s="70"/>
      <c r="I926" s="68"/>
      <c r="J926" s="68"/>
      <c r="O926" s="172"/>
      <c r="P926" s="11"/>
      <c r="Q926" s="69"/>
      <c r="R926" s="69"/>
      <c r="S926" s="11"/>
      <c r="T926" s="11"/>
      <c r="U926" s="70"/>
      <c r="V926" s="70"/>
      <c r="W926" s="68"/>
      <c r="X926" s="68"/>
    </row>
    <row r="927" spans="1:24" s="23" customFormat="1" ht="12.75" customHeight="1" x14ac:dyDescent="0.35">
      <c r="A927" s="69"/>
      <c r="B927" s="11"/>
      <c r="C927" s="69"/>
      <c r="D927" s="69"/>
      <c r="E927" s="11"/>
      <c r="F927" s="11"/>
      <c r="G927" s="70"/>
      <c r="H927" s="70"/>
      <c r="I927" s="68"/>
      <c r="J927" s="68"/>
      <c r="O927" s="172"/>
      <c r="P927" s="11"/>
      <c r="Q927" s="69"/>
      <c r="R927" s="69"/>
      <c r="S927" s="11"/>
      <c r="T927" s="11"/>
      <c r="U927" s="70"/>
      <c r="V927" s="70"/>
      <c r="W927" s="68"/>
      <c r="X927" s="68"/>
    </row>
    <row r="928" spans="1:24" s="23" customFormat="1" ht="12.75" customHeight="1" x14ac:dyDescent="0.35">
      <c r="A928" s="69"/>
      <c r="B928" s="11"/>
      <c r="C928" s="69"/>
      <c r="D928" s="69"/>
      <c r="E928" s="11"/>
      <c r="F928" s="11"/>
      <c r="G928" s="70"/>
      <c r="H928" s="70"/>
      <c r="I928" s="68"/>
      <c r="J928" s="68"/>
      <c r="O928" s="172"/>
      <c r="P928" s="11"/>
      <c r="Q928" s="69"/>
      <c r="R928" s="69"/>
      <c r="S928" s="11"/>
      <c r="T928" s="11"/>
      <c r="U928" s="70"/>
      <c r="V928" s="70"/>
      <c r="W928" s="68"/>
      <c r="X928" s="68"/>
    </row>
    <row r="929" spans="1:24" s="23" customFormat="1" ht="12.75" customHeight="1" x14ac:dyDescent="0.35">
      <c r="A929" s="69"/>
      <c r="B929" s="11"/>
      <c r="C929" s="69"/>
      <c r="D929" s="69"/>
      <c r="E929" s="11"/>
      <c r="F929" s="11"/>
      <c r="G929" s="70"/>
      <c r="H929" s="70"/>
      <c r="I929" s="68"/>
      <c r="J929" s="68"/>
      <c r="O929" s="172"/>
      <c r="P929" s="11"/>
      <c r="Q929" s="69"/>
      <c r="R929" s="69"/>
      <c r="S929" s="11"/>
      <c r="T929" s="11"/>
      <c r="U929" s="70"/>
      <c r="V929" s="70"/>
      <c r="W929" s="68"/>
      <c r="X929" s="68"/>
    </row>
    <row r="930" spans="1:24" s="23" customFormat="1" ht="12.75" customHeight="1" x14ac:dyDescent="0.35">
      <c r="A930" s="69"/>
      <c r="B930" s="11"/>
      <c r="C930" s="69"/>
      <c r="D930" s="69"/>
      <c r="E930" s="11"/>
      <c r="F930" s="11"/>
      <c r="G930" s="70"/>
      <c r="H930" s="70"/>
      <c r="I930" s="68"/>
      <c r="J930" s="68"/>
      <c r="O930" s="172"/>
      <c r="P930" s="11"/>
      <c r="Q930" s="69"/>
      <c r="R930" s="69"/>
      <c r="S930" s="11"/>
      <c r="T930" s="11"/>
      <c r="U930" s="70"/>
      <c r="V930" s="70"/>
      <c r="W930" s="68"/>
      <c r="X930" s="68"/>
    </row>
    <row r="931" spans="1:24" s="23" customFormat="1" ht="12.75" customHeight="1" x14ac:dyDescent="0.35">
      <c r="A931" s="69"/>
      <c r="B931" s="11"/>
      <c r="C931" s="69"/>
      <c r="D931" s="69"/>
      <c r="E931" s="11"/>
      <c r="F931" s="11"/>
      <c r="G931" s="70"/>
      <c r="H931" s="70"/>
      <c r="I931" s="68"/>
      <c r="J931" s="68"/>
      <c r="O931" s="172"/>
      <c r="P931" s="11"/>
      <c r="Q931" s="69"/>
      <c r="R931" s="69"/>
      <c r="S931" s="11"/>
      <c r="T931" s="11"/>
      <c r="U931" s="70"/>
      <c r="V931" s="70"/>
      <c r="W931" s="68"/>
      <c r="X931" s="68"/>
    </row>
    <row r="932" spans="1:24" s="23" customFormat="1" ht="12.75" customHeight="1" x14ac:dyDescent="0.35">
      <c r="A932" s="69"/>
      <c r="B932" s="11"/>
      <c r="C932" s="69"/>
      <c r="D932" s="69"/>
      <c r="E932" s="11"/>
      <c r="F932" s="11"/>
      <c r="G932" s="70"/>
      <c r="H932" s="70"/>
      <c r="I932" s="68"/>
      <c r="J932" s="68"/>
      <c r="O932" s="172"/>
      <c r="P932" s="11"/>
      <c r="Q932" s="69"/>
      <c r="R932" s="69"/>
      <c r="S932" s="11"/>
      <c r="T932" s="11"/>
      <c r="U932" s="70"/>
      <c r="V932" s="70"/>
      <c r="W932" s="68"/>
      <c r="X932" s="68"/>
    </row>
    <row r="933" spans="1:24" s="23" customFormat="1" ht="12.75" customHeight="1" x14ac:dyDescent="0.35">
      <c r="A933" s="69"/>
      <c r="B933" s="11"/>
      <c r="C933" s="69"/>
      <c r="D933" s="69"/>
      <c r="E933" s="11"/>
      <c r="F933" s="11"/>
      <c r="G933" s="70"/>
      <c r="H933" s="70"/>
      <c r="I933" s="68"/>
      <c r="J933" s="68"/>
      <c r="O933" s="172"/>
      <c r="P933" s="11"/>
      <c r="Q933" s="69"/>
      <c r="R933" s="69"/>
      <c r="S933" s="11"/>
      <c r="T933" s="11"/>
      <c r="U933" s="70"/>
      <c r="V933" s="70"/>
      <c r="W933" s="68"/>
      <c r="X933" s="68"/>
    </row>
    <row r="934" spans="1:24" s="23" customFormat="1" ht="12.75" customHeight="1" x14ac:dyDescent="0.35">
      <c r="A934" s="69"/>
      <c r="B934" s="11"/>
      <c r="C934" s="69"/>
      <c r="D934" s="69"/>
      <c r="E934" s="11"/>
      <c r="F934" s="11"/>
      <c r="G934" s="70"/>
      <c r="H934" s="70"/>
      <c r="I934" s="68"/>
      <c r="J934" s="68"/>
      <c r="O934" s="172"/>
      <c r="P934" s="11"/>
      <c r="Q934" s="69"/>
      <c r="R934" s="69"/>
      <c r="S934" s="11"/>
      <c r="T934" s="11"/>
      <c r="U934" s="70"/>
      <c r="V934" s="70"/>
      <c r="W934" s="68"/>
      <c r="X934" s="68"/>
    </row>
    <row r="935" spans="1:24" s="23" customFormat="1" ht="12.75" customHeight="1" x14ac:dyDescent="0.35">
      <c r="A935" s="69"/>
      <c r="B935" s="11"/>
      <c r="C935" s="69"/>
      <c r="D935" s="69"/>
      <c r="E935" s="11"/>
      <c r="F935" s="11"/>
      <c r="G935" s="70"/>
      <c r="H935" s="70"/>
      <c r="I935" s="68"/>
      <c r="J935" s="68"/>
      <c r="O935" s="172"/>
      <c r="P935" s="11"/>
      <c r="Q935" s="69"/>
      <c r="R935" s="69"/>
      <c r="S935" s="11"/>
      <c r="T935" s="11"/>
      <c r="U935" s="70"/>
      <c r="V935" s="70"/>
      <c r="W935" s="68"/>
      <c r="X935" s="68"/>
    </row>
    <row r="936" spans="1:24" s="23" customFormat="1" ht="12.75" customHeight="1" x14ac:dyDescent="0.35">
      <c r="A936" s="69"/>
      <c r="B936" s="11"/>
      <c r="C936" s="69"/>
      <c r="D936" s="69"/>
      <c r="E936" s="11"/>
      <c r="F936" s="11"/>
      <c r="G936" s="70"/>
      <c r="H936" s="70"/>
      <c r="I936" s="68"/>
      <c r="J936" s="68"/>
      <c r="O936" s="172"/>
      <c r="P936" s="11"/>
      <c r="Q936" s="69"/>
      <c r="R936" s="69"/>
      <c r="S936" s="11"/>
      <c r="T936" s="11"/>
      <c r="U936" s="70"/>
      <c r="V936" s="70"/>
      <c r="W936" s="68"/>
      <c r="X936" s="68"/>
    </row>
    <row r="937" spans="1:24" s="23" customFormat="1" ht="12.75" customHeight="1" x14ac:dyDescent="0.35">
      <c r="A937" s="69"/>
      <c r="B937" s="11"/>
      <c r="C937" s="69"/>
      <c r="D937" s="69"/>
      <c r="E937" s="11"/>
      <c r="F937" s="11"/>
      <c r="G937" s="70"/>
      <c r="H937" s="70"/>
      <c r="I937" s="68"/>
      <c r="J937" s="68"/>
      <c r="O937" s="172"/>
      <c r="P937" s="11"/>
      <c r="Q937" s="69"/>
      <c r="R937" s="69"/>
      <c r="S937" s="11"/>
      <c r="T937" s="11"/>
      <c r="U937" s="70"/>
      <c r="V937" s="70"/>
      <c r="W937" s="68"/>
      <c r="X937" s="68"/>
    </row>
    <row r="938" spans="1:24" s="23" customFormat="1" ht="12.75" customHeight="1" x14ac:dyDescent="0.35">
      <c r="A938" s="69"/>
      <c r="B938" s="11"/>
      <c r="C938" s="69"/>
      <c r="D938" s="69"/>
      <c r="E938" s="11"/>
      <c r="F938" s="11"/>
      <c r="G938" s="70"/>
      <c r="H938" s="70"/>
      <c r="I938" s="68"/>
      <c r="J938" s="68"/>
      <c r="O938" s="172"/>
      <c r="P938" s="11"/>
      <c r="Q938" s="69"/>
      <c r="R938" s="69"/>
      <c r="S938" s="11"/>
      <c r="T938" s="11"/>
      <c r="U938" s="70"/>
      <c r="V938" s="70"/>
      <c r="W938" s="68"/>
      <c r="X938" s="68"/>
    </row>
    <row r="939" spans="1:24" s="23" customFormat="1" ht="12.75" customHeight="1" x14ac:dyDescent="0.35">
      <c r="A939" s="69"/>
      <c r="B939" s="11"/>
      <c r="C939" s="69"/>
      <c r="D939" s="69"/>
      <c r="E939" s="11"/>
      <c r="F939" s="11"/>
      <c r="G939" s="70"/>
      <c r="H939" s="70"/>
      <c r="I939" s="68"/>
      <c r="J939" s="68"/>
      <c r="O939" s="172"/>
      <c r="P939" s="11"/>
      <c r="Q939" s="69"/>
      <c r="R939" s="69"/>
      <c r="S939" s="11"/>
      <c r="T939" s="11"/>
      <c r="U939" s="70"/>
      <c r="V939" s="70"/>
      <c r="W939" s="68"/>
      <c r="X939" s="68"/>
    </row>
    <row r="940" spans="1:24" s="23" customFormat="1" ht="12.75" customHeight="1" x14ac:dyDescent="0.35">
      <c r="A940" s="69"/>
      <c r="B940" s="11"/>
      <c r="C940" s="69"/>
      <c r="D940" s="69"/>
      <c r="E940" s="11"/>
      <c r="F940" s="11"/>
      <c r="G940" s="70"/>
      <c r="H940" s="70"/>
      <c r="I940" s="68"/>
      <c r="J940" s="68"/>
      <c r="O940" s="172"/>
      <c r="P940" s="11"/>
      <c r="Q940" s="69"/>
      <c r="R940" s="69"/>
      <c r="S940" s="11"/>
      <c r="T940" s="11"/>
      <c r="U940" s="70"/>
      <c r="V940" s="70"/>
      <c r="W940" s="68"/>
      <c r="X940" s="68"/>
    </row>
    <row r="941" spans="1:24" s="23" customFormat="1" ht="12.75" customHeight="1" x14ac:dyDescent="0.35">
      <c r="A941" s="69"/>
      <c r="B941" s="11"/>
      <c r="C941" s="69"/>
      <c r="D941" s="69"/>
      <c r="E941" s="11"/>
      <c r="F941" s="11"/>
      <c r="G941" s="70"/>
      <c r="H941" s="70"/>
      <c r="I941" s="68"/>
      <c r="J941" s="68"/>
      <c r="O941" s="172"/>
      <c r="P941" s="11"/>
      <c r="Q941" s="69"/>
      <c r="R941" s="69"/>
      <c r="S941" s="11"/>
      <c r="T941" s="11"/>
      <c r="U941" s="70"/>
      <c r="V941" s="70"/>
      <c r="W941" s="68"/>
      <c r="X941" s="68"/>
    </row>
    <row r="942" spans="1:24" s="23" customFormat="1" ht="12.75" customHeight="1" x14ac:dyDescent="0.35">
      <c r="A942" s="69"/>
      <c r="B942" s="11"/>
      <c r="C942" s="69"/>
      <c r="D942" s="69"/>
      <c r="E942" s="11"/>
      <c r="F942" s="11"/>
      <c r="G942" s="70"/>
      <c r="H942" s="70"/>
      <c r="I942" s="68"/>
      <c r="J942" s="68"/>
      <c r="O942" s="172"/>
      <c r="P942" s="11"/>
      <c r="Q942" s="69"/>
      <c r="R942" s="69"/>
      <c r="S942" s="11"/>
      <c r="T942" s="11"/>
      <c r="U942" s="70"/>
      <c r="V942" s="70"/>
      <c r="W942" s="68"/>
      <c r="X942" s="68"/>
    </row>
    <row r="943" spans="1:24" s="23" customFormat="1" ht="12.75" customHeight="1" x14ac:dyDescent="0.35">
      <c r="A943" s="69"/>
      <c r="B943" s="11"/>
      <c r="C943" s="69"/>
      <c r="D943" s="69"/>
      <c r="E943" s="11"/>
      <c r="F943" s="11"/>
      <c r="G943" s="70"/>
      <c r="H943" s="70"/>
      <c r="I943" s="68"/>
      <c r="J943" s="68"/>
      <c r="O943" s="172"/>
      <c r="P943" s="11"/>
      <c r="Q943" s="69"/>
      <c r="R943" s="69"/>
      <c r="S943" s="11"/>
      <c r="T943" s="11"/>
      <c r="U943" s="70"/>
      <c r="V943" s="70"/>
      <c r="W943" s="68"/>
      <c r="X943" s="68"/>
    </row>
    <row r="944" spans="1:24" s="23" customFormat="1" ht="12.75" customHeight="1" x14ac:dyDescent="0.35">
      <c r="A944" s="69"/>
      <c r="B944" s="11"/>
      <c r="C944" s="69"/>
      <c r="D944" s="69"/>
      <c r="E944" s="11"/>
      <c r="F944" s="11"/>
      <c r="G944" s="70"/>
      <c r="H944" s="70"/>
      <c r="I944" s="68"/>
      <c r="J944" s="68"/>
      <c r="O944" s="172"/>
      <c r="P944" s="11"/>
      <c r="Q944" s="69"/>
      <c r="R944" s="69"/>
      <c r="S944" s="11"/>
      <c r="T944" s="11"/>
      <c r="U944" s="70"/>
      <c r="V944" s="70"/>
      <c r="W944" s="68"/>
      <c r="X944" s="68"/>
    </row>
    <row r="945" spans="1:24" s="23" customFormat="1" ht="12.75" customHeight="1" x14ac:dyDescent="0.35">
      <c r="A945" s="69"/>
      <c r="B945" s="11"/>
      <c r="C945" s="69"/>
      <c r="D945" s="69"/>
      <c r="E945" s="11"/>
      <c r="F945" s="11"/>
      <c r="G945" s="70"/>
      <c r="H945" s="70"/>
      <c r="I945" s="68"/>
      <c r="J945" s="68"/>
      <c r="O945" s="172"/>
      <c r="P945" s="11"/>
      <c r="Q945" s="69"/>
      <c r="R945" s="69"/>
      <c r="S945" s="11"/>
      <c r="T945" s="11"/>
      <c r="U945" s="70"/>
      <c r="V945" s="70"/>
      <c r="W945" s="68"/>
      <c r="X945" s="68"/>
    </row>
    <row r="946" spans="1:24" s="23" customFormat="1" ht="12.75" customHeight="1" x14ac:dyDescent="0.35">
      <c r="A946" s="69"/>
      <c r="B946" s="11"/>
      <c r="C946" s="69"/>
      <c r="D946" s="69"/>
      <c r="E946" s="11"/>
      <c r="F946" s="11"/>
      <c r="G946" s="70"/>
      <c r="H946" s="70"/>
      <c r="I946" s="68"/>
      <c r="J946" s="68"/>
      <c r="O946" s="172"/>
      <c r="P946" s="11"/>
      <c r="Q946" s="69"/>
      <c r="R946" s="69"/>
      <c r="S946" s="11"/>
      <c r="T946" s="11"/>
      <c r="U946" s="70"/>
      <c r="V946" s="70"/>
      <c r="W946" s="68"/>
      <c r="X946" s="68"/>
    </row>
    <row r="947" spans="1:24" s="23" customFormat="1" ht="12.75" customHeight="1" x14ac:dyDescent="0.35">
      <c r="A947" s="69"/>
      <c r="B947" s="11"/>
      <c r="C947" s="69"/>
      <c r="D947" s="69"/>
      <c r="E947" s="11"/>
      <c r="F947" s="11"/>
      <c r="G947" s="70"/>
      <c r="H947" s="70"/>
      <c r="I947" s="68"/>
      <c r="J947" s="68"/>
      <c r="O947" s="172"/>
      <c r="P947" s="11"/>
      <c r="Q947" s="69"/>
      <c r="R947" s="69"/>
      <c r="S947" s="11"/>
      <c r="T947" s="11"/>
      <c r="U947" s="70"/>
      <c r="V947" s="70"/>
      <c r="W947" s="68"/>
      <c r="X947" s="68"/>
    </row>
    <row r="948" spans="1:24" s="23" customFormat="1" ht="12.75" customHeight="1" x14ac:dyDescent="0.35">
      <c r="A948" s="69"/>
      <c r="B948" s="11"/>
      <c r="C948" s="69"/>
      <c r="D948" s="69"/>
      <c r="E948" s="11"/>
      <c r="F948" s="11"/>
      <c r="G948" s="70"/>
      <c r="H948" s="70"/>
      <c r="I948" s="68"/>
      <c r="J948" s="68"/>
      <c r="O948" s="172"/>
      <c r="P948" s="11"/>
      <c r="Q948" s="69"/>
      <c r="R948" s="69"/>
      <c r="S948" s="11"/>
      <c r="T948" s="11"/>
      <c r="U948" s="70"/>
      <c r="V948" s="70"/>
      <c r="W948" s="68"/>
      <c r="X948" s="68"/>
    </row>
    <row r="949" spans="1:24" s="23" customFormat="1" ht="12.75" customHeight="1" x14ac:dyDescent="0.35">
      <c r="A949" s="69"/>
      <c r="B949" s="11"/>
      <c r="C949" s="69"/>
      <c r="D949" s="69"/>
      <c r="E949" s="11"/>
      <c r="F949" s="11"/>
      <c r="G949" s="70"/>
      <c r="H949" s="70"/>
      <c r="I949" s="68"/>
      <c r="J949" s="68"/>
      <c r="O949" s="172"/>
      <c r="P949" s="11"/>
      <c r="Q949" s="69"/>
      <c r="R949" s="69"/>
      <c r="S949" s="11"/>
      <c r="T949" s="11"/>
      <c r="U949" s="70"/>
      <c r="V949" s="70"/>
      <c r="W949" s="68"/>
      <c r="X949" s="68"/>
    </row>
    <row r="950" spans="1:24" s="23" customFormat="1" ht="12.75" customHeight="1" x14ac:dyDescent="0.35">
      <c r="A950" s="69"/>
      <c r="B950" s="11"/>
      <c r="C950" s="69"/>
      <c r="D950" s="69"/>
      <c r="E950" s="11"/>
      <c r="F950" s="11"/>
      <c r="G950" s="70"/>
      <c r="H950" s="70"/>
      <c r="I950" s="68"/>
      <c r="J950" s="68"/>
      <c r="O950" s="172"/>
      <c r="P950" s="11"/>
      <c r="Q950" s="69"/>
      <c r="R950" s="69"/>
      <c r="S950" s="11"/>
      <c r="T950" s="11"/>
      <c r="U950" s="70"/>
      <c r="V950" s="70"/>
      <c r="W950" s="68"/>
      <c r="X950" s="68"/>
    </row>
    <row r="951" spans="1:24" s="23" customFormat="1" ht="12.75" customHeight="1" x14ac:dyDescent="0.35">
      <c r="A951" s="69"/>
      <c r="B951" s="11"/>
      <c r="C951" s="69"/>
      <c r="D951" s="69"/>
      <c r="E951" s="11"/>
      <c r="F951" s="11"/>
      <c r="G951" s="70"/>
      <c r="H951" s="70"/>
      <c r="I951" s="68"/>
      <c r="J951" s="68"/>
      <c r="O951" s="172"/>
      <c r="P951" s="11"/>
      <c r="Q951" s="69"/>
      <c r="R951" s="69"/>
      <c r="S951" s="11"/>
      <c r="T951" s="11"/>
      <c r="U951" s="70"/>
      <c r="V951" s="70"/>
      <c r="W951" s="68"/>
      <c r="X951" s="68"/>
    </row>
    <row r="952" spans="1:24" s="23" customFormat="1" ht="12.75" customHeight="1" x14ac:dyDescent="0.35">
      <c r="A952" s="69"/>
      <c r="B952" s="11"/>
      <c r="C952" s="69"/>
      <c r="D952" s="69"/>
      <c r="E952" s="11"/>
      <c r="F952" s="11"/>
      <c r="G952" s="70"/>
      <c r="H952" s="70"/>
      <c r="I952" s="68"/>
      <c r="J952" s="68"/>
      <c r="O952" s="172"/>
      <c r="P952" s="11"/>
      <c r="Q952" s="69"/>
      <c r="R952" s="69"/>
      <c r="S952" s="11"/>
      <c r="T952" s="11"/>
      <c r="U952" s="70"/>
      <c r="V952" s="70"/>
      <c r="W952" s="68"/>
      <c r="X952" s="68"/>
    </row>
    <row r="953" spans="1:24" s="23" customFormat="1" ht="12.75" customHeight="1" x14ac:dyDescent="0.35">
      <c r="A953" s="69"/>
      <c r="B953" s="11"/>
      <c r="C953" s="69"/>
      <c r="D953" s="69"/>
      <c r="E953" s="11"/>
      <c r="F953" s="11"/>
      <c r="G953" s="70"/>
      <c r="H953" s="70"/>
      <c r="I953" s="68"/>
      <c r="J953" s="68"/>
      <c r="O953" s="172"/>
      <c r="P953" s="11"/>
      <c r="Q953" s="69"/>
      <c r="R953" s="69"/>
      <c r="S953" s="11"/>
      <c r="T953" s="11"/>
      <c r="U953" s="70"/>
      <c r="V953" s="70"/>
      <c r="W953" s="68"/>
      <c r="X953" s="68"/>
    </row>
    <row r="954" spans="1:24" s="23" customFormat="1" ht="12.75" customHeight="1" x14ac:dyDescent="0.35">
      <c r="A954" s="69"/>
      <c r="B954" s="11"/>
      <c r="C954" s="69"/>
      <c r="D954" s="69"/>
      <c r="E954" s="11"/>
      <c r="F954" s="11"/>
      <c r="G954" s="70"/>
      <c r="H954" s="70"/>
      <c r="I954" s="68"/>
      <c r="J954" s="68"/>
      <c r="O954" s="172"/>
      <c r="P954" s="11"/>
      <c r="Q954" s="69"/>
      <c r="R954" s="69"/>
      <c r="S954" s="11"/>
      <c r="T954" s="11"/>
      <c r="U954" s="70"/>
      <c r="V954" s="70"/>
      <c r="W954" s="68"/>
      <c r="X954" s="68"/>
    </row>
    <row r="955" spans="1:24" s="23" customFormat="1" ht="12.75" customHeight="1" x14ac:dyDescent="0.35">
      <c r="A955" s="69"/>
      <c r="B955" s="11"/>
      <c r="C955" s="69"/>
      <c r="D955" s="69"/>
      <c r="E955" s="11"/>
      <c r="F955" s="11"/>
      <c r="G955" s="70"/>
      <c r="H955" s="70"/>
      <c r="I955" s="68"/>
      <c r="J955" s="68"/>
      <c r="O955" s="172"/>
      <c r="P955" s="11"/>
      <c r="Q955" s="69"/>
      <c r="R955" s="69"/>
      <c r="S955" s="11"/>
      <c r="T955" s="11"/>
      <c r="U955" s="70"/>
      <c r="V955" s="70"/>
      <c r="W955" s="68"/>
      <c r="X955" s="68"/>
    </row>
    <row r="956" spans="1:24" s="23" customFormat="1" ht="12.75" customHeight="1" x14ac:dyDescent="0.35">
      <c r="A956" s="69"/>
      <c r="B956" s="11"/>
      <c r="C956" s="69"/>
      <c r="D956" s="69"/>
      <c r="E956" s="11"/>
      <c r="F956" s="11"/>
      <c r="G956" s="70"/>
      <c r="H956" s="70"/>
      <c r="I956" s="68"/>
      <c r="J956" s="68"/>
      <c r="O956" s="172"/>
      <c r="P956" s="11"/>
      <c r="Q956" s="69"/>
      <c r="R956" s="69"/>
      <c r="S956" s="11"/>
      <c r="T956" s="11"/>
      <c r="U956" s="70"/>
      <c r="V956" s="70"/>
      <c r="W956" s="68"/>
      <c r="X956" s="68"/>
    </row>
    <row r="957" spans="1:24" s="23" customFormat="1" ht="12.75" customHeight="1" x14ac:dyDescent="0.35">
      <c r="A957" s="69"/>
      <c r="B957" s="11"/>
      <c r="C957" s="69"/>
      <c r="D957" s="69"/>
      <c r="E957" s="11"/>
      <c r="F957" s="11"/>
      <c r="G957" s="70"/>
      <c r="H957" s="70"/>
      <c r="I957" s="68"/>
      <c r="J957" s="68"/>
      <c r="O957" s="172"/>
      <c r="P957" s="11"/>
      <c r="Q957" s="69"/>
      <c r="R957" s="69"/>
      <c r="S957" s="11"/>
      <c r="T957" s="11"/>
      <c r="U957" s="70"/>
      <c r="V957" s="70"/>
      <c r="W957" s="68"/>
      <c r="X957" s="68"/>
    </row>
    <row r="958" spans="1:24" s="23" customFormat="1" ht="12.75" customHeight="1" x14ac:dyDescent="0.35">
      <c r="A958" s="69"/>
      <c r="B958" s="11"/>
      <c r="C958" s="69"/>
      <c r="D958" s="69"/>
      <c r="E958" s="11"/>
      <c r="F958" s="11"/>
      <c r="G958" s="70"/>
      <c r="H958" s="70"/>
      <c r="I958" s="68"/>
      <c r="J958" s="68"/>
      <c r="O958" s="172"/>
      <c r="P958" s="11"/>
      <c r="Q958" s="69"/>
      <c r="R958" s="69"/>
      <c r="S958" s="11"/>
      <c r="T958" s="11"/>
      <c r="U958" s="70"/>
      <c r="V958" s="70"/>
      <c r="W958" s="68"/>
      <c r="X958" s="68"/>
    </row>
    <row r="959" spans="1:24" s="23" customFormat="1" ht="12.75" customHeight="1" x14ac:dyDescent="0.35">
      <c r="A959" s="69"/>
      <c r="B959" s="11"/>
      <c r="C959" s="69"/>
      <c r="D959" s="69"/>
      <c r="E959" s="11"/>
      <c r="F959" s="11"/>
      <c r="G959" s="70"/>
      <c r="H959" s="70"/>
      <c r="I959" s="68"/>
      <c r="J959" s="68"/>
      <c r="O959" s="172"/>
      <c r="P959" s="11"/>
      <c r="Q959" s="69"/>
      <c r="R959" s="69"/>
      <c r="S959" s="11"/>
      <c r="T959" s="11"/>
      <c r="U959" s="70"/>
      <c r="V959" s="70"/>
      <c r="W959" s="68"/>
      <c r="X959" s="68"/>
    </row>
    <row r="960" spans="1:24" s="23" customFormat="1" ht="12.75" customHeight="1" x14ac:dyDescent="0.35">
      <c r="A960" s="69"/>
      <c r="B960" s="11"/>
      <c r="C960" s="69"/>
      <c r="D960" s="69"/>
      <c r="E960" s="11"/>
      <c r="F960" s="11"/>
      <c r="G960" s="70"/>
      <c r="H960" s="70"/>
      <c r="I960" s="68"/>
      <c r="J960" s="68"/>
      <c r="O960" s="172"/>
      <c r="P960" s="11"/>
      <c r="Q960" s="69"/>
      <c r="R960" s="69"/>
      <c r="S960" s="11"/>
      <c r="T960" s="11"/>
      <c r="U960" s="70"/>
      <c r="V960" s="70"/>
      <c r="W960" s="68"/>
      <c r="X960" s="68"/>
    </row>
    <row r="961" spans="1:24" s="23" customFormat="1" ht="12.75" customHeight="1" x14ac:dyDescent="0.35">
      <c r="A961" s="69"/>
      <c r="B961" s="11"/>
      <c r="C961" s="69"/>
      <c r="D961" s="69"/>
      <c r="E961" s="11"/>
      <c r="F961" s="11"/>
      <c r="G961" s="70"/>
      <c r="H961" s="70"/>
      <c r="I961" s="68"/>
      <c r="J961" s="68"/>
      <c r="O961" s="172"/>
      <c r="P961" s="11"/>
      <c r="Q961" s="69"/>
      <c r="R961" s="69"/>
      <c r="S961" s="11"/>
      <c r="T961" s="11"/>
      <c r="U961" s="70"/>
      <c r="V961" s="70"/>
      <c r="W961" s="68"/>
      <c r="X961" s="68"/>
    </row>
    <row r="962" spans="1:24" s="23" customFormat="1" ht="12.75" customHeight="1" x14ac:dyDescent="0.35">
      <c r="A962" s="69"/>
      <c r="B962" s="11"/>
      <c r="C962" s="69"/>
      <c r="D962" s="69"/>
      <c r="E962" s="11"/>
      <c r="F962" s="11"/>
      <c r="G962" s="70"/>
      <c r="H962" s="70"/>
      <c r="I962" s="68"/>
      <c r="J962" s="68"/>
      <c r="O962" s="172"/>
      <c r="P962" s="11"/>
      <c r="Q962" s="69"/>
      <c r="R962" s="69"/>
      <c r="S962" s="11"/>
      <c r="T962" s="11"/>
      <c r="U962" s="70"/>
      <c r="V962" s="70"/>
      <c r="W962" s="68"/>
      <c r="X962" s="68"/>
    </row>
    <row r="963" spans="1:24" s="23" customFormat="1" ht="12.75" customHeight="1" x14ac:dyDescent="0.35">
      <c r="A963" s="69"/>
      <c r="B963" s="11"/>
      <c r="C963" s="69"/>
      <c r="D963" s="69"/>
      <c r="E963" s="11"/>
      <c r="F963" s="11"/>
      <c r="G963" s="70"/>
      <c r="H963" s="70"/>
      <c r="I963" s="68"/>
      <c r="J963" s="68"/>
      <c r="O963" s="172"/>
      <c r="P963" s="11"/>
      <c r="Q963" s="69"/>
      <c r="R963" s="69"/>
      <c r="S963" s="11"/>
      <c r="T963" s="11"/>
      <c r="U963" s="70"/>
      <c r="V963" s="70"/>
      <c r="W963" s="68"/>
      <c r="X963" s="68"/>
    </row>
    <row r="964" spans="1:24" s="23" customFormat="1" ht="12.75" customHeight="1" x14ac:dyDescent="0.35">
      <c r="A964" s="69"/>
      <c r="B964" s="11"/>
      <c r="C964" s="69"/>
      <c r="D964" s="69"/>
      <c r="E964" s="11"/>
      <c r="F964" s="11"/>
      <c r="G964" s="70"/>
      <c r="H964" s="70"/>
      <c r="I964" s="68"/>
      <c r="J964" s="68"/>
      <c r="O964" s="172"/>
      <c r="P964" s="11"/>
      <c r="Q964" s="69"/>
      <c r="R964" s="69"/>
      <c r="S964" s="11"/>
      <c r="T964" s="11"/>
      <c r="U964" s="70"/>
      <c r="V964" s="70"/>
      <c r="W964" s="68"/>
      <c r="X964" s="68"/>
    </row>
    <row r="965" spans="1:24" s="23" customFormat="1" ht="12.75" customHeight="1" x14ac:dyDescent="0.35">
      <c r="A965" s="69"/>
      <c r="B965" s="11"/>
      <c r="C965" s="69"/>
      <c r="D965" s="69"/>
      <c r="E965" s="11"/>
      <c r="F965" s="11"/>
      <c r="G965" s="70"/>
      <c r="H965" s="70"/>
      <c r="I965" s="68"/>
      <c r="J965" s="68"/>
      <c r="O965" s="172"/>
      <c r="P965" s="11"/>
      <c r="Q965" s="69"/>
      <c r="R965" s="69"/>
      <c r="S965" s="11"/>
      <c r="T965" s="11"/>
      <c r="U965" s="70"/>
      <c r="V965" s="70"/>
      <c r="W965" s="68"/>
      <c r="X965" s="68"/>
    </row>
    <row r="966" spans="1:24" s="23" customFormat="1" ht="12.75" customHeight="1" x14ac:dyDescent="0.35">
      <c r="A966" s="69"/>
      <c r="B966" s="11"/>
      <c r="C966" s="69"/>
      <c r="D966" s="69"/>
      <c r="E966" s="11"/>
      <c r="F966" s="11"/>
      <c r="G966" s="70"/>
      <c r="H966" s="70"/>
      <c r="I966" s="68"/>
      <c r="J966" s="68"/>
      <c r="O966" s="172"/>
      <c r="P966" s="11"/>
      <c r="Q966" s="69"/>
      <c r="R966" s="69"/>
      <c r="S966" s="11"/>
      <c r="T966" s="11"/>
      <c r="U966" s="70"/>
      <c r="V966" s="70"/>
      <c r="W966" s="68"/>
      <c r="X966" s="68"/>
    </row>
    <row r="967" spans="1:24" s="23" customFormat="1" ht="12.75" customHeight="1" x14ac:dyDescent="0.35">
      <c r="A967" s="69"/>
      <c r="B967" s="11"/>
      <c r="C967" s="69"/>
      <c r="D967" s="69"/>
      <c r="E967" s="11"/>
      <c r="F967" s="11"/>
      <c r="G967" s="70"/>
      <c r="H967" s="70"/>
      <c r="I967" s="68"/>
      <c r="J967" s="68"/>
      <c r="O967" s="172"/>
      <c r="P967" s="11"/>
      <c r="Q967" s="69"/>
      <c r="R967" s="69"/>
      <c r="S967" s="11"/>
      <c r="T967" s="11"/>
      <c r="U967" s="70"/>
      <c r="V967" s="70"/>
      <c r="W967" s="68"/>
      <c r="X967" s="68"/>
    </row>
    <row r="968" spans="1:24" s="23" customFormat="1" ht="12.75" customHeight="1" x14ac:dyDescent="0.35">
      <c r="A968" s="69"/>
      <c r="B968" s="11"/>
      <c r="C968" s="69"/>
      <c r="D968" s="69"/>
      <c r="E968" s="11"/>
      <c r="F968" s="11"/>
      <c r="G968" s="70"/>
      <c r="H968" s="70"/>
      <c r="I968" s="68"/>
      <c r="J968" s="68"/>
      <c r="O968" s="172"/>
      <c r="P968" s="11"/>
      <c r="Q968" s="69"/>
      <c r="R968" s="69"/>
      <c r="S968" s="11"/>
      <c r="T968" s="11"/>
      <c r="U968" s="70"/>
      <c r="V968" s="70"/>
      <c r="W968" s="68"/>
      <c r="X968" s="68"/>
    </row>
    <row r="969" spans="1:24" s="23" customFormat="1" ht="12.75" customHeight="1" x14ac:dyDescent="0.35">
      <c r="A969" s="69"/>
      <c r="B969" s="11"/>
      <c r="C969" s="69"/>
      <c r="D969" s="69"/>
      <c r="E969" s="11"/>
      <c r="F969" s="11"/>
      <c r="G969" s="70"/>
      <c r="H969" s="70"/>
      <c r="I969" s="68"/>
      <c r="J969" s="68"/>
      <c r="O969" s="172"/>
      <c r="P969" s="11"/>
      <c r="Q969" s="69"/>
      <c r="R969" s="69"/>
      <c r="S969" s="11"/>
      <c r="T969" s="11"/>
      <c r="U969" s="70"/>
      <c r="V969" s="70"/>
      <c r="W969" s="68"/>
      <c r="X969" s="68"/>
    </row>
    <row r="970" spans="1:24" s="23" customFormat="1" ht="12.75" customHeight="1" x14ac:dyDescent="0.35">
      <c r="A970" s="69"/>
      <c r="B970" s="11"/>
      <c r="C970" s="69"/>
      <c r="D970" s="69"/>
      <c r="E970" s="11"/>
      <c r="F970" s="11"/>
      <c r="G970" s="70"/>
      <c r="H970" s="70"/>
      <c r="I970" s="68"/>
      <c r="J970" s="68"/>
      <c r="O970" s="172"/>
      <c r="P970" s="11"/>
      <c r="Q970" s="69"/>
      <c r="R970" s="69"/>
      <c r="S970" s="11"/>
      <c r="T970" s="11"/>
      <c r="U970" s="70"/>
      <c r="V970" s="70"/>
      <c r="W970" s="68"/>
      <c r="X970" s="68"/>
    </row>
    <row r="971" spans="1:24" s="23" customFormat="1" ht="12.75" customHeight="1" x14ac:dyDescent="0.35">
      <c r="A971" s="69"/>
      <c r="B971" s="11"/>
      <c r="C971" s="69"/>
      <c r="D971" s="69"/>
      <c r="E971" s="11"/>
      <c r="F971" s="11"/>
      <c r="G971" s="70"/>
      <c r="H971" s="70"/>
      <c r="I971" s="68"/>
      <c r="J971" s="68"/>
      <c r="O971" s="172"/>
      <c r="P971" s="11"/>
      <c r="Q971" s="69"/>
      <c r="R971" s="69"/>
      <c r="S971" s="11"/>
      <c r="T971" s="11"/>
      <c r="U971" s="70"/>
      <c r="V971" s="70"/>
      <c r="W971" s="68"/>
      <c r="X971" s="68"/>
    </row>
    <row r="972" spans="1:24" s="23" customFormat="1" ht="12.75" customHeight="1" x14ac:dyDescent="0.35">
      <c r="A972" s="69"/>
      <c r="B972" s="11"/>
      <c r="C972" s="69"/>
      <c r="D972" s="69"/>
      <c r="E972" s="11"/>
      <c r="F972" s="11"/>
      <c r="G972" s="70"/>
      <c r="H972" s="70"/>
      <c r="I972" s="68"/>
      <c r="J972" s="68"/>
      <c r="O972" s="172"/>
      <c r="P972" s="11"/>
      <c r="Q972" s="69"/>
      <c r="R972" s="69"/>
      <c r="S972" s="11"/>
      <c r="T972" s="11"/>
      <c r="U972" s="70"/>
      <c r="V972" s="70"/>
      <c r="W972" s="68"/>
      <c r="X972" s="68"/>
    </row>
    <row r="973" spans="1:24" s="23" customFormat="1" ht="12.75" customHeight="1" x14ac:dyDescent="0.35">
      <c r="A973" s="69"/>
      <c r="B973" s="11"/>
      <c r="C973" s="69"/>
      <c r="D973" s="69"/>
      <c r="E973" s="11"/>
      <c r="F973" s="11"/>
      <c r="G973" s="70"/>
      <c r="H973" s="70"/>
      <c r="I973" s="68"/>
      <c r="J973" s="68"/>
      <c r="O973" s="172"/>
      <c r="P973" s="11"/>
      <c r="Q973" s="69"/>
      <c r="R973" s="69"/>
      <c r="S973" s="11"/>
      <c r="T973" s="11"/>
      <c r="U973" s="70"/>
      <c r="V973" s="70"/>
      <c r="W973" s="68"/>
      <c r="X973" s="68"/>
    </row>
    <row r="974" spans="1:24" s="23" customFormat="1" ht="12.75" customHeight="1" x14ac:dyDescent="0.35">
      <c r="A974" s="69"/>
      <c r="B974" s="11"/>
      <c r="C974" s="69"/>
      <c r="D974" s="69"/>
      <c r="E974" s="11"/>
      <c r="F974" s="11"/>
      <c r="G974" s="70"/>
      <c r="H974" s="70"/>
      <c r="I974" s="68"/>
      <c r="J974" s="68"/>
      <c r="O974" s="172"/>
      <c r="P974" s="11"/>
      <c r="Q974" s="69"/>
      <c r="R974" s="69"/>
      <c r="S974" s="11"/>
      <c r="T974" s="11"/>
      <c r="U974" s="70"/>
      <c r="V974" s="70"/>
      <c r="W974" s="68"/>
      <c r="X974" s="68"/>
    </row>
    <row r="975" spans="1:24" s="23" customFormat="1" ht="12.75" customHeight="1" x14ac:dyDescent="0.35">
      <c r="A975" s="69"/>
      <c r="B975" s="11"/>
      <c r="C975" s="69"/>
      <c r="D975" s="69"/>
      <c r="E975" s="11"/>
      <c r="F975" s="11"/>
      <c r="G975" s="70"/>
      <c r="H975" s="70"/>
      <c r="I975" s="68"/>
      <c r="J975" s="68"/>
      <c r="O975" s="172"/>
      <c r="P975" s="11"/>
      <c r="Q975" s="69"/>
      <c r="R975" s="69"/>
      <c r="S975" s="11"/>
      <c r="T975" s="11"/>
      <c r="U975" s="70"/>
      <c r="V975" s="70"/>
      <c r="W975" s="68"/>
      <c r="X975" s="68"/>
    </row>
    <row r="976" spans="1:24" s="23" customFormat="1" ht="12.75" customHeight="1" x14ac:dyDescent="0.35">
      <c r="A976" s="69"/>
      <c r="B976" s="11"/>
      <c r="C976" s="69"/>
      <c r="D976" s="69"/>
      <c r="E976" s="11"/>
      <c r="F976" s="11"/>
      <c r="G976" s="70"/>
      <c r="H976" s="70"/>
      <c r="I976" s="68"/>
      <c r="J976" s="68"/>
      <c r="O976" s="172"/>
      <c r="P976" s="11"/>
      <c r="Q976" s="69"/>
      <c r="R976" s="69"/>
      <c r="S976" s="11"/>
      <c r="T976" s="11"/>
      <c r="U976" s="70"/>
      <c r="V976" s="70"/>
      <c r="W976" s="68"/>
      <c r="X976" s="68"/>
    </row>
    <row r="977" spans="1:24" s="23" customFormat="1" ht="12.75" customHeight="1" x14ac:dyDescent="0.35">
      <c r="A977" s="69"/>
      <c r="B977" s="11"/>
      <c r="C977" s="69"/>
      <c r="D977" s="69"/>
      <c r="E977" s="11"/>
      <c r="F977" s="11"/>
      <c r="G977" s="70"/>
      <c r="H977" s="70"/>
      <c r="I977" s="68"/>
      <c r="J977" s="68"/>
      <c r="O977" s="172"/>
      <c r="P977" s="11"/>
      <c r="Q977" s="69"/>
      <c r="R977" s="69"/>
      <c r="S977" s="11"/>
      <c r="T977" s="11"/>
      <c r="U977" s="70"/>
      <c r="V977" s="70"/>
      <c r="W977" s="68"/>
      <c r="X977" s="68"/>
    </row>
    <row r="978" spans="1:24" s="23" customFormat="1" ht="12.75" customHeight="1" x14ac:dyDescent="0.35">
      <c r="A978" s="69"/>
      <c r="B978" s="11"/>
      <c r="C978" s="69"/>
      <c r="D978" s="69"/>
      <c r="E978" s="11"/>
      <c r="F978" s="11"/>
      <c r="G978" s="70"/>
      <c r="H978" s="70"/>
      <c r="I978" s="68"/>
      <c r="J978" s="68"/>
      <c r="O978" s="172"/>
      <c r="P978" s="11"/>
      <c r="Q978" s="69"/>
      <c r="R978" s="69"/>
      <c r="S978" s="11"/>
      <c r="T978" s="11"/>
      <c r="U978" s="70"/>
      <c r="V978" s="70"/>
      <c r="W978" s="68"/>
      <c r="X978" s="68"/>
    </row>
    <row r="979" spans="1:24" s="23" customFormat="1" ht="12.75" customHeight="1" x14ac:dyDescent="0.35">
      <c r="A979" s="69"/>
      <c r="B979" s="11"/>
      <c r="C979" s="69"/>
      <c r="D979" s="69"/>
      <c r="E979" s="11"/>
      <c r="F979" s="11"/>
      <c r="G979" s="70"/>
      <c r="H979" s="70"/>
      <c r="I979" s="68"/>
      <c r="J979" s="68"/>
      <c r="O979" s="172"/>
      <c r="P979" s="11"/>
      <c r="Q979" s="69"/>
      <c r="R979" s="69"/>
      <c r="S979" s="11"/>
      <c r="T979" s="11"/>
      <c r="U979" s="70"/>
      <c r="V979" s="70"/>
      <c r="W979" s="68"/>
      <c r="X979" s="68"/>
    </row>
    <row r="980" spans="1:24" s="23" customFormat="1" ht="12.75" customHeight="1" x14ac:dyDescent="0.35">
      <c r="A980" s="69"/>
      <c r="B980" s="11"/>
      <c r="C980" s="69"/>
      <c r="D980" s="69"/>
      <c r="E980" s="11"/>
      <c r="F980" s="11"/>
      <c r="G980" s="70"/>
      <c r="H980" s="70"/>
      <c r="I980" s="68"/>
      <c r="J980" s="68"/>
      <c r="O980" s="172"/>
      <c r="P980" s="11"/>
      <c r="Q980" s="69"/>
      <c r="R980" s="69"/>
      <c r="S980" s="11"/>
      <c r="T980" s="11"/>
      <c r="U980" s="70"/>
      <c r="V980" s="70"/>
      <c r="W980" s="68"/>
      <c r="X980" s="68"/>
    </row>
    <row r="981" spans="1:24" s="23" customFormat="1" ht="12.75" customHeight="1" x14ac:dyDescent="0.35">
      <c r="A981" s="69"/>
      <c r="B981" s="11"/>
      <c r="C981" s="69"/>
      <c r="D981" s="69"/>
      <c r="E981" s="11"/>
      <c r="F981" s="11"/>
      <c r="G981" s="70"/>
      <c r="H981" s="70"/>
      <c r="I981" s="68"/>
      <c r="J981" s="68"/>
      <c r="O981" s="172"/>
      <c r="P981" s="11"/>
      <c r="Q981" s="69"/>
      <c r="R981" s="69"/>
      <c r="S981" s="11"/>
      <c r="T981" s="11"/>
      <c r="U981" s="70"/>
      <c r="V981" s="70"/>
      <c r="W981" s="68"/>
      <c r="X981" s="68"/>
    </row>
    <row r="982" spans="1:24" s="23" customFormat="1" ht="12.75" customHeight="1" x14ac:dyDescent="0.35">
      <c r="A982" s="69"/>
      <c r="B982" s="11"/>
      <c r="C982" s="69"/>
      <c r="D982" s="69"/>
      <c r="E982" s="11"/>
      <c r="F982" s="11"/>
      <c r="G982" s="70"/>
      <c r="H982" s="70"/>
      <c r="I982" s="68"/>
      <c r="J982" s="68"/>
      <c r="O982" s="172"/>
      <c r="P982" s="11"/>
      <c r="Q982" s="69"/>
      <c r="R982" s="69"/>
      <c r="S982" s="11"/>
      <c r="T982" s="11"/>
      <c r="U982" s="70"/>
      <c r="V982" s="70"/>
      <c r="W982" s="68"/>
      <c r="X982" s="68"/>
    </row>
    <row r="983" spans="1:24" s="23" customFormat="1" ht="12.75" customHeight="1" x14ac:dyDescent="0.35">
      <c r="A983" s="69"/>
      <c r="B983" s="11"/>
      <c r="C983" s="69"/>
      <c r="D983" s="69"/>
      <c r="E983" s="11"/>
      <c r="F983" s="11"/>
      <c r="G983" s="70"/>
      <c r="H983" s="70"/>
      <c r="I983" s="68"/>
      <c r="J983" s="68"/>
      <c r="O983" s="172"/>
      <c r="P983" s="11"/>
      <c r="Q983" s="69"/>
      <c r="R983" s="69"/>
      <c r="S983" s="11"/>
      <c r="T983" s="11"/>
      <c r="U983" s="70"/>
      <c r="V983" s="70"/>
      <c r="W983" s="68"/>
      <c r="X983" s="68"/>
    </row>
    <row r="984" spans="1:24" s="23" customFormat="1" ht="12.75" customHeight="1" x14ac:dyDescent="0.35">
      <c r="A984" s="69"/>
      <c r="B984" s="11"/>
      <c r="C984" s="69"/>
      <c r="D984" s="69"/>
      <c r="E984" s="11"/>
      <c r="F984" s="11"/>
      <c r="G984" s="70"/>
      <c r="H984" s="70"/>
      <c r="I984" s="68"/>
      <c r="J984" s="68"/>
      <c r="O984" s="172"/>
      <c r="P984" s="11"/>
      <c r="Q984" s="69"/>
      <c r="R984" s="69"/>
      <c r="S984" s="11"/>
      <c r="T984" s="11"/>
      <c r="U984" s="70"/>
      <c r="V984" s="70"/>
      <c r="W984" s="68"/>
      <c r="X984" s="68"/>
    </row>
    <row r="985" spans="1:24" s="23" customFormat="1" ht="12.75" customHeight="1" x14ac:dyDescent="0.35">
      <c r="A985" s="69"/>
      <c r="B985" s="11"/>
      <c r="C985" s="69"/>
      <c r="D985" s="69"/>
      <c r="E985" s="11"/>
      <c r="F985" s="11"/>
      <c r="G985" s="70"/>
      <c r="H985" s="70"/>
      <c r="I985" s="68"/>
      <c r="J985" s="68"/>
      <c r="O985" s="172"/>
      <c r="P985" s="11"/>
      <c r="Q985" s="69"/>
      <c r="R985" s="69"/>
      <c r="S985" s="11"/>
      <c r="T985" s="11"/>
      <c r="U985" s="70"/>
      <c r="V985" s="70"/>
      <c r="W985" s="68"/>
      <c r="X985" s="68"/>
    </row>
    <row r="986" spans="1:24" s="23" customFormat="1" ht="12.75" customHeight="1" x14ac:dyDescent="0.35">
      <c r="A986" s="69"/>
      <c r="B986" s="11"/>
      <c r="C986" s="69"/>
      <c r="D986" s="69"/>
      <c r="E986" s="11"/>
      <c r="F986" s="11"/>
      <c r="G986" s="70"/>
      <c r="H986" s="70"/>
      <c r="I986" s="68"/>
      <c r="J986" s="68"/>
      <c r="O986" s="172"/>
      <c r="P986" s="11"/>
      <c r="Q986" s="69"/>
      <c r="R986" s="69"/>
      <c r="S986" s="11"/>
      <c r="T986" s="11"/>
      <c r="U986" s="70"/>
      <c r="V986" s="70"/>
      <c r="W986" s="68"/>
      <c r="X986" s="68"/>
    </row>
    <row r="987" spans="1:24" s="23" customFormat="1" ht="12.75" customHeight="1" x14ac:dyDescent="0.35">
      <c r="A987" s="69"/>
      <c r="B987" s="11"/>
      <c r="C987" s="69"/>
      <c r="D987" s="69"/>
      <c r="E987" s="11"/>
      <c r="F987" s="11"/>
      <c r="G987" s="70"/>
      <c r="H987" s="70"/>
      <c r="I987" s="68"/>
      <c r="J987" s="68"/>
      <c r="O987" s="172"/>
      <c r="P987" s="11"/>
      <c r="Q987" s="69"/>
      <c r="R987" s="69"/>
      <c r="S987" s="11"/>
      <c r="T987" s="11"/>
      <c r="U987" s="70"/>
      <c r="V987" s="70"/>
      <c r="W987" s="68"/>
      <c r="X987" s="68"/>
    </row>
    <row r="988" spans="1:24" s="23" customFormat="1" ht="12.75" customHeight="1" x14ac:dyDescent="0.35">
      <c r="A988" s="69"/>
      <c r="B988" s="11"/>
      <c r="C988" s="69"/>
      <c r="D988" s="69"/>
      <c r="E988" s="11"/>
      <c r="F988" s="11"/>
      <c r="G988" s="70"/>
      <c r="H988" s="70"/>
      <c r="I988" s="68"/>
      <c r="J988" s="68"/>
      <c r="O988" s="172"/>
      <c r="P988" s="11"/>
      <c r="Q988" s="69"/>
      <c r="R988" s="69"/>
      <c r="S988" s="11"/>
      <c r="T988" s="11"/>
      <c r="U988" s="70"/>
      <c r="V988" s="70"/>
      <c r="W988" s="68"/>
      <c r="X988" s="68"/>
    </row>
    <row r="989" spans="1:24" s="23" customFormat="1" ht="12.75" customHeight="1" x14ac:dyDescent="0.35">
      <c r="A989" s="69"/>
      <c r="B989" s="11"/>
      <c r="C989" s="69"/>
      <c r="D989" s="69"/>
      <c r="E989" s="11"/>
      <c r="F989" s="11"/>
      <c r="G989" s="70"/>
      <c r="H989" s="70"/>
      <c r="I989" s="68"/>
      <c r="J989" s="68"/>
      <c r="O989" s="172"/>
      <c r="P989" s="11"/>
      <c r="Q989" s="69"/>
      <c r="R989" s="69"/>
      <c r="S989" s="11"/>
      <c r="T989" s="11"/>
      <c r="U989" s="70"/>
      <c r="V989" s="70"/>
      <c r="W989" s="68"/>
      <c r="X989" s="68"/>
    </row>
    <row r="990" spans="1:24" s="23" customFormat="1" ht="12.75" customHeight="1" x14ac:dyDescent="0.35">
      <c r="A990" s="69"/>
      <c r="B990" s="11"/>
      <c r="C990" s="69"/>
      <c r="D990" s="69"/>
      <c r="E990" s="11"/>
      <c r="F990" s="11"/>
      <c r="G990" s="70"/>
      <c r="H990" s="70"/>
      <c r="I990" s="68"/>
      <c r="J990" s="68"/>
      <c r="O990" s="172"/>
      <c r="P990" s="11"/>
      <c r="Q990" s="69"/>
      <c r="R990" s="69"/>
      <c r="S990" s="11"/>
      <c r="T990" s="11"/>
      <c r="U990" s="70"/>
      <c r="V990" s="70"/>
      <c r="W990" s="68"/>
      <c r="X990" s="68"/>
    </row>
    <row r="991" spans="1:24" s="23" customFormat="1" ht="12.75" customHeight="1" x14ac:dyDescent="0.35">
      <c r="A991" s="69"/>
      <c r="B991" s="11"/>
      <c r="C991" s="69"/>
      <c r="D991" s="69"/>
      <c r="E991" s="11"/>
      <c r="F991" s="11"/>
      <c r="G991" s="70"/>
      <c r="H991" s="70"/>
      <c r="I991" s="68"/>
      <c r="J991" s="68"/>
      <c r="O991" s="172"/>
      <c r="P991" s="11"/>
      <c r="Q991" s="69"/>
      <c r="R991" s="69"/>
      <c r="S991" s="11"/>
      <c r="T991" s="11"/>
      <c r="U991" s="70"/>
      <c r="V991" s="70"/>
      <c r="W991" s="68"/>
      <c r="X991" s="68"/>
    </row>
    <row r="992" spans="1:24" s="23" customFormat="1" ht="12.75" customHeight="1" x14ac:dyDescent="0.35">
      <c r="A992" s="69"/>
      <c r="B992" s="11"/>
      <c r="C992" s="69"/>
      <c r="D992" s="69"/>
      <c r="E992" s="11"/>
      <c r="F992" s="11"/>
      <c r="G992" s="70"/>
      <c r="H992" s="70"/>
      <c r="I992" s="68"/>
      <c r="J992" s="68"/>
      <c r="O992" s="172"/>
      <c r="P992" s="11"/>
      <c r="Q992" s="69"/>
      <c r="R992" s="69"/>
      <c r="S992" s="11"/>
      <c r="T992" s="11"/>
      <c r="U992" s="70"/>
      <c r="V992" s="70"/>
      <c r="W992" s="68"/>
      <c r="X992" s="68"/>
    </row>
    <row r="993" spans="1:24" s="23" customFormat="1" ht="12.75" customHeight="1" x14ac:dyDescent="0.35">
      <c r="A993" s="69"/>
      <c r="B993" s="11"/>
      <c r="C993" s="69"/>
      <c r="D993" s="69"/>
      <c r="E993" s="11"/>
      <c r="F993" s="11"/>
      <c r="G993" s="70"/>
      <c r="H993" s="70"/>
      <c r="I993" s="68"/>
      <c r="J993" s="68"/>
      <c r="O993" s="172"/>
      <c r="P993" s="11"/>
      <c r="Q993" s="69"/>
      <c r="R993" s="69"/>
      <c r="S993" s="11"/>
      <c r="T993" s="11"/>
      <c r="U993" s="70"/>
      <c r="V993" s="70"/>
      <c r="W993" s="68"/>
      <c r="X993" s="68"/>
    </row>
    <row r="994" spans="1:24" s="23" customFormat="1" ht="12.75" customHeight="1" x14ac:dyDescent="0.35">
      <c r="A994" s="69"/>
      <c r="B994" s="11"/>
      <c r="C994" s="69"/>
      <c r="D994" s="69"/>
      <c r="E994" s="11"/>
      <c r="F994" s="11"/>
      <c r="G994" s="70"/>
      <c r="H994" s="70"/>
      <c r="I994" s="68"/>
      <c r="J994" s="68"/>
      <c r="O994" s="172"/>
      <c r="P994" s="11"/>
      <c r="Q994" s="69"/>
      <c r="R994" s="69"/>
      <c r="S994" s="11"/>
      <c r="T994" s="11"/>
      <c r="U994" s="70"/>
      <c r="V994" s="70"/>
      <c r="W994" s="68"/>
      <c r="X994" s="68"/>
    </row>
    <row r="995" spans="1:24" s="23" customFormat="1" ht="12.75" customHeight="1" x14ac:dyDescent="0.35">
      <c r="A995" s="69"/>
      <c r="B995" s="11"/>
      <c r="C995" s="69"/>
      <c r="D995" s="69"/>
      <c r="E995" s="11"/>
      <c r="F995" s="11"/>
      <c r="G995" s="70"/>
      <c r="H995" s="70"/>
      <c r="I995" s="68"/>
      <c r="J995" s="68"/>
      <c r="O995" s="172"/>
      <c r="P995" s="11"/>
      <c r="Q995" s="69"/>
      <c r="R995" s="69"/>
      <c r="S995" s="11"/>
      <c r="T995" s="11"/>
      <c r="U995" s="70"/>
      <c r="V995" s="70"/>
      <c r="W995" s="68"/>
      <c r="X995" s="68"/>
    </row>
    <row r="996" spans="1:24" s="23" customFormat="1" ht="15" customHeight="1" x14ac:dyDescent="0.35">
      <c r="A996" s="71"/>
      <c r="B996" s="11"/>
      <c r="C996" s="69"/>
      <c r="D996" s="69"/>
      <c r="E996" s="11"/>
      <c r="F996" s="11"/>
      <c r="G996" s="70"/>
      <c r="H996" s="70"/>
      <c r="I996" s="68"/>
      <c r="J996" s="68"/>
      <c r="O996" s="172"/>
      <c r="P996" s="11"/>
      <c r="Q996" s="69"/>
      <c r="R996" s="69"/>
      <c r="S996" s="11"/>
      <c r="T996" s="11"/>
      <c r="U996" s="70"/>
      <c r="V996" s="70"/>
      <c r="W996" s="68"/>
      <c r="X996" s="68"/>
    </row>
    <row r="997" spans="1:24" ht="15" customHeight="1" x14ac:dyDescent="0.35">
      <c r="O997" s="172"/>
      <c r="Q997" s="69"/>
      <c r="R997" s="69"/>
      <c r="S997" s="11"/>
      <c r="T997" s="11"/>
      <c r="U997" s="70"/>
      <c r="V997" s="70"/>
      <c r="W997" s="68"/>
      <c r="X997" s="68"/>
    </row>
    <row r="998" spans="1:24" ht="15" customHeight="1" x14ac:dyDescent="0.35">
      <c r="O998" s="172"/>
      <c r="Q998" s="69"/>
      <c r="R998" s="69"/>
      <c r="S998" s="11"/>
      <c r="T998" s="11"/>
      <c r="U998" s="70"/>
      <c r="V998" s="70"/>
      <c r="W998" s="68"/>
      <c r="X998" s="68"/>
    </row>
    <row r="999" spans="1:24" ht="15" customHeight="1" x14ac:dyDescent="0.35">
      <c r="O999" s="172"/>
      <c r="Q999" s="69"/>
      <c r="R999" s="69"/>
      <c r="S999" s="11"/>
      <c r="T999" s="11"/>
      <c r="U999" s="70"/>
      <c r="V999" s="70"/>
      <c r="W999" s="68"/>
      <c r="X999" s="68"/>
    </row>
    <row r="1000" spans="1:24" ht="15" customHeight="1" x14ac:dyDescent="0.35">
      <c r="O1000" s="172"/>
      <c r="Q1000" s="69"/>
      <c r="R1000" s="69"/>
      <c r="S1000" s="11"/>
      <c r="T1000" s="11"/>
      <c r="U1000" s="70"/>
      <c r="V1000" s="70"/>
      <c r="W1000" s="68"/>
      <c r="X1000" s="68"/>
    </row>
    <row r="1001" spans="1:24" ht="15" customHeight="1" x14ac:dyDescent="0.35">
      <c r="O1001" s="172"/>
      <c r="Q1001" s="69"/>
      <c r="R1001" s="69"/>
      <c r="S1001" s="11"/>
      <c r="T1001" s="11"/>
      <c r="U1001" s="70"/>
      <c r="V1001" s="70"/>
      <c r="W1001" s="68"/>
      <c r="X1001" s="68"/>
    </row>
    <row r="1002" spans="1:24" ht="15" customHeight="1" x14ac:dyDescent="0.35">
      <c r="O1002" s="172"/>
      <c r="Q1002" s="69"/>
      <c r="R1002" s="69"/>
      <c r="S1002" s="11"/>
      <c r="T1002" s="11"/>
      <c r="U1002" s="70"/>
      <c r="V1002" s="70"/>
      <c r="W1002" s="68"/>
      <c r="X1002" s="68"/>
    </row>
    <row r="1003" spans="1:24" ht="15" customHeight="1" x14ac:dyDescent="0.35">
      <c r="Q1003" s="69"/>
      <c r="R1003" s="69"/>
      <c r="S1003" s="11"/>
      <c r="T1003" s="11"/>
      <c r="U1003" s="70"/>
      <c r="V1003" s="70"/>
      <c r="W1003" s="68"/>
      <c r="X1003" s="68"/>
    </row>
  </sheetData>
  <mergeCells count="361">
    <mergeCell ref="P110:R110"/>
    <mergeCell ref="S110:T110"/>
    <mergeCell ref="O111:T111"/>
    <mergeCell ref="Q105:R105"/>
    <mergeCell ref="S105:T105"/>
    <mergeCell ref="P106:R106"/>
    <mergeCell ref="S106:T106"/>
    <mergeCell ref="Q107:R107"/>
    <mergeCell ref="S107:T107"/>
    <mergeCell ref="P108:R108"/>
    <mergeCell ref="S108:T108"/>
    <mergeCell ref="Q109:R109"/>
    <mergeCell ref="S109:T109"/>
    <mergeCell ref="S98:T98"/>
    <mergeCell ref="S99:T99"/>
    <mergeCell ref="P100:R100"/>
    <mergeCell ref="S100:T100"/>
    <mergeCell ref="S101:T101"/>
    <mergeCell ref="P102:R102"/>
    <mergeCell ref="S102:T102"/>
    <mergeCell ref="Q103:R103"/>
    <mergeCell ref="P104:R104"/>
    <mergeCell ref="S104:T104"/>
    <mergeCell ref="S103:T103"/>
    <mergeCell ref="U77:U78"/>
    <mergeCell ref="V77:V78"/>
    <mergeCell ref="W77:W78"/>
    <mergeCell ref="X77:X78"/>
    <mergeCell ref="P80:R80"/>
    <mergeCell ref="O81:O83"/>
    <mergeCell ref="P81:P83"/>
    <mergeCell ref="Q81:R83"/>
    <mergeCell ref="S82:T82"/>
    <mergeCell ref="S83:T83"/>
    <mergeCell ref="S79:T79"/>
    <mergeCell ref="S80:T80"/>
    <mergeCell ref="S81:T81"/>
    <mergeCell ref="Q79:R79"/>
    <mergeCell ref="O73:O79"/>
    <mergeCell ref="P73:P79"/>
    <mergeCell ref="Q73:R73"/>
    <mergeCell ref="Q74:R74"/>
    <mergeCell ref="S74:T74"/>
    <mergeCell ref="Q75:R76"/>
    <mergeCell ref="S75:T75"/>
    <mergeCell ref="Q77:R78"/>
    <mergeCell ref="S77:T78"/>
    <mergeCell ref="S17:T17"/>
    <mergeCell ref="S18:T18"/>
    <mergeCell ref="P47:R47"/>
    <mergeCell ref="O48:O55"/>
    <mergeCell ref="P48:P55"/>
    <mergeCell ref="Q48:R50"/>
    <mergeCell ref="Q52:R54"/>
    <mergeCell ref="Q55:R55"/>
    <mergeCell ref="P56:R56"/>
    <mergeCell ref="Q22:R23"/>
    <mergeCell ref="P24:R24"/>
    <mergeCell ref="O25:O29"/>
    <mergeCell ref="P25:P29"/>
    <mergeCell ref="Q25:R28"/>
    <mergeCell ref="Q29:R29"/>
    <mergeCell ref="O3:O18"/>
    <mergeCell ref="P3:P18"/>
    <mergeCell ref="Q12:R12"/>
    <mergeCell ref="Q13:R13"/>
    <mergeCell ref="Q14:R14"/>
    <mergeCell ref="Q15:R15"/>
    <mergeCell ref="Q16:Q18"/>
    <mergeCell ref="R16:R18"/>
    <mergeCell ref="S44:T44"/>
    <mergeCell ref="O63:O71"/>
    <mergeCell ref="P63:P71"/>
    <mergeCell ref="Q63:R65"/>
    <mergeCell ref="O42:O46"/>
    <mergeCell ref="P42:P46"/>
    <mergeCell ref="Q42:R42"/>
    <mergeCell ref="Q43:R43"/>
    <mergeCell ref="O57:O61"/>
    <mergeCell ref="P57:P61"/>
    <mergeCell ref="Q60:R61"/>
    <mergeCell ref="P62:R62"/>
    <mergeCell ref="Q45:R45"/>
    <mergeCell ref="Q97:R97"/>
    <mergeCell ref="Q99:R99"/>
    <mergeCell ref="Q101:R101"/>
    <mergeCell ref="O92:O97"/>
    <mergeCell ref="P92:P97"/>
    <mergeCell ref="Q92:R92"/>
    <mergeCell ref="Q93:R93"/>
    <mergeCell ref="Q94:R94"/>
    <mergeCell ref="Q95:R95"/>
    <mergeCell ref="Q96:R96"/>
    <mergeCell ref="P98:R98"/>
    <mergeCell ref="S89:T89"/>
    <mergeCell ref="S90:T90"/>
    <mergeCell ref="S91:T91"/>
    <mergeCell ref="O88:O90"/>
    <mergeCell ref="P88:P90"/>
    <mergeCell ref="Q88:R90"/>
    <mergeCell ref="P91:R91"/>
    <mergeCell ref="S84:T84"/>
    <mergeCell ref="S85:T85"/>
    <mergeCell ref="S86:T86"/>
    <mergeCell ref="S87:T87"/>
    <mergeCell ref="S88:T88"/>
    <mergeCell ref="P84:R84"/>
    <mergeCell ref="O85:O86"/>
    <mergeCell ref="P85:P86"/>
    <mergeCell ref="Q85:R86"/>
    <mergeCell ref="P87:R87"/>
    <mergeCell ref="S71:T71"/>
    <mergeCell ref="S72:T72"/>
    <mergeCell ref="S73:T73"/>
    <mergeCell ref="S76:T76"/>
    <mergeCell ref="S63:T65"/>
    <mergeCell ref="Q66:R68"/>
    <mergeCell ref="S66:T66"/>
    <mergeCell ref="S68:T68"/>
    <mergeCell ref="Q69:R71"/>
    <mergeCell ref="S69:T70"/>
    <mergeCell ref="P72:R72"/>
    <mergeCell ref="S67:T67"/>
    <mergeCell ref="S62:T62"/>
    <mergeCell ref="S52:T52"/>
    <mergeCell ref="S53:T53"/>
    <mergeCell ref="S54:T54"/>
    <mergeCell ref="S55:T55"/>
    <mergeCell ref="S56:T56"/>
    <mergeCell ref="Q57:R59"/>
    <mergeCell ref="S58:T58"/>
    <mergeCell ref="S60:T60"/>
    <mergeCell ref="S45:T45"/>
    <mergeCell ref="S46:T46"/>
    <mergeCell ref="S47:T47"/>
    <mergeCell ref="S48:T48"/>
    <mergeCell ref="S49:T49"/>
    <mergeCell ref="S50:T50"/>
    <mergeCell ref="Q51:R51"/>
    <mergeCell ref="S51:T51"/>
    <mergeCell ref="Q44:R44"/>
    <mergeCell ref="Q46:R46"/>
    <mergeCell ref="S42:T42"/>
    <mergeCell ref="S43:T43"/>
    <mergeCell ref="O31:O40"/>
    <mergeCell ref="P31:P40"/>
    <mergeCell ref="Q31:R36"/>
    <mergeCell ref="Q37:R40"/>
    <mergeCell ref="P41:R41"/>
    <mergeCell ref="S27:T27"/>
    <mergeCell ref="S28:T28"/>
    <mergeCell ref="S29:T29"/>
    <mergeCell ref="S30:T30"/>
    <mergeCell ref="S31:T31"/>
    <mergeCell ref="S32:T32"/>
    <mergeCell ref="S33:T33"/>
    <mergeCell ref="S34:T34"/>
    <mergeCell ref="S35:T35"/>
    <mergeCell ref="S36:T36"/>
    <mergeCell ref="S37:T37"/>
    <mergeCell ref="S38:T38"/>
    <mergeCell ref="S39:T39"/>
    <mergeCell ref="S40:T40"/>
    <mergeCell ref="S41:T41"/>
    <mergeCell ref="P30:R30"/>
    <mergeCell ref="S21:T21"/>
    <mergeCell ref="S22:T22"/>
    <mergeCell ref="S23:T23"/>
    <mergeCell ref="S24:T24"/>
    <mergeCell ref="S25:T25"/>
    <mergeCell ref="S26:T26"/>
    <mergeCell ref="O1:Y1"/>
    <mergeCell ref="Q2:R2"/>
    <mergeCell ref="S2:T2"/>
    <mergeCell ref="Q3:Q5"/>
    <mergeCell ref="R3:R5"/>
    <mergeCell ref="Q6:Q8"/>
    <mergeCell ref="R6:R8"/>
    <mergeCell ref="Q9:Q11"/>
    <mergeCell ref="R9:R11"/>
    <mergeCell ref="S12:T12"/>
    <mergeCell ref="S13:T13"/>
    <mergeCell ref="S16:T16"/>
    <mergeCell ref="S19:T19"/>
    <mergeCell ref="S20:T20"/>
    <mergeCell ref="P19:R19"/>
    <mergeCell ref="O20:O23"/>
    <mergeCell ref="P20:P23"/>
    <mergeCell ref="Q20:R21"/>
    <mergeCell ref="B77:D77"/>
    <mergeCell ref="B103:D103"/>
    <mergeCell ref="E103:F103"/>
    <mergeCell ref="B67:D67"/>
    <mergeCell ref="E67:F67"/>
    <mergeCell ref="E61:F61"/>
    <mergeCell ref="A104:F104"/>
    <mergeCell ref="B92:D92"/>
    <mergeCell ref="B96:D96"/>
    <mergeCell ref="E92:F92"/>
    <mergeCell ref="E96:F96"/>
    <mergeCell ref="E94:F94"/>
    <mergeCell ref="E95:F95"/>
    <mergeCell ref="C90:D91"/>
    <mergeCell ref="E90:F90"/>
    <mergeCell ref="E91:F91"/>
    <mergeCell ref="C86:D88"/>
    <mergeCell ref="E86:F86"/>
    <mergeCell ref="E87:F87"/>
    <mergeCell ref="E88:F88"/>
    <mergeCell ref="B85:D85"/>
    <mergeCell ref="B89:D89"/>
    <mergeCell ref="E85:F85"/>
    <mergeCell ref="E89:F89"/>
    <mergeCell ref="B52:D52"/>
    <mergeCell ref="E54:F54"/>
    <mergeCell ref="E52:F52"/>
    <mergeCell ref="E55:F55"/>
    <mergeCell ref="E56:F56"/>
    <mergeCell ref="E57:F57"/>
    <mergeCell ref="E58:F58"/>
    <mergeCell ref="E59:F59"/>
    <mergeCell ref="E60:F60"/>
    <mergeCell ref="E44:F44"/>
    <mergeCell ref="E46:F46"/>
    <mergeCell ref="E45:F45"/>
    <mergeCell ref="C34:D39"/>
    <mergeCell ref="C40:D43"/>
    <mergeCell ref="B33:D33"/>
    <mergeCell ref="B44:D44"/>
    <mergeCell ref="B46:D46"/>
    <mergeCell ref="C45:D45"/>
    <mergeCell ref="E37:F37"/>
    <mergeCell ref="E38:F38"/>
    <mergeCell ref="E39:F39"/>
    <mergeCell ref="E40:F40"/>
    <mergeCell ref="E41:F41"/>
    <mergeCell ref="E42:F42"/>
    <mergeCell ref="E43:F43"/>
    <mergeCell ref="E34:F34"/>
    <mergeCell ref="E35:F35"/>
    <mergeCell ref="E36:F36"/>
    <mergeCell ref="B22:D22"/>
    <mergeCell ref="E22:F22"/>
    <mergeCell ref="E27:F27"/>
    <mergeCell ref="E14:F14"/>
    <mergeCell ref="E15:F15"/>
    <mergeCell ref="E16:F16"/>
    <mergeCell ref="C16:D16"/>
    <mergeCell ref="C17:D17"/>
    <mergeCell ref="C18:D18"/>
    <mergeCell ref="A97:A102"/>
    <mergeCell ref="B97:B102"/>
    <mergeCell ref="A93:A95"/>
    <mergeCell ref="B93:B95"/>
    <mergeCell ref="C93:D95"/>
    <mergeCell ref="E93:F93"/>
    <mergeCell ref="C97:D97"/>
    <mergeCell ref="C98:D98"/>
    <mergeCell ref="C99:D99"/>
    <mergeCell ref="C100:D100"/>
    <mergeCell ref="C101:D101"/>
    <mergeCell ref="C102:D102"/>
    <mergeCell ref="A90:A91"/>
    <mergeCell ref="B90:B91"/>
    <mergeCell ref="E82:F83"/>
    <mergeCell ref="E84:F84"/>
    <mergeCell ref="A78:A84"/>
    <mergeCell ref="B78:B84"/>
    <mergeCell ref="C84:D84"/>
    <mergeCell ref="A86:A88"/>
    <mergeCell ref="B86:B88"/>
    <mergeCell ref="I82:I83"/>
    <mergeCell ref="J82:J83"/>
    <mergeCell ref="A68:A76"/>
    <mergeCell ref="B68:B76"/>
    <mergeCell ref="G82:G83"/>
    <mergeCell ref="H82:H83"/>
    <mergeCell ref="C78:D78"/>
    <mergeCell ref="C79:D79"/>
    <mergeCell ref="C80:D81"/>
    <mergeCell ref="C82:D83"/>
    <mergeCell ref="E78:F78"/>
    <mergeCell ref="E79:F79"/>
    <mergeCell ref="E80:F80"/>
    <mergeCell ref="E81:F81"/>
    <mergeCell ref="C68:D70"/>
    <mergeCell ref="E77:F77"/>
    <mergeCell ref="C71:D73"/>
    <mergeCell ref="C74:D76"/>
    <mergeCell ref="E68:F70"/>
    <mergeCell ref="E71:F71"/>
    <mergeCell ref="E72:F72"/>
    <mergeCell ref="E73:F73"/>
    <mergeCell ref="E74:F75"/>
    <mergeCell ref="E76:F76"/>
    <mergeCell ref="A62:A66"/>
    <mergeCell ref="B62:B66"/>
    <mergeCell ref="C62:D64"/>
    <mergeCell ref="C65:D66"/>
    <mergeCell ref="E63:F63"/>
    <mergeCell ref="E65:F65"/>
    <mergeCell ref="C53:D55"/>
    <mergeCell ref="C56:D56"/>
    <mergeCell ref="C57:D59"/>
    <mergeCell ref="C60:D60"/>
    <mergeCell ref="B61:D61"/>
    <mergeCell ref="E53:F53"/>
    <mergeCell ref="A53:A60"/>
    <mergeCell ref="B53:B60"/>
    <mergeCell ref="A47:A51"/>
    <mergeCell ref="B47:B51"/>
    <mergeCell ref="C47:D47"/>
    <mergeCell ref="C48:D48"/>
    <mergeCell ref="C49:D49"/>
    <mergeCell ref="C50:D50"/>
    <mergeCell ref="C51:D51"/>
    <mergeCell ref="E47:F47"/>
    <mergeCell ref="E48:F48"/>
    <mergeCell ref="E49:F49"/>
    <mergeCell ref="E50:F50"/>
    <mergeCell ref="E51:F51"/>
    <mergeCell ref="A34:A43"/>
    <mergeCell ref="B34:B43"/>
    <mergeCell ref="A28:A32"/>
    <mergeCell ref="B28:B32"/>
    <mergeCell ref="C32:D32"/>
    <mergeCell ref="E32:F32"/>
    <mergeCell ref="E33:F33"/>
    <mergeCell ref="A23:A26"/>
    <mergeCell ref="B23:B26"/>
    <mergeCell ref="C28:D31"/>
    <mergeCell ref="E28:F28"/>
    <mergeCell ref="E29:F29"/>
    <mergeCell ref="E30:F30"/>
    <mergeCell ref="E31:F31"/>
    <mergeCell ref="C23:D24"/>
    <mergeCell ref="C25:D26"/>
    <mergeCell ref="E23:F23"/>
    <mergeCell ref="E24:F24"/>
    <mergeCell ref="E25:F25"/>
    <mergeCell ref="E26:F26"/>
    <mergeCell ref="B27:D27"/>
    <mergeCell ref="A1:K1"/>
    <mergeCell ref="D3:D5"/>
    <mergeCell ref="C3:C5"/>
    <mergeCell ref="C19:C21"/>
    <mergeCell ref="D19:D21"/>
    <mergeCell ref="C12:D15"/>
    <mergeCell ref="E12:F12"/>
    <mergeCell ref="E13:F13"/>
    <mergeCell ref="A3:A21"/>
    <mergeCell ref="B3:B21"/>
    <mergeCell ref="E2:F2"/>
    <mergeCell ref="C2:D2"/>
    <mergeCell ref="C6:C8"/>
    <mergeCell ref="D6:D8"/>
    <mergeCell ref="C9:C11"/>
    <mergeCell ref="D9:D11"/>
    <mergeCell ref="E19:F19"/>
    <mergeCell ref="E20:F20"/>
    <mergeCell ref="E21:F21"/>
  </mergeCells>
  <conditionalFormatting sqref="B3:B5">
    <cfRule type="cellIs" dxfId="5" priority="15" stopIfTrue="1" operator="equal">
      <formula>"ESCRIBA AQUÍ EL NOMBRE DEL CAPITULO"</formula>
    </cfRule>
  </conditionalFormatting>
  <conditionalFormatting sqref="B23">
    <cfRule type="cellIs" dxfId="4" priority="29" stopIfTrue="1" operator="equal">
      <formula>"ESCRIBA AQUÍ EL NOMBRE DEL CAPITULO"</formula>
    </cfRule>
  </conditionalFormatting>
  <conditionalFormatting sqref="B34">
    <cfRule type="cellIs" dxfId="3" priority="28" stopIfTrue="1" operator="equal">
      <formula>"ESCRIBA AQUÍ EL NOMBRE DEL CAPITULO"</formula>
    </cfRule>
  </conditionalFormatting>
  <conditionalFormatting sqref="P3:P5">
    <cfRule type="cellIs" dxfId="2" priority="3" stopIfTrue="1" operator="equal">
      <formula>"ESCRIBA AQUÍ EL NOMBRE DEL CAPITULO"</formula>
    </cfRule>
  </conditionalFormatting>
  <conditionalFormatting sqref="P20">
    <cfRule type="cellIs" dxfId="1" priority="30" stopIfTrue="1" operator="equal">
      <formula>"ESCRIBA AQUÍ EL NOMBRE DEL CAPITULO"</formula>
    </cfRule>
  </conditionalFormatting>
  <conditionalFormatting sqref="P31">
    <cfRule type="cellIs" dxfId="0" priority="2" stopIfTrue="1" operator="equal">
      <formula>"ESCRIBA AQUÍ EL NOMBRE DEL CAPITULO"</formula>
    </cfRule>
  </conditionalFormatting>
  <pageMargins left="0.7" right="0.7" top="0.75" bottom="0.75" header="0" footer="0"/>
  <pageSetup orientation="landscape" r:id="rId1"/>
  <ignoredErrors>
    <ignoredError sqref="J99 X62" 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9"/>
  <sheetViews>
    <sheetView zoomScaleNormal="100" workbookViewId="0">
      <selection activeCell="I11" sqref="I11"/>
    </sheetView>
  </sheetViews>
  <sheetFormatPr baseColWidth="10" defaultColWidth="10.6328125" defaultRowHeight="14.5" x14ac:dyDescent="0.35"/>
  <sheetData>
    <row r="1" s="28" customFormat="1" x14ac:dyDescent="0.35"/>
    <row r="2" s="28" customFormat="1" x14ac:dyDescent="0.35"/>
    <row r="3" s="28" customFormat="1" x14ac:dyDescent="0.35"/>
    <row r="4" s="28" customFormat="1" x14ac:dyDescent="0.35"/>
    <row r="5" s="28" customFormat="1" x14ac:dyDescent="0.35"/>
    <row r="6" s="28" customFormat="1" x14ac:dyDescent="0.35"/>
    <row r="7" s="28" customFormat="1" x14ac:dyDescent="0.35"/>
    <row r="8" s="28" customFormat="1" x14ac:dyDescent="0.35"/>
    <row r="9" s="28" customFormat="1" x14ac:dyDescent="0.35"/>
  </sheetData>
  <pageMargins left="0.70866141732283472" right="0.70866141732283472" top="0.74803149606299213" bottom="0.74803149606299213" header="0.31496062992125984" footer="0.31496062992125984"/>
  <pageSetup scale="65" orientation="portrait" r:id="rId1"/>
  <headerFooter>
    <oddFooter xml:space="preserve">&amp;L&amp;"Arial,Normal"&amp;8Este documento es propiedad de la Administración Central del Distrito de Santiago de Cali. Prohibida su copia, alteración o modificación por cualquier medio, sin previa autorización del Alcalde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15</vt:i4>
      </vt:variant>
    </vt:vector>
  </HeadingPairs>
  <TitlesOfParts>
    <vt:vector size="20" baseType="lpstr">
      <vt:lpstr>Listados</vt:lpstr>
      <vt:lpstr> ACTIVIDADES PPTO PROYECTADA</vt:lpstr>
      <vt:lpstr>DETALLE POBLACIÓN PROYECTADA</vt:lpstr>
      <vt:lpstr>PPTO DETALLADO AÑO 2024 - 2027</vt:lpstr>
      <vt:lpstr>PPTO DETALLADO  AÑOXXX</vt:lpstr>
      <vt:lpstr>'DETALLE POBLACIÓN PROYECTADA'!Área_de_impresión</vt:lpstr>
      <vt:lpstr>'PPTO DETALLADO  AÑOXXX'!Área_de_impresión</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Julian Garcia</cp:lastModifiedBy>
  <cp:lastPrinted>2023-03-31T17:41:03Z</cp:lastPrinted>
  <dcterms:created xsi:type="dcterms:W3CDTF">2010-07-07T19:31:10Z</dcterms:created>
  <dcterms:modified xsi:type="dcterms:W3CDTF">2024-10-01T02:04:32Z</dcterms:modified>
</cp:coreProperties>
</file>